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765" windowWidth="18135" windowHeight="8880" tabRatio="653" activeTab="8"/>
  </bookViews>
  <sheets>
    <sheet name="16TC" sheetId="69" r:id="rId1"/>
    <sheet name="16TCN" sheetId="72" r:id="rId2"/>
    <sheet name="16CĐN" sheetId="71" r:id="rId3"/>
    <sheet name="17T4" sheetId="73" r:id="rId4"/>
    <sheet name="18T4" sheetId="86" r:id="rId5"/>
    <sheet name="18T2" sheetId="6" r:id="rId6"/>
    <sheet name="16CĐ" sheetId="21" r:id="rId7"/>
    <sheet name="17C1" sheetId="95" r:id="rId8"/>
    <sheet name="18C1" sheetId="87" r:id="rId9"/>
    <sheet name="00000000" sheetId="14" state="veryHidden" r:id="rId10"/>
  </sheets>
  <definedNames>
    <definedName name="_Fill" localSheetId="7" hidden="1">#REF!</definedName>
    <definedName name="_Fill" localSheetId="8" hidden="1">#REF!</definedName>
    <definedName name="_Fill" localSheetId="4" hidden="1">#REF!</definedName>
    <definedName name="_Fill" hidden="1">#REF!</definedName>
    <definedName name="_xlnm.Print_Titles" localSheetId="3">'17T4'!$8:$9</definedName>
    <definedName name="_xlnm.Print_Titles" localSheetId="4">'18T4'!$8:$9</definedName>
  </definedNames>
  <calcPr calcId="144525"/>
</workbook>
</file>

<file path=xl/calcChain.xml><?xml version="1.0" encoding="utf-8"?>
<calcChain xmlns="http://schemas.openxmlformats.org/spreadsheetml/2006/main">
  <c r="K2038" i="87" l="1"/>
  <c r="K2032" i="87"/>
  <c r="K2033" i="87"/>
  <c r="E2613" i="87" l="1"/>
  <c r="K26" i="95" l="1"/>
  <c r="K10" i="21" l="1"/>
  <c r="K215" i="72" l="1"/>
  <c r="J22" i="86" l="1"/>
  <c r="K22" i="71" l="1"/>
  <c r="D727" i="73" l="1"/>
  <c r="N2608" i="87" l="1"/>
  <c r="N1943" i="95" l="1"/>
  <c r="N1343" i="21"/>
  <c r="N56" i="6"/>
  <c r="D1943" i="95"/>
  <c r="O1942" i="95"/>
  <c r="K1942" i="95"/>
  <c r="J1942" i="95"/>
  <c r="O1941" i="95"/>
  <c r="K1941" i="95"/>
  <c r="J1941" i="95"/>
  <c r="O1940" i="95"/>
  <c r="K1940" i="95"/>
  <c r="J1940" i="95"/>
  <c r="O1939" i="95"/>
  <c r="K1939" i="95"/>
  <c r="J1939" i="95"/>
  <c r="O1938" i="95"/>
  <c r="K1938" i="95"/>
  <c r="J1938" i="95"/>
  <c r="O1937" i="95"/>
  <c r="K1937" i="95"/>
  <c r="J1937" i="95"/>
  <c r="O1936" i="95"/>
  <c r="K1936" i="95"/>
  <c r="J1936" i="95"/>
  <c r="O1935" i="95"/>
  <c r="K1935" i="95"/>
  <c r="J1935" i="95"/>
  <c r="O1934" i="95"/>
  <c r="K1934" i="95"/>
  <c r="J1934" i="95"/>
  <c r="O1933" i="95"/>
  <c r="K1933" i="95"/>
  <c r="J1933" i="95"/>
  <c r="O1932" i="95"/>
  <c r="K1932" i="95"/>
  <c r="J1932" i="95"/>
  <c r="O1931" i="95"/>
  <c r="K1931" i="95"/>
  <c r="J1931" i="95"/>
  <c r="O1930" i="95"/>
  <c r="K1930" i="95"/>
  <c r="J1930" i="95"/>
  <c r="O1929" i="95"/>
  <c r="K1929" i="95"/>
  <c r="J1929" i="95"/>
  <c r="O1928" i="95"/>
  <c r="K1928" i="95"/>
  <c r="J1928" i="95"/>
  <c r="O1927" i="95"/>
  <c r="K1927" i="95"/>
  <c r="J1927" i="95"/>
  <c r="O1926" i="95"/>
  <c r="K1926" i="95"/>
  <c r="J1926" i="95"/>
  <c r="O1925" i="95"/>
  <c r="K1925" i="95"/>
  <c r="J1925" i="95"/>
  <c r="O1924" i="95"/>
  <c r="K1924" i="95"/>
  <c r="J1924" i="95"/>
  <c r="O1923" i="95"/>
  <c r="K1923" i="95"/>
  <c r="J1923" i="95"/>
  <c r="O1922" i="95"/>
  <c r="K1922" i="95"/>
  <c r="J1922" i="95"/>
  <c r="O1921" i="95"/>
  <c r="K1921" i="95"/>
  <c r="J1921" i="95"/>
  <c r="O1920" i="95"/>
  <c r="K1920" i="95"/>
  <c r="J1920" i="95"/>
  <c r="O1919" i="95"/>
  <c r="K1919" i="95"/>
  <c r="J1919" i="95"/>
  <c r="O1918" i="95"/>
  <c r="K1918" i="95"/>
  <c r="J1918" i="95"/>
  <c r="O1917" i="95"/>
  <c r="K1917" i="95"/>
  <c r="J1917" i="95"/>
  <c r="O1916" i="95"/>
  <c r="K1916" i="95"/>
  <c r="J1916" i="95"/>
  <c r="O1915" i="95"/>
  <c r="K1915" i="95"/>
  <c r="J1915" i="95"/>
  <c r="O1914" i="95"/>
  <c r="K1914" i="95"/>
  <c r="J1914" i="95"/>
  <c r="O1913" i="95"/>
  <c r="K1913" i="95"/>
  <c r="J1913" i="95"/>
  <c r="O1912" i="95"/>
  <c r="K1912" i="95"/>
  <c r="J1912" i="95"/>
  <c r="O1911" i="95"/>
  <c r="K1911" i="95"/>
  <c r="J1911" i="95"/>
  <c r="O1910" i="95"/>
  <c r="K1910" i="95"/>
  <c r="J1910" i="95"/>
  <c r="O1909" i="95"/>
  <c r="K1909" i="95"/>
  <c r="J1909" i="95"/>
  <c r="O1908" i="95"/>
  <c r="K1908" i="95"/>
  <c r="J1908" i="95"/>
  <c r="O1907" i="95"/>
  <c r="K1907" i="95"/>
  <c r="J1907" i="95"/>
  <c r="O1906" i="95"/>
  <c r="K1906" i="95"/>
  <c r="J1906" i="95"/>
  <c r="O1905" i="95"/>
  <c r="K1905" i="95"/>
  <c r="J1905" i="95"/>
  <c r="O1904" i="95"/>
  <c r="K1904" i="95"/>
  <c r="J1904" i="95"/>
  <c r="O1903" i="95"/>
  <c r="K1903" i="95"/>
  <c r="J1903" i="95"/>
  <c r="O1902" i="95"/>
  <c r="K1902" i="95"/>
  <c r="J1902" i="95"/>
  <c r="O1901" i="95"/>
  <c r="K1901" i="95"/>
  <c r="J1901" i="95"/>
  <c r="O1900" i="95"/>
  <c r="K1900" i="95"/>
  <c r="J1900" i="95"/>
  <c r="O1899" i="95"/>
  <c r="K1899" i="95"/>
  <c r="J1899" i="95"/>
  <c r="O1898" i="95"/>
  <c r="K1898" i="95"/>
  <c r="J1898" i="95"/>
  <c r="O1897" i="95"/>
  <c r="K1897" i="95"/>
  <c r="J1897" i="95"/>
  <c r="O1896" i="95"/>
  <c r="K1896" i="95"/>
  <c r="J1896" i="95"/>
  <c r="O1895" i="95"/>
  <c r="K1895" i="95"/>
  <c r="J1895" i="95"/>
  <c r="O1894" i="95"/>
  <c r="K1894" i="95"/>
  <c r="J1894" i="95"/>
  <c r="O1893" i="95"/>
  <c r="K1893" i="95"/>
  <c r="J1893" i="95"/>
  <c r="O1892" i="95"/>
  <c r="K1892" i="95"/>
  <c r="J1892" i="95"/>
  <c r="O1891" i="95"/>
  <c r="K1891" i="95"/>
  <c r="J1891" i="95"/>
  <c r="O1890" i="95"/>
  <c r="K1890" i="95"/>
  <c r="J1890" i="95"/>
  <c r="O1889" i="95"/>
  <c r="K1889" i="95"/>
  <c r="J1889" i="95"/>
  <c r="O1888" i="95"/>
  <c r="K1888" i="95"/>
  <c r="J1888" i="95"/>
  <c r="O1887" i="95"/>
  <c r="K1887" i="95"/>
  <c r="J1887" i="95"/>
  <c r="O1886" i="95"/>
  <c r="K1886" i="95"/>
  <c r="J1886" i="95"/>
  <c r="O1885" i="95"/>
  <c r="K1885" i="95"/>
  <c r="J1885" i="95"/>
  <c r="O1884" i="95"/>
  <c r="K1884" i="95"/>
  <c r="J1884" i="95"/>
  <c r="O1883" i="95"/>
  <c r="K1883" i="95"/>
  <c r="J1883" i="95"/>
  <c r="O1882" i="95"/>
  <c r="K1882" i="95"/>
  <c r="J1882" i="95"/>
  <c r="O1881" i="95"/>
  <c r="K1881" i="95"/>
  <c r="J1881" i="95"/>
  <c r="O1880" i="95"/>
  <c r="K1880" i="95"/>
  <c r="J1880" i="95"/>
  <c r="O1879" i="95"/>
  <c r="K1879" i="95"/>
  <c r="J1879" i="95"/>
  <c r="O1878" i="95"/>
  <c r="K1878" i="95"/>
  <c r="J1878" i="95"/>
  <c r="O1877" i="95"/>
  <c r="K1877" i="95"/>
  <c r="J1877" i="95"/>
  <c r="O1876" i="95"/>
  <c r="K1876" i="95"/>
  <c r="J1876" i="95"/>
  <c r="O1875" i="95"/>
  <c r="K1875" i="95"/>
  <c r="J1875" i="95"/>
  <c r="O1874" i="95"/>
  <c r="K1874" i="95"/>
  <c r="J1874" i="95"/>
  <c r="O1873" i="95"/>
  <c r="K1873" i="95"/>
  <c r="J1873" i="95"/>
  <c r="O1872" i="95"/>
  <c r="K1872" i="95"/>
  <c r="J1872" i="95"/>
  <c r="O1871" i="95"/>
  <c r="K1871" i="95"/>
  <c r="J1871" i="95"/>
  <c r="O1870" i="95"/>
  <c r="K1870" i="95"/>
  <c r="J1870" i="95"/>
  <c r="O1869" i="95"/>
  <c r="K1869" i="95"/>
  <c r="J1869" i="95"/>
  <c r="O1868" i="95"/>
  <c r="K1868" i="95"/>
  <c r="J1868" i="95"/>
  <c r="O1867" i="95"/>
  <c r="K1867" i="95"/>
  <c r="J1867" i="95"/>
  <c r="O1866" i="95"/>
  <c r="K1866" i="95"/>
  <c r="J1866" i="95"/>
  <c r="O1865" i="95"/>
  <c r="K1865" i="95"/>
  <c r="J1865" i="95"/>
  <c r="O1864" i="95"/>
  <c r="K1864" i="95"/>
  <c r="J1864" i="95"/>
  <c r="O1863" i="95"/>
  <c r="K1863" i="95"/>
  <c r="J1863" i="95"/>
  <c r="O1862" i="95"/>
  <c r="K1862" i="95"/>
  <c r="J1862" i="95"/>
  <c r="O1861" i="95"/>
  <c r="K1861" i="95"/>
  <c r="J1861" i="95"/>
  <c r="O1860" i="95"/>
  <c r="K1860" i="95"/>
  <c r="J1860" i="95"/>
  <c r="O1859" i="95"/>
  <c r="K1859" i="95"/>
  <c r="J1859" i="95"/>
  <c r="O1858" i="95"/>
  <c r="K1858" i="95"/>
  <c r="J1858" i="95"/>
  <c r="O1857" i="95"/>
  <c r="K1857" i="95"/>
  <c r="J1857" i="95"/>
  <c r="O1856" i="95"/>
  <c r="K1856" i="95"/>
  <c r="J1856" i="95"/>
  <c r="O1855" i="95"/>
  <c r="K1855" i="95"/>
  <c r="J1855" i="95"/>
  <c r="O1854" i="95"/>
  <c r="K1854" i="95"/>
  <c r="J1854" i="95"/>
  <c r="O1853" i="95"/>
  <c r="K1853" i="95"/>
  <c r="J1853" i="95"/>
  <c r="O1852" i="95"/>
  <c r="K1852" i="95"/>
  <c r="J1852" i="95"/>
  <c r="O1851" i="95"/>
  <c r="K1851" i="95"/>
  <c r="J1851" i="95"/>
  <c r="O1850" i="95"/>
  <c r="K1850" i="95"/>
  <c r="J1850" i="95"/>
  <c r="O1849" i="95"/>
  <c r="K1849" i="95"/>
  <c r="J1849" i="95"/>
  <c r="O1848" i="95"/>
  <c r="K1848" i="95"/>
  <c r="J1848" i="95"/>
  <c r="O1847" i="95"/>
  <c r="K1847" i="95"/>
  <c r="J1847" i="95"/>
  <c r="O1846" i="95"/>
  <c r="K1846" i="95"/>
  <c r="J1846" i="95"/>
  <c r="O1845" i="95"/>
  <c r="K1845" i="95"/>
  <c r="J1845" i="95"/>
  <c r="O1844" i="95"/>
  <c r="K1844" i="95"/>
  <c r="J1844" i="95"/>
  <c r="O1843" i="95"/>
  <c r="K1843" i="95"/>
  <c r="J1843" i="95"/>
  <c r="O1842" i="95"/>
  <c r="K1842" i="95"/>
  <c r="J1842" i="95"/>
  <c r="O1841" i="95"/>
  <c r="K1841" i="95"/>
  <c r="J1841" i="95"/>
  <c r="O1840" i="95"/>
  <c r="K1840" i="95"/>
  <c r="J1840" i="95"/>
  <c r="O1839" i="95"/>
  <c r="K1839" i="95"/>
  <c r="J1839" i="95"/>
  <c r="O1838" i="95"/>
  <c r="K1838" i="95"/>
  <c r="J1838" i="95"/>
  <c r="O1837" i="95"/>
  <c r="K1837" i="95"/>
  <c r="J1837" i="95"/>
  <c r="O1836" i="95"/>
  <c r="K1836" i="95"/>
  <c r="J1836" i="95"/>
  <c r="O1835" i="95"/>
  <c r="K1835" i="95"/>
  <c r="J1835" i="95"/>
  <c r="O1834" i="95"/>
  <c r="K1834" i="95"/>
  <c r="J1834" i="95"/>
  <c r="O1833" i="95"/>
  <c r="K1833" i="95"/>
  <c r="J1833" i="95"/>
  <c r="O1832" i="95"/>
  <c r="K1832" i="95"/>
  <c r="J1832" i="95"/>
  <c r="O1831" i="95"/>
  <c r="K1831" i="95"/>
  <c r="J1831" i="95"/>
  <c r="O1830" i="95"/>
  <c r="K1830" i="95"/>
  <c r="J1830" i="95"/>
  <c r="O1829" i="95"/>
  <c r="K1829" i="95"/>
  <c r="J1829" i="95"/>
  <c r="O1828" i="95"/>
  <c r="K1828" i="95"/>
  <c r="J1828" i="95"/>
  <c r="O1827" i="95"/>
  <c r="K1827" i="95"/>
  <c r="J1827" i="95"/>
  <c r="O1826" i="95"/>
  <c r="K1826" i="95"/>
  <c r="J1826" i="95"/>
  <c r="O1825" i="95"/>
  <c r="K1825" i="95"/>
  <c r="J1825" i="95"/>
  <c r="O1824" i="95"/>
  <c r="K1824" i="95"/>
  <c r="J1824" i="95"/>
  <c r="O1823" i="95"/>
  <c r="K1823" i="95"/>
  <c r="J1823" i="95"/>
  <c r="O1822" i="95"/>
  <c r="K1822" i="95"/>
  <c r="J1822" i="95"/>
  <c r="O1821" i="95"/>
  <c r="K1821" i="95"/>
  <c r="J1821" i="95"/>
  <c r="O1820" i="95"/>
  <c r="K1820" i="95"/>
  <c r="J1820" i="95"/>
  <c r="O1819" i="95"/>
  <c r="K1819" i="95"/>
  <c r="J1819" i="95"/>
  <c r="O1818" i="95"/>
  <c r="K1818" i="95"/>
  <c r="J1818" i="95"/>
  <c r="O1817" i="95"/>
  <c r="K1817" i="95"/>
  <c r="J1817" i="95"/>
  <c r="O1816" i="95"/>
  <c r="K1816" i="95"/>
  <c r="J1816" i="95"/>
  <c r="O1815" i="95"/>
  <c r="K1815" i="95"/>
  <c r="J1815" i="95"/>
  <c r="O1814" i="95"/>
  <c r="K1814" i="95"/>
  <c r="J1814" i="95"/>
  <c r="O1813" i="95"/>
  <c r="K1813" i="95"/>
  <c r="J1813" i="95"/>
  <c r="O1812" i="95"/>
  <c r="K1812" i="95"/>
  <c r="J1812" i="95"/>
  <c r="O1811" i="95"/>
  <c r="K1811" i="95"/>
  <c r="J1811" i="95"/>
  <c r="O1810" i="95"/>
  <c r="K1810" i="95"/>
  <c r="J1810" i="95"/>
  <c r="O1809" i="95"/>
  <c r="K1809" i="95"/>
  <c r="J1809" i="95"/>
  <c r="O1808" i="95"/>
  <c r="K1808" i="95"/>
  <c r="J1808" i="95"/>
  <c r="O1807" i="95"/>
  <c r="K1807" i="95"/>
  <c r="J1807" i="95"/>
  <c r="O1806" i="95"/>
  <c r="K1806" i="95"/>
  <c r="J1806" i="95"/>
  <c r="O1805" i="95"/>
  <c r="K1805" i="95"/>
  <c r="J1805" i="95"/>
  <c r="O1804" i="95"/>
  <c r="K1804" i="95"/>
  <c r="J1804" i="95"/>
  <c r="O1803" i="95"/>
  <c r="K1803" i="95"/>
  <c r="J1803" i="95"/>
  <c r="O1802" i="95"/>
  <c r="K1802" i="95"/>
  <c r="J1802" i="95"/>
  <c r="O1801" i="95"/>
  <c r="K1801" i="95"/>
  <c r="J1801" i="95"/>
  <c r="O1800" i="95"/>
  <c r="K1800" i="95"/>
  <c r="J1800" i="95"/>
  <c r="O1799" i="95"/>
  <c r="K1799" i="95"/>
  <c r="J1799" i="95"/>
  <c r="O1798" i="95"/>
  <c r="K1798" i="95"/>
  <c r="J1798" i="95"/>
  <c r="O1797" i="95"/>
  <c r="K1797" i="95"/>
  <c r="J1797" i="95"/>
  <c r="O1796" i="95"/>
  <c r="K1796" i="95"/>
  <c r="J1796" i="95"/>
  <c r="O1795" i="95"/>
  <c r="K1795" i="95"/>
  <c r="J1795" i="95"/>
  <c r="O1794" i="95"/>
  <c r="K1794" i="95"/>
  <c r="J1794" i="95"/>
  <c r="O1793" i="95"/>
  <c r="K1793" i="95"/>
  <c r="J1793" i="95"/>
  <c r="O1792" i="95"/>
  <c r="K1792" i="95"/>
  <c r="J1792" i="95"/>
  <c r="O1791" i="95"/>
  <c r="K1791" i="95"/>
  <c r="J1791" i="95"/>
  <c r="O1790" i="95"/>
  <c r="K1790" i="95"/>
  <c r="J1790" i="95"/>
  <c r="O1789" i="95"/>
  <c r="K1789" i="95"/>
  <c r="J1789" i="95"/>
  <c r="O1788" i="95"/>
  <c r="K1788" i="95"/>
  <c r="J1788" i="95"/>
  <c r="O1787" i="95"/>
  <c r="K1787" i="95"/>
  <c r="J1787" i="95"/>
  <c r="O1786" i="95"/>
  <c r="K1786" i="95"/>
  <c r="J1786" i="95"/>
  <c r="O1785" i="95"/>
  <c r="K1785" i="95"/>
  <c r="J1785" i="95"/>
  <c r="O1784" i="95"/>
  <c r="K1784" i="95"/>
  <c r="J1784" i="95"/>
  <c r="O1783" i="95"/>
  <c r="K1783" i="95"/>
  <c r="J1783" i="95"/>
  <c r="O1782" i="95"/>
  <c r="K1782" i="95"/>
  <c r="J1782" i="95"/>
  <c r="O1781" i="95"/>
  <c r="K1781" i="95"/>
  <c r="J1781" i="95"/>
  <c r="O1780" i="95"/>
  <c r="K1780" i="95"/>
  <c r="J1780" i="95"/>
  <c r="O1779" i="95"/>
  <c r="K1779" i="95"/>
  <c r="J1779" i="95"/>
  <c r="O1778" i="95"/>
  <c r="K1778" i="95"/>
  <c r="J1778" i="95"/>
  <c r="O1777" i="95"/>
  <c r="K1777" i="95"/>
  <c r="J1777" i="95"/>
  <c r="O1776" i="95"/>
  <c r="K1776" i="95"/>
  <c r="J1776" i="95"/>
  <c r="O1775" i="95"/>
  <c r="K1775" i="95"/>
  <c r="J1775" i="95"/>
  <c r="O1774" i="95"/>
  <c r="K1774" i="95"/>
  <c r="J1774" i="95"/>
  <c r="O1773" i="95"/>
  <c r="K1773" i="95"/>
  <c r="J1773" i="95"/>
  <c r="O1772" i="95"/>
  <c r="K1772" i="95"/>
  <c r="J1772" i="95"/>
  <c r="O1771" i="95"/>
  <c r="K1771" i="95"/>
  <c r="J1771" i="95"/>
  <c r="O1770" i="95"/>
  <c r="K1770" i="95"/>
  <c r="J1770" i="95"/>
  <c r="O1769" i="95"/>
  <c r="K1769" i="95"/>
  <c r="J1769" i="95"/>
  <c r="O1768" i="95"/>
  <c r="K1768" i="95"/>
  <c r="J1768" i="95"/>
  <c r="O1767" i="95"/>
  <c r="K1767" i="95"/>
  <c r="J1767" i="95"/>
  <c r="O1766" i="95"/>
  <c r="K1766" i="95"/>
  <c r="J1766" i="95"/>
  <c r="O1765" i="95"/>
  <c r="K1765" i="95"/>
  <c r="J1765" i="95"/>
  <c r="O1764" i="95"/>
  <c r="K1764" i="95"/>
  <c r="J1764" i="95"/>
  <c r="O1763" i="95"/>
  <c r="K1763" i="95"/>
  <c r="J1763" i="95"/>
  <c r="O1762" i="95"/>
  <c r="K1762" i="95"/>
  <c r="J1762" i="95"/>
  <c r="O1761" i="95"/>
  <c r="K1761" i="95"/>
  <c r="J1761" i="95"/>
  <c r="O1760" i="95"/>
  <c r="K1760" i="95"/>
  <c r="J1760" i="95"/>
  <c r="O1759" i="95"/>
  <c r="K1759" i="95"/>
  <c r="J1759" i="95"/>
  <c r="O1758" i="95"/>
  <c r="K1758" i="95"/>
  <c r="J1758" i="95"/>
  <c r="O1757" i="95"/>
  <c r="K1757" i="95"/>
  <c r="J1757" i="95"/>
  <c r="O1756" i="95"/>
  <c r="K1756" i="95"/>
  <c r="J1756" i="95"/>
  <c r="O1755" i="95"/>
  <c r="K1755" i="95"/>
  <c r="J1755" i="95"/>
  <c r="O1754" i="95"/>
  <c r="K1754" i="95"/>
  <c r="J1754" i="95"/>
  <c r="O1753" i="95"/>
  <c r="K1753" i="95"/>
  <c r="J1753" i="95"/>
  <c r="O1752" i="95"/>
  <c r="K1752" i="95"/>
  <c r="J1752" i="95"/>
  <c r="O1751" i="95"/>
  <c r="K1751" i="95"/>
  <c r="J1751" i="95"/>
  <c r="O1750" i="95"/>
  <c r="K1750" i="95"/>
  <c r="J1750" i="95"/>
  <c r="O1749" i="95"/>
  <c r="K1749" i="95"/>
  <c r="J1749" i="95"/>
  <c r="O1748" i="95"/>
  <c r="K1748" i="95"/>
  <c r="J1748" i="95"/>
  <c r="O1747" i="95"/>
  <c r="K1747" i="95"/>
  <c r="J1747" i="95"/>
  <c r="O1746" i="95"/>
  <c r="K1746" i="95"/>
  <c r="J1746" i="95"/>
  <c r="O1745" i="95"/>
  <c r="K1745" i="95"/>
  <c r="J1745" i="95"/>
  <c r="O1744" i="95"/>
  <c r="K1744" i="95"/>
  <c r="J1744" i="95"/>
  <c r="O1743" i="95"/>
  <c r="K1743" i="95"/>
  <c r="J1743" i="95"/>
  <c r="O1742" i="95"/>
  <c r="K1742" i="95"/>
  <c r="J1742" i="95"/>
  <c r="O1741" i="95"/>
  <c r="K1741" i="95"/>
  <c r="J1741" i="95"/>
  <c r="O1740" i="95"/>
  <c r="K1740" i="95"/>
  <c r="J1740" i="95"/>
  <c r="O1739" i="95"/>
  <c r="K1739" i="95"/>
  <c r="J1739" i="95"/>
  <c r="O1738" i="95"/>
  <c r="K1738" i="95"/>
  <c r="J1738" i="95"/>
  <c r="O1737" i="95"/>
  <c r="K1737" i="95"/>
  <c r="J1737" i="95"/>
  <c r="O1736" i="95"/>
  <c r="K1736" i="95"/>
  <c r="J1736" i="95"/>
  <c r="O1735" i="95"/>
  <c r="K1735" i="95"/>
  <c r="J1735" i="95"/>
  <c r="O1734" i="95"/>
  <c r="K1734" i="95"/>
  <c r="J1734" i="95"/>
  <c r="O1733" i="95"/>
  <c r="K1733" i="95"/>
  <c r="J1733" i="95"/>
  <c r="O1732" i="95"/>
  <c r="K1732" i="95"/>
  <c r="J1732" i="95"/>
  <c r="O1731" i="95"/>
  <c r="K1731" i="95"/>
  <c r="J1731" i="95"/>
  <c r="O1730" i="95"/>
  <c r="K1730" i="95"/>
  <c r="J1730" i="95"/>
  <c r="O1729" i="95"/>
  <c r="K1729" i="95"/>
  <c r="J1729" i="95"/>
  <c r="O1728" i="95"/>
  <c r="K1728" i="95"/>
  <c r="J1728" i="95"/>
  <c r="O1727" i="95"/>
  <c r="K1727" i="95"/>
  <c r="J1727" i="95"/>
  <c r="O1726" i="95"/>
  <c r="K1726" i="95"/>
  <c r="J1726" i="95"/>
  <c r="O1725" i="95"/>
  <c r="K1725" i="95"/>
  <c r="J1725" i="95"/>
  <c r="O1724" i="95"/>
  <c r="K1724" i="95"/>
  <c r="J1724" i="95"/>
  <c r="O1723" i="95"/>
  <c r="K1723" i="95"/>
  <c r="J1723" i="95"/>
  <c r="O1722" i="95"/>
  <c r="K1722" i="95"/>
  <c r="J1722" i="95"/>
  <c r="O1721" i="95"/>
  <c r="K1721" i="95"/>
  <c r="J1721" i="95"/>
  <c r="O1720" i="95"/>
  <c r="K1720" i="95"/>
  <c r="J1720" i="95"/>
  <c r="O1719" i="95"/>
  <c r="K1719" i="95"/>
  <c r="J1719" i="95"/>
  <c r="O1718" i="95"/>
  <c r="K1718" i="95"/>
  <c r="J1718" i="95"/>
  <c r="O1717" i="95"/>
  <c r="K1717" i="95"/>
  <c r="J1717" i="95"/>
  <c r="O1716" i="95"/>
  <c r="K1716" i="95"/>
  <c r="J1716" i="95"/>
  <c r="O1715" i="95"/>
  <c r="K1715" i="95"/>
  <c r="J1715" i="95"/>
  <c r="O1714" i="95"/>
  <c r="K1714" i="95"/>
  <c r="J1714" i="95"/>
  <c r="O1711" i="95"/>
  <c r="K1711" i="95"/>
  <c r="J1711" i="95"/>
  <c r="O1704" i="95"/>
  <c r="K1704" i="95"/>
  <c r="J1704" i="95"/>
  <c r="O1700" i="95"/>
  <c r="K1700" i="95"/>
  <c r="J1700" i="95"/>
  <c r="O1698" i="95"/>
  <c r="K1698" i="95"/>
  <c r="J1698" i="95"/>
  <c r="O1697" i="95"/>
  <c r="K1697" i="95"/>
  <c r="J1697" i="95"/>
  <c r="O1695" i="95"/>
  <c r="K1695" i="95"/>
  <c r="J1695" i="95"/>
  <c r="O1694" i="95"/>
  <c r="K1694" i="95"/>
  <c r="J1694" i="95"/>
  <c r="O1693" i="95"/>
  <c r="K1693" i="95"/>
  <c r="J1693" i="95"/>
  <c r="O1692" i="95"/>
  <c r="K1692" i="95"/>
  <c r="J1692" i="95"/>
  <c r="O1690" i="95"/>
  <c r="K1690" i="95"/>
  <c r="J1690" i="95"/>
  <c r="O1689" i="95"/>
  <c r="K1689" i="95"/>
  <c r="J1689" i="95"/>
  <c r="O1687" i="95"/>
  <c r="K1687" i="95"/>
  <c r="J1687" i="95"/>
  <c r="O1685" i="95"/>
  <c r="K1685" i="95"/>
  <c r="J1685" i="95"/>
  <c r="O1681" i="95"/>
  <c r="K1681" i="95"/>
  <c r="J1681" i="95"/>
  <c r="O1680" i="95"/>
  <c r="K1680" i="95"/>
  <c r="J1680" i="95"/>
  <c r="O1676" i="95"/>
  <c r="K1676" i="95"/>
  <c r="J1676" i="95"/>
  <c r="O1675" i="95"/>
  <c r="K1675" i="95"/>
  <c r="J1675" i="95"/>
  <c r="O1674" i="95"/>
  <c r="K1674" i="95"/>
  <c r="J1674" i="95"/>
  <c r="O1670" i="95"/>
  <c r="K1670" i="95"/>
  <c r="J1670" i="95"/>
  <c r="O1664" i="95"/>
  <c r="K1664" i="95"/>
  <c r="J1664" i="95"/>
  <c r="O1713" i="95"/>
  <c r="K1713" i="95"/>
  <c r="J1713" i="95"/>
  <c r="O1712" i="95"/>
  <c r="K1712" i="95"/>
  <c r="J1712" i="95"/>
  <c r="O1710" i="95"/>
  <c r="K1710" i="95"/>
  <c r="J1710" i="95"/>
  <c r="O1709" i="95"/>
  <c r="K1709" i="95"/>
  <c r="J1709" i="95"/>
  <c r="O1708" i="95"/>
  <c r="K1708" i="95"/>
  <c r="J1708" i="95"/>
  <c r="O1707" i="95"/>
  <c r="K1707" i="95"/>
  <c r="J1707" i="95"/>
  <c r="O1706" i="95"/>
  <c r="K1706" i="95"/>
  <c r="J1706" i="95"/>
  <c r="O1705" i="95"/>
  <c r="K1705" i="95"/>
  <c r="J1705" i="95"/>
  <c r="O1703" i="95"/>
  <c r="K1703" i="95"/>
  <c r="J1703" i="95"/>
  <c r="O1702" i="95"/>
  <c r="K1702" i="95"/>
  <c r="J1702" i="95"/>
  <c r="O1701" i="95"/>
  <c r="K1701" i="95"/>
  <c r="J1701" i="95"/>
  <c r="O1699" i="95"/>
  <c r="K1699" i="95"/>
  <c r="J1699" i="95"/>
  <c r="O1696" i="95"/>
  <c r="K1696" i="95"/>
  <c r="J1696" i="95"/>
  <c r="O1691" i="95"/>
  <c r="K1691" i="95"/>
  <c r="J1691" i="95"/>
  <c r="O1688" i="95"/>
  <c r="K1688" i="95"/>
  <c r="J1688" i="95"/>
  <c r="O1686" i="95"/>
  <c r="K1686" i="95"/>
  <c r="J1686" i="95"/>
  <c r="O1684" i="95"/>
  <c r="K1684" i="95"/>
  <c r="J1684" i="95"/>
  <c r="O1683" i="95"/>
  <c r="K1683" i="95"/>
  <c r="J1683" i="95"/>
  <c r="O1682" i="95"/>
  <c r="K1682" i="95"/>
  <c r="J1682" i="95"/>
  <c r="O1679" i="95"/>
  <c r="K1679" i="95"/>
  <c r="J1679" i="95"/>
  <c r="O1678" i="95"/>
  <c r="K1678" i="95"/>
  <c r="J1678" i="95"/>
  <c r="O1677" i="95"/>
  <c r="K1677" i="95"/>
  <c r="J1677" i="95"/>
  <c r="O1673" i="95"/>
  <c r="K1673" i="95"/>
  <c r="J1673" i="95"/>
  <c r="O1672" i="95"/>
  <c r="K1672" i="95"/>
  <c r="J1672" i="95"/>
  <c r="O1671" i="95"/>
  <c r="K1671" i="95"/>
  <c r="J1671" i="95"/>
  <c r="O1669" i="95"/>
  <c r="K1669" i="95"/>
  <c r="J1669" i="95"/>
  <c r="O1668" i="95"/>
  <c r="K1668" i="95"/>
  <c r="J1668" i="95"/>
  <c r="O1667" i="95"/>
  <c r="K1667" i="95"/>
  <c r="J1667" i="95"/>
  <c r="O1666" i="95"/>
  <c r="K1666" i="95"/>
  <c r="J1666" i="95"/>
  <c r="O1665" i="95"/>
  <c r="K1665" i="95"/>
  <c r="J1665" i="95"/>
  <c r="O1663" i="95"/>
  <c r="K1663" i="95"/>
  <c r="J1663" i="95"/>
  <c r="O1662" i="95"/>
  <c r="K1662" i="95"/>
  <c r="J1662" i="95"/>
  <c r="O1661" i="95"/>
  <c r="K1661" i="95"/>
  <c r="J1661" i="95"/>
  <c r="O1660" i="95"/>
  <c r="K1660" i="95"/>
  <c r="J1660" i="95"/>
  <c r="O1659" i="95"/>
  <c r="K1659" i="95"/>
  <c r="J1659" i="95"/>
  <c r="O1658" i="95"/>
  <c r="K1658" i="95"/>
  <c r="J1658" i="95"/>
  <c r="O1657" i="95"/>
  <c r="K1657" i="95"/>
  <c r="J1657" i="95"/>
  <c r="O1656" i="95"/>
  <c r="K1656" i="95"/>
  <c r="J1656" i="95"/>
  <c r="O1655" i="95"/>
  <c r="K1655" i="95"/>
  <c r="J1655" i="95"/>
  <c r="O1654" i="95"/>
  <c r="K1654" i="95"/>
  <c r="J1654" i="95"/>
  <c r="O1653" i="95"/>
  <c r="K1653" i="95"/>
  <c r="J1653" i="95"/>
  <c r="O1652" i="95"/>
  <c r="K1652" i="95"/>
  <c r="J1652" i="95"/>
  <c r="O1651" i="95"/>
  <c r="K1651" i="95"/>
  <c r="J1651" i="95"/>
  <c r="O1650" i="95"/>
  <c r="K1650" i="95"/>
  <c r="J1650" i="95"/>
  <c r="O1649" i="95"/>
  <c r="K1649" i="95"/>
  <c r="J1649" i="95"/>
  <c r="O1648" i="95"/>
  <c r="K1648" i="95"/>
  <c r="J1648" i="95"/>
  <c r="O1647" i="95"/>
  <c r="K1647" i="95"/>
  <c r="J1647" i="95"/>
  <c r="O1646" i="95"/>
  <c r="K1646" i="95"/>
  <c r="J1646" i="95"/>
  <c r="O1645" i="95"/>
  <c r="K1645" i="95"/>
  <c r="J1645" i="95"/>
  <c r="O1644" i="95"/>
  <c r="K1644" i="95"/>
  <c r="J1644" i="95"/>
  <c r="O1643" i="95"/>
  <c r="K1643" i="95"/>
  <c r="J1643" i="95"/>
  <c r="O1642" i="95"/>
  <c r="K1642" i="95"/>
  <c r="J1642" i="95"/>
  <c r="O1641" i="95"/>
  <c r="K1641" i="95"/>
  <c r="J1641" i="95"/>
  <c r="O1640" i="95"/>
  <c r="K1640" i="95"/>
  <c r="J1640" i="95"/>
  <c r="O1639" i="95"/>
  <c r="K1639" i="95"/>
  <c r="J1639" i="95"/>
  <c r="O1638" i="95"/>
  <c r="K1638" i="95"/>
  <c r="J1638" i="95"/>
  <c r="O1637" i="95"/>
  <c r="K1637" i="95"/>
  <c r="J1637" i="95"/>
  <c r="O1636" i="95"/>
  <c r="K1636" i="95"/>
  <c r="J1636" i="95"/>
  <c r="O1635" i="95"/>
  <c r="K1635" i="95"/>
  <c r="J1635" i="95"/>
  <c r="O1634" i="95"/>
  <c r="K1634" i="95"/>
  <c r="J1634" i="95"/>
  <c r="O1633" i="95"/>
  <c r="K1633" i="95"/>
  <c r="J1633" i="95"/>
  <c r="O1632" i="95"/>
  <c r="K1632" i="95"/>
  <c r="J1632" i="95"/>
  <c r="O1631" i="95"/>
  <c r="K1631" i="95"/>
  <c r="J1631" i="95"/>
  <c r="O1630" i="95"/>
  <c r="K1630" i="95"/>
  <c r="J1630" i="95"/>
  <c r="O1629" i="95"/>
  <c r="K1629" i="95"/>
  <c r="J1629" i="95"/>
  <c r="O1628" i="95"/>
  <c r="K1628" i="95"/>
  <c r="J1628" i="95"/>
  <c r="O1627" i="95"/>
  <c r="K1627" i="95"/>
  <c r="J1627" i="95"/>
  <c r="O1626" i="95"/>
  <c r="K1626" i="95"/>
  <c r="J1626" i="95"/>
  <c r="O1625" i="95"/>
  <c r="K1625" i="95"/>
  <c r="J1625" i="95"/>
  <c r="O1624" i="95"/>
  <c r="K1624" i="95"/>
  <c r="J1624" i="95"/>
  <c r="O1623" i="95"/>
  <c r="K1623" i="95"/>
  <c r="J1623" i="95"/>
  <c r="O1622" i="95"/>
  <c r="K1622" i="95"/>
  <c r="J1622" i="95"/>
  <c r="O1621" i="95"/>
  <c r="K1621" i="95"/>
  <c r="J1621" i="95"/>
  <c r="O1620" i="95"/>
  <c r="K1620" i="95"/>
  <c r="J1620" i="95"/>
  <c r="O1619" i="95"/>
  <c r="K1619" i="95"/>
  <c r="J1619" i="95"/>
  <c r="O1618" i="95"/>
  <c r="K1618" i="95"/>
  <c r="J1618" i="95"/>
  <c r="O1617" i="95"/>
  <c r="K1617" i="95"/>
  <c r="J1617" i="95"/>
  <c r="O1616" i="95"/>
  <c r="K1616" i="95"/>
  <c r="J1616" i="95"/>
  <c r="O1615" i="95"/>
  <c r="K1615" i="95"/>
  <c r="J1615" i="95"/>
  <c r="O1614" i="95"/>
  <c r="K1614" i="95"/>
  <c r="J1614" i="95"/>
  <c r="O1613" i="95"/>
  <c r="K1613" i="95"/>
  <c r="J1613" i="95"/>
  <c r="O1612" i="95"/>
  <c r="K1612" i="95"/>
  <c r="J1612" i="95"/>
  <c r="O1611" i="95"/>
  <c r="K1611" i="95"/>
  <c r="J1611" i="95"/>
  <c r="O1610" i="95"/>
  <c r="K1610" i="95"/>
  <c r="J1610" i="95"/>
  <c r="O1609" i="95"/>
  <c r="K1609" i="95"/>
  <c r="J1609" i="95"/>
  <c r="O1608" i="95"/>
  <c r="K1608" i="95"/>
  <c r="J1608" i="95"/>
  <c r="O1607" i="95"/>
  <c r="K1607" i="95"/>
  <c r="J1607" i="95"/>
  <c r="O1606" i="95"/>
  <c r="K1606" i="95"/>
  <c r="J1606" i="95"/>
  <c r="O1605" i="95"/>
  <c r="K1605" i="95"/>
  <c r="J1605" i="95"/>
  <c r="O1604" i="95"/>
  <c r="K1604" i="95"/>
  <c r="J1604" i="95"/>
  <c r="O1603" i="95"/>
  <c r="K1603" i="95"/>
  <c r="J1603" i="95"/>
  <c r="O1602" i="95"/>
  <c r="K1602" i="95"/>
  <c r="J1602" i="95"/>
  <c r="O1601" i="95"/>
  <c r="K1601" i="95"/>
  <c r="J1601" i="95"/>
  <c r="O1600" i="95"/>
  <c r="K1600" i="95"/>
  <c r="J1600" i="95"/>
  <c r="O1599" i="95"/>
  <c r="K1599" i="95"/>
  <c r="J1599" i="95"/>
  <c r="O1598" i="95"/>
  <c r="K1598" i="95"/>
  <c r="J1598" i="95"/>
  <c r="O1597" i="95"/>
  <c r="K1597" i="95"/>
  <c r="J1597" i="95"/>
  <c r="O1596" i="95"/>
  <c r="K1596" i="95"/>
  <c r="J1596" i="95"/>
  <c r="O1595" i="95"/>
  <c r="K1595" i="95"/>
  <c r="J1595" i="95"/>
  <c r="O1594" i="95"/>
  <c r="K1594" i="95"/>
  <c r="J1594" i="95"/>
  <c r="O1593" i="95"/>
  <c r="K1593" i="95"/>
  <c r="J1593" i="95"/>
  <c r="O1592" i="95"/>
  <c r="K1592" i="95"/>
  <c r="J1592" i="95"/>
  <c r="O1591" i="95"/>
  <c r="K1591" i="95"/>
  <c r="J1591" i="95"/>
  <c r="O1590" i="95"/>
  <c r="K1590" i="95"/>
  <c r="J1590" i="95"/>
  <c r="O1589" i="95"/>
  <c r="K1589" i="95"/>
  <c r="J1589" i="95"/>
  <c r="O1588" i="95"/>
  <c r="K1588" i="95"/>
  <c r="J1588" i="95"/>
  <c r="O1587" i="95"/>
  <c r="K1587" i="95"/>
  <c r="J1587" i="95"/>
  <c r="O1586" i="95"/>
  <c r="K1586" i="95"/>
  <c r="J1586" i="95"/>
  <c r="O1585" i="95"/>
  <c r="K1585" i="95"/>
  <c r="J1585" i="95"/>
  <c r="O1584" i="95"/>
  <c r="K1584" i="95"/>
  <c r="J1584" i="95"/>
  <c r="O1583" i="95"/>
  <c r="K1583" i="95"/>
  <c r="J1583" i="95"/>
  <c r="O1582" i="95"/>
  <c r="K1582" i="95"/>
  <c r="J1582" i="95"/>
  <c r="O1581" i="95"/>
  <c r="K1581" i="95"/>
  <c r="J1581" i="95"/>
  <c r="O1580" i="95"/>
  <c r="K1580" i="95"/>
  <c r="J1580" i="95"/>
  <c r="O1579" i="95"/>
  <c r="K1579" i="95"/>
  <c r="J1579" i="95"/>
  <c r="O1578" i="95"/>
  <c r="K1578" i="95"/>
  <c r="J1578" i="95"/>
  <c r="O1577" i="95"/>
  <c r="K1577" i="95"/>
  <c r="J1577" i="95"/>
  <c r="O1576" i="95"/>
  <c r="K1576" i="95"/>
  <c r="J1576" i="95"/>
  <c r="O1575" i="95"/>
  <c r="K1575" i="95"/>
  <c r="J1575" i="95"/>
  <c r="O1574" i="95"/>
  <c r="K1574" i="95"/>
  <c r="J1574" i="95"/>
  <c r="O1573" i="95"/>
  <c r="K1573" i="95"/>
  <c r="J1573" i="95"/>
  <c r="O1572" i="95"/>
  <c r="K1572" i="95"/>
  <c r="J1572" i="95"/>
  <c r="O1571" i="95"/>
  <c r="K1571" i="95"/>
  <c r="J1571" i="95"/>
  <c r="O1570" i="95"/>
  <c r="K1570" i="95"/>
  <c r="J1570" i="95"/>
  <c r="O1569" i="95"/>
  <c r="K1569" i="95"/>
  <c r="J1569" i="95"/>
  <c r="O1568" i="95"/>
  <c r="K1568" i="95"/>
  <c r="J1568" i="95"/>
  <c r="O1567" i="95"/>
  <c r="K1567" i="95"/>
  <c r="J1567" i="95"/>
  <c r="O1566" i="95"/>
  <c r="K1566" i="95"/>
  <c r="J1566" i="95"/>
  <c r="O1565" i="95"/>
  <c r="K1565" i="95"/>
  <c r="J1565" i="95"/>
  <c r="O1564" i="95"/>
  <c r="K1564" i="95"/>
  <c r="J1564" i="95"/>
  <c r="O1563" i="95"/>
  <c r="K1563" i="95"/>
  <c r="J1563" i="95"/>
  <c r="O1562" i="95"/>
  <c r="K1562" i="95"/>
  <c r="J1562" i="95"/>
  <c r="O1561" i="95"/>
  <c r="K1561" i="95"/>
  <c r="J1561" i="95"/>
  <c r="O1560" i="95"/>
  <c r="K1560" i="95"/>
  <c r="J1560" i="95"/>
  <c r="O1559" i="95"/>
  <c r="K1559" i="95"/>
  <c r="J1559" i="95"/>
  <c r="O1558" i="95"/>
  <c r="K1558" i="95"/>
  <c r="J1558" i="95"/>
  <c r="O1557" i="95"/>
  <c r="K1557" i="95"/>
  <c r="J1557" i="95"/>
  <c r="O1556" i="95"/>
  <c r="K1556" i="95"/>
  <c r="J1556" i="95"/>
  <c r="O1555" i="95"/>
  <c r="K1555" i="95"/>
  <c r="J1555" i="95"/>
  <c r="O1554" i="95"/>
  <c r="K1554" i="95"/>
  <c r="J1554" i="95"/>
  <c r="O1553" i="95"/>
  <c r="K1553" i="95"/>
  <c r="J1553" i="95"/>
  <c r="O1552" i="95"/>
  <c r="K1552" i="95"/>
  <c r="J1552" i="95"/>
  <c r="O1551" i="95"/>
  <c r="K1551" i="95"/>
  <c r="J1551" i="95"/>
  <c r="O1550" i="95"/>
  <c r="K1550" i="95"/>
  <c r="J1550" i="95"/>
  <c r="O1549" i="95"/>
  <c r="K1549" i="95"/>
  <c r="J1549" i="95"/>
  <c r="O1548" i="95"/>
  <c r="K1548" i="95"/>
  <c r="J1548" i="95"/>
  <c r="O1547" i="95"/>
  <c r="K1547" i="95"/>
  <c r="J1547" i="95"/>
  <c r="O1546" i="95"/>
  <c r="K1546" i="95"/>
  <c r="J1546" i="95"/>
  <c r="O1545" i="95"/>
  <c r="K1545" i="95"/>
  <c r="J1545" i="95"/>
  <c r="O1544" i="95"/>
  <c r="K1544" i="95"/>
  <c r="J1544" i="95"/>
  <c r="O1543" i="95"/>
  <c r="K1543" i="95"/>
  <c r="J1543" i="95"/>
  <c r="O1542" i="95"/>
  <c r="K1542" i="95"/>
  <c r="J1542" i="95"/>
  <c r="O1541" i="95"/>
  <c r="K1541" i="95"/>
  <c r="J1541" i="95"/>
  <c r="O1540" i="95"/>
  <c r="K1540" i="95"/>
  <c r="J1540" i="95"/>
  <c r="O1539" i="95"/>
  <c r="K1539" i="95"/>
  <c r="J1539" i="95"/>
  <c r="O1538" i="95"/>
  <c r="K1538" i="95"/>
  <c r="J1538" i="95"/>
  <c r="O1537" i="95"/>
  <c r="K1537" i="95"/>
  <c r="J1537" i="95"/>
  <c r="O1536" i="95"/>
  <c r="K1536" i="95"/>
  <c r="J1536" i="95"/>
  <c r="O1535" i="95"/>
  <c r="K1535" i="95"/>
  <c r="J1535" i="95"/>
  <c r="O1534" i="95"/>
  <c r="K1534" i="95"/>
  <c r="J1534" i="95"/>
  <c r="O1533" i="95"/>
  <c r="K1533" i="95"/>
  <c r="J1533" i="95"/>
  <c r="O1532" i="95"/>
  <c r="K1532" i="95"/>
  <c r="J1532" i="95"/>
  <c r="O1531" i="95"/>
  <c r="K1531" i="95"/>
  <c r="J1531" i="95"/>
  <c r="O1530" i="95"/>
  <c r="K1530" i="95"/>
  <c r="J1530" i="95"/>
  <c r="O1529" i="95"/>
  <c r="K1529" i="95"/>
  <c r="J1529" i="95"/>
  <c r="O1528" i="95"/>
  <c r="K1528" i="95"/>
  <c r="J1528" i="95"/>
  <c r="O1527" i="95"/>
  <c r="K1527" i="95"/>
  <c r="J1527" i="95"/>
  <c r="O1526" i="95"/>
  <c r="K1526" i="95"/>
  <c r="J1526" i="95"/>
  <c r="O1525" i="95"/>
  <c r="K1525" i="95"/>
  <c r="J1525" i="95"/>
  <c r="O1524" i="95"/>
  <c r="K1524" i="95"/>
  <c r="J1524" i="95"/>
  <c r="O1523" i="95"/>
  <c r="K1523" i="95"/>
  <c r="J1523" i="95"/>
  <c r="O1522" i="95"/>
  <c r="K1522" i="95"/>
  <c r="J1522" i="95"/>
  <c r="O1521" i="95"/>
  <c r="K1521" i="95"/>
  <c r="J1521" i="95"/>
  <c r="O1520" i="95"/>
  <c r="K1520" i="95"/>
  <c r="J1520" i="95"/>
  <c r="O1519" i="95"/>
  <c r="K1519" i="95"/>
  <c r="J1519" i="95"/>
  <c r="O1518" i="95"/>
  <c r="K1518" i="95"/>
  <c r="J1518" i="95"/>
  <c r="O1517" i="95"/>
  <c r="K1517" i="95"/>
  <c r="J1517" i="95"/>
  <c r="O1516" i="95"/>
  <c r="K1516" i="95"/>
  <c r="J1516" i="95"/>
  <c r="O1515" i="95"/>
  <c r="K1515" i="95"/>
  <c r="J1515" i="95"/>
  <c r="O1514" i="95"/>
  <c r="K1514" i="95"/>
  <c r="J1514" i="95"/>
  <c r="O1513" i="95"/>
  <c r="K1513" i="95"/>
  <c r="J1513" i="95"/>
  <c r="O1512" i="95"/>
  <c r="K1512" i="95"/>
  <c r="J1512" i="95"/>
  <c r="O1511" i="95"/>
  <c r="K1511" i="95"/>
  <c r="J1511" i="95"/>
  <c r="O1510" i="95"/>
  <c r="K1510" i="95"/>
  <c r="J1510" i="95"/>
  <c r="O1509" i="95"/>
  <c r="K1509" i="95"/>
  <c r="J1509" i="95"/>
  <c r="O1508" i="95"/>
  <c r="K1508" i="95"/>
  <c r="J1508" i="95"/>
  <c r="O1507" i="95"/>
  <c r="K1507" i="95"/>
  <c r="J1507" i="95"/>
  <c r="O1506" i="95"/>
  <c r="K1506" i="95"/>
  <c r="J1506" i="95"/>
  <c r="O1505" i="95"/>
  <c r="K1505" i="95"/>
  <c r="J1505" i="95"/>
  <c r="O1504" i="95"/>
  <c r="K1504" i="95"/>
  <c r="J1504" i="95"/>
  <c r="O1503" i="95"/>
  <c r="K1503" i="95"/>
  <c r="J1503" i="95"/>
  <c r="O1502" i="95"/>
  <c r="K1502" i="95"/>
  <c r="J1502" i="95"/>
  <c r="O1501" i="95"/>
  <c r="K1501" i="95"/>
  <c r="J1501" i="95"/>
  <c r="O1500" i="95"/>
  <c r="K1500" i="95"/>
  <c r="J1500" i="95"/>
  <c r="O1499" i="95"/>
  <c r="K1499" i="95"/>
  <c r="J1499" i="95"/>
  <c r="O1498" i="95"/>
  <c r="K1498" i="95"/>
  <c r="J1498" i="95"/>
  <c r="O1497" i="95"/>
  <c r="K1497" i="95"/>
  <c r="J1497" i="95"/>
  <c r="O1496" i="95"/>
  <c r="K1496" i="95"/>
  <c r="J1496" i="95"/>
  <c r="O1495" i="95"/>
  <c r="K1495" i="95"/>
  <c r="J1495" i="95"/>
  <c r="O1494" i="95"/>
  <c r="K1494" i="95"/>
  <c r="J1494" i="95"/>
  <c r="O1493" i="95"/>
  <c r="K1493" i="95"/>
  <c r="J1493" i="95"/>
  <c r="O1492" i="95"/>
  <c r="K1492" i="95"/>
  <c r="J1492" i="95"/>
  <c r="O1491" i="95"/>
  <c r="K1491" i="95"/>
  <c r="J1491" i="95"/>
  <c r="O1490" i="95"/>
  <c r="K1490" i="95"/>
  <c r="J1490" i="95"/>
  <c r="O1489" i="95"/>
  <c r="K1489" i="95"/>
  <c r="J1489" i="95"/>
  <c r="O1488" i="95"/>
  <c r="K1488" i="95"/>
  <c r="J1488" i="95"/>
  <c r="O1487" i="95"/>
  <c r="K1487" i="95"/>
  <c r="J1487" i="95"/>
  <c r="O1486" i="95"/>
  <c r="K1486" i="95"/>
  <c r="J1486" i="95"/>
  <c r="O1485" i="95"/>
  <c r="K1485" i="95"/>
  <c r="J1485" i="95"/>
  <c r="O1484" i="95"/>
  <c r="K1484" i="95"/>
  <c r="J1484" i="95"/>
  <c r="O1483" i="95"/>
  <c r="K1483" i="95"/>
  <c r="J1483" i="95"/>
  <c r="O1482" i="95"/>
  <c r="K1482" i="95"/>
  <c r="J1482" i="95"/>
  <c r="O1481" i="95"/>
  <c r="K1481" i="95"/>
  <c r="J1481" i="95"/>
  <c r="O1480" i="95"/>
  <c r="K1480" i="95"/>
  <c r="J1480" i="95"/>
  <c r="O1479" i="95"/>
  <c r="K1479" i="95"/>
  <c r="J1479" i="95"/>
  <c r="O1478" i="95"/>
  <c r="K1478" i="95"/>
  <c r="J1478" i="95"/>
  <c r="O1477" i="95"/>
  <c r="K1477" i="95"/>
  <c r="J1477" i="95"/>
  <c r="O1476" i="95"/>
  <c r="K1476" i="95"/>
  <c r="J1476" i="95"/>
  <c r="O1475" i="95"/>
  <c r="K1475" i="95"/>
  <c r="J1475" i="95"/>
  <c r="O1474" i="95"/>
  <c r="K1474" i="95"/>
  <c r="J1474" i="95"/>
  <c r="O1473" i="95"/>
  <c r="K1473" i="95"/>
  <c r="J1473" i="95"/>
  <c r="O1472" i="95"/>
  <c r="K1472" i="95"/>
  <c r="J1472" i="95"/>
  <c r="O1471" i="95"/>
  <c r="K1471" i="95"/>
  <c r="J1471" i="95"/>
  <c r="O1470" i="95"/>
  <c r="K1470" i="95"/>
  <c r="J1470" i="95"/>
  <c r="O1469" i="95"/>
  <c r="K1469" i="95"/>
  <c r="J1469" i="95"/>
  <c r="O1468" i="95"/>
  <c r="K1468" i="95"/>
  <c r="J1468" i="95"/>
  <c r="O1467" i="95"/>
  <c r="K1467" i="95"/>
  <c r="J1467" i="95"/>
  <c r="O1466" i="95"/>
  <c r="K1466" i="95"/>
  <c r="J1466" i="95"/>
  <c r="O1465" i="95"/>
  <c r="K1465" i="95"/>
  <c r="J1465" i="95"/>
  <c r="O1464" i="95"/>
  <c r="K1464" i="95"/>
  <c r="J1464" i="95"/>
  <c r="O1463" i="95"/>
  <c r="K1463" i="95"/>
  <c r="J1463" i="95"/>
  <c r="O1462" i="95"/>
  <c r="K1462" i="95"/>
  <c r="J1462" i="95"/>
  <c r="O1461" i="95"/>
  <c r="K1461" i="95"/>
  <c r="J1461" i="95"/>
  <c r="O1460" i="95"/>
  <c r="K1460" i="95"/>
  <c r="J1460" i="95"/>
  <c r="O1459" i="95"/>
  <c r="K1459" i="95"/>
  <c r="J1459" i="95"/>
  <c r="O1458" i="95"/>
  <c r="K1458" i="95"/>
  <c r="J1458" i="95"/>
  <c r="O1457" i="95"/>
  <c r="K1457" i="95"/>
  <c r="J1457" i="95"/>
  <c r="O1456" i="95"/>
  <c r="K1456" i="95"/>
  <c r="J1456" i="95"/>
  <c r="O1455" i="95"/>
  <c r="K1455" i="95"/>
  <c r="J1455" i="95"/>
  <c r="O1454" i="95"/>
  <c r="K1454" i="95"/>
  <c r="J1454" i="95"/>
  <c r="O1453" i="95"/>
  <c r="K1453" i="95"/>
  <c r="J1453" i="95"/>
  <c r="O1452" i="95"/>
  <c r="K1452" i="95"/>
  <c r="J1452" i="95"/>
  <c r="O1451" i="95"/>
  <c r="K1451" i="95"/>
  <c r="J1451" i="95"/>
  <c r="O1450" i="95"/>
  <c r="K1450" i="95"/>
  <c r="J1450" i="95"/>
  <c r="O1449" i="95"/>
  <c r="K1449" i="95"/>
  <c r="J1449" i="95"/>
  <c r="O1448" i="95"/>
  <c r="K1448" i="95"/>
  <c r="J1448" i="95"/>
  <c r="O1447" i="95"/>
  <c r="K1447" i="95"/>
  <c r="J1447" i="95"/>
  <c r="O1446" i="95"/>
  <c r="K1446" i="95"/>
  <c r="J1446" i="95"/>
  <c r="O1445" i="95"/>
  <c r="K1445" i="95"/>
  <c r="J1445" i="95"/>
  <c r="O1444" i="95"/>
  <c r="K1444" i="95"/>
  <c r="J1444" i="95"/>
  <c r="O1443" i="95"/>
  <c r="K1443" i="95"/>
  <c r="J1443" i="95"/>
  <c r="O1442" i="95"/>
  <c r="K1442" i="95"/>
  <c r="J1442" i="95"/>
  <c r="O1441" i="95"/>
  <c r="K1441" i="95"/>
  <c r="J1441" i="95"/>
  <c r="O1440" i="95"/>
  <c r="K1440" i="95"/>
  <c r="J1440" i="95"/>
  <c r="O1439" i="95"/>
  <c r="K1439" i="95"/>
  <c r="J1439" i="95"/>
  <c r="O1438" i="95"/>
  <c r="K1438" i="95"/>
  <c r="J1438" i="95"/>
  <c r="O1437" i="95"/>
  <c r="K1437" i="95"/>
  <c r="J1437" i="95"/>
  <c r="O1436" i="95"/>
  <c r="K1436" i="95"/>
  <c r="J1436" i="95"/>
  <c r="O1435" i="95"/>
  <c r="K1435" i="95"/>
  <c r="J1435" i="95"/>
  <c r="O1434" i="95"/>
  <c r="K1434" i="95"/>
  <c r="J1434" i="95"/>
  <c r="O1433" i="95"/>
  <c r="K1433" i="95"/>
  <c r="J1433" i="95"/>
  <c r="O1432" i="95"/>
  <c r="K1432" i="95"/>
  <c r="J1432" i="95"/>
  <c r="O1431" i="95"/>
  <c r="K1431" i="95"/>
  <c r="J1431" i="95"/>
  <c r="O1430" i="95"/>
  <c r="K1430" i="95"/>
  <c r="J1430" i="95"/>
  <c r="O1429" i="95"/>
  <c r="K1429" i="95"/>
  <c r="J1429" i="95"/>
  <c r="O1428" i="95"/>
  <c r="K1428" i="95"/>
  <c r="J1428" i="95"/>
  <c r="O1427" i="95"/>
  <c r="K1427" i="95"/>
  <c r="J1427" i="95"/>
  <c r="O1426" i="95"/>
  <c r="K1426" i="95"/>
  <c r="J1426" i="95"/>
  <c r="O1425" i="95"/>
  <c r="K1425" i="95"/>
  <c r="J1425" i="95"/>
  <c r="O1424" i="95"/>
  <c r="K1424" i="95"/>
  <c r="J1424" i="95"/>
  <c r="O1423" i="95"/>
  <c r="K1423" i="95"/>
  <c r="J1423" i="95"/>
  <c r="O1422" i="95"/>
  <c r="K1422" i="95"/>
  <c r="J1422" i="95"/>
  <c r="O1421" i="95"/>
  <c r="K1421" i="95"/>
  <c r="J1421" i="95"/>
  <c r="O1420" i="95"/>
  <c r="K1420" i="95"/>
  <c r="J1420" i="95"/>
  <c r="O1419" i="95"/>
  <c r="K1419" i="95"/>
  <c r="J1419" i="95"/>
  <c r="O1418" i="95"/>
  <c r="K1418" i="95"/>
  <c r="J1418" i="95"/>
  <c r="O1417" i="95"/>
  <c r="K1417" i="95"/>
  <c r="J1417" i="95"/>
  <c r="O1416" i="95"/>
  <c r="K1416" i="95"/>
  <c r="J1416" i="95"/>
  <c r="O1415" i="95"/>
  <c r="K1415" i="95"/>
  <c r="J1415" i="95"/>
  <c r="O1414" i="95"/>
  <c r="K1414" i="95"/>
  <c r="J1414" i="95"/>
  <c r="O1413" i="95"/>
  <c r="K1413" i="95"/>
  <c r="J1413" i="95"/>
  <c r="O1412" i="95"/>
  <c r="K1412" i="95"/>
  <c r="J1412" i="95"/>
  <c r="O1411" i="95"/>
  <c r="K1411" i="95"/>
  <c r="J1411" i="95"/>
  <c r="O1410" i="95"/>
  <c r="K1410" i="95"/>
  <c r="J1410" i="95"/>
  <c r="O1409" i="95"/>
  <c r="K1409" i="95"/>
  <c r="J1409" i="95"/>
  <c r="O1408" i="95"/>
  <c r="K1408" i="95"/>
  <c r="J1408" i="95"/>
  <c r="O1407" i="95"/>
  <c r="K1407" i="95"/>
  <c r="J1407" i="95"/>
  <c r="O1406" i="95"/>
  <c r="K1406" i="95"/>
  <c r="J1406" i="95"/>
  <c r="O1405" i="95"/>
  <c r="K1405" i="95"/>
  <c r="J1405" i="95"/>
  <c r="O1404" i="95"/>
  <c r="K1404" i="95"/>
  <c r="J1404" i="95"/>
  <c r="O1403" i="95"/>
  <c r="K1403" i="95"/>
  <c r="J1403" i="95"/>
  <c r="O1402" i="95"/>
  <c r="K1402" i="95"/>
  <c r="J1402" i="95"/>
  <c r="O1401" i="95"/>
  <c r="K1401" i="95"/>
  <c r="J1401" i="95"/>
  <c r="O1400" i="95"/>
  <c r="K1400" i="95"/>
  <c r="J1400" i="95"/>
  <c r="O1399" i="95"/>
  <c r="K1399" i="95"/>
  <c r="J1399" i="95"/>
  <c r="O1398" i="95"/>
  <c r="K1398" i="95"/>
  <c r="J1398" i="95"/>
  <c r="O1397" i="95"/>
  <c r="K1397" i="95"/>
  <c r="J1397" i="95"/>
  <c r="O1396" i="95"/>
  <c r="K1396" i="95"/>
  <c r="J1396" i="95"/>
  <c r="O1395" i="95"/>
  <c r="K1395" i="95"/>
  <c r="J1395" i="95"/>
  <c r="O1394" i="95"/>
  <c r="K1394" i="95"/>
  <c r="J1394" i="95"/>
  <c r="O1393" i="95"/>
  <c r="K1393" i="95"/>
  <c r="J1393" i="95"/>
  <c r="O1392" i="95"/>
  <c r="K1392" i="95"/>
  <c r="J1392" i="95"/>
  <c r="O1391" i="95"/>
  <c r="K1391" i="95"/>
  <c r="J1391" i="95"/>
  <c r="O1390" i="95"/>
  <c r="K1390" i="95"/>
  <c r="J1390" i="95"/>
  <c r="O1389" i="95"/>
  <c r="K1389" i="95"/>
  <c r="J1389" i="95"/>
  <c r="O1388" i="95"/>
  <c r="K1388" i="95"/>
  <c r="J1388" i="95"/>
  <c r="O1387" i="95"/>
  <c r="K1387" i="95"/>
  <c r="J1387" i="95"/>
  <c r="O1386" i="95"/>
  <c r="K1386" i="95"/>
  <c r="J1386" i="95"/>
  <c r="O1385" i="95"/>
  <c r="K1385" i="95"/>
  <c r="J1385" i="95"/>
  <c r="O1384" i="95"/>
  <c r="K1384" i="95"/>
  <c r="J1384" i="95"/>
  <c r="O1383" i="95"/>
  <c r="K1383" i="95"/>
  <c r="J1383" i="95"/>
  <c r="O1382" i="95"/>
  <c r="K1382" i="95"/>
  <c r="J1382" i="95"/>
  <c r="O1381" i="95"/>
  <c r="K1381" i="95"/>
  <c r="J1381" i="95"/>
  <c r="O1380" i="95"/>
  <c r="K1380" i="95"/>
  <c r="J1380" i="95"/>
  <c r="O1379" i="95"/>
  <c r="K1379" i="95"/>
  <c r="J1379" i="95"/>
  <c r="O1378" i="95"/>
  <c r="K1378" i="95"/>
  <c r="J1378" i="95"/>
  <c r="O1377" i="95"/>
  <c r="K1377" i="95"/>
  <c r="J1377" i="95"/>
  <c r="O1376" i="95"/>
  <c r="K1376" i="95"/>
  <c r="J1376" i="95"/>
  <c r="O1375" i="95"/>
  <c r="K1375" i="95"/>
  <c r="J1375" i="95"/>
  <c r="O1374" i="95"/>
  <c r="K1374" i="95"/>
  <c r="J1374" i="95"/>
  <c r="O1373" i="95"/>
  <c r="K1373" i="95"/>
  <c r="J1373" i="95"/>
  <c r="O1372" i="95"/>
  <c r="K1372" i="95"/>
  <c r="J1372" i="95"/>
  <c r="O1371" i="95"/>
  <c r="K1371" i="95"/>
  <c r="J1371" i="95"/>
  <c r="O1370" i="95"/>
  <c r="K1370" i="95"/>
  <c r="J1370" i="95"/>
  <c r="O1369" i="95"/>
  <c r="K1369" i="95"/>
  <c r="J1369" i="95"/>
  <c r="O1368" i="95"/>
  <c r="K1368" i="95"/>
  <c r="J1368" i="95"/>
  <c r="O1367" i="95"/>
  <c r="K1367" i="95"/>
  <c r="J1367" i="95"/>
  <c r="O1366" i="95"/>
  <c r="K1366" i="95"/>
  <c r="J1366" i="95"/>
  <c r="O1365" i="95"/>
  <c r="K1365" i="95"/>
  <c r="J1365" i="95"/>
  <c r="O1364" i="95"/>
  <c r="K1364" i="95"/>
  <c r="J1364" i="95"/>
  <c r="O1363" i="95"/>
  <c r="K1363" i="95"/>
  <c r="J1363" i="95"/>
  <c r="O1362" i="95"/>
  <c r="K1362" i="95"/>
  <c r="J1362" i="95"/>
  <c r="O1361" i="95"/>
  <c r="K1361" i="95"/>
  <c r="J1361" i="95"/>
  <c r="O1360" i="95"/>
  <c r="K1360" i="95"/>
  <c r="J1360" i="95"/>
  <c r="O1359" i="95"/>
  <c r="K1359" i="95"/>
  <c r="J1359" i="95"/>
  <c r="O1358" i="95"/>
  <c r="K1358" i="95"/>
  <c r="J1358" i="95"/>
  <c r="O1357" i="95"/>
  <c r="K1357" i="95"/>
  <c r="J1357" i="95"/>
  <c r="O1356" i="95"/>
  <c r="K1356" i="95"/>
  <c r="J1356" i="95"/>
  <c r="O1355" i="95"/>
  <c r="K1355" i="95"/>
  <c r="J1355" i="95"/>
  <c r="O1354" i="95"/>
  <c r="K1354" i="95"/>
  <c r="J1354" i="95"/>
  <c r="O1353" i="95"/>
  <c r="K1353" i="95"/>
  <c r="J1353" i="95"/>
  <c r="O1352" i="95"/>
  <c r="K1352" i="95"/>
  <c r="J1352" i="95"/>
  <c r="O1351" i="95"/>
  <c r="K1351" i="95"/>
  <c r="J1351" i="95"/>
  <c r="O1350" i="95"/>
  <c r="K1350" i="95"/>
  <c r="J1350" i="95"/>
  <c r="O1349" i="95"/>
  <c r="K1349" i="95"/>
  <c r="J1349" i="95"/>
  <c r="O1348" i="95"/>
  <c r="K1348" i="95"/>
  <c r="J1348" i="95"/>
  <c r="O1347" i="95"/>
  <c r="K1347" i="95"/>
  <c r="J1347" i="95"/>
  <c r="O1346" i="95"/>
  <c r="K1346" i="95"/>
  <c r="J1346" i="95"/>
  <c r="O1345" i="95"/>
  <c r="K1345" i="95"/>
  <c r="J1345" i="95"/>
  <c r="O1344" i="95"/>
  <c r="K1344" i="95"/>
  <c r="J1344" i="95"/>
  <c r="O1343" i="95"/>
  <c r="K1343" i="95"/>
  <c r="J1343" i="95"/>
  <c r="O1342" i="95"/>
  <c r="K1342" i="95"/>
  <c r="J1342" i="95"/>
  <c r="O1341" i="95"/>
  <c r="K1341" i="95"/>
  <c r="J1341" i="95"/>
  <c r="O1340" i="95"/>
  <c r="K1340" i="95"/>
  <c r="J1340" i="95"/>
  <c r="O1339" i="95"/>
  <c r="K1339" i="95"/>
  <c r="J1339" i="95"/>
  <c r="O1338" i="95"/>
  <c r="K1338" i="95"/>
  <c r="J1338" i="95"/>
  <c r="O1337" i="95"/>
  <c r="K1337" i="95"/>
  <c r="J1337" i="95"/>
  <c r="O1336" i="95"/>
  <c r="K1336" i="95"/>
  <c r="J1336" i="95"/>
  <c r="O1335" i="95"/>
  <c r="K1335" i="95"/>
  <c r="J1335" i="95"/>
  <c r="O1334" i="95"/>
  <c r="K1334" i="95"/>
  <c r="J1334" i="95"/>
  <c r="O1333" i="95"/>
  <c r="K1333" i="95"/>
  <c r="J1333" i="95"/>
  <c r="O1332" i="95"/>
  <c r="K1332" i="95"/>
  <c r="J1332" i="95"/>
  <c r="O1331" i="95"/>
  <c r="K1331" i="95"/>
  <c r="J1331" i="95"/>
  <c r="O1330" i="95"/>
  <c r="K1330" i="95"/>
  <c r="J1330" i="95"/>
  <c r="O1329" i="95"/>
  <c r="K1329" i="95"/>
  <c r="J1329" i="95"/>
  <c r="O1328" i="95"/>
  <c r="K1328" i="95"/>
  <c r="J1328" i="95"/>
  <c r="O1327" i="95"/>
  <c r="K1327" i="95"/>
  <c r="J1327" i="95"/>
  <c r="O1326" i="95"/>
  <c r="K1326" i="95"/>
  <c r="J1326" i="95"/>
  <c r="O1325" i="95"/>
  <c r="K1325" i="95"/>
  <c r="J1325" i="95"/>
  <c r="O1324" i="95"/>
  <c r="K1324" i="95"/>
  <c r="J1324" i="95"/>
  <c r="O1323" i="95"/>
  <c r="K1323" i="95"/>
  <c r="J1323" i="95"/>
  <c r="O1322" i="95"/>
  <c r="K1322" i="95"/>
  <c r="J1322" i="95"/>
  <c r="O1321" i="95"/>
  <c r="K1321" i="95"/>
  <c r="J1321" i="95"/>
  <c r="O1320" i="95"/>
  <c r="K1320" i="95"/>
  <c r="J1320" i="95"/>
  <c r="O1319" i="95"/>
  <c r="K1319" i="95"/>
  <c r="J1319" i="95"/>
  <c r="O1318" i="95"/>
  <c r="K1318" i="95"/>
  <c r="J1318" i="95"/>
  <c r="O1317" i="95"/>
  <c r="K1317" i="95"/>
  <c r="J1317" i="95"/>
  <c r="O1316" i="95"/>
  <c r="K1316" i="95"/>
  <c r="J1316" i="95"/>
  <c r="O1315" i="95"/>
  <c r="K1315" i="95"/>
  <c r="J1315" i="95"/>
  <c r="O1314" i="95"/>
  <c r="K1314" i="95"/>
  <c r="J1314" i="95"/>
  <c r="O1313" i="95"/>
  <c r="K1313" i="95"/>
  <c r="J1313" i="95"/>
  <c r="O1312" i="95"/>
  <c r="K1312" i="95"/>
  <c r="J1312" i="95"/>
  <c r="O1311" i="95"/>
  <c r="K1311" i="95"/>
  <c r="J1311" i="95"/>
  <c r="O1310" i="95"/>
  <c r="K1310" i="95"/>
  <c r="J1310" i="95"/>
  <c r="O1309" i="95"/>
  <c r="K1309" i="95"/>
  <c r="J1309" i="95"/>
  <c r="O1308" i="95"/>
  <c r="K1308" i="95"/>
  <c r="J1308" i="95"/>
  <c r="O1307" i="95"/>
  <c r="K1307" i="95"/>
  <c r="J1307" i="95"/>
  <c r="O1306" i="95"/>
  <c r="K1306" i="95"/>
  <c r="J1306" i="95"/>
  <c r="O1305" i="95"/>
  <c r="K1305" i="95"/>
  <c r="J1305" i="95"/>
  <c r="O1304" i="95"/>
  <c r="K1304" i="95"/>
  <c r="J1304" i="95"/>
  <c r="O1303" i="95"/>
  <c r="K1303" i="95"/>
  <c r="J1303" i="95"/>
  <c r="O1302" i="95"/>
  <c r="K1302" i="95"/>
  <c r="J1302" i="95"/>
  <c r="O1301" i="95"/>
  <c r="K1301" i="95"/>
  <c r="J1301" i="95"/>
  <c r="O1300" i="95"/>
  <c r="K1300" i="95"/>
  <c r="J1300" i="95"/>
  <c r="O1299" i="95"/>
  <c r="K1299" i="95"/>
  <c r="J1299" i="95"/>
  <c r="O1298" i="95"/>
  <c r="K1298" i="95"/>
  <c r="J1298" i="95"/>
  <c r="O1297" i="95"/>
  <c r="K1297" i="95"/>
  <c r="J1297" i="95"/>
  <c r="O1296" i="95"/>
  <c r="K1296" i="95"/>
  <c r="J1296" i="95"/>
  <c r="O1295" i="95"/>
  <c r="K1295" i="95"/>
  <c r="J1295" i="95"/>
  <c r="O1294" i="95"/>
  <c r="K1294" i="95"/>
  <c r="J1294" i="95"/>
  <c r="O1293" i="95"/>
  <c r="K1293" i="95"/>
  <c r="J1293" i="95"/>
  <c r="O1292" i="95"/>
  <c r="K1292" i="95"/>
  <c r="J1292" i="95"/>
  <c r="O1291" i="95"/>
  <c r="K1291" i="95"/>
  <c r="J1291" i="95"/>
  <c r="O1290" i="95"/>
  <c r="K1290" i="95"/>
  <c r="J1290" i="95"/>
  <c r="O1289" i="95"/>
  <c r="K1289" i="95"/>
  <c r="J1289" i="95"/>
  <c r="O1288" i="95"/>
  <c r="K1288" i="95"/>
  <c r="J1288" i="95"/>
  <c r="O1287" i="95"/>
  <c r="K1287" i="95"/>
  <c r="J1287" i="95"/>
  <c r="O1286" i="95"/>
  <c r="K1286" i="95"/>
  <c r="J1286" i="95"/>
  <c r="O1285" i="95"/>
  <c r="K1285" i="95"/>
  <c r="J1285" i="95"/>
  <c r="O1284" i="95"/>
  <c r="K1284" i="95"/>
  <c r="J1284" i="95"/>
  <c r="O1283" i="95"/>
  <c r="K1283" i="95"/>
  <c r="J1283" i="95"/>
  <c r="O1282" i="95"/>
  <c r="K1282" i="95"/>
  <c r="J1282" i="95"/>
  <c r="O1281" i="95"/>
  <c r="K1281" i="95"/>
  <c r="J1281" i="95"/>
  <c r="O1280" i="95"/>
  <c r="K1280" i="95"/>
  <c r="J1280" i="95"/>
  <c r="O1279" i="95"/>
  <c r="K1279" i="95"/>
  <c r="J1279" i="95"/>
  <c r="O1278" i="95"/>
  <c r="K1278" i="95"/>
  <c r="J1278" i="95"/>
  <c r="O1277" i="95"/>
  <c r="K1277" i="95"/>
  <c r="J1277" i="95"/>
  <c r="O1276" i="95"/>
  <c r="K1276" i="95"/>
  <c r="J1276" i="95"/>
  <c r="O1275" i="95"/>
  <c r="K1275" i="95"/>
  <c r="J1275" i="95"/>
  <c r="O1274" i="95"/>
  <c r="K1274" i="95"/>
  <c r="J1274" i="95"/>
  <c r="O1273" i="95"/>
  <c r="K1273" i="95"/>
  <c r="J1273" i="95"/>
  <c r="O1272" i="95"/>
  <c r="K1272" i="95"/>
  <c r="J1272" i="95"/>
  <c r="O1271" i="95"/>
  <c r="K1271" i="95"/>
  <c r="J1271" i="95"/>
  <c r="O1270" i="95"/>
  <c r="K1270" i="95"/>
  <c r="J1270" i="95"/>
  <c r="O1269" i="95"/>
  <c r="K1269" i="95"/>
  <c r="J1269" i="95"/>
  <c r="O1268" i="95"/>
  <c r="K1268" i="95"/>
  <c r="J1268" i="95"/>
  <c r="O1267" i="95"/>
  <c r="K1267" i="95"/>
  <c r="J1267" i="95"/>
  <c r="O1266" i="95"/>
  <c r="K1266" i="95"/>
  <c r="J1266" i="95"/>
  <c r="O1265" i="95"/>
  <c r="K1265" i="95"/>
  <c r="J1265" i="95"/>
  <c r="O1264" i="95"/>
  <c r="K1264" i="95"/>
  <c r="J1264" i="95"/>
  <c r="O1263" i="95"/>
  <c r="K1263" i="95"/>
  <c r="J1263" i="95"/>
  <c r="O1262" i="95"/>
  <c r="K1262" i="95"/>
  <c r="J1262" i="95"/>
  <c r="O1261" i="95"/>
  <c r="K1261" i="95"/>
  <c r="J1261" i="95"/>
  <c r="O1260" i="95"/>
  <c r="K1260" i="95"/>
  <c r="J1260" i="95"/>
  <c r="O1259" i="95"/>
  <c r="K1259" i="95"/>
  <c r="J1259" i="95"/>
  <c r="O1258" i="95"/>
  <c r="K1258" i="95"/>
  <c r="J1258" i="95"/>
  <c r="O1257" i="95"/>
  <c r="K1257" i="95"/>
  <c r="J1257" i="95"/>
  <c r="O1256" i="95"/>
  <c r="K1256" i="95"/>
  <c r="J1256" i="95"/>
  <c r="O1255" i="95"/>
  <c r="K1255" i="95"/>
  <c r="J1255" i="95"/>
  <c r="O1254" i="95"/>
  <c r="K1254" i="95"/>
  <c r="J1254" i="95"/>
  <c r="O1253" i="95"/>
  <c r="K1253" i="95"/>
  <c r="J1253" i="95"/>
  <c r="O1252" i="95"/>
  <c r="K1252" i="95"/>
  <c r="J1252" i="95"/>
  <c r="O1251" i="95"/>
  <c r="K1251" i="95"/>
  <c r="J1251" i="95"/>
  <c r="O1250" i="95"/>
  <c r="K1250" i="95"/>
  <c r="J1250" i="95"/>
  <c r="O1249" i="95"/>
  <c r="K1249" i="95"/>
  <c r="J1249" i="95"/>
  <c r="O1248" i="95"/>
  <c r="K1248" i="95"/>
  <c r="J1248" i="95"/>
  <c r="O1247" i="95"/>
  <c r="K1247" i="95"/>
  <c r="J1247" i="95"/>
  <c r="O1246" i="95"/>
  <c r="K1246" i="95"/>
  <c r="J1246" i="95"/>
  <c r="O1245" i="95"/>
  <c r="K1245" i="95"/>
  <c r="J1245" i="95"/>
  <c r="O1244" i="95"/>
  <c r="K1244" i="95"/>
  <c r="J1244" i="95"/>
  <c r="O1243" i="95"/>
  <c r="K1243" i="95"/>
  <c r="J1243" i="95"/>
  <c r="O1242" i="95"/>
  <c r="K1242" i="95"/>
  <c r="J1242" i="95"/>
  <c r="O1241" i="95"/>
  <c r="K1241" i="95"/>
  <c r="J1241" i="95"/>
  <c r="O1240" i="95"/>
  <c r="K1240" i="95"/>
  <c r="J1240" i="95"/>
  <c r="O1239" i="95"/>
  <c r="K1239" i="95"/>
  <c r="J1239" i="95"/>
  <c r="O1238" i="95"/>
  <c r="K1238" i="95"/>
  <c r="J1238" i="95"/>
  <c r="O1237" i="95"/>
  <c r="K1237" i="95"/>
  <c r="J1237" i="95"/>
  <c r="O1236" i="95"/>
  <c r="K1236" i="95"/>
  <c r="J1236" i="95"/>
  <c r="O1235" i="95"/>
  <c r="K1235" i="95"/>
  <c r="J1235" i="95"/>
  <c r="O1234" i="95"/>
  <c r="K1234" i="95"/>
  <c r="J1234" i="95"/>
  <c r="O1233" i="95"/>
  <c r="K1233" i="95"/>
  <c r="J1233" i="95"/>
  <c r="O1232" i="95"/>
  <c r="K1232" i="95"/>
  <c r="J1232" i="95"/>
  <c r="O1231" i="95"/>
  <c r="K1231" i="95"/>
  <c r="J1231" i="95"/>
  <c r="O1230" i="95"/>
  <c r="K1230" i="95"/>
  <c r="J1230" i="95"/>
  <c r="O1229" i="95"/>
  <c r="K1229" i="95"/>
  <c r="J1229" i="95"/>
  <c r="O1228" i="95"/>
  <c r="K1228" i="95"/>
  <c r="J1228" i="95"/>
  <c r="O1227" i="95"/>
  <c r="K1227" i="95"/>
  <c r="J1227" i="95"/>
  <c r="O1226" i="95"/>
  <c r="K1226" i="95"/>
  <c r="J1226" i="95"/>
  <c r="O1225" i="95"/>
  <c r="K1225" i="95"/>
  <c r="J1225" i="95"/>
  <c r="O1224" i="95"/>
  <c r="K1224" i="95"/>
  <c r="J1224" i="95"/>
  <c r="O1223" i="95"/>
  <c r="K1223" i="95"/>
  <c r="J1223" i="95"/>
  <c r="O1222" i="95"/>
  <c r="K1222" i="95"/>
  <c r="J1222" i="95"/>
  <c r="O1221" i="95"/>
  <c r="K1221" i="95"/>
  <c r="J1221" i="95"/>
  <c r="O1220" i="95"/>
  <c r="K1220" i="95"/>
  <c r="J1220" i="95"/>
  <c r="O1219" i="95"/>
  <c r="K1219" i="95"/>
  <c r="J1219" i="95"/>
  <c r="O1218" i="95"/>
  <c r="K1218" i="95"/>
  <c r="J1218" i="95"/>
  <c r="O1217" i="95"/>
  <c r="K1217" i="95"/>
  <c r="J1217" i="95"/>
  <c r="O1216" i="95"/>
  <c r="K1216" i="95"/>
  <c r="J1216" i="95"/>
  <c r="O1215" i="95"/>
  <c r="K1215" i="95"/>
  <c r="J1215" i="95"/>
  <c r="O1214" i="95"/>
  <c r="K1214" i="95"/>
  <c r="J1214" i="95"/>
  <c r="O1213" i="95"/>
  <c r="K1213" i="95"/>
  <c r="J1213" i="95"/>
  <c r="O1212" i="95"/>
  <c r="K1212" i="95"/>
  <c r="J1212" i="95"/>
  <c r="O1211" i="95"/>
  <c r="K1211" i="95"/>
  <c r="J1211" i="95"/>
  <c r="O1210" i="95"/>
  <c r="K1210" i="95"/>
  <c r="J1210" i="95"/>
  <c r="O1209" i="95"/>
  <c r="K1209" i="95"/>
  <c r="J1209" i="95"/>
  <c r="O1208" i="95"/>
  <c r="K1208" i="95"/>
  <c r="J1208" i="95"/>
  <c r="O1207" i="95"/>
  <c r="K1207" i="95"/>
  <c r="J1207" i="95"/>
  <c r="O1206" i="95"/>
  <c r="K1206" i="95"/>
  <c r="J1206" i="95"/>
  <c r="O1205" i="95"/>
  <c r="K1205" i="95"/>
  <c r="J1205" i="95"/>
  <c r="O1204" i="95"/>
  <c r="K1204" i="95"/>
  <c r="J1204" i="95"/>
  <c r="O1203" i="95"/>
  <c r="K1203" i="95"/>
  <c r="J1203" i="95"/>
  <c r="O1202" i="95"/>
  <c r="K1202" i="95"/>
  <c r="J1202" i="95"/>
  <c r="O1201" i="95"/>
  <c r="K1201" i="95"/>
  <c r="J1201" i="95"/>
  <c r="O1200" i="95"/>
  <c r="K1200" i="95"/>
  <c r="J1200" i="95"/>
  <c r="O1199" i="95"/>
  <c r="K1199" i="95"/>
  <c r="J1199" i="95"/>
  <c r="O1198" i="95"/>
  <c r="K1198" i="95"/>
  <c r="J1198" i="95"/>
  <c r="O1197" i="95"/>
  <c r="K1197" i="95"/>
  <c r="J1197" i="95"/>
  <c r="O1196" i="95"/>
  <c r="K1196" i="95"/>
  <c r="J1196" i="95"/>
  <c r="O1195" i="95"/>
  <c r="K1195" i="95"/>
  <c r="J1195" i="95"/>
  <c r="O1194" i="95"/>
  <c r="K1194" i="95"/>
  <c r="J1194" i="95"/>
  <c r="O1193" i="95"/>
  <c r="K1193" i="95"/>
  <c r="J1193" i="95"/>
  <c r="O1192" i="95"/>
  <c r="K1192" i="95"/>
  <c r="J1192" i="95"/>
  <c r="O1191" i="95"/>
  <c r="K1191" i="95"/>
  <c r="J1191" i="95"/>
  <c r="O1190" i="95"/>
  <c r="K1190" i="95"/>
  <c r="J1190" i="95"/>
  <c r="O1189" i="95"/>
  <c r="K1189" i="95"/>
  <c r="J1189" i="95"/>
  <c r="O1188" i="95"/>
  <c r="K1188" i="95"/>
  <c r="J1188" i="95"/>
  <c r="O1187" i="95"/>
  <c r="K1187" i="95"/>
  <c r="J1187" i="95"/>
  <c r="O1186" i="95"/>
  <c r="K1186" i="95"/>
  <c r="J1186" i="95"/>
  <c r="O1185" i="95"/>
  <c r="K1185" i="95"/>
  <c r="J1185" i="95"/>
  <c r="O1184" i="95"/>
  <c r="K1184" i="95"/>
  <c r="J1184" i="95"/>
  <c r="O1183" i="95"/>
  <c r="K1183" i="95"/>
  <c r="J1183" i="95"/>
  <c r="O1182" i="95"/>
  <c r="K1182" i="95"/>
  <c r="J1182" i="95"/>
  <c r="O1181" i="95"/>
  <c r="K1181" i="95"/>
  <c r="J1181" i="95"/>
  <c r="O1180" i="95"/>
  <c r="K1180" i="95"/>
  <c r="J1180" i="95"/>
  <c r="O1179" i="95"/>
  <c r="K1179" i="95"/>
  <c r="J1179" i="95"/>
  <c r="O1178" i="95"/>
  <c r="K1178" i="95"/>
  <c r="J1178" i="95"/>
  <c r="O1177" i="95"/>
  <c r="K1177" i="95"/>
  <c r="J1177" i="95"/>
  <c r="O1176" i="95"/>
  <c r="K1176" i="95"/>
  <c r="J1176" i="95"/>
  <c r="O1175" i="95"/>
  <c r="K1175" i="95"/>
  <c r="J1175" i="95"/>
  <c r="O1174" i="95"/>
  <c r="K1174" i="95"/>
  <c r="J1174" i="95"/>
  <c r="O1173" i="95"/>
  <c r="K1173" i="95"/>
  <c r="J1173" i="95"/>
  <c r="O1172" i="95"/>
  <c r="K1172" i="95"/>
  <c r="J1172" i="95"/>
  <c r="O1171" i="95"/>
  <c r="K1171" i="95"/>
  <c r="J1171" i="95"/>
  <c r="O1170" i="95"/>
  <c r="K1170" i="95"/>
  <c r="J1170" i="95"/>
  <c r="O1169" i="95"/>
  <c r="K1169" i="95"/>
  <c r="J1169" i="95"/>
  <c r="O1168" i="95"/>
  <c r="K1168" i="95"/>
  <c r="J1168" i="95"/>
  <c r="O1167" i="95"/>
  <c r="K1167" i="95"/>
  <c r="J1167" i="95"/>
  <c r="O1166" i="95"/>
  <c r="K1166" i="95"/>
  <c r="J1166" i="95"/>
  <c r="O1165" i="95"/>
  <c r="K1165" i="95"/>
  <c r="J1165" i="95"/>
  <c r="O1164" i="95"/>
  <c r="K1164" i="95"/>
  <c r="J1164" i="95"/>
  <c r="O1163" i="95"/>
  <c r="K1163" i="95"/>
  <c r="J1163" i="95"/>
  <c r="O1162" i="95"/>
  <c r="K1162" i="95"/>
  <c r="J1162" i="95"/>
  <c r="O1161" i="95"/>
  <c r="K1161" i="95"/>
  <c r="J1161" i="95"/>
  <c r="O1160" i="95"/>
  <c r="K1160" i="95"/>
  <c r="J1160" i="95"/>
  <c r="O1159" i="95"/>
  <c r="K1159" i="95"/>
  <c r="J1159" i="95"/>
  <c r="O1158" i="95"/>
  <c r="K1158" i="95"/>
  <c r="J1158" i="95"/>
  <c r="O1157" i="95"/>
  <c r="K1157" i="95"/>
  <c r="J1157" i="95"/>
  <c r="O1156" i="95"/>
  <c r="K1156" i="95"/>
  <c r="J1156" i="95"/>
  <c r="O1155" i="95"/>
  <c r="K1155" i="95"/>
  <c r="J1155" i="95"/>
  <c r="O1154" i="95"/>
  <c r="K1154" i="95"/>
  <c r="J1154" i="95"/>
  <c r="O1153" i="95"/>
  <c r="K1153" i="95"/>
  <c r="J1153" i="95"/>
  <c r="O1152" i="95"/>
  <c r="K1152" i="95"/>
  <c r="J1152" i="95"/>
  <c r="O1151" i="95"/>
  <c r="K1151" i="95"/>
  <c r="J1151" i="95"/>
  <c r="O1150" i="95"/>
  <c r="K1150" i="95"/>
  <c r="J1150" i="95"/>
  <c r="O1149" i="95"/>
  <c r="K1149" i="95"/>
  <c r="J1149" i="95"/>
  <c r="O1148" i="95"/>
  <c r="K1148" i="95"/>
  <c r="J1148" i="95"/>
  <c r="O1147" i="95"/>
  <c r="K1147" i="95"/>
  <c r="J1147" i="95"/>
  <c r="O1146" i="95"/>
  <c r="K1146" i="95"/>
  <c r="J1146" i="95"/>
  <c r="O1145" i="95"/>
  <c r="K1145" i="95"/>
  <c r="J1145" i="95"/>
  <c r="O1144" i="95"/>
  <c r="K1144" i="95"/>
  <c r="J1144" i="95"/>
  <c r="O1143" i="95"/>
  <c r="K1143" i="95"/>
  <c r="J1143" i="95"/>
  <c r="O1142" i="95"/>
  <c r="K1142" i="95"/>
  <c r="J1142" i="95"/>
  <c r="O1141" i="95"/>
  <c r="K1141" i="95"/>
  <c r="J1141" i="95"/>
  <c r="O1140" i="95"/>
  <c r="K1140" i="95"/>
  <c r="J1140" i="95"/>
  <c r="O1139" i="95"/>
  <c r="K1139" i="95"/>
  <c r="J1139" i="95"/>
  <c r="O1138" i="95"/>
  <c r="K1138" i="95"/>
  <c r="J1138" i="95"/>
  <c r="O1137" i="95"/>
  <c r="K1137" i="95"/>
  <c r="J1137" i="95"/>
  <c r="O1136" i="95"/>
  <c r="K1136" i="95"/>
  <c r="J1136" i="95"/>
  <c r="O1135" i="95"/>
  <c r="K1135" i="95"/>
  <c r="J1135" i="95"/>
  <c r="O1134" i="95"/>
  <c r="K1134" i="95"/>
  <c r="J1134" i="95"/>
  <c r="O1133" i="95"/>
  <c r="K1133" i="95"/>
  <c r="J1133" i="95"/>
  <c r="O1132" i="95"/>
  <c r="K1132" i="95"/>
  <c r="J1132" i="95"/>
  <c r="O1131" i="95"/>
  <c r="K1131" i="95"/>
  <c r="J1131" i="95"/>
  <c r="O1130" i="95"/>
  <c r="K1130" i="95"/>
  <c r="J1130" i="95"/>
  <c r="O1129" i="95"/>
  <c r="K1129" i="95"/>
  <c r="J1129" i="95"/>
  <c r="O1128" i="95"/>
  <c r="K1128" i="95"/>
  <c r="J1128" i="95"/>
  <c r="O1127" i="95"/>
  <c r="K1127" i="95"/>
  <c r="J1127" i="95"/>
  <c r="O1126" i="95"/>
  <c r="K1126" i="95"/>
  <c r="J1126" i="95"/>
  <c r="O1125" i="95"/>
  <c r="K1125" i="95"/>
  <c r="J1125" i="95"/>
  <c r="O1124" i="95"/>
  <c r="K1124" i="95"/>
  <c r="J1124" i="95"/>
  <c r="O1123" i="95"/>
  <c r="K1123" i="95"/>
  <c r="J1123" i="95"/>
  <c r="O1122" i="95"/>
  <c r="K1122" i="95"/>
  <c r="J1122" i="95"/>
  <c r="O1121" i="95"/>
  <c r="K1121" i="95"/>
  <c r="J1121" i="95"/>
  <c r="O1120" i="95"/>
  <c r="K1120" i="95"/>
  <c r="J1120" i="95"/>
  <c r="O1119" i="95"/>
  <c r="K1119" i="95"/>
  <c r="J1119" i="95"/>
  <c r="O1118" i="95"/>
  <c r="K1118" i="95"/>
  <c r="J1118" i="95"/>
  <c r="O1117" i="95"/>
  <c r="K1117" i="95"/>
  <c r="J1117" i="95"/>
  <c r="O1116" i="95"/>
  <c r="K1116" i="95"/>
  <c r="J1116" i="95"/>
  <c r="O1115" i="95"/>
  <c r="K1115" i="95"/>
  <c r="J1115" i="95"/>
  <c r="O1114" i="95"/>
  <c r="K1114" i="95"/>
  <c r="J1114" i="95"/>
  <c r="O1113" i="95"/>
  <c r="K1113" i="95"/>
  <c r="J1113" i="95"/>
  <c r="O1112" i="95"/>
  <c r="K1112" i="95"/>
  <c r="J1112" i="95"/>
  <c r="O1111" i="95"/>
  <c r="K1111" i="95"/>
  <c r="J1111" i="95"/>
  <c r="O1110" i="95"/>
  <c r="K1110" i="95"/>
  <c r="J1110" i="95"/>
  <c r="O1109" i="95"/>
  <c r="K1109" i="95"/>
  <c r="J1109" i="95"/>
  <c r="O1108" i="95"/>
  <c r="K1108" i="95"/>
  <c r="J1108" i="95"/>
  <c r="O1107" i="95"/>
  <c r="K1107" i="95"/>
  <c r="J1107" i="95"/>
  <c r="O1106" i="95"/>
  <c r="K1106" i="95"/>
  <c r="J1106" i="95"/>
  <c r="O1105" i="95"/>
  <c r="K1105" i="95"/>
  <c r="J1105" i="95"/>
  <c r="O1104" i="95"/>
  <c r="K1104" i="95"/>
  <c r="J1104" i="95"/>
  <c r="O1103" i="95"/>
  <c r="K1103" i="95"/>
  <c r="J1103" i="95"/>
  <c r="O1102" i="95"/>
  <c r="K1102" i="95"/>
  <c r="J1102" i="95"/>
  <c r="O1101" i="95"/>
  <c r="K1101" i="95"/>
  <c r="J1101" i="95"/>
  <c r="O1100" i="95"/>
  <c r="K1100" i="95"/>
  <c r="J1100" i="95"/>
  <c r="O1099" i="95"/>
  <c r="K1099" i="95"/>
  <c r="J1099" i="95"/>
  <c r="O1098" i="95"/>
  <c r="K1098" i="95"/>
  <c r="J1098" i="95"/>
  <c r="O1097" i="95"/>
  <c r="K1097" i="95"/>
  <c r="J1097" i="95"/>
  <c r="O1096" i="95"/>
  <c r="K1096" i="95"/>
  <c r="J1096" i="95"/>
  <c r="O1095" i="95"/>
  <c r="K1095" i="95"/>
  <c r="J1095" i="95"/>
  <c r="O1094" i="95"/>
  <c r="K1094" i="95"/>
  <c r="J1094" i="95"/>
  <c r="O1093" i="95"/>
  <c r="K1093" i="95"/>
  <c r="J1093" i="95"/>
  <c r="O1092" i="95"/>
  <c r="K1092" i="95"/>
  <c r="J1092" i="95"/>
  <c r="O1091" i="95"/>
  <c r="K1091" i="95"/>
  <c r="J1091" i="95"/>
  <c r="O1090" i="95"/>
  <c r="K1090" i="95"/>
  <c r="J1090" i="95"/>
  <c r="O1089" i="95"/>
  <c r="K1089" i="95"/>
  <c r="J1089" i="95"/>
  <c r="O1088" i="95"/>
  <c r="K1088" i="95"/>
  <c r="J1088" i="95"/>
  <c r="O1087" i="95"/>
  <c r="K1087" i="95"/>
  <c r="J1087" i="95"/>
  <c r="O1086" i="95"/>
  <c r="K1086" i="95"/>
  <c r="J1086" i="95"/>
  <c r="O1085" i="95"/>
  <c r="K1085" i="95"/>
  <c r="J1085" i="95"/>
  <c r="O1084" i="95"/>
  <c r="K1084" i="95"/>
  <c r="J1084" i="95"/>
  <c r="O1083" i="95"/>
  <c r="K1083" i="95"/>
  <c r="J1083" i="95"/>
  <c r="O1082" i="95"/>
  <c r="K1082" i="95"/>
  <c r="J1082" i="95"/>
  <c r="O1081" i="95"/>
  <c r="K1081" i="95"/>
  <c r="J1081" i="95"/>
  <c r="O1080" i="95"/>
  <c r="K1080" i="95"/>
  <c r="J1080" i="95"/>
  <c r="O1079" i="95"/>
  <c r="K1079" i="95"/>
  <c r="J1079" i="95"/>
  <c r="O1078" i="95"/>
  <c r="K1078" i="95"/>
  <c r="J1078" i="95"/>
  <c r="O1077" i="95"/>
  <c r="K1077" i="95"/>
  <c r="J1077" i="95"/>
  <c r="O1076" i="95"/>
  <c r="K1076" i="95"/>
  <c r="J1076" i="95"/>
  <c r="O1075" i="95"/>
  <c r="K1075" i="95"/>
  <c r="J1075" i="95"/>
  <c r="O1074" i="95"/>
  <c r="K1074" i="95"/>
  <c r="J1074" i="95"/>
  <c r="O1073" i="95"/>
  <c r="K1073" i="95"/>
  <c r="J1073" i="95"/>
  <c r="O1072" i="95"/>
  <c r="K1072" i="95"/>
  <c r="J1072" i="95"/>
  <c r="O1071" i="95"/>
  <c r="K1071" i="95"/>
  <c r="J1071" i="95"/>
  <c r="O1070" i="95"/>
  <c r="K1070" i="95"/>
  <c r="J1070" i="95"/>
  <c r="O1069" i="95"/>
  <c r="K1069" i="95"/>
  <c r="J1069" i="95"/>
  <c r="O1068" i="95"/>
  <c r="K1068" i="95"/>
  <c r="J1068" i="95"/>
  <c r="O1067" i="95"/>
  <c r="K1067" i="95"/>
  <c r="J1067" i="95"/>
  <c r="O1066" i="95"/>
  <c r="K1066" i="95"/>
  <c r="J1066" i="95"/>
  <c r="O1065" i="95"/>
  <c r="K1065" i="95"/>
  <c r="J1065" i="95"/>
  <c r="O1064" i="95"/>
  <c r="K1064" i="95"/>
  <c r="J1064" i="95"/>
  <c r="O1063" i="95"/>
  <c r="K1063" i="95"/>
  <c r="J1063" i="95"/>
  <c r="O1062" i="95"/>
  <c r="K1062" i="95"/>
  <c r="J1062" i="95"/>
  <c r="O1061" i="95"/>
  <c r="K1061" i="95"/>
  <c r="J1061" i="95"/>
  <c r="O1060" i="95"/>
  <c r="K1060" i="95"/>
  <c r="J1060" i="95"/>
  <c r="O1059" i="95"/>
  <c r="K1059" i="95"/>
  <c r="J1059" i="95"/>
  <c r="O1058" i="95"/>
  <c r="K1058" i="95"/>
  <c r="J1058" i="95"/>
  <c r="O1057" i="95"/>
  <c r="K1057" i="95"/>
  <c r="J1057" i="95"/>
  <c r="O1056" i="95"/>
  <c r="K1056" i="95"/>
  <c r="J1056" i="95"/>
  <c r="O1055" i="95"/>
  <c r="K1055" i="95"/>
  <c r="J1055" i="95"/>
  <c r="O1054" i="95"/>
  <c r="K1054" i="95"/>
  <c r="J1054" i="95"/>
  <c r="O1053" i="95"/>
  <c r="K1053" i="95"/>
  <c r="J1053" i="95"/>
  <c r="O1052" i="95"/>
  <c r="K1052" i="95"/>
  <c r="J1052" i="95"/>
  <c r="O1051" i="95"/>
  <c r="K1051" i="95"/>
  <c r="J1051" i="95"/>
  <c r="O1050" i="95"/>
  <c r="K1050" i="95"/>
  <c r="J1050" i="95"/>
  <c r="O1049" i="95"/>
  <c r="K1049" i="95"/>
  <c r="J1049" i="95"/>
  <c r="O1048" i="95"/>
  <c r="K1048" i="95"/>
  <c r="J1048" i="95"/>
  <c r="O1046" i="95"/>
  <c r="K1046" i="95"/>
  <c r="J1046" i="95"/>
  <c r="O1047" i="95"/>
  <c r="K1047" i="95"/>
  <c r="J1047" i="95"/>
  <c r="O1045" i="95"/>
  <c r="K1045" i="95"/>
  <c r="J1045" i="95"/>
  <c r="O1044" i="95"/>
  <c r="K1044" i="95"/>
  <c r="J1044" i="95"/>
  <c r="O1043" i="95"/>
  <c r="K1043" i="95"/>
  <c r="J1043" i="95"/>
  <c r="O1042" i="95"/>
  <c r="K1042" i="95"/>
  <c r="J1042" i="95"/>
  <c r="O1041" i="95"/>
  <c r="K1041" i="95"/>
  <c r="J1041" i="95"/>
  <c r="O1040" i="95"/>
  <c r="K1040" i="95"/>
  <c r="J1040" i="95"/>
  <c r="O1039" i="95"/>
  <c r="K1039" i="95"/>
  <c r="J1039" i="95"/>
  <c r="O1038" i="95"/>
  <c r="K1038" i="95"/>
  <c r="J1038" i="95"/>
  <c r="O1037" i="95"/>
  <c r="K1037" i="95"/>
  <c r="J1037" i="95"/>
  <c r="O1036" i="95"/>
  <c r="K1036" i="95"/>
  <c r="J1036" i="95"/>
  <c r="O1035" i="95"/>
  <c r="K1035" i="95"/>
  <c r="J1035" i="95"/>
  <c r="O1034" i="95"/>
  <c r="K1034" i="95"/>
  <c r="J1034" i="95"/>
  <c r="O1033" i="95"/>
  <c r="K1033" i="95"/>
  <c r="J1033" i="95"/>
  <c r="O1032" i="95"/>
  <c r="K1032" i="95"/>
  <c r="J1032" i="95"/>
  <c r="O1031" i="95"/>
  <c r="K1031" i="95"/>
  <c r="J1031" i="95"/>
  <c r="O1030" i="95"/>
  <c r="K1030" i="95"/>
  <c r="J1030" i="95"/>
  <c r="O1029" i="95"/>
  <c r="K1029" i="95"/>
  <c r="J1029" i="95"/>
  <c r="O1028" i="95"/>
  <c r="K1028" i="95"/>
  <c r="J1028" i="95"/>
  <c r="O1027" i="95"/>
  <c r="K1027" i="95"/>
  <c r="J1027" i="95"/>
  <c r="O1026" i="95"/>
  <c r="K1026" i="95"/>
  <c r="J1026" i="95"/>
  <c r="O1025" i="95"/>
  <c r="K1025" i="95"/>
  <c r="J1025" i="95"/>
  <c r="O1024" i="95"/>
  <c r="K1024" i="95"/>
  <c r="J1024" i="95"/>
  <c r="O1023" i="95"/>
  <c r="K1023" i="95"/>
  <c r="J1023" i="95"/>
  <c r="O1022" i="95"/>
  <c r="K1022" i="95"/>
  <c r="J1022" i="95"/>
  <c r="O1021" i="95"/>
  <c r="K1021" i="95"/>
  <c r="J1021" i="95"/>
  <c r="O1020" i="95"/>
  <c r="K1020" i="95"/>
  <c r="J1020" i="95"/>
  <c r="O1019" i="95"/>
  <c r="K1019" i="95"/>
  <c r="J1019" i="95"/>
  <c r="O1018" i="95"/>
  <c r="K1018" i="95"/>
  <c r="J1018" i="95"/>
  <c r="O1017" i="95"/>
  <c r="K1017" i="95"/>
  <c r="J1017" i="95"/>
  <c r="O1016" i="95"/>
  <c r="K1016" i="95"/>
  <c r="J1016" i="95"/>
  <c r="O1015" i="95"/>
  <c r="K1015" i="95"/>
  <c r="J1015" i="95"/>
  <c r="O1014" i="95"/>
  <c r="K1014" i="95"/>
  <c r="J1014" i="95"/>
  <c r="O1013" i="95"/>
  <c r="K1013" i="95"/>
  <c r="J1013" i="95"/>
  <c r="O1012" i="95"/>
  <c r="K1012" i="95"/>
  <c r="J1012" i="95"/>
  <c r="O1011" i="95"/>
  <c r="K1011" i="95"/>
  <c r="J1011" i="95"/>
  <c r="O1010" i="95"/>
  <c r="K1010" i="95"/>
  <c r="J1010" i="95"/>
  <c r="O1009" i="95"/>
  <c r="K1009" i="95"/>
  <c r="J1009" i="95"/>
  <c r="O1008" i="95"/>
  <c r="K1008" i="95"/>
  <c r="J1008" i="95"/>
  <c r="O1007" i="95"/>
  <c r="K1007" i="95"/>
  <c r="J1007" i="95"/>
  <c r="O1006" i="95"/>
  <c r="K1006" i="95"/>
  <c r="J1006" i="95"/>
  <c r="O1005" i="95"/>
  <c r="K1005" i="95"/>
  <c r="J1005" i="95"/>
  <c r="O1004" i="95"/>
  <c r="K1004" i="95"/>
  <c r="J1004" i="95"/>
  <c r="O1003" i="95"/>
  <c r="K1003" i="95"/>
  <c r="J1003" i="95"/>
  <c r="O1002" i="95"/>
  <c r="K1002" i="95"/>
  <c r="J1002" i="95"/>
  <c r="O1001" i="95"/>
  <c r="K1001" i="95"/>
  <c r="J1001" i="95"/>
  <c r="O1000" i="95"/>
  <c r="K1000" i="95"/>
  <c r="J1000" i="95"/>
  <c r="O999" i="95"/>
  <c r="K999" i="95"/>
  <c r="J999" i="95"/>
  <c r="O998" i="95"/>
  <c r="K998" i="95"/>
  <c r="J998" i="95"/>
  <c r="O997" i="95"/>
  <c r="K997" i="95"/>
  <c r="J997" i="95"/>
  <c r="O996" i="95"/>
  <c r="K996" i="95"/>
  <c r="J996" i="95"/>
  <c r="O995" i="95"/>
  <c r="K995" i="95"/>
  <c r="J995" i="95"/>
  <c r="O994" i="95"/>
  <c r="K994" i="95"/>
  <c r="J994" i="95"/>
  <c r="O993" i="95"/>
  <c r="K993" i="95"/>
  <c r="J993" i="95"/>
  <c r="O992" i="95"/>
  <c r="K992" i="95"/>
  <c r="J992" i="95"/>
  <c r="O991" i="95"/>
  <c r="K991" i="95"/>
  <c r="J991" i="95"/>
  <c r="O990" i="95"/>
  <c r="K990" i="95"/>
  <c r="J990" i="95"/>
  <c r="O989" i="95"/>
  <c r="K989" i="95"/>
  <c r="J989" i="95"/>
  <c r="O988" i="95"/>
  <c r="K988" i="95"/>
  <c r="J988" i="95"/>
  <c r="O987" i="95"/>
  <c r="K987" i="95"/>
  <c r="J987" i="95"/>
  <c r="O986" i="95"/>
  <c r="K986" i="95"/>
  <c r="J986" i="95"/>
  <c r="O985" i="95"/>
  <c r="K985" i="95"/>
  <c r="J985" i="95"/>
  <c r="O984" i="95"/>
  <c r="K984" i="95"/>
  <c r="J984" i="95"/>
  <c r="O983" i="95"/>
  <c r="K983" i="95"/>
  <c r="J983" i="95"/>
  <c r="O982" i="95"/>
  <c r="K982" i="95"/>
  <c r="J982" i="95"/>
  <c r="O981" i="95"/>
  <c r="K981" i="95"/>
  <c r="J981" i="95"/>
  <c r="O980" i="95"/>
  <c r="K980" i="95"/>
  <c r="J980" i="95"/>
  <c r="O979" i="95"/>
  <c r="K979" i="95"/>
  <c r="J979" i="95"/>
  <c r="O978" i="95"/>
  <c r="K978" i="95"/>
  <c r="J978" i="95"/>
  <c r="O977" i="95"/>
  <c r="K977" i="95"/>
  <c r="J977" i="95"/>
  <c r="O976" i="95"/>
  <c r="K976" i="95"/>
  <c r="J976" i="95"/>
  <c r="O975" i="95"/>
  <c r="K975" i="95"/>
  <c r="J975" i="95"/>
  <c r="O974" i="95"/>
  <c r="K974" i="95"/>
  <c r="J974" i="95"/>
  <c r="O973" i="95"/>
  <c r="K973" i="95"/>
  <c r="J973" i="95"/>
  <c r="O972" i="95"/>
  <c r="K972" i="95"/>
  <c r="J972" i="95"/>
  <c r="O971" i="95"/>
  <c r="K971" i="95"/>
  <c r="J971" i="95"/>
  <c r="O970" i="95"/>
  <c r="K970" i="95"/>
  <c r="J970" i="95"/>
  <c r="O969" i="95"/>
  <c r="K969" i="95"/>
  <c r="J969" i="95"/>
  <c r="O968" i="95"/>
  <c r="K968" i="95"/>
  <c r="J968" i="95"/>
  <c r="O967" i="95"/>
  <c r="K967" i="95"/>
  <c r="J967" i="95"/>
  <c r="O966" i="95"/>
  <c r="K966" i="95"/>
  <c r="J966" i="95"/>
  <c r="O965" i="95"/>
  <c r="K965" i="95"/>
  <c r="J965" i="95"/>
  <c r="O964" i="95"/>
  <c r="K964" i="95"/>
  <c r="J964" i="95"/>
  <c r="O963" i="95"/>
  <c r="K963" i="95"/>
  <c r="J963" i="95"/>
  <c r="O962" i="95"/>
  <c r="K962" i="95"/>
  <c r="J962" i="95"/>
  <c r="O961" i="95"/>
  <c r="K961" i="95"/>
  <c r="J961" i="95"/>
  <c r="O960" i="95"/>
  <c r="K960" i="95"/>
  <c r="J960" i="95"/>
  <c r="O959" i="95"/>
  <c r="K959" i="95"/>
  <c r="J959" i="95"/>
  <c r="O958" i="95"/>
  <c r="K958" i="95"/>
  <c r="J958" i="95"/>
  <c r="O957" i="95"/>
  <c r="K957" i="95"/>
  <c r="J957" i="95"/>
  <c r="O956" i="95"/>
  <c r="K956" i="95"/>
  <c r="J956" i="95"/>
  <c r="O955" i="95"/>
  <c r="K955" i="95"/>
  <c r="J955" i="95"/>
  <c r="O954" i="95"/>
  <c r="K954" i="95"/>
  <c r="J954" i="95"/>
  <c r="O953" i="95"/>
  <c r="K953" i="95"/>
  <c r="J953" i="95"/>
  <c r="O952" i="95"/>
  <c r="K952" i="95"/>
  <c r="J952" i="95"/>
  <c r="O951" i="95"/>
  <c r="K951" i="95"/>
  <c r="J951" i="95"/>
  <c r="O950" i="95"/>
  <c r="K950" i="95"/>
  <c r="J950" i="95"/>
  <c r="O949" i="95"/>
  <c r="K949" i="95"/>
  <c r="J949" i="95"/>
  <c r="O948" i="95"/>
  <c r="K948" i="95"/>
  <c r="J948" i="95"/>
  <c r="O947" i="95"/>
  <c r="K947" i="95"/>
  <c r="J947" i="95"/>
  <c r="O946" i="95"/>
  <c r="K946" i="95"/>
  <c r="J946" i="95"/>
  <c r="O945" i="95"/>
  <c r="K945" i="95"/>
  <c r="J945" i="95"/>
  <c r="O944" i="95"/>
  <c r="K944" i="95"/>
  <c r="J944" i="95"/>
  <c r="O943" i="95"/>
  <c r="K943" i="95"/>
  <c r="J943" i="95"/>
  <c r="O942" i="95"/>
  <c r="K942" i="95"/>
  <c r="J942" i="95"/>
  <c r="O941" i="95"/>
  <c r="K941" i="95"/>
  <c r="J941" i="95"/>
  <c r="O940" i="95"/>
  <c r="K940" i="95"/>
  <c r="J940" i="95"/>
  <c r="O939" i="95"/>
  <c r="K939" i="95"/>
  <c r="J939" i="95"/>
  <c r="O938" i="95"/>
  <c r="K938" i="95"/>
  <c r="J938" i="95"/>
  <c r="O937" i="95"/>
  <c r="K937" i="95"/>
  <c r="J937" i="95"/>
  <c r="O936" i="95"/>
  <c r="K936" i="95"/>
  <c r="J936" i="95"/>
  <c r="O935" i="95"/>
  <c r="K935" i="95"/>
  <c r="J935" i="95"/>
  <c r="O934" i="95"/>
  <c r="K934" i="95"/>
  <c r="J934" i="95"/>
  <c r="O933" i="95"/>
  <c r="K933" i="95"/>
  <c r="J933" i="95"/>
  <c r="O932" i="95"/>
  <c r="K932" i="95"/>
  <c r="J932" i="95"/>
  <c r="O931" i="95"/>
  <c r="K931" i="95"/>
  <c r="J931" i="95"/>
  <c r="O930" i="95"/>
  <c r="K930" i="95"/>
  <c r="J930" i="95"/>
  <c r="O929" i="95"/>
  <c r="K929" i="95"/>
  <c r="J929" i="95"/>
  <c r="O928" i="95"/>
  <c r="K928" i="95"/>
  <c r="J928" i="95"/>
  <c r="O927" i="95"/>
  <c r="K927" i="95"/>
  <c r="J927" i="95"/>
  <c r="O926" i="95"/>
  <c r="K926" i="95"/>
  <c r="J926" i="95"/>
  <c r="O925" i="95"/>
  <c r="K925" i="95"/>
  <c r="J925" i="95"/>
  <c r="O924" i="95"/>
  <c r="K924" i="95"/>
  <c r="J924" i="95"/>
  <c r="O923" i="95"/>
  <c r="K923" i="95"/>
  <c r="J923" i="95"/>
  <c r="O922" i="95"/>
  <c r="K922" i="95"/>
  <c r="J922" i="95"/>
  <c r="O921" i="95"/>
  <c r="K921" i="95"/>
  <c r="J921" i="95"/>
  <c r="O920" i="95"/>
  <c r="K920" i="95"/>
  <c r="J920" i="95"/>
  <c r="O919" i="95"/>
  <c r="K919" i="95"/>
  <c r="J919" i="95"/>
  <c r="O918" i="95"/>
  <c r="K918" i="95"/>
  <c r="J918" i="95"/>
  <c r="O917" i="95"/>
  <c r="K917" i="95"/>
  <c r="J917" i="95"/>
  <c r="O916" i="95"/>
  <c r="K916" i="95"/>
  <c r="J916" i="95"/>
  <c r="O915" i="95"/>
  <c r="K915" i="95"/>
  <c r="J915" i="95"/>
  <c r="O914" i="95"/>
  <c r="K914" i="95"/>
  <c r="J914" i="95"/>
  <c r="O913" i="95"/>
  <c r="K913" i="95"/>
  <c r="J913" i="95"/>
  <c r="O912" i="95"/>
  <c r="K912" i="95"/>
  <c r="J912" i="95"/>
  <c r="O911" i="95"/>
  <c r="K911" i="95"/>
  <c r="J911" i="95"/>
  <c r="O910" i="95"/>
  <c r="K910" i="95"/>
  <c r="J910" i="95"/>
  <c r="O909" i="95"/>
  <c r="K909" i="95"/>
  <c r="J909" i="95"/>
  <c r="O908" i="95"/>
  <c r="K908" i="95"/>
  <c r="J908" i="95"/>
  <c r="O907" i="95"/>
  <c r="K907" i="95"/>
  <c r="J907" i="95"/>
  <c r="O906" i="95"/>
  <c r="K906" i="95"/>
  <c r="J906" i="95"/>
  <c r="O905" i="95"/>
  <c r="K905" i="95"/>
  <c r="J905" i="95"/>
  <c r="O904" i="95"/>
  <c r="K904" i="95"/>
  <c r="J904" i="95"/>
  <c r="O903" i="95"/>
  <c r="K903" i="95"/>
  <c r="J903" i="95"/>
  <c r="O902" i="95"/>
  <c r="K902" i="95"/>
  <c r="J902" i="95"/>
  <c r="O901" i="95"/>
  <c r="K901" i="95"/>
  <c r="J901" i="95"/>
  <c r="O900" i="95"/>
  <c r="K900" i="95"/>
  <c r="J900" i="95"/>
  <c r="O899" i="95"/>
  <c r="K899" i="95"/>
  <c r="J899" i="95"/>
  <c r="O898" i="95"/>
  <c r="K898" i="95"/>
  <c r="J898" i="95"/>
  <c r="O897" i="95"/>
  <c r="K897" i="95"/>
  <c r="J897" i="95"/>
  <c r="O896" i="95"/>
  <c r="K896" i="95"/>
  <c r="J896" i="95"/>
  <c r="O895" i="95"/>
  <c r="K895" i="95"/>
  <c r="J895" i="95"/>
  <c r="O894" i="95"/>
  <c r="K894" i="95"/>
  <c r="J894" i="95"/>
  <c r="O893" i="95"/>
  <c r="K893" i="95"/>
  <c r="J893" i="95"/>
  <c r="O892" i="95"/>
  <c r="K892" i="95"/>
  <c r="J892" i="95"/>
  <c r="O891" i="95"/>
  <c r="K891" i="95"/>
  <c r="J891" i="95"/>
  <c r="O890" i="95"/>
  <c r="K890" i="95"/>
  <c r="J890" i="95"/>
  <c r="O889" i="95"/>
  <c r="K889" i="95"/>
  <c r="J889" i="95"/>
  <c r="O888" i="95"/>
  <c r="K888" i="95"/>
  <c r="J888" i="95"/>
  <c r="O887" i="95"/>
  <c r="K887" i="95"/>
  <c r="J887" i="95"/>
  <c r="O886" i="95"/>
  <c r="K886" i="95"/>
  <c r="J886" i="95"/>
  <c r="O885" i="95"/>
  <c r="K885" i="95"/>
  <c r="J885" i="95"/>
  <c r="O884" i="95"/>
  <c r="K884" i="95"/>
  <c r="J884" i="95"/>
  <c r="O883" i="95"/>
  <c r="K883" i="95"/>
  <c r="J883" i="95"/>
  <c r="O882" i="95"/>
  <c r="K882" i="95"/>
  <c r="J882" i="95"/>
  <c r="O881" i="95"/>
  <c r="K881" i="95"/>
  <c r="J881" i="95"/>
  <c r="O880" i="95"/>
  <c r="K880" i="95"/>
  <c r="J880" i="95"/>
  <c r="O879" i="95"/>
  <c r="K879" i="95"/>
  <c r="J879" i="95"/>
  <c r="O878" i="95"/>
  <c r="K878" i="95"/>
  <c r="J878" i="95"/>
  <c r="O877" i="95"/>
  <c r="K877" i="95"/>
  <c r="J877" i="95"/>
  <c r="O876" i="95"/>
  <c r="K876" i="95"/>
  <c r="J876" i="95"/>
  <c r="O875" i="95"/>
  <c r="K875" i="95"/>
  <c r="J875" i="95"/>
  <c r="O874" i="95"/>
  <c r="K874" i="95"/>
  <c r="J874" i="95"/>
  <c r="O873" i="95"/>
  <c r="K873" i="95"/>
  <c r="J873" i="95"/>
  <c r="O872" i="95"/>
  <c r="K872" i="95"/>
  <c r="J872" i="95"/>
  <c r="O871" i="95"/>
  <c r="K871" i="95"/>
  <c r="J871" i="95"/>
  <c r="O870" i="95"/>
  <c r="K870" i="95"/>
  <c r="J870" i="95"/>
  <c r="O869" i="95"/>
  <c r="K869" i="95"/>
  <c r="J869" i="95"/>
  <c r="O868" i="95"/>
  <c r="K868" i="95"/>
  <c r="J868" i="95"/>
  <c r="O867" i="95"/>
  <c r="K867" i="95"/>
  <c r="J867" i="95"/>
  <c r="O866" i="95"/>
  <c r="K866" i="95"/>
  <c r="J866" i="95"/>
  <c r="O865" i="95"/>
  <c r="K865" i="95"/>
  <c r="J865" i="95"/>
  <c r="O864" i="95"/>
  <c r="K864" i="95"/>
  <c r="J864" i="95"/>
  <c r="O863" i="95"/>
  <c r="K863" i="95"/>
  <c r="J863" i="95"/>
  <c r="O862" i="95"/>
  <c r="K862" i="95"/>
  <c r="J862" i="95"/>
  <c r="O861" i="95"/>
  <c r="K861" i="95"/>
  <c r="J861" i="95"/>
  <c r="O860" i="95"/>
  <c r="K860" i="95"/>
  <c r="J860" i="95"/>
  <c r="O859" i="95"/>
  <c r="K859" i="95"/>
  <c r="J859" i="95"/>
  <c r="O858" i="95"/>
  <c r="K858" i="95"/>
  <c r="J858" i="95"/>
  <c r="O857" i="95"/>
  <c r="K857" i="95"/>
  <c r="J857" i="95"/>
  <c r="O856" i="95"/>
  <c r="K856" i="95"/>
  <c r="J856" i="95"/>
  <c r="O855" i="95"/>
  <c r="K855" i="95"/>
  <c r="J855" i="95"/>
  <c r="O854" i="95"/>
  <c r="K854" i="95"/>
  <c r="J854" i="95"/>
  <c r="O853" i="95"/>
  <c r="K853" i="95"/>
  <c r="J853" i="95"/>
  <c r="O852" i="95"/>
  <c r="K852" i="95"/>
  <c r="J852" i="95"/>
  <c r="O851" i="95"/>
  <c r="K851" i="95"/>
  <c r="J851" i="95"/>
  <c r="O850" i="95"/>
  <c r="K850" i="95"/>
  <c r="J850" i="95"/>
  <c r="O849" i="95"/>
  <c r="K849" i="95"/>
  <c r="J849" i="95"/>
  <c r="O848" i="95"/>
  <c r="K848" i="95"/>
  <c r="J848" i="95"/>
  <c r="O847" i="95"/>
  <c r="K847" i="95"/>
  <c r="J847" i="95"/>
  <c r="O846" i="95"/>
  <c r="K846" i="95"/>
  <c r="J846" i="95"/>
  <c r="O845" i="95"/>
  <c r="K845" i="95"/>
  <c r="J845" i="95"/>
  <c r="O844" i="95"/>
  <c r="K844" i="95"/>
  <c r="J844" i="95"/>
  <c r="O843" i="95"/>
  <c r="K843" i="95"/>
  <c r="J843" i="95"/>
  <c r="O842" i="95"/>
  <c r="K842" i="95"/>
  <c r="J842" i="95"/>
  <c r="O841" i="95"/>
  <c r="K841" i="95"/>
  <c r="J841" i="95"/>
  <c r="O840" i="95"/>
  <c r="K840" i="95"/>
  <c r="J840" i="95"/>
  <c r="O839" i="95"/>
  <c r="K839" i="95"/>
  <c r="J839" i="95"/>
  <c r="O838" i="95"/>
  <c r="K838" i="95"/>
  <c r="J838" i="95"/>
  <c r="O837" i="95"/>
  <c r="K837" i="95"/>
  <c r="J837" i="95"/>
  <c r="O836" i="95"/>
  <c r="K836" i="95"/>
  <c r="J836" i="95"/>
  <c r="O835" i="95"/>
  <c r="K835" i="95"/>
  <c r="J835" i="95"/>
  <c r="O834" i="95"/>
  <c r="K834" i="95"/>
  <c r="J834" i="95"/>
  <c r="O833" i="95"/>
  <c r="K833" i="95"/>
  <c r="J833" i="95"/>
  <c r="O832" i="95"/>
  <c r="K832" i="95"/>
  <c r="J832" i="95"/>
  <c r="O831" i="95"/>
  <c r="K831" i="95"/>
  <c r="J831" i="95"/>
  <c r="O830" i="95"/>
  <c r="K830" i="95"/>
  <c r="J830" i="95"/>
  <c r="O829" i="95"/>
  <c r="K829" i="95"/>
  <c r="J829" i="95"/>
  <c r="O828" i="95"/>
  <c r="K828" i="95"/>
  <c r="J828" i="95"/>
  <c r="O827" i="95"/>
  <c r="K827" i="95"/>
  <c r="J827" i="95"/>
  <c r="O826" i="95"/>
  <c r="K826" i="95"/>
  <c r="J826" i="95"/>
  <c r="O825" i="95"/>
  <c r="K825" i="95"/>
  <c r="J825" i="95"/>
  <c r="O824" i="95"/>
  <c r="K824" i="95"/>
  <c r="J824" i="95"/>
  <c r="O823" i="95"/>
  <c r="K823" i="95"/>
  <c r="J823" i="95"/>
  <c r="O822" i="95"/>
  <c r="K822" i="95"/>
  <c r="J822" i="95"/>
  <c r="O821" i="95"/>
  <c r="K821" i="95"/>
  <c r="J821" i="95"/>
  <c r="O820" i="95"/>
  <c r="K820" i="95"/>
  <c r="J820" i="95"/>
  <c r="O819" i="95"/>
  <c r="K819" i="95"/>
  <c r="J819" i="95"/>
  <c r="O818" i="95"/>
  <c r="K818" i="95"/>
  <c r="J818" i="95"/>
  <c r="O817" i="95"/>
  <c r="K817" i="95"/>
  <c r="J817" i="95"/>
  <c r="O816" i="95"/>
  <c r="K816" i="95"/>
  <c r="J816" i="95"/>
  <c r="O815" i="95"/>
  <c r="K815" i="95"/>
  <c r="J815" i="95"/>
  <c r="O814" i="95"/>
  <c r="K814" i="95"/>
  <c r="J814" i="95"/>
  <c r="O813" i="95"/>
  <c r="K813" i="95"/>
  <c r="J813" i="95"/>
  <c r="O812" i="95"/>
  <c r="K812" i="95"/>
  <c r="J812" i="95"/>
  <c r="O811" i="95"/>
  <c r="K811" i="95"/>
  <c r="J811" i="95"/>
  <c r="O810" i="95"/>
  <c r="K810" i="95"/>
  <c r="J810" i="95"/>
  <c r="O809" i="95"/>
  <c r="K809" i="95"/>
  <c r="J809" i="95"/>
  <c r="O808" i="95"/>
  <c r="K808" i="95"/>
  <c r="J808" i="95"/>
  <c r="O807" i="95"/>
  <c r="K807" i="95"/>
  <c r="J807" i="95"/>
  <c r="O806" i="95"/>
  <c r="K806" i="95"/>
  <c r="J806" i="95"/>
  <c r="O805" i="95"/>
  <c r="K805" i="95"/>
  <c r="J805" i="95"/>
  <c r="O804" i="95"/>
  <c r="K804" i="95"/>
  <c r="J804" i="95"/>
  <c r="O803" i="95"/>
  <c r="K803" i="95"/>
  <c r="J803" i="95"/>
  <c r="O802" i="95"/>
  <c r="K802" i="95"/>
  <c r="J802" i="95"/>
  <c r="O801" i="95"/>
  <c r="K801" i="95"/>
  <c r="J801" i="95"/>
  <c r="O800" i="95"/>
  <c r="K800" i="95"/>
  <c r="J800" i="95"/>
  <c r="O799" i="95"/>
  <c r="K799" i="95"/>
  <c r="J799" i="95"/>
  <c r="O798" i="95"/>
  <c r="K798" i="95"/>
  <c r="J798" i="95"/>
  <c r="O797" i="95"/>
  <c r="K797" i="95"/>
  <c r="J797" i="95"/>
  <c r="O796" i="95"/>
  <c r="K796" i="95"/>
  <c r="J796" i="95"/>
  <c r="O795" i="95"/>
  <c r="K795" i="95"/>
  <c r="J795" i="95"/>
  <c r="O794" i="95"/>
  <c r="K794" i="95"/>
  <c r="J794" i="95"/>
  <c r="O793" i="95"/>
  <c r="K793" i="95"/>
  <c r="J793" i="95"/>
  <c r="O792" i="95"/>
  <c r="K792" i="95"/>
  <c r="J792" i="95"/>
  <c r="O791" i="95"/>
  <c r="K791" i="95"/>
  <c r="J791" i="95"/>
  <c r="O790" i="95"/>
  <c r="K790" i="95"/>
  <c r="J790" i="95"/>
  <c r="O789" i="95"/>
  <c r="K789" i="95"/>
  <c r="J789" i="95"/>
  <c r="O788" i="95"/>
  <c r="K788" i="95"/>
  <c r="J788" i="95"/>
  <c r="O787" i="95"/>
  <c r="K787" i="95"/>
  <c r="J787" i="95"/>
  <c r="O786" i="95"/>
  <c r="K786" i="95"/>
  <c r="J786" i="95"/>
  <c r="O785" i="95"/>
  <c r="K785" i="95"/>
  <c r="J785" i="95"/>
  <c r="O784" i="95"/>
  <c r="K784" i="95"/>
  <c r="J784" i="95"/>
  <c r="O783" i="95"/>
  <c r="K783" i="95"/>
  <c r="J783" i="95"/>
  <c r="O782" i="95"/>
  <c r="K782" i="95"/>
  <c r="J782" i="95"/>
  <c r="O781" i="95"/>
  <c r="K781" i="95"/>
  <c r="J781" i="95"/>
  <c r="O780" i="95"/>
  <c r="K780" i="95"/>
  <c r="J780" i="95"/>
  <c r="O779" i="95"/>
  <c r="K779" i="95"/>
  <c r="J779" i="95"/>
  <c r="O778" i="95"/>
  <c r="K778" i="95"/>
  <c r="J778" i="95"/>
  <c r="O777" i="95"/>
  <c r="K777" i="95"/>
  <c r="J777" i="95"/>
  <c r="O776" i="95"/>
  <c r="K776" i="95"/>
  <c r="J776" i="95"/>
  <c r="O775" i="95"/>
  <c r="K775" i="95"/>
  <c r="J775" i="95"/>
  <c r="O774" i="95"/>
  <c r="K774" i="95"/>
  <c r="J774" i="95"/>
  <c r="O773" i="95"/>
  <c r="K773" i="95"/>
  <c r="J773" i="95"/>
  <c r="O772" i="95"/>
  <c r="K772" i="95"/>
  <c r="J772" i="95"/>
  <c r="O771" i="95"/>
  <c r="K771" i="95"/>
  <c r="J771" i="95"/>
  <c r="O770" i="95"/>
  <c r="K770" i="95"/>
  <c r="J770" i="95"/>
  <c r="O769" i="95"/>
  <c r="K769" i="95"/>
  <c r="J769" i="95"/>
  <c r="O768" i="95"/>
  <c r="K768" i="95"/>
  <c r="J768" i="95"/>
  <c r="O767" i="95"/>
  <c r="K767" i="95"/>
  <c r="J767" i="95"/>
  <c r="O766" i="95"/>
  <c r="K766" i="95"/>
  <c r="J766" i="95"/>
  <c r="O765" i="95"/>
  <c r="K765" i="95"/>
  <c r="J765" i="95"/>
  <c r="O764" i="95"/>
  <c r="K764" i="95"/>
  <c r="J764" i="95"/>
  <c r="O763" i="95"/>
  <c r="K763" i="95"/>
  <c r="J763" i="95"/>
  <c r="O762" i="95"/>
  <c r="K762" i="95"/>
  <c r="J762" i="95"/>
  <c r="O761" i="95"/>
  <c r="K761" i="95"/>
  <c r="J761" i="95"/>
  <c r="O760" i="95"/>
  <c r="K760" i="95"/>
  <c r="J760" i="95"/>
  <c r="O759" i="95"/>
  <c r="K759" i="95"/>
  <c r="J759" i="95"/>
  <c r="O758" i="95"/>
  <c r="K758" i="95"/>
  <c r="J758" i="95"/>
  <c r="O757" i="95"/>
  <c r="K757" i="95"/>
  <c r="J757" i="95"/>
  <c r="O756" i="95"/>
  <c r="K756" i="95"/>
  <c r="J756" i="95"/>
  <c r="O755" i="95"/>
  <c r="K755" i="95"/>
  <c r="J755" i="95"/>
  <c r="O754" i="95"/>
  <c r="K754" i="95"/>
  <c r="J754" i="95"/>
  <c r="O753" i="95"/>
  <c r="K753" i="95"/>
  <c r="J753" i="95"/>
  <c r="O752" i="95"/>
  <c r="K752" i="95"/>
  <c r="J752" i="95"/>
  <c r="O751" i="95"/>
  <c r="K751" i="95"/>
  <c r="J751" i="95"/>
  <c r="O750" i="95"/>
  <c r="K750" i="95"/>
  <c r="J750" i="95"/>
  <c r="O749" i="95"/>
  <c r="K749" i="95"/>
  <c r="J749" i="95"/>
  <c r="O748" i="95"/>
  <c r="K748" i="95"/>
  <c r="J748" i="95"/>
  <c r="O747" i="95"/>
  <c r="K747" i="95"/>
  <c r="J747" i="95"/>
  <c r="O746" i="95"/>
  <c r="K746" i="95"/>
  <c r="J746" i="95"/>
  <c r="O745" i="95"/>
  <c r="K745" i="95"/>
  <c r="J745" i="95"/>
  <c r="O744" i="95"/>
  <c r="K744" i="95"/>
  <c r="J744" i="95"/>
  <c r="O743" i="95"/>
  <c r="K743" i="95"/>
  <c r="J743" i="95"/>
  <c r="O742" i="95"/>
  <c r="K742" i="95"/>
  <c r="J742" i="95"/>
  <c r="O741" i="95"/>
  <c r="K741" i="95"/>
  <c r="J741" i="95"/>
  <c r="O740" i="95"/>
  <c r="K740" i="95"/>
  <c r="J740" i="95"/>
  <c r="O739" i="95"/>
  <c r="K739" i="95"/>
  <c r="J739" i="95"/>
  <c r="O738" i="95"/>
  <c r="K738" i="95"/>
  <c r="J738" i="95"/>
  <c r="O737" i="95"/>
  <c r="K737" i="95"/>
  <c r="J737" i="95"/>
  <c r="O736" i="95"/>
  <c r="K736" i="95"/>
  <c r="J736" i="95"/>
  <c r="O735" i="95"/>
  <c r="K735" i="95"/>
  <c r="J735" i="95"/>
  <c r="O734" i="95"/>
  <c r="K734" i="95"/>
  <c r="J734" i="95"/>
  <c r="O733" i="95"/>
  <c r="K733" i="95"/>
  <c r="J733" i="95"/>
  <c r="O732" i="95"/>
  <c r="K732" i="95"/>
  <c r="J732" i="95"/>
  <c r="O731" i="95"/>
  <c r="K731" i="95"/>
  <c r="J731" i="95"/>
  <c r="O730" i="95"/>
  <c r="K730" i="95"/>
  <c r="J730" i="95"/>
  <c r="O729" i="95"/>
  <c r="K729" i="95"/>
  <c r="J729" i="95"/>
  <c r="O728" i="95"/>
  <c r="K728" i="95"/>
  <c r="J728" i="95"/>
  <c r="O727" i="95"/>
  <c r="K727" i="95"/>
  <c r="J727" i="95"/>
  <c r="O726" i="95"/>
  <c r="K726" i="95"/>
  <c r="J726" i="95"/>
  <c r="O725" i="95"/>
  <c r="K725" i="95"/>
  <c r="J725" i="95"/>
  <c r="O724" i="95"/>
  <c r="K724" i="95"/>
  <c r="J724" i="95"/>
  <c r="O723" i="95"/>
  <c r="K723" i="95"/>
  <c r="J723" i="95"/>
  <c r="O722" i="95"/>
  <c r="K722" i="95"/>
  <c r="J722" i="95"/>
  <c r="O721" i="95"/>
  <c r="K721" i="95"/>
  <c r="J721" i="95"/>
  <c r="O720" i="95"/>
  <c r="K720" i="95"/>
  <c r="J720" i="95"/>
  <c r="O719" i="95"/>
  <c r="K719" i="95"/>
  <c r="J719" i="95"/>
  <c r="O718" i="95"/>
  <c r="K718" i="95"/>
  <c r="J718" i="95"/>
  <c r="O717" i="95"/>
  <c r="K717" i="95"/>
  <c r="J717" i="95"/>
  <c r="O716" i="95"/>
  <c r="K716" i="95"/>
  <c r="J716" i="95"/>
  <c r="O715" i="95"/>
  <c r="K715" i="95"/>
  <c r="J715" i="95"/>
  <c r="O714" i="95"/>
  <c r="K714" i="95"/>
  <c r="J714" i="95"/>
  <c r="O713" i="95"/>
  <c r="K713" i="95"/>
  <c r="J713" i="95"/>
  <c r="O712" i="95"/>
  <c r="K712" i="95"/>
  <c r="J712" i="95"/>
  <c r="O711" i="95"/>
  <c r="K711" i="95"/>
  <c r="J711" i="95"/>
  <c r="O710" i="95"/>
  <c r="K710" i="95"/>
  <c r="J710" i="95"/>
  <c r="O709" i="95"/>
  <c r="K709" i="95"/>
  <c r="J709" i="95"/>
  <c r="O708" i="95"/>
  <c r="K708" i="95"/>
  <c r="J708" i="95"/>
  <c r="O707" i="95"/>
  <c r="K707" i="95"/>
  <c r="J707" i="95"/>
  <c r="O706" i="95"/>
  <c r="K706" i="95"/>
  <c r="J706" i="95"/>
  <c r="O705" i="95"/>
  <c r="K705" i="95"/>
  <c r="J705" i="95"/>
  <c r="O704" i="95"/>
  <c r="K704" i="95"/>
  <c r="J704" i="95"/>
  <c r="O703" i="95"/>
  <c r="K703" i="95"/>
  <c r="J703" i="95"/>
  <c r="O702" i="95"/>
  <c r="K702" i="95"/>
  <c r="J702" i="95"/>
  <c r="O701" i="95"/>
  <c r="K701" i="95"/>
  <c r="J701" i="95"/>
  <c r="O700" i="95"/>
  <c r="K700" i="95"/>
  <c r="J700" i="95"/>
  <c r="O699" i="95"/>
  <c r="K699" i="95"/>
  <c r="J699" i="95"/>
  <c r="O698" i="95"/>
  <c r="K698" i="95"/>
  <c r="J698" i="95"/>
  <c r="O697" i="95"/>
  <c r="K697" i="95"/>
  <c r="J697" i="95"/>
  <c r="O696" i="95"/>
  <c r="K696" i="95"/>
  <c r="J696" i="95"/>
  <c r="O695" i="95"/>
  <c r="K695" i="95"/>
  <c r="J695" i="95"/>
  <c r="O694" i="95"/>
  <c r="K694" i="95"/>
  <c r="J694" i="95"/>
  <c r="O693" i="95"/>
  <c r="K693" i="95"/>
  <c r="J693" i="95"/>
  <c r="O692" i="95"/>
  <c r="K692" i="95"/>
  <c r="J692" i="95"/>
  <c r="O691" i="95"/>
  <c r="K691" i="95"/>
  <c r="J691" i="95"/>
  <c r="O690" i="95"/>
  <c r="K690" i="95"/>
  <c r="J690" i="95"/>
  <c r="O689" i="95"/>
  <c r="K689" i="95"/>
  <c r="J689" i="95"/>
  <c r="O688" i="95"/>
  <c r="K688" i="95"/>
  <c r="J688" i="95"/>
  <c r="O687" i="95"/>
  <c r="K687" i="95"/>
  <c r="J687" i="95"/>
  <c r="O686" i="95"/>
  <c r="K686" i="95"/>
  <c r="J686" i="95"/>
  <c r="O685" i="95"/>
  <c r="K685" i="95"/>
  <c r="J685" i="95"/>
  <c r="O684" i="95"/>
  <c r="K684" i="95"/>
  <c r="J684" i="95"/>
  <c r="O683" i="95"/>
  <c r="K683" i="95"/>
  <c r="J683" i="95"/>
  <c r="O682" i="95"/>
  <c r="K682" i="95"/>
  <c r="J682" i="95"/>
  <c r="O681" i="95"/>
  <c r="K681" i="95"/>
  <c r="J681" i="95"/>
  <c r="O680" i="95"/>
  <c r="K680" i="95"/>
  <c r="J680" i="95"/>
  <c r="O679" i="95"/>
  <c r="K679" i="95"/>
  <c r="J679" i="95"/>
  <c r="O678" i="95"/>
  <c r="K678" i="95"/>
  <c r="J678" i="95"/>
  <c r="O677" i="95"/>
  <c r="K677" i="95"/>
  <c r="J677" i="95"/>
  <c r="O676" i="95"/>
  <c r="K676" i="95"/>
  <c r="J676" i="95"/>
  <c r="O675" i="95"/>
  <c r="K675" i="95"/>
  <c r="J675" i="95"/>
  <c r="O674" i="95"/>
  <c r="K674" i="95"/>
  <c r="J674" i="95"/>
  <c r="O673" i="95"/>
  <c r="K673" i="95"/>
  <c r="J673" i="95"/>
  <c r="O672" i="95"/>
  <c r="K672" i="95"/>
  <c r="J672" i="95"/>
  <c r="O671" i="95"/>
  <c r="K671" i="95"/>
  <c r="J671" i="95"/>
  <c r="O670" i="95"/>
  <c r="K670" i="95"/>
  <c r="J670" i="95"/>
  <c r="O669" i="95"/>
  <c r="K669" i="95"/>
  <c r="J669" i="95"/>
  <c r="O668" i="95"/>
  <c r="K668" i="95"/>
  <c r="J668" i="95"/>
  <c r="O667" i="95"/>
  <c r="K667" i="95"/>
  <c r="J667" i="95"/>
  <c r="O666" i="95"/>
  <c r="K666" i="95"/>
  <c r="J666" i="95"/>
  <c r="O665" i="95"/>
  <c r="K665" i="95"/>
  <c r="J665" i="95"/>
  <c r="O664" i="95"/>
  <c r="K664" i="95"/>
  <c r="J664" i="95"/>
  <c r="O663" i="95"/>
  <c r="K663" i="95"/>
  <c r="J663" i="95"/>
  <c r="O662" i="95"/>
  <c r="K662" i="95"/>
  <c r="J662" i="95"/>
  <c r="O661" i="95"/>
  <c r="K661" i="95"/>
  <c r="J661" i="95"/>
  <c r="O660" i="95"/>
  <c r="K660" i="95"/>
  <c r="J660" i="95"/>
  <c r="O659" i="95"/>
  <c r="K659" i="95"/>
  <c r="J659" i="95"/>
  <c r="O658" i="95"/>
  <c r="K658" i="95"/>
  <c r="J658" i="95"/>
  <c r="O657" i="95"/>
  <c r="K657" i="95"/>
  <c r="J657" i="95"/>
  <c r="O656" i="95"/>
  <c r="K656" i="95"/>
  <c r="J656" i="95"/>
  <c r="O655" i="95"/>
  <c r="K655" i="95"/>
  <c r="J655" i="95"/>
  <c r="O654" i="95"/>
  <c r="K654" i="95"/>
  <c r="J654" i="95"/>
  <c r="O653" i="95"/>
  <c r="K653" i="95"/>
  <c r="J653" i="95"/>
  <c r="O652" i="95"/>
  <c r="K652" i="95"/>
  <c r="J652" i="95"/>
  <c r="O651" i="95"/>
  <c r="K651" i="95"/>
  <c r="J651" i="95"/>
  <c r="O650" i="95"/>
  <c r="K650" i="95"/>
  <c r="J650" i="95"/>
  <c r="O649" i="95"/>
  <c r="K649" i="95"/>
  <c r="J649" i="95"/>
  <c r="O648" i="95"/>
  <c r="K648" i="95"/>
  <c r="J648" i="95"/>
  <c r="O647" i="95"/>
  <c r="K647" i="95"/>
  <c r="J647" i="95"/>
  <c r="O646" i="95"/>
  <c r="K646" i="95"/>
  <c r="J646" i="95"/>
  <c r="O645" i="95"/>
  <c r="K645" i="95"/>
  <c r="J645" i="95"/>
  <c r="O644" i="95"/>
  <c r="K644" i="95"/>
  <c r="J644" i="95"/>
  <c r="O643" i="95"/>
  <c r="K643" i="95"/>
  <c r="J643" i="95"/>
  <c r="O642" i="95"/>
  <c r="K642" i="95"/>
  <c r="J642" i="95"/>
  <c r="O641" i="95"/>
  <c r="K641" i="95"/>
  <c r="J641" i="95"/>
  <c r="O640" i="95"/>
  <c r="K640" i="95"/>
  <c r="J640" i="95"/>
  <c r="O639" i="95"/>
  <c r="K639" i="95"/>
  <c r="J639" i="95"/>
  <c r="O638" i="95"/>
  <c r="K638" i="95"/>
  <c r="J638" i="95"/>
  <c r="O637" i="95"/>
  <c r="K637" i="95"/>
  <c r="J637" i="95"/>
  <c r="O636" i="95"/>
  <c r="K636" i="95"/>
  <c r="J636" i="95"/>
  <c r="O635" i="95"/>
  <c r="K635" i="95"/>
  <c r="J635" i="95"/>
  <c r="O634" i="95"/>
  <c r="K634" i="95"/>
  <c r="J634" i="95"/>
  <c r="O633" i="95"/>
  <c r="K633" i="95"/>
  <c r="J633" i="95"/>
  <c r="O632" i="95"/>
  <c r="K632" i="95"/>
  <c r="J632" i="95"/>
  <c r="O631" i="95"/>
  <c r="K631" i="95"/>
  <c r="J631" i="95"/>
  <c r="O630" i="95"/>
  <c r="K630" i="95"/>
  <c r="J630" i="95"/>
  <c r="O629" i="95"/>
  <c r="K629" i="95"/>
  <c r="J629" i="95"/>
  <c r="O628" i="95"/>
  <c r="K628" i="95"/>
  <c r="J628" i="95"/>
  <c r="O627" i="95"/>
  <c r="K627" i="95"/>
  <c r="J627" i="95"/>
  <c r="O626" i="95"/>
  <c r="K626" i="95"/>
  <c r="J626" i="95"/>
  <c r="O625" i="95"/>
  <c r="K625" i="95"/>
  <c r="J625" i="95"/>
  <c r="O624" i="95"/>
  <c r="K624" i="95"/>
  <c r="J624" i="95"/>
  <c r="O623" i="95"/>
  <c r="K623" i="95"/>
  <c r="J623" i="95"/>
  <c r="O622" i="95"/>
  <c r="K622" i="95"/>
  <c r="J622" i="95"/>
  <c r="O621" i="95"/>
  <c r="K621" i="95"/>
  <c r="J621" i="95"/>
  <c r="O620" i="95"/>
  <c r="K620" i="95"/>
  <c r="J620" i="95"/>
  <c r="O619" i="95"/>
  <c r="K619" i="95"/>
  <c r="J619" i="95"/>
  <c r="O618" i="95"/>
  <c r="K618" i="95"/>
  <c r="J618" i="95"/>
  <c r="O617" i="95"/>
  <c r="K617" i="95"/>
  <c r="J617" i="95"/>
  <c r="O616" i="95"/>
  <c r="K616" i="95"/>
  <c r="J616" i="95"/>
  <c r="O615" i="95"/>
  <c r="K615" i="95"/>
  <c r="J615" i="95"/>
  <c r="O614" i="95"/>
  <c r="K614" i="95"/>
  <c r="J614" i="95"/>
  <c r="O613" i="95"/>
  <c r="K613" i="95"/>
  <c r="J613" i="95"/>
  <c r="O612" i="95"/>
  <c r="K612" i="95"/>
  <c r="J612" i="95"/>
  <c r="O611" i="95"/>
  <c r="K611" i="95"/>
  <c r="J611" i="95"/>
  <c r="O610" i="95"/>
  <c r="K610" i="95"/>
  <c r="J610" i="95"/>
  <c r="O609" i="95"/>
  <c r="K609" i="95"/>
  <c r="J609" i="95"/>
  <c r="O608" i="95"/>
  <c r="K608" i="95"/>
  <c r="J608" i="95"/>
  <c r="O607" i="95"/>
  <c r="K607" i="95"/>
  <c r="J607" i="95"/>
  <c r="O606" i="95"/>
  <c r="K606" i="95"/>
  <c r="J606" i="95"/>
  <c r="O605" i="95"/>
  <c r="K605" i="95"/>
  <c r="J605" i="95"/>
  <c r="O604" i="95"/>
  <c r="K604" i="95"/>
  <c r="J604" i="95"/>
  <c r="O603" i="95"/>
  <c r="K603" i="95"/>
  <c r="J603" i="95"/>
  <c r="O602" i="95"/>
  <c r="K602" i="95"/>
  <c r="J602" i="95"/>
  <c r="O601" i="95"/>
  <c r="K601" i="95"/>
  <c r="J601" i="95"/>
  <c r="O600" i="95"/>
  <c r="K600" i="95"/>
  <c r="J600" i="95"/>
  <c r="O599" i="95"/>
  <c r="K599" i="95"/>
  <c r="J599" i="95"/>
  <c r="O598" i="95"/>
  <c r="K598" i="95"/>
  <c r="J598" i="95"/>
  <c r="O597" i="95"/>
  <c r="K597" i="95"/>
  <c r="J597" i="95"/>
  <c r="O596" i="95"/>
  <c r="K596" i="95"/>
  <c r="J596" i="95"/>
  <c r="O595" i="95"/>
  <c r="K595" i="95"/>
  <c r="J595" i="95"/>
  <c r="O594" i="95"/>
  <c r="K594" i="95"/>
  <c r="J594" i="95"/>
  <c r="O593" i="95"/>
  <c r="K593" i="95"/>
  <c r="J593" i="95"/>
  <c r="O592" i="95"/>
  <c r="K592" i="95"/>
  <c r="J592" i="95"/>
  <c r="O591" i="95"/>
  <c r="K591" i="95"/>
  <c r="J591" i="95"/>
  <c r="O590" i="95"/>
  <c r="K590" i="95"/>
  <c r="J590" i="95"/>
  <c r="O589" i="95"/>
  <c r="K589" i="95"/>
  <c r="J589" i="95"/>
  <c r="O588" i="95"/>
  <c r="K588" i="95"/>
  <c r="J588" i="95"/>
  <c r="O587" i="95"/>
  <c r="K587" i="95"/>
  <c r="J587" i="95"/>
  <c r="O586" i="95"/>
  <c r="K586" i="95"/>
  <c r="J586" i="95"/>
  <c r="O585" i="95"/>
  <c r="K585" i="95"/>
  <c r="J585" i="95"/>
  <c r="O584" i="95"/>
  <c r="K584" i="95"/>
  <c r="J584" i="95"/>
  <c r="O583" i="95"/>
  <c r="K583" i="95"/>
  <c r="J583" i="95"/>
  <c r="O582" i="95"/>
  <c r="K582" i="95"/>
  <c r="J582" i="95"/>
  <c r="O581" i="95"/>
  <c r="K581" i="95"/>
  <c r="J581" i="95"/>
  <c r="O580" i="95"/>
  <c r="K580" i="95"/>
  <c r="J580" i="95"/>
  <c r="O579" i="95"/>
  <c r="K579" i="95"/>
  <c r="J579" i="95"/>
  <c r="O578" i="95"/>
  <c r="K578" i="95"/>
  <c r="J578" i="95"/>
  <c r="O577" i="95"/>
  <c r="K577" i="95"/>
  <c r="J577" i="95"/>
  <c r="O576" i="95"/>
  <c r="K576" i="95"/>
  <c r="J576" i="95"/>
  <c r="O575" i="95"/>
  <c r="K575" i="95"/>
  <c r="J575" i="95"/>
  <c r="O574" i="95"/>
  <c r="K574" i="95"/>
  <c r="J574" i="95"/>
  <c r="O573" i="95"/>
  <c r="K573" i="95"/>
  <c r="J573" i="95"/>
  <c r="O572" i="95"/>
  <c r="K572" i="95"/>
  <c r="J572" i="95"/>
  <c r="O571" i="95"/>
  <c r="K571" i="95"/>
  <c r="J571" i="95"/>
  <c r="O570" i="95"/>
  <c r="K570" i="95"/>
  <c r="J570" i="95"/>
  <c r="O569" i="95"/>
  <c r="K569" i="95"/>
  <c r="J569" i="95"/>
  <c r="O568" i="95"/>
  <c r="K568" i="95"/>
  <c r="J568" i="95"/>
  <c r="O567" i="95"/>
  <c r="K567" i="95"/>
  <c r="J567" i="95"/>
  <c r="O566" i="95"/>
  <c r="K566" i="95"/>
  <c r="J566" i="95"/>
  <c r="O565" i="95"/>
  <c r="K565" i="95"/>
  <c r="J565" i="95"/>
  <c r="O564" i="95"/>
  <c r="K564" i="95"/>
  <c r="J564" i="95"/>
  <c r="O563" i="95"/>
  <c r="K563" i="95"/>
  <c r="J563" i="95"/>
  <c r="O562" i="95"/>
  <c r="K562" i="95"/>
  <c r="J562" i="95"/>
  <c r="O561" i="95"/>
  <c r="K561" i="95"/>
  <c r="J561" i="95"/>
  <c r="O560" i="95"/>
  <c r="K560" i="95"/>
  <c r="J560" i="95"/>
  <c r="O559" i="95"/>
  <c r="K559" i="95"/>
  <c r="J559" i="95"/>
  <c r="O558" i="95"/>
  <c r="K558" i="95"/>
  <c r="J558" i="95"/>
  <c r="O557" i="95"/>
  <c r="K557" i="95"/>
  <c r="J557" i="95"/>
  <c r="O556" i="95"/>
  <c r="K556" i="95"/>
  <c r="J556" i="95"/>
  <c r="O555" i="95"/>
  <c r="K555" i="95"/>
  <c r="J555" i="95"/>
  <c r="O554" i="95"/>
  <c r="K554" i="95"/>
  <c r="J554" i="95"/>
  <c r="O553" i="95"/>
  <c r="K553" i="95"/>
  <c r="J553" i="95"/>
  <c r="O552" i="95"/>
  <c r="K552" i="95"/>
  <c r="J552" i="95"/>
  <c r="O551" i="95"/>
  <c r="K551" i="95"/>
  <c r="J551" i="95"/>
  <c r="O550" i="95"/>
  <c r="K550" i="95"/>
  <c r="J550" i="95"/>
  <c r="O549" i="95"/>
  <c r="K549" i="95"/>
  <c r="J549" i="95"/>
  <c r="O548" i="95"/>
  <c r="K548" i="95"/>
  <c r="J548" i="95"/>
  <c r="O547" i="95"/>
  <c r="K547" i="95"/>
  <c r="J547" i="95"/>
  <c r="O546" i="95"/>
  <c r="K546" i="95"/>
  <c r="J546" i="95"/>
  <c r="O545" i="95"/>
  <c r="K545" i="95"/>
  <c r="J545" i="95"/>
  <c r="O544" i="95"/>
  <c r="K544" i="95"/>
  <c r="J544" i="95"/>
  <c r="O543" i="95"/>
  <c r="K543" i="95"/>
  <c r="J543" i="95"/>
  <c r="O542" i="95"/>
  <c r="K542" i="95"/>
  <c r="J542" i="95"/>
  <c r="O541" i="95"/>
  <c r="K541" i="95"/>
  <c r="J541" i="95"/>
  <c r="O540" i="95"/>
  <c r="K540" i="95"/>
  <c r="J540" i="95"/>
  <c r="O539" i="95"/>
  <c r="K539" i="95"/>
  <c r="J539" i="95"/>
  <c r="O538" i="95"/>
  <c r="K538" i="95"/>
  <c r="J538" i="95"/>
  <c r="O537" i="95"/>
  <c r="K537" i="95"/>
  <c r="J537" i="95"/>
  <c r="O536" i="95"/>
  <c r="K536" i="95"/>
  <c r="J536" i="95"/>
  <c r="O535" i="95"/>
  <c r="K535" i="95"/>
  <c r="J535" i="95"/>
  <c r="O534" i="95"/>
  <c r="K534" i="95"/>
  <c r="J534" i="95"/>
  <c r="O533" i="95"/>
  <c r="K533" i="95"/>
  <c r="J533" i="95"/>
  <c r="O532" i="95"/>
  <c r="K532" i="95"/>
  <c r="J532" i="95"/>
  <c r="O531" i="95"/>
  <c r="K531" i="95"/>
  <c r="J531" i="95"/>
  <c r="O530" i="95"/>
  <c r="K530" i="95"/>
  <c r="J530" i="95"/>
  <c r="O529" i="95"/>
  <c r="K529" i="95"/>
  <c r="J529" i="95"/>
  <c r="O528" i="95"/>
  <c r="K528" i="95"/>
  <c r="J528" i="95"/>
  <c r="O527" i="95"/>
  <c r="K527" i="95"/>
  <c r="J527" i="95"/>
  <c r="O526" i="95"/>
  <c r="K526" i="95"/>
  <c r="J526" i="95"/>
  <c r="O525" i="95"/>
  <c r="K525" i="95"/>
  <c r="J525" i="95"/>
  <c r="O524" i="95"/>
  <c r="K524" i="95"/>
  <c r="J524" i="95"/>
  <c r="O523" i="95"/>
  <c r="K523" i="95"/>
  <c r="J523" i="95"/>
  <c r="O522" i="95"/>
  <c r="K522" i="95"/>
  <c r="J522" i="95"/>
  <c r="O521" i="95"/>
  <c r="K521" i="95"/>
  <c r="J521" i="95"/>
  <c r="O520" i="95"/>
  <c r="K520" i="95"/>
  <c r="J520" i="95"/>
  <c r="O519" i="95"/>
  <c r="K519" i="95"/>
  <c r="J519" i="95"/>
  <c r="O518" i="95"/>
  <c r="K518" i="95"/>
  <c r="J518" i="95"/>
  <c r="O517" i="95"/>
  <c r="K517" i="95"/>
  <c r="J517" i="95"/>
  <c r="O516" i="95"/>
  <c r="K516" i="95"/>
  <c r="J516" i="95"/>
  <c r="O515" i="95"/>
  <c r="K515" i="95"/>
  <c r="J515" i="95"/>
  <c r="O514" i="95"/>
  <c r="K514" i="95"/>
  <c r="J514" i="95"/>
  <c r="O513" i="95"/>
  <c r="K513" i="95"/>
  <c r="J513" i="95"/>
  <c r="O512" i="95"/>
  <c r="K512" i="95"/>
  <c r="J512" i="95"/>
  <c r="O511" i="95"/>
  <c r="K511" i="95"/>
  <c r="J511" i="95"/>
  <c r="O510" i="95"/>
  <c r="K510" i="95"/>
  <c r="J510" i="95"/>
  <c r="O509" i="95"/>
  <c r="K509" i="95"/>
  <c r="J509" i="95"/>
  <c r="O508" i="95"/>
  <c r="K508" i="95"/>
  <c r="J508" i="95"/>
  <c r="O507" i="95"/>
  <c r="K507" i="95"/>
  <c r="J507" i="95"/>
  <c r="O506" i="95"/>
  <c r="K506" i="95"/>
  <c r="J506" i="95"/>
  <c r="O505" i="95"/>
  <c r="K505" i="95"/>
  <c r="J505" i="95"/>
  <c r="O504" i="95"/>
  <c r="K504" i="95"/>
  <c r="J504" i="95"/>
  <c r="O503" i="95"/>
  <c r="K503" i="95"/>
  <c r="J503" i="95"/>
  <c r="O502" i="95"/>
  <c r="K502" i="95"/>
  <c r="J502" i="95"/>
  <c r="O501" i="95"/>
  <c r="K501" i="95"/>
  <c r="J501" i="95"/>
  <c r="O500" i="95"/>
  <c r="K500" i="95"/>
  <c r="J500" i="95"/>
  <c r="O499" i="95"/>
  <c r="K499" i="95"/>
  <c r="J499" i="95"/>
  <c r="O498" i="95"/>
  <c r="K498" i="95"/>
  <c r="J498" i="95"/>
  <c r="O497" i="95"/>
  <c r="K497" i="95"/>
  <c r="J497" i="95"/>
  <c r="O496" i="95"/>
  <c r="K496" i="95"/>
  <c r="J496" i="95"/>
  <c r="O495" i="95"/>
  <c r="K495" i="95"/>
  <c r="J495" i="95"/>
  <c r="O494" i="95"/>
  <c r="K494" i="95"/>
  <c r="J494" i="95"/>
  <c r="O493" i="95"/>
  <c r="K493" i="95"/>
  <c r="J493" i="95"/>
  <c r="O492" i="95"/>
  <c r="K492" i="95"/>
  <c r="J492" i="95"/>
  <c r="O491" i="95"/>
  <c r="K491" i="95"/>
  <c r="J491" i="95"/>
  <c r="O490" i="95"/>
  <c r="K490" i="95"/>
  <c r="J490" i="95"/>
  <c r="O489" i="95"/>
  <c r="K489" i="95"/>
  <c r="J489" i="95"/>
  <c r="O488" i="95"/>
  <c r="K488" i="95"/>
  <c r="J488" i="95"/>
  <c r="O487" i="95"/>
  <c r="K487" i="95"/>
  <c r="J487" i="95"/>
  <c r="O486" i="95"/>
  <c r="K486" i="95"/>
  <c r="J486" i="95"/>
  <c r="O485" i="95"/>
  <c r="K485" i="95"/>
  <c r="J485" i="95"/>
  <c r="O484" i="95"/>
  <c r="K484" i="95"/>
  <c r="J484" i="95"/>
  <c r="O483" i="95"/>
  <c r="K483" i="95"/>
  <c r="J483" i="95"/>
  <c r="O482" i="95"/>
  <c r="K482" i="95"/>
  <c r="J482" i="95"/>
  <c r="O481" i="95"/>
  <c r="K481" i="95"/>
  <c r="J481" i="95"/>
  <c r="O480" i="95"/>
  <c r="K480" i="95"/>
  <c r="J480" i="95"/>
  <c r="O479" i="95"/>
  <c r="K479" i="95"/>
  <c r="J479" i="95"/>
  <c r="O478" i="95"/>
  <c r="K478" i="95"/>
  <c r="J478" i="95"/>
  <c r="O477" i="95"/>
  <c r="K477" i="95"/>
  <c r="J477" i="95"/>
  <c r="O476" i="95"/>
  <c r="K476" i="95"/>
  <c r="J476" i="95"/>
  <c r="O475" i="95"/>
  <c r="K475" i="95"/>
  <c r="J475" i="95"/>
  <c r="O474" i="95"/>
  <c r="K474" i="95"/>
  <c r="J474" i="95"/>
  <c r="O473" i="95"/>
  <c r="K473" i="95"/>
  <c r="J473" i="95"/>
  <c r="O472" i="95"/>
  <c r="K472" i="95"/>
  <c r="J472" i="95"/>
  <c r="O471" i="95"/>
  <c r="K471" i="95"/>
  <c r="J471" i="95"/>
  <c r="O470" i="95"/>
  <c r="K470" i="95"/>
  <c r="J470" i="95"/>
  <c r="O469" i="95"/>
  <c r="K469" i="95"/>
  <c r="J469" i="95"/>
  <c r="O468" i="95"/>
  <c r="K468" i="95"/>
  <c r="J468" i="95"/>
  <c r="O467" i="95"/>
  <c r="K467" i="95"/>
  <c r="J467" i="95"/>
  <c r="O466" i="95"/>
  <c r="K466" i="95"/>
  <c r="J466" i="95"/>
  <c r="O465" i="95"/>
  <c r="K465" i="95"/>
  <c r="J465" i="95"/>
  <c r="O464" i="95"/>
  <c r="K464" i="95"/>
  <c r="J464" i="95"/>
  <c r="O463" i="95"/>
  <c r="K463" i="95"/>
  <c r="J463" i="95"/>
  <c r="O462" i="95"/>
  <c r="K462" i="95"/>
  <c r="J462" i="95"/>
  <c r="O461" i="95"/>
  <c r="K461" i="95"/>
  <c r="J461" i="95"/>
  <c r="O460" i="95"/>
  <c r="K460" i="95"/>
  <c r="J460" i="95"/>
  <c r="O459" i="95"/>
  <c r="K459" i="95"/>
  <c r="J459" i="95"/>
  <c r="O458" i="95"/>
  <c r="K458" i="95"/>
  <c r="J458" i="95"/>
  <c r="O457" i="95"/>
  <c r="K457" i="95"/>
  <c r="J457" i="95"/>
  <c r="O456" i="95"/>
  <c r="K456" i="95"/>
  <c r="J456" i="95"/>
  <c r="O455" i="95"/>
  <c r="K455" i="95"/>
  <c r="J455" i="95"/>
  <c r="O454" i="95"/>
  <c r="K454" i="95"/>
  <c r="J454" i="95"/>
  <c r="O453" i="95"/>
  <c r="K453" i="95"/>
  <c r="J453" i="95"/>
  <c r="O452" i="95"/>
  <c r="K452" i="95"/>
  <c r="J452" i="95"/>
  <c r="O451" i="95"/>
  <c r="K451" i="95"/>
  <c r="J451" i="95"/>
  <c r="O450" i="95"/>
  <c r="K450" i="95"/>
  <c r="J450" i="95"/>
  <c r="O449" i="95"/>
  <c r="K449" i="95"/>
  <c r="J449" i="95"/>
  <c r="O448" i="95"/>
  <c r="K448" i="95"/>
  <c r="J448" i="95"/>
  <c r="O447" i="95"/>
  <c r="K447" i="95"/>
  <c r="J447" i="95"/>
  <c r="O446" i="95"/>
  <c r="K446" i="95"/>
  <c r="J446" i="95"/>
  <c r="O445" i="95"/>
  <c r="K445" i="95"/>
  <c r="J445" i="95"/>
  <c r="O444" i="95"/>
  <c r="K444" i="95"/>
  <c r="J444" i="95"/>
  <c r="O443" i="95"/>
  <c r="K443" i="95"/>
  <c r="J443" i="95"/>
  <c r="O442" i="95"/>
  <c r="K442" i="95"/>
  <c r="J442" i="95"/>
  <c r="O441" i="95"/>
  <c r="K441" i="95"/>
  <c r="J441" i="95"/>
  <c r="O440" i="95"/>
  <c r="K440" i="95"/>
  <c r="J440" i="95"/>
  <c r="O439" i="95"/>
  <c r="K439" i="95"/>
  <c r="J439" i="95"/>
  <c r="O438" i="95"/>
  <c r="K438" i="95"/>
  <c r="J438" i="95"/>
  <c r="O437" i="95"/>
  <c r="K437" i="95"/>
  <c r="J437" i="95"/>
  <c r="O436" i="95"/>
  <c r="K436" i="95"/>
  <c r="J436" i="95"/>
  <c r="O435" i="95"/>
  <c r="K435" i="95"/>
  <c r="J435" i="95"/>
  <c r="O434" i="95"/>
  <c r="K434" i="95"/>
  <c r="J434" i="95"/>
  <c r="O433" i="95"/>
  <c r="K433" i="95"/>
  <c r="J433" i="95"/>
  <c r="O432" i="95"/>
  <c r="K432" i="95"/>
  <c r="J432" i="95"/>
  <c r="O431" i="95"/>
  <c r="K431" i="95"/>
  <c r="J431" i="95"/>
  <c r="O430" i="95"/>
  <c r="K430" i="95"/>
  <c r="J430" i="95"/>
  <c r="O429" i="95"/>
  <c r="K429" i="95"/>
  <c r="J429" i="95"/>
  <c r="O428" i="95"/>
  <c r="K428" i="95"/>
  <c r="J428" i="95"/>
  <c r="O427" i="95"/>
  <c r="K427" i="95"/>
  <c r="J427" i="95"/>
  <c r="O426" i="95"/>
  <c r="K426" i="95"/>
  <c r="J426" i="95"/>
  <c r="O425" i="95"/>
  <c r="K425" i="95"/>
  <c r="J425" i="95"/>
  <c r="O424" i="95"/>
  <c r="K424" i="95"/>
  <c r="J424" i="95"/>
  <c r="O423" i="95"/>
  <c r="K423" i="95"/>
  <c r="J423" i="95"/>
  <c r="O422" i="95"/>
  <c r="K422" i="95"/>
  <c r="J422" i="95"/>
  <c r="O421" i="95"/>
  <c r="K421" i="95"/>
  <c r="J421" i="95"/>
  <c r="O420" i="95"/>
  <c r="K420" i="95"/>
  <c r="J420" i="95"/>
  <c r="O419" i="95"/>
  <c r="K419" i="95"/>
  <c r="J419" i="95"/>
  <c r="O418" i="95"/>
  <c r="K418" i="95"/>
  <c r="J418" i="95"/>
  <c r="O417" i="95"/>
  <c r="K417" i="95"/>
  <c r="J417" i="95"/>
  <c r="O416" i="95"/>
  <c r="K416" i="95"/>
  <c r="J416" i="95"/>
  <c r="O415" i="95"/>
  <c r="K415" i="95"/>
  <c r="J415" i="95"/>
  <c r="O414" i="95"/>
  <c r="K414" i="95"/>
  <c r="J414" i="95"/>
  <c r="O413" i="95"/>
  <c r="K413" i="95"/>
  <c r="J413" i="95"/>
  <c r="O412" i="95"/>
  <c r="K412" i="95"/>
  <c r="J412" i="95"/>
  <c r="O411" i="95"/>
  <c r="K411" i="95"/>
  <c r="J411" i="95"/>
  <c r="O410" i="95"/>
  <c r="K410" i="95"/>
  <c r="J410" i="95"/>
  <c r="O409" i="95"/>
  <c r="K409" i="95"/>
  <c r="J409" i="95"/>
  <c r="O408" i="95"/>
  <c r="K408" i="95"/>
  <c r="J408" i="95"/>
  <c r="O407" i="95"/>
  <c r="K407" i="95"/>
  <c r="J407" i="95"/>
  <c r="O406" i="95"/>
  <c r="K406" i="95"/>
  <c r="J406" i="95"/>
  <c r="O405" i="95"/>
  <c r="K405" i="95"/>
  <c r="J405" i="95"/>
  <c r="O404" i="95"/>
  <c r="K404" i="95"/>
  <c r="J404" i="95"/>
  <c r="O403" i="95"/>
  <c r="K403" i="95"/>
  <c r="J403" i="95"/>
  <c r="O402" i="95"/>
  <c r="K402" i="95"/>
  <c r="J402" i="95"/>
  <c r="O401" i="95"/>
  <c r="K401" i="95"/>
  <c r="J401" i="95"/>
  <c r="O400" i="95"/>
  <c r="K400" i="95"/>
  <c r="J400" i="95"/>
  <c r="O399" i="95"/>
  <c r="K399" i="95"/>
  <c r="J399" i="95"/>
  <c r="O398" i="95"/>
  <c r="K398" i="95"/>
  <c r="J398" i="95"/>
  <c r="O397" i="95"/>
  <c r="K397" i="95"/>
  <c r="J397" i="95"/>
  <c r="O396" i="95"/>
  <c r="K396" i="95"/>
  <c r="J396" i="95"/>
  <c r="O395" i="95"/>
  <c r="K395" i="95"/>
  <c r="J395" i="95"/>
  <c r="O394" i="95"/>
  <c r="K394" i="95"/>
  <c r="J394" i="95"/>
  <c r="O393" i="95"/>
  <c r="K393" i="95"/>
  <c r="J393" i="95"/>
  <c r="O392" i="95"/>
  <c r="K392" i="95"/>
  <c r="J392" i="95"/>
  <c r="O391" i="95"/>
  <c r="K391" i="95"/>
  <c r="J391" i="95"/>
  <c r="O390" i="95"/>
  <c r="K390" i="95"/>
  <c r="J390" i="95"/>
  <c r="O389" i="95"/>
  <c r="K389" i="95"/>
  <c r="J389" i="95"/>
  <c r="O388" i="95"/>
  <c r="K388" i="95"/>
  <c r="J388" i="95"/>
  <c r="O387" i="95"/>
  <c r="K387" i="95"/>
  <c r="J387" i="95"/>
  <c r="O386" i="95"/>
  <c r="K386" i="95"/>
  <c r="J386" i="95"/>
  <c r="O385" i="95"/>
  <c r="K385" i="95"/>
  <c r="J385" i="95"/>
  <c r="O384" i="95"/>
  <c r="K384" i="95"/>
  <c r="J384" i="95"/>
  <c r="O383" i="95"/>
  <c r="K383" i="95"/>
  <c r="J383" i="95"/>
  <c r="O382" i="95"/>
  <c r="K382" i="95"/>
  <c r="J382" i="95"/>
  <c r="O381" i="95"/>
  <c r="K381" i="95"/>
  <c r="J381" i="95"/>
  <c r="O380" i="95"/>
  <c r="K380" i="95"/>
  <c r="J380" i="95"/>
  <c r="O379" i="95"/>
  <c r="K379" i="95"/>
  <c r="J379" i="95"/>
  <c r="O378" i="95"/>
  <c r="K378" i="95"/>
  <c r="J378" i="95"/>
  <c r="O377" i="95"/>
  <c r="K377" i="95"/>
  <c r="J377" i="95"/>
  <c r="O376" i="95"/>
  <c r="K376" i="95"/>
  <c r="J376" i="95"/>
  <c r="O375" i="95"/>
  <c r="K375" i="95"/>
  <c r="J375" i="95"/>
  <c r="O374" i="95"/>
  <c r="K374" i="95"/>
  <c r="J374" i="95"/>
  <c r="O373" i="95"/>
  <c r="K373" i="95"/>
  <c r="J373" i="95"/>
  <c r="O372" i="95"/>
  <c r="K372" i="95"/>
  <c r="J372" i="95"/>
  <c r="O371" i="95"/>
  <c r="K371" i="95"/>
  <c r="J371" i="95"/>
  <c r="O370" i="95"/>
  <c r="K370" i="95"/>
  <c r="J370" i="95"/>
  <c r="O369" i="95"/>
  <c r="K369" i="95"/>
  <c r="J369" i="95"/>
  <c r="O368" i="95"/>
  <c r="K368" i="95"/>
  <c r="J368" i="95"/>
  <c r="O367" i="95"/>
  <c r="K367" i="95"/>
  <c r="J367" i="95"/>
  <c r="O366" i="95"/>
  <c r="K366" i="95"/>
  <c r="J366" i="95"/>
  <c r="O365" i="95"/>
  <c r="K365" i="95"/>
  <c r="J365" i="95"/>
  <c r="O364" i="95"/>
  <c r="K364" i="95"/>
  <c r="J364" i="95"/>
  <c r="O363" i="95"/>
  <c r="K363" i="95"/>
  <c r="J363" i="95"/>
  <c r="O362" i="95"/>
  <c r="K362" i="95"/>
  <c r="J362" i="95"/>
  <c r="O361" i="95"/>
  <c r="K361" i="95"/>
  <c r="J361" i="95"/>
  <c r="O360" i="95"/>
  <c r="K360" i="95"/>
  <c r="J360" i="95"/>
  <c r="O359" i="95"/>
  <c r="K359" i="95"/>
  <c r="J359" i="95"/>
  <c r="O358" i="95"/>
  <c r="K358" i="95"/>
  <c r="J358" i="95"/>
  <c r="O357" i="95"/>
  <c r="K357" i="95"/>
  <c r="J357" i="95"/>
  <c r="O356" i="95"/>
  <c r="K356" i="95"/>
  <c r="J356" i="95"/>
  <c r="O355" i="95"/>
  <c r="K355" i="95"/>
  <c r="J355" i="95"/>
  <c r="O354" i="95"/>
  <c r="K354" i="95"/>
  <c r="J354" i="95"/>
  <c r="O353" i="95"/>
  <c r="K353" i="95"/>
  <c r="J353" i="95"/>
  <c r="O352" i="95"/>
  <c r="K352" i="95"/>
  <c r="J352" i="95"/>
  <c r="O351" i="95"/>
  <c r="K351" i="95"/>
  <c r="J351" i="95"/>
  <c r="O350" i="95"/>
  <c r="K350" i="95"/>
  <c r="J350" i="95"/>
  <c r="O349" i="95"/>
  <c r="K349" i="95"/>
  <c r="J349" i="95"/>
  <c r="O348" i="95"/>
  <c r="K348" i="95"/>
  <c r="J348" i="95"/>
  <c r="O347" i="95"/>
  <c r="K347" i="95"/>
  <c r="J347" i="95"/>
  <c r="O346" i="95"/>
  <c r="K346" i="95"/>
  <c r="J346" i="95"/>
  <c r="O345" i="95"/>
  <c r="K345" i="95"/>
  <c r="J345" i="95"/>
  <c r="O344" i="95"/>
  <c r="K344" i="95"/>
  <c r="J344" i="95"/>
  <c r="O343" i="95"/>
  <c r="K343" i="95"/>
  <c r="J343" i="95"/>
  <c r="O342" i="95"/>
  <c r="K342" i="95"/>
  <c r="J342" i="95"/>
  <c r="O341" i="95"/>
  <c r="K341" i="95"/>
  <c r="J341" i="95"/>
  <c r="O340" i="95"/>
  <c r="K340" i="95"/>
  <c r="J340" i="95"/>
  <c r="O339" i="95"/>
  <c r="K339" i="95"/>
  <c r="J339" i="95"/>
  <c r="O338" i="95"/>
  <c r="K338" i="95"/>
  <c r="J338" i="95"/>
  <c r="O337" i="95"/>
  <c r="K337" i="95"/>
  <c r="J337" i="95"/>
  <c r="O336" i="95"/>
  <c r="K336" i="95"/>
  <c r="J336" i="95"/>
  <c r="O335" i="95"/>
  <c r="K335" i="95"/>
  <c r="J335" i="95"/>
  <c r="O334" i="95"/>
  <c r="K334" i="95"/>
  <c r="J334" i="95"/>
  <c r="O333" i="95"/>
  <c r="K333" i="95"/>
  <c r="J333" i="95"/>
  <c r="O332" i="95"/>
  <c r="K332" i="95"/>
  <c r="J332" i="95"/>
  <c r="O331" i="95"/>
  <c r="K331" i="95"/>
  <c r="J331" i="95"/>
  <c r="O330" i="95"/>
  <c r="K330" i="95"/>
  <c r="J330" i="95"/>
  <c r="O329" i="95"/>
  <c r="K329" i="95"/>
  <c r="J329" i="95"/>
  <c r="O328" i="95"/>
  <c r="K328" i="95"/>
  <c r="J328" i="95"/>
  <c r="O327" i="95"/>
  <c r="K327" i="95"/>
  <c r="J327" i="95"/>
  <c r="O326" i="95"/>
  <c r="K326" i="95"/>
  <c r="J326" i="95"/>
  <c r="O325" i="95"/>
  <c r="K325" i="95"/>
  <c r="J325" i="95"/>
  <c r="O324" i="95"/>
  <c r="K324" i="95"/>
  <c r="J324" i="95"/>
  <c r="O323" i="95"/>
  <c r="K323" i="95"/>
  <c r="J323" i="95"/>
  <c r="O322" i="95"/>
  <c r="K322" i="95"/>
  <c r="J322" i="95"/>
  <c r="O321" i="95"/>
  <c r="K321" i="95"/>
  <c r="J321" i="95"/>
  <c r="O320" i="95"/>
  <c r="K320" i="95"/>
  <c r="J320" i="95"/>
  <c r="O319" i="95"/>
  <c r="K319" i="95"/>
  <c r="J319" i="95"/>
  <c r="O318" i="95"/>
  <c r="K318" i="95"/>
  <c r="J318" i="95"/>
  <c r="O317" i="95"/>
  <c r="K317" i="95"/>
  <c r="J317" i="95"/>
  <c r="O316" i="95"/>
  <c r="K316" i="95"/>
  <c r="J316" i="95"/>
  <c r="O315" i="95"/>
  <c r="K315" i="95"/>
  <c r="J315" i="95"/>
  <c r="O314" i="95"/>
  <c r="K314" i="95"/>
  <c r="J314" i="95"/>
  <c r="O313" i="95"/>
  <c r="K313" i="95"/>
  <c r="J313" i="95"/>
  <c r="O312" i="95"/>
  <c r="K312" i="95"/>
  <c r="J312" i="95"/>
  <c r="O311" i="95"/>
  <c r="K311" i="95"/>
  <c r="J311" i="95"/>
  <c r="O310" i="95"/>
  <c r="K310" i="95"/>
  <c r="J310" i="95"/>
  <c r="O309" i="95"/>
  <c r="K309" i="95"/>
  <c r="J309" i="95"/>
  <c r="O308" i="95"/>
  <c r="K308" i="95"/>
  <c r="J308" i="95"/>
  <c r="O307" i="95"/>
  <c r="K307" i="95"/>
  <c r="J307" i="95"/>
  <c r="O306" i="95"/>
  <c r="K306" i="95"/>
  <c r="J306" i="95"/>
  <c r="O305" i="95"/>
  <c r="K305" i="95"/>
  <c r="J305" i="95"/>
  <c r="O304" i="95"/>
  <c r="K304" i="95"/>
  <c r="J304" i="95"/>
  <c r="O303" i="95"/>
  <c r="K303" i="95"/>
  <c r="J303" i="95"/>
  <c r="O302" i="95"/>
  <c r="K302" i="95"/>
  <c r="J302" i="95"/>
  <c r="O301" i="95"/>
  <c r="K301" i="95"/>
  <c r="J301" i="95"/>
  <c r="O300" i="95"/>
  <c r="K300" i="95"/>
  <c r="J300" i="95"/>
  <c r="O299" i="95"/>
  <c r="K299" i="95"/>
  <c r="J299" i="95"/>
  <c r="O298" i="95"/>
  <c r="K298" i="95"/>
  <c r="J298" i="95"/>
  <c r="O297" i="95"/>
  <c r="K297" i="95"/>
  <c r="J297" i="95"/>
  <c r="O296" i="95"/>
  <c r="K296" i="95"/>
  <c r="J296" i="95"/>
  <c r="O295" i="95"/>
  <c r="K295" i="95"/>
  <c r="J295" i="95"/>
  <c r="O294" i="95"/>
  <c r="K294" i="95"/>
  <c r="J294" i="95"/>
  <c r="O293" i="95"/>
  <c r="K293" i="95"/>
  <c r="J293" i="95"/>
  <c r="O292" i="95"/>
  <c r="K292" i="95"/>
  <c r="J292" i="95"/>
  <c r="O291" i="95"/>
  <c r="K291" i="95"/>
  <c r="J291" i="95"/>
  <c r="O290" i="95"/>
  <c r="K290" i="95"/>
  <c r="J290" i="95"/>
  <c r="O289" i="95"/>
  <c r="K289" i="95"/>
  <c r="J289" i="95"/>
  <c r="O288" i="95"/>
  <c r="K288" i="95"/>
  <c r="J288" i="95"/>
  <c r="O287" i="95"/>
  <c r="K287" i="95"/>
  <c r="J287" i="95"/>
  <c r="O286" i="95"/>
  <c r="K286" i="95"/>
  <c r="J286" i="95"/>
  <c r="O285" i="95"/>
  <c r="K285" i="95"/>
  <c r="J285" i="95"/>
  <c r="O284" i="95"/>
  <c r="K284" i="95"/>
  <c r="J284" i="95"/>
  <c r="O283" i="95"/>
  <c r="K283" i="95"/>
  <c r="J283" i="95"/>
  <c r="O282" i="95"/>
  <c r="K282" i="95"/>
  <c r="J282" i="95"/>
  <c r="O281" i="95"/>
  <c r="K281" i="95"/>
  <c r="J281" i="95"/>
  <c r="O280" i="95"/>
  <c r="K280" i="95"/>
  <c r="J280" i="95"/>
  <c r="O279" i="95"/>
  <c r="K279" i="95"/>
  <c r="J279" i="95"/>
  <c r="O278" i="95"/>
  <c r="K278" i="95"/>
  <c r="J278" i="95"/>
  <c r="O277" i="95"/>
  <c r="K277" i="95"/>
  <c r="J277" i="95"/>
  <c r="O276" i="95"/>
  <c r="K276" i="95"/>
  <c r="J276" i="95"/>
  <c r="O275" i="95"/>
  <c r="K275" i="95"/>
  <c r="J275" i="95"/>
  <c r="O274" i="95"/>
  <c r="K274" i="95"/>
  <c r="J274" i="95"/>
  <c r="O273" i="95"/>
  <c r="K273" i="95"/>
  <c r="J273" i="95"/>
  <c r="O272" i="95"/>
  <c r="K272" i="95"/>
  <c r="J272" i="95"/>
  <c r="O271" i="95"/>
  <c r="K271" i="95"/>
  <c r="J271" i="95"/>
  <c r="O270" i="95"/>
  <c r="K270" i="95"/>
  <c r="J270" i="95"/>
  <c r="O269" i="95"/>
  <c r="K269" i="95"/>
  <c r="J269" i="95"/>
  <c r="O268" i="95"/>
  <c r="K268" i="95"/>
  <c r="J268" i="95"/>
  <c r="O267" i="95"/>
  <c r="K267" i="95"/>
  <c r="J267" i="95"/>
  <c r="O266" i="95"/>
  <c r="K266" i="95"/>
  <c r="J266" i="95"/>
  <c r="O265" i="95"/>
  <c r="K265" i="95"/>
  <c r="J265" i="95"/>
  <c r="O264" i="95"/>
  <c r="K264" i="95"/>
  <c r="J264" i="95"/>
  <c r="O263" i="95"/>
  <c r="K263" i="95"/>
  <c r="J263" i="95"/>
  <c r="O262" i="95"/>
  <c r="K262" i="95"/>
  <c r="J262" i="95"/>
  <c r="O261" i="95"/>
  <c r="K261" i="95"/>
  <c r="J261" i="95"/>
  <c r="O260" i="95"/>
  <c r="K260" i="95"/>
  <c r="J260" i="95"/>
  <c r="O259" i="95"/>
  <c r="K259" i="95"/>
  <c r="J259" i="95"/>
  <c r="O258" i="95"/>
  <c r="K258" i="95"/>
  <c r="J258" i="95"/>
  <c r="O257" i="95"/>
  <c r="K257" i="95"/>
  <c r="J257" i="95"/>
  <c r="O256" i="95"/>
  <c r="K256" i="95"/>
  <c r="J256" i="95"/>
  <c r="O255" i="95"/>
  <c r="K255" i="95"/>
  <c r="J255" i="95"/>
  <c r="O254" i="95"/>
  <c r="K254" i="95"/>
  <c r="J254" i="95"/>
  <c r="O253" i="95"/>
  <c r="K253" i="95"/>
  <c r="J253" i="95"/>
  <c r="O252" i="95"/>
  <c r="K252" i="95"/>
  <c r="J252" i="95"/>
  <c r="O251" i="95"/>
  <c r="K251" i="95"/>
  <c r="J251" i="95"/>
  <c r="O250" i="95"/>
  <c r="K250" i="95"/>
  <c r="J250" i="95"/>
  <c r="O249" i="95"/>
  <c r="K249" i="95"/>
  <c r="J249" i="95"/>
  <c r="O248" i="95"/>
  <c r="K248" i="95"/>
  <c r="J248" i="95"/>
  <c r="O247" i="95"/>
  <c r="K247" i="95"/>
  <c r="J247" i="95"/>
  <c r="O246" i="95"/>
  <c r="K246" i="95"/>
  <c r="J246" i="95"/>
  <c r="O245" i="95"/>
  <c r="K245" i="95"/>
  <c r="J245" i="95"/>
  <c r="O244" i="95"/>
  <c r="K244" i="95"/>
  <c r="J244" i="95"/>
  <c r="O243" i="95"/>
  <c r="K243" i="95"/>
  <c r="J243" i="95"/>
  <c r="O242" i="95"/>
  <c r="K242" i="95"/>
  <c r="J242" i="95"/>
  <c r="O241" i="95"/>
  <c r="K241" i="95"/>
  <c r="J241" i="95"/>
  <c r="O240" i="95"/>
  <c r="K240" i="95"/>
  <c r="J240" i="95"/>
  <c r="O239" i="95"/>
  <c r="K239" i="95"/>
  <c r="J239" i="95"/>
  <c r="O238" i="95"/>
  <c r="K238" i="95"/>
  <c r="J238" i="95"/>
  <c r="O237" i="95"/>
  <c r="K237" i="95"/>
  <c r="J237" i="95"/>
  <c r="O236" i="95"/>
  <c r="K236" i="95"/>
  <c r="J236" i="95"/>
  <c r="O235" i="95"/>
  <c r="K235" i="95"/>
  <c r="J235" i="95"/>
  <c r="O234" i="95"/>
  <c r="K234" i="95"/>
  <c r="J234" i="95"/>
  <c r="O233" i="95"/>
  <c r="K233" i="95"/>
  <c r="J233" i="95"/>
  <c r="O232" i="95"/>
  <c r="K232" i="95"/>
  <c r="J232" i="95"/>
  <c r="O231" i="95"/>
  <c r="K231" i="95"/>
  <c r="J231" i="95"/>
  <c r="O230" i="95"/>
  <c r="K230" i="95"/>
  <c r="J230" i="95"/>
  <c r="O229" i="95"/>
  <c r="K229" i="95"/>
  <c r="J229" i="95"/>
  <c r="O228" i="95"/>
  <c r="K228" i="95"/>
  <c r="J228" i="95"/>
  <c r="O227" i="95"/>
  <c r="K227" i="95"/>
  <c r="J227" i="95"/>
  <c r="O226" i="95"/>
  <c r="K226" i="95"/>
  <c r="J226" i="95"/>
  <c r="O225" i="95"/>
  <c r="K225" i="95"/>
  <c r="J225" i="95"/>
  <c r="O224" i="95"/>
  <c r="K224" i="95"/>
  <c r="J224" i="95"/>
  <c r="O223" i="95"/>
  <c r="K223" i="95"/>
  <c r="J223" i="95"/>
  <c r="O222" i="95"/>
  <c r="K222" i="95"/>
  <c r="J222" i="95"/>
  <c r="O221" i="95"/>
  <c r="K221" i="95"/>
  <c r="J221" i="95"/>
  <c r="O220" i="95"/>
  <c r="K220" i="95"/>
  <c r="J220" i="95"/>
  <c r="O219" i="95"/>
  <c r="K219" i="95"/>
  <c r="J219" i="95"/>
  <c r="O218" i="95"/>
  <c r="K218" i="95"/>
  <c r="J218" i="95"/>
  <c r="O217" i="95"/>
  <c r="K217" i="95"/>
  <c r="J217" i="95"/>
  <c r="O216" i="95"/>
  <c r="K216" i="95"/>
  <c r="J216" i="95"/>
  <c r="O215" i="95"/>
  <c r="K215" i="95"/>
  <c r="J215" i="95"/>
  <c r="O214" i="95"/>
  <c r="K214" i="95"/>
  <c r="J214" i="95"/>
  <c r="O213" i="95"/>
  <c r="K213" i="95"/>
  <c r="J213" i="95"/>
  <c r="O212" i="95"/>
  <c r="K212" i="95"/>
  <c r="J212" i="95"/>
  <c r="O211" i="95"/>
  <c r="K211" i="95"/>
  <c r="J211" i="95"/>
  <c r="O210" i="95"/>
  <c r="K210" i="95"/>
  <c r="J210" i="95"/>
  <c r="O209" i="95"/>
  <c r="K209" i="95"/>
  <c r="J209" i="95"/>
  <c r="O208" i="95"/>
  <c r="K208" i="95"/>
  <c r="J208" i="95"/>
  <c r="O207" i="95"/>
  <c r="K207" i="95"/>
  <c r="J207" i="95"/>
  <c r="O206" i="95"/>
  <c r="K206" i="95"/>
  <c r="J206" i="95"/>
  <c r="O205" i="95"/>
  <c r="K205" i="95"/>
  <c r="J205" i="95"/>
  <c r="O204" i="95"/>
  <c r="K204" i="95"/>
  <c r="J204" i="95"/>
  <c r="O203" i="95"/>
  <c r="K203" i="95"/>
  <c r="J203" i="95"/>
  <c r="O202" i="95"/>
  <c r="K202" i="95"/>
  <c r="J202" i="95"/>
  <c r="O201" i="95"/>
  <c r="K201" i="95"/>
  <c r="J201" i="95"/>
  <c r="O200" i="95"/>
  <c r="K200" i="95"/>
  <c r="J200" i="95"/>
  <c r="O199" i="95"/>
  <c r="K199" i="95"/>
  <c r="J199" i="95"/>
  <c r="O198" i="95"/>
  <c r="K198" i="95"/>
  <c r="J198" i="95"/>
  <c r="O197" i="95"/>
  <c r="K197" i="95"/>
  <c r="J197" i="95"/>
  <c r="O196" i="95"/>
  <c r="K196" i="95"/>
  <c r="J196" i="95"/>
  <c r="O195" i="95"/>
  <c r="K195" i="95"/>
  <c r="J195" i="95"/>
  <c r="O194" i="95"/>
  <c r="K194" i="95"/>
  <c r="J194" i="95"/>
  <c r="O193" i="95"/>
  <c r="K193" i="95"/>
  <c r="J193" i="95"/>
  <c r="O192" i="95"/>
  <c r="K192" i="95"/>
  <c r="J192" i="95"/>
  <c r="O191" i="95"/>
  <c r="K191" i="95"/>
  <c r="J191" i="95"/>
  <c r="O190" i="95"/>
  <c r="K190" i="95"/>
  <c r="J190" i="95"/>
  <c r="O189" i="95"/>
  <c r="K189" i="95"/>
  <c r="J189" i="95"/>
  <c r="O188" i="95"/>
  <c r="K188" i="95"/>
  <c r="J188" i="95"/>
  <c r="O187" i="95"/>
  <c r="K187" i="95"/>
  <c r="J187" i="95"/>
  <c r="O186" i="95"/>
  <c r="K186" i="95"/>
  <c r="J186" i="95"/>
  <c r="O185" i="95"/>
  <c r="K185" i="95"/>
  <c r="J185" i="95"/>
  <c r="O184" i="95"/>
  <c r="K184" i="95"/>
  <c r="J184" i="95"/>
  <c r="O183" i="95"/>
  <c r="K183" i="95"/>
  <c r="J183" i="95"/>
  <c r="O182" i="95"/>
  <c r="K182" i="95"/>
  <c r="J182" i="95"/>
  <c r="O181" i="95"/>
  <c r="K181" i="95"/>
  <c r="J181" i="95"/>
  <c r="O180" i="95"/>
  <c r="K180" i="95"/>
  <c r="J180" i="95"/>
  <c r="O179" i="95"/>
  <c r="K179" i="95"/>
  <c r="J179" i="95"/>
  <c r="O178" i="95"/>
  <c r="K178" i="95"/>
  <c r="J178" i="95"/>
  <c r="O177" i="95"/>
  <c r="K177" i="95"/>
  <c r="J177" i="95"/>
  <c r="O176" i="95"/>
  <c r="K176" i="95"/>
  <c r="J176" i="95"/>
  <c r="O175" i="95"/>
  <c r="K175" i="95"/>
  <c r="J175" i="95"/>
  <c r="O174" i="95"/>
  <c r="K174" i="95"/>
  <c r="J174" i="95"/>
  <c r="O173" i="95"/>
  <c r="K173" i="95"/>
  <c r="J173" i="95"/>
  <c r="O172" i="95"/>
  <c r="K172" i="95"/>
  <c r="J172" i="95"/>
  <c r="O171" i="95"/>
  <c r="K171" i="95"/>
  <c r="J171" i="95"/>
  <c r="O170" i="95"/>
  <c r="K170" i="95"/>
  <c r="J170" i="95"/>
  <c r="O169" i="95"/>
  <c r="K169" i="95"/>
  <c r="J169" i="95"/>
  <c r="O168" i="95"/>
  <c r="K168" i="95"/>
  <c r="J168" i="95"/>
  <c r="O167" i="95"/>
  <c r="K167" i="95"/>
  <c r="J167" i="95"/>
  <c r="O166" i="95"/>
  <c r="K166" i="95"/>
  <c r="J166" i="95"/>
  <c r="O165" i="95"/>
  <c r="K165" i="95"/>
  <c r="J165" i="95"/>
  <c r="O164" i="95"/>
  <c r="K164" i="95"/>
  <c r="J164" i="95"/>
  <c r="O163" i="95"/>
  <c r="K163" i="95"/>
  <c r="J163" i="95"/>
  <c r="O162" i="95"/>
  <c r="K162" i="95"/>
  <c r="J162" i="95"/>
  <c r="O161" i="95"/>
  <c r="K161" i="95"/>
  <c r="J161" i="95"/>
  <c r="O160" i="95"/>
  <c r="K160" i="95"/>
  <c r="J160" i="95"/>
  <c r="O159" i="95"/>
  <c r="K159" i="95"/>
  <c r="J159" i="95"/>
  <c r="O158" i="95"/>
  <c r="K158" i="95"/>
  <c r="J158" i="95"/>
  <c r="O157" i="95"/>
  <c r="K157" i="95"/>
  <c r="J157" i="95"/>
  <c r="O156" i="95"/>
  <c r="K156" i="95"/>
  <c r="J156" i="95"/>
  <c r="O155" i="95"/>
  <c r="K155" i="95"/>
  <c r="J155" i="95"/>
  <c r="O154" i="95"/>
  <c r="K154" i="95"/>
  <c r="J154" i="95"/>
  <c r="O153" i="95"/>
  <c r="K153" i="95"/>
  <c r="J153" i="95"/>
  <c r="O152" i="95"/>
  <c r="K152" i="95"/>
  <c r="J152" i="95"/>
  <c r="O151" i="95"/>
  <c r="K151" i="95"/>
  <c r="J151" i="95"/>
  <c r="O150" i="95"/>
  <c r="K150" i="95"/>
  <c r="J150" i="95"/>
  <c r="O149" i="95"/>
  <c r="K149" i="95"/>
  <c r="J149" i="95"/>
  <c r="O148" i="95"/>
  <c r="K148" i="95"/>
  <c r="J148" i="95"/>
  <c r="O147" i="95"/>
  <c r="K147" i="95"/>
  <c r="J147" i="95"/>
  <c r="O146" i="95"/>
  <c r="K146" i="95"/>
  <c r="J146" i="95"/>
  <c r="O145" i="95"/>
  <c r="K145" i="95"/>
  <c r="J145" i="95"/>
  <c r="O144" i="95"/>
  <c r="K144" i="95"/>
  <c r="J144" i="95"/>
  <c r="O143" i="95"/>
  <c r="K143" i="95"/>
  <c r="J143" i="95"/>
  <c r="O142" i="95"/>
  <c r="K142" i="95"/>
  <c r="J142" i="95"/>
  <c r="O141" i="95"/>
  <c r="K141" i="95"/>
  <c r="J141" i="95"/>
  <c r="O140" i="95"/>
  <c r="K140" i="95"/>
  <c r="J140" i="95"/>
  <c r="O139" i="95"/>
  <c r="K139" i="95"/>
  <c r="J139" i="95"/>
  <c r="O138" i="95"/>
  <c r="K138" i="95"/>
  <c r="J138" i="95"/>
  <c r="O137" i="95"/>
  <c r="K137" i="95"/>
  <c r="J137" i="95"/>
  <c r="O136" i="95"/>
  <c r="K136" i="95"/>
  <c r="J136" i="95"/>
  <c r="O135" i="95"/>
  <c r="K135" i="95"/>
  <c r="J135" i="95"/>
  <c r="O134" i="95"/>
  <c r="K134" i="95"/>
  <c r="J134" i="95"/>
  <c r="O133" i="95"/>
  <c r="K133" i="95"/>
  <c r="J133" i="95"/>
  <c r="O132" i="95"/>
  <c r="K132" i="95"/>
  <c r="J132" i="95"/>
  <c r="O131" i="95"/>
  <c r="K131" i="95"/>
  <c r="J131" i="95"/>
  <c r="O130" i="95"/>
  <c r="K130" i="95"/>
  <c r="J130" i="95"/>
  <c r="O129" i="95"/>
  <c r="K129" i="95"/>
  <c r="J129" i="95"/>
  <c r="O128" i="95"/>
  <c r="K128" i="95"/>
  <c r="J128" i="95"/>
  <c r="O127" i="95"/>
  <c r="K127" i="95"/>
  <c r="J127" i="95"/>
  <c r="O126" i="95"/>
  <c r="K126" i="95"/>
  <c r="J126" i="95"/>
  <c r="O125" i="95"/>
  <c r="K125" i="95"/>
  <c r="J125" i="95"/>
  <c r="O124" i="95"/>
  <c r="K124" i="95"/>
  <c r="J124" i="95"/>
  <c r="O123" i="95"/>
  <c r="K123" i="95"/>
  <c r="J123" i="95"/>
  <c r="O122" i="95"/>
  <c r="K122" i="95"/>
  <c r="J122" i="95"/>
  <c r="O121" i="95"/>
  <c r="K121" i="95"/>
  <c r="J121" i="95"/>
  <c r="O120" i="95"/>
  <c r="K120" i="95"/>
  <c r="J120" i="95"/>
  <c r="O119" i="95"/>
  <c r="K119" i="95"/>
  <c r="J119" i="95"/>
  <c r="O118" i="95"/>
  <c r="K118" i="95"/>
  <c r="J118" i="95"/>
  <c r="O117" i="95"/>
  <c r="K117" i="95"/>
  <c r="J117" i="95"/>
  <c r="O116" i="95"/>
  <c r="K116" i="95"/>
  <c r="J116" i="95"/>
  <c r="O115" i="95"/>
  <c r="K115" i="95"/>
  <c r="J115" i="95"/>
  <c r="O114" i="95"/>
  <c r="K114" i="95"/>
  <c r="J114" i="95"/>
  <c r="O113" i="95"/>
  <c r="K113" i="95"/>
  <c r="J113" i="95"/>
  <c r="O112" i="95"/>
  <c r="K112" i="95"/>
  <c r="J112" i="95"/>
  <c r="O111" i="95"/>
  <c r="K111" i="95"/>
  <c r="J111" i="95"/>
  <c r="O110" i="95"/>
  <c r="K110" i="95"/>
  <c r="J110" i="95"/>
  <c r="O109" i="95"/>
  <c r="K109" i="95"/>
  <c r="J109" i="95"/>
  <c r="O108" i="95"/>
  <c r="K108" i="95"/>
  <c r="J108" i="95"/>
  <c r="O107" i="95"/>
  <c r="K107" i="95"/>
  <c r="J107" i="95"/>
  <c r="O106" i="95"/>
  <c r="K106" i="95"/>
  <c r="J106" i="95"/>
  <c r="O105" i="95"/>
  <c r="K105" i="95"/>
  <c r="J105" i="95"/>
  <c r="O104" i="95"/>
  <c r="K104" i="95"/>
  <c r="J104" i="95"/>
  <c r="O103" i="95"/>
  <c r="K103" i="95"/>
  <c r="J103" i="95"/>
  <c r="O102" i="95"/>
  <c r="K102" i="95"/>
  <c r="J102" i="95"/>
  <c r="O101" i="95"/>
  <c r="K101" i="95"/>
  <c r="J101" i="95"/>
  <c r="O100" i="95"/>
  <c r="K100" i="95"/>
  <c r="J100" i="95"/>
  <c r="O99" i="95"/>
  <c r="K99" i="95"/>
  <c r="J99" i="95"/>
  <c r="O98" i="95"/>
  <c r="K98" i="95"/>
  <c r="J98" i="95"/>
  <c r="O97" i="95"/>
  <c r="K97" i="95"/>
  <c r="J97" i="95"/>
  <c r="O96" i="95"/>
  <c r="K96" i="95"/>
  <c r="J96" i="95"/>
  <c r="O95" i="95"/>
  <c r="K95" i="95"/>
  <c r="J95" i="95"/>
  <c r="O94" i="95"/>
  <c r="K94" i="95"/>
  <c r="J94" i="95"/>
  <c r="O93" i="95"/>
  <c r="K93" i="95"/>
  <c r="J93" i="95"/>
  <c r="O92" i="95"/>
  <c r="K92" i="95"/>
  <c r="J92" i="95"/>
  <c r="O91" i="95"/>
  <c r="K91" i="95"/>
  <c r="J91" i="95"/>
  <c r="O90" i="95"/>
  <c r="K90" i="95"/>
  <c r="J90" i="95"/>
  <c r="O89" i="95"/>
  <c r="K89" i="95"/>
  <c r="J89" i="95"/>
  <c r="O88" i="95"/>
  <c r="K88" i="95"/>
  <c r="J88" i="95"/>
  <c r="O87" i="95"/>
  <c r="K87" i="95"/>
  <c r="J87" i="95"/>
  <c r="O86" i="95"/>
  <c r="K86" i="95"/>
  <c r="J86" i="95"/>
  <c r="O85" i="95"/>
  <c r="K85" i="95"/>
  <c r="J85" i="95"/>
  <c r="O84" i="95"/>
  <c r="K84" i="95"/>
  <c r="J84" i="95"/>
  <c r="O83" i="95"/>
  <c r="K83" i="95"/>
  <c r="J83" i="95"/>
  <c r="O82" i="95"/>
  <c r="K82" i="95"/>
  <c r="J82" i="95"/>
  <c r="O81" i="95"/>
  <c r="K81" i="95"/>
  <c r="J81" i="95"/>
  <c r="O80" i="95"/>
  <c r="K80" i="95"/>
  <c r="J80" i="95"/>
  <c r="O79" i="95"/>
  <c r="K79" i="95"/>
  <c r="J79" i="95"/>
  <c r="O78" i="95"/>
  <c r="K78" i="95"/>
  <c r="J78" i="95"/>
  <c r="O77" i="95"/>
  <c r="K77" i="95"/>
  <c r="J77" i="95"/>
  <c r="O76" i="95"/>
  <c r="K76" i="95"/>
  <c r="J76" i="95"/>
  <c r="O75" i="95"/>
  <c r="K75" i="95"/>
  <c r="J75" i="95"/>
  <c r="O74" i="95"/>
  <c r="K74" i="95"/>
  <c r="J74" i="95"/>
  <c r="O73" i="95"/>
  <c r="K73" i="95"/>
  <c r="J73" i="95"/>
  <c r="O72" i="95"/>
  <c r="K72" i="95"/>
  <c r="J72" i="95"/>
  <c r="O71" i="95"/>
  <c r="K71" i="95"/>
  <c r="J71" i="95"/>
  <c r="O70" i="95"/>
  <c r="K70" i="95"/>
  <c r="J70" i="95"/>
  <c r="O69" i="95"/>
  <c r="K69" i="95"/>
  <c r="J69" i="95"/>
  <c r="O68" i="95"/>
  <c r="K68" i="95"/>
  <c r="J68" i="95"/>
  <c r="O67" i="95"/>
  <c r="K67" i="95"/>
  <c r="J67" i="95"/>
  <c r="O66" i="95"/>
  <c r="K66" i="95"/>
  <c r="J66" i="95"/>
  <c r="O65" i="95"/>
  <c r="K65" i="95"/>
  <c r="J65" i="95"/>
  <c r="O64" i="95"/>
  <c r="K64" i="95"/>
  <c r="J64" i="95"/>
  <c r="O63" i="95"/>
  <c r="K63" i="95"/>
  <c r="J63" i="95"/>
  <c r="O62" i="95"/>
  <c r="K62" i="95"/>
  <c r="J62" i="95"/>
  <c r="O61" i="95"/>
  <c r="K61" i="95"/>
  <c r="J61" i="95"/>
  <c r="O60" i="95"/>
  <c r="K60" i="95"/>
  <c r="J60" i="95"/>
  <c r="O59" i="95"/>
  <c r="K59" i="95"/>
  <c r="J59" i="95"/>
  <c r="O58" i="95"/>
  <c r="K58" i="95"/>
  <c r="J58" i="95"/>
  <c r="O57" i="95"/>
  <c r="K57" i="95"/>
  <c r="J57" i="95"/>
  <c r="O56" i="95"/>
  <c r="K56" i="95"/>
  <c r="J56" i="95"/>
  <c r="O55" i="95"/>
  <c r="K55" i="95"/>
  <c r="J55" i="95"/>
  <c r="O54" i="95"/>
  <c r="K54" i="95"/>
  <c r="J54" i="95"/>
  <c r="O53" i="95"/>
  <c r="K53" i="95"/>
  <c r="J53" i="95"/>
  <c r="O52" i="95"/>
  <c r="K52" i="95"/>
  <c r="J52" i="95"/>
  <c r="O51" i="95"/>
  <c r="K51" i="95"/>
  <c r="J51" i="95"/>
  <c r="O50" i="95"/>
  <c r="K50" i="95"/>
  <c r="J50" i="95"/>
  <c r="O49" i="95"/>
  <c r="K49" i="95"/>
  <c r="J49" i="95"/>
  <c r="O48" i="95"/>
  <c r="K48" i="95"/>
  <c r="J48" i="95"/>
  <c r="O47" i="95"/>
  <c r="K47" i="95"/>
  <c r="J47" i="95"/>
  <c r="O46" i="95"/>
  <c r="K46" i="95"/>
  <c r="J46" i="95"/>
  <c r="O45" i="95"/>
  <c r="K45" i="95"/>
  <c r="J45" i="95"/>
  <c r="O44" i="95"/>
  <c r="K44" i="95"/>
  <c r="J44" i="95"/>
  <c r="O43" i="95"/>
  <c r="K43" i="95"/>
  <c r="J43" i="95"/>
  <c r="O42" i="95"/>
  <c r="K42" i="95"/>
  <c r="J42" i="95"/>
  <c r="O41" i="95"/>
  <c r="K41" i="95"/>
  <c r="J41" i="95"/>
  <c r="O40" i="95"/>
  <c r="K40" i="95"/>
  <c r="J40" i="95"/>
  <c r="O39" i="95"/>
  <c r="K39" i="95"/>
  <c r="J39" i="95"/>
  <c r="O38" i="95"/>
  <c r="K38" i="95"/>
  <c r="J38" i="95"/>
  <c r="O37" i="95"/>
  <c r="K37" i="95"/>
  <c r="J37" i="95"/>
  <c r="O36" i="95"/>
  <c r="K36" i="95"/>
  <c r="J36" i="95"/>
  <c r="O35" i="95"/>
  <c r="K35" i="95"/>
  <c r="J35" i="95"/>
  <c r="O34" i="95"/>
  <c r="K34" i="95"/>
  <c r="J34" i="95"/>
  <c r="O33" i="95"/>
  <c r="K33" i="95"/>
  <c r="J33" i="95"/>
  <c r="O32" i="95"/>
  <c r="K32" i="95"/>
  <c r="J32" i="95"/>
  <c r="O31" i="95"/>
  <c r="K31" i="95"/>
  <c r="J31" i="95"/>
  <c r="O30" i="95"/>
  <c r="K30" i="95"/>
  <c r="J30" i="95"/>
  <c r="O29" i="95"/>
  <c r="K29" i="95"/>
  <c r="J29" i="95"/>
  <c r="O28" i="95"/>
  <c r="K28" i="95"/>
  <c r="J28" i="95"/>
  <c r="O27" i="95"/>
  <c r="K27" i="95"/>
  <c r="J27" i="95"/>
  <c r="O26" i="95"/>
  <c r="J26" i="95"/>
  <c r="O25" i="95"/>
  <c r="K25" i="95"/>
  <c r="J25" i="95"/>
  <c r="O24" i="95"/>
  <c r="K24" i="95"/>
  <c r="J24" i="95"/>
  <c r="O23" i="95"/>
  <c r="K23" i="95"/>
  <c r="J23" i="95"/>
  <c r="O22" i="95"/>
  <c r="K22" i="95"/>
  <c r="J22" i="95"/>
  <c r="O21" i="95"/>
  <c r="K21" i="95"/>
  <c r="J21" i="95"/>
  <c r="O20" i="95"/>
  <c r="K20" i="95"/>
  <c r="J20" i="95"/>
  <c r="O19" i="95"/>
  <c r="K19" i="95"/>
  <c r="J19" i="95"/>
  <c r="O18" i="95"/>
  <c r="K18" i="95"/>
  <c r="J18" i="95"/>
  <c r="O17" i="95"/>
  <c r="K17" i="95"/>
  <c r="J17" i="95"/>
  <c r="O16" i="95"/>
  <c r="K16" i="95"/>
  <c r="J16" i="95"/>
  <c r="O15" i="95"/>
  <c r="K15" i="95"/>
  <c r="J15" i="95"/>
  <c r="O14" i="95"/>
  <c r="K14" i="95"/>
  <c r="J14" i="95"/>
  <c r="O13" i="95"/>
  <c r="K13" i="95"/>
  <c r="J13" i="95"/>
  <c r="O12" i="95"/>
  <c r="K12" i="95"/>
  <c r="J12" i="95"/>
  <c r="O11" i="95"/>
  <c r="K11" i="95"/>
  <c r="J11" i="95"/>
  <c r="O10" i="95"/>
  <c r="K10" i="95"/>
  <c r="J10" i="95"/>
  <c r="L738" i="95" l="1"/>
  <c r="L739" i="95"/>
  <c r="L1643" i="95"/>
  <c r="L1645" i="95"/>
  <c r="L1647" i="95"/>
  <c r="L1649" i="95"/>
  <c r="L1651" i="95"/>
  <c r="L1655" i="95"/>
  <c r="L1657" i="95"/>
  <c r="L1659" i="95"/>
  <c r="L1661" i="95"/>
  <c r="L1665" i="95"/>
  <c r="L1667" i="95"/>
  <c r="L1669" i="95"/>
  <c r="L1672" i="95"/>
  <c r="L1677" i="95"/>
  <c r="L1679" i="95"/>
  <c r="L1682" i="95"/>
  <c r="L1684" i="95"/>
  <c r="L1688" i="95"/>
  <c r="L1696" i="95"/>
  <c r="L1701" i="95"/>
  <c r="L1703" i="95"/>
  <c r="L1706" i="95"/>
  <c r="L1708" i="95"/>
  <c r="L1710" i="95"/>
  <c r="L1713" i="95"/>
  <c r="L1670" i="95"/>
  <c r="L1675" i="95"/>
  <c r="L1680" i="95"/>
  <c r="L1685" i="95"/>
  <c r="L1689" i="95"/>
  <c r="L1692" i="95"/>
  <c r="L1694" i="95"/>
  <c r="L1697" i="95"/>
  <c r="L1700" i="95"/>
  <c r="L1711" i="95"/>
  <c r="L1715" i="95"/>
  <c r="L1717" i="95"/>
  <c r="L1719" i="95"/>
  <c r="L1721" i="95"/>
  <c r="L1723" i="95"/>
  <c r="L1725" i="95"/>
  <c r="L1727" i="95"/>
  <c r="L1729" i="95"/>
  <c r="L1731" i="95"/>
  <c r="L1733" i="95"/>
  <c r="L1735" i="95"/>
  <c r="L1737" i="95"/>
  <c r="L1739" i="95"/>
  <c r="L1741" i="95"/>
  <c r="L1743" i="95"/>
  <c r="L1746" i="95"/>
  <c r="L1748" i="95"/>
  <c r="L1750" i="95"/>
  <c r="L1752" i="95"/>
  <c r="L1754" i="95"/>
  <c r="L1756" i="95"/>
  <c r="L1759" i="95"/>
  <c r="L1762" i="95"/>
  <c r="L1764" i="95"/>
  <c r="L1769" i="95"/>
  <c r="L1771" i="95"/>
  <c r="L1773" i="95"/>
  <c r="L1775" i="95"/>
  <c r="L1777" i="95"/>
  <c r="L1779" i="95"/>
  <c r="L1781" i="95"/>
  <c r="L1785" i="95"/>
  <c r="L1787" i="95"/>
  <c r="L1789" i="95"/>
  <c r="L1791" i="95"/>
  <c r="L1793" i="95"/>
  <c r="L1795" i="95"/>
  <c r="L1797" i="95"/>
  <c r="L1799" i="95"/>
  <c r="L1801" i="95"/>
  <c r="L1802" i="95"/>
  <c r="L1804" i="95"/>
  <c r="L1807" i="95"/>
  <c r="L1809" i="95"/>
  <c r="L1810" i="95"/>
  <c r="L1812" i="95"/>
  <c r="L1815" i="95"/>
  <c r="L1817" i="95"/>
  <c r="L1820" i="95"/>
  <c r="L1822" i="95"/>
  <c r="L1824" i="95"/>
  <c r="L1826" i="95"/>
  <c r="L1828" i="95"/>
  <c r="L1831" i="95"/>
  <c r="L1833" i="95"/>
  <c r="L1835" i="95"/>
  <c r="L1837" i="95"/>
  <c r="L1838" i="95"/>
  <c r="L1840" i="95"/>
  <c r="L1843" i="95"/>
  <c r="L1845" i="95"/>
  <c r="L1847" i="95"/>
  <c r="L1849" i="95"/>
  <c r="L1851" i="95"/>
  <c r="L1853" i="95"/>
  <c r="L1855" i="95"/>
  <c r="L1857" i="95"/>
  <c r="L1859" i="95"/>
  <c r="L1861" i="95"/>
  <c r="L1863" i="95"/>
  <c r="L1865" i="95"/>
  <c r="L1866" i="95"/>
  <c r="L1868" i="95"/>
  <c r="L1870" i="95"/>
  <c r="L1872" i="95"/>
  <c r="L1874" i="95"/>
  <c r="L1876" i="95"/>
  <c r="L1878" i="95"/>
  <c r="L1880" i="95"/>
  <c r="L1882" i="95"/>
  <c r="L1883" i="95"/>
  <c r="L1885" i="95"/>
  <c r="L1886" i="95"/>
  <c r="L1888" i="95"/>
  <c r="L1890" i="95"/>
  <c r="L1892" i="95"/>
  <c r="L1894" i="95"/>
  <c r="L1896" i="95"/>
  <c r="L1898" i="95"/>
  <c r="L1900" i="95"/>
  <c r="L1902" i="95"/>
  <c r="L1904" i="95"/>
  <c r="L1906" i="95"/>
  <c r="L1908" i="95"/>
  <c r="L1909" i="95"/>
  <c r="L1911" i="95"/>
  <c r="L1913" i="95"/>
  <c r="L1915" i="95"/>
  <c r="L1917" i="95"/>
  <c r="L1919" i="95"/>
  <c r="L1922" i="95"/>
  <c r="L1924" i="95"/>
  <c r="L1926" i="95"/>
  <c r="L1928" i="95"/>
  <c r="L1930" i="95"/>
  <c r="L1932" i="95"/>
  <c r="L1934" i="95"/>
  <c r="L1935" i="95"/>
  <c r="L1937" i="95"/>
  <c r="L1939" i="95"/>
  <c r="L1941" i="95"/>
  <c r="L41" i="95"/>
  <c r="L43" i="95"/>
  <c r="L45" i="95"/>
  <c r="L47" i="95"/>
  <c r="L49" i="95"/>
  <c r="L51" i="95"/>
  <c r="L53" i="95"/>
  <c r="L55" i="95"/>
  <c r="L57" i="95"/>
  <c r="L59" i="95"/>
  <c r="L61" i="95"/>
  <c r="L63" i="95"/>
  <c r="L65" i="95"/>
  <c r="L67" i="95"/>
  <c r="L68" i="95"/>
  <c r="L70" i="95"/>
  <c r="L72" i="95"/>
  <c r="L74" i="95"/>
  <c r="L77" i="95"/>
  <c r="L79" i="95"/>
  <c r="L81" i="95"/>
  <c r="L83" i="95"/>
  <c r="L85" i="95"/>
  <c r="L87" i="95"/>
  <c r="L89" i="95"/>
  <c r="L91" i="95"/>
  <c r="L94" i="95"/>
  <c r="L96" i="95"/>
  <c r="L98" i="95"/>
  <c r="L100" i="95"/>
  <c r="L102" i="95"/>
  <c r="L104" i="95"/>
  <c r="L105" i="95"/>
  <c r="L107" i="95"/>
  <c r="L109" i="95"/>
  <c r="L111" i="95"/>
  <c r="L113" i="95"/>
  <c r="L115" i="95"/>
  <c r="L117" i="95"/>
  <c r="L119" i="95"/>
  <c r="L121" i="95"/>
  <c r="L124" i="95"/>
  <c r="L126" i="95"/>
  <c r="L128" i="95"/>
  <c r="L129" i="95"/>
  <c r="L131" i="95"/>
  <c r="L133" i="95"/>
  <c r="L135" i="95"/>
  <c r="L136" i="95"/>
  <c r="L138" i="95"/>
  <c r="L140" i="95"/>
  <c r="L142" i="95"/>
  <c r="L144" i="95"/>
  <c r="L146" i="95"/>
  <c r="L148" i="95"/>
  <c r="L150" i="95"/>
  <c r="L152" i="95"/>
  <c r="L154" i="95"/>
  <c r="L156" i="95"/>
  <c r="L158" i="95"/>
  <c r="L160" i="95"/>
  <c r="L162" i="95"/>
  <c r="L164" i="95"/>
  <c r="L165" i="95"/>
  <c r="L167" i="95"/>
  <c r="L169" i="95"/>
  <c r="L170" i="95"/>
  <c r="L172" i="95"/>
  <c r="L173" i="95"/>
  <c r="L175" i="95"/>
  <c r="L177" i="95"/>
  <c r="L179" i="95"/>
  <c r="L181" i="95"/>
  <c r="L183" i="95"/>
  <c r="L218" i="95"/>
  <c r="L220" i="95"/>
  <c r="L222" i="95"/>
  <c r="L224" i="95"/>
  <c r="L226" i="95"/>
  <c r="L228" i="95"/>
  <c r="L230" i="95"/>
  <c r="L231" i="95"/>
  <c r="L233" i="95"/>
  <c r="L235" i="95"/>
  <c r="L237" i="95"/>
  <c r="L239" i="95"/>
  <c r="L241" i="95"/>
  <c r="L243" i="95"/>
  <c r="L244" i="95"/>
  <c r="L247" i="95"/>
  <c r="L249" i="95"/>
  <c r="L251" i="95"/>
  <c r="L253" i="95"/>
  <c r="L255" i="95"/>
  <c r="L257" i="95"/>
  <c r="L259" i="95"/>
  <c r="L261" i="95"/>
  <c r="L263" i="95"/>
  <c r="L265" i="95"/>
  <c r="L267" i="95"/>
  <c r="L269" i="95"/>
  <c r="L271" i="95"/>
  <c r="L273" i="95"/>
  <c r="L275" i="95"/>
  <c r="L277" i="95"/>
  <c r="L279" i="95"/>
  <c r="L281" i="95"/>
  <c r="L283" i="95"/>
  <c r="L286" i="95"/>
  <c r="L289" i="95"/>
  <c r="L291" i="95"/>
  <c r="L293" i="95"/>
  <c r="L295" i="95"/>
  <c r="L297" i="95"/>
  <c r="L299" i="95"/>
  <c r="L302" i="95"/>
  <c r="L303" i="95"/>
  <c r="L305" i="95"/>
  <c r="L308" i="95"/>
  <c r="L310" i="95"/>
  <c r="L312" i="95"/>
  <c r="L314" i="95"/>
  <c r="L316" i="95"/>
  <c r="L318" i="95"/>
  <c r="L320" i="95"/>
  <c r="L322" i="95"/>
  <c r="L324" i="95"/>
  <c r="L326" i="95"/>
  <c r="L328" i="95"/>
  <c r="L330" i="95"/>
  <c r="L332" i="95"/>
  <c r="L334" i="95"/>
  <c r="L336" i="95"/>
  <c r="L338" i="95"/>
  <c r="L340" i="95"/>
  <c r="L342" i="95"/>
  <c r="L344" i="95"/>
  <c r="L347" i="95"/>
  <c r="L349" i="95"/>
  <c r="L351" i="95"/>
  <c r="L353" i="95"/>
  <c r="L355" i="95"/>
  <c r="L357" i="95"/>
  <c r="L359" i="95"/>
  <c r="L361" i="95"/>
  <c r="L363" i="95"/>
  <c r="L365" i="95"/>
  <c r="L367" i="95"/>
  <c r="L369" i="95"/>
  <c r="L371" i="95"/>
  <c r="L373" i="95"/>
  <c r="L375" i="95"/>
  <c r="L377" i="95"/>
  <c r="L379" i="95"/>
  <c r="L382" i="95"/>
  <c r="L384" i="95"/>
  <c r="L386" i="95"/>
  <c r="L388" i="95"/>
  <c r="L390" i="95"/>
  <c r="L392" i="95"/>
  <c r="L394" i="95"/>
  <c r="L396" i="95"/>
  <c r="L398" i="95"/>
  <c r="L400" i="95"/>
  <c r="L402" i="95"/>
  <c r="L404" i="95"/>
  <c r="L406" i="95"/>
  <c r="L408" i="95"/>
  <c r="L409" i="95"/>
  <c r="L410" i="95"/>
  <c r="L412" i="95"/>
  <c r="L415" i="95"/>
  <c r="L418" i="95"/>
  <c r="L420" i="95"/>
  <c r="L422" i="95"/>
  <c r="L424" i="95"/>
  <c r="L426" i="95"/>
  <c r="L428" i="95"/>
  <c r="L431" i="95"/>
  <c r="L433" i="95"/>
  <c r="L434" i="95"/>
  <c r="L436" i="95"/>
  <c r="L438" i="95"/>
  <c r="L440" i="95"/>
  <c r="L442" i="95"/>
  <c r="L444" i="95"/>
  <c r="L445" i="95"/>
  <c r="L447" i="95"/>
  <c r="L449" i="95"/>
  <c r="L451" i="95"/>
  <c r="L452" i="95"/>
  <c r="L454" i="95"/>
  <c r="L456" i="95"/>
  <c r="L458" i="95"/>
  <c r="L460" i="95"/>
  <c r="L463" i="95"/>
  <c r="L465" i="95"/>
  <c r="L468" i="95"/>
  <c r="L470" i="95"/>
  <c r="L472" i="95"/>
  <c r="L474" i="95"/>
  <c r="L476" i="95"/>
  <c r="L478" i="95"/>
  <c r="L480" i="95"/>
  <c r="L482" i="95"/>
  <c r="L484" i="95"/>
  <c r="L486" i="95"/>
  <c r="L488" i="95"/>
  <c r="L490" i="95"/>
  <c r="L492" i="95"/>
  <c r="L494" i="95"/>
  <c r="L496" i="95"/>
  <c r="L498" i="95"/>
  <c r="L500" i="95"/>
  <c r="L502" i="95"/>
  <c r="L504" i="95"/>
  <c r="L505" i="95"/>
  <c r="L507" i="95"/>
  <c r="L509" i="95"/>
  <c r="L511" i="95"/>
  <c r="L513" i="95"/>
  <c r="L515" i="95"/>
  <c r="L517" i="95"/>
  <c r="L519" i="95"/>
  <c r="L521" i="95"/>
  <c r="L523" i="95"/>
  <c r="L525" i="95"/>
  <c r="L527" i="95"/>
  <c r="L529" i="95"/>
  <c r="L531" i="95"/>
  <c r="L533" i="95"/>
  <c r="L535" i="95"/>
  <c r="L536" i="95"/>
  <c r="L538" i="95"/>
  <c r="L540" i="95"/>
  <c r="L542" i="95"/>
  <c r="L544" i="95"/>
  <c r="L546" i="95"/>
  <c r="L548" i="95"/>
  <c r="L549" i="95"/>
  <c r="L551" i="95"/>
  <c r="L553" i="95"/>
  <c r="L554" i="95"/>
  <c r="L556" i="95"/>
  <c r="L558" i="95"/>
  <c r="L560" i="95"/>
  <c r="L562" i="95"/>
  <c r="L564" i="95"/>
  <c r="L566" i="95"/>
  <c r="L568" i="95"/>
  <c r="L570" i="95"/>
  <c r="L572" i="95"/>
  <c r="L576" i="95"/>
  <c r="L577" i="95"/>
  <c r="L579" i="95"/>
  <c r="L581" i="95"/>
  <c r="L583" i="95"/>
  <c r="L585" i="95"/>
  <c r="L586" i="95"/>
  <c r="L589" i="95"/>
  <c r="L591" i="95"/>
  <c r="L594" i="95"/>
  <c r="L596" i="95"/>
  <c r="L598" i="95"/>
  <c r="L600" i="95"/>
  <c r="L602" i="95"/>
  <c r="L604" i="95"/>
  <c r="L606" i="95"/>
  <c r="L607" i="95"/>
  <c r="L609" i="95"/>
  <c r="L611" i="95"/>
  <c r="L613" i="95"/>
  <c r="L615" i="95"/>
  <c r="L617" i="95"/>
  <c r="L619" i="95"/>
  <c r="L621" i="95"/>
  <c r="L623" i="95"/>
  <c r="L624" i="95"/>
  <c r="L626" i="95"/>
  <c r="L628" i="95"/>
  <c r="L630" i="95"/>
  <c r="L632" i="95"/>
  <c r="L635" i="95"/>
  <c r="L637" i="95"/>
  <c r="L639" i="95"/>
  <c r="L641" i="95"/>
  <c r="L643" i="95"/>
  <c r="L645" i="95"/>
  <c r="L647" i="95"/>
  <c r="L649" i="95"/>
  <c r="L651" i="95"/>
  <c r="L653" i="95"/>
  <c r="L655" i="95"/>
  <c r="L657" i="95"/>
  <c r="L659" i="95"/>
  <c r="L661" i="95"/>
  <c r="L663" i="95"/>
  <c r="L665" i="95"/>
  <c r="L667" i="95"/>
  <c r="L669" i="95"/>
  <c r="L671" i="95"/>
  <c r="L673" i="95"/>
  <c r="L675" i="95"/>
  <c r="L677" i="95"/>
  <c r="L679" i="95"/>
  <c r="L682" i="95"/>
  <c r="L684" i="95"/>
  <c r="L686" i="95"/>
  <c r="L688" i="95"/>
  <c r="L690" i="95"/>
  <c r="L692" i="95"/>
  <c r="L694" i="95"/>
  <c r="L696" i="95"/>
  <c r="L698" i="95"/>
  <c r="L700" i="95"/>
  <c r="L702" i="95"/>
  <c r="L704" i="95"/>
  <c r="L705" i="95"/>
  <c r="L706" i="95"/>
  <c r="L708" i="95"/>
  <c r="L710" i="95"/>
  <c r="L712" i="95"/>
  <c r="L714" i="95"/>
  <c r="L716" i="95"/>
  <c r="L718" i="95"/>
  <c r="L720" i="95"/>
  <c r="L722" i="95"/>
  <c r="L724" i="95"/>
  <c r="L726" i="95"/>
  <c r="L728" i="95"/>
  <c r="L730" i="95"/>
  <c r="L732" i="95"/>
  <c r="L734" i="95"/>
  <c r="L736" i="95"/>
  <c r="L740" i="95"/>
  <c r="L742" i="95"/>
  <c r="L744" i="95"/>
  <c r="L746" i="95"/>
  <c r="L749" i="95"/>
  <c r="L750" i="95"/>
  <c r="L751" i="95"/>
  <c r="L753" i="95"/>
  <c r="L754" i="95"/>
  <c r="L756" i="95"/>
  <c r="L758" i="95"/>
  <c r="L760" i="95"/>
  <c r="L762" i="95"/>
  <c r="L765" i="95"/>
  <c r="L767" i="95"/>
  <c r="L769" i="95"/>
  <c r="L774" i="95"/>
  <c r="L776" i="95"/>
  <c r="L778" i="95"/>
  <c r="L780" i="95"/>
  <c r="L782" i="95"/>
  <c r="L784" i="95"/>
  <c r="L786" i="95"/>
  <c r="L788" i="95"/>
  <c r="L790" i="95"/>
  <c r="L792" i="95"/>
  <c r="L794" i="95"/>
  <c r="L796" i="95"/>
  <c r="L798" i="95"/>
  <c r="L801" i="95"/>
  <c r="L804" i="95"/>
  <c r="L806" i="95"/>
  <c r="L808" i="95"/>
  <c r="L810" i="95"/>
  <c r="L812" i="95"/>
  <c r="L815" i="95"/>
  <c r="L817" i="95"/>
  <c r="L819" i="95"/>
  <c r="L820" i="95"/>
  <c r="L823" i="95"/>
  <c r="L825" i="95"/>
  <c r="L827" i="95"/>
  <c r="L828" i="95"/>
  <c r="L830" i="95"/>
  <c r="L832" i="95"/>
  <c r="L833" i="95"/>
  <c r="L835" i="95"/>
  <c r="L838" i="95"/>
  <c r="L840" i="95"/>
  <c r="L842" i="95"/>
  <c r="L845" i="95"/>
  <c r="L847" i="95"/>
  <c r="L849" i="95"/>
  <c r="L851" i="95"/>
  <c r="L853" i="95"/>
  <c r="L855" i="95"/>
  <c r="L857" i="95"/>
  <c r="L859" i="95"/>
  <c r="L862" i="95"/>
  <c r="L864" i="95"/>
  <c r="L866" i="95"/>
  <c r="L868" i="95"/>
  <c r="L870" i="95"/>
  <c r="L872" i="95"/>
  <c r="L874" i="95"/>
  <c r="L876" i="95"/>
  <c r="L879" i="95"/>
  <c r="L881" i="95"/>
  <c r="L882" i="95"/>
  <c r="L884" i="95"/>
  <c r="L10" i="95"/>
  <c r="L12" i="95"/>
  <c r="L14" i="95"/>
  <c r="L16" i="95"/>
  <c r="L18" i="95"/>
  <c r="L20" i="95"/>
  <c r="L22" i="95"/>
  <c r="L24" i="95"/>
  <c r="L26" i="95"/>
  <c r="L28" i="95"/>
  <c r="L30" i="95"/>
  <c r="L32" i="95"/>
  <c r="L34" i="95"/>
  <c r="L36" i="95"/>
  <c r="L38" i="95"/>
  <c r="L40" i="95"/>
  <c r="L187" i="95"/>
  <c r="L189" i="95"/>
  <c r="L191" i="95"/>
  <c r="L193" i="95"/>
  <c r="L195" i="95"/>
  <c r="L197" i="95"/>
  <c r="L199" i="95"/>
  <c r="L201" i="95"/>
  <c r="L203" i="95"/>
  <c r="L205" i="95"/>
  <c r="L207" i="95"/>
  <c r="L209" i="95"/>
  <c r="L211" i="95"/>
  <c r="L213" i="95"/>
  <c r="L215" i="95"/>
  <c r="L217" i="95"/>
  <c r="L887" i="95"/>
  <c r="L889" i="95"/>
  <c r="L892" i="95"/>
  <c r="L894" i="95"/>
  <c r="L896" i="95"/>
  <c r="L898" i="95"/>
  <c r="L899" i="95"/>
  <c r="L901" i="95"/>
  <c r="L903" i="95"/>
  <c r="L905" i="95"/>
  <c r="L907" i="95"/>
  <c r="L909" i="95"/>
  <c r="L911" i="95"/>
  <c r="L913" i="95"/>
  <c r="L915" i="95"/>
  <c r="L917" i="95"/>
  <c r="L919" i="95"/>
  <c r="L920" i="95"/>
  <c r="L922" i="95"/>
  <c r="L924" i="95"/>
  <c r="L927" i="95"/>
  <c r="L929" i="95"/>
  <c r="L932" i="95"/>
  <c r="L934" i="95"/>
  <c r="L936" i="95"/>
  <c r="L938" i="95"/>
  <c r="L940" i="95"/>
  <c r="L943" i="95"/>
  <c r="L945" i="95"/>
  <c r="L947" i="95"/>
  <c r="L949" i="95"/>
  <c r="L951" i="95"/>
  <c r="L953" i="95"/>
  <c r="L955" i="95"/>
  <c r="L957" i="95"/>
  <c r="L959" i="95"/>
  <c r="L961" i="95"/>
  <c r="L963" i="95"/>
  <c r="L965" i="95"/>
  <c r="L967" i="95"/>
  <c r="L969" i="95"/>
  <c r="L971" i="95"/>
  <c r="L973" i="95"/>
  <c r="L975" i="95"/>
  <c r="L977" i="95"/>
  <c r="L979" i="95"/>
  <c r="L981" i="95"/>
  <c r="L983" i="95"/>
  <c r="L985" i="95"/>
  <c r="L987" i="95"/>
  <c r="L990" i="95"/>
  <c r="L994" i="95"/>
  <c r="L996" i="95"/>
  <c r="L999" i="95"/>
  <c r="L1001" i="95"/>
  <c r="L1003" i="95"/>
  <c r="L1005" i="95"/>
  <c r="L1007" i="95"/>
  <c r="L1009" i="95"/>
  <c r="L1011" i="95"/>
  <c r="L1013" i="95"/>
  <c r="L1015" i="95"/>
  <c r="L1017" i="95"/>
  <c r="L1019" i="95"/>
  <c r="L1021" i="95"/>
  <c r="L1023" i="95"/>
  <c r="L1025" i="95"/>
  <c r="L1027" i="95"/>
  <c r="L1029" i="95"/>
  <c r="L1031" i="95"/>
  <c r="L1033" i="95"/>
  <c r="L1035" i="95"/>
  <c r="L1037" i="95"/>
  <c r="L1039" i="95"/>
  <c r="L1041" i="95"/>
  <c r="L1043" i="95"/>
  <c r="L1045" i="95"/>
  <c r="L1046" i="95"/>
  <c r="L1049" i="95"/>
  <c r="L1051" i="95"/>
  <c r="L1053" i="95"/>
  <c r="L1055" i="95"/>
  <c r="L1057" i="95"/>
  <c r="L1059" i="95"/>
  <c r="L1061" i="95"/>
  <c r="L1063" i="95"/>
  <c r="L1065" i="95"/>
  <c r="L1066" i="95"/>
  <c r="L1068" i="95"/>
  <c r="L1070" i="95"/>
  <c r="L1072" i="95"/>
  <c r="L1074" i="95"/>
  <c r="L1076" i="95"/>
  <c r="L1078" i="95"/>
  <c r="L1080" i="95"/>
  <c r="L1083" i="95"/>
  <c r="L1085" i="95"/>
  <c r="L1087" i="95"/>
  <c r="L1090" i="95"/>
  <c r="L1092" i="95"/>
  <c r="L1094" i="95"/>
  <c r="L1096" i="95"/>
  <c r="L1098" i="95"/>
  <c r="L1100" i="95"/>
  <c r="L1102" i="95"/>
  <c r="L1104" i="95"/>
  <c r="L1106" i="95"/>
  <c r="L1108" i="95"/>
  <c r="L1110" i="95"/>
  <c r="L1112" i="95"/>
  <c r="L1114" i="95"/>
  <c r="L1116" i="95"/>
  <c r="L1118" i="95"/>
  <c r="L1120" i="95"/>
  <c r="L1122" i="95"/>
  <c r="L1124" i="95"/>
  <c r="L1126" i="95"/>
  <c r="L1128" i="95"/>
  <c r="L1130" i="95"/>
  <c r="L1132" i="95"/>
  <c r="L1134" i="95"/>
  <c r="L1136" i="95"/>
  <c r="L1138" i="95"/>
  <c r="L1140" i="95"/>
  <c r="L1142" i="95"/>
  <c r="L1144" i="95"/>
  <c r="L1146" i="95"/>
  <c r="L1148" i="95"/>
  <c r="L1149" i="95"/>
  <c r="L1150" i="95"/>
  <c r="L1152" i="95"/>
  <c r="L1154" i="95"/>
  <c r="L1156" i="95"/>
  <c r="L1158" i="95"/>
  <c r="L1160" i="95"/>
  <c r="L1162" i="95"/>
  <c r="L1164" i="95"/>
  <c r="L1167" i="95"/>
  <c r="L1169" i="95"/>
  <c r="L1171" i="95"/>
  <c r="L1173" i="95"/>
  <c r="L1175" i="95"/>
  <c r="L1177" i="95"/>
  <c r="L1179" i="95"/>
  <c r="L1181" i="95"/>
  <c r="L1183" i="95"/>
  <c r="L1185" i="95"/>
  <c r="L1188" i="95"/>
  <c r="L1190" i="95"/>
  <c r="L1192" i="95"/>
  <c r="L1194" i="95"/>
  <c r="L1196" i="95"/>
  <c r="L1198" i="95"/>
  <c r="L1200" i="95"/>
  <c r="L1202" i="95"/>
  <c r="L1204" i="95"/>
  <c r="L1206" i="95"/>
  <c r="L1208" i="95"/>
  <c r="L1211" i="95"/>
  <c r="L1213" i="95"/>
  <c r="L1215" i="95"/>
  <c r="L1217" i="95"/>
  <c r="L1218" i="95"/>
  <c r="L1220" i="95"/>
  <c r="L1222" i="95"/>
  <c r="L1224" i="95"/>
  <c r="L1226" i="95"/>
  <c r="L1228" i="95"/>
  <c r="L1230" i="95"/>
  <c r="L1232" i="95"/>
  <c r="L1234" i="95"/>
  <c r="L1236" i="95"/>
  <c r="L1238" i="95"/>
  <c r="L1240" i="95"/>
  <c r="L1242" i="95"/>
  <c r="L1245" i="95"/>
  <c r="L1247" i="95"/>
  <c r="L1249" i="95"/>
  <c r="L1251" i="95"/>
  <c r="L1252" i="95"/>
  <c r="L1254" i="95"/>
  <c r="L1256" i="95"/>
  <c r="L1258" i="95"/>
  <c r="L1260" i="95"/>
  <c r="L1262" i="95"/>
  <c r="L1264" i="95"/>
  <c r="L1266" i="95"/>
  <c r="L1268" i="95"/>
  <c r="L1271" i="95"/>
  <c r="L1273" i="95"/>
  <c r="L1275" i="95"/>
  <c r="L1277" i="95"/>
  <c r="L1279" i="95"/>
  <c r="L1281" i="95"/>
  <c r="L1283" i="95"/>
  <c r="L1285" i="95"/>
  <c r="L1287" i="95"/>
  <c r="L1289" i="95"/>
  <c r="L1292" i="95"/>
  <c r="L1294" i="95"/>
  <c r="L1296" i="95"/>
  <c r="L1298" i="95"/>
  <c r="L1300" i="95"/>
  <c r="L1302" i="95"/>
  <c r="L1304" i="95"/>
  <c r="L1306" i="95"/>
  <c r="L1308" i="95"/>
  <c r="L1309" i="95"/>
  <c r="L1311" i="95"/>
  <c r="L1312" i="95"/>
  <c r="L1313" i="95"/>
  <c r="L1315" i="95"/>
  <c r="L1317" i="95"/>
  <c r="L1319" i="95"/>
  <c r="L1321" i="95"/>
  <c r="L1325" i="95"/>
  <c r="L1327" i="95"/>
  <c r="L1329" i="95"/>
  <c r="L1331" i="95"/>
  <c r="L1333" i="95"/>
  <c r="L1335" i="95"/>
  <c r="L1337" i="95"/>
  <c r="L1339" i="95"/>
  <c r="L1341" i="95"/>
  <c r="L1342" i="95"/>
  <c r="L1343" i="95"/>
  <c r="L1345" i="95"/>
  <c r="L1347" i="95"/>
  <c r="L1349" i="95"/>
  <c r="L1351" i="95"/>
  <c r="L1353" i="95"/>
  <c r="L1355" i="95"/>
  <c r="L1357" i="95"/>
  <c r="L1359" i="95"/>
  <c r="L1361" i="95"/>
  <c r="L1363" i="95"/>
  <c r="L1365" i="95"/>
  <c r="L1367" i="95"/>
  <c r="L1369" i="95"/>
  <c r="L1371" i="95"/>
  <c r="L1373" i="95"/>
  <c r="L1374" i="95"/>
  <c r="L1376" i="95"/>
  <c r="L1378" i="95"/>
  <c r="L1379" i="95"/>
  <c r="L1381" i="95"/>
  <c r="L1383" i="95"/>
  <c r="L1385" i="95"/>
  <c r="L1387" i="95"/>
  <c r="L1389" i="95"/>
  <c r="L1391" i="95"/>
  <c r="L1393" i="95"/>
  <c r="L1395" i="95"/>
  <c r="L1397" i="95"/>
  <c r="L1400" i="95"/>
  <c r="L1402" i="95"/>
  <c r="L1404" i="95"/>
  <c r="L1406" i="95"/>
  <c r="L1408" i="95"/>
  <c r="L1410" i="95"/>
  <c r="L1412" i="95"/>
  <c r="L1414" i="95"/>
  <c r="L1416" i="95"/>
  <c r="L1418" i="95"/>
  <c r="L1420" i="95"/>
  <c r="L1422" i="95"/>
  <c r="L1424" i="95"/>
  <c r="L1426" i="95"/>
  <c r="L1428" i="95"/>
  <c r="L1430" i="95"/>
  <c r="L1432" i="95"/>
  <c r="L1434" i="95"/>
  <c r="L1436" i="95"/>
  <c r="L1438" i="95"/>
  <c r="L1440" i="95"/>
  <c r="L1442" i="95"/>
  <c r="L1444" i="95"/>
  <c r="L1446" i="95"/>
  <c r="L1448" i="95"/>
  <c r="L1450" i="95"/>
  <c r="L1452" i="95"/>
  <c r="L1454" i="95"/>
  <c r="L1456" i="95"/>
  <c r="L1458" i="95"/>
  <c r="L1460" i="95"/>
  <c r="L1462" i="95"/>
  <c r="L1464" i="95"/>
  <c r="L1466" i="95"/>
  <c r="L1468" i="95"/>
  <c r="L1470" i="95"/>
  <c r="L1472" i="95"/>
  <c r="L1474" i="95"/>
  <c r="L1476" i="95"/>
  <c r="L1478" i="95"/>
  <c r="L1480" i="95"/>
  <c r="L1482" i="95"/>
  <c r="L1484" i="95"/>
  <c r="L1486" i="95"/>
  <c r="L1488" i="95"/>
  <c r="L1490" i="95"/>
  <c r="L1492" i="95"/>
  <c r="L1494" i="95"/>
  <c r="L1496" i="95"/>
  <c r="L1497" i="95"/>
  <c r="L1498" i="95"/>
  <c r="L1500" i="95"/>
  <c r="L1502" i="95"/>
  <c r="L1504" i="95"/>
  <c r="L1506" i="95"/>
  <c r="L1508" i="95"/>
  <c r="L1510" i="95"/>
  <c r="L1512" i="95"/>
  <c r="L1514" i="95"/>
  <c r="L1516" i="95"/>
  <c r="L1518" i="95"/>
  <c r="L1520" i="95"/>
  <c r="L1522" i="95"/>
  <c r="L1524" i="95"/>
  <c r="L1526" i="95"/>
  <c r="L1530" i="95"/>
  <c r="L1532" i="95"/>
  <c r="L1534" i="95"/>
  <c r="L1535" i="95"/>
  <c r="L1537" i="95"/>
  <c r="L1539" i="95"/>
  <c r="L1541" i="95"/>
  <c r="L1543" i="95"/>
  <c r="L1545" i="95"/>
  <c r="L1547" i="95"/>
  <c r="L1550" i="95"/>
  <c r="L1552" i="95"/>
  <c r="L1553" i="95"/>
  <c r="L1555" i="95"/>
  <c r="L1558" i="95"/>
  <c r="L1560" i="95"/>
  <c r="L1562" i="95"/>
  <c r="L1564" i="95"/>
  <c r="L1566" i="95"/>
  <c r="L1568" i="95"/>
  <c r="L1570" i="95"/>
  <c r="L1572" i="95"/>
  <c r="L1574" i="95"/>
  <c r="L1576" i="95"/>
  <c r="L1578" i="95"/>
  <c r="L1580" i="95"/>
  <c r="L1582" i="95"/>
  <c r="L1584" i="95"/>
  <c r="L1586" i="95"/>
  <c r="L1588" i="95"/>
  <c r="L1592" i="95"/>
  <c r="L1594" i="95"/>
  <c r="L1596" i="95"/>
  <c r="L1598" i="95"/>
  <c r="L1600" i="95"/>
  <c r="L1603" i="95"/>
  <c r="L1605" i="95"/>
  <c r="L1607" i="95"/>
  <c r="L1609" i="95"/>
  <c r="L1611" i="95"/>
  <c r="L1613" i="95"/>
  <c r="L1615" i="95"/>
  <c r="L1617" i="95"/>
  <c r="L1619" i="95"/>
  <c r="L1621" i="95"/>
  <c r="L1623" i="95"/>
  <c r="L1624" i="95"/>
  <c r="L1626" i="95"/>
  <c r="L1628" i="95"/>
  <c r="L1630" i="95"/>
  <c r="L1632" i="95"/>
  <c r="L1634" i="95"/>
  <c r="L1636" i="95"/>
  <c r="L1638" i="95"/>
  <c r="L1640" i="95"/>
  <c r="L1642" i="95"/>
  <c r="L56" i="95"/>
  <c r="L58" i="95"/>
  <c r="L60" i="95"/>
  <c r="L62" i="95"/>
  <c r="L64" i="95"/>
  <c r="L66" i="95"/>
  <c r="L185" i="95"/>
  <c r="L69" i="95"/>
  <c r="L71" i="95"/>
  <c r="L73" i="95"/>
  <c r="L75" i="95"/>
  <c r="L76" i="95"/>
  <c r="L78" i="95"/>
  <c r="L80" i="95"/>
  <c r="L82" i="95"/>
  <c r="L84" i="95"/>
  <c r="L86" i="95"/>
  <c r="L88" i="95"/>
  <c r="L90" i="95"/>
  <c r="L92" i="95"/>
  <c r="L93" i="95"/>
  <c r="L95" i="95"/>
  <c r="L97" i="95"/>
  <c r="L99" i="95"/>
  <c r="L101" i="95"/>
  <c r="L103" i="95"/>
  <c r="L106" i="95"/>
  <c r="L108" i="95"/>
  <c r="L110" i="95"/>
  <c r="L112" i="95"/>
  <c r="L114" i="95"/>
  <c r="L116" i="95"/>
  <c r="L118" i="95"/>
  <c r="L120" i="95"/>
  <c r="L122" i="95"/>
  <c r="L123" i="95"/>
  <c r="L125" i="95"/>
  <c r="L127" i="95"/>
  <c r="L130" i="95"/>
  <c r="L132" i="95"/>
  <c r="L134" i="95"/>
  <c r="L137" i="95"/>
  <c r="L139" i="95"/>
  <c r="L141" i="95"/>
  <c r="L143" i="95"/>
  <c r="L145" i="95"/>
  <c r="L147" i="95"/>
  <c r="L149" i="95"/>
  <c r="L151" i="95"/>
  <c r="L153" i="95"/>
  <c r="L155" i="95"/>
  <c r="L157" i="95"/>
  <c r="L159" i="95"/>
  <c r="L161" i="95"/>
  <c r="L163" i="95"/>
  <c r="L166" i="95"/>
  <c r="L168" i="95"/>
  <c r="L171" i="95"/>
  <c r="L174" i="95"/>
  <c r="L176" i="95"/>
  <c r="L178" i="95"/>
  <c r="L180" i="95"/>
  <c r="L182" i="95"/>
  <c r="L184" i="95"/>
  <c r="L186" i="95"/>
  <c r="L188" i="95"/>
  <c r="L190" i="95"/>
  <c r="L192" i="95"/>
  <c r="L194" i="95"/>
  <c r="L196" i="95"/>
  <c r="L198" i="95"/>
  <c r="L200" i="95"/>
  <c r="L202" i="95"/>
  <c r="L204" i="95"/>
  <c r="L206" i="95"/>
  <c r="L208" i="95"/>
  <c r="L210" i="95"/>
  <c r="L212" i="95"/>
  <c r="L214" i="95"/>
  <c r="L216" i="95"/>
  <c r="L219" i="95"/>
  <c r="L221" i="95"/>
  <c r="L223" i="95"/>
  <c r="L225" i="95"/>
  <c r="L227" i="95"/>
  <c r="L229" i="95"/>
  <c r="L232" i="95"/>
  <c r="L234" i="95"/>
  <c r="L236" i="95"/>
  <c r="L238" i="95"/>
  <c r="L240" i="95"/>
  <c r="L242" i="95"/>
  <c r="L245" i="95"/>
  <c r="L246" i="95"/>
  <c r="L248" i="95"/>
  <c r="L250" i="95"/>
  <c r="L252" i="95"/>
  <c r="L254" i="95"/>
  <c r="L256" i="95"/>
  <c r="L258" i="95"/>
  <c r="L260" i="95"/>
  <c r="L262" i="95"/>
  <c r="L264" i="95"/>
  <c r="L266" i="95"/>
  <c r="L268" i="95"/>
  <c r="L270" i="95"/>
  <c r="L272" i="95"/>
  <c r="L274" i="95"/>
  <c r="L276" i="95"/>
  <c r="L278" i="95"/>
  <c r="L280" i="95"/>
  <c r="L282" i="95"/>
  <c r="L284" i="95"/>
  <c r="L285" i="95"/>
  <c r="L287" i="95"/>
  <c r="L288" i="95"/>
  <c r="L290" i="95"/>
  <c r="L292" i="95"/>
  <c r="L294" i="95"/>
  <c r="L296" i="95"/>
  <c r="L298" i="95"/>
  <c r="L300" i="95"/>
  <c r="L301" i="95"/>
  <c r="L304" i="95"/>
  <c r="L306" i="95"/>
  <c r="L307" i="95"/>
  <c r="L309" i="95"/>
  <c r="L311" i="95"/>
  <c r="L313" i="95"/>
  <c r="L315" i="95"/>
  <c r="L317" i="95"/>
  <c r="L319" i="95"/>
  <c r="L321" i="95"/>
  <c r="L323" i="95"/>
  <c r="L325" i="95"/>
  <c r="L327" i="95"/>
  <c r="L329" i="95"/>
  <c r="L331" i="95"/>
  <c r="L333" i="95"/>
  <c r="L335" i="95"/>
  <c r="L337" i="95"/>
  <c r="L339" i="95"/>
  <c r="L341" i="95"/>
  <c r="L343" i="95"/>
  <c r="L345" i="95"/>
  <c r="L346" i="95"/>
  <c r="L348" i="95"/>
  <c r="L350" i="95"/>
  <c r="L352" i="95"/>
  <c r="L354" i="95"/>
  <c r="L356" i="95"/>
  <c r="L358" i="95"/>
  <c r="L360" i="95"/>
  <c r="L362" i="95"/>
  <c r="L364" i="95"/>
  <c r="L366" i="95"/>
  <c r="L368" i="95"/>
  <c r="L370" i="95"/>
  <c r="L372" i="95"/>
  <c r="L374" i="95"/>
  <c r="L376" i="95"/>
  <c r="L378" i="95"/>
  <c r="L380" i="95"/>
  <c r="L381" i="95"/>
  <c r="L383" i="95"/>
  <c r="L385" i="95"/>
  <c r="L387" i="95"/>
  <c r="L389" i="95"/>
  <c r="L391" i="95"/>
  <c r="L393" i="95"/>
  <c r="L395" i="95"/>
  <c r="L397" i="95"/>
  <c r="L399" i="95"/>
  <c r="L401" i="95"/>
  <c r="L403" i="95"/>
  <c r="L405" i="95"/>
  <c r="L407" i="95"/>
  <c r="L411" i="95"/>
  <c r="L413" i="95"/>
  <c r="L414" i="95"/>
  <c r="L416" i="95"/>
  <c r="L417" i="95"/>
  <c r="L419" i="95"/>
  <c r="L421" i="95"/>
  <c r="L423" i="95"/>
  <c r="L425" i="95"/>
  <c r="L427" i="95"/>
  <c r="L429" i="95"/>
  <c r="L430" i="95"/>
  <c r="L432" i="95"/>
  <c r="L435" i="95"/>
  <c r="L437" i="95"/>
  <c r="L439" i="95"/>
  <c r="L441" i="95"/>
  <c r="L443" i="95"/>
  <c r="L446" i="95"/>
  <c r="L448" i="95"/>
  <c r="L450" i="95"/>
  <c r="L453" i="95"/>
  <c r="L455" i="95"/>
  <c r="L457" i="95"/>
  <c r="L459" i="95"/>
  <c r="L461" i="95"/>
  <c r="L462" i="95"/>
  <c r="L464" i="95"/>
  <c r="L466" i="95"/>
  <c r="L467" i="95"/>
  <c r="L469" i="95"/>
  <c r="L471" i="95"/>
  <c r="L473" i="95"/>
  <c r="L475" i="95"/>
  <c r="L477" i="95"/>
  <c r="L479" i="95"/>
  <c r="L481" i="95"/>
  <c r="L483" i="95"/>
  <c r="L485" i="95"/>
  <c r="L487" i="95"/>
  <c r="L489" i="95"/>
  <c r="L491" i="95"/>
  <c r="L493" i="95"/>
  <c r="L495" i="95"/>
  <c r="L497" i="95"/>
  <c r="L499" i="95"/>
  <c r="L501" i="95"/>
  <c r="L503" i="95"/>
  <c r="L506" i="95"/>
  <c r="L508" i="95"/>
  <c r="L510" i="95"/>
  <c r="L512" i="95"/>
  <c r="L514" i="95"/>
  <c r="L516" i="95"/>
  <c r="L518" i="95"/>
  <c r="L520" i="95"/>
  <c r="L522" i="95"/>
  <c r="L524" i="95"/>
  <c r="L526" i="95"/>
  <c r="L528" i="95"/>
  <c r="L530" i="95"/>
  <c r="L532" i="95"/>
  <c r="L534" i="95"/>
  <c r="L537" i="95"/>
  <c r="L539" i="95"/>
  <c r="L541" i="95"/>
  <c r="L543" i="95"/>
  <c r="L545" i="95"/>
  <c r="L547" i="95"/>
  <c r="L550" i="95"/>
  <c r="L552" i="95"/>
  <c r="L555" i="95"/>
  <c r="L557" i="95"/>
  <c r="L559" i="95"/>
  <c r="L561" i="95"/>
  <c r="L563" i="95"/>
  <c r="L565" i="95"/>
  <c r="L567" i="95"/>
  <c r="L569" i="95"/>
  <c r="L571" i="95"/>
  <c r="L573" i="95"/>
  <c r="L574" i="95"/>
  <c r="L575" i="95"/>
  <c r="L578" i="95"/>
  <c r="L580" i="95"/>
  <c r="L582" i="95"/>
  <c r="L584" i="95"/>
  <c r="L587" i="95"/>
  <c r="L588" i="95"/>
  <c r="L590" i="95"/>
  <c r="L592" i="95"/>
  <c r="L593" i="95"/>
  <c r="L595" i="95"/>
  <c r="L597" i="95"/>
  <c r="L599" i="95"/>
  <c r="L601" i="95"/>
  <c r="L603" i="95"/>
  <c r="L605" i="95"/>
  <c r="L608" i="95"/>
  <c r="L610" i="95"/>
  <c r="L612" i="95"/>
  <c r="L614" i="95"/>
  <c r="L616" i="95"/>
  <c r="L618" i="95"/>
  <c r="L620" i="95"/>
  <c r="L622" i="95"/>
  <c r="L625" i="95"/>
  <c r="L627" i="95"/>
  <c r="L629" i="95"/>
  <c r="L631" i="95"/>
  <c r="L633" i="95"/>
  <c r="L634" i="95"/>
  <c r="L636" i="95"/>
  <c r="L638" i="95"/>
  <c r="L640" i="95"/>
  <c r="L642" i="95"/>
  <c r="L644" i="95"/>
  <c r="L646" i="95"/>
  <c r="L648" i="95"/>
  <c r="L650" i="95"/>
  <c r="L652" i="95"/>
  <c r="L654" i="95"/>
  <c r="L656" i="95"/>
  <c r="L658" i="95"/>
  <c r="L660" i="95"/>
  <c r="L662" i="95"/>
  <c r="L664" i="95"/>
  <c r="L666" i="95"/>
  <c r="L668" i="95"/>
  <c r="L670" i="95"/>
  <c r="L672" i="95"/>
  <c r="L674" i="95"/>
  <c r="L676" i="95"/>
  <c r="L678" i="95"/>
  <c r="L680" i="95"/>
  <c r="L681" i="95"/>
  <c r="L683" i="95"/>
  <c r="L685" i="95"/>
  <c r="L687" i="95"/>
  <c r="L689" i="95"/>
  <c r="L691" i="95"/>
  <c r="L693" i="95"/>
  <c r="L695" i="95"/>
  <c r="L697" i="95"/>
  <c r="L699" i="95"/>
  <c r="L701" i="95"/>
  <c r="L703" i="95"/>
  <c r="L707" i="95"/>
  <c r="L709" i="95"/>
  <c r="L711" i="95"/>
  <c r="L713" i="95"/>
  <c r="L715" i="95"/>
  <c r="L717" i="95"/>
  <c r="L719" i="95"/>
  <c r="L721" i="95"/>
  <c r="L723" i="95"/>
  <c r="L725" i="95"/>
  <c r="L727" i="95"/>
  <c r="L729" i="95"/>
  <c r="L731" i="95"/>
  <c r="L733" i="95"/>
  <c r="L735" i="95"/>
  <c r="L737" i="95"/>
  <c r="L741" i="95"/>
  <c r="L743" i="95"/>
  <c r="L745" i="95"/>
  <c r="L747" i="95"/>
  <c r="L748" i="95"/>
  <c r="L752" i="95"/>
  <c r="L755" i="95"/>
  <c r="L757" i="95"/>
  <c r="L759" i="95"/>
  <c r="L761" i="95"/>
  <c r="L763" i="95"/>
  <c r="L764" i="95"/>
  <c r="L766" i="95"/>
  <c r="L768" i="95"/>
  <c r="L770" i="95"/>
  <c r="L771" i="95"/>
  <c r="L772" i="95"/>
  <c r="L773" i="95"/>
  <c r="L775" i="95"/>
  <c r="L777" i="95"/>
  <c r="L779" i="95"/>
  <c r="L781" i="95"/>
  <c r="L783" i="95"/>
  <c r="L785" i="95"/>
  <c r="L787" i="95"/>
  <c r="L789" i="95"/>
  <c r="L791" i="95"/>
  <c r="L793" i="95"/>
  <c r="L795" i="95"/>
  <c r="L797" i="95"/>
  <c r="L799" i="95"/>
  <c r="L800" i="95"/>
  <c r="L802" i="95"/>
  <c r="L803" i="95"/>
  <c r="L805" i="95"/>
  <c r="L807" i="95"/>
  <c r="L809" i="95"/>
  <c r="L811" i="95"/>
  <c r="L813" i="95"/>
  <c r="L814" i="95"/>
  <c r="L816" i="95"/>
  <c r="L818" i="95"/>
  <c r="L821" i="95"/>
  <c r="L822" i="95"/>
  <c r="L824" i="95"/>
  <c r="L826" i="95"/>
  <c r="L829" i="95"/>
  <c r="L831" i="95"/>
  <c r="L834" i="95"/>
  <c r="L836" i="95"/>
  <c r="L837" i="95"/>
  <c r="L839" i="95"/>
  <c r="L841" i="95"/>
  <c r="L843" i="95"/>
  <c r="L844" i="95"/>
  <c r="L846" i="95"/>
  <c r="L848" i="95"/>
  <c r="L850" i="95"/>
  <c r="L852" i="95"/>
  <c r="L854" i="95"/>
  <c r="L856" i="95"/>
  <c r="L858" i="95"/>
  <c r="L860" i="95"/>
  <c r="L861" i="95"/>
  <c r="L863" i="95"/>
  <c r="L865" i="95"/>
  <c r="L867" i="95"/>
  <c r="L869" i="95"/>
  <c r="L871" i="95"/>
  <c r="L873" i="95"/>
  <c r="L875" i="95"/>
  <c r="L877" i="95"/>
  <c r="L878" i="95"/>
  <c r="L880" i="95"/>
  <c r="L883" i="95"/>
  <c r="L885" i="95"/>
  <c r="L886" i="95"/>
  <c r="L888" i="95"/>
  <c r="L890" i="95"/>
  <c r="L891" i="95"/>
  <c r="L893" i="95"/>
  <c r="L895" i="95"/>
  <c r="L897" i="95"/>
  <c r="L900" i="95"/>
  <c r="L902" i="95"/>
  <c r="L904" i="95"/>
  <c r="L906" i="95"/>
  <c r="L908" i="95"/>
  <c r="L910" i="95"/>
  <c r="L912" i="95"/>
  <c r="L914" i="95"/>
  <c r="L916" i="95"/>
  <c r="L918" i="95"/>
  <c r="L921" i="95"/>
  <c r="L923" i="95"/>
  <c r="L925" i="95"/>
  <c r="L926" i="95"/>
  <c r="L928" i="95"/>
  <c r="L930" i="95"/>
  <c r="L931" i="95"/>
  <c r="L933" i="95"/>
  <c r="L935" i="95"/>
  <c r="L937" i="95"/>
  <c r="L939" i="95"/>
  <c r="L941" i="95"/>
  <c r="L942" i="95"/>
  <c r="L944" i="95"/>
  <c r="L946" i="95"/>
  <c r="L948" i="95"/>
  <c r="L950" i="95"/>
  <c r="L952" i="95"/>
  <c r="L954" i="95"/>
  <c r="L956" i="95"/>
  <c r="L958" i="95"/>
  <c r="L960" i="95"/>
  <c r="L962" i="95"/>
  <c r="L964" i="95"/>
  <c r="L966" i="95"/>
  <c r="L968" i="95"/>
  <c r="L970" i="95"/>
  <c r="L972" i="95"/>
  <c r="L974" i="95"/>
  <c r="L976" i="95"/>
  <c r="L978" i="95"/>
  <c r="L980" i="95"/>
  <c r="L982" i="95"/>
  <c r="L984" i="95"/>
  <c r="L986" i="95"/>
  <c r="L988" i="95"/>
  <c r="L989" i="95"/>
  <c r="L991" i="95"/>
  <c r="L992" i="95"/>
  <c r="L993" i="95"/>
  <c r="L995" i="95"/>
  <c r="L997" i="95"/>
  <c r="L998" i="95"/>
  <c r="L1000" i="95"/>
  <c r="L1002" i="95"/>
  <c r="L1004" i="95"/>
  <c r="L1006" i="95"/>
  <c r="L1008" i="95"/>
  <c r="L1010" i="95"/>
  <c r="L1012" i="95"/>
  <c r="L1014" i="95"/>
  <c r="L1016" i="95"/>
  <c r="L1018" i="95"/>
  <c r="L1020" i="95"/>
  <c r="L1022" i="95"/>
  <c r="L1024" i="95"/>
  <c r="L1026" i="95"/>
  <c r="L1028" i="95"/>
  <c r="L1030" i="95"/>
  <c r="L1032" i="95"/>
  <c r="L1034" i="95"/>
  <c r="L1036" i="95"/>
  <c r="L1038" i="95"/>
  <c r="L1040" i="95"/>
  <c r="L1042" i="95"/>
  <c r="L1044" i="95"/>
  <c r="L1047" i="95"/>
  <c r="L1048" i="95"/>
  <c r="L1050" i="95"/>
  <c r="L1052" i="95"/>
  <c r="L1054" i="95"/>
  <c r="L1056" i="95"/>
  <c r="L1058" i="95"/>
  <c r="L1060" i="95"/>
  <c r="L1062" i="95"/>
  <c r="L1064" i="95"/>
  <c r="L1067" i="95"/>
  <c r="L1069" i="95"/>
  <c r="L1071" i="95"/>
  <c r="L1073" i="95"/>
  <c r="L1075" i="95"/>
  <c r="L1077" i="95"/>
  <c r="L1079" i="95"/>
  <c r="L1081" i="95"/>
  <c r="L1082" i="95"/>
  <c r="L1084" i="95"/>
  <c r="L1086" i="95"/>
  <c r="L1088" i="95"/>
  <c r="L1089" i="95"/>
  <c r="L1091" i="95"/>
  <c r="L1093" i="95"/>
  <c r="L1095" i="95"/>
  <c r="L1097" i="95"/>
  <c r="L1099" i="95"/>
  <c r="L1101" i="95"/>
  <c r="L1103" i="95"/>
  <c r="L1105" i="95"/>
  <c r="L1107" i="95"/>
  <c r="L1109" i="95"/>
  <c r="L1111" i="95"/>
  <c r="L1113" i="95"/>
  <c r="L1115" i="95"/>
  <c r="L1117" i="95"/>
  <c r="L1119" i="95"/>
  <c r="L1121" i="95"/>
  <c r="L1123" i="95"/>
  <c r="L1125" i="95"/>
  <c r="L1127" i="95"/>
  <c r="L1129" i="95"/>
  <c r="L1131" i="95"/>
  <c r="L1133" i="95"/>
  <c r="L1135" i="95"/>
  <c r="L1137" i="95"/>
  <c r="L1139" i="95"/>
  <c r="L1141" i="95"/>
  <c r="L1143" i="95"/>
  <c r="L1145" i="95"/>
  <c r="L1147" i="95"/>
  <c r="L1151" i="95"/>
  <c r="L1153" i="95"/>
  <c r="L1155" i="95"/>
  <c r="L1157" i="95"/>
  <c r="L1159" i="95"/>
  <c r="L1161" i="95"/>
  <c r="L1163" i="95"/>
  <c r="L1165" i="95"/>
  <c r="L1166" i="95"/>
  <c r="L1168" i="95"/>
  <c r="L1170" i="95"/>
  <c r="L1172" i="95"/>
  <c r="L1174" i="95"/>
  <c r="L1176" i="95"/>
  <c r="L1178" i="95"/>
  <c r="L1180" i="95"/>
  <c r="L1182" i="95"/>
  <c r="L1184" i="95"/>
  <c r="L1186" i="95"/>
  <c r="L1187" i="95"/>
  <c r="L1189" i="95"/>
  <c r="L1191" i="95"/>
  <c r="L1193" i="95"/>
  <c r="L1195" i="95"/>
  <c r="L1197" i="95"/>
  <c r="L1199" i="95"/>
  <c r="L1201" i="95"/>
  <c r="L1203" i="95"/>
  <c r="L1205" i="95"/>
  <c r="L1207" i="95"/>
  <c r="L1209" i="95"/>
  <c r="L1210" i="95"/>
  <c r="L1212" i="95"/>
  <c r="L1214" i="95"/>
  <c r="L1216" i="95"/>
  <c r="L1219" i="95"/>
  <c r="L1221" i="95"/>
  <c r="L1223" i="95"/>
  <c r="L1225" i="95"/>
  <c r="L1227" i="95"/>
  <c r="L1229" i="95"/>
  <c r="L1231" i="95"/>
  <c r="L1233" i="95"/>
  <c r="L1235" i="95"/>
  <c r="L1237" i="95"/>
  <c r="L1239" i="95"/>
  <c r="L1241" i="95"/>
  <c r="L1243" i="95"/>
  <c r="L1244" i="95"/>
  <c r="L1246" i="95"/>
  <c r="L1248" i="95"/>
  <c r="L1250" i="95"/>
  <c r="L1253" i="95"/>
  <c r="L1255" i="95"/>
  <c r="L1257" i="95"/>
  <c r="L1259" i="95"/>
  <c r="L1261" i="95"/>
  <c r="L1263" i="95"/>
  <c r="L1265" i="95"/>
  <c r="L1267" i="95"/>
  <c r="L1269" i="95"/>
  <c r="L1270" i="95"/>
  <c r="L1272" i="95"/>
  <c r="L1274" i="95"/>
  <c r="L1276" i="95"/>
  <c r="L1278" i="95"/>
  <c r="L1280" i="95"/>
  <c r="L1282" i="95"/>
  <c r="L1284" i="95"/>
  <c r="L1286" i="95"/>
  <c r="L1288" i="95"/>
  <c r="L1290" i="95"/>
  <c r="L1291" i="95"/>
  <c r="L1293" i="95"/>
  <c r="L1295" i="95"/>
  <c r="L1297" i="95"/>
  <c r="L1299" i="95"/>
  <c r="L1301" i="95"/>
  <c r="L1303" i="95"/>
  <c r="L1305" i="95"/>
  <c r="L1307" i="95"/>
  <c r="L1310" i="95"/>
  <c r="L1314" i="95"/>
  <c r="L1316" i="95"/>
  <c r="L1318" i="95"/>
  <c r="L1320" i="95"/>
  <c r="L1322" i="95"/>
  <c r="L1323" i="95"/>
  <c r="L1324" i="95"/>
  <c r="L1326" i="95"/>
  <c r="L1328" i="95"/>
  <c r="L1330" i="95"/>
  <c r="L1332" i="95"/>
  <c r="L1334" i="95"/>
  <c r="L1336" i="95"/>
  <c r="L1338" i="95"/>
  <c r="L1340" i="95"/>
  <c r="L1344" i="95"/>
  <c r="L1346" i="95"/>
  <c r="L1348" i="95"/>
  <c r="L1350" i="95"/>
  <c r="L1352" i="95"/>
  <c r="L1354" i="95"/>
  <c r="L1356" i="95"/>
  <c r="L1358" i="95"/>
  <c r="L1360" i="95"/>
  <c r="L1362" i="95"/>
  <c r="L1364" i="95"/>
  <c r="L1366" i="95"/>
  <c r="L1368" i="95"/>
  <c r="L1370" i="95"/>
  <c r="L1372" i="95"/>
  <c r="L1375" i="95"/>
  <c r="L1377" i="95"/>
  <c r="L1380" i="95"/>
  <c r="L1382" i="95"/>
  <c r="L1384" i="95"/>
  <c r="L1386" i="95"/>
  <c r="L1388" i="95"/>
  <c r="L1390" i="95"/>
  <c r="L1392" i="95"/>
  <c r="L1394" i="95"/>
  <c r="L1396" i="95"/>
  <c r="L1398" i="95"/>
  <c r="L1399" i="95"/>
  <c r="L1401" i="95"/>
  <c r="L1403" i="95"/>
  <c r="L1405" i="95"/>
  <c r="L1407" i="95"/>
  <c r="L1409" i="95"/>
  <c r="L1411" i="95"/>
  <c r="L1413" i="95"/>
  <c r="L1415" i="95"/>
  <c r="L1417" i="95"/>
  <c r="L1419" i="95"/>
  <c r="L1421" i="95"/>
  <c r="L1423" i="95"/>
  <c r="L1425" i="95"/>
  <c r="L1427" i="95"/>
  <c r="L1429" i="95"/>
  <c r="L1431" i="95"/>
  <c r="L1433" i="95"/>
  <c r="L1435" i="95"/>
  <c r="L1437" i="95"/>
  <c r="L1439" i="95"/>
  <c r="L1441" i="95"/>
  <c r="L1443" i="95"/>
  <c r="L1445" i="95"/>
  <c r="L1447" i="95"/>
  <c r="L1449" i="95"/>
  <c r="L1451" i="95"/>
  <c r="L1453" i="95"/>
  <c r="L1455" i="95"/>
  <c r="L1457" i="95"/>
  <c r="L1459" i="95"/>
  <c r="L1461" i="95"/>
  <c r="L1463" i="95"/>
  <c r="L1465" i="95"/>
  <c r="L1467" i="95"/>
  <c r="L1469" i="95"/>
  <c r="L1471" i="95"/>
  <c r="L1473" i="95"/>
  <c r="L1475" i="95"/>
  <c r="L1477" i="95"/>
  <c r="L1479" i="95"/>
  <c r="L1481" i="95"/>
  <c r="L1483" i="95"/>
  <c r="L1485" i="95"/>
  <c r="L1487" i="95"/>
  <c r="L1489" i="95"/>
  <c r="L1491" i="95"/>
  <c r="L1493" i="95"/>
  <c r="L1495" i="95"/>
  <c r="L1499" i="95"/>
  <c r="L1501" i="95"/>
  <c r="L1503" i="95"/>
  <c r="L1505" i="95"/>
  <c r="L1507" i="95"/>
  <c r="L1509" i="95"/>
  <c r="L1511" i="95"/>
  <c r="L1513" i="95"/>
  <c r="L1515" i="95"/>
  <c r="L1517" i="95"/>
  <c r="L1519" i="95"/>
  <c r="L1521" i="95"/>
  <c r="L1523" i="95"/>
  <c r="L1525" i="95"/>
  <c r="L1527" i="95"/>
  <c r="L1528" i="95"/>
  <c r="L1529" i="95"/>
  <c r="L1531" i="95"/>
  <c r="L1533" i="95"/>
  <c r="L1536" i="95"/>
  <c r="L1538" i="95"/>
  <c r="L1540" i="95"/>
  <c r="L1542" i="95"/>
  <c r="L1544" i="95"/>
  <c r="L1546" i="95"/>
  <c r="L1548" i="95"/>
  <c r="L1549" i="95"/>
  <c r="L1551" i="95"/>
  <c r="L1554" i="95"/>
  <c r="L1556" i="95"/>
  <c r="L1557" i="95"/>
  <c r="L1559" i="95"/>
  <c r="L1561" i="95"/>
  <c r="L1563" i="95"/>
  <c r="L1565" i="95"/>
  <c r="L1567" i="95"/>
  <c r="L1569" i="95"/>
  <c r="L1571" i="95"/>
  <c r="L1573" i="95"/>
  <c r="L1575" i="95"/>
  <c r="L1577" i="95"/>
  <c r="L1579" i="95"/>
  <c r="L1581" i="95"/>
  <c r="L1583" i="95"/>
  <c r="L1585" i="95"/>
  <c r="L1587" i="95"/>
  <c r="L1589" i="95"/>
  <c r="L1590" i="95"/>
  <c r="L1591" i="95"/>
  <c r="L1593" i="95"/>
  <c r="L1595" i="95"/>
  <c r="L1597" i="95"/>
  <c r="L1599" i="95"/>
  <c r="L1601" i="95"/>
  <c r="L1602" i="95"/>
  <c r="L1604" i="95"/>
  <c r="L1606" i="95"/>
  <c r="L1608" i="95"/>
  <c r="L1610" i="95"/>
  <c r="L1612" i="95"/>
  <c r="L1614" i="95"/>
  <c r="L1616" i="95"/>
  <c r="L1618" i="95"/>
  <c r="L1620" i="95"/>
  <c r="L1622" i="95"/>
  <c r="L1625" i="95"/>
  <c r="L1627" i="95"/>
  <c r="L1629" i="95"/>
  <c r="L1631" i="95"/>
  <c r="L1633" i="95"/>
  <c r="L1635" i="95"/>
  <c r="L1637" i="95"/>
  <c r="L1639" i="95"/>
  <c r="L1641" i="95"/>
  <c r="L1644" i="95"/>
  <c r="L1646" i="95"/>
  <c r="L1648" i="95"/>
  <c r="L1650" i="95"/>
  <c r="L1652" i="95"/>
  <c r="L1653" i="95"/>
  <c r="L1654" i="95"/>
  <c r="L1656" i="95"/>
  <c r="L1658" i="95"/>
  <c r="L1660" i="95"/>
  <c r="L1662" i="95"/>
  <c r="L1663" i="95"/>
  <c r="L1666" i="95"/>
  <c r="L1668" i="95"/>
  <c r="L1671" i="95"/>
  <c r="L1673" i="95"/>
  <c r="L1678" i="95"/>
  <c r="L1683" i="95"/>
  <c r="L1686" i="95"/>
  <c r="L1691" i="95"/>
  <c r="L1699" i="95"/>
  <c r="L1702" i="95"/>
  <c r="L1705" i="95"/>
  <c r="L1707" i="95"/>
  <c r="L1709" i="95"/>
  <c r="L1712" i="95"/>
  <c r="L1664" i="95"/>
  <c r="L1674" i="95"/>
  <c r="L1676" i="95"/>
  <c r="L1681" i="95"/>
  <c r="L1687" i="95"/>
  <c r="L1690" i="95"/>
  <c r="L1693" i="95"/>
  <c r="L1695" i="95"/>
  <c r="L1698" i="95"/>
  <c r="L1704" i="95"/>
  <c r="L1714" i="95"/>
  <c r="L1716" i="95"/>
  <c r="L1718" i="95"/>
  <c r="L1720" i="95"/>
  <c r="L1722" i="95"/>
  <c r="L1724" i="95"/>
  <c r="L1726" i="95"/>
  <c r="L1728" i="95"/>
  <c r="L1730" i="95"/>
  <c r="L1732" i="95"/>
  <c r="L1734" i="95"/>
  <c r="L1736" i="95"/>
  <c r="L1738" i="95"/>
  <c r="L1740" i="95"/>
  <c r="L1742" i="95"/>
  <c r="L1744" i="95"/>
  <c r="L1745" i="95"/>
  <c r="L1747" i="95"/>
  <c r="L1749" i="95"/>
  <c r="L1751" i="95"/>
  <c r="L1753" i="95"/>
  <c r="L1755" i="95"/>
  <c r="L1758" i="95"/>
  <c r="L1760" i="95"/>
  <c r="L1761" i="95"/>
  <c r="L1763" i="95"/>
  <c r="L1765" i="95"/>
  <c r="L1766" i="95"/>
  <c r="L1768" i="95"/>
  <c r="L1770" i="95"/>
  <c r="L1772" i="95"/>
  <c r="L1774" i="95"/>
  <c r="L1776" i="95"/>
  <c r="L1778" i="95"/>
  <c r="L1780" i="95"/>
  <c r="L1782" i="95"/>
  <c r="L1783" i="95"/>
  <c r="L1784" i="95"/>
  <c r="L1786" i="95"/>
  <c r="L1788" i="95"/>
  <c r="L1790" i="95"/>
  <c r="L1792" i="95"/>
  <c r="L1794" i="95"/>
  <c r="L1796" i="95"/>
  <c r="L1798" i="95"/>
  <c r="L1800" i="95"/>
  <c r="L1803" i="95"/>
  <c r="L1805" i="95"/>
  <c r="L1806" i="95"/>
  <c r="L1808" i="95"/>
  <c r="L1811" i="95"/>
  <c r="L1813" i="95"/>
  <c r="L1814" i="95"/>
  <c r="L1816" i="95"/>
  <c r="L1818" i="95"/>
  <c r="L1819" i="95"/>
  <c r="L1821" i="95"/>
  <c r="L1823" i="95"/>
  <c r="L1825" i="95"/>
  <c r="L1827" i="95"/>
  <c r="L1829" i="95"/>
  <c r="L1830" i="95"/>
  <c r="L1832" i="95"/>
  <c r="L1834" i="95"/>
  <c r="L1836" i="95"/>
  <c r="L1839" i="95"/>
  <c r="L1841" i="95"/>
  <c r="L1842" i="95"/>
  <c r="L1844" i="95"/>
  <c r="L1846" i="95"/>
  <c r="L1848" i="95"/>
  <c r="L1850" i="95"/>
  <c r="L1852" i="95"/>
  <c r="L1854" i="95"/>
  <c r="L1856" i="95"/>
  <c r="L1858" i="95"/>
  <c r="L1860" i="95"/>
  <c r="L1862" i="95"/>
  <c r="L1864" i="95"/>
  <c r="L1867" i="95"/>
  <c r="L1869" i="95"/>
  <c r="L1871" i="95"/>
  <c r="L1873" i="95"/>
  <c r="L1875" i="95"/>
  <c r="L1877" i="95"/>
  <c r="L1879" i="95"/>
  <c r="L1881" i="95"/>
  <c r="L1884" i="95"/>
  <c r="L1887" i="95"/>
  <c r="L1889" i="95"/>
  <c r="L1891" i="95"/>
  <c r="L1893" i="95"/>
  <c r="L1895" i="95"/>
  <c r="L1897" i="95"/>
  <c r="L1899" i="95"/>
  <c r="L1901" i="95"/>
  <c r="L1903" i="95"/>
  <c r="L1905" i="95"/>
  <c r="L1907" i="95"/>
  <c r="L1910" i="95"/>
  <c r="L1912" i="95"/>
  <c r="L1914" i="95"/>
  <c r="L1916" i="95"/>
  <c r="L1918" i="95"/>
  <c r="L1920" i="95"/>
  <c r="L1921" i="95"/>
  <c r="L1923" i="95"/>
  <c r="L1925" i="95"/>
  <c r="L1927" i="95"/>
  <c r="L1929" i="95"/>
  <c r="L1931" i="95"/>
  <c r="L1933" i="95"/>
  <c r="L1936" i="95"/>
  <c r="L1938" i="95"/>
  <c r="L1940" i="95"/>
  <c r="L1942" i="95"/>
  <c r="L11" i="95"/>
  <c r="L13" i="95"/>
  <c r="L15" i="95"/>
  <c r="L17" i="95"/>
  <c r="L19" i="95"/>
  <c r="L21" i="95"/>
  <c r="L23" i="95"/>
  <c r="L25" i="95"/>
  <c r="L27" i="95"/>
  <c r="L29" i="95"/>
  <c r="L31" i="95"/>
  <c r="L33" i="95"/>
  <c r="L35" i="95"/>
  <c r="L37" i="95"/>
  <c r="L39" i="95"/>
  <c r="L42" i="95"/>
  <c r="L44" i="95"/>
  <c r="L46" i="95"/>
  <c r="L48" i="95"/>
  <c r="L50" i="95"/>
  <c r="L52" i="95"/>
  <c r="L54" i="95"/>
  <c r="J10" i="6"/>
  <c r="K10" i="6"/>
  <c r="O10" i="6"/>
  <c r="J11" i="6"/>
  <c r="K11" i="6"/>
  <c r="O11" i="6"/>
  <c r="J12" i="6"/>
  <c r="K12" i="6"/>
  <c r="O12" i="6"/>
  <c r="J13" i="6"/>
  <c r="K13" i="6"/>
  <c r="O13" i="6"/>
  <c r="J14" i="6"/>
  <c r="K14" i="6"/>
  <c r="O14" i="6"/>
  <c r="J15" i="6"/>
  <c r="K15" i="6"/>
  <c r="O15" i="6"/>
  <c r="J16" i="6"/>
  <c r="K16" i="6"/>
  <c r="O16" i="6"/>
  <c r="J17" i="6"/>
  <c r="K17" i="6"/>
  <c r="O17" i="6"/>
  <c r="J18" i="6"/>
  <c r="K18" i="6"/>
  <c r="O18" i="6"/>
  <c r="J19" i="6"/>
  <c r="K19" i="6"/>
  <c r="O19" i="6"/>
  <c r="J20" i="6"/>
  <c r="K20" i="6"/>
  <c r="O20" i="6"/>
  <c r="J21" i="6"/>
  <c r="K21" i="6"/>
  <c r="O21" i="6"/>
  <c r="J22" i="6"/>
  <c r="K22" i="6"/>
  <c r="O22" i="6"/>
  <c r="J23" i="6"/>
  <c r="K23" i="6"/>
  <c r="O23" i="6"/>
  <c r="J24" i="6"/>
  <c r="K24" i="6"/>
  <c r="O24" i="6"/>
  <c r="J25" i="6"/>
  <c r="K25" i="6"/>
  <c r="O25" i="6"/>
  <c r="J27" i="6"/>
  <c r="K27" i="6"/>
  <c r="O27" i="6"/>
  <c r="J28" i="6"/>
  <c r="K28" i="6"/>
  <c r="O28" i="6"/>
  <c r="J29" i="6"/>
  <c r="K29" i="6"/>
  <c r="O29" i="6"/>
  <c r="J30" i="6"/>
  <c r="K30" i="6"/>
  <c r="O30" i="6"/>
  <c r="J31" i="6"/>
  <c r="K31" i="6"/>
  <c r="O31" i="6"/>
  <c r="J32" i="6"/>
  <c r="K32" i="6"/>
  <c r="O32" i="6"/>
  <c r="J33" i="6"/>
  <c r="K33" i="6"/>
  <c r="O33" i="6"/>
  <c r="J34" i="6"/>
  <c r="K34" i="6"/>
  <c r="O34" i="6"/>
  <c r="J35" i="6"/>
  <c r="K35" i="6"/>
  <c r="O35" i="6"/>
  <c r="J36" i="6"/>
  <c r="K36" i="6"/>
  <c r="O36" i="6"/>
  <c r="J37" i="6"/>
  <c r="K37" i="6"/>
  <c r="O37" i="6"/>
  <c r="J38" i="6"/>
  <c r="K38" i="6"/>
  <c r="O38" i="6"/>
  <c r="J39" i="6"/>
  <c r="K39" i="6"/>
  <c r="O39" i="6"/>
  <c r="J40" i="6"/>
  <c r="K40" i="6"/>
  <c r="O40" i="6"/>
  <c r="J41" i="6"/>
  <c r="K41" i="6"/>
  <c r="O41" i="6"/>
  <c r="J42" i="6"/>
  <c r="K42" i="6"/>
  <c r="O42" i="6"/>
  <c r="J43" i="6"/>
  <c r="K43" i="6"/>
  <c r="O43" i="6"/>
  <c r="J44" i="6"/>
  <c r="K44" i="6"/>
  <c r="O44" i="6"/>
  <c r="J45" i="6"/>
  <c r="K45" i="6"/>
  <c r="O45" i="6"/>
  <c r="J46" i="6"/>
  <c r="K46" i="6"/>
  <c r="O46" i="6"/>
  <c r="J47" i="6"/>
  <c r="K47" i="6"/>
  <c r="O47" i="6"/>
  <c r="J48" i="6"/>
  <c r="K48" i="6"/>
  <c r="O48" i="6"/>
  <c r="J49" i="6"/>
  <c r="K49" i="6"/>
  <c r="O49" i="6"/>
  <c r="J50" i="6"/>
  <c r="K50" i="6"/>
  <c r="O50" i="6"/>
  <c r="J51" i="6"/>
  <c r="K51" i="6"/>
  <c r="O51" i="6"/>
  <c r="J52" i="6"/>
  <c r="K52" i="6"/>
  <c r="O52" i="6"/>
  <c r="J53" i="6"/>
  <c r="K53" i="6"/>
  <c r="O53" i="6"/>
  <c r="J54" i="6"/>
  <c r="K54" i="6"/>
  <c r="O54" i="6"/>
  <c r="J55" i="6"/>
  <c r="K55" i="6"/>
  <c r="O55" i="6"/>
  <c r="D56" i="6"/>
  <c r="N1356" i="86"/>
  <c r="N727" i="73"/>
  <c r="N71" i="71"/>
  <c r="L55" i="6" l="1"/>
  <c r="L53" i="6"/>
  <c r="L51" i="6"/>
  <c r="L50" i="6"/>
  <c r="L48" i="6"/>
  <c r="L46" i="6"/>
  <c r="L44" i="6"/>
  <c r="L42" i="6"/>
  <c r="L40" i="6"/>
  <c r="L38" i="6"/>
  <c r="L35" i="6"/>
  <c r="L33" i="6"/>
  <c r="L31" i="6"/>
  <c r="L29" i="6"/>
  <c r="L27" i="6"/>
  <c r="L23" i="6"/>
  <c r="L21" i="6"/>
  <c r="L19" i="6"/>
  <c r="L16" i="6"/>
  <c r="L13" i="6"/>
  <c r="L10" i="6"/>
  <c r="L54" i="6"/>
  <c r="L52" i="6"/>
  <c r="L49" i="6"/>
  <c r="L47" i="6"/>
  <c r="L45" i="6"/>
  <c r="L43" i="6"/>
  <c r="L41" i="6"/>
  <c r="L39" i="6"/>
  <c r="L37" i="6"/>
  <c r="L36" i="6"/>
  <c r="L34" i="6"/>
  <c r="L32" i="6"/>
  <c r="L30" i="6"/>
  <c r="L28" i="6"/>
  <c r="L25" i="6"/>
  <c r="L24" i="6"/>
  <c r="L22" i="6"/>
  <c r="L20" i="6"/>
  <c r="L18" i="6"/>
  <c r="L17" i="6"/>
  <c r="L15" i="6"/>
  <c r="L14" i="6"/>
  <c r="L12" i="6"/>
  <c r="L11" i="6"/>
  <c r="D2608" i="87"/>
  <c r="K2286" i="87" l="1"/>
  <c r="J2286" i="87"/>
  <c r="K2285" i="87"/>
  <c r="J2285" i="87"/>
  <c r="K2284" i="87"/>
  <c r="J2284" i="87"/>
  <c r="K2283" i="87"/>
  <c r="J2283" i="87"/>
  <c r="K2282" i="87"/>
  <c r="J2282" i="87"/>
  <c r="K2281" i="87"/>
  <c r="J2281" i="87"/>
  <c r="K2280" i="87"/>
  <c r="J2280" i="87"/>
  <c r="K2279" i="87"/>
  <c r="J2279" i="87"/>
  <c r="K2278" i="87"/>
  <c r="J2278" i="87"/>
  <c r="K2277" i="87"/>
  <c r="J2277" i="87"/>
  <c r="K2276" i="87"/>
  <c r="J2276" i="87"/>
  <c r="K2275" i="87"/>
  <c r="J2275" i="87"/>
  <c r="K2274" i="87"/>
  <c r="J2274" i="87"/>
  <c r="K2273" i="87"/>
  <c r="J2273" i="87"/>
  <c r="K2272" i="87"/>
  <c r="J2272" i="87"/>
  <c r="K2271" i="87"/>
  <c r="J2271" i="87"/>
  <c r="K2270" i="87"/>
  <c r="J2270" i="87"/>
  <c r="K2269" i="87"/>
  <c r="J2269" i="87"/>
  <c r="K2268" i="87"/>
  <c r="J2268" i="87"/>
  <c r="K2267" i="87"/>
  <c r="J2267" i="87"/>
  <c r="K2266" i="87"/>
  <c r="J2266" i="87"/>
  <c r="K2265" i="87"/>
  <c r="J2265" i="87"/>
  <c r="K2264" i="87"/>
  <c r="J2264" i="87"/>
  <c r="K2263" i="87"/>
  <c r="J2263" i="87"/>
  <c r="K2262" i="87"/>
  <c r="J2262" i="87"/>
  <c r="K2261" i="87"/>
  <c r="J2261" i="87"/>
  <c r="K2260" i="87"/>
  <c r="J2260" i="87"/>
  <c r="K2259" i="87"/>
  <c r="J2259" i="87"/>
  <c r="K2258" i="87"/>
  <c r="J2258" i="87"/>
  <c r="K2257" i="87"/>
  <c r="J2257" i="87"/>
  <c r="K2256" i="87"/>
  <c r="J2256" i="87"/>
  <c r="K2255" i="87"/>
  <c r="J2255" i="87"/>
  <c r="K2254" i="87"/>
  <c r="J2254" i="87"/>
  <c r="K2253" i="87"/>
  <c r="J2253" i="87"/>
  <c r="K2252" i="87"/>
  <c r="J2252" i="87"/>
  <c r="K2251" i="87"/>
  <c r="J2251" i="87"/>
  <c r="K2250" i="87"/>
  <c r="J2250" i="87"/>
  <c r="K2249" i="87"/>
  <c r="J2249" i="87"/>
  <c r="K2248" i="87"/>
  <c r="J2248" i="87"/>
  <c r="K2247" i="87"/>
  <c r="J2247" i="87"/>
  <c r="K2246" i="87"/>
  <c r="J2246" i="87"/>
  <c r="K2245" i="87"/>
  <c r="J2245" i="87"/>
  <c r="K2217" i="87"/>
  <c r="J2217" i="87"/>
  <c r="K2216" i="87"/>
  <c r="J2216" i="87"/>
  <c r="K2215" i="87"/>
  <c r="J2215" i="87"/>
  <c r="K2214" i="87"/>
  <c r="J2214" i="87"/>
  <c r="K2213" i="87"/>
  <c r="J2213" i="87"/>
  <c r="K2212" i="87"/>
  <c r="J2212" i="87"/>
  <c r="K2211" i="87"/>
  <c r="J2211" i="87"/>
  <c r="K2210" i="87"/>
  <c r="J2210" i="87"/>
  <c r="K2209" i="87"/>
  <c r="J2209" i="87"/>
  <c r="K2208" i="87"/>
  <c r="J2208" i="87"/>
  <c r="K2207" i="87"/>
  <c r="J2207" i="87"/>
  <c r="K2206" i="87"/>
  <c r="J2206" i="87"/>
  <c r="K2205" i="87"/>
  <c r="J2205" i="87"/>
  <c r="K2204" i="87"/>
  <c r="J2204" i="87"/>
  <c r="K2203" i="87"/>
  <c r="J2203" i="87"/>
  <c r="K2202" i="87"/>
  <c r="J2202" i="87"/>
  <c r="K2201" i="87"/>
  <c r="J2201" i="87"/>
  <c r="K2200" i="87"/>
  <c r="J2200" i="87"/>
  <c r="K2199" i="87"/>
  <c r="J2199" i="87"/>
  <c r="K2198" i="87"/>
  <c r="J2198" i="87"/>
  <c r="K2197" i="87"/>
  <c r="J2197" i="87"/>
  <c r="K2196" i="87"/>
  <c r="J2196" i="87"/>
  <c r="K2195" i="87"/>
  <c r="J2195" i="87"/>
  <c r="K2194" i="87"/>
  <c r="J2194" i="87"/>
  <c r="K2193" i="87"/>
  <c r="J2193" i="87"/>
  <c r="K2192" i="87"/>
  <c r="J2192" i="87"/>
  <c r="K2191" i="87"/>
  <c r="J2191" i="87"/>
  <c r="K2190" i="87"/>
  <c r="J2190" i="87"/>
  <c r="K2189" i="87"/>
  <c r="J2189" i="87"/>
  <c r="K2188" i="87"/>
  <c r="J2188" i="87"/>
  <c r="K2187" i="87"/>
  <c r="J2187" i="87"/>
  <c r="K2186" i="87"/>
  <c r="J2186" i="87"/>
  <c r="K2185" i="87"/>
  <c r="J2185" i="87"/>
  <c r="K2184" i="87"/>
  <c r="J2184" i="87"/>
  <c r="K2183" i="87"/>
  <c r="J2183" i="87"/>
  <c r="K2182" i="87"/>
  <c r="J2182" i="87"/>
  <c r="K2181" i="87"/>
  <c r="J2181" i="87"/>
  <c r="K2180" i="87"/>
  <c r="J2180" i="87"/>
  <c r="K2179" i="87"/>
  <c r="J2179" i="87"/>
  <c r="K2178" i="87"/>
  <c r="J2178" i="87"/>
  <c r="K2177" i="87"/>
  <c r="J2177" i="87"/>
  <c r="K2176" i="87"/>
  <c r="J2176" i="87"/>
  <c r="K2175" i="87"/>
  <c r="J2175" i="87"/>
  <c r="K2174" i="87"/>
  <c r="J2174" i="87"/>
  <c r="K2173" i="87"/>
  <c r="J2173" i="87"/>
  <c r="K2172" i="87"/>
  <c r="J2172" i="87"/>
  <c r="K2171" i="87"/>
  <c r="J2171" i="87"/>
  <c r="K2170" i="87"/>
  <c r="J2170" i="87"/>
  <c r="K2169" i="87"/>
  <c r="J2169" i="87"/>
  <c r="K2168" i="87"/>
  <c r="J2168" i="87"/>
  <c r="K2167" i="87"/>
  <c r="J2167" i="87"/>
  <c r="K2166" i="87"/>
  <c r="J2166" i="87"/>
  <c r="K2165" i="87"/>
  <c r="J2165" i="87"/>
  <c r="K2164" i="87"/>
  <c r="J2164" i="87"/>
  <c r="K2163" i="87"/>
  <c r="J2163" i="87"/>
  <c r="K2162" i="87"/>
  <c r="J2162" i="87"/>
  <c r="K2161" i="87"/>
  <c r="J2161" i="87"/>
  <c r="K2160" i="87"/>
  <c r="J2160" i="87"/>
  <c r="K2159" i="87"/>
  <c r="J2159" i="87"/>
  <c r="K2158" i="87"/>
  <c r="J2158" i="87"/>
  <c r="K2157" i="87"/>
  <c r="J2157" i="87"/>
  <c r="K2156" i="87"/>
  <c r="J2156" i="87"/>
  <c r="K2155" i="87"/>
  <c r="J2155" i="87"/>
  <c r="K2154" i="87"/>
  <c r="J2154" i="87"/>
  <c r="K2153" i="87"/>
  <c r="J2153" i="87"/>
  <c r="K2152" i="87"/>
  <c r="J2152" i="87"/>
  <c r="K2151" i="87"/>
  <c r="J2151" i="87"/>
  <c r="K2244" i="87"/>
  <c r="J2244" i="87"/>
  <c r="K2243" i="87"/>
  <c r="J2243" i="87"/>
  <c r="K2242" i="87"/>
  <c r="J2242" i="87"/>
  <c r="K2241" i="87"/>
  <c r="J2241" i="87"/>
  <c r="K2240" i="87"/>
  <c r="J2240" i="87"/>
  <c r="K2239" i="87"/>
  <c r="J2239" i="87"/>
  <c r="K2238" i="87"/>
  <c r="J2238" i="87"/>
  <c r="K2237" i="87"/>
  <c r="J2237" i="87"/>
  <c r="K2236" i="87"/>
  <c r="J2236" i="87"/>
  <c r="K2235" i="87"/>
  <c r="J2235" i="87"/>
  <c r="K2234" i="87"/>
  <c r="J2234" i="87"/>
  <c r="K2233" i="87"/>
  <c r="J2233" i="87"/>
  <c r="K2232" i="87"/>
  <c r="J2232" i="87"/>
  <c r="K2231" i="87"/>
  <c r="J2231" i="87"/>
  <c r="K2230" i="87"/>
  <c r="J2230" i="87"/>
  <c r="K2229" i="87"/>
  <c r="J2229" i="87"/>
  <c r="K2228" i="87"/>
  <c r="J2228" i="87"/>
  <c r="K2227" i="87"/>
  <c r="J2227" i="87"/>
  <c r="K2226" i="87"/>
  <c r="J2226" i="87"/>
  <c r="K2225" i="87"/>
  <c r="J2225" i="87"/>
  <c r="K2224" i="87"/>
  <c r="J2224" i="87"/>
  <c r="K2223" i="87"/>
  <c r="J2223" i="87"/>
  <c r="K2222" i="87"/>
  <c r="J2222" i="87"/>
  <c r="K2221" i="87"/>
  <c r="J2221" i="87"/>
  <c r="K2220" i="87"/>
  <c r="J2220" i="87"/>
  <c r="K2219" i="87"/>
  <c r="J2219" i="87"/>
  <c r="K2218" i="87"/>
  <c r="J2218" i="87"/>
  <c r="K2150" i="87"/>
  <c r="J2150" i="87"/>
  <c r="K2149" i="87"/>
  <c r="J2149" i="87"/>
  <c r="K2148" i="87"/>
  <c r="J2148" i="87"/>
  <c r="K2147" i="87"/>
  <c r="J2147" i="87"/>
  <c r="K2146" i="87"/>
  <c r="J2146" i="87"/>
  <c r="K2145" i="87"/>
  <c r="J2145" i="87"/>
  <c r="K2144" i="87"/>
  <c r="J2144" i="87"/>
  <c r="K2143" i="87"/>
  <c r="J2143" i="87"/>
  <c r="K2142" i="87"/>
  <c r="J2142" i="87"/>
  <c r="K2141" i="87"/>
  <c r="J2141" i="87"/>
  <c r="K2140" i="87"/>
  <c r="J2140" i="87"/>
  <c r="K2139" i="87"/>
  <c r="J2139" i="87"/>
  <c r="K2138" i="87"/>
  <c r="J2138" i="87"/>
  <c r="K2137" i="87"/>
  <c r="J2137" i="87"/>
  <c r="K2136" i="87"/>
  <c r="J2136" i="87"/>
  <c r="K2135" i="87"/>
  <c r="J2135" i="87"/>
  <c r="K2134" i="87"/>
  <c r="J2134" i="87"/>
  <c r="K2133" i="87"/>
  <c r="J2133" i="87"/>
  <c r="K2132" i="87"/>
  <c r="J2132" i="87"/>
  <c r="K2131" i="87"/>
  <c r="J2131" i="87"/>
  <c r="K2130" i="87"/>
  <c r="J2130" i="87"/>
  <c r="K2129" i="87"/>
  <c r="J2129" i="87"/>
  <c r="K2128" i="87"/>
  <c r="J2128" i="87"/>
  <c r="K2127" i="87"/>
  <c r="J2127" i="87"/>
  <c r="K2126" i="87"/>
  <c r="J2126" i="87"/>
  <c r="K2125" i="87"/>
  <c r="J2125" i="87"/>
  <c r="K2124" i="87"/>
  <c r="J2124" i="87"/>
  <c r="K2123" i="87"/>
  <c r="J2123" i="87"/>
  <c r="K2122" i="87"/>
  <c r="J2122" i="87"/>
  <c r="K2121" i="87"/>
  <c r="J2121" i="87"/>
  <c r="K2120" i="87"/>
  <c r="J2120" i="87"/>
  <c r="K2119" i="87"/>
  <c r="J2119" i="87"/>
  <c r="K2118" i="87"/>
  <c r="J2118" i="87"/>
  <c r="K2117" i="87"/>
  <c r="J2117" i="87"/>
  <c r="K2116" i="87"/>
  <c r="J2116" i="87"/>
  <c r="K2115" i="87"/>
  <c r="J2115" i="87"/>
  <c r="K2114" i="87"/>
  <c r="J2114" i="87"/>
  <c r="K2113" i="87"/>
  <c r="J2113" i="87"/>
  <c r="K2112" i="87"/>
  <c r="J2112" i="87"/>
  <c r="K2111" i="87"/>
  <c r="J2111" i="87"/>
  <c r="K2110" i="87"/>
  <c r="J2110" i="87"/>
  <c r="K2109" i="87"/>
  <c r="J2109" i="87"/>
  <c r="K2108" i="87"/>
  <c r="J2108" i="87"/>
  <c r="K2107" i="87"/>
  <c r="J2107" i="87"/>
  <c r="K2106" i="87"/>
  <c r="J2106" i="87"/>
  <c r="K2105" i="87"/>
  <c r="J2105" i="87"/>
  <c r="K2104" i="87"/>
  <c r="J2104" i="87"/>
  <c r="K2103" i="87"/>
  <c r="J2103" i="87"/>
  <c r="K2102" i="87"/>
  <c r="J2102" i="87"/>
  <c r="K2101" i="87"/>
  <c r="J2101" i="87"/>
  <c r="K2100" i="87"/>
  <c r="J2100" i="87"/>
  <c r="K2099" i="87"/>
  <c r="J2099" i="87"/>
  <c r="K2098" i="87"/>
  <c r="J2098" i="87"/>
  <c r="K2097" i="87"/>
  <c r="J2097" i="87"/>
  <c r="K2096" i="87"/>
  <c r="J2096" i="87"/>
  <c r="K2095" i="87"/>
  <c r="J2095" i="87"/>
  <c r="K2094" i="87"/>
  <c r="J2094" i="87"/>
  <c r="K2093" i="87"/>
  <c r="J2093" i="87"/>
  <c r="K2092" i="87"/>
  <c r="J2092" i="87"/>
  <c r="K2091" i="87"/>
  <c r="J2091" i="87"/>
  <c r="K2090" i="87"/>
  <c r="J2090" i="87"/>
  <c r="K2089" i="87"/>
  <c r="J2089" i="87"/>
  <c r="K2088" i="87"/>
  <c r="J2088" i="87"/>
  <c r="K2087" i="87"/>
  <c r="J2087" i="87"/>
  <c r="K2086" i="87"/>
  <c r="J2086" i="87"/>
  <c r="K2085" i="87"/>
  <c r="J2085" i="87"/>
  <c r="K2084" i="87"/>
  <c r="J2084" i="87"/>
  <c r="K2083" i="87"/>
  <c r="J2083" i="87"/>
  <c r="K2082" i="87"/>
  <c r="J2082" i="87"/>
  <c r="K2081" i="87"/>
  <c r="J2081" i="87"/>
  <c r="K2080" i="87"/>
  <c r="J2080" i="87"/>
  <c r="K2079" i="87"/>
  <c r="J2079" i="87"/>
  <c r="K2078" i="87"/>
  <c r="J2078" i="87"/>
  <c r="K2077" i="87"/>
  <c r="J2077" i="87"/>
  <c r="K2076" i="87"/>
  <c r="J2076" i="87"/>
  <c r="K2075" i="87"/>
  <c r="J2075" i="87"/>
  <c r="K2074" i="87"/>
  <c r="J2074" i="87"/>
  <c r="K2073" i="87"/>
  <c r="J2073" i="87"/>
  <c r="K2072" i="87"/>
  <c r="J2072" i="87"/>
  <c r="K2071" i="87"/>
  <c r="J2071" i="87"/>
  <c r="K2070" i="87"/>
  <c r="J2070" i="87"/>
  <c r="K2069" i="87"/>
  <c r="J2069" i="87"/>
  <c r="K2068" i="87"/>
  <c r="J2068" i="87"/>
  <c r="K2067" i="87"/>
  <c r="J2067" i="87"/>
  <c r="K2066" i="87"/>
  <c r="J2066" i="87"/>
  <c r="K2065" i="87"/>
  <c r="J2065" i="87"/>
  <c r="K2064" i="87"/>
  <c r="J2064" i="87"/>
  <c r="K2063" i="87"/>
  <c r="J2063" i="87"/>
  <c r="K2062" i="87"/>
  <c r="J2062" i="87"/>
  <c r="K2061" i="87"/>
  <c r="J2061" i="87"/>
  <c r="K2060" i="87"/>
  <c r="J2060" i="87"/>
  <c r="K2059" i="87"/>
  <c r="J2059" i="87"/>
  <c r="K2058" i="87"/>
  <c r="J2058" i="87"/>
  <c r="K2057" i="87"/>
  <c r="J2057" i="87"/>
  <c r="K2056" i="87"/>
  <c r="J2056" i="87"/>
  <c r="K2055" i="87"/>
  <c r="J2055" i="87"/>
  <c r="K2054" i="87"/>
  <c r="J2054" i="87"/>
  <c r="K2053" i="87"/>
  <c r="J2053" i="87"/>
  <c r="K2052" i="87"/>
  <c r="J2052" i="87"/>
  <c r="K2051" i="87"/>
  <c r="J2051" i="87"/>
  <c r="K2050" i="87"/>
  <c r="J2050" i="87"/>
  <c r="K2049" i="87"/>
  <c r="J2049" i="87"/>
  <c r="K2048" i="87"/>
  <c r="J2048" i="87"/>
  <c r="K2047" i="87"/>
  <c r="J2047" i="87"/>
  <c r="K2046" i="87"/>
  <c r="J2046" i="87"/>
  <c r="K2045" i="87"/>
  <c r="J2045" i="87"/>
  <c r="K2044" i="87"/>
  <c r="J2044" i="87"/>
  <c r="K2043" i="87"/>
  <c r="J2043" i="87"/>
  <c r="K2042" i="87"/>
  <c r="J2042" i="87"/>
  <c r="K2041" i="87"/>
  <c r="J2041" i="87"/>
  <c r="K2040" i="87"/>
  <c r="J2040" i="87"/>
  <c r="K2039" i="87"/>
  <c r="J2039" i="87"/>
  <c r="J2038" i="87"/>
  <c r="K2037" i="87"/>
  <c r="J2037" i="87"/>
  <c r="K2036" i="87"/>
  <c r="J2036" i="87"/>
  <c r="K2035" i="87"/>
  <c r="J2035" i="87"/>
  <c r="K2034" i="87"/>
  <c r="J2034" i="87"/>
  <c r="J2033" i="87"/>
  <c r="J2032" i="87"/>
  <c r="K2031" i="87"/>
  <c r="J2031" i="87"/>
  <c r="K2030" i="87"/>
  <c r="J2030" i="87"/>
  <c r="K2029" i="87"/>
  <c r="J2029" i="87"/>
  <c r="K2028" i="87"/>
  <c r="J2028" i="87"/>
  <c r="K2027" i="87"/>
  <c r="J2027" i="87"/>
  <c r="K2026" i="87"/>
  <c r="J2026" i="87"/>
  <c r="K2025" i="87"/>
  <c r="J2025" i="87"/>
  <c r="K2024" i="87"/>
  <c r="J2024" i="87"/>
  <c r="K2023" i="87"/>
  <c r="J2023" i="87"/>
  <c r="K2022" i="87"/>
  <c r="J2022" i="87"/>
  <c r="K2021" i="87"/>
  <c r="J2021" i="87"/>
  <c r="K2020" i="87"/>
  <c r="J2020" i="87"/>
  <c r="K2019" i="87"/>
  <c r="J2019" i="87"/>
  <c r="K2018" i="87"/>
  <c r="J2018" i="87"/>
  <c r="K2017" i="87"/>
  <c r="J2017" i="87"/>
  <c r="K2016" i="87"/>
  <c r="J2016" i="87"/>
  <c r="K2015" i="87"/>
  <c r="J2015" i="87"/>
  <c r="K2014" i="87"/>
  <c r="J2014" i="87"/>
  <c r="K2013" i="87"/>
  <c r="J2013" i="87"/>
  <c r="K2012" i="87"/>
  <c r="J2012" i="87"/>
  <c r="K2011" i="87"/>
  <c r="J2011" i="87"/>
  <c r="K2010" i="87"/>
  <c r="J2010" i="87"/>
  <c r="K2009" i="87"/>
  <c r="J2009" i="87"/>
  <c r="K2008" i="87"/>
  <c r="J2008" i="87"/>
  <c r="K2007" i="87"/>
  <c r="J2007" i="87"/>
  <c r="K2006" i="87"/>
  <c r="J2006" i="87"/>
  <c r="K2005" i="87"/>
  <c r="J2005" i="87"/>
  <c r="K2004" i="87"/>
  <c r="J2004" i="87"/>
  <c r="K2003" i="87"/>
  <c r="J2003" i="87"/>
  <c r="K2002" i="87"/>
  <c r="J2002" i="87"/>
  <c r="K2001" i="87"/>
  <c r="J2001" i="87"/>
  <c r="K2000" i="87"/>
  <c r="J2000" i="87"/>
  <c r="K1999" i="87"/>
  <c r="J1999" i="87"/>
  <c r="K1998" i="87"/>
  <c r="J1998" i="87"/>
  <c r="K1997" i="87"/>
  <c r="J1997" i="87"/>
  <c r="K1996" i="87"/>
  <c r="J1996" i="87"/>
  <c r="K1995" i="87"/>
  <c r="J1995" i="87"/>
  <c r="K1994" i="87"/>
  <c r="J1994" i="87"/>
  <c r="K1993" i="87"/>
  <c r="J1993" i="87"/>
  <c r="K1992" i="87"/>
  <c r="J1992" i="87"/>
  <c r="K1991" i="87"/>
  <c r="J1991" i="87"/>
  <c r="K1990" i="87"/>
  <c r="J1990" i="87"/>
  <c r="K1989" i="87"/>
  <c r="J1989" i="87"/>
  <c r="K1988" i="87"/>
  <c r="J1988" i="87"/>
  <c r="K1987" i="87"/>
  <c r="J1987" i="87"/>
  <c r="K1986" i="87"/>
  <c r="J1986" i="87"/>
  <c r="K1985" i="87"/>
  <c r="J1985" i="87"/>
  <c r="K1984" i="87"/>
  <c r="J1984" i="87"/>
  <c r="K1983" i="87"/>
  <c r="J1983" i="87"/>
  <c r="K1982" i="87"/>
  <c r="J1982" i="87"/>
  <c r="K1981" i="87"/>
  <c r="J1981" i="87"/>
  <c r="K1980" i="87"/>
  <c r="J1980" i="87"/>
  <c r="K1979" i="87"/>
  <c r="J1979" i="87"/>
  <c r="K1978" i="87"/>
  <c r="J1978" i="87"/>
  <c r="K1977" i="87"/>
  <c r="J1977" i="87"/>
  <c r="K1976" i="87"/>
  <c r="J1976" i="87"/>
  <c r="K1975" i="87"/>
  <c r="J1975" i="87"/>
  <c r="K1974" i="87"/>
  <c r="J1974" i="87"/>
  <c r="K1973" i="87"/>
  <c r="J1973" i="87"/>
  <c r="K1972" i="87"/>
  <c r="J1972" i="87"/>
  <c r="K1971" i="87"/>
  <c r="J1971" i="87"/>
  <c r="K1970" i="87"/>
  <c r="J1970" i="87"/>
  <c r="K1969" i="87"/>
  <c r="J1969" i="87"/>
  <c r="K1968" i="87"/>
  <c r="J1968" i="87"/>
  <c r="K1967" i="87"/>
  <c r="J1967" i="87"/>
  <c r="K1966" i="87"/>
  <c r="J1966" i="87"/>
  <c r="K1965" i="87"/>
  <c r="J1965" i="87"/>
  <c r="K1964" i="87"/>
  <c r="J1964" i="87"/>
  <c r="K1963" i="87"/>
  <c r="J1963" i="87"/>
  <c r="K1962" i="87"/>
  <c r="J1962" i="87"/>
  <c r="K1961" i="87"/>
  <c r="J1961" i="87"/>
  <c r="K1960" i="87"/>
  <c r="J1960" i="87"/>
  <c r="K1959" i="87"/>
  <c r="J1959" i="87"/>
  <c r="K1958" i="87"/>
  <c r="J1958" i="87"/>
  <c r="K1957" i="87"/>
  <c r="J1957" i="87"/>
  <c r="K1956" i="87"/>
  <c r="J1956" i="87"/>
  <c r="K1955" i="87"/>
  <c r="J1955" i="87"/>
  <c r="K1954" i="87"/>
  <c r="J1954" i="87"/>
  <c r="K1953" i="87"/>
  <c r="J1953" i="87"/>
  <c r="K1952" i="87"/>
  <c r="J1952" i="87"/>
  <c r="K1951" i="87"/>
  <c r="J1951" i="87"/>
  <c r="K1950" i="87"/>
  <c r="J1950" i="87"/>
  <c r="K1949" i="87"/>
  <c r="J1949" i="87"/>
  <c r="K1948" i="87"/>
  <c r="J1948" i="87"/>
  <c r="K1947" i="87"/>
  <c r="J1947" i="87"/>
  <c r="K1946" i="87"/>
  <c r="J1946" i="87"/>
  <c r="K1945" i="87"/>
  <c r="J1945" i="87"/>
  <c r="K1944" i="87"/>
  <c r="J1944" i="87"/>
  <c r="K1943" i="87"/>
  <c r="J1943" i="87"/>
  <c r="K1942" i="87"/>
  <c r="J1942" i="87"/>
  <c r="K1941" i="87"/>
  <c r="J1941" i="87"/>
  <c r="K1940" i="87"/>
  <c r="J1940" i="87"/>
  <c r="K1939" i="87"/>
  <c r="J1939" i="87"/>
  <c r="K1938" i="87"/>
  <c r="J1938" i="87"/>
  <c r="K1937" i="87"/>
  <c r="J1937" i="87"/>
  <c r="K1936" i="87"/>
  <c r="J1936" i="87"/>
  <c r="K1935" i="87"/>
  <c r="J1935" i="87"/>
  <c r="K1934" i="87"/>
  <c r="J1934" i="87"/>
  <c r="K1933" i="87"/>
  <c r="J1933" i="87"/>
  <c r="K1932" i="87"/>
  <c r="J1932" i="87"/>
  <c r="K1931" i="87"/>
  <c r="J1931" i="87"/>
  <c r="K1930" i="87"/>
  <c r="J1930" i="87"/>
  <c r="K1929" i="87"/>
  <c r="J1929" i="87"/>
  <c r="K1928" i="87"/>
  <c r="J1928" i="87"/>
  <c r="K1927" i="87"/>
  <c r="J1927" i="87"/>
  <c r="K1926" i="87"/>
  <c r="J1926" i="87"/>
  <c r="K1925" i="87"/>
  <c r="J1925" i="87"/>
  <c r="K1924" i="87"/>
  <c r="J1924" i="87"/>
  <c r="K1923" i="87"/>
  <c r="J1923" i="87"/>
  <c r="K1922" i="87"/>
  <c r="J1922" i="87"/>
  <c r="K1921" i="87"/>
  <c r="J1921" i="87"/>
  <c r="K1920" i="87"/>
  <c r="J1920" i="87"/>
  <c r="K1919" i="87"/>
  <c r="J1919" i="87"/>
  <c r="K1918" i="87"/>
  <c r="J1918" i="87"/>
  <c r="K1917" i="87"/>
  <c r="J1917" i="87"/>
  <c r="K1916" i="87"/>
  <c r="J1916" i="87"/>
  <c r="K1915" i="87"/>
  <c r="J1915" i="87"/>
  <c r="K1914" i="87"/>
  <c r="J1914" i="87"/>
  <c r="K1913" i="87"/>
  <c r="J1913" i="87"/>
  <c r="K1912" i="87"/>
  <c r="J1912" i="87"/>
  <c r="K1911" i="87"/>
  <c r="J1911" i="87"/>
  <c r="K1910" i="87"/>
  <c r="J1910" i="87"/>
  <c r="K1909" i="87"/>
  <c r="J1909" i="87"/>
  <c r="K1908" i="87"/>
  <c r="J1908" i="87"/>
  <c r="K1907" i="87"/>
  <c r="J1907" i="87"/>
  <c r="K1906" i="87"/>
  <c r="J1906" i="87"/>
  <c r="K1905" i="87"/>
  <c r="J1905" i="87"/>
  <c r="K1904" i="87"/>
  <c r="J1904" i="87"/>
  <c r="K1903" i="87"/>
  <c r="J1903" i="87"/>
  <c r="K1902" i="87"/>
  <c r="J1902" i="87"/>
  <c r="K1901" i="87"/>
  <c r="J1901" i="87"/>
  <c r="K1900" i="87"/>
  <c r="J1900" i="87"/>
  <c r="K1899" i="87"/>
  <c r="J1899" i="87"/>
  <c r="K1898" i="87"/>
  <c r="J1898" i="87"/>
  <c r="K1897" i="87"/>
  <c r="J1897" i="87"/>
  <c r="K1896" i="87"/>
  <c r="J1896" i="87"/>
  <c r="K1895" i="87"/>
  <c r="J1895" i="87"/>
  <c r="K1894" i="87"/>
  <c r="J1894" i="87"/>
  <c r="K1893" i="87"/>
  <c r="J1893" i="87"/>
  <c r="K1892" i="87"/>
  <c r="J1892" i="87"/>
  <c r="K1891" i="87"/>
  <c r="J1891" i="87"/>
  <c r="K1890" i="87"/>
  <c r="J1890" i="87"/>
  <c r="K1889" i="87"/>
  <c r="J1889" i="87"/>
  <c r="K1888" i="87"/>
  <c r="J1888" i="87"/>
  <c r="K1887" i="87"/>
  <c r="J1887" i="87"/>
  <c r="K1886" i="87"/>
  <c r="J1886" i="87"/>
  <c r="K1885" i="87"/>
  <c r="J1885" i="87"/>
  <c r="K1884" i="87"/>
  <c r="J1884" i="87"/>
  <c r="K1883" i="87"/>
  <c r="J1883" i="87"/>
  <c r="K1882" i="87"/>
  <c r="J1882" i="87"/>
  <c r="K1881" i="87"/>
  <c r="J1881" i="87"/>
  <c r="K1880" i="87"/>
  <c r="J1880" i="87"/>
  <c r="O2607" i="87"/>
  <c r="K2607" i="87"/>
  <c r="J2607" i="87"/>
  <c r="O2606" i="87"/>
  <c r="K2606" i="87"/>
  <c r="J2606" i="87"/>
  <c r="O2605" i="87"/>
  <c r="K2605" i="87"/>
  <c r="J2605" i="87"/>
  <c r="O2604" i="87"/>
  <c r="K2604" i="87"/>
  <c r="J2604" i="87"/>
  <c r="O2603" i="87"/>
  <c r="K2603" i="87"/>
  <c r="J2603" i="87"/>
  <c r="O2602" i="87"/>
  <c r="K2602" i="87"/>
  <c r="J2602" i="87"/>
  <c r="O2601" i="87"/>
  <c r="K2601" i="87"/>
  <c r="J2601" i="87"/>
  <c r="O2600" i="87"/>
  <c r="K2600" i="87"/>
  <c r="J2600" i="87"/>
  <c r="O2599" i="87"/>
  <c r="K2599" i="87"/>
  <c r="J2599" i="87"/>
  <c r="O2598" i="87"/>
  <c r="K2598" i="87"/>
  <c r="J2598" i="87"/>
  <c r="O2597" i="87"/>
  <c r="K2597" i="87"/>
  <c r="J2597" i="87"/>
  <c r="O2596" i="87"/>
  <c r="K2596" i="87"/>
  <c r="J2596" i="87"/>
  <c r="O2595" i="87"/>
  <c r="K2595" i="87"/>
  <c r="J2595" i="87"/>
  <c r="O2594" i="87"/>
  <c r="K2594" i="87"/>
  <c r="J2594" i="87"/>
  <c r="O2593" i="87"/>
  <c r="K2593" i="87"/>
  <c r="J2593" i="87"/>
  <c r="O2592" i="87"/>
  <c r="K2592" i="87"/>
  <c r="J2592" i="87"/>
  <c r="O2591" i="87"/>
  <c r="K2591" i="87"/>
  <c r="J2591" i="87"/>
  <c r="O2590" i="87"/>
  <c r="K2590" i="87"/>
  <c r="J2590" i="87"/>
  <c r="O2589" i="87"/>
  <c r="K2589" i="87"/>
  <c r="J2589" i="87"/>
  <c r="O2588" i="87"/>
  <c r="K2588" i="87"/>
  <c r="J2588" i="87"/>
  <c r="O2587" i="87"/>
  <c r="K2587" i="87"/>
  <c r="J2587" i="87"/>
  <c r="O2586" i="87"/>
  <c r="K2586" i="87"/>
  <c r="J2586" i="87"/>
  <c r="O2585" i="87"/>
  <c r="K2585" i="87"/>
  <c r="J2585" i="87"/>
  <c r="O2584" i="87"/>
  <c r="K2584" i="87"/>
  <c r="J2584" i="87"/>
  <c r="O2583" i="87"/>
  <c r="K2583" i="87"/>
  <c r="J2583" i="87"/>
  <c r="O2582" i="87"/>
  <c r="K2582" i="87"/>
  <c r="J2582" i="87"/>
  <c r="O2581" i="87"/>
  <c r="K2581" i="87"/>
  <c r="J2581" i="87"/>
  <c r="O2580" i="87"/>
  <c r="K2580" i="87"/>
  <c r="J2580" i="87"/>
  <c r="O2579" i="87"/>
  <c r="K2579" i="87"/>
  <c r="J2579" i="87"/>
  <c r="O2578" i="87"/>
  <c r="K2578" i="87"/>
  <c r="J2578" i="87"/>
  <c r="O2577" i="87"/>
  <c r="K2577" i="87"/>
  <c r="J2577" i="87"/>
  <c r="O2576" i="87"/>
  <c r="K2576" i="87"/>
  <c r="J2576" i="87"/>
  <c r="O2575" i="87"/>
  <c r="K2575" i="87"/>
  <c r="J2575" i="87"/>
  <c r="O2574" i="87"/>
  <c r="K2574" i="87"/>
  <c r="J2574" i="87"/>
  <c r="O2573" i="87"/>
  <c r="K2573" i="87"/>
  <c r="J2573" i="87"/>
  <c r="O2572" i="87"/>
  <c r="K2572" i="87"/>
  <c r="J2572" i="87"/>
  <c r="O2571" i="87"/>
  <c r="K2571" i="87"/>
  <c r="J2571" i="87"/>
  <c r="O2570" i="87"/>
  <c r="K2570" i="87"/>
  <c r="J2570" i="87"/>
  <c r="O2569" i="87"/>
  <c r="K2569" i="87"/>
  <c r="J2569" i="87"/>
  <c r="O2568" i="87"/>
  <c r="K2568" i="87"/>
  <c r="J2568" i="87"/>
  <c r="O2567" i="87"/>
  <c r="K2567" i="87"/>
  <c r="J2567" i="87"/>
  <c r="O2566" i="87"/>
  <c r="K2566" i="87"/>
  <c r="J2566" i="87"/>
  <c r="O2565" i="87"/>
  <c r="K2565" i="87"/>
  <c r="J2565" i="87"/>
  <c r="O2564" i="87"/>
  <c r="K2564" i="87"/>
  <c r="J2564" i="87"/>
  <c r="O2563" i="87"/>
  <c r="K2563" i="87"/>
  <c r="J2563" i="87"/>
  <c r="O2562" i="87"/>
  <c r="K2562" i="87"/>
  <c r="J2562" i="87"/>
  <c r="O2561" i="87"/>
  <c r="K2561" i="87"/>
  <c r="J2561" i="87"/>
  <c r="O2560" i="87"/>
  <c r="K2560" i="87"/>
  <c r="J2560" i="87"/>
  <c r="O2559" i="87"/>
  <c r="K2559" i="87"/>
  <c r="J2559" i="87"/>
  <c r="O2558" i="87"/>
  <c r="K2558" i="87"/>
  <c r="J2558" i="87"/>
  <c r="O2557" i="87"/>
  <c r="K2557" i="87"/>
  <c r="J2557" i="87"/>
  <c r="O2556" i="87"/>
  <c r="K2556" i="87"/>
  <c r="J2556" i="87"/>
  <c r="O2555" i="87"/>
  <c r="K2555" i="87"/>
  <c r="J2555" i="87"/>
  <c r="O2554" i="87"/>
  <c r="K2554" i="87"/>
  <c r="J2554" i="87"/>
  <c r="O2553" i="87"/>
  <c r="K2553" i="87"/>
  <c r="J2553" i="87"/>
  <c r="O2552" i="87"/>
  <c r="K2552" i="87"/>
  <c r="J2552" i="87"/>
  <c r="O2551" i="87"/>
  <c r="K2551" i="87"/>
  <c r="J2551" i="87"/>
  <c r="O2550" i="87"/>
  <c r="K2550" i="87"/>
  <c r="J2550" i="87"/>
  <c r="O2549" i="87"/>
  <c r="K2549" i="87"/>
  <c r="J2549" i="87"/>
  <c r="O2548" i="87"/>
  <c r="K2548" i="87"/>
  <c r="J2548" i="87"/>
  <c r="O2547" i="87"/>
  <c r="K2547" i="87"/>
  <c r="J2547" i="87"/>
  <c r="O2546" i="87"/>
  <c r="K2546" i="87"/>
  <c r="J2546" i="87"/>
  <c r="O2545" i="87"/>
  <c r="K2545" i="87"/>
  <c r="J2545" i="87"/>
  <c r="O2544" i="87"/>
  <c r="K2544" i="87"/>
  <c r="J2544" i="87"/>
  <c r="O2543" i="87"/>
  <c r="K2543" i="87"/>
  <c r="J2543" i="87"/>
  <c r="O2542" i="87"/>
  <c r="K2542" i="87"/>
  <c r="J2542" i="87"/>
  <c r="O2541" i="87"/>
  <c r="K2541" i="87"/>
  <c r="J2541" i="87"/>
  <c r="O2540" i="87"/>
  <c r="K2540" i="87"/>
  <c r="J2540" i="87"/>
  <c r="O2539" i="87"/>
  <c r="K2539" i="87"/>
  <c r="J2539" i="87"/>
  <c r="O2538" i="87"/>
  <c r="K2538" i="87"/>
  <c r="J2538" i="87"/>
  <c r="O2537" i="87"/>
  <c r="K2537" i="87"/>
  <c r="J2537" i="87"/>
  <c r="O2536" i="87"/>
  <c r="K2536" i="87"/>
  <c r="J2536" i="87"/>
  <c r="O2535" i="87"/>
  <c r="K2535" i="87"/>
  <c r="J2535" i="87"/>
  <c r="O2534" i="87"/>
  <c r="K2534" i="87"/>
  <c r="J2534" i="87"/>
  <c r="O2533" i="87"/>
  <c r="K2533" i="87"/>
  <c r="J2533" i="87"/>
  <c r="O2532" i="87"/>
  <c r="K2532" i="87"/>
  <c r="J2532" i="87"/>
  <c r="O2531" i="87"/>
  <c r="K2531" i="87"/>
  <c r="J2531" i="87"/>
  <c r="O2530" i="87"/>
  <c r="K2530" i="87"/>
  <c r="J2530" i="87"/>
  <c r="O2529" i="87"/>
  <c r="K2529" i="87"/>
  <c r="J2529" i="87"/>
  <c r="O2528" i="87"/>
  <c r="K2528" i="87"/>
  <c r="J2528" i="87"/>
  <c r="O2527" i="87"/>
  <c r="K2527" i="87"/>
  <c r="J2527" i="87"/>
  <c r="O2526" i="87"/>
  <c r="K2526" i="87"/>
  <c r="J2526" i="87"/>
  <c r="O2525" i="87"/>
  <c r="K2525" i="87"/>
  <c r="J2525" i="87"/>
  <c r="O2524" i="87"/>
  <c r="K2524" i="87"/>
  <c r="J2524" i="87"/>
  <c r="O2523" i="87"/>
  <c r="K2523" i="87"/>
  <c r="J2523" i="87"/>
  <c r="O2522" i="87"/>
  <c r="K2522" i="87"/>
  <c r="J2522" i="87"/>
  <c r="O2521" i="87"/>
  <c r="K2521" i="87"/>
  <c r="J2521" i="87"/>
  <c r="O2520" i="87"/>
  <c r="K2520" i="87"/>
  <c r="J2520" i="87"/>
  <c r="O2519" i="87"/>
  <c r="K2519" i="87"/>
  <c r="J2519" i="87"/>
  <c r="O2518" i="87"/>
  <c r="K2518" i="87"/>
  <c r="J2518" i="87"/>
  <c r="O2517" i="87"/>
  <c r="K2517" i="87"/>
  <c r="J2517" i="87"/>
  <c r="O2516" i="87"/>
  <c r="K2516" i="87"/>
  <c r="J2516" i="87"/>
  <c r="O2515" i="87"/>
  <c r="K2515" i="87"/>
  <c r="J2515" i="87"/>
  <c r="O2514" i="87"/>
  <c r="K2514" i="87"/>
  <c r="J2514" i="87"/>
  <c r="O2513" i="87"/>
  <c r="K2513" i="87"/>
  <c r="J2513" i="87"/>
  <c r="O2512" i="87"/>
  <c r="K2512" i="87"/>
  <c r="J2512" i="87"/>
  <c r="O2511" i="87"/>
  <c r="K2511" i="87"/>
  <c r="J2511" i="87"/>
  <c r="O2510" i="87"/>
  <c r="K2510" i="87"/>
  <c r="J2510" i="87"/>
  <c r="O2509" i="87"/>
  <c r="K2509" i="87"/>
  <c r="J2509" i="87"/>
  <c r="O2508" i="87"/>
  <c r="K2508" i="87"/>
  <c r="J2508" i="87"/>
  <c r="O2507" i="87"/>
  <c r="K2507" i="87"/>
  <c r="J2507" i="87"/>
  <c r="O2506" i="87"/>
  <c r="K2506" i="87"/>
  <c r="J2506" i="87"/>
  <c r="O2505" i="87"/>
  <c r="K2505" i="87"/>
  <c r="J2505" i="87"/>
  <c r="O2504" i="87"/>
  <c r="K2504" i="87"/>
  <c r="J2504" i="87"/>
  <c r="O2503" i="87"/>
  <c r="K2503" i="87"/>
  <c r="J2503" i="87"/>
  <c r="O2502" i="87"/>
  <c r="K2502" i="87"/>
  <c r="J2502" i="87"/>
  <c r="O2501" i="87"/>
  <c r="K2501" i="87"/>
  <c r="J2501" i="87"/>
  <c r="O2500" i="87"/>
  <c r="K2500" i="87"/>
  <c r="J2500" i="87"/>
  <c r="O2499" i="87"/>
  <c r="K2499" i="87"/>
  <c r="J2499" i="87"/>
  <c r="O2498" i="87"/>
  <c r="K2498" i="87"/>
  <c r="J2498" i="87"/>
  <c r="O2497" i="87"/>
  <c r="K2497" i="87"/>
  <c r="J2497" i="87"/>
  <c r="O2496" i="87"/>
  <c r="K2496" i="87"/>
  <c r="J2496" i="87"/>
  <c r="O2495" i="87"/>
  <c r="K2495" i="87"/>
  <c r="J2495" i="87"/>
  <c r="O2494" i="87"/>
  <c r="K2494" i="87"/>
  <c r="J2494" i="87"/>
  <c r="O2493" i="87"/>
  <c r="K2493" i="87"/>
  <c r="J2493" i="87"/>
  <c r="O2492" i="87"/>
  <c r="K2492" i="87"/>
  <c r="J2492" i="87"/>
  <c r="O2491" i="87"/>
  <c r="K2491" i="87"/>
  <c r="J2491" i="87"/>
  <c r="O2490" i="87"/>
  <c r="K2490" i="87"/>
  <c r="J2490" i="87"/>
  <c r="O2489" i="87"/>
  <c r="K2489" i="87"/>
  <c r="J2489" i="87"/>
  <c r="O2488" i="87"/>
  <c r="K2488" i="87"/>
  <c r="J2488" i="87"/>
  <c r="O2487" i="87"/>
  <c r="K2487" i="87"/>
  <c r="J2487" i="87"/>
  <c r="O2486" i="87"/>
  <c r="K2486" i="87"/>
  <c r="J2486" i="87"/>
  <c r="O2485" i="87"/>
  <c r="K2485" i="87"/>
  <c r="J2485" i="87"/>
  <c r="O2484" i="87"/>
  <c r="K2484" i="87"/>
  <c r="J2484" i="87"/>
  <c r="O2483" i="87"/>
  <c r="K2483" i="87"/>
  <c r="J2483" i="87"/>
  <c r="O2482" i="87"/>
  <c r="K2482" i="87"/>
  <c r="J2482" i="87"/>
  <c r="O2481" i="87"/>
  <c r="K2481" i="87"/>
  <c r="J2481" i="87"/>
  <c r="O2480" i="87"/>
  <c r="K2480" i="87"/>
  <c r="J2480" i="87"/>
  <c r="O2479" i="87"/>
  <c r="K2479" i="87"/>
  <c r="J2479" i="87"/>
  <c r="O2478" i="87"/>
  <c r="K2478" i="87"/>
  <c r="J2478" i="87"/>
  <c r="O2477" i="87"/>
  <c r="K2477" i="87"/>
  <c r="J2477" i="87"/>
  <c r="O2476" i="87"/>
  <c r="K2476" i="87"/>
  <c r="J2476" i="87"/>
  <c r="O2475" i="87"/>
  <c r="K2475" i="87"/>
  <c r="J2475" i="87"/>
  <c r="O2474" i="87"/>
  <c r="K2474" i="87"/>
  <c r="J2474" i="87"/>
  <c r="O2473" i="87"/>
  <c r="K2473" i="87"/>
  <c r="J2473" i="87"/>
  <c r="O2472" i="87"/>
  <c r="K2472" i="87"/>
  <c r="J2472" i="87"/>
  <c r="O2471" i="87"/>
  <c r="K2471" i="87"/>
  <c r="J2471" i="87"/>
  <c r="O2470" i="87"/>
  <c r="K2470" i="87"/>
  <c r="J2470" i="87"/>
  <c r="O2469" i="87"/>
  <c r="K2469" i="87"/>
  <c r="J2469" i="87"/>
  <c r="O2468" i="87"/>
  <c r="K2468" i="87"/>
  <c r="J2468" i="87"/>
  <c r="O2467" i="87"/>
  <c r="K2467" i="87"/>
  <c r="J2467" i="87"/>
  <c r="O2466" i="87"/>
  <c r="K2466" i="87"/>
  <c r="J2466" i="87"/>
  <c r="O2465" i="87"/>
  <c r="K2465" i="87"/>
  <c r="J2465" i="87"/>
  <c r="O2464" i="87"/>
  <c r="K2464" i="87"/>
  <c r="J2464" i="87"/>
  <c r="O2463" i="87"/>
  <c r="K2463" i="87"/>
  <c r="J2463" i="87"/>
  <c r="O2462" i="87"/>
  <c r="K2462" i="87"/>
  <c r="J2462" i="87"/>
  <c r="O2461" i="87"/>
  <c r="K2461" i="87"/>
  <c r="J2461" i="87"/>
  <c r="O2460" i="87"/>
  <c r="K2460" i="87"/>
  <c r="J2460" i="87"/>
  <c r="O2459" i="87"/>
  <c r="K2459" i="87"/>
  <c r="J2459" i="87"/>
  <c r="O2458" i="87"/>
  <c r="K2458" i="87"/>
  <c r="J2458" i="87"/>
  <c r="O2457" i="87"/>
  <c r="K2457" i="87"/>
  <c r="J2457" i="87"/>
  <c r="O2456" i="87"/>
  <c r="K2456" i="87"/>
  <c r="J2456" i="87"/>
  <c r="O2455" i="87"/>
  <c r="K2455" i="87"/>
  <c r="J2455" i="87"/>
  <c r="O2454" i="87"/>
  <c r="K2454" i="87"/>
  <c r="J2454" i="87"/>
  <c r="O2453" i="87"/>
  <c r="K2453" i="87"/>
  <c r="J2453" i="87"/>
  <c r="O2452" i="87"/>
  <c r="K2452" i="87"/>
  <c r="J2452" i="87"/>
  <c r="O2451" i="87"/>
  <c r="K2451" i="87"/>
  <c r="J2451" i="87"/>
  <c r="O2450" i="87"/>
  <c r="K2450" i="87"/>
  <c r="J2450" i="87"/>
  <c r="O2449" i="87"/>
  <c r="K2449" i="87"/>
  <c r="J2449" i="87"/>
  <c r="O2448" i="87"/>
  <c r="K2448" i="87"/>
  <c r="J2448" i="87"/>
  <c r="O2447" i="87"/>
  <c r="K2447" i="87"/>
  <c r="J2447" i="87"/>
  <c r="O2446" i="87"/>
  <c r="K2446" i="87"/>
  <c r="J2446" i="87"/>
  <c r="O2445" i="87"/>
  <c r="K2445" i="87"/>
  <c r="J2445" i="87"/>
  <c r="O2444" i="87"/>
  <c r="K2444" i="87"/>
  <c r="J2444" i="87"/>
  <c r="O2443" i="87"/>
  <c r="K2443" i="87"/>
  <c r="J2443" i="87"/>
  <c r="O2442" i="87"/>
  <c r="K2442" i="87"/>
  <c r="J2442" i="87"/>
  <c r="O2441" i="87"/>
  <c r="K2441" i="87"/>
  <c r="J2441" i="87"/>
  <c r="O2440" i="87"/>
  <c r="K2440" i="87"/>
  <c r="J2440" i="87"/>
  <c r="O2439" i="87"/>
  <c r="K2439" i="87"/>
  <c r="J2439" i="87"/>
  <c r="O2438" i="87"/>
  <c r="K2438" i="87"/>
  <c r="J2438" i="87"/>
  <c r="O2437" i="87"/>
  <c r="K2437" i="87"/>
  <c r="J2437" i="87"/>
  <c r="O2436" i="87"/>
  <c r="K2436" i="87"/>
  <c r="J2436" i="87"/>
  <c r="O2435" i="87"/>
  <c r="K2435" i="87"/>
  <c r="J2435" i="87"/>
  <c r="O2434" i="87"/>
  <c r="K2434" i="87"/>
  <c r="J2434" i="87"/>
  <c r="O2433" i="87"/>
  <c r="K2433" i="87"/>
  <c r="J2433" i="87"/>
  <c r="O2432" i="87"/>
  <c r="K2432" i="87"/>
  <c r="J2432" i="87"/>
  <c r="O2431" i="87"/>
  <c r="K2431" i="87"/>
  <c r="J2431" i="87"/>
  <c r="O2430" i="87"/>
  <c r="K2430" i="87"/>
  <c r="J2430" i="87"/>
  <c r="O2429" i="87"/>
  <c r="K2429" i="87"/>
  <c r="J2429" i="87"/>
  <c r="O2428" i="87"/>
  <c r="K2428" i="87"/>
  <c r="J2428" i="87"/>
  <c r="O2427" i="87"/>
  <c r="K2427" i="87"/>
  <c r="J2427" i="87"/>
  <c r="O2426" i="87"/>
  <c r="K2426" i="87"/>
  <c r="J2426" i="87"/>
  <c r="O2425" i="87"/>
  <c r="K2425" i="87"/>
  <c r="J2425" i="87"/>
  <c r="O2424" i="87"/>
  <c r="K2424" i="87"/>
  <c r="J2424" i="87"/>
  <c r="O2423" i="87"/>
  <c r="K2423" i="87"/>
  <c r="J2423" i="87"/>
  <c r="O2422" i="87"/>
  <c r="K2422" i="87"/>
  <c r="J2422" i="87"/>
  <c r="O2421" i="87"/>
  <c r="K2421" i="87"/>
  <c r="J2421" i="87"/>
  <c r="O2420" i="87"/>
  <c r="K2420" i="87"/>
  <c r="J2420" i="87"/>
  <c r="O2419" i="87"/>
  <c r="K2419" i="87"/>
  <c r="J2419" i="87"/>
  <c r="O2418" i="87"/>
  <c r="K2418" i="87"/>
  <c r="J2418" i="87"/>
  <c r="O2417" i="87"/>
  <c r="K2417" i="87"/>
  <c r="J2417" i="87"/>
  <c r="O2416" i="87"/>
  <c r="K2416" i="87"/>
  <c r="J2416" i="87"/>
  <c r="O2415" i="87"/>
  <c r="K2415" i="87"/>
  <c r="J2415" i="87"/>
  <c r="O2414" i="87"/>
  <c r="K2414" i="87"/>
  <c r="J2414" i="87"/>
  <c r="O2413" i="87"/>
  <c r="K2413" i="87"/>
  <c r="J2413" i="87"/>
  <c r="O2412" i="87"/>
  <c r="K2412" i="87"/>
  <c r="J2412" i="87"/>
  <c r="O2411" i="87"/>
  <c r="K2411" i="87"/>
  <c r="J2411" i="87"/>
  <c r="O2410" i="87"/>
  <c r="K2410" i="87"/>
  <c r="J2410" i="87"/>
  <c r="O2409" i="87"/>
  <c r="K2409" i="87"/>
  <c r="J2409" i="87"/>
  <c r="O2408" i="87"/>
  <c r="K2408" i="87"/>
  <c r="J2408" i="87"/>
  <c r="O2407" i="87"/>
  <c r="K2407" i="87"/>
  <c r="J2407" i="87"/>
  <c r="O2406" i="87"/>
  <c r="K2406" i="87"/>
  <c r="J2406" i="87"/>
  <c r="O2405" i="87"/>
  <c r="K2405" i="87"/>
  <c r="J2405" i="87"/>
  <c r="O2404" i="87"/>
  <c r="K2404" i="87"/>
  <c r="J2404" i="87"/>
  <c r="O2403" i="87"/>
  <c r="K2403" i="87"/>
  <c r="J2403" i="87"/>
  <c r="O2402" i="87"/>
  <c r="K2402" i="87"/>
  <c r="J2402" i="87"/>
  <c r="O2401" i="87"/>
  <c r="K2401" i="87"/>
  <c r="J2401" i="87"/>
  <c r="O2400" i="87"/>
  <c r="K2400" i="87"/>
  <c r="J2400" i="87"/>
  <c r="O2399" i="87"/>
  <c r="K2399" i="87"/>
  <c r="J2399" i="87"/>
  <c r="O2398" i="87"/>
  <c r="K2398" i="87"/>
  <c r="J2398" i="87"/>
  <c r="O2397" i="87"/>
  <c r="K2397" i="87"/>
  <c r="J2397" i="87"/>
  <c r="O2396" i="87"/>
  <c r="K2396" i="87"/>
  <c r="J2396" i="87"/>
  <c r="O2395" i="87"/>
  <c r="K2395" i="87"/>
  <c r="J2395" i="87"/>
  <c r="O2394" i="87"/>
  <c r="K2394" i="87"/>
  <c r="J2394" i="87"/>
  <c r="O2393" i="87"/>
  <c r="K2393" i="87"/>
  <c r="J2393" i="87"/>
  <c r="O2392" i="87"/>
  <c r="K2392" i="87"/>
  <c r="J2392" i="87"/>
  <c r="O2391" i="87"/>
  <c r="K2391" i="87"/>
  <c r="J2391" i="87"/>
  <c r="O2390" i="87"/>
  <c r="K2390" i="87"/>
  <c r="J2390" i="87"/>
  <c r="O2389" i="87"/>
  <c r="K2389" i="87"/>
  <c r="J2389" i="87"/>
  <c r="O2388" i="87"/>
  <c r="K2388" i="87"/>
  <c r="J2388" i="87"/>
  <c r="O2387" i="87"/>
  <c r="K2387" i="87"/>
  <c r="J2387" i="87"/>
  <c r="O2386" i="87"/>
  <c r="K2386" i="87"/>
  <c r="J2386" i="87"/>
  <c r="O2385" i="87"/>
  <c r="K2385" i="87"/>
  <c r="J2385" i="87"/>
  <c r="O2384" i="87"/>
  <c r="K2384" i="87"/>
  <c r="J2384" i="87"/>
  <c r="O2383" i="87"/>
  <c r="K2383" i="87"/>
  <c r="J2383" i="87"/>
  <c r="O2382" i="87"/>
  <c r="K2382" i="87"/>
  <c r="J2382" i="87"/>
  <c r="O2381" i="87"/>
  <c r="K2381" i="87"/>
  <c r="J2381" i="87"/>
  <c r="O2380" i="87"/>
  <c r="K2380" i="87"/>
  <c r="J2380" i="87"/>
  <c r="O2379" i="87"/>
  <c r="K2379" i="87"/>
  <c r="J2379" i="87"/>
  <c r="O2378" i="87"/>
  <c r="K2378" i="87"/>
  <c r="J2378" i="87"/>
  <c r="O2377" i="87"/>
  <c r="K2377" i="87"/>
  <c r="J2377" i="87"/>
  <c r="O2376" i="87"/>
  <c r="K2376" i="87"/>
  <c r="J2376" i="87"/>
  <c r="O2375" i="87"/>
  <c r="K2375" i="87"/>
  <c r="J2375" i="87"/>
  <c r="O2374" i="87"/>
  <c r="K2374" i="87"/>
  <c r="J2374" i="87"/>
  <c r="O2373" i="87"/>
  <c r="K2373" i="87"/>
  <c r="J2373" i="87"/>
  <c r="O2372" i="87"/>
  <c r="K2372" i="87"/>
  <c r="J2372" i="87"/>
  <c r="O2371" i="87"/>
  <c r="K2371" i="87"/>
  <c r="J2371" i="87"/>
  <c r="O2370" i="87"/>
  <c r="K2370" i="87"/>
  <c r="J2370" i="87"/>
  <c r="O2369" i="87"/>
  <c r="K2369" i="87"/>
  <c r="J2369" i="87"/>
  <c r="O2368" i="87"/>
  <c r="K2368" i="87"/>
  <c r="J2368" i="87"/>
  <c r="O2367" i="87"/>
  <c r="K2367" i="87"/>
  <c r="J2367" i="87"/>
  <c r="O2366" i="87"/>
  <c r="K2366" i="87"/>
  <c r="J2366" i="87"/>
  <c r="O2365" i="87"/>
  <c r="K2365" i="87"/>
  <c r="J2365" i="87"/>
  <c r="O2364" i="87"/>
  <c r="K2364" i="87"/>
  <c r="J2364" i="87"/>
  <c r="O2363" i="87"/>
  <c r="K2363" i="87"/>
  <c r="J2363" i="87"/>
  <c r="O2362" i="87"/>
  <c r="K2362" i="87"/>
  <c r="J2362" i="87"/>
  <c r="O2361" i="87"/>
  <c r="K2361" i="87"/>
  <c r="J2361" i="87"/>
  <c r="O2360" i="87"/>
  <c r="K2360" i="87"/>
  <c r="J2360" i="87"/>
  <c r="O2359" i="87"/>
  <c r="K2359" i="87"/>
  <c r="J2359" i="87"/>
  <c r="O2358" i="87"/>
  <c r="K2358" i="87"/>
  <c r="J2358" i="87"/>
  <c r="O2357" i="87"/>
  <c r="K2357" i="87"/>
  <c r="J2357" i="87"/>
  <c r="O2356" i="87"/>
  <c r="K2356" i="87"/>
  <c r="J2356" i="87"/>
  <c r="O2355" i="87"/>
  <c r="K2355" i="87"/>
  <c r="J2355" i="87"/>
  <c r="O2354" i="87"/>
  <c r="K2354" i="87"/>
  <c r="J2354" i="87"/>
  <c r="O2353" i="87"/>
  <c r="K2353" i="87"/>
  <c r="J2353" i="87"/>
  <c r="O2352" i="87"/>
  <c r="K2352" i="87"/>
  <c r="J2352" i="87"/>
  <c r="O2351" i="87"/>
  <c r="K2351" i="87"/>
  <c r="J2351" i="87"/>
  <c r="O2350" i="87"/>
  <c r="K2350" i="87"/>
  <c r="J2350" i="87"/>
  <c r="O2349" i="87"/>
  <c r="K2349" i="87"/>
  <c r="J2349" i="87"/>
  <c r="O2348" i="87"/>
  <c r="K2348" i="87"/>
  <c r="J2348" i="87"/>
  <c r="O2347" i="87"/>
  <c r="K2347" i="87"/>
  <c r="J2347" i="87"/>
  <c r="O2346" i="87"/>
  <c r="K2346" i="87"/>
  <c r="J2346" i="87"/>
  <c r="O2345" i="87"/>
  <c r="K2345" i="87"/>
  <c r="J2345" i="87"/>
  <c r="O2344" i="87"/>
  <c r="K2344" i="87"/>
  <c r="J2344" i="87"/>
  <c r="O2343" i="87"/>
  <c r="K2343" i="87"/>
  <c r="J2343" i="87"/>
  <c r="O2342" i="87"/>
  <c r="K2342" i="87"/>
  <c r="J2342" i="87"/>
  <c r="O2341" i="87"/>
  <c r="K2341" i="87"/>
  <c r="J2341" i="87"/>
  <c r="O2340" i="87"/>
  <c r="K2340" i="87"/>
  <c r="J2340" i="87"/>
  <c r="O2339" i="87"/>
  <c r="K2339" i="87"/>
  <c r="J2339" i="87"/>
  <c r="O2338" i="87"/>
  <c r="K2338" i="87"/>
  <c r="J2338" i="87"/>
  <c r="O2337" i="87"/>
  <c r="K2337" i="87"/>
  <c r="J2337" i="87"/>
  <c r="O2336" i="87"/>
  <c r="K2336" i="87"/>
  <c r="J2336" i="87"/>
  <c r="O2335" i="87"/>
  <c r="K2335" i="87"/>
  <c r="J2335" i="87"/>
  <c r="O2334" i="87"/>
  <c r="K2334" i="87"/>
  <c r="J2334" i="87"/>
  <c r="O2333" i="87"/>
  <c r="K2333" i="87"/>
  <c r="J2333" i="87"/>
  <c r="O2332" i="87"/>
  <c r="K2332" i="87"/>
  <c r="J2332" i="87"/>
  <c r="O2331" i="87"/>
  <c r="K2331" i="87"/>
  <c r="J2331" i="87"/>
  <c r="O2330" i="87"/>
  <c r="K2330" i="87"/>
  <c r="J2330" i="87"/>
  <c r="O2329" i="87"/>
  <c r="K2329" i="87"/>
  <c r="J2329" i="87"/>
  <c r="O2328" i="87"/>
  <c r="K2328" i="87"/>
  <c r="J2328" i="87"/>
  <c r="O2327" i="87"/>
  <c r="K2327" i="87"/>
  <c r="J2327" i="87"/>
  <c r="O2326" i="87"/>
  <c r="K2326" i="87"/>
  <c r="J2326" i="87"/>
  <c r="O2325" i="87"/>
  <c r="K2325" i="87"/>
  <c r="J2325" i="87"/>
  <c r="O2324" i="87"/>
  <c r="K2324" i="87"/>
  <c r="J2324" i="87"/>
  <c r="O2323" i="87"/>
  <c r="K2323" i="87"/>
  <c r="J2323" i="87"/>
  <c r="O2322" i="87"/>
  <c r="K2322" i="87"/>
  <c r="J2322" i="87"/>
  <c r="O2321" i="87"/>
  <c r="K2321" i="87"/>
  <c r="J2321" i="87"/>
  <c r="O2320" i="87"/>
  <c r="K2320" i="87"/>
  <c r="J2320" i="87"/>
  <c r="O2319" i="87"/>
  <c r="K2319" i="87"/>
  <c r="J2319" i="87"/>
  <c r="O2318" i="87"/>
  <c r="K2318" i="87"/>
  <c r="J2318" i="87"/>
  <c r="O2317" i="87"/>
  <c r="K2317" i="87"/>
  <c r="J2317" i="87"/>
  <c r="O2316" i="87"/>
  <c r="K2316" i="87"/>
  <c r="J2316" i="87"/>
  <c r="O2315" i="87"/>
  <c r="K2315" i="87"/>
  <c r="J2315" i="87"/>
  <c r="O2314" i="87"/>
  <c r="K2314" i="87"/>
  <c r="J2314" i="87"/>
  <c r="O2313" i="87"/>
  <c r="K2313" i="87"/>
  <c r="J2313" i="87"/>
  <c r="O2312" i="87"/>
  <c r="K2312" i="87"/>
  <c r="J2312" i="87"/>
  <c r="O2311" i="87"/>
  <c r="K2311" i="87"/>
  <c r="J2311" i="87"/>
  <c r="O2310" i="87"/>
  <c r="K2310" i="87"/>
  <c r="J2310" i="87"/>
  <c r="O2309" i="87"/>
  <c r="K2309" i="87"/>
  <c r="J2309" i="87"/>
  <c r="O2308" i="87"/>
  <c r="K2308" i="87"/>
  <c r="J2308" i="87"/>
  <c r="O2307" i="87"/>
  <c r="K2307" i="87"/>
  <c r="J2307" i="87"/>
  <c r="O2306" i="87"/>
  <c r="K2306" i="87"/>
  <c r="J2306" i="87"/>
  <c r="O2305" i="87"/>
  <c r="K2305" i="87"/>
  <c r="J2305" i="87"/>
  <c r="O2304" i="87"/>
  <c r="K2304" i="87"/>
  <c r="J2304" i="87"/>
  <c r="O2303" i="87"/>
  <c r="K2303" i="87"/>
  <c r="J2303" i="87"/>
  <c r="O2302" i="87"/>
  <c r="K2302" i="87"/>
  <c r="J2302" i="87"/>
  <c r="O2301" i="87"/>
  <c r="K2301" i="87"/>
  <c r="J2301" i="87"/>
  <c r="O2300" i="87"/>
  <c r="K2300" i="87"/>
  <c r="J2300" i="87"/>
  <c r="O2299" i="87"/>
  <c r="K2299" i="87"/>
  <c r="J2299" i="87"/>
  <c r="O2298" i="87"/>
  <c r="K2298" i="87"/>
  <c r="J2298" i="87"/>
  <c r="O2297" i="87"/>
  <c r="K2297" i="87"/>
  <c r="J2297" i="87"/>
  <c r="O2296" i="87"/>
  <c r="K2296" i="87"/>
  <c r="J2296" i="87"/>
  <c r="O2295" i="87"/>
  <c r="K2295" i="87"/>
  <c r="J2295" i="87"/>
  <c r="O2294" i="87"/>
  <c r="K2294" i="87"/>
  <c r="J2294" i="87"/>
  <c r="O2293" i="87"/>
  <c r="K2293" i="87"/>
  <c r="J2293" i="87"/>
  <c r="O2292" i="87"/>
  <c r="K2292" i="87"/>
  <c r="J2292" i="87"/>
  <c r="O2291" i="87"/>
  <c r="K2291" i="87"/>
  <c r="J2291" i="87"/>
  <c r="O2290" i="87"/>
  <c r="K2290" i="87"/>
  <c r="J2290" i="87"/>
  <c r="O2289" i="87"/>
  <c r="K2289" i="87"/>
  <c r="J2289" i="87"/>
  <c r="O2288" i="87"/>
  <c r="K2288" i="87"/>
  <c r="J2288" i="87"/>
  <c r="O2287" i="87"/>
  <c r="K2287" i="87"/>
  <c r="J2287" i="87"/>
  <c r="O2286" i="87"/>
  <c r="O2285" i="87"/>
  <c r="O2284" i="87"/>
  <c r="O2283" i="87"/>
  <c r="O2282" i="87"/>
  <c r="O2281" i="87"/>
  <c r="O2280" i="87"/>
  <c r="O2279" i="87"/>
  <c r="O2278" i="87"/>
  <c r="O2277" i="87"/>
  <c r="O2276" i="87"/>
  <c r="O2275" i="87"/>
  <c r="O2274" i="87"/>
  <c r="O2273" i="87"/>
  <c r="O2272" i="87"/>
  <c r="O2271" i="87"/>
  <c r="O2270" i="87"/>
  <c r="O2269" i="87"/>
  <c r="O2268" i="87"/>
  <c r="O2267" i="87"/>
  <c r="O2266" i="87"/>
  <c r="O2265" i="87"/>
  <c r="O2264" i="87"/>
  <c r="O2263" i="87"/>
  <c r="O2262" i="87"/>
  <c r="O2261" i="87"/>
  <c r="O2260" i="87"/>
  <c r="O2259" i="87"/>
  <c r="O2258" i="87"/>
  <c r="O2257" i="87"/>
  <c r="O2256" i="87"/>
  <c r="O2255" i="87"/>
  <c r="O2254" i="87"/>
  <c r="O2253" i="87"/>
  <c r="O2252" i="87"/>
  <c r="O2251" i="87"/>
  <c r="O2250" i="87"/>
  <c r="O2249" i="87"/>
  <c r="O2248" i="87"/>
  <c r="O2247" i="87"/>
  <c r="O2246" i="87"/>
  <c r="O2245" i="87"/>
  <c r="O2217" i="87"/>
  <c r="O2216" i="87"/>
  <c r="O2215" i="87"/>
  <c r="O2214" i="87"/>
  <c r="O2213" i="87"/>
  <c r="O2212" i="87"/>
  <c r="O2211" i="87"/>
  <c r="O2210" i="87"/>
  <c r="O2209" i="87"/>
  <c r="O2208" i="87"/>
  <c r="O2207" i="87"/>
  <c r="O2206" i="87"/>
  <c r="O2205" i="87"/>
  <c r="O2204" i="87"/>
  <c r="O2203" i="87"/>
  <c r="O2202" i="87"/>
  <c r="O2201" i="87"/>
  <c r="O2200" i="87"/>
  <c r="O2199" i="87"/>
  <c r="O2198" i="87"/>
  <c r="O2197" i="87"/>
  <c r="O2196" i="87"/>
  <c r="O2195" i="87"/>
  <c r="O2194" i="87"/>
  <c r="O2193" i="87"/>
  <c r="O2192" i="87"/>
  <c r="O2191" i="87"/>
  <c r="O2190" i="87"/>
  <c r="O2189" i="87"/>
  <c r="O2188" i="87"/>
  <c r="O2187" i="87"/>
  <c r="O2186" i="87"/>
  <c r="O2185" i="87"/>
  <c r="O2184" i="87"/>
  <c r="O2183" i="87"/>
  <c r="O2182" i="87"/>
  <c r="O2181" i="87"/>
  <c r="O2180" i="87"/>
  <c r="O2179" i="87"/>
  <c r="O2178" i="87"/>
  <c r="O2177" i="87"/>
  <c r="O2176" i="87"/>
  <c r="O2175" i="87"/>
  <c r="O2174" i="87"/>
  <c r="O2173" i="87"/>
  <c r="O2172" i="87"/>
  <c r="O2171" i="87"/>
  <c r="O2170" i="87"/>
  <c r="O2169" i="87"/>
  <c r="O2168" i="87"/>
  <c r="O2167" i="87"/>
  <c r="O2166" i="87"/>
  <c r="O2165" i="87"/>
  <c r="O2164" i="87"/>
  <c r="O2163" i="87"/>
  <c r="O2162" i="87"/>
  <c r="O2161" i="87"/>
  <c r="O2160" i="87"/>
  <c r="O2159" i="87"/>
  <c r="O2158" i="87"/>
  <c r="O2157" i="87"/>
  <c r="O2156" i="87"/>
  <c r="O2155" i="87"/>
  <c r="O2154" i="87"/>
  <c r="O2153" i="87"/>
  <c r="O2152" i="87"/>
  <c r="O2151" i="87"/>
  <c r="O2244" i="87"/>
  <c r="O2243" i="87"/>
  <c r="O2242" i="87"/>
  <c r="O2241" i="87"/>
  <c r="O2240" i="87"/>
  <c r="O2239" i="87"/>
  <c r="O2238" i="87"/>
  <c r="O2237" i="87"/>
  <c r="O2236" i="87"/>
  <c r="O2235" i="87"/>
  <c r="O2234" i="87"/>
  <c r="O2233" i="87"/>
  <c r="O2232" i="87"/>
  <c r="O2231" i="87"/>
  <c r="O2230" i="87"/>
  <c r="O2229" i="87"/>
  <c r="O2228" i="87"/>
  <c r="O2227" i="87"/>
  <c r="O2226" i="87"/>
  <c r="O2225" i="87"/>
  <c r="O2224" i="87"/>
  <c r="O2223" i="87"/>
  <c r="O2222" i="87"/>
  <c r="O2221" i="87"/>
  <c r="O2220" i="87"/>
  <c r="O2219" i="87"/>
  <c r="O2218" i="87"/>
  <c r="O2150" i="87"/>
  <c r="O2149" i="87"/>
  <c r="O2148" i="87"/>
  <c r="O2147" i="87"/>
  <c r="O2146" i="87"/>
  <c r="O2145" i="87"/>
  <c r="O2144" i="87"/>
  <c r="O2143" i="87"/>
  <c r="O2142" i="87"/>
  <c r="O2141" i="87"/>
  <c r="O2140" i="87"/>
  <c r="O2139" i="87"/>
  <c r="O2138" i="87"/>
  <c r="O2137" i="87"/>
  <c r="O2136" i="87"/>
  <c r="O2135" i="87"/>
  <c r="O2134" i="87"/>
  <c r="O2133" i="87"/>
  <c r="O2132" i="87"/>
  <c r="O2131" i="87"/>
  <c r="O2130" i="87"/>
  <c r="O2129" i="87"/>
  <c r="O2128" i="87"/>
  <c r="O2127" i="87"/>
  <c r="O2126" i="87"/>
  <c r="O2125" i="87"/>
  <c r="O2124" i="87"/>
  <c r="O2123" i="87"/>
  <c r="O2122" i="87"/>
  <c r="O2121" i="87"/>
  <c r="O2120" i="87"/>
  <c r="O2119" i="87"/>
  <c r="O2118" i="87"/>
  <c r="O2117" i="87"/>
  <c r="O2116" i="87"/>
  <c r="O2115" i="87"/>
  <c r="O2114" i="87"/>
  <c r="O2113" i="87"/>
  <c r="O2112" i="87"/>
  <c r="O2111" i="87"/>
  <c r="O2110" i="87"/>
  <c r="O2109" i="87"/>
  <c r="O2108" i="87"/>
  <c r="O2107" i="87"/>
  <c r="O2106" i="87"/>
  <c r="O2105" i="87"/>
  <c r="O2104" i="87"/>
  <c r="O2103" i="87"/>
  <c r="O2102" i="87"/>
  <c r="O2101" i="87"/>
  <c r="O2100" i="87"/>
  <c r="O2099" i="87"/>
  <c r="O2098" i="87"/>
  <c r="O2097" i="87"/>
  <c r="O2096" i="87"/>
  <c r="O2095" i="87"/>
  <c r="O2094" i="87"/>
  <c r="O2093" i="87"/>
  <c r="O2092" i="87"/>
  <c r="O2091" i="87"/>
  <c r="O2090" i="87"/>
  <c r="O2089" i="87"/>
  <c r="O2088" i="87"/>
  <c r="O2087" i="87"/>
  <c r="O2086" i="87"/>
  <c r="O2085" i="87"/>
  <c r="O2084" i="87"/>
  <c r="O2083" i="87"/>
  <c r="O2082" i="87"/>
  <c r="O2081" i="87"/>
  <c r="O2080" i="87"/>
  <c r="O2079" i="87"/>
  <c r="O2078" i="87"/>
  <c r="O2077" i="87"/>
  <c r="O2076" i="87"/>
  <c r="O2075" i="87"/>
  <c r="O2074" i="87"/>
  <c r="O2073" i="87"/>
  <c r="O2072" i="87"/>
  <c r="O2071" i="87"/>
  <c r="O2070" i="87"/>
  <c r="O2069" i="87"/>
  <c r="O2068" i="87"/>
  <c r="O2067" i="87"/>
  <c r="O2066" i="87"/>
  <c r="O2065" i="87"/>
  <c r="O2064" i="87"/>
  <c r="O2063" i="87"/>
  <c r="O2062" i="87"/>
  <c r="O2061" i="87"/>
  <c r="O2060" i="87"/>
  <c r="O2059" i="87"/>
  <c r="O2058" i="87"/>
  <c r="O2057" i="87"/>
  <c r="O2056" i="87"/>
  <c r="O2055" i="87"/>
  <c r="O2054" i="87"/>
  <c r="O2053" i="87"/>
  <c r="O2052" i="87"/>
  <c r="O2051" i="87"/>
  <c r="O2050" i="87"/>
  <c r="O2049" i="87"/>
  <c r="O2048" i="87"/>
  <c r="O2047" i="87"/>
  <c r="O2046" i="87"/>
  <c r="O2045" i="87"/>
  <c r="O2044" i="87"/>
  <c r="O2043" i="87"/>
  <c r="O2042" i="87"/>
  <c r="O2041" i="87"/>
  <c r="O2040" i="87"/>
  <c r="O2039" i="87"/>
  <c r="O2038" i="87"/>
  <c r="O2037" i="87"/>
  <c r="O2036" i="87"/>
  <c r="O2035" i="87"/>
  <c r="O2034" i="87"/>
  <c r="O2033" i="87"/>
  <c r="O2032" i="87"/>
  <c r="O2031" i="87"/>
  <c r="O2030" i="87"/>
  <c r="O2029" i="87"/>
  <c r="O2028" i="87"/>
  <c r="O2027" i="87"/>
  <c r="O2026" i="87"/>
  <c r="O2025" i="87"/>
  <c r="O2024" i="87"/>
  <c r="O2023" i="87"/>
  <c r="O2022" i="87"/>
  <c r="O2021" i="87"/>
  <c r="O2020" i="87"/>
  <c r="O2019" i="87"/>
  <c r="O2018" i="87"/>
  <c r="O2017" i="87"/>
  <c r="O2016" i="87"/>
  <c r="O2015" i="87"/>
  <c r="O2014" i="87"/>
  <c r="O2013" i="87"/>
  <c r="O2012" i="87"/>
  <c r="O2011" i="87"/>
  <c r="O2010" i="87"/>
  <c r="O2009" i="87"/>
  <c r="O2008" i="87"/>
  <c r="O2007" i="87"/>
  <c r="O2006" i="87"/>
  <c r="O2005" i="87"/>
  <c r="O2004" i="87"/>
  <c r="O2003" i="87"/>
  <c r="O2002" i="87"/>
  <c r="O2001" i="87"/>
  <c r="O2000" i="87"/>
  <c r="O1999" i="87"/>
  <c r="O1998" i="87"/>
  <c r="O1997" i="87"/>
  <c r="O1996" i="87"/>
  <c r="O1995" i="87"/>
  <c r="O1994" i="87"/>
  <c r="O1993" i="87"/>
  <c r="O1992" i="87"/>
  <c r="O1991" i="87"/>
  <c r="O1990" i="87"/>
  <c r="O1989" i="87"/>
  <c r="O1988" i="87"/>
  <c r="O1987" i="87"/>
  <c r="O1986" i="87"/>
  <c r="O1985" i="87"/>
  <c r="O1984" i="87"/>
  <c r="O1983" i="87"/>
  <c r="O1982" i="87"/>
  <c r="O1981" i="87"/>
  <c r="O1980" i="87"/>
  <c r="O1979" i="87"/>
  <c r="O1978" i="87"/>
  <c r="O1977" i="87"/>
  <c r="O1976" i="87"/>
  <c r="O1975" i="87"/>
  <c r="O1974" i="87"/>
  <c r="O1973" i="87"/>
  <c r="O1972" i="87"/>
  <c r="O1971" i="87"/>
  <c r="O1970" i="87"/>
  <c r="O1969" i="87"/>
  <c r="O1968" i="87"/>
  <c r="O1967" i="87"/>
  <c r="O1966" i="87"/>
  <c r="O1965" i="87"/>
  <c r="O1964" i="87"/>
  <c r="O1963" i="87"/>
  <c r="O1962" i="87"/>
  <c r="O1961" i="87"/>
  <c r="O1960" i="87"/>
  <c r="O1959" i="87"/>
  <c r="O1958" i="87"/>
  <c r="O1957" i="87"/>
  <c r="O1956" i="87"/>
  <c r="O1955" i="87"/>
  <c r="O1954" i="87"/>
  <c r="O1953" i="87"/>
  <c r="O1952" i="87"/>
  <c r="O1951" i="87"/>
  <c r="O1950" i="87"/>
  <c r="O1949" i="87"/>
  <c r="O1948" i="87"/>
  <c r="O1947" i="87"/>
  <c r="O1946" i="87"/>
  <c r="O1945" i="87"/>
  <c r="O1944" i="87"/>
  <c r="O1943" i="87"/>
  <c r="O1942" i="87"/>
  <c r="O1941" i="87"/>
  <c r="O1940" i="87"/>
  <c r="O1939" i="87"/>
  <c r="O1938" i="87"/>
  <c r="O1937" i="87"/>
  <c r="O1936" i="87"/>
  <c r="O1935" i="87"/>
  <c r="O1934" i="87"/>
  <c r="O1933" i="87"/>
  <c r="O1932" i="87"/>
  <c r="O1931" i="87"/>
  <c r="O1930" i="87"/>
  <c r="O1929" i="87"/>
  <c r="O1928" i="87"/>
  <c r="O1927" i="87"/>
  <c r="O1926" i="87"/>
  <c r="O1925" i="87"/>
  <c r="O1924" i="87"/>
  <c r="O1923" i="87"/>
  <c r="O1922" i="87"/>
  <c r="O1921" i="87"/>
  <c r="O1920" i="87"/>
  <c r="O1919" i="87"/>
  <c r="O1918" i="87"/>
  <c r="O1917" i="87"/>
  <c r="O1916" i="87"/>
  <c r="O1915" i="87"/>
  <c r="O1914" i="87"/>
  <c r="O1913" i="87"/>
  <c r="O1912" i="87"/>
  <c r="O1911" i="87"/>
  <c r="O1910" i="87"/>
  <c r="O1909" i="87"/>
  <c r="O1908" i="87"/>
  <c r="O1907" i="87"/>
  <c r="O1906" i="87"/>
  <c r="O1905" i="87"/>
  <c r="O1904" i="87"/>
  <c r="O1903" i="87"/>
  <c r="O1902" i="87"/>
  <c r="O1901" i="87"/>
  <c r="O1900" i="87"/>
  <c r="O1899" i="87"/>
  <c r="O1898" i="87"/>
  <c r="O1897" i="87"/>
  <c r="O1896" i="87"/>
  <c r="O1895" i="87"/>
  <c r="O1894" i="87"/>
  <c r="O1893" i="87"/>
  <c r="O1892" i="87"/>
  <c r="O1891" i="87"/>
  <c r="O1890" i="87"/>
  <c r="O1889" i="87"/>
  <c r="O1888" i="87"/>
  <c r="O1887" i="87"/>
  <c r="O1886" i="87"/>
  <c r="O1885" i="87"/>
  <c r="O1884" i="87"/>
  <c r="O1883" i="87"/>
  <c r="O1882" i="87"/>
  <c r="O1881" i="87"/>
  <c r="O1880" i="87"/>
  <c r="K659" i="87"/>
  <c r="J659" i="87"/>
  <c r="K658" i="87"/>
  <c r="J658" i="87"/>
  <c r="K657" i="87"/>
  <c r="J657" i="87"/>
  <c r="K656" i="87"/>
  <c r="J656" i="87"/>
  <c r="K655" i="87"/>
  <c r="J655" i="87"/>
  <c r="K654" i="87"/>
  <c r="J654" i="87"/>
  <c r="K653" i="87"/>
  <c r="J653" i="87"/>
  <c r="K652" i="87"/>
  <c r="J652" i="87"/>
  <c r="K651" i="87"/>
  <c r="J651" i="87"/>
  <c r="K650" i="87"/>
  <c r="J650" i="87"/>
  <c r="K649" i="87"/>
  <c r="J649" i="87"/>
  <c r="K648" i="87"/>
  <c r="J648" i="87"/>
  <c r="K647" i="87"/>
  <c r="J647" i="87"/>
  <c r="K646" i="87"/>
  <c r="J646" i="87"/>
  <c r="K645" i="87"/>
  <c r="J645" i="87"/>
  <c r="K644" i="87"/>
  <c r="J644" i="87"/>
  <c r="K643" i="87"/>
  <c r="J643" i="87"/>
  <c r="K642" i="87"/>
  <c r="J642" i="87"/>
  <c r="K641" i="87"/>
  <c r="J641" i="87"/>
  <c r="K640" i="87"/>
  <c r="J640" i="87"/>
  <c r="K639" i="87"/>
  <c r="J639" i="87"/>
  <c r="K638" i="87"/>
  <c r="J638" i="87"/>
  <c r="K637" i="87"/>
  <c r="J637" i="87"/>
  <c r="K636" i="87"/>
  <c r="J636" i="87"/>
  <c r="K635" i="87"/>
  <c r="J635" i="87"/>
  <c r="K634" i="87"/>
  <c r="J634" i="87"/>
  <c r="K633" i="87"/>
  <c r="J633" i="87"/>
  <c r="K632" i="87"/>
  <c r="J632" i="87"/>
  <c r="K631" i="87"/>
  <c r="J631" i="87"/>
  <c r="K630" i="87"/>
  <c r="J630" i="87"/>
  <c r="K629" i="87"/>
  <c r="J629" i="87"/>
  <c r="K628" i="87"/>
  <c r="J628" i="87"/>
  <c r="K627" i="87"/>
  <c r="J627" i="87"/>
  <c r="K626" i="87"/>
  <c r="J626" i="87"/>
  <c r="K625" i="87"/>
  <c r="J625" i="87"/>
  <c r="K624" i="87"/>
  <c r="J624" i="87"/>
  <c r="K623" i="87"/>
  <c r="J623" i="87"/>
  <c r="K622" i="87"/>
  <c r="J622" i="87"/>
  <c r="K621" i="87"/>
  <c r="J621" i="87"/>
  <c r="K620" i="87"/>
  <c r="J620" i="87"/>
  <c r="K619" i="87"/>
  <c r="J619" i="87"/>
  <c r="K618" i="87"/>
  <c r="J618" i="87"/>
  <c r="K617" i="87"/>
  <c r="J617" i="87"/>
  <c r="K616" i="87"/>
  <c r="J616" i="87"/>
  <c r="K615" i="87"/>
  <c r="J615" i="87"/>
  <c r="K614" i="87"/>
  <c r="J614" i="87"/>
  <c r="K613" i="87"/>
  <c r="J613" i="87"/>
  <c r="K612" i="87"/>
  <c r="J612" i="87"/>
  <c r="K611" i="87"/>
  <c r="J611" i="87"/>
  <c r="K610" i="87"/>
  <c r="J610" i="87"/>
  <c r="K609" i="87"/>
  <c r="J609" i="87"/>
  <c r="K608" i="87"/>
  <c r="J608" i="87"/>
  <c r="K607" i="87"/>
  <c r="J607" i="87"/>
  <c r="K606" i="87"/>
  <c r="J606" i="87"/>
  <c r="K605" i="87"/>
  <c r="J605" i="87"/>
  <c r="K604" i="87"/>
  <c r="J604" i="87"/>
  <c r="K603" i="87"/>
  <c r="J603" i="87"/>
  <c r="K602" i="87"/>
  <c r="J602" i="87"/>
  <c r="K601" i="87"/>
  <c r="J601" i="87"/>
  <c r="K600" i="87"/>
  <c r="J600" i="87"/>
  <c r="K599" i="87"/>
  <c r="J599" i="87"/>
  <c r="K598" i="87"/>
  <c r="J598" i="87"/>
  <c r="K597" i="87"/>
  <c r="J597" i="87"/>
  <c r="K596" i="87"/>
  <c r="J596" i="87"/>
  <c r="K595" i="87"/>
  <c r="J595" i="87"/>
  <c r="K594" i="87"/>
  <c r="J594" i="87"/>
  <c r="K593" i="87"/>
  <c r="J593" i="87"/>
  <c r="K592" i="87"/>
  <c r="J592" i="87"/>
  <c r="K591" i="87"/>
  <c r="J591" i="87"/>
  <c r="K590" i="87"/>
  <c r="J590" i="87"/>
  <c r="K589" i="87"/>
  <c r="J589" i="87"/>
  <c r="K588" i="87"/>
  <c r="J588" i="87"/>
  <c r="K587" i="87"/>
  <c r="J587" i="87"/>
  <c r="K586" i="87"/>
  <c r="J586" i="87"/>
  <c r="K585" i="87"/>
  <c r="J585" i="87"/>
  <c r="K584" i="87"/>
  <c r="J584" i="87"/>
  <c r="K583" i="87"/>
  <c r="J583" i="87"/>
  <c r="K582" i="87"/>
  <c r="J582" i="87"/>
  <c r="K581" i="87"/>
  <c r="J581" i="87"/>
  <c r="K580" i="87"/>
  <c r="J580" i="87"/>
  <c r="K579" i="87"/>
  <c r="J579" i="87"/>
  <c r="K578" i="87"/>
  <c r="J578" i="87"/>
  <c r="K577" i="87"/>
  <c r="J577" i="87"/>
  <c r="K576" i="87"/>
  <c r="J576" i="87"/>
  <c r="K575" i="87"/>
  <c r="J575" i="87"/>
  <c r="K574" i="87"/>
  <c r="J574" i="87"/>
  <c r="K573" i="87"/>
  <c r="J573" i="87"/>
  <c r="K572" i="87"/>
  <c r="J572" i="87"/>
  <c r="K571" i="87"/>
  <c r="J571" i="87"/>
  <c r="K570" i="87"/>
  <c r="J570" i="87"/>
  <c r="K569" i="87"/>
  <c r="J569" i="87"/>
  <c r="K568" i="87"/>
  <c r="J568" i="87"/>
  <c r="K567" i="87"/>
  <c r="J567" i="87"/>
  <c r="K566" i="87"/>
  <c r="J566" i="87"/>
  <c r="K565" i="87"/>
  <c r="J565" i="87"/>
  <c r="K564" i="87"/>
  <c r="J564" i="87"/>
  <c r="K563" i="87"/>
  <c r="J563" i="87"/>
  <c r="K562" i="87"/>
  <c r="J562" i="87"/>
  <c r="K561" i="87"/>
  <c r="J561" i="87"/>
  <c r="K560" i="87"/>
  <c r="J560" i="87"/>
  <c r="K559" i="87"/>
  <c r="J559" i="87"/>
  <c r="K558" i="87"/>
  <c r="J558" i="87"/>
  <c r="K557" i="87"/>
  <c r="J557" i="87"/>
  <c r="K556" i="87"/>
  <c r="J556" i="87"/>
  <c r="K555" i="87"/>
  <c r="J555" i="87"/>
  <c r="K554" i="87"/>
  <c r="J554" i="87"/>
  <c r="K553" i="87"/>
  <c r="J553" i="87"/>
  <c r="K552" i="87"/>
  <c r="J552" i="87"/>
  <c r="K551" i="87"/>
  <c r="J551" i="87"/>
  <c r="K550" i="87"/>
  <c r="J550" i="87"/>
  <c r="K549" i="87"/>
  <c r="J549" i="87"/>
  <c r="K548" i="87"/>
  <c r="J548" i="87"/>
  <c r="K547" i="87"/>
  <c r="J547" i="87"/>
  <c r="K546" i="87"/>
  <c r="J546" i="87"/>
  <c r="K545" i="87"/>
  <c r="J545" i="87"/>
  <c r="K544" i="87"/>
  <c r="J544" i="87"/>
  <c r="K543" i="87"/>
  <c r="J543" i="87"/>
  <c r="K542" i="87"/>
  <c r="J542" i="87"/>
  <c r="K541" i="87"/>
  <c r="J541" i="87"/>
  <c r="K540" i="87"/>
  <c r="J540" i="87"/>
  <c r="K539" i="87"/>
  <c r="J539" i="87"/>
  <c r="K538" i="87"/>
  <c r="J538" i="87"/>
  <c r="K537" i="87"/>
  <c r="J537" i="87"/>
  <c r="K536" i="87"/>
  <c r="J536" i="87"/>
  <c r="K535" i="87"/>
  <c r="J535" i="87"/>
  <c r="K534" i="87"/>
  <c r="J534" i="87"/>
  <c r="K533" i="87"/>
  <c r="J533" i="87"/>
  <c r="K532" i="87"/>
  <c r="J532" i="87"/>
  <c r="K531" i="87"/>
  <c r="J531" i="87"/>
  <c r="K530" i="87"/>
  <c r="J530" i="87"/>
  <c r="K529" i="87"/>
  <c r="J529" i="87"/>
  <c r="K528" i="87"/>
  <c r="J528" i="87"/>
  <c r="K527" i="87"/>
  <c r="J527" i="87"/>
  <c r="K526" i="87"/>
  <c r="J526" i="87"/>
  <c r="K525" i="87"/>
  <c r="J525" i="87"/>
  <c r="K524" i="87"/>
  <c r="J524" i="87"/>
  <c r="K523" i="87"/>
  <c r="J523" i="87"/>
  <c r="K522" i="87"/>
  <c r="J522" i="87"/>
  <c r="K521" i="87"/>
  <c r="J521" i="87"/>
  <c r="K520" i="87"/>
  <c r="J520" i="87"/>
  <c r="K519" i="87"/>
  <c r="J519" i="87"/>
  <c r="K518" i="87"/>
  <c r="J518" i="87"/>
  <c r="K517" i="87"/>
  <c r="J517" i="87"/>
  <c r="K516" i="87"/>
  <c r="J516" i="87"/>
  <c r="K515" i="87"/>
  <c r="J515" i="87"/>
  <c r="K514" i="87"/>
  <c r="J514" i="87"/>
  <c r="K513" i="87"/>
  <c r="J513" i="87"/>
  <c r="K512" i="87"/>
  <c r="J512" i="87"/>
  <c r="K511" i="87"/>
  <c r="J511" i="87"/>
  <c r="K510" i="87"/>
  <c r="J510" i="87"/>
  <c r="K509" i="87"/>
  <c r="J509" i="87"/>
  <c r="K508" i="87"/>
  <c r="J508" i="87"/>
  <c r="K507" i="87"/>
  <c r="J507" i="87"/>
  <c r="K506" i="87"/>
  <c r="J506" i="87"/>
  <c r="K505" i="87"/>
  <c r="J505" i="87"/>
  <c r="K504" i="87"/>
  <c r="J504" i="87"/>
  <c r="K503" i="87"/>
  <c r="J503" i="87"/>
  <c r="K502" i="87"/>
  <c r="J502" i="87"/>
  <c r="K501" i="87"/>
  <c r="J501" i="87"/>
  <c r="L534" i="87" l="1"/>
  <c r="L535" i="87"/>
  <c r="L536" i="87"/>
  <c r="L537" i="87"/>
  <c r="L538" i="87"/>
  <c r="L539" i="87"/>
  <c r="L540" i="87"/>
  <c r="L542" i="87"/>
  <c r="L543" i="87"/>
  <c r="L545" i="87"/>
  <c r="L546" i="87"/>
  <c r="L547" i="87"/>
  <c r="L548" i="87"/>
  <c r="L549" i="87"/>
  <c r="L550" i="87"/>
  <c r="L552" i="87"/>
  <c r="L554" i="87"/>
  <c r="L555" i="87"/>
  <c r="L557" i="87"/>
  <c r="L558" i="87"/>
  <c r="L560" i="87"/>
  <c r="L561" i="87"/>
  <c r="L562" i="87"/>
  <c r="L563" i="87"/>
  <c r="L564" i="87"/>
  <c r="L565" i="87"/>
  <c r="L567" i="87"/>
  <c r="L568" i="87"/>
  <c r="L569" i="87"/>
  <c r="L571" i="87"/>
  <c r="L573" i="87"/>
  <c r="L574" i="87"/>
  <c r="L575" i="87"/>
  <c r="L577" i="87"/>
  <c r="L579" i="87"/>
  <c r="L580" i="87"/>
  <c r="L582" i="87"/>
  <c r="L583" i="87"/>
  <c r="L585" i="87"/>
  <c r="L587" i="87"/>
  <c r="L589" i="87"/>
  <c r="L590" i="87"/>
  <c r="L591" i="87"/>
  <c r="L593" i="87"/>
  <c r="L595" i="87"/>
  <c r="L596" i="87"/>
  <c r="L598" i="87"/>
  <c r="L599" i="87"/>
  <c r="L600" i="87"/>
  <c r="L602" i="87"/>
  <c r="L603" i="87"/>
  <c r="L605" i="87"/>
  <c r="L606" i="87"/>
  <c r="L608" i="87"/>
  <c r="L609" i="87"/>
  <c r="L611" i="87"/>
  <c r="L612" i="87"/>
  <c r="L613" i="87"/>
  <c r="L615" i="87"/>
  <c r="L616" i="87"/>
  <c r="L617" i="87"/>
  <c r="L618" i="87"/>
  <c r="L619" i="87"/>
  <c r="L621" i="87"/>
  <c r="L622" i="87"/>
  <c r="L623" i="87"/>
  <c r="L624" i="87"/>
  <c r="L625" i="87"/>
  <c r="L626" i="87"/>
  <c r="L628" i="87"/>
  <c r="L629" i="87"/>
  <c r="L631" i="87"/>
  <c r="L632" i="87"/>
  <c r="L633" i="87"/>
  <c r="L634" i="87"/>
  <c r="L635" i="87"/>
  <c r="L637" i="87"/>
  <c r="L638" i="87"/>
  <c r="L640" i="87"/>
  <c r="L641" i="87"/>
  <c r="L643" i="87"/>
  <c r="L645" i="87"/>
  <c r="L646" i="87"/>
  <c r="L647" i="87"/>
  <c r="L649" i="87"/>
  <c r="L650" i="87"/>
  <c r="L651" i="87"/>
  <c r="L652" i="87"/>
  <c r="L653" i="87"/>
  <c r="L654" i="87"/>
  <c r="L656" i="87"/>
  <c r="L657" i="87"/>
  <c r="L659" i="87"/>
  <c r="L2287" i="87"/>
  <c r="L2288" i="87"/>
  <c r="L2289" i="87"/>
  <c r="L2291" i="87"/>
  <c r="L2292" i="87"/>
  <c r="L2295" i="87"/>
  <c r="L2297" i="87"/>
  <c r="L2299" i="87"/>
  <c r="L2300" i="87"/>
  <c r="L2301" i="87"/>
  <c r="L2303" i="87"/>
  <c r="L2304" i="87"/>
  <c r="L2307" i="87"/>
  <c r="L2308" i="87"/>
  <c r="L2310" i="87"/>
  <c r="L2311" i="87"/>
  <c r="L2313" i="87"/>
  <c r="L2315" i="87"/>
  <c r="L2317" i="87"/>
  <c r="L2318" i="87"/>
  <c r="L2319" i="87"/>
  <c r="L2320" i="87"/>
  <c r="L2322" i="87"/>
  <c r="L2324" i="87"/>
  <c r="L2326" i="87"/>
  <c r="L2327" i="87"/>
  <c r="L2329" i="87"/>
  <c r="L2330" i="87"/>
  <c r="L2332" i="87"/>
  <c r="L2335" i="87"/>
  <c r="L2337" i="87"/>
  <c r="L2340" i="87"/>
  <c r="L2343" i="87"/>
  <c r="L2344" i="87"/>
  <c r="L2345" i="87"/>
  <c r="L2350" i="87"/>
  <c r="L2351" i="87"/>
  <c r="L2353" i="87"/>
  <c r="L2355" i="87"/>
  <c r="L2357" i="87"/>
  <c r="L2358" i="87"/>
  <c r="L2360" i="87"/>
  <c r="L2362" i="87"/>
  <c r="L2364" i="87"/>
  <c r="L2366" i="87"/>
  <c r="L2367" i="87"/>
  <c r="L2372" i="87"/>
  <c r="L2373" i="87"/>
  <c r="L2375" i="87"/>
  <c r="L2377" i="87"/>
  <c r="L2379" i="87"/>
  <c r="L2381" i="87"/>
  <c r="L2383" i="87"/>
  <c r="L2384" i="87"/>
  <c r="L2386" i="87"/>
  <c r="L2388" i="87"/>
  <c r="L2389" i="87"/>
  <c r="L2390" i="87"/>
  <c r="L2391" i="87"/>
  <c r="L2392" i="87"/>
  <c r="L2393" i="87"/>
  <c r="L2395" i="87"/>
  <c r="L2396" i="87"/>
  <c r="L2398" i="87"/>
  <c r="L2400" i="87"/>
  <c r="L2402" i="87"/>
  <c r="L2404" i="87"/>
  <c r="L2407" i="87"/>
  <c r="L2409" i="87"/>
  <c r="L2411" i="87"/>
  <c r="L2414" i="87"/>
  <c r="L2416" i="87"/>
  <c r="L2418" i="87"/>
  <c r="L2420" i="87"/>
  <c r="L2422" i="87"/>
  <c r="L2424" i="87"/>
  <c r="L2425" i="87"/>
  <c r="L2427" i="87"/>
  <c r="L2428" i="87"/>
  <c r="L2430" i="87"/>
  <c r="L2432" i="87"/>
  <c r="L2434" i="87"/>
  <c r="L2436" i="87"/>
  <c r="L2438" i="87"/>
  <c r="L2439" i="87"/>
  <c r="L2441" i="87"/>
  <c r="L2442" i="87"/>
  <c r="L2444" i="87"/>
  <c r="L2449" i="87"/>
  <c r="L2455" i="87"/>
  <c r="L2457" i="87"/>
  <c r="L2458" i="87"/>
  <c r="L2460" i="87"/>
  <c r="L2463" i="87"/>
  <c r="L2464" i="87"/>
  <c r="L2465" i="87"/>
  <c r="L2467" i="87"/>
  <c r="L2469" i="87"/>
  <c r="L2472" i="87"/>
  <c r="L2473" i="87"/>
  <c r="L2475" i="87"/>
  <c r="L2476" i="87"/>
  <c r="L2477" i="87"/>
  <c r="L2479" i="87"/>
  <c r="L2482" i="87"/>
  <c r="L2484" i="87"/>
  <c r="L2485" i="87"/>
  <c r="L2487" i="87"/>
  <c r="L2489" i="87"/>
  <c r="L2491" i="87"/>
  <c r="L2492" i="87"/>
  <c r="L2497" i="87"/>
  <c r="L2499" i="87"/>
  <c r="L2500" i="87"/>
  <c r="L2502" i="87"/>
  <c r="L2504" i="87"/>
  <c r="L2505" i="87"/>
  <c r="L2506" i="87"/>
  <c r="L2508" i="87"/>
  <c r="L2511" i="87"/>
  <c r="L2513" i="87"/>
  <c r="L2514" i="87"/>
  <c r="L2515" i="87"/>
  <c r="L2517" i="87"/>
  <c r="L2520" i="87"/>
  <c r="L2522" i="87"/>
  <c r="L2524" i="87"/>
  <c r="L2525" i="87"/>
  <c r="L2527" i="87"/>
  <c r="L2529" i="87"/>
  <c r="L2531" i="87"/>
  <c r="L2534" i="87"/>
  <c r="L2536" i="87"/>
  <c r="L2537" i="87"/>
  <c r="L2538" i="87"/>
  <c r="L2539" i="87"/>
  <c r="L2542" i="87"/>
  <c r="L2544" i="87"/>
  <c r="L2545" i="87"/>
  <c r="L2548" i="87"/>
  <c r="L2550" i="87"/>
  <c r="L2552" i="87"/>
  <c r="L2554" i="87"/>
  <c r="L2556" i="87"/>
  <c r="L2558" i="87"/>
  <c r="L2560" i="87"/>
  <c r="L2562" i="87"/>
  <c r="L2564" i="87"/>
  <c r="L2566" i="87"/>
  <c r="L2568" i="87"/>
  <c r="L2570" i="87"/>
  <c r="L2572" i="87"/>
  <c r="L2573" i="87"/>
  <c r="L2575" i="87"/>
  <c r="L2576" i="87"/>
  <c r="L2578" i="87"/>
  <c r="L2581" i="87"/>
  <c r="L2583" i="87"/>
  <c r="L2586" i="87"/>
  <c r="L2588" i="87"/>
  <c r="L2590" i="87"/>
  <c r="L2592" i="87"/>
  <c r="L2594" i="87"/>
  <c r="L2596" i="87"/>
  <c r="L2598" i="87"/>
  <c r="L2600" i="87"/>
  <c r="L2602" i="87"/>
  <c r="L2605" i="87"/>
  <c r="L2607" i="87"/>
  <c r="L2290" i="87"/>
  <c r="L2293" i="87"/>
  <c r="L2294" i="87"/>
  <c r="L2296" i="87"/>
  <c r="L2298" i="87"/>
  <c r="L2302" i="87"/>
  <c r="L2305" i="87"/>
  <c r="L2306" i="87"/>
  <c r="L2309" i="87"/>
  <c r="L2312" i="87"/>
  <c r="L2314" i="87"/>
  <c r="L2316" i="87"/>
  <c r="L2321" i="87"/>
  <c r="L2323" i="87"/>
  <c r="L2325" i="87"/>
  <c r="L2328" i="87"/>
  <c r="L2331" i="87"/>
  <c r="L2333" i="87"/>
  <c r="L2334" i="87"/>
  <c r="L2336" i="87"/>
  <c r="L2338" i="87"/>
  <c r="L2339" i="87"/>
  <c r="L2341" i="87"/>
  <c r="L2342" i="87"/>
  <c r="L2346" i="87"/>
  <c r="L2347" i="87"/>
  <c r="L2348" i="87"/>
  <c r="L2349" i="87"/>
  <c r="L2352" i="87"/>
  <c r="L2354" i="87"/>
  <c r="L2356" i="87"/>
  <c r="L2359" i="87"/>
  <c r="L2361" i="87"/>
  <c r="L2363" i="87"/>
  <c r="L2365" i="87"/>
  <c r="L2368" i="87"/>
  <c r="L2369" i="87"/>
  <c r="L2370" i="87"/>
  <c r="L2371" i="87"/>
  <c r="L2374" i="87"/>
  <c r="L2376" i="87"/>
  <c r="L2378" i="87"/>
  <c r="L2380" i="87"/>
  <c r="L2382" i="87"/>
  <c r="L2385" i="87"/>
  <c r="L2387" i="87"/>
  <c r="L2394" i="87"/>
  <c r="L2397" i="87"/>
  <c r="L2399" i="87"/>
  <c r="L2401" i="87"/>
  <c r="L2403" i="87"/>
  <c r="L2405" i="87"/>
  <c r="L2406" i="87"/>
  <c r="L2408" i="87"/>
  <c r="L2410" i="87"/>
  <c r="L2412" i="87"/>
  <c r="L2413" i="87"/>
  <c r="L2415" i="87"/>
  <c r="L2417" i="87"/>
  <c r="L2419" i="87"/>
  <c r="L2421" i="87"/>
  <c r="L2423" i="87"/>
  <c r="L2426" i="87"/>
  <c r="L2429" i="87"/>
  <c r="L2431" i="87"/>
  <c r="L2433" i="87"/>
  <c r="L2435" i="87"/>
  <c r="L2437" i="87"/>
  <c r="L2440" i="87"/>
  <c r="L2443" i="87"/>
  <c r="L2445" i="87"/>
  <c r="L2446" i="87"/>
  <c r="L2447" i="87"/>
  <c r="L2448" i="87"/>
  <c r="L2450" i="87"/>
  <c r="L2451" i="87"/>
  <c r="L2452" i="87"/>
  <c r="L2453" i="87"/>
  <c r="L2454" i="87"/>
  <c r="L2456" i="87"/>
  <c r="L2459" i="87"/>
  <c r="L2461" i="87"/>
  <c r="L2462" i="87"/>
  <c r="L2466" i="87"/>
  <c r="L2468" i="87"/>
  <c r="L2470" i="87"/>
  <c r="L2471" i="87"/>
  <c r="L2474" i="87"/>
  <c r="L2478" i="87"/>
  <c r="L2480" i="87"/>
  <c r="L2481" i="87"/>
  <c r="L2483" i="87"/>
  <c r="L2486" i="87"/>
  <c r="L2488" i="87"/>
  <c r="L2490" i="87"/>
  <c r="L2493" i="87"/>
  <c r="L2494" i="87"/>
  <c r="L2495" i="87"/>
  <c r="L2496" i="87"/>
  <c r="L2498" i="87"/>
  <c r="L2501" i="87"/>
  <c r="L2503" i="87"/>
  <c r="L2507" i="87"/>
  <c r="L2509" i="87"/>
  <c r="L2510" i="87"/>
  <c r="L2512" i="87"/>
  <c r="L2516" i="87"/>
  <c r="L2518" i="87"/>
  <c r="L2519" i="87"/>
  <c r="L2521" i="87"/>
  <c r="L2523" i="87"/>
  <c r="L2526" i="87"/>
  <c r="L2528" i="87"/>
  <c r="L2530" i="87"/>
  <c r="L2532" i="87"/>
  <c r="L2533" i="87"/>
  <c r="L2535" i="87"/>
  <c r="L2540" i="87"/>
  <c r="L2541" i="87"/>
  <c r="L2543" i="87"/>
  <c r="L2546" i="87"/>
  <c r="L2547" i="87"/>
  <c r="L2549" i="87"/>
  <c r="L2551" i="87"/>
  <c r="L2553" i="87"/>
  <c r="L2555" i="87"/>
  <c r="L2557" i="87"/>
  <c r="L2559" i="87"/>
  <c r="L2561" i="87"/>
  <c r="L2563" i="87"/>
  <c r="L2565" i="87"/>
  <c r="L2567" i="87"/>
  <c r="L2569" i="87"/>
  <c r="L2571" i="87"/>
  <c r="L2574" i="87"/>
  <c r="L2577" i="87"/>
  <c r="L2579" i="87"/>
  <c r="L2580" i="87"/>
  <c r="L2582" i="87"/>
  <c r="L2584" i="87"/>
  <c r="L2585" i="87"/>
  <c r="L2587" i="87"/>
  <c r="L2589" i="87"/>
  <c r="L2591" i="87"/>
  <c r="L2593" i="87"/>
  <c r="L2595" i="87"/>
  <c r="L2597" i="87"/>
  <c r="L2599" i="87"/>
  <c r="L2601" i="87"/>
  <c r="L2603" i="87"/>
  <c r="L2604" i="87"/>
  <c r="L2606" i="87"/>
  <c r="L1880" i="87"/>
  <c r="L1881" i="87"/>
  <c r="L1882" i="87"/>
  <c r="L1883" i="87"/>
  <c r="L1884" i="87"/>
  <c r="L1885" i="87"/>
  <c r="L1886" i="87"/>
  <c r="L1887" i="87"/>
  <c r="L1888" i="87"/>
  <c r="L1889" i="87"/>
  <c r="L1890" i="87"/>
  <c r="L1891" i="87"/>
  <c r="L1892" i="87"/>
  <c r="L1893" i="87"/>
  <c r="L1894" i="87"/>
  <c r="L1895" i="87"/>
  <c r="L1896" i="87"/>
  <c r="L1897" i="87"/>
  <c r="L1898" i="87"/>
  <c r="L1899" i="87"/>
  <c r="L1900" i="87"/>
  <c r="L1901" i="87"/>
  <c r="L1902" i="87"/>
  <c r="L1903" i="87"/>
  <c r="L1904" i="87"/>
  <c r="L1905" i="87"/>
  <c r="L1906" i="87"/>
  <c r="L1907" i="87"/>
  <c r="L1908" i="87"/>
  <c r="L1909" i="87"/>
  <c r="L1910" i="87"/>
  <c r="L1911" i="87"/>
  <c r="L1912" i="87"/>
  <c r="L1913" i="87"/>
  <c r="L1914" i="87"/>
  <c r="L1915" i="87"/>
  <c r="L1916" i="87"/>
  <c r="L1917" i="87"/>
  <c r="L1918" i="87"/>
  <c r="L1919" i="87"/>
  <c r="L1920" i="87"/>
  <c r="L1921" i="87"/>
  <c r="L1922" i="87"/>
  <c r="L1923" i="87"/>
  <c r="L1924" i="87"/>
  <c r="L1925" i="87"/>
  <c r="L1926" i="87"/>
  <c r="L1927" i="87"/>
  <c r="L1928" i="87"/>
  <c r="L1929" i="87"/>
  <c r="L1930" i="87"/>
  <c r="L1931" i="87"/>
  <c r="L1932" i="87"/>
  <c r="L1933" i="87"/>
  <c r="L1934" i="87"/>
  <c r="L1935" i="87"/>
  <c r="L1936" i="87"/>
  <c r="L1937" i="87"/>
  <c r="L1938" i="87"/>
  <c r="L1939" i="87"/>
  <c r="L1940" i="87"/>
  <c r="L1941" i="87"/>
  <c r="L1942" i="87"/>
  <c r="L1943" i="87"/>
  <c r="L1944" i="87"/>
  <c r="L1945" i="87"/>
  <c r="L1946" i="87"/>
  <c r="L1947" i="87"/>
  <c r="L1948" i="87"/>
  <c r="L1949" i="87"/>
  <c r="L1950" i="87"/>
  <c r="L1951" i="87"/>
  <c r="L1952" i="87"/>
  <c r="L1953" i="87"/>
  <c r="L1954" i="87"/>
  <c r="L1955" i="87"/>
  <c r="L1956" i="87"/>
  <c r="L1957" i="87"/>
  <c r="L1958" i="87"/>
  <c r="L1959" i="87"/>
  <c r="L1960" i="87"/>
  <c r="L1961" i="87"/>
  <c r="L1962" i="87"/>
  <c r="L1963" i="87"/>
  <c r="L1964" i="87"/>
  <c r="L1965" i="87"/>
  <c r="L1966" i="87"/>
  <c r="L1967" i="87"/>
  <c r="L1968" i="87"/>
  <c r="L1969" i="87"/>
  <c r="L1970" i="87"/>
  <c r="L1971" i="87"/>
  <c r="L1972" i="87"/>
  <c r="L1973" i="87"/>
  <c r="L1974" i="87"/>
  <c r="L1975" i="87"/>
  <c r="L1976" i="87"/>
  <c r="L1977" i="87"/>
  <c r="L1978" i="87"/>
  <c r="L1979" i="87"/>
  <c r="L1980" i="87"/>
  <c r="L1981" i="87"/>
  <c r="L1982" i="87"/>
  <c r="L1983" i="87"/>
  <c r="L1984" i="87"/>
  <c r="L1985" i="87"/>
  <c r="L1986" i="87"/>
  <c r="L1987" i="87"/>
  <c r="L1988" i="87"/>
  <c r="L1989" i="87"/>
  <c r="L1990" i="87"/>
  <c r="L1991" i="87"/>
  <c r="L1992" i="87"/>
  <c r="L1993" i="87"/>
  <c r="L1994" i="87"/>
  <c r="L1995" i="87"/>
  <c r="L1996" i="87"/>
  <c r="L1997" i="87"/>
  <c r="L1998" i="87"/>
  <c r="L1999" i="87"/>
  <c r="L2000" i="87"/>
  <c r="L2001" i="87"/>
  <c r="L2002" i="87"/>
  <c r="L2003" i="87"/>
  <c r="L2004" i="87"/>
  <c r="L2005" i="87"/>
  <c r="L2006" i="87"/>
  <c r="L2007" i="87"/>
  <c r="L2008" i="87"/>
  <c r="L2009" i="87"/>
  <c r="L2010" i="87"/>
  <c r="L2011" i="87"/>
  <c r="L2012" i="87"/>
  <c r="L2014" i="87"/>
  <c r="L2015" i="87"/>
  <c r="L2016" i="87"/>
  <c r="L2017" i="87"/>
  <c r="L2018" i="87"/>
  <c r="L2019" i="87"/>
  <c r="L2021" i="87"/>
  <c r="L2022" i="87"/>
  <c r="L2024" i="87"/>
  <c r="L2025" i="87"/>
  <c r="L2026" i="87"/>
  <c r="L2027" i="87"/>
  <c r="L2029" i="87"/>
  <c r="L2031" i="87"/>
  <c r="L2032" i="87"/>
  <c r="L2033" i="87"/>
  <c r="L2034" i="87"/>
  <c r="L2035" i="87"/>
  <c r="L2037" i="87"/>
  <c r="L2038" i="87"/>
  <c r="L2040" i="87"/>
  <c r="L2042" i="87"/>
  <c r="L2043" i="87"/>
  <c r="L2044" i="87"/>
  <c r="L2045" i="87"/>
  <c r="L2047" i="87"/>
  <c r="L2048" i="87"/>
  <c r="L2049" i="87"/>
  <c r="L2051" i="87"/>
  <c r="L2052" i="87"/>
  <c r="L2054" i="87"/>
  <c r="L2055" i="87"/>
  <c r="L2056" i="87"/>
  <c r="L2058" i="87"/>
  <c r="L2059" i="87"/>
  <c r="L2060" i="87"/>
  <c r="L2062" i="87"/>
  <c r="L2063" i="87"/>
  <c r="L2064" i="87"/>
  <c r="L2066" i="87"/>
  <c r="L2067" i="87"/>
  <c r="L2068" i="87"/>
  <c r="L2070" i="87"/>
  <c r="L2071" i="87"/>
  <c r="L2072" i="87"/>
  <c r="L2073" i="87"/>
  <c r="L2074" i="87"/>
  <c r="L2075" i="87"/>
  <c r="L2076" i="87"/>
  <c r="L2077" i="87"/>
  <c r="L2078" i="87"/>
  <c r="L2079" i="87"/>
  <c r="L2080" i="87"/>
  <c r="L2081" i="87"/>
  <c r="L2082" i="87"/>
  <c r="L2083" i="87"/>
  <c r="L2084" i="87"/>
  <c r="L2085" i="87"/>
  <c r="L2086" i="87"/>
  <c r="L2087" i="87"/>
  <c r="L2088" i="87"/>
  <c r="L2089" i="87"/>
  <c r="L2090" i="87"/>
  <c r="L2091" i="87"/>
  <c r="L2092" i="87"/>
  <c r="L2093" i="87"/>
  <c r="L2094" i="87"/>
  <c r="L2095" i="87"/>
  <c r="L2096" i="87"/>
  <c r="L2097" i="87"/>
  <c r="L2098" i="87"/>
  <c r="L2099" i="87"/>
  <c r="L2100" i="87"/>
  <c r="L2101" i="87"/>
  <c r="L2102" i="87"/>
  <c r="L2103" i="87"/>
  <c r="L2104" i="87"/>
  <c r="L2105" i="87"/>
  <c r="L2106" i="87"/>
  <c r="L2107" i="87"/>
  <c r="L2108" i="87"/>
  <c r="L2109" i="87"/>
  <c r="L2110" i="87"/>
  <c r="L2111" i="87"/>
  <c r="L2112" i="87"/>
  <c r="L2113" i="87"/>
  <c r="L2114" i="87"/>
  <c r="L2115" i="87"/>
  <c r="L2116" i="87"/>
  <c r="L2117" i="87"/>
  <c r="L2118" i="87"/>
  <c r="L2119" i="87"/>
  <c r="L2120" i="87"/>
  <c r="L2121" i="87"/>
  <c r="L2122" i="87"/>
  <c r="L2123" i="87"/>
  <c r="L2124" i="87"/>
  <c r="L2125" i="87"/>
  <c r="L2126" i="87"/>
  <c r="L2127" i="87"/>
  <c r="L2128" i="87"/>
  <c r="L2129" i="87"/>
  <c r="L2130" i="87"/>
  <c r="L2131" i="87"/>
  <c r="L2132" i="87"/>
  <c r="L2133" i="87"/>
  <c r="L2134" i="87"/>
  <c r="L2135" i="87"/>
  <c r="L2136" i="87"/>
  <c r="L2137" i="87"/>
  <c r="L2138" i="87"/>
  <c r="L2139" i="87"/>
  <c r="L2140" i="87"/>
  <c r="L2141" i="87"/>
  <c r="L2142" i="87"/>
  <c r="L2143" i="87"/>
  <c r="L2144" i="87"/>
  <c r="L2145" i="87"/>
  <c r="L2146" i="87"/>
  <c r="L2147" i="87"/>
  <c r="L2148" i="87"/>
  <c r="L2149" i="87"/>
  <c r="L2150" i="87"/>
  <c r="L2218" i="87"/>
  <c r="L2219" i="87"/>
  <c r="L2220" i="87"/>
  <c r="L2221" i="87"/>
  <c r="L2222" i="87"/>
  <c r="L2223" i="87"/>
  <c r="L2224" i="87"/>
  <c r="L2226" i="87"/>
  <c r="L2227" i="87"/>
  <c r="L2229" i="87"/>
  <c r="L2230" i="87"/>
  <c r="L2232" i="87"/>
  <c r="L2233" i="87"/>
  <c r="L2235" i="87"/>
  <c r="L2236" i="87"/>
  <c r="L2237" i="87"/>
  <c r="L2239" i="87"/>
  <c r="L2240" i="87"/>
  <c r="L2241" i="87"/>
  <c r="L2243" i="87"/>
  <c r="L2244" i="87"/>
  <c r="L2151" i="87"/>
  <c r="L2153" i="87"/>
  <c r="L2154" i="87"/>
  <c r="L2155" i="87"/>
  <c r="L2157" i="87"/>
  <c r="L2158" i="87"/>
  <c r="L2160" i="87"/>
  <c r="L2161" i="87"/>
  <c r="L2162" i="87"/>
  <c r="L2164" i="87"/>
  <c r="L2165" i="87"/>
  <c r="L2166" i="87"/>
  <c r="L2167" i="87"/>
  <c r="L2169" i="87"/>
  <c r="L2170" i="87"/>
  <c r="L2172" i="87"/>
  <c r="L2173" i="87"/>
  <c r="L2175" i="87"/>
  <c r="L2177" i="87"/>
  <c r="L2178" i="87"/>
  <c r="L2179" i="87"/>
  <c r="L2180" i="87"/>
  <c r="L2182" i="87"/>
  <c r="L2183" i="87"/>
  <c r="L2184" i="87"/>
  <c r="L2185" i="87"/>
  <c r="L2186" i="87"/>
  <c r="L2187" i="87"/>
  <c r="L2188" i="87"/>
  <c r="L2189" i="87"/>
  <c r="L2190" i="87"/>
  <c r="L2192" i="87"/>
  <c r="L2193" i="87"/>
  <c r="L2194" i="87"/>
  <c r="L2195" i="87"/>
  <c r="L2196" i="87"/>
  <c r="L2197" i="87"/>
  <c r="L2198" i="87"/>
  <c r="L2199" i="87"/>
  <c r="L2200" i="87"/>
  <c r="L2201" i="87"/>
  <c r="L2202" i="87"/>
  <c r="L2203" i="87"/>
  <c r="L2204" i="87"/>
  <c r="L2205" i="87"/>
  <c r="L2206" i="87"/>
  <c r="L2207" i="87"/>
  <c r="L2208" i="87"/>
  <c r="L2209" i="87"/>
  <c r="L2210" i="87"/>
  <c r="L2211" i="87"/>
  <c r="L2212" i="87"/>
  <c r="L2213" i="87"/>
  <c r="L2214" i="87"/>
  <c r="L2215" i="87"/>
  <c r="L2216" i="87"/>
  <c r="L2217" i="87"/>
  <c r="L2245" i="87"/>
  <c r="L2246" i="87"/>
  <c r="L2247" i="87"/>
  <c r="L2248" i="87"/>
  <c r="L2249" i="87"/>
  <c r="L2250" i="87"/>
  <c r="L2251" i="87"/>
  <c r="L2252" i="87"/>
  <c r="L2253" i="87"/>
  <c r="L2254" i="87"/>
  <c r="L2255" i="87"/>
  <c r="L2256" i="87"/>
  <c r="L2257" i="87"/>
  <c r="L2258" i="87"/>
  <c r="L2259" i="87"/>
  <c r="L2260" i="87"/>
  <c r="L2261" i="87"/>
  <c r="L2262" i="87"/>
  <c r="L2263" i="87"/>
  <c r="L2264" i="87"/>
  <c r="L2265" i="87"/>
  <c r="L2266" i="87"/>
  <c r="L2267" i="87"/>
  <c r="L2268" i="87"/>
  <c r="L2269" i="87"/>
  <c r="L2270" i="87"/>
  <c r="L2271" i="87"/>
  <c r="L2272" i="87"/>
  <c r="L2273" i="87"/>
  <c r="L2274" i="87"/>
  <c r="L2275" i="87"/>
  <c r="L2276" i="87"/>
  <c r="L2277" i="87"/>
  <c r="L2278" i="87"/>
  <c r="L2279" i="87"/>
  <c r="L2280" i="87"/>
  <c r="L2281" i="87"/>
  <c r="L2282" i="87"/>
  <c r="L2283" i="87"/>
  <c r="L2284" i="87"/>
  <c r="L2285" i="87"/>
  <c r="L2286" i="87"/>
  <c r="L2013" i="87"/>
  <c r="L2020" i="87"/>
  <c r="L2023" i="87"/>
  <c r="L2028" i="87"/>
  <c r="L2030" i="87"/>
  <c r="L2036" i="87"/>
  <c r="L2039" i="87"/>
  <c r="L2041" i="87"/>
  <c r="L2046" i="87"/>
  <c r="L2050" i="87"/>
  <c r="L2053" i="87"/>
  <c r="L2057" i="87"/>
  <c r="L2061" i="87"/>
  <c r="L2065" i="87"/>
  <c r="L2069" i="87"/>
  <c r="L2225" i="87"/>
  <c r="L2228" i="87"/>
  <c r="L2231" i="87"/>
  <c r="L2234" i="87"/>
  <c r="L2238" i="87"/>
  <c r="L2242" i="87"/>
  <c r="L2152" i="87"/>
  <c r="L2156" i="87"/>
  <c r="L2159" i="87"/>
  <c r="L2163" i="87"/>
  <c r="L2168" i="87"/>
  <c r="L2171" i="87"/>
  <c r="L2174" i="87"/>
  <c r="L2176" i="87"/>
  <c r="L2181" i="87"/>
  <c r="L2191" i="87"/>
  <c r="L501" i="87"/>
  <c r="L502" i="87"/>
  <c r="L503" i="87"/>
  <c r="L504" i="87"/>
  <c r="L505" i="87"/>
  <c r="L506" i="87"/>
  <c r="L507" i="87"/>
  <c r="L508" i="87"/>
  <c r="L509" i="87"/>
  <c r="L510" i="87"/>
  <c r="L511" i="87"/>
  <c r="L512" i="87"/>
  <c r="L513" i="87"/>
  <c r="L514" i="87"/>
  <c r="L515" i="87"/>
  <c r="L516" i="87"/>
  <c r="L517" i="87"/>
  <c r="L518" i="87"/>
  <c r="L519" i="87"/>
  <c r="L520" i="87"/>
  <c r="L521" i="87"/>
  <c r="L522" i="87"/>
  <c r="L523" i="87"/>
  <c r="L524" i="87"/>
  <c r="L525" i="87"/>
  <c r="L526" i="87"/>
  <c r="L527" i="87"/>
  <c r="L528" i="87"/>
  <c r="L529" i="87"/>
  <c r="L530" i="87"/>
  <c r="L531" i="87"/>
  <c r="L532" i="87"/>
  <c r="L533" i="87"/>
  <c r="L541" i="87"/>
  <c r="L544" i="87"/>
  <c r="L551" i="87"/>
  <c r="L553" i="87"/>
  <c r="L556" i="87"/>
  <c r="L559" i="87"/>
  <c r="L566" i="87"/>
  <c r="L570" i="87"/>
  <c r="L572" i="87"/>
  <c r="L576" i="87"/>
  <c r="L578" i="87"/>
  <c r="L581" i="87"/>
  <c r="L584" i="87"/>
  <c r="L586" i="87"/>
  <c r="L588" i="87"/>
  <c r="L592" i="87"/>
  <c r="L594" i="87"/>
  <c r="L597" i="87"/>
  <c r="L601" i="87"/>
  <c r="L604" i="87"/>
  <c r="L607" i="87"/>
  <c r="L610" i="87"/>
  <c r="L614" i="87"/>
  <c r="L620" i="87"/>
  <c r="L627" i="87"/>
  <c r="L630" i="87"/>
  <c r="L636" i="87"/>
  <c r="L639" i="87"/>
  <c r="L642" i="87"/>
  <c r="L644" i="87"/>
  <c r="L648" i="87"/>
  <c r="L655" i="87"/>
  <c r="L658" i="87"/>
  <c r="O1879" i="87" l="1"/>
  <c r="K1879" i="87"/>
  <c r="J1879" i="87"/>
  <c r="O1878" i="87"/>
  <c r="K1878" i="87"/>
  <c r="J1878" i="87"/>
  <c r="O1877" i="87"/>
  <c r="K1877" i="87"/>
  <c r="J1877" i="87"/>
  <c r="O1876" i="87"/>
  <c r="K1876" i="87"/>
  <c r="J1876" i="87"/>
  <c r="O1875" i="87"/>
  <c r="K1875" i="87"/>
  <c r="J1875" i="87"/>
  <c r="O1874" i="87"/>
  <c r="K1874" i="87"/>
  <c r="J1874" i="87"/>
  <c r="O1873" i="87"/>
  <c r="K1873" i="87"/>
  <c r="J1873" i="87"/>
  <c r="O1872" i="87"/>
  <c r="K1872" i="87"/>
  <c r="J1872" i="87"/>
  <c r="O1871" i="87"/>
  <c r="K1871" i="87"/>
  <c r="J1871" i="87"/>
  <c r="O1870" i="87"/>
  <c r="K1870" i="87"/>
  <c r="J1870" i="87"/>
  <c r="O1869" i="87"/>
  <c r="K1869" i="87"/>
  <c r="J1869" i="87"/>
  <c r="O1868" i="87"/>
  <c r="K1868" i="87"/>
  <c r="J1868" i="87"/>
  <c r="O1867" i="87"/>
  <c r="K1867" i="87"/>
  <c r="J1867" i="87"/>
  <c r="O1866" i="87"/>
  <c r="K1866" i="87"/>
  <c r="J1866" i="87"/>
  <c r="O1865" i="87"/>
  <c r="K1865" i="87"/>
  <c r="J1865" i="87"/>
  <c r="O1864" i="87"/>
  <c r="K1864" i="87"/>
  <c r="J1864" i="87"/>
  <c r="O1863" i="87"/>
  <c r="K1863" i="87"/>
  <c r="J1863" i="87"/>
  <c r="O1862" i="87"/>
  <c r="K1862" i="87"/>
  <c r="J1862" i="87"/>
  <c r="O1861" i="87"/>
  <c r="K1861" i="87"/>
  <c r="J1861" i="87"/>
  <c r="O1860" i="87"/>
  <c r="K1860" i="87"/>
  <c r="J1860" i="87"/>
  <c r="O1859" i="87"/>
  <c r="K1859" i="87"/>
  <c r="J1859" i="87"/>
  <c r="O1858" i="87"/>
  <c r="K1858" i="87"/>
  <c r="J1858" i="87"/>
  <c r="O1857" i="87"/>
  <c r="K1857" i="87"/>
  <c r="J1857" i="87"/>
  <c r="O1856" i="87"/>
  <c r="K1856" i="87"/>
  <c r="J1856" i="87"/>
  <c r="O1855" i="87"/>
  <c r="K1855" i="87"/>
  <c r="J1855" i="87"/>
  <c r="O1854" i="87"/>
  <c r="K1854" i="87"/>
  <c r="J1854" i="87"/>
  <c r="O1853" i="87"/>
  <c r="K1853" i="87"/>
  <c r="J1853" i="87"/>
  <c r="O1852" i="87"/>
  <c r="K1852" i="87"/>
  <c r="J1852" i="87"/>
  <c r="O1851" i="87"/>
  <c r="K1851" i="87"/>
  <c r="J1851" i="87"/>
  <c r="O1850" i="87"/>
  <c r="K1850" i="87"/>
  <c r="J1850" i="87"/>
  <c r="O1849" i="87"/>
  <c r="K1849" i="87"/>
  <c r="J1849" i="87"/>
  <c r="O1848" i="87"/>
  <c r="K1848" i="87"/>
  <c r="J1848" i="87"/>
  <c r="O1847" i="87"/>
  <c r="K1847" i="87"/>
  <c r="J1847" i="87"/>
  <c r="O1846" i="87"/>
  <c r="K1846" i="87"/>
  <c r="J1846" i="87"/>
  <c r="O1845" i="87"/>
  <c r="K1845" i="87"/>
  <c r="J1845" i="87"/>
  <c r="O1844" i="87"/>
  <c r="K1844" i="87"/>
  <c r="J1844" i="87"/>
  <c r="O1843" i="87"/>
  <c r="K1843" i="87"/>
  <c r="J1843" i="87"/>
  <c r="O1842" i="87"/>
  <c r="K1842" i="87"/>
  <c r="J1842" i="87"/>
  <c r="O1841" i="87"/>
  <c r="K1841" i="87"/>
  <c r="J1841" i="87"/>
  <c r="O1840" i="87"/>
  <c r="K1840" i="87"/>
  <c r="J1840" i="87"/>
  <c r="O1839" i="87"/>
  <c r="K1839" i="87"/>
  <c r="J1839" i="87"/>
  <c r="O1838" i="87"/>
  <c r="K1838" i="87"/>
  <c r="J1838" i="87"/>
  <c r="O1837" i="87"/>
  <c r="K1837" i="87"/>
  <c r="J1837" i="87"/>
  <c r="O1836" i="87"/>
  <c r="K1836" i="87"/>
  <c r="J1836" i="87"/>
  <c r="O1835" i="87"/>
  <c r="K1835" i="87"/>
  <c r="J1835" i="87"/>
  <c r="O1834" i="87"/>
  <c r="K1834" i="87"/>
  <c r="J1834" i="87"/>
  <c r="O1833" i="87"/>
  <c r="K1833" i="87"/>
  <c r="J1833" i="87"/>
  <c r="O1832" i="87"/>
  <c r="K1832" i="87"/>
  <c r="J1832" i="87"/>
  <c r="O1831" i="87"/>
  <c r="K1831" i="87"/>
  <c r="J1831" i="87"/>
  <c r="O1830" i="87"/>
  <c r="K1830" i="87"/>
  <c r="J1830" i="87"/>
  <c r="O1829" i="87"/>
  <c r="K1829" i="87"/>
  <c r="J1829" i="87"/>
  <c r="O1828" i="87"/>
  <c r="K1828" i="87"/>
  <c r="J1828" i="87"/>
  <c r="O1827" i="87"/>
  <c r="K1827" i="87"/>
  <c r="J1827" i="87"/>
  <c r="O1826" i="87"/>
  <c r="K1826" i="87"/>
  <c r="J1826" i="87"/>
  <c r="O1825" i="87"/>
  <c r="K1825" i="87"/>
  <c r="J1825" i="87"/>
  <c r="O1824" i="87"/>
  <c r="K1824" i="87"/>
  <c r="J1824" i="87"/>
  <c r="O1823" i="87"/>
  <c r="K1823" i="87"/>
  <c r="J1823" i="87"/>
  <c r="O1822" i="87"/>
  <c r="K1822" i="87"/>
  <c r="J1822" i="87"/>
  <c r="O1821" i="87"/>
  <c r="K1821" i="87"/>
  <c r="J1821" i="87"/>
  <c r="O1820" i="87"/>
  <c r="K1820" i="87"/>
  <c r="J1820" i="87"/>
  <c r="O1819" i="87"/>
  <c r="K1819" i="87"/>
  <c r="J1819" i="87"/>
  <c r="O1818" i="87"/>
  <c r="K1818" i="87"/>
  <c r="J1818" i="87"/>
  <c r="O1817" i="87"/>
  <c r="K1817" i="87"/>
  <c r="J1817" i="87"/>
  <c r="O1816" i="87"/>
  <c r="K1816" i="87"/>
  <c r="J1816" i="87"/>
  <c r="O1815" i="87"/>
  <c r="K1815" i="87"/>
  <c r="J1815" i="87"/>
  <c r="O1814" i="87"/>
  <c r="K1814" i="87"/>
  <c r="J1814" i="87"/>
  <c r="O1813" i="87"/>
  <c r="K1813" i="87"/>
  <c r="J1813" i="87"/>
  <c r="O1812" i="87"/>
  <c r="K1812" i="87"/>
  <c r="J1812" i="87"/>
  <c r="O1811" i="87"/>
  <c r="K1811" i="87"/>
  <c r="J1811" i="87"/>
  <c r="O1810" i="87"/>
  <c r="K1810" i="87"/>
  <c r="J1810" i="87"/>
  <c r="O1809" i="87"/>
  <c r="K1809" i="87"/>
  <c r="J1809" i="87"/>
  <c r="O1808" i="87"/>
  <c r="K1808" i="87"/>
  <c r="J1808" i="87"/>
  <c r="O1807" i="87"/>
  <c r="K1807" i="87"/>
  <c r="J1807" i="87"/>
  <c r="O1806" i="87"/>
  <c r="K1806" i="87"/>
  <c r="J1806" i="87"/>
  <c r="O1805" i="87"/>
  <c r="K1805" i="87"/>
  <c r="J1805" i="87"/>
  <c r="O1804" i="87"/>
  <c r="K1804" i="87"/>
  <c r="J1804" i="87"/>
  <c r="O1803" i="87"/>
  <c r="K1803" i="87"/>
  <c r="J1803" i="87"/>
  <c r="O1802" i="87"/>
  <c r="K1802" i="87"/>
  <c r="J1802" i="87"/>
  <c r="O1801" i="87"/>
  <c r="K1801" i="87"/>
  <c r="J1801" i="87"/>
  <c r="O1800" i="87"/>
  <c r="K1800" i="87"/>
  <c r="J1800" i="87"/>
  <c r="O1799" i="87"/>
  <c r="K1799" i="87"/>
  <c r="J1799" i="87"/>
  <c r="O1798" i="87"/>
  <c r="K1798" i="87"/>
  <c r="J1798" i="87"/>
  <c r="O1797" i="87"/>
  <c r="K1797" i="87"/>
  <c r="J1797" i="87"/>
  <c r="O1796" i="87"/>
  <c r="K1796" i="87"/>
  <c r="J1796" i="87"/>
  <c r="O1795" i="87"/>
  <c r="K1795" i="87"/>
  <c r="J1795" i="87"/>
  <c r="O1794" i="87"/>
  <c r="K1794" i="87"/>
  <c r="J1794" i="87"/>
  <c r="O1793" i="87"/>
  <c r="K1793" i="87"/>
  <c r="J1793" i="87"/>
  <c r="O1792" i="87"/>
  <c r="K1792" i="87"/>
  <c r="J1792" i="87"/>
  <c r="O1791" i="87"/>
  <c r="K1791" i="87"/>
  <c r="J1791" i="87"/>
  <c r="O1790" i="87"/>
  <c r="K1790" i="87"/>
  <c r="J1790" i="87"/>
  <c r="O1789" i="87"/>
  <c r="K1789" i="87"/>
  <c r="J1789" i="87"/>
  <c r="O1788" i="87"/>
  <c r="K1788" i="87"/>
  <c r="J1788" i="87"/>
  <c r="O1787" i="87"/>
  <c r="K1787" i="87"/>
  <c r="J1787" i="87"/>
  <c r="O1786" i="87"/>
  <c r="K1786" i="87"/>
  <c r="J1786" i="87"/>
  <c r="O1785" i="87"/>
  <c r="K1785" i="87"/>
  <c r="J1785" i="87"/>
  <c r="O1784" i="87"/>
  <c r="K1784" i="87"/>
  <c r="J1784" i="87"/>
  <c r="O1783" i="87"/>
  <c r="K1783" i="87"/>
  <c r="J1783" i="87"/>
  <c r="O1782" i="87"/>
  <c r="K1782" i="87"/>
  <c r="J1782" i="87"/>
  <c r="O1781" i="87"/>
  <c r="K1781" i="87"/>
  <c r="J1781" i="87"/>
  <c r="O1780" i="87"/>
  <c r="K1780" i="87"/>
  <c r="J1780" i="87"/>
  <c r="O1779" i="87"/>
  <c r="K1779" i="87"/>
  <c r="J1779" i="87"/>
  <c r="O1778" i="87"/>
  <c r="K1778" i="87"/>
  <c r="J1778" i="87"/>
  <c r="O1777" i="87"/>
  <c r="K1777" i="87"/>
  <c r="J1777" i="87"/>
  <c r="O1776" i="87"/>
  <c r="K1776" i="87"/>
  <c r="J1776" i="87"/>
  <c r="O1775" i="87"/>
  <c r="K1775" i="87"/>
  <c r="J1775" i="87"/>
  <c r="O1774" i="87"/>
  <c r="K1774" i="87"/>
  <c r="J1774" i="87"/>
  <c r="O1773" i="87"/>
  <c r="K1773" i="87"/>
  <c r="J1773" i="87"/>
  <c r="O1772" i="87"/>
  <c r="K1772" i="87"/>
  <c r="J1772" i="87"/>
  <c r="O1771" i="87"/>
  <c r="K1771" i="87"/>
  <c r="J1771" i="87"/>
  <c r="O1770" i="87"/>
  <c r="K1770" i="87"/>
  <c r="J1770" i="87"/>
  <c r="O1769" i="87"/>
  <c r="K1769" i="87"/>
  <c r="J1769" i="87"/>
  <c r="O1768" i="87"/>
  <c r="K1768" i="87"/>
  <c r="J1768" i="87"/>
  <c r="O1767" i="87"/>
  <c r="K1767" i="87"/>
  <c r="J1767" i="87"/>
  <c r="O1766" i="87"/>
  <c r="K1766" i="87"/>
  <c r="J1766" i="87"/>
  <c r="O1765" i="87"/>
  <c r="K1765" i="87"/>
  <c r="J1765" i="87"/>
  <c r="O1764" i="87"/>
  <c r="K1764" i="87"/>
  <c r="J1764" i="87"/>
  <c r="O1763" i="87"/>
  <c r="K1763" i="87"/>
  <c r="J1763" i="87"/>
  <c r="O1762" i="87"/>
  <c r="K1762" i="87"/>
  <c r="J1762" i="87"/>
  <c r="O1761" i="87"/>
  <c r="K1761" i="87"/>
  <c r="J1761" i="87"/>
  <c r="O1760" i="87"/>
  <c r="K1760" i="87"/>
  <c r="J1760" i="87"/>
  <c r="O1759" i="87"/>
  <c r="K1759" i="87"/>
  <c r="J1759" i="87"/>
  <c r="O1758" i="87"/>
  <c r="K1758" i="87"/>
  <c r="J1758" i="87"/>
  <c r="O1757" i="87"/>
  <c r="K1757" i="87"/>
  <c r="J1757" i="87"/>
  <c r="O1756" i="87"/>
  <c r="K1756" i="87"/>
  <c r="J1756" i="87"/>
  <c r="O1755" i="87"/>
  <c r="K1755" i="87"/>
  <c r="J1755" i="87"/>
  <c r="O1754" i="87"/>
  <c r="K1754" i="87"/>
  <c r="J1754" i="87"/>
  <c r="O1753" i="87"/>
  <c r="K1753" i="87"/>
  <c r="J1753" i="87"/>
  <c r="O1752" i="87"/>
  <c r="K1752" i="87"/>
  <c r="J1752" i="87"/>
  <c r="O1751" i="87"/>
  <c r="K1751" i="87"/>
  <c r="J1751" i="87"/>
  <c r="O1750" i="87"/>
  <c r="K1750" i="87"/>
  <c r="J1750" i="87"/>
  <c r="O1749" i="87"/>
  <c r="K1749" i="87"/>
  <c r="J1749" i="87"/>
  <c r="O1748" i="87"/>
  <c r="K1748" i="87"/>
  <c r="J1748" i="87"/>
  <c r="O1747" i="87"/>
  <c r="K1747" i="87"/>
  <c r="J1747" i="87"/>
  <c r="O1746" i="87"/>
  <c r="K1746" i="87"/>
  <c r="J1746" i="87"/>
  <c r="O1745" i="87"/>
  <c r="K1745" i="87"/>
  <c r="J1745" i="87"/>
  <c r="O1744" i="87"/>
  <c r="K1744" i="87"/>
  <c r="J1744" i="87"/>
  <c r="O1743" i="87"/>
  <c r="K1743" i="87"/>
  <c r="J1743" i="87"/>
  <c r="O1742" i="87"/>
  <c r="K1742" i="87"/>
  <c r="J1742" i="87"/>
  <c r="O1741" i="87"/>
  <c r="K1741" i="87"/>
  <c r="J1741" i="87"/>
  <c r="O1740" i="87"/>
  <c r="K1740" i="87"/>
  <c r="J1740" i="87"/>
  <c r="O1739" i="87"/>
  <c r="K1739" i="87"/>
  <c r="J1739" i="87"/>
  <c r="O1738" i="87"/>
  <c r="K1738" i="87"/>
  <c r="J1738" i="87"/>
  <c r="O1737" i="87"/>
  <c r="K1737" i="87"/>
  <c r="J1737" i="87"/>
  <c r="O1736" i="87"/>
  <c r="K1736" i="87"/>
  <c r="J1736" i="87"/>
  <c r="O1735" i="87"/>
  <c r="K1735" i="87"/>
  <c r="J1735" i="87"/>
  <c r="O1734" i="87"/>
  <c r="K1734" i="87"/>
  <c r="J1734" i="87"/>
  <c r="O1733" i="87"/>
  <c r="K1733" i="87"/>
  <c r="J1733" i="87"/>
  <c r="O1732" i="87"/>
  <c r="K1732" i="87"/>
  <c r="J1732" i="87"/>
  <c r="O1731" i="87"/>
  <c r="K1731" i="87"/>
  <c r="J1731" i="87"/>
  <c r="O1730" i="87"/>
  <c r="K1730" i="87"/>
  <c r="J1730" i="87"/>
  <c r="O1729" i="87"/>
  <c r="K1729" i="87"/>
  <c r="J1729" i="87"/>
  <c r="O1728" i="87"/>
  <c r="K1728" i="87"/>
  <c r="J1728" i="87"/>
  <c r="O1727" i="87"/>
  <c r="K1727" i="87"/>
  <c r="J1727" i="87"/>
  <c r="O1726" i="87"/>
  <c r="K1726" i="87"/>
  <c r="J1726" i="87"/>
  <c r="O1725" i="87"/>
  <c r="K1725" i="87"/>
  <c r="J1725" i="87"/>
  <c r="O1724" i="87"/>
  <c r="K1724" i="87"/>
  <c r="J1724" i="87"/>
  <c r="O1723" i="87"/>
  <c r="K1723" i="87"/>
  <c r="J1723" i="87"/>
  <c r="O1722" i="87"/>
  <c r="K1722" i="87"/>
  <c r="J1722" i="87"/>
  <c r="O1721" i="87"/>
  <c r="K1721" i="87"/>
  <c r="J1721" i="87"/>
  <c r="O1720" i="87"/>
  <c r="K1720" i="87"/>
  <c r="J1720" i="87"/>
  <c r="O1719" i="87"/>
  <c r="K1719" i="87"/>
  <c r="J1719" i="87"/>
  <c r="O1718" i="87"/>
  <c r="K1718" i="87"/>
  <c r="J1718" i="87"/>
  <c r="O1717" i="87"/>
  <c r="K1717" i="87"/>
  <c r="J1717" i="87"/>
  <c r="O1716" i="87"/>
  <c r="K1716" i="87"/>
  <c r="J1716" i="87"/>
  <c r="O1715" i="87"/>
  <c r="K1715" i="87"/>
  <c r="J1715" i="87"/>
  <c r="O1714" i="87"/>
  <c r="K1714" i="87"/>
  <c r="J1714" i="87"/>
  <c r="O1713" i="87"/>
  <c r="K1713" i="87"/>
  <c r="J1713" i="87"/>
  <c r="O1712" i="87"/>
  <c r="K1712" i="87"/>
  <c r="J1712" i="87"/>
  <c r="O1711" i="87"/>
  <c r="K1711" i="87"/>
  <c r="J1711" i="87"/>
  <c r="O1710" i="87"/>
  <c r="K1710" i="87"/>
  <c r="J1710" i="87"/>
  <c r="O1709" i="87"/>
  <c r="K1709" i="87"/>
  <c r="J1709" i="87"/>
  <c r="O1708" i="87"/>
  <c r="K1708" i="87"/>
  <c r="J1708" i="87"/>
  <c r="O1707" i="87"/>
  <c r="K1707" i="87"/>
  <c r="J1707" i="87"/>
  <c r="O1706" i="87"/>
  <c r="K1706" i="87"/>
  <c r="J1706" i="87"/>
  <c r="O1705" i="87"/>
  <c r="K1705" i="87"/>
  <c r="J1705" i="87"/>
  <c r="O1704" i="87"/>
  <c r="K1704" i="87"/>
  <c r="J1704" i="87"/>
  <c r="O1703" i="87"/>
  <c r="K1703" i="87"/>
  <c r="J1703" i="87"/>
  <c r="O1702" i="87"/>
  <c r="K1702" i="87"/>
  <c r="J1702" i="87"/>
  <c r="O1701" i="87"/>
  <c r="K1701" i="87"/>
  <c r="J1701" i="87"/>
  <c r="O1700" i="87"/>
  <c r="K1700" i="87"/>
  <c r="J1700" i="87"/>
  <c r="O1699" i="87"/>
  <c r="K1699" i="87"/>
  <c r="J1699" i="87"/>
  <c r="O1698" i="87"/>
  <c r="K1698" i="87"/>
  <c r="J1698" i="87"/>
  <c r="O1697" i="87"/>
  <c r="K1697" i="87"/>
  <c r="J1697" i="87"/>
  <c r="O1696" i="87"/>
  <c r="K1696" i="87"/>
  <c r="J1696" i="87"/>
  <c r="O1695" i="87"/>
  <c r="K1695" i="87"/>
  <c r="J1695" i="87"/>
  <c r="O1694" i="87"/>
  <c r="K1694" i="87"/>
  <c r="J1694" i="87"/>
  <c r="O1693" i="87"/>
  <c r="K1693" i="87"/>
  <c r="J1693" i="87"/>
  <c r="O1692" i="87"/>
  <c r="K1692" i="87"/>
  <c r="J1692" i="87"/>
  <c r="O1691" i="87"/>
  <c r="K1691" i="87"/>
  <c r="J1691" i="87"/>
  <c r="O1690" i="87"/>
  <c r="K1690" i="87"/>
  <c r="J1690" i="87"/>
  <c r="O1689" i="87"/>
  <c r="K1689" i="87"/>
  <c r="J1689" i="87"/>
  <c r="O1688" i="87"/>
  <c r="K1688" i="87"/>
  <c r="J1688" i="87"/>
  <c r="O1687" i="87"/>
  <c r="K1687" i="87"/>
  <c r="J1687" i="87"/>
  <c r="O1686" i="87"/>
  <c r="K1686" i="87"/>
  <c r="J1686" i="87"/>
  <c r="O1685" i="87"/>
  <c r="K1685" i="87"/>
  <c r="J1685" i="87"/>
  <c r="O1684" i="87"/>
  <c r="K1684" i="87"/>
  <c r="J1684" i="87"/>
  <c r="O1683" i="87"/>
  <c r="K1683" i="87"/>
  <c r="J1683" i="87"/>
  <c r="O1682" i="87"/>
  <c r="K1682" i="87"/>
  <c r="J1682" i="87"/>
  <c r="O1681" i="87"/>
  <c r="K1681" i="87"/>
  <c r="J1681" i="87"/>
  <c r="O1680" i="87"/>
  <c r="K1680" i="87"/>
  <c r="J1680" i="87"/>
  <c r="O1679" i="87"/>
  <c r="K1679" i="87"/>
  <c r="J1679" i="87"/>
  <c r="O1678" i="87"/>
  <c r="K1678" i="87"/>
  <c r="J1678" i="87"/>
  <c r="O1677" i="87"/>
  <c r="K1677" i="87"/>
  <c r="J1677" i="87"/>
  <c r="O1676" i="87"/>
  <c r="K1676" i="87"/>
  <c r="J1676" i="87"/>
  <c r="O1675" i="87"/>
  <c r="K1675" i="87"/>
  <c r="J1675" i="87"/>
  <c r="O1674" i="87"/>
  <c r="K1674" i="87"/>
  <c r="J1674" i="87"/>
  <c r="O1673" i="87"/>
  <c r="K1673" i="87"/>
  <c r="J1673" i="87"/>
  <c r="O1672" i="87"/>
  <c r="K1672" i="87"/>
  <c r="J1672" i="87"/>
  <c r="O1671" i="87"/>
  <c r="K1671" i="87"/>
  <c r="J1671" i="87"/>
  <c r="O1670" i="87"/>
  <c r="K1670" i="87"/>
  <c r="J1670" i="87"/>
  <c r="O1669" i="87"/>
  <c r="K1669" i="87"/>
  <c r="J1669" i="87"/>
  <c r="O1668" i="87"/>
  <c r="K1668" i="87"/>
  <c r="J1668" i="87"/>
  <c r="O1667" i="87"/>
  <c r="K1667" i="87"/>
  <c r="J1667" i="87"/>
  <c r="O1666" i="87"/>
  <c r="K1666" i="87"/>
  <c r="J1666" i="87"/>
  <c r="O1665" i="87"/>
  <c r="K1665" i="87"/>
  <c r="J1665" i="87"/>
  <c r="O1664" i="87"/>
  <c r="K1664" i="87"/>
  <c r="J1664" i="87"/>
  <c r="O1663" i="87"/>
  <c r="K1663" i="87"/>
  <c r="J1663" i="87"/>
  <c r="O1662" i="87"/>
  <c r="K1662" i="87"/>
  <c r="J1662" i="87"/>
  <c r="O1661" i="87"/>
  <c r="K1661" i="87"/>
  <c r="J1661" i="87"/>
  <c r="O1660" i="87"/>
  <c r="K1660" i="87"/>
  <c r="J1660" i="87"/>
  <c r="O1659" i="87"/>
  <c r="K1659" i="87"/>
  <c r="J1659" i="87"/>
  <c r="O1658" i="87"/>
  <c r="K1658" i="87"/>
  <c r="J1658" i="87"/>
  <c r="O1657" i="87"/>
  <c r="K1657" i="87"/>
  <c r="J1657" i="87"/>
  <c r="O1656" i="87"/>
  <c r="K1656" i="87"/>
  <c r="J1656" i="87"/>
  <c r="O1655" i="87"/>
  <c r="K1655" i="87"/>
  <c r="J1655" i="87"/>
  <c r="O1654" i="87"/>
  <c r="K1654" i="87"/>
  <c r="J1654" i="87"/>
  <c r="O1653" i="87"/>
  <c r="K1653" i="87"/>
  <c r="J1653" i="87"/>
  <c r="O1652" i="87"/>
  <c r="K1652" i="87"/>
  <c r="J1652" i="87"/>
  <c r="O1651" i="87"/>
  <c r="K1651" i="87"/>
  <c r="J1651" i="87"/>
  <c r="O1650" i="87"/>
  <c r="K1650" i="87"/>
  <c r="J1650" i="87"/>
  <c r="O1649" i="87"/>
  <c r="K1649" i="87"/>
  <c r="J1649" i="87"/>
  <c r="O1648" i="87"/>
  <c r="K1648" i="87"/>
  <c r="J1648" i="87"/>
  <c r="O1647" i="87"/>
  <c r="K1647" i="87"/>
  <c r="J1647" i="87"/>
  <c r="O1646" i="87"/>
  <c r="K1646" i="87"/>
  <c r="J1646" i="87"/>
  <c r="O1645" i="87"/>
  <c r="K1645" i="87"/>
  <c r="J1645" i="87"/>
  <c r="O1644" i="87"/>
  <c r="K1644" i="87"/>
  <c r="J1644" i="87"/>
  <c r="O1643" i="87"/>
  <c r="K1643" i="87"/>
  <c r="J1643" i="87"/>
  <c r="O1642" i="87"/>
  <c r="K1642" i="87"/>
  <c r="J1642" i="87"/>
  <c r="O1641" i="87"/>
  <c r="K1641" i="87"/>
  <c r="J1641" i="87"/>
  <c r="O1640" i="87"/>
  <c r="K1640" i="87"/>
  <c r="J1640" i="87"/>
  <c r="O1639" i="87"/>
  <c r="K1639" i="87"/>
  <c r="J1639" i="87"/>
  <c r="O1638" i="87"/>
  <c r="K1638" i="87"/>
  <c r="J1638" i="87"/>
  <c r="O1637" i="87"/>
  <c r="K1637" i="87"/>
  <c r="J1637" i="87"/>
  <c r="O1636" i="87"/>
  <c r="K1636" i="87"/>
  <c r="J1636" i="87"/>
  <c r="O1635" i="87"/>
  <c r="K1635" i="87"/>
  <c r="J1635" i="87"/>
  <c r="O1634" i="87"/>
  <c r="K1634" i="87"/>
  <c r="J1634" i="87"/>
  <c r="O1633" i="87"/>
  <c r="K1633" i="87"/>
  <c r="J1633" i="87"/>
  <c r="O1632" i="87"/>
  <c r="K1632" i="87"/>
  <c r="J1632" i="87"/>
  <c r="O1631" i="87"/>
  <c r="K1631" i="87"/>
  <c r="J1631" i="87"/>
  <c r="O1630" i="87"/>
  <c r="K1630" i="87"/>
  <c r="J1630" i="87"/>
  <c r="O1629" i="87"/>
  <c r="K1629" i="87"/>
  <c r="J1629" i="87"/>
  <c r="O1628" i="87"/>
  <c r="K1628" i="87"/>
  <c r="J1628" i="87"/>
  <c r="O1627" i="87"/>
  <c r="K1627" i="87"/>
  <c r="J1627" i="87"/>
  <c r="O1626" i="87"/>
  <c r="K1626" i="87"/>
  <c r="J1626" i="87"/>
  <c r="O1625" i="87"/>
  <c r="K1625" i="87"/>
  <c r="J1625" i="87"/>
  <c r="O1624" i="87"/>
  <c r="K1624" i="87"/>
  <c r="J1624" i="87"/>
  <c r="O1623" i="87"/>
  <c r="K1623" i="87"/>
  <c r="J1623" i="87"/>
  <c r="O1622" i="87"/>
  <c r="K1622" i="87"/>
  <c r="J1622" i="87"/>
  <c r="O1621" i="87"/>
  <c r="K1621" i="87"/>
  <c r="J1621" i="87"/>
  <c r="O1620" i="87"/>
  <c r="K1620" i="87"/>
  <c r="J1620" i="87"/>
  <c r="O1619" i="87"/>
  <c r="K1619" i="87"/>
  <c r="J1619" i="87"/>
  <c r="O1618" i="87"/>
  <c r="K1618" i="87"/>
  <c r="J1618" i="87"/>
  <c r="O1617" i="87"/>
  <c r="K1617" i="87"/>
  <c r="J1617" i="87"/>
  <c r="O1616" i="87"/>
  <c r="K1616" i="87"/>
  <c r="J1616" i="87"/>
  <c r="O1615" i="87"/>
  <c r="K1615" i="87"/>
  <c r="J1615" i="87"/>
  <c r="O1614" i="87"/>
  <c r="K1614" i="87"/>
  <c r="J1614" i="87"/>
  <c r="O1613" i="87"/>
  <c r="K1613" i="87"/>
  <c r="J1613" i="87"/>
  <c r="O1612" i="87"/>
  <c r="K1612" i="87"/>
  <c r="J1612" i="87"/>
  <c r="O1611" i="87"/>
  <c r="K1611" i="87"/>
  <c r="J1611" i="87"/>
  <c r="O1610" i="87"/>
  <c r="K1610" i="87"/>
  <c r="J1610" i="87"/>
  <c r="O1609" i="87"/>
  <c r="K1609" i="87"/>
  <c r="J1609" i="87"/>
  <c r="O1608" i="87"/>
  <c r="K1608" i="87"/>
  <c r="J1608" i="87"/>
  <c r="O1607" i="87"/>
  <c r="K1607" i="87"/>
  <c r="J1607" i="87"/>
  <c r="O1606" i="87"/>
  <c r="K1606" i="87"/>
  <c r="J1606" i="87"/>
  <c r="O1605" i="87"/>
  <c r="K1605" i="87"/>
  <c r="J1605" i="87"/>
  <c r="O1604" i="87"/>
  <c r="K1604" i="87"/>
  <c r="J1604" i="87"/>
  <c r="O1603" i="87"/>
  <c r="K1603" i="87"/>
  <c r="J1603" i="87"/>
  <c r="O1602" i="87"/>
  <c r="K1602" i="87"/>
  <c r="J1602" i="87"/>
  <c r="O1601" i="87"/>
  <c r="K1601" i="87"/>
  <c r="J1601" i="87"/>
  <c r="O1600" i="87"/>
  <c r="K1600" i="87"/>
  <c r="J1600" i="87"/>
  <c r="O1599" i="87"/>
  <c r="K1599" i="87"/>
  <c r="J1599" i="87"/>
  <c r="O1598" i="87"/>
  <c r="K1598" i="87"/>
  <c r="J1598" i="87"/>
  <c r="O1597" i="87"/>
  <c r="K1597" i="87"/>
  <c r="J1597" i="87"/>
  <c r="O1596" i="87"/>
  <c r="K1596" i="87"/>
  <c r="J1596" i="87"/>
  <c r="O1595" i="87"/>
  <c r="K1595" i="87"/>
  <c r="J1595" i="87"/>
  <c r="O1594" i="87"/>
  <c r="K1594" i="87"/>
  <c r="J1594" i="87"/>
  <c r="O1593" i="87"/>
  <c r="K1593" i="87"/>
  <c r="J1593" i="87"/>
  <c r="O1592" i="87"/>
  <c r="K1592" i="87"/>
  <c r="J1592" i="87"/>
  <c r="O1591" i="87"/>
  <c r="K1591" i="87"/>
  <c r="J1591" i="87"/>
  <c r="O1590" i="87"/>
  <c r="K1590" i="87"/>
  <c r="J1590" i="87"/>
  <c r="O1589" i="87"/>
  <c r="K1589" i="87"/>
  <c r="J1589" i="87"/>
  <c r="O1588" i="87"/>
  <c r="K1588" i="87"/>
  <c r="J1588" i="87"/>
  <c r="O1587" i="87"/>
  <c r="K1587" i="87"/>
  <c r="J1587" i="87"/>
  <c r="O1586" i="87"/>
  <c r="K1586" i="87"/>
  <c r="J1586" i="87"/>
  <c r="O1585" i="87"/>
  <c r="K1585" i="87"/>
  <c r="J1585" i="87"/>
  <c r="O1584" i="87"/>
  <c r="K1584" i="87"/>
  <c r="J1584" i="87"/>
  <c r="O1583" i="87"/>
  <c r="K1583" i="87"/>
  <c r="J1583" i="87"/>
  <c r="O1582" i="87"/>
  <c r="K1582" i="87"/>
  <c r="J1582" i="87"/>
  <c r="O1581" i="87"/>
  <c r="K1581" i="87"/>
  <c r="J1581" i="87"/>
  <c r="O1580" i="87"/>
  <c r="K1580" i="87"/>
  <c r="J1580" i="87"/>
  <c r="O1579" i="87"/>
  <c r="K1579" i="87"/>
  <c r="J1579" i="87"/>
  <c r="O1578" i="87"/>
  <c r="K1578" i="87"/>
  <c r="J1578" i="87"/>
  <c r="O1577" i="87"/>
  <c r="K1577" i="87"/>
  <c r="J1577" i="87"/>
  <c r="O1576" i="87"/>
  <c r="K1576" i="87"/>
  <c r="J1576" i="87"/>
  <c r="O1575" i="87"/>
  <c r="K1575" i="87"/>
  <c r="J1575" i="87"/>
  <c r="O1574" i="87"/>
  <c r="K1574" i="87"/>
  <c r="J1574" i="87"/>
  <c r="O1573" i="87"/>
  <c r="K1573" i="87"/>
  <c r="J1573" i="87"/>
  <c r="O1572" i="87"/>
  <c r="K1572" i="87"/>
  <c r="J1572" i="87"/>
  <c r="O1571" i="87"/>
  <c r="K1571" i="87"/>
  <c r="J1571" i="87"/>
  <c r="O1570" i="87"/>
  <c r="K1570" i="87"/>
  <c r="J1570" i="87"/>
  <c r="O1569" i="87"/>
  <c r="K1569" i="87"/>
  <c r="J1569" i="87"/>
  <c r="O1568" i="87"/>
  <c r="K1568" i="87"/>
  <c r="J1568" i="87"/>
  <c r="O1567" i="87"/>
  <c r="K1567" i="87"/>
  <c r="J1567" i="87"/>
  <c r="O1566" i="87"/>
  <c r="K1566" i="87"/>
  <c r="J1566" i="87"/>
  <c r="O1565" i="87"/>
  <c r="K1565" i="87"/>
  <c r="J1565" i="87"/>
  <c r="O1564" i="87"/>
  <c r="K1564" i="87"/>
  <c r="J1564" i="87"/>
  <c r="O1563" i="87"/>
  <c r="K1563" i="87"/>
  <c r="J1563" i="87"/>
  <c r="O1562" i="87"/>
  <c r="K1562" i="87"/>
  <c r="J1562" i="87"/>
  <c r="O1561" i="87"/>
  <c r="K1561" i="87"/>
  <c r="J1561" i="87"/>
  <c r="O1560" i="87"/>
  <c r="K1560" i="87"/>
  <c r="J1560" i="87"/>
  <c r="O1559" i="87"/>
  <c r="K1559" i="87"/>
  <c r="J1559" i="87"/>
  <c r="O1558" i="87"/>
  <c r="K1558" i="87"/>
  <c r="J1558" i="87"/>
  <c r="O1557" i="87"/>
  <c r="K1557" i="87"/>
  <c r="J1557" i="87"/>
  <c r="O1556" i="87"/>
  <c r="K1556" i="87"/>
  <c r="J1556" i="87"/>
  <c r="O1555" i="87"/>
  <c r="K1555" i="87"/>
  <c r="J1555" i="87"/>
  <c r="O1554" i="87"/>
  <c r="K1554" i="87"/>
  <c r="J1554" i="87"/>
  <c r="O1553" i="87"/>
  <c r="K1553" i="87"/>
  <c r="J1553" i="87"/>
  <c r="O1552" i="87"/>
  <c r="K1552" i="87"/>
  <c r="J1552" i="87"/>
  <c r="O1551" i="87"/>
  <c r="K1551" i="87"/>
  <c r="J1551" i="87"/>
  <c r="O1550" i="87"/>
  <c r="K1550" i="87"/>
  <c r="J1550" i="87"/>
  <c r="O1549" i="87"/>
  <c r="K1549" i="87"/>
  <c r="J1549" i="87"/>
  <c r="O1548" i="87"/>
  <c r="K1548" i="87"/>
  <c r="J1548" i="87"/>
  <c r="O1547" i="87"/>
  <c r="K1547" i="87"/>
  <c r="J1547" i="87"/>
  <c r="O1546" i="87"/>
  <c r="K1546" i="87"/>
  <c r="J1546" i="87"/>
  <c r="O1545" i="87"/>
  <c r="K1545" i="87"/>
  <c r="J1545" i="87"/>
  <c r="O1544" i="87"/>
  <c r="K1544" i="87"/>
  <c r="J1544" i="87"/>
  <c r="O1543" i="87"/>
  <c r="K1543" i="87"/>
  <c r="J1543" i="87"/>
  <c r="O1542" i="87"/>
  <c r="K1542" i="87"/>
  <c r="J1542" i="87"/>
  <c r="O1541" i="87"/>
  <c r="K1541" i="87"/>
  <c r="J1541" i="87"/>
  <c r="O1540" i="87"/>
  <c r="K1540" i="87"/>
  <c r="J1540" i="87"/>
  <c r="O1539" i="87"/>
  <c r="K1539" i="87"/>
  <c r="J1539" i="87"/>
  <c r="O1538" i="87"/>
  <c r="K1538" i="87"/>
  <c r="J1538" i="87"/>
  <c r="O1537" i="87"/>
  <c r="K1537" i="87"/>
  <c r="J1537" i="87"/>
  <c r="O1536" i="87"/>
  <c r="K1536" i="87"/>
  <c r="J1536" i="87"/>
  <c r="O1535" i="87"/>
  <c r="K1535" i="87"/>
  <c r="J1535" i="87"/>
  <c r="O1534" i="87"/>
  <c r="K1534" i="87"/>
  <c r="J1534" i="87"/>
  <c r="O1533" i="87"/>
  <c r="K1533" i="87"/>
  <c r="J1533" i="87"/>
  <c r="O1532" i="87"/>
  <c r="K1532" i="87"/>
  <c r="J1532" i="87"/>
  <c r="O1531" i="87"/>
  <c r="K1531" i="87"/>
  <c r="J1531" i="87"/>
  <c r="O1530" i="87"/>
  <c r="K1530" i="87"/>
  <c r="J1530" i="87"/>
  <c r="O1529" i="87"/>
  <c r="K1529" i="87"/>
  <c r="J1529" i="87"/>
  <c r="O1528" i="87"/>
  <c r="K1528" i="87"/>
  <c r="J1528" i="87"/>
  <c r="O1527" i="87"/>
  <c r="K1527" i="87"/>
  <c r="J1527" i="87"/>
  <c r="O1526" i="87"/>
  <c r="K1526" i="87"/>
  <c r="J1526" i="87"/>
  <c r="O1525" i="87"/>
  <c r="K1525" i="87"/>
  <c r="J1525" i="87"/>
  <c r="O1524" i="87"/>
  <c r="K1524" i="87"/>
  <c r="J1524" i="87"/>
  <c r="O1523" i="87"/>
  <c r="K1523" i="87"/>
  <c r="J1523" i="87"/>
  <c r="O1522" i="87"/>
  <c r="K1522" i="87"/>
  <c r="J1522" i="87"/>
  <c r="O1521" i="87"/>
  <c r="K1521" i="87"/>
  <c r="J1521" i="87"/>
  <c r="O1520" i="87"/>
  <c r="K1520" i="87"/>
  <c r="J1520" i="87"/>
  <c r="O1519" i="87"/>
  <c r="K1519" i="87"/>
  <c r="J1519" i="87"/>
  <c r="O1518" i="87"/>
  <c r="K1518" i="87"/>
  <c r="J1518" i="87"/>
  <c r="O1517" i="87"/>
  <c r="K1517" i="87"/>
  <c r="J1517" i="87"/>
  <c r="O1516" i="87"/>
  <c r="K1516" i="87"/>
  <c r="J1516" i="87"/>
  <c r="O1515" i="87"/>
  <c r="K1515" i="87"/>
  <c r="J1515" i="87"/>
  <c r="O1514" i="87"/>
  <c r="K1514" i="87"/>
  <c r="J1514" i="87"/>
  <c r="O1513" i="87"/>
  <c r="K1513" i="87"/>
  <c r="J1513" i="87"/>
  <c r="O1512" i="87"/>
  <c r="K1512" i="87"/>
  <c r="J1512" i="87"/>
  <c r="O1511" i="87"/>
  <c r="K1511" i="87"/>
  <c r="J1511" i="87"/>
  <c r="O1510" i="87"/>
  <c r="K1510" i="87"/>
  <c r="J1510" i="87"/>
  <c r="O1509" i="87"/>
  <c r="K1509" i="87"/>
  <c r="J1509" i="87"/>
  <c r="O1508" i="87"/>
  <c r="K1508" i="87"/>
  <c r="J1508" i="87"/>
  <c r="O1507" i="87"/>
  <c r="K1507" i="87"/>
  <c r="J1507" i="87"/>
  <c r="O1506" i="87"/>
  <c r="K1506" i="87"/>
  <c r="J1506" i="87"/>
  <c r="O1505" i="87"/>
  <c r="K1505" i="87"/>
  <c r="J1505" i="87"/>
  <c r="O1504" i="87"/>
  <c r="K1504" i="87"/>
  <c r="J1504" i="87"/>
  <c r="O1503" i="87"/>
  <c r="K1503" i="87"/>
  <c r="J1503" i="87"/>
  <c r="O1502" i="87"/>
  <c r="K1502" i="87"/>
  <c r="J1502" i="87"/>
  <c r="O1501" i="87"/>
  <c r="K1501" i="87"/>
  <c r="J1501" i="87"/>
  <c r="O1500" i="87"/>
  <c r="K1500" i="87"/>
  <c r="J1500" i="87"/>
  <c r="O1499" i="87"/>
  <c r="K1499" i="87"/>
  <c r="J1499" i="87"/>
  <c r="O1498" i="87"/>
  <c r="K1498" i="87"/>
  <c r="J1498" i="87"/>
  <c r="O1497" i="87"/>
  <c r="K1497" i="87"/>
  <c r="J1497" i="87"/>
  <c r="O1496" i="87"/>
  <c r="K1496" i="87"/>
  <c r="J1496" i="87"/>
  <c r="O1495" i="87"/>
  <c r="K1495" i="87"/>
  <c r="J1495" i="87"/>
  <c r="O1494" i="87"/>
  <c r="K1494" i="87"/>
  <c r="J1494" i="87"/>
  <c r="O1493" i="87"/>
  <c r="K1493" i="87"/>
  <c r="J1493" i="87"/>
  <c r="O1492" i="87"/>
  <c r="K1492" i="87"/>
  <c r="J1492" i="87"/>
  <c r="O1491" i="87"/>
  <c r="K1491" i="87"/>
  <c r="J1491" i="87"/>
  <c r="O1490" i="87"/>
  <c r="K1490" i="87"/>
  <c r="J1490" i="87"/>
  <c r="O1489" i="87"/>
  <c r="K1489" i="87"/>
  <c r="J1489" i="87"/>
  <c r="O1488" i="87"/>
  <c r="K1488" i="87"/>
  <c r="J1488" i="87"/>
  <c r="O1487" i="87"/>
  <c r="K1487" i="87"/>
  <c r="J1487" i="87"/>
  <c r="O1486" i="87"/>
  <c r="K1486" i="87"/>
  <c r="J1486" i="87"/>
  <c r="O1485" i="87"/>
  <c r="K1485" i="87"/>
  <c r="J1485" i="87"/>
  <c r="O1484" i="87"/>
  <c r="K1484" i="87"/>
  <c r="J1484" i="87"/>
  <c r="O1483" i="87"/>
  <c r="K1483" i="87"/>
  <c r="J1483" i="87"/>
  <c r="O1482" i="87"/>
  <c r="K1482" i="87"/>
  <c r="J1482" i="87"/>
  <c r="O1481" i="87"/>
  <c r="K1481" i="87"/>
  <c r="J1481" i="87"/>
  <c r="O1480" i="87"/>
  <c r="K1480" i="87"/>
  <c r="J1480" i="87"/>
  <c r="O1479" i="87"/>
  <c r="K1479" i="87"/>
  <c r="J1479" i="87"/>
  <c r="O1478" i="87"/>
  <c r="K1478" i="87"/>
  <c r="J1478" i="87"/>
  <c r="O1477" i="87"/>
  <c r="K1477" i="87"/>
  <c r="J1477" i="87"/>
  <c r="O1476" i="87"/>
  <c r="K1476" i="87"/>
  <c r="J1476" i="87"/>
  <c r="O1475" i="87"/>
  <c r="K1475" i="87"/>
  <c r="J1475" i="87"/>
  <c r="O1474" i="87"/>
  <c r="K1474" i="87"/>
  <c r="J1474" i="87"/>
  <c r="O1473" i="87"/>
  <c r="K1473" i="87"/>
  <c r="J1473" i="87"/>
  <c r="O1472" i="87"/>
  <c r="K1472" i="87"/>
  <c r="J1472" i="87"/>
  <c r="O1471" i="87"/>
  <c r="K1471" i="87"/>
  <c r="J1471" i="87"/>
  <c r="O1470" i="87"/>
  <c r="K1470" i="87"/>
  <c r="J1470" i="87"/>
  <c r="O1469" i="87"/>
  <c r="K1469" i="87"/>
  <c r="J1469" i="87"/>
  <c r="O1468" i="87"/>
  <c r="K1468" i="87"/>
  <c r="J1468" i="87"/>
  <c r="O1467" i="87"/>
  <c r="K1467" i="87"/>
  <c r="J1467" i="87"/>
  <c r="O1466" i="87"/>
  <c r="K1466" i="87"/>
  <c r="J1466" i="87"/>
  <c r="O1465" i="87"/>
  <c r="K1465" i="87"/>
  <c r="J1465" i="87"/>
  <c r="O1464" i="87"/>
  <c r="K1464" i="87"/>
  <c r="J1464" i="87"/>
  <c r="O1463" i="87"/>
  <c r="K1463" i="87"/>
  <c r="J1463" i="87"/>
  <c r="O1462" i="87"/>
  <c r="K1462" i="87"/>
  <c r="J1462" i="87"/>
  <c r="O1461" i="87"/>
  <c r="K1461" i="87"/>
  <c r="J1461" i="87"/>
  <c r="O1460" i="87"/>
  <c r="K1460" i="87"/>
  <c r="J1460" i="87"/>
  <c r="O1459" i="87"/>
  <c r="K1459" i="87"/>
  <c r="J1459" i="87"/>
  <c r="O1458" i="87"/>
  <c r="K1458" i="87"/>
  <c r="J1458" i="87"/>
  <c r="O1457" i="87"/>
  <c r="K1457" i="87"/>
  <c r="J1457" i="87"/>
  <c r="O1456" i="87"/>
  <c r="K1456" i="87"/>
  <c r="J1456" i="87"/>
  <c r="O1455" i="87"/>
  <c r="K1455" i="87"/>
  <c r="J1455" i="87"/>
  <c r="O1454" i="87"/>
  <c r="K1454" i="87"/>
  <c r="J1454" i="87"/>
  <c r="O1453" i="87"/>
  <c r="K1453" i="87"/>
  <c r="J1453" i="87"/>
  <c r="O1452" i="87"/>
  <c r="K1452" i="87"/>
  <c r="J1452" i="87"/>
  <c r="O1451" i="87"/>
  <c r="K1451" i="87"/>
  <c r="J1451" i="87"/>
  <c r="O1450" i="87"/>
  <c r="K1450" i="87"/>
  <c r="J1450" i="87"/>
  <c r="O1449" i="87"/>
  <c r="K1449" i="87"/>
  <c r="J1449" i="87"/>
  <c r="O1448" i="87"/>
  <c r="K1448" i="87"/>
  <c r="J1448" i="87"/>
  <c r="O1447" i="87"/>
  <c r="K1447" i="87"/>
  <c r="J1447" i="87"/>
  <c r="O1446" i="87"/>
  <c r="K1446" i="87"/>
  <c r="J1446" i="87"/>
  <c r="O1445" i="87"/>
  <c r="K1445" i="87"/>
  <c r="J1445" i="87"/>
  <c r="O1444" i="87"/>
  <c r="K1444" i="87"/>
  <c r="J1444" i="87"/>
  <c r="O1443" i="87"/>
  <c r="K1443" i="87"/>
  <c r="J1443" i="87"/>
  <c r="O1442" i="87"/>
  <c r="K1442" i="87"/>
  <c r="J1442" i="87"/>
  <c r="O1441" i="87"/>
  <c r="K1441" i="87"/>
  <c r="J1441" i="87"/>
  <c r="O1440" i="87"/>
  <c r="K1440" i="87"/>
  <c r="J1440" i="87"/>
  <c r="O1439" i="87"/>
  <c r="K1439" i="87"/>
  <c r="J1439" i="87"/>
  <c r="O1438" i="87"/>
  <c r="K1438" i="87"/>
  <c r="J1438" i="87"/>
  <c r="O1437" i="87"/>
  <c r="K1437" i="87"/>
  <c r="J1437" i="87"/>
  <c r="O1436" i="87"/>
  <c r="K1436" i="87"/>
  <c r="J1436" i="87"/>
  <c r="O1435" i="87"/>
  <c r="K1435" i="87"/>
  <c r="J1435" i="87"/>
  <c r="O1434" i="87"/>
  <c r="K1434" i="87"/>
  <c r="J1434" i="87"/>
  <c r="O1433" i="87"/>
  <c r="K1433" i="87"/>
  <c r="J1433" i="87"/>
  <c r="O1432" i="87"/>
  <c r="K1432" i="87"/>
  <c r="J1432" i="87"/>
  <c r="O1431" i="87"/>
  <c r="K1431" i="87"/>
  <c r="J1431" i="87"/>
  <c r="O1430" i="87"/>
  <c r="K1430" i="87"/>
  <c r="J1430" i="87"/>
  <c r="O1429" i="87"/>
  <c r="K1429" i="87"/>
  <c r="J1429" i="87"/>
  <c r="O1428" i="87"/>
  <c r="K1428" i="87"/>
  <c r="J1428" i="87"/>
  <c r="O1427" i="87"/>
  <c r="K1427" i="87"/>
  <c r="J1427" i="87"/>
  <c r="O1426" i="87"/>
  <c r="K1426" i="87"/>
  <c r="J1426" i="87"/>
  <c r="O1425" i="87"/>
  <c r="K1425" i="87"/>
  <c r="J1425" i="87"/>
  <c r="O1424" i="87"/>
  <c r="K1424" i="87"/>
  <c r="J1424" i="87"/>
  <c r="O1423" i="87"/>
  <c r="K1423" i="87"/>
  <c r="J1423" i="87"/>
  <c r="O1422" i="87"/>
  <c r="K1422" i="87"/>
  <c r="J1422" i="87"/>
  <c r="O1421" i="87"/>
  <c r="K1421" i="87"/>
  <c r="J1421" i="87"/>
  <c r="O1420" i="87"/>
  <c r="K1420" i="87"/>
  <c r="J1420" i="87"/>
  <c r="O1419" i="87"/>
  <c r="K1419" i="87"/>
  <c r="J1419" i="87"/>
  <c r="O1418" i="87"/>
  <c r="K1418" i="87"/>
  <c r="J1418" i="87"/>
  <c r="O1417" i="87"/>
  <c r="K1417" i="87"/>
  <c r="J1417" i="87"/>
  <c r="O1416" i="87"/>
  <c r="K1416" i="87"/>
  <c r="J1416" i="87"/>
  <c r="O1415" i="87"/>
  <c r="K1415" i="87"/>
  <c r="J1415" i="87"/>
  <c r="O1414" i="87"/>
  <c r="K1414" i="87"/>
  <c r="J1414" i="87"/>
  <c r="O1413" i="87"/>
  <c r="K1413" i="87"/>
  <c r="J1413" i="87"/>
  <c r="O1412" i="87"/>
  <c r="K1412" i="87"/>
  <c r="J1412" i="87"/>
  <c r="O1411" i="87"/>
  <c r="K1411" i="87"/>
  <c r="J1411" i="87"/>
  <c r="O1410" i="87"/>
  <c r="K1410" i="87"/>
  <c r="J1410" i="87"/>
  <c r="O1409" i="87"/>
  <c r="K1409" i="87"/>
  <c r="J1409" i="87"/>
  <c r="O1408" i="87"/>
  <c r="K1408" i="87"/>
  <c r="J1408" i="87"/>
  <c r="O1407" i="87"/>
  <c r="K1407" i="87"/>
  <c r="J1407" i="87"/>
  <c r="O1406" i="87"/>
  <c r="K1406" i="87"/>
  <c r="J1406" i="87"/>
  <c r="O1405" i="87"/>
  <c r="K1405" i="87"/>
  <c r="J1405" i="87"/>
  <c r="O1404" i="87"/>
  <c r="K1404" i="87"/>
  <c r="J1404" i="87"/>
  <c r="O1403" i="87"/>
  <c r="K1403" i="87"/>
  <c r="J1403" i="87"/>
  <c r="O1402" i="87"/>
  <c r="K1402" i="87"/>
  <c r="J1402" i="87"/>
  <c r="O1401" i="87"/>
  <c r="K1401" i="87"/>
  <c r="J1401" i="87"/>
  <c r="O1400" i="87"/>
  <c r="K1400" i="87"/>
  <c r="J1400" i="87"/>
  <c r="O1399" i="87"/>
  <c r="K1399" i="87"/>
  <c r="J1399" i="87"/>
  <c r="O1398" i="87"/>
  <c r="K1398" i="87"/>
  <c r="J1398" i="87"/>
  <c r="O1397" i="87"/>
  <c r="K1397" i="87"/>
  <c r="J1397" i="87"/>
  <c r="O1396" i="87"/>
  <c r="K1396" i="87"/>
  <c r="J1396" i="87"/>
  <c r="O1395" i="87"/>
  <c r="K1395" i="87"/>
  <c r="J1395" i="87"/>
  <c r="O1394" i="87"/>
  <c r="K1394" i="87"/>
  <c r="J1394" i="87"/>
  <c r="O1393" i="87"/>
  <c r="K1393" i="87"/>
  <c r="J1393" i="87"/>
  <c r="O1392" i="87"/>
  <c r="K1392" i="87"/>
  <c r="J1392" i="87"/>
  <c r="O1391" i="87"/>
  <c r="K1391" i="87"/>
  <c r="J1391" i="87"/>
  <c r="O1390" i="87"/>
  <c r="K1390" i="87"/>
  <c r="J1390" i="87"/>
  <c r="O1389" i="87"/>
  <c r="K1389" i="87"/>
  <c r="J1389" i="87"/>
  <c r="O1388" i="87"/>
  <c r="K1388" i="87"/>
  <c r="J1388" i="87"/>
  <c r="O1387" i="87"/>
  <c r="K1387" i="87"/>
  <c r="J1387" i="87"/>
  <c r="O1386" i="87"/>
  <c r="K1386" i="87"/>
  <c r="J1386" i="87"/>
  <c r="O1385" i="87"/>
  <c r="K1385" i="87"/>
  <c r="J1385" i="87"/>
  <c r="O1384" i="87"/>
  <c r="K1384" i="87"/>
  <c r="J1384" i="87"/>
  <c r="O1383" i="87"/>
  <c r="K1383" i="87"/>
  <c r="J1383" i="87"/>
  <c r="O1382" i="87"/>
  <c r="K1382" i="87"/>
  <c r="J1382" i="87"/>
  <c r="O1381" i="87"/>
  <c r="K1381" i="87"/>
  <c r="J1381" i="87"/>
  <c r="O1380" i="87"/>
  <c r="K1380" i="87"/>
  <c r="J1380" i="87"/>
  <c r="O1379" i="87"/>
  <c r="K1379" i="87"/>
  <c r="J1379" i="87"/>
  <c r="O1378" i="87"/>
  <c r="K1378" i="87"/>
  <c r="J1378" i="87"/>
  <c r="O1377" i="87"/>
  <c r="K1377" i="87"/>
  <c r="J1377" i="87"/>
  <c r="O1376" i="87"/>
  <c r="K1376" i="87"/>
  <c r="J1376" i="87"/>
  <c r="O1375" i="87"/>
  <c r="K1375" i="87"/>
  <c r="J1375" i="87"/>
  <c r="O1374" i="87"/>
  <c r="K1374" i="87"/>
  <c r="J1374" i="87"/>
  <c r="O1373" i="87"/>
  <c r="K1373" i="87"/>
  <c r="J1373" i="87"/>
  <c r="O1372" i="87"/>
  <c r="K1372" i="87"/>
  <c r="J1372" i="87"/>
  <c r="O1371" i="87"/>
  <c r="K1371" i="87"/>
  <c r="J1371" i="87"/>
  <c r="O1370" i="87"/>
  <c r="K1370" i="87"/>
  <c r="J1370" i="87"/>
  <c r="O1369" i="87"/>
  <c r="K1369" i="87"/>
  <c r="J1369" i="87"/>
  <c r="O1368" i="87"/>
  <c r="K1368" i="87"/>
  <c r="J1368" i="87"/>
  <c r="O1367" i="87"/>
  <c r="K1367" i="87"/>
  <c r="J1367" i="87"/>
  <c r="O1366" i="87"/>
  <c r="K1366" i="87"/>
  <c r="J1366" i="87"/>
  <c r="O1365" i="87"/>
  <c r="K1365" i="87"/>
  <c r="J1365" i="87"/>
  <c r="O1364" i="87"/>
  <c r="K1364" i="87"/>
  <c r="J1364" i="87"/>
  <c r="O1363" i="87"/>
  <c r="K1363" i="87"/>
  <c r="J1363" i="87"/>
  <c r="O1362" i="87"/>
  <c r="K1362" i="87"/>
  <c r="J1362" i="87"/>
  <c r="O1361" i="87"/>
  <c r="K1361" i="87"/>
  <c r="J1361" i="87"/>
  <c r="O1360" i="87"/>
  <c r="K1360" i="87"/>
  <c r="J1360" i="87"/>
  <c r="O1359" i="87"/>
  <c r="K1359" i="87"/>
  <c r="J1359" i="87"/>
  <c r="O1358" i="87"/>
  <c r="K1358" i="87"/>
  <c r="J1358" i="87"/>
  <c r="O1357" i="87"/>
  <c r="K1357" i="87"/>
  <c r="J1357" i="87"/>
  <c r="O1356" i="87"/>
  <c r="K1356" i="87"/>
  <c r="J1356" i="87"/>
  <c r="O1355" i="87"/>
  <c r="K1355" i="87"/>
  <c r="J1355" i="87"/>
  <c r="O1354" i="87"/>
  <c r="K1354" i="87"/>
  <c r="J1354" i="87"/>
  <c r="O1353" i="87"/>
  <c r="K1353" i="87"/>
  <c r="J1353" i="87"/>
  <c r="O1352" i="87"/>
  <c r="K1352" i="87"/>
  <c r="J1352" i="87"/>
  <c r="O1351" i="87"/>
  <c r="K1351" i="87"/>
  <c r="J1351" i="87"/>
  <c r="O1350" i="87"/>
  <c r="K1350" i="87"/>
  <c r="J1350" i="87"/>
  <c r="O1349" i="87"/>
  <c r="K1349" i="87"/>
  <c r="J1349" i="87"/>
  <c r="O1348" i="87"/>
  <c r="K1348" i="87"/>
  <c r="J1348" i="87"/>
  <c r="O1347" i="87"/>
  <c r="K1347" i="87"/>
  <c r="J1347" i="87"/>
  <c r="O1346" i="87"/>
  <c r="K1346" i="87"/>
  <c r="J1346" i="87"/>
  <c r="O1345" i="87"/>
  <c r="K1345" i="87"/>
  <c r="J1345" i="87"/>
  <c r="O1344" i="87"/>
  <c r="K1344" i="87"/>
  <c r="J1344" i="87"/>
  <c r="O1343" i="87"/>
  <c r="K1343" i="87"/>
  <c r="J1343" i="87"/>
  <c r="O1342" i="87"/>
  <c r="K1342" i="87"/>
  <c r="J1342" i="87"/>
  <c r="O1341" i="87"/>
  <c r="K1341" i="87"/>
  <c r="J1341" i="87"/>
  <c r="O1340" i="87"/>
  <c r="K1340" i="87"/>
  <c r="J1340" i="87"/>
  <c r="O1339" i="87"/>
  <c r="K1339" i="87"/>
  <c r="J1339" i="87"/>
  <c r="O1338" i="87"/>
  <c r="K1338" i="87"/>
  <c r="J1338" i="87"/>
  <c r="O1337" i="87"/>
  <c r="K1337" i="87"/>
  <c r="J1337" i="87"/>
  <c r="O1336" i="87"/>
  <c r="K1336" i="87"/>
  <c r="J1336" i="87"/>
  <c r="O1335" i="87"/>
  <c r="K1335" i="87"/>
  <c r="J1335" i="87"/>
  <c r="O1334" i="87"/>
  <c r="K1334" i="87"/>
  <c r="J1334" i="87"/>
  <c r="O1333" i="87"/>
  <c r="K1333" i="87"/>
  <c r="J1333" i="87"/>
  <c r="O1332" i="87"/>
  <c r="K1332" i="87"/>
  <c r="J1332" i="87"/>
  <c r="O1331" i="87"/>
  <c r="K1331" i="87"/>
  <c r="J1331" i="87"/>
  <c r="O1330" i="87"/>
  <c r="K1330" i="87"/>
  <c r="J1330" i="87"/>
  <c r="O1329" i="87"/>
  <c r="K1329" i="87"/>
  <c r="J1329" i="87"/>
  <c r="O1328" i="87"/>
  <c r="K1328" i="87"/>
  <c r="J1328" i="87"/>
  <c r="O1327" i="87"/>
  <c r="K1327" i="87"/>
  <c r="J1327" i="87"/>
  <c r="O1326" i="87"/>
  <c r="K1326" i="87"/>
  <c r="J1326" i="87"/>
  <c r="O1325" i="87"/>
  <c r="K1325" i="87"/>
  <c r="J1325" i="87"/>
  <c r="O1324" i="87"/>
  <c r="K1324" i="87"/>
  <c r="J1324" i="87"/>
  <c r="O1323" i="87"/>
  <c r="K1323" i="87"/>
  <c r="J1323" i="87"/>
  <c r="O1322" i="87"/>
  <c r="K1322" i="87"/>
  <c r="J1322" i="87"/>
  <c r="O1321" i="87"/>
  <c r="K1321" i="87"/>
  <c r="J1321" i="87"/>
  <c r="O1320" i="87"/>
  <c r="K1320" i="87"/>
  <c r="J1320" i="87"/>
  <c r="O1319" i="87"/>
  <c r="K1319" i="87"/>
  <c r="J1319" i="87"/>
  <c r="O1318" i="87"/>
  <c r="K1318" i="87"/>
  <c r="J1318" i="87"/>
  <c r="O1317" i="87"/>
  <c r="K1317" i="87"/>
  <c r="J1317" i="87"/>
  <c r="O1316" i="87"/>
  <c r="K1316" i="87"/>
  <c r="J1316" i="87"/>
  <c r="O1315" i="87"/>
  <c r="K1315" i="87"/>
  <c r="J1315" i="87"/>
  <c r="O1314" i="87"/>
  <c r="K1314" i="87"/>
  <c r="J1314" i="87"/>
  <c r="O1313" i="87"/>
  <c r="K1313" i="87"/>
  <c r="J1313" i="87"/>
  <c r="O1312" i="87"/>
  <c r="K1312" i="87"/>
  <c r="J1312" i="87"/>
  <c r="O1311" i="87"/>
  <c r="K1311" i="87"/>
  <c r="J1311" i="87"/>
  <c r="O1310" i="87"/>
  <c r="K1310" i="87"/>
  <c r="J1310" i="87"/>
  <c r="O1309" i="87"/>
  <c r="K1309" i="87"/>
  <c r="J1309" i="87"/>
  <c r="O1308" i="87"/>
  <c r="K1308" i="87"/>
  <c r="J1308" i="87"/>
  <c r="O1307" i="87"/>
  <c r="K1307" i="87"/>
  <c r="J1307" i="87"/>
  <c r="O1306" i="87"/>
  <c r="K1306" i="87"/>
  <c r="J1306" i="87"/>
  <c r="O1305" i="87"/>
  <c r="K1305" i="87"/>
  <c r="J1305" i="87"/>
  <c r="O1304" i="87"/>
  <c r="K1304" i="87"/>
  <c r="J1304" i="87"/>
  <c r="O1303" i="87"/>
  <c r="K1303" i="87"/>
  <c r="J1303" i="87"/>
  <c r="O1302" i="87"/>
  <c r="K1302" i="87"/>
  <c r="J1302" i="87"/>
  <c r="O1301" i="87"/>
  <c r="K1301" i="87"/>
  <c r="J1301" i="87"/>
  <c r="O1300" i="87"/>
  <c r="K1300" i="87"/>
  <c r="J1300" i="87"/>
  <c r="O1299" i="87"/>
  <c r="K1299" i="87"/>
  <c r="J1299" i="87"/>
  <c r="O1298" i="87"/>
  <c r="K1298" i="87"/>
  <c r="J1298" i="87"/>
  <c r="O1297" i="87"/>
  <c r="K1297" i="87"/>
  <c r="J1297" i="87"/>
  <c r="O1296" i="87"/>
  <c r="K1296" i="87"/>
  <c r="J1296" i="87"/>
  <c r="O1295" i="87"/>
  <c r="K1295" i="87"/>
  <c r="J1295" i="87"/>
  <c r="O1294" i="87"/>
  <c r="K1294" i="87"/>
  <c r="J1294" i="87"/>
  <c r="O1293" i="87"/>
  <c r="K1293" i="87"/>
  <c r="J1293" i="87"/>
  <c r="O1292" i="87"/>
  <c r="K1292" i="87"/>
  <c r="J1292" i="87"/>
  <c r="O1291" i="87"/>
  <c r="K1291" i="87"/>
  <c r="J1291" i="87"/>
  <c r="O1290" i="87"/>
  <c r="K1290" i="87"/>
  <c r="J1290" i="87"/>
  <c r="O1289" i="87"/>
  <c r="K1289" i="87"/>
  <c r="J1289" i="87"/>
  <c r="O1288" i="87"/>
  <c r="K1288" i="87"/>
  <c r="J1288" i="87"/>
  <c r="O1287" i="87"/>
  <c r="K1287" i="87"/>
  <c r="J1287" i="87"/>
  <c r="O1286" i="87"/>
  <c r="K1286" i="87"/>
  <c r="J1286" i="87"/>
  <c r="O1285" i="87"/>
  <c r="K1285" i="87"/>
  <c r="J1285" i="87"/>
  <c r="O1284" i="87"/>
  <c r="K1284" i="87"/>
  <c r="J1284" i="87"/>
  <c r="O1283" i="87"/>
  <c r="K1283" i="87"/>
  <c r="J1283" i="87"/>
  <c r="O1282" i="87"/>
  <c r="K1282" i="87"/>
  <c r="J1282" i="87"/>
  <c r="O1281" i="87"/>
  <c r="K1281" i="87"/>
  <c r="J1281" i="87"/>
  <c r="O1280" i="87"/>
  <c r="K1280" i="87"/>
  <c r="J1280" i="87"/>
  <c r="O1279" i="87"/>
  <c r="K1279" i="87"/>
  <c r="J1279" i="87"/>
  <c r="O1278" i="87"/>
  <c r="K1278" i="87"/>
  <c r="J1278" i="87"/>
  <c r="O1277" i="87"/>
  <c r="K1277" i="87"/>
  <c r="J1277" i="87"/>
  <c r="O1276" i="87"/>
  <c r="K1276" i="87"/>
  <c r="J1276" i="87"/>
  <c r="O1275" i="87"/>
  <c r="K1275" i="87"/>
  <c r="J1275" i="87"/>
  <c r="O1274" i="87"/>
  <c r="K1274" i="87"/>
  <c r="J1274" i="87"/>
  <c r="O1273" i="87"/>
  <c r="K1273" i="87"/>
  <c r="J1273" i="87"/>
  <c r="O1272" i="87"/>
  <c r="K1272" i="87"/>
  <c r="J1272" i="87"/>
  <c r="O1271" i="87"/>
  <c r="K1271" i="87"/>
  <c r="J1271" i="87"/>
  <c r="O1270" i="87"/>
  <c r="K1270" i="87"/>
  <c r="J1270" i="87"/>
  <c r="O1269" i="87"/>
  <c r="K1269" i="87"/>
  <c r="J1269" i="87"/>
  <c r="O1268" i="87"/>
  <c r="K1268" i="87"/>
  <c r="J1268" i="87"/>
  <c r="O1267" i="87"/>
  <c r="K1267" i="87"/>
  <c r="J1267" i="87"/>
  <c r="O1266" i="87"/>
  <c r="K1266" i="87"/>
  <c r="J1266" i="87"/>
  <c r="O1265" i="87"/>
  <c r="K1265" i="87"/>
  <c r="J1265" i="87"/>
  <c r="O1264" i="87"/>
  <c r="K1264" i="87"/>
  <c r="J1264" i="87"/>
  <c r="O1263" i="87"/>
  <c r="K1263" i="87"/>
  <c r="J1263" i="87"/>
  <c r="O1262" i="87"/>
  <c r="K1262" i="87"/>
  <c r="J1262" i="87"/>
  <c r="O1261" i="87"/>
  <c r="K1261" i="87"/>
  <c r="J1261" i="87"/>
  <c r="O1260" i="87"/>
  <c r="K1260" i="87"/>
  <c r="J1260" i="87"/>
  <c r="O1259" i="87"/>
  <c r="K1259" i="87"/>
  <c r="J1259" i="87"/>
  <c r="O1258" i="87"/>
  <c r="K1258" i="87"/>
  <c r="J1258" i="87"/>
  <c r="O1257" i="87"/>
  <c r="K1257" i="87"/>
  <c r="J1257" i="87"/>
  <c r="O1256" i="87"/>
  <c r="K1256" i="87"/>
  <c r="J1256" i="87"/>
  <c r="O1255" i="87"/>
  <c r="K1255" i="87"/>
  <c r="J1255" i="87"/>
  <c r="O1254" i="87"/>
  <c r="K1254" i="87"/>
  <c r="J1254" i="87"/>
  <c r="O1253" i="87"/>
  <c r="K1253" i="87"/>
  <c r="J1253" i="87"/>
  <c r="O1252" i="87"/>
  <c r="K1252" i="87"/>
  <c r="J1252" i="87"/>
  <c r="O1251" i="87"/>
  <c r="K1251" i="87"/>
  <c r="J1251" i="87"/>
  <c r="O1250" i="87"/>
  <c r="K1250" i="87"/>
  <c r="J1250" i="87"/>
  <c r="O1249" i="87"/>
  <c r="K1249" i="87"/>
  <c r="J1249" i="87"/>
  <c r="O1248" i="87"/>
  <c r="K1248" i="87"/>
  <c r="J1248" i="87"/>
  <c r="O1247" i="87"/>
  <c r="K1247" i="87"/>
  <c r="J1247" i="87"/>
  <c r="O1246" i="87"/>
  <c r="K1246" i="87"/>
  <c r="J1246" i="87"/>
  <c r="O1245" i="87"/>
  <c r="K1245" i="87"/>
  <c r="J1245" i="87"/>
  <c r="O1244" i="87"/>
  <c r="K1244" i="87"/>
  <c r="J1244" i="87"/>
  <c r="O1243" i="87"/>
  <c r="K1243" i="87"/>
  <c r="J1243" i="87"/>
  <c r="O1242" i="87"/>
  <c r="K1242" i="87"/>
  <c r="J1242" i="87"/>
  <c r="O1241" i="87"/>
  <c r="K1241" i="87"/>
  <c r="J1241" i="87"/>
  <c r="O1240" i="87"/>
  <c r="K1240" i="87"/>
  <c r="J1240" i="87"/>
  <c r="O1239" i="87"/>
  <c r="K1239" i="87"/>
  <c r="J1239" i="87"/>
  <c r="O1238" i="87"/>
  <c r="K1238" i="87"/>
  <c r="J1238" i="87"/>
  <c r="O1237" i="87"/>
  <c r="K1237" i="87"/>
  <c r="J1237" i="87"/>
  <c r="O1236" i="87"/>
  <c r="K1236" i="87"/>
  <c r="J1236" i="87"/>
  <c r="O1235" i="87"/>
  <c r="K1235" i="87"/>
  <c r="J1235" i="87"/>
  <c r="O1234" i="87"/>
  <c r="K1234" i="87"/>
  <c r="J1234" i="87"/>
  <c r="O1233" i="87"/>
  <c r="K1233" i="87"/>
  <c r="J1233" i="87"/>
  <c r="O1232" i="87"/>
  <c r="K1232" i="87"/>
  <c r="J1232" i="87"/>
  <c r="O1231" i="87"/>
  <c r="K1231" i="87"/>
  <c r="J1231" i="87"/>
  <c r="O1230" i="87"/>
  <c r="K1230" i="87"/>
  <c r="J1230" i="87"/>
  <c r="O1229" i="87"/>
  <c r="K1229" i="87"/>
  <c r="J1229" i="87"/>
  <c r="O1228" i="87"/>
  <c r="K1228" i="87"/>
  <c r="J1228" i="87"/>
  <c r="O1227" i="87"/>
  <c r="K1227" i="87"/>
  <c r="J1227" i="87"/>
  <c r="O1226" i="87"/>
  <c r="K1226" i="87"/>
  <c r="J1226" i="87"/>
  <c r="O1225" i="87"/>
  <c r="K1225" i="87"/>
  <c r="J1225" i="87"/>
  <c r="O1224" i="87"/>
  <c r="K1224" i="87"/>
  <c r="J1224" i="87"/>
  <c r="O1223" i="87"/>
  <c r="K1223" i="87"/>
  <c r="J1223" i="87"/>
  <c r="O1222" i="87"/>
  <c r="K1222" i="87"/>
  <c r="J1222" i="87"/>
  <c r="O1221" i="87"/>
  <c r="K1221" i="87"/>
  <c r="J1221" i="87"/>
  <c r="O1220" i="87"/>
  <c r="K1220" i="87"/>
  <c r="J1220" i="87"/>
  <c r="O1219" i="87"/>
  <c r="K1219" i="87"/>
  <c r="J1219" i="87"/>
  <c r="O1218" i="87"/>
  <c r="K1218" i="87"/>
  <c r="J1218" i="87"/>
  <c r="O1217" i="87"/>
  <c r="K1217" i="87"/>
  <c r="J1217" i="87"/>
  <c r="O1216" i="87"/>
  <c r="K1216" i="87"/>
  <c r="J1216" i="87"/>
  <c r="O1215" i="87"/>
  <c r="K1215" i="87"/>
  <c r="J1215" i="87"/>
  <c r="O1214" i="87"/>
  <c r="K1214" i="87"/>
  <c r="J1214" i="87"/>
  <c r="O1213" i="87"/>
  <c r="K1213" i="87"/>
  <c r="J1213" i="87"/>
  <c r="O1212" i="87"/>
  <c r="K1212" i="87"/>
  <c r="J1212" i="87"/>
  <c r="O1211" i="87"/>
  <c r="K1211" i="87"/>
  <c r="J1211" i="87"/>
  <c r="O1210" i="87"/>
  <c r="K1210" i="87"/>
  <c r="J1210" i="87"/>
  <c r="O1209" i="87"/>
  <c r="K1209" i="87"/>
  <c r="J1209" i="87"/>
  <c r="O1208" i="87"/>
  <c r="K1208" i="87"/>
  <c r="J1208" i="87"/>
  <c r="O1207" i="87"/>
  <c r="K1207" i="87"/>
  <c r="J1207" i="87"/>
  <c r="O1206" i="87"/>
  <c r="K1206" i="87"/>
  <c r="J1206" i="87"/>
  <c r="O1205" i="87"/>
  <c r="K1205" i="87"/>
  <c r="J1205" i="87"/>
  <c r="O1204" i="87"/>
  <c r="K1204" i="87"/>
  <c r="J1204" i="87"/>
  <c r="O1203" i="87"/>
  <c r="K1203" i="87"/>
  <c r="J1203" i="87"/>
  <c r="O1202" i="87"/>
  <c r="K1202" i="87"/>
  <c r="J1202" i="87"/>
  <c r="O1201" i="87"/>
  <c r="K1201" i="87"/>
  <c r="J1201" i="87"/>
  <c r="O1200" i="87"/>
  <c r="K1200" i="87"/>
  <c r="J1200" i="87"/>
  <c r="O1199" i="87"/>
  <c r="K1199" i="87"/>
  <c r="J1199" i="87"/>
  <c r="O1198" i="87"/>
  <c r="K1198" i="87"/>
  <c r="J1198" i="87"/>
  <c r="O1197" i="87"/>
  <c r="K1197" i="87"/>
  <c r="J1197" i="87"/>
  <c r="O1196" i="87"/>
  <c r="K1196" i="87"/>
  <c r="J1196" i="87"/>
  <c r="O1195" i="87"/>
  <c r="K1195" i="87"/>
  <c r="J1195" i="87"/>
  <c r="O1194" i="87"/>
  <c r="K1194" i="87"/>
  <c r="J1194" i="87"/>
  <c r="O1193" i="87"/>
  <c r="K1193" i="87"/>
  <c r="J1193" i="87"/>
  <c r="O1192" i="87"/>
  <c r="K1192" i="87"/>
  <c r="J1192" i="87"/>
  <c r="O1191" i="87"/>
  <c r="K1191" i="87"/>
  <c r="J1191" i="87"/>
  <c r="O1190" i="87"/>
  <c r="K1190" i="87"/>
  <c r="J1190" i="87"/>
  <c r="O1189" i="87"/>
  <c r="K1189" i="87"/>
  <c r="J1189" i="87"/>
  <c r="O1188" i="87"/>
  <c r="K1188" i="87"/>
  <c r="J1188" i="87"/>
  <c r="O1187" i="87"/>
  <c r="K1187" i="87"/>
  <c r="J1187" i="87"/>
  <c r="O1186" i="87"/>
  <c r="K1186" i="87"/>
  <c r="J1186" i="87"/>
  <c r="O1185" i="87"/>
  <c r="K1185" i="87"/>
  <c r="J1185" i="87"/>
  <c r="O1184" i="87"/>
  <c r="K1184" i="87"/>
  <c r="J1184" i="87"/>
  <c r="O1183" i="87"/>
  <c r="K1183" i="87"/>
  <c r="J1183" i="87"/>
  <c r="O1182" i="87"/>
  <c r="K1182" i="87"/>
  <c r="J1182" i="87"/>
  <c r="O1181" i="87"/>
  <c r="K1181" i="87"/>
  <c r="J1181" i="87"/>
  <c r="O1180" i="87"/>
  <c r="K1180" i="87"/>
  <c r="J1180" i="87"/>
  <c r="O1179" i="87"/>
  <c r="K1179" i="87"/>
  <c r="J1179" i="87"/>
  <c r="O1178" i="87"/>
  <c r="K1178" i="87"/>
  <c r="J1178" i="87"/>
  <c r="O1177" i="87"/>
  <c r="K1177" i="87"/>
  <c r="J1177" i="87"/>
  <c r="O1176" i="87"/>
  <c r="K1176" i="87"/>
  <c r="J1176" i="87"/>
  <c r="O1175" i="87"/>
  <c r="K1175" i="87"/>
  <c r="J1175" i="87"/>
  <c r="O1174" i="87"/>
  <c r="K1174" i="87"/>
  <c r="J1174" i="87"/>
  <c r="O1173" i="87"/>
  <c r="K1173" i="87"/>
  <c r="J1173" i="87"/>
  <c r="O1172" i="87"/>
  <c r="K1172" i="87"/>
  <c r="J1172" i="87"/>
  <c r="O1171" i="87"/>
  <c r="K1171" i="87"/>
  <c r="J1171" i="87"/>
  <c r="O1170" i="87"/>
  <c r="K1170" i="87"/>
  <c r="J1170" i="87"/>
  <c r="O1169" i="87"/>
  <c r="K1169" i="87"/>
  <c r="J1169" i="87"/>
  <c r="O1168" i="87"/>
  <c r="K1168" i="87"/>
  <c r="J1168" i="87"/>
  <c r="O1167" i="87"/>
  <c r="K1167" i="87"/>
  <c r="J1167" i="87"/>
  <c r="O1166" i="87"/>
  <c r="K1166" i="87"/>
  <c r="J1166" i="87"/>
  <c r="O1165" i="87"/>
  <c r="K1165" i="87"/>
  <c r="J1165" i="87"/>
  <c r="O1164" i="87"/>
  <c r="K1164" i="87"/>
  <c r="J1164" i="87"/>
  <c r="O1163" i="87"/>
  <c r="K1163" i="87"/>
  <c r="J1163" i="87"/>
  <c r="O1162" i="87"/>
  <c r="K1162" i="87"/>
  <c r="J1162" i="87"/>
  <c r="O1161" i="87"/>
  <c r="K1161" i="87"/>
  <c r="J1161" i="87"/>
  <c r="O1160" i="87"/>
  <c r="K1160" i="87"/>
  <c r="J1160" i="87"/>
  <c r="O1159" i="87"/>
  <c r="K1159" i="87"/>
  <c r="J1159" i="87"/>
  <c r="O1158" i="87"/>
  <c r="K1158" i="87"/>
  <c r="J1158" i="87"/>
  <c r="O1157" i="87"/>
  <c r="K1157" i="87"/>
  <c r="J1157" i="87"/>
  <c r="O1156" i="87"/>
  <c r="K1156" i="87"/>
  <c r="J1156" i="87"/>
  <c r="O1155" i="87"/>
  <c r="K1155" i="87"/>
  <c r="J1155" i="87"/>
  <c r="O1154" i="87"/>
  <c r="K1154" i="87"/>
  <c r="J1154" i="87"/>
  <c r="O1153" i="87"/>
  <c r="K1153" i="87"/>
  <c r="J1153" i="87"/>
  <c r="O1152" i="87"/>
  <c r="K1152" i="87"/>
  <c r="J1152" i="87"/>
  <c r="O1151" i="87"/>
  <c r="K1151" i="87"/>
  <c r="J1151" i="87"/>
  <c r="O1150" i="87"/>
  <c r="K1150" i="87"/>
  <c r="J1150" i="87"/>
  <c r="O1149" i="87"/>
  <c r="K1149" i="87"/>
  <c r="J1149" i="87"/>
  <c r="O1148" i="87"/>
  <c r="K1148" i="87"/>
  <c r="J1148" i="87"/>
  <c r="O1147" i="87"/>
  <c r="K1147" i="87"/>
  <c r="J1147" i="87"/>
  <c r="O1146" i="87"/>
  <c r="K1146" i="87"/>
  <c r="J1146" i="87"/>
  <c r="O1145" i="87"/>
  <c r="K1145" i="87"/>
  <c r="J1145" i="87"/>
  <c r="O1144" i="87"/>
  <c r="K1144" i="87"/>
  <c r="J1144" i="87"/>
  <c r="O1143" i="87"/>
  <c r="K1143" i="87"/>
  <c r="J1143" i="87"/>
  <c r="O1142" i="87"/>
  <c r="K1142" i="87"/>
  <c r="J1142" i="87"/>
  <c r="O1141" i="87"/>
  <c r="K1141" i="87"/>
  <c r="J1141" i="87"/>
  <c r="O1140" i="87"/>
  <c r="K1140" i="87"/>
  <c r="J1140" i="87"/>
  <c r="O1139" i="87"/>
  <c r="K1139" i="87"/>
  <c r="J1139" i="87"/>
  <c r="O1138" i="87"/>
  <c r="K1138" i="87"/>
  <c r="J1138" i="87"/>
  <c r="O1137" i="87"/>
  <c r="K1137" i="87"/>
  <c r="J1137" i="87"/>
  <c r="O1136" i="87"/>
  <c r="K1136" i="87"/>
  <c r="J1136" i="87"/>
  <c r="O1135" i="87"/>
  <c r="K1135" i="87"/>
  <c r="J1135" i="87"/>
  <c r="O1134" i="87"/>
  <c r="K1134" i="87"/>
  <c r="J1134" i="87"/>
  <c r="O1133" i="87"/>
  <c r="K1133" i="87"/>
  <c r="J1133" i="87"/>
  <c r="O1132" i="87"/>
  <c r="K1132" i="87"/>
  <c r="J1132" i="87"/>
  <c r="O1131" i="87"/>
  <c r="K1131" i="87"/>
  <c r="J1131" i="87"/>
  <c r="O1130" i="87"/>
  <c r="K1130" i="87"/>
  <c r="J1130" i="87"/>
  <c r="O1129" i="87"/>
  <c r="K1129" i="87"/>
  <c r="J1129" i="87"/>
  <c r="O1128" i="87"/>
  <c r="K1128" i="87"/>
  <c r="J1128" i="87"/>
  <c r="O1127" i="87"/>
  <c r="K1127" i="87"/>
  <c r="J1127" i="87"/>
  <c r="O1126" i="87"/>
  <c r="K1126" i="87"/>
  <c r="J1126" i="87"/>
  <c r="O1125" i="87"/>
  <c r="K1125" i="87"/>
  <c r="J1125" i="87"/>
  <c r="O1124" i="87"/>
  <c r="K1124" i="87"/>
  <c r="J1124" i="87"/>
  <c r="O1123" i="87"/>
  <c r="K1123" i="87"/>
  <c r="J1123" i="87"/>
  <c r="O1122" i="87"/>
  <c r="K1122" i="87"/>
  <c r="J1122" i="87"/>
  <c r="O1121" i="87"/>
  <c r="K1121" i="87"/>
  <c r="J1121" i="87"/>
  <c r="O1120" i="87"/>
  <c r="K1120" i="87"/>
  <c r="J1120" i="87"/>
  <c r="O1119" i="87"/>
  <c r="K1119" i="87"/>
  <c r="J1119" i="87"/>
  <c r="O1118" i="87"/>
  <c r="K1118" i="87"/>
  <c r="J1118" i="87"/>
  <c r="O1117" i="87"/>
  <c r="K1117" i="87"/>
  <c r="J1117" i="87"/>
  <c r="O1116" i="87"/>
  <c r="K1116" i="87"/>
  <c r="J1116" i="87"/>
  <c r="O1115" i="87"/>
  <c r="K1115" i="87"/>
  <c r="J1115" i="87"/>
  <c r="O1114" i="87"/>
  <c r="K1114" i="87"/>
  <c r="J1114" i="87"/>
  <c r="O1113" i="87"/>
  <c r="K1113" i="87"/>
  <c r="J1113" i="87"/>
  <c r="O1112" i="87"/>
  <c r="K1112" i="87"/>
  <c r="J1112" i="87"/>
  <c r="O1111" i="87"/>
  <c r="K1111" i="87"/>
  <c r="J1111" i="87"/>
  <c r="O1110" i="87"/>
  <c r="K1110" i="87"/>
  <c r="J1110" i="87"/>
  <c r="O1109" i="87"/>
  <c r="K1109" i="87"/>
  <c r="J1109" i="87"/>
  <c r="O1108" i="87"/>
  <c r="K1108" i="87"/>
  <c r="J1108" i="87"/>
  <c r="O1107" i="87"/>
  <c r="K1107" i="87"/>
  <c r="J1107" i="87"/>
  <c r="O1106" i="87"/>
  <c r="K1106" i="87"/>
  <c r="J1106" i="87"/>
  <c r="O1105" i="87"/>
  <c r="K1105" i="87"/>
  <c r="J1105" i="87"/>
  <c r="O1104" i="87"/>
  <c r="K1104" i="87"/>
  <c r="J1104" i="87"/>
  <c r="O1103" i="87"/>
  <c r="K1103" i="87"/>
  <c r="J1103" i="87"/>
  <c r="O1102" i="87"/>
  <c r="K1102" i="87"/>
  <c r="J1102" i="87"/>
  <c r="O1101" i="87"/>
  <c r="K1101" i="87"/>
  <c r="J1101" i="87"/>
  <c r="O1100" i="87"/>
  <c r="K1100" i="87"/>
  <c r="J1100" i="87"/>
  <c r="O1099" i="87"/>
  <c r="K1099" i="87"/>
  <c r="J1099" i="87"/>
  <c r="O1098" i="87"/>
  <c r="K1098" i="87"/>
  <c r="J1098" i="87"/>
  <c r="O1097" i="87"/>
  <c r="K1097" i="87"/>
  <c r="J1097" i="87"/>
  <c r="O1096" i="87"/>
  <c r="K1096" i="87"/>
  <c r="J1096" i="87"/>
  <c r="O1095" i="87"/>
  <c r="K1095" i="87"/>
  <c r="J1095" i="87"/>
  <c r="O1094" i="87"/>
  <c r="K1094" i="87"/>
  <c r="J1094" i="87"/>
  <c r="O1093" i="87"/>
  <c r="K1093" i="87"/>
  <c r="J1093" i="87"/>
  <c r="O1092" i="87"/>
  <c r="K1092" i="87"/>
  <c r="J1092" i="87"/>
  <c r="O1091" i="87"/>
  <c r="K1091" i="87"/>
  <c r="J1091" i="87"/>
  <c r="O1090" i="87"/>
  <c r="K1090" i="87"/>
  <c r="J1090" i="87"/>
  <c r="O1089" i="87"/>
  <c r="K1089" i="87"/>
  <c r="J1089" i="87"/>
  <c r="O1088" i="87"/>
  <c r="K1088" i="87"/>
  <c r="J1088" i="87"/>
  <c r="O1087" i="87"/>
  <c r="K1087" i="87"/>
  <c r="J1087" i="87"/>
  <c r="O1086" i="87"/>
  <c r="K1086" i="87"/>
  <c r="J1086" i="87"/>
  <c r="O1085" i="87"/>
  <c r="K1085" i="87"/>
  <c r="J1085" i="87"/>
  <c r="O1084" i="87"/>
  <c r="K1084" i="87"/>
  <c r="J1084" i="87"/>
  <c r="O1083" i="87"/>
  <c r="K1083" i="87"/>
  <c r="J1083" i="87"/>
  <c r="O1082" i="87"/>
  <c r="K1082" i="87"/>
  <c r="J1082" i="87"/>
  <c r="O1081" i="87"/>
  <c r="K1081" i="87"/>
  <c r="J1081" i="87"/>
  <c r="O1080" i="87"/>
  <c r="K1080" i="87"/>
  <c r="J1080" i="87"/>
  <c r="O1079" i="87"/>
  <c r="K1079" i="87"/>
  <c r="J1079" i="87"/>
  <c r="O1078" i="87"/>
  <c r="K1078" i="87"/>
  <c r="J1078" i="87"/>
  <c r="O1077" i="87"/>
  <c r="K1077" i="87"/>
  <c r="J1077" i="87"/>
  <c r="O1076" i="87"/>
  <c r="K1076" i="87"/>
  <c r="J1076" i="87"/>
  <c r="O1075" i="87"/>
  <c r="K1075" i="87"/>
  <c r="J1075" i="87"/>
  <c r="O1074" i="87"/>
  <c r="K1074" i="87"/>
  <c r="J1074" i="87"/>
  <c r="O1073" i="87"/>
  <c r="K1073" i="87"/>
  <c r="J1073" i="87"/>
  <c r="O1072" i="87"/>
  <c r="K1072" i="87"/>
  <c r="J1072" i="87"/>
  <c r="O1071" i="87"/>
  <c r="K1071" i="87"/>
  <c r="J1071" i="87"/>
  <c r="O1070" i="87"/>
  <c r="K1070" i="87"/>
  <c r="J1070" i="87"/>
  <c r="O1069" i="87"/>
  <c r="K1069" i="87"/>
  <c r="J1069" i="87"/>
  <c r="O1068" i="87"/>
  <c r="K1068" i="87"/>
  <c r="J1068" i="87"/>
  <c r="O1067" i="87"/>
  <c r="K1067" i="87"/>
  <c r="J1067" i="87"/>
  <c r="O1066" i="87"/>
  <c r="K1066" i="87"/>
  <c r="J1066" i="87"/>
  <c r="O1065" i="87"/>
  <c r="K1065" i="87"/>
  <c r="J1065" i="87"/>
  <c r="O1064" i="87"/>
  <c r="K1064" i="87"/>
  <c r="J1064" i="87"/>
  <c r="O1063" i="87"/>
  <c r="K1063" i="87"/>
  <c r="J1063" i="87"/>
  <c r="O1062" i="87"/>
  <c r="K1062" i="87"/>
  <c r="J1062" i="87"/>
  <c r="O1061" i="87"/>
  <c r="K1061" i="87"/>
  <c r="J1061" i="87"/>
  <c r="O1060" i="87"/>
  <c r="K1060" i="87"/>
  <c r="J1060" i="87"/>
  <c r="O1059" i="87"/>
  <c r="K1059" i="87"/>
  <c r="J1059" i="87"/>
  <c r="O1058" i="87"/>
  <c r="K1058" i="87"/>
  <c r="J1058" i="87"/>
  <c r="O1057" i="87"/>
  <c r="K1057" i="87"/>
  <c r="J1057" i="87"/>
  <c r="O1056" i="87"/>
  <c r="K1056" i="87"/>
  <c r="J1056" i="87"/>
  <c r="O1055" i="87"/>
  <c r="K1055" i="87"/>
  <c r="J1055" i="87"/>
  <c r="O1054" i="87"/>
  <c r="K1054" i="87"/>
  <c r="J1054" i="87"/>
  <c r="O1053" i="87"/>
  <c r="K1053" i="87"/>
  <c r="J1053" i="87"/>
  <c r="O1052" i="87"/>
  <c r="K1052" i="87"/>
  <c r="J1052" i="87"/>
  <c r="O1051" i="87"/>
  <c r="K1051" i="87"/>
  <c r="J1051" i="87"/>
  <c r="O1050" i="87"/>
  <c r="K1050" i="87"/>
  <c r="J1050" i="87"/>
  <c r="O1049" i="87"/>
  <c r="K1049" i="87"/>
  <c r="J1049" i="87"/>
  <c r="O1048" i="87"/>
  <c r="K1048" i="87"/>
  <c r="J1048" i="87"/>
  <c r="O1047" i="87"/>
  <c r="K1047" i="87"/>
  <c r="J1047" i="87"/>
  <c r="O1046" i="87"/>
  <c r="K1046" i="87"/>
  <c r="J1046" i="87"/>
  <c r="O1045" i="87"/>
  <c r="K1045" i="87"/>
  <c r="J1045" i="87"/>
  <c r="O1044" i="87"/>
  <c r="K1044" i="87"/>
  <c r="J1044" i="87"/>
  <c r="O1043" i="87"/>
  <c r="K1043" i="87"/>
  <c r="J1043" i="87"/>
  <c r="O1042" i="87"/>
  <c r="K1042" i="87"/>
  <c r="J1042" i="87"/>
  <c r="O1041" i="87"/>
  <c r="K1041" i="87"/>
  <c r="J1041" i="87"/>
  <c r="O1040" i="87"/>
  <c r="K1040" i="87"/>
  <c r="J1040" i="87"/>
  <c r="O1039" i="87"/>
  <c r="K1039" i="87"/>
  <c r="J1039" i="87"/>
  <c r="O1038" i="87"/>
  <c r="K1038" i="87"/>
  <c r="J1038" i="87"/>
  <c r="O1037" i="87"/>
  <c r="K1037" i="87"/>
  <c r="J1037" i="87"/>
  <c r="O1036" i="87"/>
  <c r="K1036" i="87"/>
  <c r="J1036" i="87"/>
  <c r="O1035" i="87"/>
  <c r="K1035" i="87"/>
  <c r="J1035" i="87"/>
  <c r="O1034" i="87"/>
  <c r="K1034" i="87"/>
  <c r="J1034" i="87"/>
  <c r="O1033" i="87"/>
  <c r="K1033" i="87"/>
  <c r="J1033" i="87"/>
  <c r="O1032" i="87"/>
  <c r="K1032" i="87"/>
  <c r="J1032" i="87"/>
  <c r="O1031" i="87"/>
  <c r="K1031" i="87"/>
  <c r="J1031" i="87"/>
  <c r="O1030" i="87"/>
  <c r="K1030" i="87"/>
  <c r="J1030" i="87"/>
  <c r="O1029" i="87"/>
  <c r="K1029" i="87"/>
  <c r="J1029" i="87"/>
  <c r="O1028" i="87"/>
  <c r="K1028" i="87"/>
  <c r="J1028" i="87"/>
  <c r="O1027" i="87"/>
  <c r="K1027" i="87"/>
  <c r="J1027" i="87"/>
  <c r="O1026" i="87"/>
  <c r="K1026" i="87"/>
  <c r="J1026" i="87"/>
  <c r="O1025" i="87"/>
  <c r="K1025" i="87"/>
  <c r="J1025" i="87"/>
  <c r="O1024" i="87"/>
  <c r="K1024" i="87"/>
  <c r="J1024" i="87"/>
  <c r="O1023" i="87"/>
  <c r="K1023" i="87"/>
  <c r="J1023" i="87"/>
  <c r="O1022" i="87"/>
  <c r="K1022" i="87"/>
  <c r="J1022" i="87"/>
  <c r="O1021" i="87"/>
  <c r="K1021" i="87"/>
  <c r="J1021" i="87"/>
  <c r="O1020" i="87"/>
  <c r="K1020" i="87"/>
  <c r="J1020" i="87"/>
  <c r="O1019" i="87"/>
  <c r="K1019" i="87"/>
  <c r="J1019" i="87"/>
  <c r="O1018" i="87"/>
  <c r="K1018" i="87"/>
  <c r="J1018" i="87"/>
  <c r="O1017" i="87"/>
  <c r="K1017" i="87"/>
  <c r="J1017" i="87"/>
  <c r="O1016" i="87"/>
  <c r="K1016" i="87"/>
  <c r="J1016" i="87"/>
  <c r="O1015" i="87"/>
  <c r="K1015" i="87"/>
  <c r="J1015" i="87"/>
  <c r="O1014" i="87"/>
  <c r="K1014" i="87"/>
  <c r="J1014" i="87"/>
  <c r="O1013" i="87"/>
  <c r="K1013" i="87"/>
  <c r="J1013" i="87"/>
  <c r="O1012" i="87"/>
  <c r="K1012" i="87"/>
  <c r="J1012" i="87"/>
  <c r="O1011" i="87"/>
  <c r="K1011" i="87"/>
  <c r="J1011" i="87"/>
  <c r="O1010" i="87"/>
  <c r="K1010" i="87"/>
  <c r="J1010" i="87"/>
  <c r="O1009" i="87"/>
  <c r="K1009" i="87"/>
  <c r="J1009" i="87"/>
  <c r="O1008" i="87"/>
  <c r="K1008" i="87"/>
  <c r="J1008" i="87"/>
  <c r="O1007" i="87"/>
  <c r="K1007" i="87"/>
  <c r="J1007" i="87"/>
  <c r="O1006" i="87"/>
  <c r="K1006" i="87"/>
  <c r="J1006" i="87"/>
  <c r="O1005" i="87"/>
  <c r="K1005" i="87"/>
  <c r="J1005" i="87"/>
  <c r="O1004" i="87"/>
  <c r="K1004" i="87"/>
  <c r="J1004" i="87"/>
  <c r="O1003" i="87"/>
  <c r="K1003" i="87"/>
  <c r="J1003" i="87"/>
  <c r="O1002" i="87"/>
  <c r="K1002" i="87"/>
  <c r="J1002" i="87"/>
  <c r="O1001" i="87"/>
  <c r="K1001" i="87"/>
  <c r="J1001" i="87"/>
  <c r="O1000" i="87"/>
  <c r="K1000" i="87"/>
  <c r="J1000" i="87"/>
  <c r="O999" i="87"/>
  <c r="K999" i="87"/>
  <c r="J999" i="87"/>
  <c r="O998" i="87"/>
  <c r="K998" i="87"/>
  <c r="J998" i="87"/>
  <c r="O997" i="87"/>
  <c r="K997" i="87"/>
  <c r="J997" i="87"/>
  <c r="O996" i="87"/>
  <c r="K996" i="87"/>
  <c r="J996" i="87"/>
  <c r="O995" i="87"/>
  <c r="K995" i="87"/>
  <c r="J995" i="87"/>
  <c r="O994" i="87"/>
  <c r="K994" i="87"/>
  <c r="J994" i="87"/>
  <c r="O993" i="87"/>
  <c r="K993" i="87"/>
  <c r="J993" i="87"/>
  <c r="O992" i="87"/>
  <c r="K992" i="87"/>
  <c r="J992" i="87"/>
  <c r="O991" i="87"/>
  <c r="K991" i="87"/>
  <c r="J991" i="87"/>
  <c r="O990" i="87"/>
  <c r="K990" i="87"/>
  <c r="J990" i="87"/>
  <c r="O989" i="87"/>
  <c r="K989" i="87"/>
  <c r="J989" i="87"/>
  <c r="O988" i="87"/>
  <c r="K988" i="87"/>
  <c r="J988" i="87"/>
  <c r="O987" i="87"/>
  <c r="K987" i="87"/>
  <c r="J987" i="87"/>
  <c r="O986" i="87"/>
  <c r="K986" i="87"/>
  <c r="J986" i="87"/>
  <c r="O985" i="87"/>
  <c r="K985" i="87"/>
  <c r="J985" i="87"/>
  <c r="O984" i="87"/>
  <c r="K984" i="87"/>
  <c r="J984" i="87"/>
  <c r="O983" i="87"/>
  <c r="K983" i="87"/>
  <c r="J983" i="87"/>
  <c r="O982" i="87"/>
  <c r="K982" i="87"/>
  <c r="J982" i="87"/>
  <c r="O981" i="87"/>
  <c r="K981" i="87"/>
  <c r="J981" i="87"/>
  <c r="O980" i="87"/>
  <c r="K980" i="87"/>
  <c r="J980" i="87"/>
  <c r="O979" i="87"/>
  <c r="K979" i="87"/>
  <c r="J979" i="87"/>
  <c r="O978" i="87"/>
  <c r="K978" i="87"/>
  <c r="J978" i="87"/>
  <c r="O977" i="87"/>
  <c r="K977" i="87"/>
  <c r="J977" i="87"/>
  <c r="O976" i="87"/>
  <c r="K976" i="87"/>
  <c r="J976" i="87"/>
  <c r="O975" i="87"/>
  <c r="K975" i="87"/>
  <c r="J975" i="87"/>
  <c r="O974" i="87"/>
  <c r="K974" i="87"/>
  <c r="J974" i="87"/>
  <c r="O973" i="87"/>
  <c r="K973" i="87"/>
  <c r="J973" i="87"/>
  <c r="O972" i="87"/>
  <c r="K972" i="87"/>
  <c r="J972" i="87"/>
  <c r="O971" i="87"/>
  <c r="K971" i="87"/>
  <c r="J971" i="87"/>
  <c r="O970" i="87"/>
  <c r="K970" i="87"/>
  <c r="J970" i="87"/>
  <c r="O969" i="87"/>
  <c r="K969" i="87"/>
  <c r="J969" i="87"/>
  <c r="O968" i="87"/>
  <c r="K968" i="87"/>
  <c r="J968" i="87"/>
  <c r="O967" i="87"/>
  <c r="K967" i="87"/>
  <c r="J967" i="87"/>
  <c r="O966" i="87"/>
  <c r="K966" i="87"/>
  <c r="J966" i="87"/>
  <c r="O965" i="87"/>
  <c r="K965" i="87"/>
  <c r="J965" i="87"/>
  <c r="O964" i="87"/>
  <c r="K964" i="87"/>
  <c r="J964" i="87"/>
  <c r="O963" i="87"/>
  <c r="K963" i="87"/>
  <c r="J963" i="87"/>
  <c r="O962" i="87"/>
  <c r="K962" i="87"/>
  <c r="J962" i="87"/>
  <c r="O961" i="87"/>
  <c r="K961" i="87"/>
  <c r="J961" i="87"/>
  <c r="O960" i="87"/>
  <c r="K960" i="87"/>
  <c r="J960" i="87"/>
  <c r="O959" i="87"/>
  <c r="K959" i="87"/>
  <c r="J959" i="87"/>
  <c r="O958" i="87"/>
  <c r="K958" i="87"/>
  <c r="J958" i="87"/>
  <c r="O957" i="87"/>
  <c r="K957" i="87"/>
  <c r="J957" i="87"/>
  <c r="O956" i="87"/>
  <c r="K956" i="87"/>
  <c r="J956" i="87"/>
  <c r="O955" i="87"/>
  <c r="K955" i="87"/>
  <c r="J955" i="87"/>
  <c r="O954" i="87"/>
  <c r="K954" i="87"/>
  <c r="J954" i="87"/>
  <c r="O953" i="87"/>
  <c r="K953" i="87"/>
  <c r="J953" i="87"/>
  <c r="O952" i="87"/>
  <c r="K952" i="87"/>
  <c r="J952" i="87"/>
  <c r="O951" i="87"/>
  <c r="K951" i="87"/>
  <c r="J951" i="87"/>
  <c r="O950" i="87"/>
  <c r="K950" i="87"/>
  <c r="J950" i="87"/>
  <c r="O949" i="87"/>
  <c r="K949" i="87"/>
  <c r="J949" i="87"/>
  <c r="O948" i="87"/>
  <c r="K948" i="87"/>
  <c r="J948" i="87"/>
  <c r="O947" i="87"/>
  <c r="K947" i="87"/>
  <c r="J947" i="87"/>
  <c r="O946" i="87"/>
  <c r="K946" i="87"/>
  <c r="J946" i="87"/>
  <c r="O945" i="87"/>
  <c r="K945" i="87"/>
  <c r="J945" i="87"/>
  <c r="O944" i="87"/>
  <c r="K944" i="87"/>
  <c r="J944" i="87"/>
  <c r="O943" i="87"/>
  <c r="K943" i="87"/>
  <c r="J943" i="87"/>
  <c r="O942" i="87"/>
  <c r="K942" i="87"/>
  <c r="J942" i="87"/>
  <c r="O941" i="87"/>
  <c r="K941" i="87"/>
  <c r="J941" i="87"/>
  <c r="O940" i="87"/>
  <c r="K940" i="87"/>
  <c r="J940" i="87"/>
  <c r="O939" i="87"/>
  <c r="K939" i="87"/>
  <c r="J939" i="87"/>
  <c r="O938" i="87"/>
  <c r="K938" i="87"/>
  <c r="J938" i="87"/>
  <c r="O937" i="87"/>
  <c r="K937" i="87"/>
  <c r="J937" i="87"/>
  <c r="O936" i="87"/>
  <c r="K936" i="87"/>
  <c r="J936" i="87"/>
  <c r="O935" i="87"/>
  <c r="K935" i="87"/>
  <c r="J935" i="87"/>
  <c r="O934" i="87"/>
  <c r="K934" i="87"/>
  <c r="J934" i="87"/>
  <c r="O933" i="87"/>
  <c r="K933" i="87"/>
  <c r="J933" i="87"/>
  <c r="O932" i="87"/>
  <c r="K932" i="87"/>
  <c r="J932" i="87"/>
  <c r="O931" i="87"/>
  <c r="K931" i="87"/>
  <c r="J931" i="87"/>
  <c r="O930" i="87"/>
  <c r="K930" i="87"/>
  <c r="J930" i="87"/>
  <c r="O929" i="87"/>
  <c r="K929" i="87"/>
  <c r="J929" i="87"/>
  <c r="O928" i="87"/>
  <c r="K928" i="87"/>
  <c r="J928" i="87"/>
  <c r="O927" i="87"/>
  <c r="K927" i="87"/>
  <c r="J927" i="87"/>
  <c r="O926" i="87"/>
  <c r="K926" i="87"/>
  <c r="J926" i="87"/>
  <c r="O925" i="87"/>
  <c r="K925" i="87"/>
  <c r="J925" i="87"/>
  <c r="O924" i="87"/>
  <c r="K924" i="87"/>
  <c r="J924" i="87"/>
  <c r="O923" i="87"/>
  <c r="K923" i="87"/>
  <c r="J923" i="87"/>
  <c r="O922" i="87"/>
  <c r="K922" i="87"/>
  <c r="J922" i="87"/>
  <c r="O921" i="87"/>
  <c r="K921" i="87"/>
  <c r="J921" i="87"/>
  <c r="O920" i="87"/>
  <c r="K920" i="87"/>
  <c r="J920" i="87"/>
  <c r="O919" i="87"/>
  <c r="K919" i="87"/>
  <c r="J919" i="87"/>
  <c r="O918" i="87"/>
  <c r="K918" i="87"/>
  <c r="J918" i="87"/>
  <c r="O917" i="87"/>
  <c r="K917" i="87"/>
  <c r="J917" i="87"/>
  <c r="O916" i="87"/>
  <c r="K916" i="87"/>
  <c r="J916" i="87"/>
  <c r="O915" i="87"/>
  <c r="K915" i="87"/>
  <c r="J915" i="87"/>
  <c r="O914" i="87"/>
  <c r="K914" i="87"/>
  <c r="J914" i="87"/>
  <c r="O913" i="87"/>
  <c r="K913" i="87"/>
  <c r="J913" i="87"/>
  <c r="O912" i="87"/>
  <c r="K912" i="87"/>
  <c r="J912" i="87"/>
  <c r="O911" i="87"/>
  <c r="K911" i="87"/>
  <c r="J911" i="87"/>
  <c r="O910" i="87"/>
  <c r="K910" i="87"/>
  <c r="J910" i="87"/>
  <c r="O909" i="87"/>
  <c r="K909" i="87"/>
  <c r="J909" i="87"/>
  <c r="O908" i="87"/>
  <c r="K908" i="87"/>
  <c r="J908" i="87"/>
  <c r="O907" i="87"/>
  <c r="K907" i="87"/>
  <c r="J907" i="87"/>
  <c r="O906" i="87"/>
  <c r="K906" i="87"/>
  <c r="J906" i="87"/>
  <c r="O905" i="87"/>
  <c r="K905" i="87"/>
  <c r="J905" i="87"/>
  <c r="O904" i="87"/>
  <c r="K904" i="87"/>
  <c r="J904" i="87"/>
  <c r="O903" i="87"/>
  <c r="K903" i="87"/>
  <c r="J903" i="87"/>
  <c r="O902" i="87"/>
  <c r="K902" i="87"/>
  <c r="J902" i="87"/>
  <c r="O901" i="87"/>
  <c r="K901" i="87"/>
  <c r="J901" i="87"/>
  <c r="O900" i="87"/>
  <c r="K900" i="87"/>
  <c r="J900" i="87"/>
  <c r="O899" i="87"/>
  <c r="K899" i="87"/>
  <c r="J899" i="87"/>
  <c r="O898" i="87"/>
  <c r="K898" i="87"/>
  <c r="J898" i="87"/>
  <c r="O897" i="87"/>
  <c r="K897" i="87"/>
  <c r="J897" i="87"/>
  <c r="O896" i="87"/>
  <c r="K896" i="87"/>
  <c r="J896" i="87"/>
  <c r="O895" i="87"/>
  <c r="K895" i="87"/>
  <c r="J895" i="87"/>
  <c r="O894" i="87"/>
  <c r="K894" i="87"/>
  <c r="J894" i="87"/>
  <c r="O893" i="87"/>
  <c r="K893" i="87"/>
  <c r="J893" i="87"/>
  <c r="O892" i="87"/>
  <c r="K892" i="87"/>
  <c r="J892" i="87"/>
  <c r="O891" i="87"/>
  <c r="K891" i="87"/>
  <c r="J891" i="87"/>
  <c r="O890" i="87"/>
  <c r="K890" i="87"/>
  <c r="J890" i="87"/>
  <c r="O889" i="87"/>
  <c r="K889" i="87"/>
  <c r="J889" i="87"/>
  <c r="O888" i="87"/>
  <c r="K888" i="87"/>
  <c r="J888" i="87"/>
  <c r="O887" i="87"/>
  <c r="K887" i="87"/>
  <c r="J887" i="87"/>
  <c r="O886" i="87"/>
  <c r="K886" i="87"/>
  <c r="J886" i="87"/>
  <c r="O885" i="87"/>
  <c r="K885" i="87"/>
  <c r="J885" i="87"/>
  <c r="O884" i="87"/>
  <c r="K884" i="87"/>
  <c r="J884" i="87"/>
  <c r="O883" i="87"/>
  <c r="K883" i="87"/>
  <c r="J883" i="87"/>
  <c r="O882" i="87"/>
  <c r="K882" i="87"/>
  <c r="J882" i="87"/>
  <c r="O881" i="87"/>
  <c r="K881" i="87"/>
  <c r="J881" i="87"/>
  <c r="O880" i="87"/>
  <c r="K880" i="87"/>
  <c r="J880" i="87"/>
  <c r="O879" i="87"/>
  <c r="K879" i="87"/>
  <c r="J879" i="87"/>
  <c r="O878" i="87"/>
  <c r="K878" i="87"/>
  <c r="J878" i="87"/>
  <c r="O877" i="87"/>
  <c r="K877" i="87"/>
  <c r="J877" i="87"/>
  <c r="O876" i="87"/>
  <c r="K876" i="87"/>
  <c r="J876" i="87"/>
  <c r="O875" i="87"/>
  <c r="K875" i="87"/>
  <c r="J875" i="87"/>
  <c r="O874" i="87"/>
  <c r="K874" i="87"/>
  <c r="J874" i="87"/>
  <c r="O873" i="87"/>
  <c r="K873" i="87"/>
  <c r="J873" i="87"/>
  <c r="O872" i="87"/>
  <c r="K872" i="87"/>
  <c r="J872" i="87"/>
  <c r="O871" i="87"/>
  <c r="K871" i="87"/>
  <c r="J871" i="87"/>
  <c r="O870" i="87"/>
  <c r="K870" i="87"/>
  <c r="J870" i="87"/>
  <c r="O869" i="87"/>
  <c r="K869" i="87"/>
  <c r="J869" i="87"/>
  <c r="O868" i="87"/>
  <c r="K868" i="87"/>
  <c r="J868" i="87"/>
  <c r="O867" i="87"/>
  <c r="K867" i="87"/>
  <c r="J867" i="87"/>
  <c r="O866" i="87"/>
  <c r="K866" i="87"/>
  <c r="J866" i="87"/>
  <c r="O865" i="87"/>
  <c r="K865" i="87"/>
  <c r="J865" i="87"/>
  <c r="O864" i="87"/>
  <c r="K864" i="87"/>
  <c r="J864" i="87"/>
  <c r="O863" i="87"/>
  <c r="K863" i="87"/>
  <c r="J863" i="87"/>
  <c r="O862" i="87"/>
  <c r="K862" i="87"/>
  <c r="J862" i="87"/>
  <c r="O861" i="87"/>
  <c r="K861" i="87"/>
  <c r="J861" i="87"/>
  <c r="O860" i="87"/>
  <c r="K860" i="87"/>
  <c r="J860" i="87"/>
  <c r="O859" i="87"/>
  <c r="K859" i="87"/>
  <c r="J859" i="87"/>
  <c r="O858" i="87"/>
  <c r="K858" i="87"/>
  <c r="J858" i="87"/>
  <c r="O857" i="87"/>
  <c r="K857" i="87"/>
  <c r="J857" i="87"/>
  <c r="O856" i="87"/>
  <c r="K856" i="87"/>
  <c r="J856" i="87"/>
  <c r="O855" i="87"/>
  <c r="K855" i="87"/>
  <c r="J855" i="87"/>
  <c r="O854" i="87"/>
  <c r="K854" i="87"/>
  <c r="J854" i="87"/>
  <c r="O853" i="87"/>
  <c r="K853" i="87"/>
  <c r="J853" i="87"/>
  <c r="O852" i="87"/>
  <c r="K852" i="87"/>
  <c r="J852" i="87"/>
  <c r="O851" i="87"/>
  <c r="K851" i="87"/>
  <c r="J851" i="87"/>
  <c r="O850" i="87"/>
  <c r="K850" i="87"/>
  <c r="J850" i="87"/>
  <c r="O849" i="87"/>
  <c r="K849" i="87"/>
  <c r="J849" i="87"/>
  <c r="O848" i="87"/>
  <c r="K848" i="87"/>
  <c r="J848" i="87"/>
  <c r="O847" i="87"/>
  <c r="K847" i="87"/>
  <c r="J847" i="87"/>
  <c r="O846" i="87"/>
  <c r="K846" i="87"/>
  <c r="J846" i="87"/>
  <c r="O845" i="87"/>
  <c r="K845" i="87"/>
  <c r="J845" i="87"/>
  <c r="O844" i="87"/>
  <c r="K844" i="87"/>
  <c r="J844" i="87"/>
  <c r="O843" i="87"/>
  <c r="K843" i="87"/>
  <c r="J843" i="87"/>
  <c r="O842" i="87"/>
  <c r="K842" i="87"/>
  <c r="J842" i="87"/>
  <c r="O841" i="87"/>
  <c r="K841" i="87"/>
  <c r="J841" i="87"/>
  <c r="O840" i="87"/>
  <c r="K840" i="87"/>
  <c r="J840" i="87"/>
  <c r="O839" i="87"/>
  <c r="K839" i="87"/>
  <c r="J839" i="87"/>
  <c r="O838" i="87"/>
  <c r="K838" i="87"/>
  <c r="J838" i="87"/>
  <c r="O837" i="87"/>
  <c r="K837" i="87"/>
  <c r="J837" i="87"/>
  <c r="O836" i="87"/>
  <c r="K836" i="87"/>
  <c r="J836" i="87"/>
  <c r="O835" i="87"/>
  <c r="K835" i="87"/>
  <c r="J835" i="87"/>
  <c r="O834" i="87"/>
  <c r="K834" i="87"/>
  <c r="J834" i="87"/>
  <c r="O833" i="87"/>
  <c r="K833" i="87"/>
  <c r="J833" i="87"/>
  <c r="O832" i="87"/>
  <c r="K832" i="87"/>
  <c r="J832" i="87"/>
  <c r="O831" i="87"/>
  <c r="K831" i="87"/>
  <c r="J831" i="87"/>
  <c r="O830" i="87"/>
  <c r="K830" i="87"/>
  <c r="J830" i="87"/>
  <c r="O829" i="87"/>
  <c r="K829" i="87"/>
  <c r="J829" i="87"/>
  <c r="O828" i="87"/>
  <c r="K828" i="87"/>
  <c r="J828" i="87"/>
  <c r="O827" i="87"/>
  <c r="K827" i="87"/>
  <c r="J827" i="87"/>
  <c r="O826" i="87"/>
  <c r="K826" i="87"/>
  <c r="J826" i="87"/>
  <c r="O825" i="87"/>
  <c r="K825" i="87"/>
  <c r="J825" i="87"/>
  <c r="O824" i="87"/>
  <c r="K824" i="87"/>
  <c r="J824" i="87"/>
  <c r="O823" i="87"/>
  <c r="K823" i="87"/>
  <c r="J823" i="87"/>
  <c r="O822" i="87"/>
  <c r="K822" i="87"/>
  <c r="J822" i="87"/>
  <c r="O821" i="87"/>
  <c r="K821" i="87"/>
  <c r="J821" i="87"/>
  <c r="O820" i="87"/>
  <c r="K820" i="87"/>
  <c r="J820" i="87"/>
  <c r="O819" i="87"/>
  <c r="K819" i="87"/>
  <c r="J819" i="87"/>
  <c r="O818" i="87"/>
  <c r="K818" i="87"/>
  <c r="J818" i="87"/>
  <c r="O817" i="87"/>
  <c r="K817" i="87"/>
  <c r="J817" i="87"/>
  <c r="O816" i="87"/>
  <c r="K816" i="87"/>
  <c r="J816" i="87"/>
  <c r="O815" i="87"/>
  <c r="K815" i="87"/>
  <c r="J815" i="87"/>
  <c r="O814" i="87"/>
  <c r="K814" i="87"/>
  <c r="J814" i="87"/>
  <c r="O813" i="87"/>
  <c r="K813" i="87"/>
  <c r="J813" i="87"/>
  <c r="O812" i="87"/>
  <c r="K812" i="87"/>
  <c r="J812" i="87"/>
  <c r="O811" i="87"/>
  <c r="K811" i="87"/>
  <c r="J811" i="87"/>
  <c r="O810" i="87"/>
  <c r="K810" i="87"/>
  <c r="J810" i="87"/>
  <c r="O809" i="87"/>
  <c r="K809" i="87"/>
  <c r="J809" i="87"/>
  <c r="O808" i="87"/>
  <c r="K808" i="87"/>
  <c r="J808" i="87"/>
  <c r="O807" i="87"/>
  <c r="K807" i="87"/>
  <c r="J807" i="87"/>
  <c r="O806" i="87"/>
  <c r="K806" i="87"/>
  <c r="J806" i="87"/>
  <c r="O805" i="87"/>
  <c r="K805" i="87"/>
  <c r="J805" i="87"/>
  <c r="O804" i="87"/>
  <c r="K804" i="87"/>
  <c r="J804" i="87"/>
  <c r="O803" i="87"/>
  <c r="K803" i="87"/>
  <c r="J803" i="87"/>
  <c r="O802" i="87"/>
  <c r="K802" i="87"/>
  <c r="J802" i="87"/>
  <c r="O801" i="87"/>
  <c r="K801" i="87"/>
  <c r="J801" i="87"/>
  <c r="O800" i="87"/>
  <c r="K800" i="87"/>
  <c r="J800" i="87"/>
  <c r="O799" i="87"/>
  <c r="K799" i="87"/>
  <c r="J799" i="87"/>
  <c r="O798" i="87"/>
  <c r="K798" i="87"/>
  <c r="J798" i="87"/>
  <c r="O797" i="87"/>
  <c r="K797" i="87"/>
  <c r="J797" i="87"/>
  <c r="O796" i="87"/>
  <c r="K796" i="87"/>
  <c r="J796" i="87"/>
  <c r="O795" i="87"/>
  <c r="K795" i="87"/>
  <c r="J795" i="87"/>
  <c r="O794" i="87"/>
  <c r="K794" i="87"/>
  <c r="J794" i="87"/>
  <c r="O793" i="87"/>
  <c r="K793" i="87"/>
  <c r="J793" i="87"/>
  <c r="O792" i="87"/>
  <c r="K792" i="87"/>
  <c r="J792" i="87"/>
  <c r="O791" i="87"/>
  <c r="K791" i="87"/>
  <c r="J791" i="87"/>
  <c r="O790" i="87"/>
  <c r="K790" i="87"/>
  <c r="J790" i="87"/>
  <c r="O789" i="87"/>
  <c r="K789" i="87"/>
  <c r="J789" i="87"/>
  <c r="O788" i="87"/>
  <c r="K788" i="87"/>
  <c r="J788" i="87"/>
  <c r="O787" i="87"/>
  <c r="K787" i="87"/>
  <c r="J787" i="87"/>
  <c r="O786" i="87"/>
  <c r="K786" i="87"/>
  <c r="J786" i="87"/>
  <c r="O785" i="87"/>
  <c r="K785" i="87"/>
  <c r="J785" i="87"/>
  <c r="O784" i="87"/>
  <c r="K784" i="87"/>
  <c r="J784" i="87"/>
  <c r="O783" i="87"/>
  <c r="K783" i="87"/>
  <c r="J783" i="87"/>
  <c r="O782" i="87"/>
  <c r="K782" i="87"/>
  <c r="J782" i="87"/>
  <c r="O781" i="87"/>
  <c r="K781" i="87"/>
  <c r="J781" i="87"/>
  <c r="O780" i="87"/>
  <c r="K780" i="87"/>
  <c r="J780" i="87"/>
  <c r="O779" i="87"/>
  <c r="K779" i="87"/>
  <c r="J779" i="87"/>
  <c r="O778" i="87"/>
  <c r="K778" i="87"/>
  <c r="J778" i="87"/>
  <c r="O777" i="87"/>
  <c r="K777" i="87"/>
  <c r="J777" i="87"/>
  <c r="O776" i="87"/>
  <c r="K776" i="87"/>
  <c r="J776" i="87"/>
  <c r="O775" i="87"/>
  <c r="K775" i="87"/>
  <c r="J775" i="87"/>
  <c r="O774" i="87"/>
  <c r="K774" i="87"/>
  <c r="J774" i="87"/>
  <c r="O773" i="87"/>
  <c r="K773" i="87"/>
  <c r="J773" i="87"/>
  <c r="O772" i="87"/>
  <c r="K772" i="87"/>
  <c r="J772" i="87"/>
  <c r="O771" i="87"/>
  <c r="K771" i="87"/>
  <c r="J771" i="87"/>
  <c r="O770" i="87"/>
  <c r="K770" i="87"/>
  <c r="J770" i="87"/>
  <c r="O769" i="87"/>
  <c r="K769" i="87"/>
  <c r="J769" i="87"/>
  <c r="O768" i="87"/>
  <c r="K768" i="87"/>
  <c r="J768" i="87"/>
  <c r="O767" i="87"/>
  <c r="K767" i="87"/>
  <c r="J767" i="87"/>
  <c r="O766" i="87"/>
  <c r="K766" i="87"/>
  <c r="J766" i="87"/>
  <c r="O765" i="87"/>
  <c r="K765" i="87"/>
  <c r="J765" i="87"/>
  <c r="O764" i="87"/>
  <c r="K764" i="87"/>
  <c r="J764" i="87"/>
  <c r="O763" i="87"/>
  <c r="K763" i="87"/>
  <c r="J763" i="87"/>
  <c r="O762" i="87"/>
  <c r="K762" i="87"/>
  <c r="J762" i="87"/>
  <c r="O761" i="87"/>
  <c r="K761" i="87"/>
  <c r="J761" i="87"/>
  <c r="O760" i="87"/>
  <c r="K760" i="87"/>
  <c r="J760" i="87"/>
  <c r="O759" i="87"/>
  <c r="K759" i="87"/>
  <c r="J759" i="87"/>
  <c r="O758" i="87"/>
  <c r="K758" i="87"/>
  <c r="J758" i="87"/>
  <c r="O757" i="87"/>
  <c r="K757" i="87"/>
  <c r="J757" i="87"/>
  <c r="O756" i="87"/>
  <c r="K756" i="87"/>
  <c r="J756" i="87"/>
  <c r="O755" i="87"/>
  <c r="K755" i="87"/>
  <c r="J755" i="87"/>
  <c r="O754" i="87"/>
  <c r="K754" i="87"/>
  <c r="J754" i="87"/>
  <c r="O753" i="87"/>
  <c r="K753" i="87"/>
  <c r="J753" i="87"/>
  <c r="O752" i="87"/>
  <c r="K752" i="87"/>
  <c r="J752" i="87"/>
  <c r="O751" i="87"/>
  <c r="K751" i="87"/>
  <c r="J751" i="87"/>
  <c r="O750" i="87"/>
  <c r="K750" i="87"/>
  <c r="J750" i="87"/>
  <c r="O749" i="87"/>
  <c r="K749" i="87"/>
  <c r="J749" i="87"/>
  <c r="O748" i="87"/>
  <c r="K748" i="87"/>
  <c r="J748" i="87"/>
  <c r="O747" i="87"/>
  <c r="K747" i="87"/>
  <c r="J747" i="87"/>
  <c r="O746" i="87"/>
  <c r="K746" i="87"/>
  <c r="J746" i="87"/>
  <c r="O745" i="87"/>
  <c r="K745" i="87"/>
  <c r="J745" i="87"/>
  <c r="O744" i="87"/>
  <c r="K744" i="87"/>
  <c r="J744" i="87"/>
  <c r="O743" i="87"/>
  <c r="K743" i="87"/>
  <c r="J743" i="87"/>
  <c r="O742" i="87"/>
  <c r="K742" i="87"/>
  <c r="J742" i="87"/>
  <c r="O741" i="87"/>
  <c r="K741" i="87"/>
  <c r="J741" i="87"/>
  <c r="O740" i="87"/>
  <c r="K740" i="87"/>
  <c r="J740" i="87"/>
  <c r="O739" i="87"/>
  <c r="K739" i="87"/>
  <c r="J739" i="87"/>
  <c r="O738" i="87"/>
  <c r="K738" i="87"/>
  <c r="J738" i="87"/>
  <c r="O737" i="87"/>
  <c r="K737" i="87"/>
  <c r="J737" i="87"/>
  <c r="O736" i="87"/>
  <c r="K736" i="87"/>
  <c r="J736" i="87"/>
  <c r="O735" i="87"/>
  <c r="K735" i="87"/>
  <c r="J735" i="87"/>
  <c r="O734" i="87"/>
  <c r="K734" i="87"/>
  <c r="J734" i="87"/>
  <c r="O733" i="87"/>
  <c r="K733" i="87"/>
  <c r="J733" i="87"/>
  <c r="O732" i="87"/>
  <c r="K732" i="87"/>
  <c r="J732" i="87"/>
  <c r="O731" i="87"/>
  <c r="K731" i="87"/>
  <c r="J731" i="87"/>
  <c r="O730" i="87"/>
  <c r="K730" i="87"/>
  <c r="J730" i="87"/>
  <c r="O729" i="87"/>
  <c r="K729" i="87"/>
  <c r="J729" i="87"/>
  <c r="O728" i="87"/>
  <c r="K728" i="87"/>
  <c r="J728" i="87"/>
  <c r="O727" i="87"/>
  <c r="K727" i="87"/>
  <c r="J727" i="87"/>
  <c r="O726" i="87"/>
  <c r="K726" i="87"/>
  <c r="J726" i="87"/>
  <c r="O725" i="87"/>
  <c r="K725" i="87"/>
  <c r="J725" i="87"/>
  <c r="O724" i="87"/>
  <c r="K724" i="87"/>
  <c r="J724" i="87"/>
  <c r="O723" i="87"/>
  <c r="K723" i="87"/>
  <c r="J723" i="87"/>
  <c r="O722" i="87"/>
  <c r="K722" i="87"/>
  <c r="J722" i="87"/>
  <c r="O721" i="87"/>
  <c r="K721" i="87"/>
  <c r="J721" i="87"/>
  <c r="O720" i="87"/>
  <c r="K720" i="87"/>
  <c r="J720" i="87"/>
  <c r="O719" i="87"/>
  <c r="K719" i="87"/>
  <c r="J719" i="87"/>
  <c r="O718" i="87"/>
  <c r="K718" i="87"/>
  <c r="J718" i="87"/>
  <c r="O717" i="87"/>
  <c r="K717" i="87"/>
  <c r="J717" i="87"/>
  <c r="O716" i="87"/>
  <c r="K716" i="87"/>
  <c r="J716" i="87"/>
  <c r="O715" i="87"/>
  <c r="K715" i="87"/>
  <c r="J715" i="87"/>
  <c r="O714" i="87"/>
  <c r="K714" i="87"/>
  <c r="J714" i="87"/>
  <c r="O713" i="87"/>
  <c r="K713" i="87"/>
  <c r="J713" i="87"/>
  <c r="O712" i="87"/>
  <c r="K712" i="87"/>
  <c r="J712" i="87"/>
  <c r="O711" i="87"/>
  <c r="K711" i="87"/>
  <c r="J711" i="87"/>
  <c r="O710" i="87"/>
  <c r="K710" i="87"/>
  <c r="J710" i="87"/>
  <c r="O709" i="87"/>
  <c r="K709" i="87"/>
  <c r="J709" i="87"/>
  <c r="O708" i="87"/>
  <c r="K708" i="87"/>
  <c r="J708" i="87"/>
  <c r="O707" i="87"/>
  <c r="K707" i="87"/>
  <c r="J707" i="87"/>
  <c r="O706" i="87"/>
  <c r="K706" i="87"/>
  <c r="J706" i="87"/>
  <c r="O705" i="87"/>
  <c r="K705" i="87"/>
  <c r="J705" i="87"/>
  <c r="O704" i="87"/>
  <c r="K704" i="87"/>
  <c r="J704" i="87"/>
  <c r="O703" i="87"/>
  <c r="K703" i="87"/>
  <c r="J703" i="87"/>
  <c r="O702" i="87"/>
  <c r="K702" i="87"/>
  <c r="J702" i="87"/>
  <c r="O701" i="87"/>
  <c r="K701" i="87"/>
  <c r="J701" i="87"/>
  <c r="O700" i="87"/>
  <c r="K700" i="87"/>
  <c r="J700" i="87"/>
  <c r="O699" i="87"/>
  <c r="K699" i="87"/>
  <c r="J699" i="87"/>
  <c r="O698" i="87"/>
  <c r="K698" i="87"/>
  <c r="J698" i="87"/>
  <c r="O697" i="87"/>
  <c r="K697" i="87"/>
  <c r="J697" i="87"/>
  <c r="O696" i="87"/>
  <c r="K696" i="87"/>
  <c r="J696" i="87"/>
  <c r="O695" i="87"/>
  <c r="K695" i="87"/>
  <c r="J695" i="87"/>
  <c r="O694" i="87"/>
  <c r="K694" i="87"/>
  <c r="J694" i="87"/>
  <c r="O693" i="87"/>
  <c r="K693" i="87"/>
  <c r="J693" i="87"/>
  <c r="O692" i="87"/>
  <c r="K692" i="87"/>
  <c r="J692" i="87"/>
  <c r="O691" i="87"/>
  <c r="K691" i="87"/>
  <c r="J691" i="87"/>
  <c r="O690" i="87"/>
  <c r="K690" i="87"/>
  <c r="J690" i="87"/>
  <c r="O689" i="87"/>
  <c r="K689" i="87"/>
  <c r="J689" i="87"/>
  <c r="O688" i="87"/>
  <c r="K688" i="87"/>
  <c r="J688" i="87"/>
  <c r="O687" i="87"/>
  <c r="K687" i="87"/>
  <c r="J687" i="87"/>
  <c r="O686" i="87"/>
  <c r="K686" i="87"/>
  <c r="J686" i="87"/>
  <c r="O685" i="87"/>
  <c r="K685" i="87"/>
  <c r="J685" i="87"/>
  <c r="O684" i="87"/>
  <c r="K684" i="87"/>
  <c r="J684" i="87"/>
  <c r="O683" i="87"/>
  <c r="K683" i="87"/>
  <c r="J683" i="87"/>
  <c r="O682" i="87"/>
  <c r="K682" i="87"/>
  <c r="J682" i="87"/>
  <c r="O681" i="87"/>
  <c r="K681" i="87"/>
  <c r="J681" i="87"/>
  <c r="O680" i="87"/>
  <c r="K680" i="87"/>
  <c r="J680" i="87"/>
  <c r="O679" i="87"/>
  <c r="K679" i="87"/>
  <c r="J679" i="87"/>
  <c r="O678" i="87"/>
  <c r="K678" i="87"/>
  <c r="J678" i="87"/>
  <c r="O677" i="87"/>
  <c r="K677" i="87"/>
  <c r="J677" i="87"/>
  <c r="O676" i="87"/>
  <c r="K676" i="87"/>
  <c r="J676" i="87"/>
  <c r="O675" i="87"/>
  <c r="K675" i="87"/>
  <c r="J675" i="87"/>
  <c r="O674" i="87"/>
  <c r="K674" i="87"/>
  <c r="J674" i="87"/>
  <c r="O673" i="87"/>
  <c r="K673" i="87"/>
  <c r="J673" i="87"/>
  <c r="O672" i="87"/>
  <c r="K672" i="87"/>
  <c r="J672" i="87"/>
  <c r="O671" i="87"/>
  <c r="K671" i="87"/>
  <c r="J671" i="87"/>
  <c r="O670" i="87"/>
  <c r="K670" i="87"/>
  <c r="J670" i="87"/>
  <c r="O669" i="87"/>
  <c r="K669" i="87"/>
  <c r="J669" i="87"/>
  <c r="O668" i="87"/>
  <c r="K668" i="87"/>
  <c r="J668" i="87"/>
  <c r="O667" i="87"/>
  <c r="K667" i="87"/>
  <c r="J667" i="87"/>
  <c r="O666" i="87"/>
  <c r="K666" i="87"/>
  <c r="J666" i="87"/>
  <c r="O665" i="87"/>
  <c r="K665" i="87"/>
  <c r="J665" i="87"/>
  <c r="O664" i="87"/>
  <c r="K664" i="87"/>
  <c r="J664" i="87"/>
  <c r="O663" i="87"/>
  <c r="K663" i="87"/>
  <c r="J663" i="87"/>
  <c r="O662" i="87"/>
  <c r="K662" i="87"/>
  <c r="J662" i="87"/>
  <c r="O661" i="87"/>
  <c r="K661" i="87"/>
  <c r="J661" i="87"/>
  <c r="O660" i="87"/>
  <c r="K660" i="87"/>
  <c r="J660" i="87"/>
  <c r="O659" i="87"/>
  <c r="O658" i="87"/>
  <c r="O657" i="87"/>
  <c r="O656" i="87"/>
  <c r="O655" i="87"/>
  <c r="O654" i="87"/>
  <c r="O653" i="87"/>
  <c r="O652" i="87"/>
  <c r="O651" i="87"/>
  <c r="O650" i="87"/>
  <c r="O649" i="87"/>
  <c r="O648" i="87"/>
  <c r="O647" i="87"/>
  <c r="O646" i="87"/>
  <c r="O645" i="87"/>
  <c r="O644" i="87"/>
  <c r="O643" i="87"/>
  <c r="O642" i="87"/>
  <c r="O641" i="87"/>
  <c r="O640" i="87"/>
  <c r="O639" i="87"/>
  <c r="O638" i="87"/>
  <c r="O637" i="87"/>
  <c r="O636" i="87"/>
  <c r="O635" i="87"/>
  <c r="O634" i="87"/>
  <c r="O633" i="87"/>
  <c r="O632" i="87"/>
  <c r="O631" i="87"/>
  <c r="O630" i="87"/>
  <c r="O629" i="87"/>
  <c r="O628" i="87"/>
  <c r="O627" i="87"/>
  <c r="O626" i="87"/>
  <c r="O625" i="87"/>
  <c r="O624" i="87"/>
  <c r="O623" i="87"/>
  <c r="O622" i="87"/>
  <c r="O621" i="87"/>
  <c r="O620" i="87"/>
  <c r="O619" i="87"/>
  <c r="O618" i="87"/>
  <c r="O617" i="87"/>
  <c r="O616" i="87"/>
  <c r="O615" i="87"/>
  <c r="O614" i="87"/>
  <c r="O613" i="87"/>
  <c r="O612" i="87"/>
  <c r="O611" i="87"/>
  <c r="O610" i="87"/>
  <c r="O609" i="87"/>
  <c r="O608" i="87"/>
  <c r="O607" i="87"/>
  <c r="O606" i="87"/>
  <c r="O605" i="87"/>
  <c r="O604" i="87"/>
  <c r="O603" i="87"/>
  <c r="O602" i="87"/>
  <c r="O601" i="87"/>
  <c r="O600" i="87"/>
  <c r="O599" i="87"/>
  <c r="O598" i="87"/>
  <c r="O597" i="87"/>
  <c r="O596" i="87"/>
  <c r="O595" i="87"/>
  <c r="O594" i="87"/>
  <c r="O593" i="87"/>
  <c r="O592" i="87"/>
  <c r="O591" i="87"/>
  <c r="O590" i="87"/>
  <c r="O589" i="87"/>
  <c r="O588" i="87"/>
  <c r="O587" i="87"/>
  <c r="O586" i="87"/>
  <c r="O585" i="87"/>
  <c r="O584" i="87"/>
  <c r="O583" i="87"/>
  <c r="O582" i="87"/>
  <c r="O581" i="87"/>
  <c r="O580" i="87"/>
  <c r="O579" i="87"/>
  <c r="O578" i="87"/>
  <c r="O577" i="87"/>
  <c r="O576" i="87"/>
  <c r="O575" i="87"/>
  <c r="O574" i="87"/>
  <c r="O573" i="87"/>
  <c r="O572" i="87"/>
  <c r="O571" i="87"/>
  <c r="O570" i="87"/>
  <c r="O569" i="87"/>
  <c r="O568" i="87"/>
  <c r="O567" i="87"/>
  <c r="O566" i="87"/>
  <c r="O565" i="87"/>
  <c r="O564" i="87"/>
  <c r="O563" i="87"/>
  <c r="O562" i="87"/>
  <c r="O561" i="87"/>
  <c r="O560" i="87"/>
  <c r="O559" i="87"/>
  <c r="O558" i="87"/>
  <c r="O557" i="87"/>
  <c r="O556" i="87"/>
  <c r="O555" i="87"/>
  <c r="O554" i="87"/>
  <c r="O553" i="87"/>
  <c r="O552" i="87"/>
  <c r="O551" i="87"/>
  <c r="O550" i="87"/>
  <c r="O549" i="87"/>
  <c r="O548" i="87"/>
  <c r="O547" i="87"/>
  <c r="O546" i="87"/>
  <c r="O545" i="87"/>
  <c r="O544" i="87"/>
  <c r="O543" i="87"/>
  <c r="O542" i="87"/>
  <c r="O541" i="87"/>
  <c r="O540" i="87"/>
  <c r="O539" i="87"/>
  <c r="O538" i="87"/>
  <c r="O537" i="87"/>
  <c r="O536" i="87"/>
  <c r="O535" i="87"/>
  <c r="O534" i="87"/>
  <c r="O533" i="87"/>
  <c r="O532" i="87"/>
  <c r="O531" i="87"/>
  <c r="O530" i="87"/>
  <c r="O529" i="87"/>
  <c r="O528" i="87"/>
  <c r="O527" i="87"/>
  <c r="O526" i="87"/>
  <c r="O525" i="87"/>
  <c r="O524" i="87"/>
  <c r="O523" i="87"/>
  <c r="O522" i="87"/>
  <c r="O521" i="87"/>
  <c r="O520" i="87"/>
  <c r="O519" i="87"/>
  <c r="O518" i="87"/>
  <c r="O517" i="87"/>
  <c r="O516" i="87"/>
  <c r="O515" i="87"/>
  <c r="O514" i="87"/>
  <c r="O513" i="87"/>
  <c r="O512" i="87"/>
  <c r="O511" i="87"/>
  <c r="O510" i="87"/>
  <c r="O509" i="87"/>
  <c r="O508" i="87"/>
  <c r="O507" i="87"/>
  <c r="O506" i="87"/>
  <c r="O505" i="87"/>
  <c r="O504" i="87"/>
  <c r="O503" i="87"/>
  <c r="O502" i="87"/>
  <c r="O501" i="87"/>
  <c r="O500" i="87"/>
  <c r="K500" i="87"/>
  <c r="J500" i="87"/>
  <c r="O499" i="87"/>
  <c r="K499" i="87"/>
  <c r="J499" i="87"/>
  <c r="O498" i="87"/>
  <c r="K498" i="87"/>
  <c r="J498" i="87"/>
  <c r="O497" i="87"/>
  <c r="K497" i="87"/>
  <c r="J497" i="87"/>
  <c r="O496" i="87"/>
  <c r="K496" i="87"/>
  <c r="J496" i="87"/>
  <c r="O495" i="87"/>
  <c r="K495" i="87"/>
  <c r="J495" i="87"/>
  <c r="O494" i="87"/>
  <c r="K494" i="87"/>
  <c r="J494" i="87"/>
  <c r="O493" i="87"/>
  <c r="K493" i="87"/>
  <c r="J493" i="87"/>
  <c r="O492" i="87"/>
  <c r="K492" i="87"/>
  <c r="J492" i="87"/>
  <c r="O491" i="87"/>
  <c r="K491" i="87"/>
  <c r="J491" i="87"/>
  <c r="O490" i="87"/>
  <c r="K490" i="87"/>
  <c r="J490" i="87"/>
  <c r="O489" i="87"/>
  <c r="K489" i="87"/>
  <c r="J489" i="87"/>
  <c r="O488" i="87"/>
  <c r="K488" i="87"/>
  <c r="J488" i="87"/>
  <c r="O487" i="87"/>
  <c r="K487" i="87"/>
  <c r="J487" i="87"/>
  <c r="O486" i="87"/>
  <c r="K486" i="87"/>
  <c r="J486" i="87"/>
  <c r="O485" i="87"/>
  <c r="K485" i="87"/>
  <c r="J485" i="87"/>
  <c r="O484" i="87"/>
  <c r="K484" i="87"/>
  <c r="J484" i="87"/>
  <c r="O483" i="87"/>
  <c r="K483" i="87"/>
  <c r="J483" i="87"/>
  <c r="O482" i="87"/>
  <c r="K482" i="87"/>
  <c r="J482" i="87"/>
  <c r="O481" i="87"/>
  <c r="K481" i="87"/>
  <c r="J481" i="87"/>
  <c r="O480" i="87"/>
  <c r="K480" i="87"/>
  <c r="J480" i="87"/>
  <c r="O479" i="87"/>
  <c r="K479" i="87"/>
  <c r="J479" i="87"/>
  <c r="O478" i="87"/>
  <c r="K478" i="87"/>
  <c r="J478" i="87"/>
  <c r="O477" i="87"/>
  <c r="K477" i="87"/>
  <c r="J477" i="87"/>
  <c r="O476" i="87"/>
  <c r="K476" i="87"/>
  <c r="J476" i="87"/>
  <c r="O475" i="87"/>
  <c r="K475" i="87"/>
  <c r="J475" i="87"/>
  <c r="O474" i="87"/>
  <c r="K474" i="87"/>
  <c r="J474" i="87"/>
  <c r="O473" i="87"/>
  <c r="K473" i="87"/>
  <c r="J473" i="87"/>
  <c r="O472" i="87"/>
  <c r="K472" i="87"/>
  <c r="J472" i="87"/>
  <c r="O471" i="87"/>
  <c r="K471" i="87"/>
  <c r="J471" i="87"/>
  <c r="O470" i="87"/>
  <c r="K470" i="87"/>
  <c r="J470" i="87"/>
  <c r="O469" i="87"/>
  <c r="K469" i="87"/>
  <c r="J469" i="87"/>
  <c r="O468" i="87"/>
  <c r="K468" i="87"/>
  <c r="J468" i="87"/>
  <c r="O467" i="87"/>
  <c r="K467" i="87"/>
  <c r="J467" i="87"/>
  <c r="O466" i="87"/>
  <c r="K466" i="87"/>
  <c r="J466" i="87"/>
  <c r="O465" i="87"/>
  <c r="K465" i="87"/>
  <c r="J465" i="87"/>
  <c r="O464" i="87"/>
  <c r="K464" i="87"/>
  <c r="J464" i="87"/>
  <c r="O463" i="87"/>
  <c r="K463" i="87"/>
  <c r="J463" i="87"/>
  <c r="O462" i="87"/>
  <c r="K462" i="87"/>
  <c r="J462" i="87"/>
  <c r="O461" i="87"/>
  <c r="K461" i="87"/>
  <c r="J461" i="87"/>
  <c r="O460" i="87"/>
  <c r="K460" i="87"/>
  <c r="J460" i="87"/>
  <c r="O459" i="87"/>
  <c r="K459" i="87"/>
  <c r="J459" i="87"/>
  <c r="O458" i="87"/>
  <c r="K458" i="87"/>
  <c r="J458" i="87"/>
  <c r="O457" i="87"/>
  <c r="K457" i="87"/>
  <c r="J457" i="87"/>
  <c r="O456" i="87"/>
  <c r="K456" i="87"/>
  <c r="J456" i="87"/>
  <c r="O455" i="87"/>
  <c r="K455" i="87"/>
  <c r="J455" i="87"/>
  <c r="O454" i="87"/>
  <c r="K454" i="87"/>
  <c r="J454" i="87"/>
  <c r="O453" i="87"/>
  <c r="K453" i="87"/>
  <c r="J453" i="87"/>
  <c r="O452" i="87"/>
  <c r="K452" i="87"/>
  <c r="J452" i="87"/>
  <c r="O451" i="87"/>
  <c r="K451" i="87"/>
  <c r="J451" i="87"/>
  <c r="O450" i="87"/>
  <c r="K450" i="87"/>
  <c r="J450" i="87"/>
  <c r="O449" i="87"/>
  <c r="K449" i="87"/>
  <c r="J449" i="87"/>
  <c r="O448" i="87"/>
  <c r="K448" i="87"/>
  <c r="J448" i="87"/>
  <c r="O447" i="87"/>
  <c r="K447" i="87"/>
  <c r="J447" i="87"/>
  <c r="O446" i="87"/>
  <c r="K446" i="87"/>
  <c r="J446" i="87"/>
  <c r="O445" i="87"/>
  <c r="K445" i="87"/>
  <c r="J445" i="87"/>
  <c r="O444" i="87"/>
  <c r="K444" i="87"/>
  <c r="J444" i="87"/>
  <c r="O443" i="87"/>
  <c r="K443" i="87"/>
  <c r="J443" i="87"/>
  <c r="O442" i="87"/>
  <c r="K442" i="87"/>
  <c r="J442" i="87"/>
  <c r="O441" i="87"/>
  <c r="K441" i="87"/>
  <c r="J441" i="87"/>
  <c r="O440" i="87"/>
  <c r="K440" i="87"/>
  <c r="J440" i="87"/>
  <c r="O439" i="87"/>
  <c r="K439" i="87"/>
  <c r="J439" i="87"/>
  <c r="O438" i="87"/>
  <c r="K438" i="87"/>
  <c r="J438" i="87"/>
  <c r="O437" i="87"/>
  <c r="K437" i="87"/>
  <c r="J437" i="87"/>
  <c r="O436" i="87"/>
  <c r="K436" i="87"/>
  <c r="J436" i="87"/>
  <c r="O435" i="87"/>
  <c r="K435" i="87"/>
  <c r="J435" i="87"/>
  <c r="O434" i="87"/>
  <c r="K434" i="87"/>
  <c r="J434" i="87"/>
  <c r="O433" i="87"/>
  <c r="K433" i="87"/>
  <c r="J433" i="87"/>
  <c r="O432" i="87"/>
  <c r="K432" i="87"/>
  <c r="J432" i="87"/>
  <c r="O431" i="87"/>
  <c r="K431" i="87"/>
  <c r="J431" i="87"/>
  <c r="O430" i="87"/>
  <c r="K430" i="87"/>
  <c r="J430" i="87"/>
  <c r="O429" i="87"/>
  <c r="K429" i="87"/>
  <c r="J429" i="87"/>
  <c r="O428" i="87"/>
  <c r="K428" i="87"/>
  <c r="J428" i="87"/>
  <c r="O427" i="87"/>
  <c r="K427" i="87"/>
  <c r="J427" i="87"/>
  <c r="O426" i="87"/>
  <c r="K426" i="87"/>
  <c r="J426" i="87"/>
  <c r="O425" i="87"/>
  <c r="K425" i="87"/>
  <c r="J425" i="87"/>
  <c r="O424" i="87"/>
  <c r="K424" i="87"/>
  <c r="J424" i="87"/>
  <c r="O423" i="87"/>
  <c r="K423" i="87"/>
  <c r="J423" i="87"/>
  <c r="O422" i="87"/>
  <c r="K422" i="87"/>
  <c r="J422" i="87"/>
  <c r="O421" i="87"/>
  <c r="K421" i="87"/>
  <c r="J421" i="87"/>
  <c r="O420" i="87"/>
  <c r="K420" i="87"/>
  <c r="J420" i="87"/>
  <c r="O419" i="87"/>
  <c r="K419" i="87"/>
  <c r="J419" i="87"/>
  <c r="O418" i="87"/>
  <c r="K418" i="87"/>
  <c r="J418" i="87"/>
  <c r="O417" i="87"/>
  <c r="K417" i="87"/>
  <c r="J417" i="87"/>
  <c r="O416" i="87"/>
  <c r="K416" i="87"/>
  <c r="J416" i="87"/>
  <c r="O415" i="87"/>
  <c r="K415" i="87"/>
  <c r="J415" i="87"/>
  <c r="O414" i="87"/>
  <c r="K414" i="87"/>
  <c r="J414" i="87"/>
  <c r="O413" i="87"/>
  <c r="K413" i="87"/>
  <c r="J413" i="87"/>
  <c r="O412" i="87"/>
  <c r="K412" i="87"/>
  <c r="J412" i="87"/>
  <c r="O411" i="87"/>
  <c r="K411" i="87"/>
  <c r="J411" i="87"/>
  <c r="O410" i="87"/>
  <c r="K410" i="87"/>
  <c r="J410" i="87"/>
  <c r="O409" i="87"/>
  <c r="K409" i="87"/>
  <c r="J409" i="87"/>
  <c r="O408" i="87"/>
  <c r="K408" i="87"/>
  <c r="J408" i="87"/>
  <c r="O407" i="87"/>
  <c r="K407" i="87"/>
  <c r="J407" i="87"/>
  <c r="O406" i="87"/>
  <c r="K406" i="87"/>
  <c r="J406" i="87"/>
  <c r="O405" i="87"/>
  <c r="K405" i="87"/>
  <c r="J405" i="87"/>
  <c r="O404" i="87"/>
  <c r="K404" i="87"/>
  <c r="J404" i="87"/>
  <c r="O403" i="87"/>
  <c r="K403" i="87"/>
  <c r="J403" i="87"/>
  <c r="O402" i="87"/>
  <c r="K402" i="87"/>
  <c r="J402" i="87"/>
  <c r="O401" i="87"/>
  <c r="K401" i="87"/>
  <c r="J401" i="87"/>
  <c r="O400" i="87"/>
  <c r="K400" i="87"/>
  <c r="J400" i="87"/>
  <c r="O399" i="87"/>
  <c r="K399" i="87"/>
  <c r="J399" i="87"/>
  <c r="O398" i="87"/>
  <c r="K398" i="87"/>
  <c r="J398" i="87"/>
  <c r="O397" i="87"/>
  <c r="K397" i="87"/>
  <c r="J397" i="87"/>
  <c r="O396" i="87"/>
  <c r="K396" i="87"/>
  <c r="J396" i="87"/>
  <c r="O395" i="87"/>
  <c r="K395" i="87"/>
  <c r="J395" i="87"/>
  <c r="O394" i="87"/>
  <c r="K394" i="87"/>
  <c r="J394" i="87"/>
  <c r="O393" i="87"/>
  <c r="K393" i="87"/>
  <c r="J393" i="87"/>
  <c r="O392" i="87"/>
  <c r="K392" i="87"/>
  <c r="J392" i="87"/>
  <c r="O391" i="87"/>
  <c r="K391" i="87"/>
  <c r="J391" i="87"/>
  <c r="O390" i="87"/>
  <c r="K390" i="87"/>
  <c r="J390" i="87"/>
  <c r="O389" i="87"/>
  <c r="K389" i="87"/>
  <c r="J389" i="87"/>
  <c r="O388" i="87"/>
  <c r="K388" i="87"/>
  <c r="J388" i="87"/>
  <c r="O387" i="87"/>
  <c r="K387" i="87"/>
  <c r="J387" i="87"/>
  <c r="O386" i="87"/>
  <c r="K386" i="87"/>
  <c r="J386" i="87"/>
  <c r="O385" i="87"/>
  <c r="K385" i="87"/>
  <c r="J385" i="87"/>
  <c r="O384" i="87"/>
  <c r="K384" i="87"/>
  <c r="J384" i="87"/>
  <c r="O383" i="87"/>
  <c r="K383" i="87"/>
  <c r="J383" i="87"/>
  <c r="O382" i="87"/>
  <c r="K382" i="87"/>
  <c r="J382" i="87"/>
  <c r="O381" i="87"/>
  <c r="K381" i="87"/>
  <c r="J381" i="87"/>
  <c r="O380" i="87"/>
  <c r="K380" i="87"/>
  <c r="J380" i="87"/>
  <c r="O379" i="87"/>
  <c r="K379" i="87"/>
  <c r="J379" i="87"/>
  <c r="O378" i="87"/>
  <c r="K378" i="87"/>
  <c r="J378" i="87"/>
  <c r="O377" i="87"/>
  <c r="K377" i="87"/>
  <c r="J377" i="87"/>
  <c r="O376" i="87"/>
  <c r="K376" i="87"/>
  <c r="J376" i="87"/>
  <c r="O375" i="87"/>
  <c r="K375" i="87"/>
  <c r="J375" i="87"/>
  <c r="O374" i="87"/>
  <c r="K374" i="87"/>
  <c r="J374" i="87"/>
  <c r="O373" i="87"/>
  <c r="K373" i="87"/>
  <c r="J373" i="87"/>
  <c r="O372" i="87"/>
  <c r="K372" i="87"/>
  <c r="J372" i="87"/>
  <c r="O371" i="87"/>
  <c r="K371" i="87"/>
  <c r="J371" i="87"/>
  <c r="O370" i="87"/>
  <c r="K370" i="87"/>
  <c r="J370" i="87"/>
  <c r="O369" i="87"/>
  <c r="K369" i="87"/>
  <c r="J369" i="87"/>
  <c r="O368" i="87"/>
  <c r="K368" i="87"/>
  <c r="J368" i="87"/>
  <c r="O367" i="87"/>
  <c r="K367" i="87"/>
  <c r="J367" i="87"/>
  <c r="O366" i="87"/>
  <c r="K366" i="87"/>
  <c r="J366" i="87"/>
  <c r="O365" i="87"/>
  <c r="K365" i="87"/>
  <c r="J365" i="87"/>
  <c r="O364" i="87"/>
  <c r="K364" i="87"/>
  <c r="J364" i="87"/>
  <c r="O363" i="87"/>
  <c r="K363" i="87"/>
  <c r="J363" i="87"/>
  <c r="O362" i="87"/>
  <c r="K362" i="87"/>
  <c r="J362" i="87"/>
  <c r="O361" i="87"/>
  <c r="K361" i="87"/>
  <c r="J361" i="87"/>
  <c r="O360" i="87"/>
  <c r="K360" i="87"/>
  <c r="J360" i="87"/>
  <c r="O359" i="87"/>
  <c r="K359" i="87"/>
  <c r="J359" i="87"/>
  <c r="O356" i="87"/>
  <c r="K356" i="87"/>
  <c r="J356" i="87"/>
  <c r="O358" i="87"/>
  <c r="K358" i="87"/>
  <c r="J358" i="87"/>
  <c r="O357" i="87"/>
  <c r="K357" i="87"/>
  <c r="J357" i="87"/>
  <c r="O355" i="87"/>
  <c r="K355" i="87"/>
  <c r="J355" i="87"/>
  <c r="O354" i="87"/>
  <c r="K354" i="87"/>
  <c r="J354" i="87"/>
  <c r="O353" i="87"/>
  <c r="K353" i="87"/>
  <c r="J353" i="87"/>
  <c r="O352" i="87"/>
  <c r="K352" i="87"/>
  <c r="J352" i="87"/>
  <c r="O351" i="87"/>
  <c r="K351" i="87"/>
  <c r="J351" i="87"/>
  <c r="O350" i="87"/>
  <c r="K350" i="87"/>
  <c r="J350" i="87"/>
  <c r="O349" i="87"/>
  <c r="K349" i="87"/>
  <c r="J349" i="87"/>
  <c r="O348" i="87"/>
  <c r="K348" i="87"/>
  <c r="J348" i="87"/>
  <c r="O347" i="87"/>
  <c r="K347" i="87"/>
  <c r="J347" i="87"/>
  <c r="O346" i="87"/>
  <c r="K346" i="87"/>
  <c r="J346" i="87"/>
  <c r="O345" i="87"/>
  <c r="K345" i="87"/>
  <c r="J345" i="87"/>
  <c r="O344" i="87"/>
  <c r="K344" i="87"/>
  <c r="J344" i="87"/>
  <c r="O343" i="87"/>
  <c r="K343" i="87"/>
  <c r="J343" i="87"/>
  <c r="O342" i="87"/>
  <c r="K342" i="87"/>
  <c r="J342" i="87"/>
  <c r="O341" i="87"/>
  <c r="K341" i="87"/>
  <c r="J341" i="87"/>
  <c r="O340" i="87"/>
  <c r="K340" i="87"/>
  <c r="J340" i="87"/>
  <c r="O339" i="87"/>
  <c r="K339" i="87"/>
  <c r="J339" i="87"/>
  <c r="O338" i="87"/>
  <c r="K338" i="87"/>
  <c r="J338" i="87"/>
  <c r="O337" i="87"/>
  <c r="K337" i="87"/>
  <c r="J337" i="87"/>
  <c r="O336" i="87"/>
  <c r="K336" i="87"/>
  <c r="J336" i="87"/>
  <c r="O335" i="87"/>
  <c r="K335" i="87"/>
  <c r="J335" i="87"/>
  <c r="O334" i="87"/>
  <c r="K334" i="87"/>
  <c r="J334" i="87"/>
  <c r="O333" i="87"/>
  <c r="K333" i="87"/>
  <c r="J333" i="87"/>
  <c r="O332" i="87"/>
  <c r="K332" i="87"/>
  <c r="J332" i="87"/>
  <c r="O331" i="87"/>
  <c r="K331" i="87"/>
  <c r="J331" i="87"/>
  <c r="O330" i="87"/>
  <c r="K330" i="87"/>
  <c r="J330" i="87"/>
  <c r="O329" i="87"/>
  <c r="K329" i="87"/>
  <c r="J329" i="87"/>
  <c r="O328" i="87"/>
  <c r="K328" i="87"/>
  <c r="J328" i="87"/>
  <c r="O327" i="87"/>
  <c r="K327" i="87"/>
  <c r="J327" i="87"/>
  <c r="O326" i="87"/>
  <c r="K326" i="87"/>
  <c r="J326" i="87"/>
  <c r="O325" i="87"/>
  <c r="K325" i="87"/>
  <c r="J325" i="87"/>
  <c r="O324" i="87"/>
  <c r="K324" i="87"/>
  <c r="J324" i="87"/>
  <c r="O323" i="87"/>
  <c r="K323" i="87"/>
  <c r="J323" i="87"/>
  <c r="O322" i="87"/>
  <c r="K322" i="87"/>
  <c r="J322" i="87"/>
  <c r="O321" i="87"/>
  <c r="K321" i="87"/>
  <c r="J321" i="87"/>
  <c r="O320" i="87"/>
  <c r="K320" i="87"/>
  <c r="J320" i="87"/>
  <c r="O319" i="87"/>
  <c r="K319" i="87"/>
  <c r="J319" i="87"/>
  <c r="O318" i="87"/>
  <c r="K318" i="87"/>
  <c r="J318" i="87"/>
  <c r="O317" i="87"/>
  <c r="K317" i="87"/>
  <c r="J317" i="87"/>
  <c r="O316" i="87"/>
  <c r="K316" i="87"/>
  <c r="J316" i="87"/>
  <c r="O315" i="87"/>
  <c r="K315" i="87"/>
  <c r="J315" i="87"/>
  <c r="O314" i="87"/>
  <c r="K314" i="87"/>
  <c r="J314" i="87"/>
  <c r="O313" i="87"/>
  <c r="K313" i="87"/>
  <c r="J313" i="87"/>
  <c r="O312" i="87"/>
  <c r="K312" i="87"/>
  <c r="J312" i="87"/>
  <c r="O311" i="87"/>
  <c r="K311" i="87"/>
  <c r="J311" i="87"/>
  <c r="O310" i="87"/>
  <c r="K310" i="87"/>
  <c r="J310" i="87"/>
  <c r="O309" i="87"/>
  <c r="K309" i="87"/>
  <c r="J309" i="87"/>
  <c r="O308" i="87"/>
  <c r="K308" i="87"/>
  <c r="J308" i="87"/>
  <c r="O307" i="87"/>
  <c r="K307" i="87"/>
  <c r="J307" i="87"/>
  <c r="O306" i="87"/>
  <c r="K306" i="87"/>
  <c r="J306" i="87"/>
  <c r="O305" i="87"/>
  <c r="K305" i="87"/>
  <c r="J305" i="87"/>
  <c r="O304" i="87"/>
  <c r="K304" i="87"/>
  <c r="J304" i="87"/>
  <c r="O303" i="87"/>
  <c r="K303" i="87"/>
  <c r="J303" i="87"/>
  <c r="O302" i="87"/>
  <c r="K302" i="87"/>
  <c r="J302" i="87"/>
  <c r="O301" i="87"/>
  <c r="K301" i="87"/>
  <c r="J301" i="87"/>
  <c r="O300" i="87"/>
  <c r="K300" i="87"/>
  <c r="J300" i="87"/>
  <c r="O299" i="87"/>
  <c r="K299" i="87"/>
  <c r="J299" i="87"/>
  <c r="O298" i="87"/>
  <c r="K298" i="87"/>
  <c r="J298" i="87"/>
  <c r="O297" i="87"/>
  <c r="K297" i="87"/>
  <c r="J297" i="87"/>
  <c r="O296" i="87"/>
  <c r="K296" i="87"/>
  <c r="J296" i="87"/>
  <c r="O295" i="87"/>
  <c r="K295" i="87"/>
  <c r="J295" i="87"/>
  <c r="O294" i="87"/>
  <c r="K294" i="87"/>
  <c r="J294" i="87"/>
  <c r="O293" i="87"/>
  <c r="K293" i="87"/>
  <c r="J293" i="87"/>
  <c r="O292" i="87"/>
  <c r="K292" i="87"/>
  <c r="J292" i="87"/>
  <c r="O291" i="87"/>
  <c r="K291" i="87"/>
  <c r="J291" i="87"/>
  <c r="O290" i="87"/>
  <c r="K290" i="87"/>
  <c r="J290" i="87"/>
  <c r="O289" i="87"/>
  <c r="K289" i="87"/>
  <c r="J289" i="87"/>
  <c r="O288" i="87"/>
  <c r="K288" i="87"/>
  <c r="J288" i="87"/>
  <c r="O287" i="87"/>
  <c r="K287" i="87"/>
  <c r="J287" i="87"/>
  <c r="O286" i="87"/>
  <c r="K286" i="87"/>
  <c r="J286" i="87"/>
  <c r="O285" i="87"/>
  <c r="K285" i="87"/>
  <c r="J285" i="87"/>
  <c r="O284" i="87"/>
  <c r="K284" i="87"/>
  <c r="J284" i="87"/>
  <c r="O283" i="87"/>
  <c r="K283" i="87"/>
  <c r="J283" i="87"/>
  <c r="O282" i="87"/>
  <c r="K282" i="87"/>
  <c r="J282" i="87"/>
  <c r="O281" i="87"/>
  <c r="K281" i="87"/>
  <c r="J281" i="87"/>
  <c r="O280" i="87"/>
  <c r="K280" i="87"/>
  <c r="J280" i="87"/>
  <c r="O279" i="87"/>
  <c r="K279" i="87"/>
  <c r="J279" i="87"/>
  <c r="O278" i="87"/>
  <c r="K278" i="87"/>
  <c r="J278" i="87"/>
  <c r="O277" i="87"/>
  <c r="K277" i="87"/>
  <c r="J277" i="87"/>
  <c r="O276" i="87"/>
  <c r="K276" i="87"/>
  <c r="J276" i="87"/>
  <c r="O275" i="87"/>
  <c r="K275" i="87"/>
  <c r="J275" i="87"/>
  <c r="O274" i="87"/>
  <c r="K274" i="87"/>
  <c r="J274" i="87"/>
  <c r="O273" i="87"/>
  <c r="K273" i="87"/>
  <c r="J273" i="87"/>
  <c r="O272" i="87"/>
  <c r="K272" i="87"/>
  <c r="J272" i="87"/>
  <c r="O271" i="87"/>
  <c r="K271" i="87"/>
  <c r="J271" i="87"/>
  <c r="O270" i="87"/>
  <c r="K270" i="87"/>
  <c r="J270" i="87"/>
  <c r="O269" i="87"/>
  <c r="K269" i="87"/>
  <c r="J269" i="87"/>
  <c r="O268" i="87"/>
  <c r="K268" i="87"/>
  <c r="J268" i="87"/>
  <c r="O267" i="87"/>
  <c r="K267" i="87"/>
  <c r="J267" i="87"/>
  <c r="O266" i="87"/>
  <c r="K266" i="87"/>
  <c r="J266" i="87"/>
  <c r="O265" i="87"/>
  <c r="K265" i="87"/>
  <c r="J265" i="87"/>
  <c r="O264" i="87"/>
  <c r="K264" i="87"/>
  <c r="J264" i="87"/>
  <c r="O263" i="87"/>
  <c r="K263" i="87"/>
  <c r="J263" i="87"/>
  <c r="O262" i="87"/>
  <c r="K262" i="87"/>
  <c r="J262" i="87"/>
  <c r="O261" i="87"/>
  <c r="K261" i="87"/>
  <c r="J261" i="87"/>
  <c r="O260" i="87"/>
  <c r="K260" i="87"/>
  <c r="J260" i="87"/>
  <c r="O259" i="87"/>
  <c r="K259" i="87"/>
  <c r="J259" i="87"/>
  <c r="O258" i="87"/>
  <c r="K258" i="87"/>
  <c r="J258" i="87"/>
  <c r="O257" i="87"/>
  <c r="K257" i="87"/>
  <c r="J257" i="87"/>
  <c r="O256" i="87"/>
  <c r="K256" i="87"/>
  <c r="J256" i="87"/>
  <c r="O255" i="87"/>
  <c r="K255" i="87"/>
  <c r="J255" i="87"/>
  <c r="O254" i="87"/>
  <c r="K254" i="87"/>
  <c r="J254" i="87"/>
  <c r="O253" i="87"/>
  <c r="K253" i="87"/>
  <c r="J253" i="87"/>
  <c r="O252" i="87"/>
  <c r="K252" i="87"/>
  <c r="J252" i="87"/>
  <c r="O251" i="87"/>
  <c r="K251" i="87"/>
  <c r="J251" i="87"/>
  <c r="O250" i="87"/>
  <c r="K250" i="87"/>
  <c r="J250" i="87"/>
  <c r="O249" i="87"/>
  <c r="K249" i="87"/>
  <c r="J249" i="87"/>
  <c r="O248" i="87"/>
  <c r="K248" i="87"/>
  <c r="J248" i="87"/>
  <c r="O247" i="87"/>
  <c r="K247" i="87"/>
  <c r="J247" i="87"/>
  <c r="O246" i="87"/>
  <c r="K246" i="87"/>
  <c r="J246" i="87"/>
  <c r="O245" i="87"/>
  <c r="K245" i="87"/>
  <c r="J245" i="87"/>
  <c r="O244" i="87"/>
  <c r="K244" i="87"/>
  <c r="J244" i="87"/>
  <c r="O243" i="87"/>
  <c r="K243" i="87"/>
  <c r="J243" i="87"/>
  <c r="O242" i="87"/>
  <c r="K242" i="87"/>
  <c r="J242" i="87"/>
  <c r="O241" i="87"/>
  <c r="K241" i="87"/>
  <c r="J241" i="87"/>
  <c r="O240" i="87"/>
  <c r="K240" i="87"/>
  <c r="J240" i="87"/>
  <c r="O239" i="87"/>
  <c r="K239" i="87"/>
  <c r="J239" i="87"/>
  <c r="O238" i="87"/>
  <c r="K238" i="87"/>
  <c r="J238" i="87"/>
  <c r="O237" i="87"/>
  <c r="K237" i="87"/>
  <c r="J237" i="87"/>
  <c r="O236" i="87"/>
  <c r="K236" i="87"/>
  <c r="J236" i="87"/>
  <c r="O235" i="87"/>
  <c r="K235" i="87"/>
  <c r="J235" i="87"/>
  <c r="O234" i="87"/>
  <c r="K234" i="87"/>
  <c r="J234" i="87"/>
  <c r="O233" i="87"/>
  <c r="K233" i="87"/>
  <c r="J233" i="87"/>
  <c r="O232" i="87"/>
  <c r="K232" i="87"/>
  <c r="J232" i="87"/>
  <c r="O231" i="87"/>
  <c r="K231" i="87"/>
  <c r="J231" i="87"/>
  <c r="O230" i="87"/>
  <c r="K230" i="87"/>
  <c r="J230" i="87"/>
  <c r="O229" i="87"/>
  <c r="K229" i="87"/>
  <c r="J229" i="87"/>
  <c r="O228" i="87"/>
  <c r="K228" i="87"/>
  <c r="J228" i="87"/>
  <c r="O227" i="87"/>
  <c r="K227" i="87"/>
  <c r="J227" i="87"/>
  <c r="O226" i="87"/>
  <c r="K226" i="87"/>
  <c r="J226" i="87"/>
  <c r="O225" i="87"/>
  <c r="K225" i="87"/>
  <c r="J225" i="87"/>
  <c r="O224" i="87"/>
  <c r="K224" i="87"/>
  <c r="J224" i="87"/>
  <c r="O223" i="87"/>
  <c r="K223" i="87"/>
  <c r="J223" i="87"/>
  <c r="O222" i="87"/>
  <c r="K222" i="87"/>
  <c r="J222" i="87"/>
  <c r="O221" i="87"/>
  <c r="K221" i="87"/>
  <c r="J221" i="87"/>
  <c r="O220" i="87"/>
  <c r="K220" i="87"/>
  <c r="J220" i="87"/>
  <c r="O219" i="87"/>
  <c r="K219" i="87"/>
  <c r="J219" i="87"/>
  <c r="O218" i="87"/>
  <c r="K218" i="87"/>
  <c r="J218" i="87"/>
  <c r="O217" i="87"/>
  <c r="K217" i="87"/>
  <c r="J217" i="87"/>
  <c r="O216" i="87"/>
  <c r="K216" i="87"/>
  <c r="J216" i="87"/>
  <c r="O215" i="87"/>
  <c r="K215" i="87"/>
  <c r="J215" i="87"/>
  <c r="O214" i="87"/>
  <c r="K214" i="87"/>
  <c r="J214" i="87"/>
  <c r="O213" i="87"/>
  <c r="K213" i="87"/>
  <c r="J213" i="87"/>
  <c r="O212" i="87"/>
  <c r="K212" i="87"/>
  <c r="J212" i="87"/>
  <c r="O211" i="87"/>
  <c r="K211" i="87"/>
  <c r="J211" i="87"/>
  <c r="O210" i="87"/>
  <c r="K210" i="87"/>
  <c r="J210" i="87"/>
  <c r="O209" i="87"/>
  <c r="K209" i="87"/>
  <c r="J209" i="87"/>
  <c r="O208" i="87"/>
  <c r="K208" i="87"/>
  <c r="J208" i="87"/>
  <c r="O207" i="87"/>
  <c r="K207" i="87"/>
  <c r="J207" i="87"/>
  <c r="O206" i="87"/>
  <c r="K206" i="87"/>
  <c r="J206" i="87"/>
  <c r="O205" i="87"/>
  <c r="K205" i="87"/>
  <c r="J205" i="87"/>
  <c r="O204" i="87"/>
  <c r="K204" i="87"/>
  <c r="J204" i="87"/>
  <c r="O203" i="87"/>
  <c r="K203" i="87"/>
  <c r="J203" i="87"/>
  <c r="O202" i="87"/>
  <c r="K202" i="87"/>
  <c r="J202" i="87"/>
  <c r="O201" i="87"/>
  <c r="K201" i="87"/>
  <c r="J201" i="87"/>
  <c r="O200" i="87"/>
  <c r="K200" i="87"/>
  <c r="J200" i="87"/>
  <c r="O199" i="87"/>
  <c r="K199" i="87"/>
  <c r="J199" i="87"/>
  <c r="O198" i="87"/>
  <c r="K198" i="87"/>
  <c r="J198" i="87"/>
  <c r="O197" i="87"/>
  <c r="K197" i="87"/>
  <c r="J197" i="87"/>
  <c r="O196" i="87"/>
  <c r="K196" i="87"/>
  <c r="J196" i="87"/>
  <c r="O195" i="87"/>
  <c r="K195" i="87"/>
  <c r="J195" i="87"/>
  <c r="O194" i="87"/>
  <c r="K194" i="87"/>
  <c r="J194" i="87"/>
  <c r="O193" i="87"/>
  <c r="K193" i="87"/>
  <c r="J193" i="87"/>
  <c r="O192" i="87"/>
  <c r="K192" i="87"/>
  <c r="J192" i="87"/>
  <c r="O191" i="87"/>
  <c r="K191" i="87"/>
  <c r="J191" i="87"/>
  <c r="O190" i="87"/>
  <c r="K190" i="87"/>
  <c r="J190" i="87"/>
  <c r="O189" i="87"/>
  <c r="K189" i="87"/>
  <c r="J189" i="87"/>
  <c r="O188" i="87"/>
  <c r="K188" i="87"/>
  <c r="J188" i="87"/>
  <c r="O187" i="87"/>
  <c r="K187" i="87"/>
  <c r="J187" i="87"/>
  <c r="O186" i="87"/>
  <c r="K186" i="87"/>
  <c r="J186" i="87"/>
  <c r="O185" i="87"/>
  <c r="K185" i="87"/>
  <c r="J185" i="87"/>
  <c r="O184" i="87"/>
  <c r="K184" i="87"/>
  <c r="J184" i="87"/>
  <c r="O183" i="87"/>
  <c r="K183" i="87"/>
  <c r="J183" i="87"/>
  <c r="O182" i="87"/>
  <c r="K182" i="87"/>
  <c r="J182" i="87"/>
  <c r="O181" i="87"/>
  <c r="K181" i="87"/>
  <c r="J181" i="87"/>
  <c r="O180" i="87"/>
  <c r="K180" i="87"/>
  <c r="J180" i="87"/>
  <c r="O179" i="87"/>
  <c r="K179" i="87"/>
  <c r="J179" i="87"/>
  <c r="O178" i="87"/>
  <c r="K178" i="87"/>
  <c r="J178" i="87"/>
  <c r="O177" i="87"/>
  <c r="K177" i="87"/>
  <c r="J177" i="87"/>
  <c r="O176" i="87"/>
  <c r="K176" i="87"/>
  <c r="J176" i="87"/>
  <c r="O175" i="87"/>
  <c r="K175" i="87"/>
  <c r="J175" i="87"/>
  <c r="O174" i="87"/>
  <c r="K174" i="87"/>
  <c r="J174" i="87"/>
  <c r="O173" i="87"/>
  <c r="K173" i="87"/>
  <c r="J173" i="87"/>
  <c r="O172" i="87"/>
  <c r="K172" i="87"/>
  <c r="J172" i="87"/>
  <c r="O171" i="87"/>
  <c r="K171" i="87"/>
  <c r="J171" i="87"/>
  <c r="O170" i="87"/>
  <c r="K170" i="87"/>
  <c r="J170" i="87"/>
  <c r="O169" i="87"/>
  <c r="K169" i="87"/>
  <c r="J169" i="87"/>
  <c r="O168" i="87"/>
  <c r="K168" i="87"/>
  <c r="J168" i="87"/>
  <c r="O167" i="87"/>
  <c r="K167" i="87"/>
  <c r="J167" i="87"/>
  <c r="O166" i="87"/>
  <c r="K166" i="87"/>
  <c r="J166" i="87"/>
  <c r="O165" i="87"/>
  <c r="K165" i="87"/>
  <c r="J165" i="87"/>
  <c r="O164" i="87"/>
  <c r="K164" i="87"/>
  <c r="J164" i="87"/>
  <c r="O163" i="87"/>
  <c r="K163" i="87"/>
  <c r="J163" i="87"/>
  <c r="O162" i="87"/>
  <c r="K162" i="87"/>
  <c r="J162" i="87"/>
  <c r="O161" i="87"/>
  <c r="K161" i="87"/>
  <c r="J161" i="87"/>
  <c r="O160" i="87"/>
  <c r="K160" i="87"/>
  <c r="J160" i="87"/>
  <c r="O159" i="87"/>
  <c r="K159" i="87"/>
  <c r="J159" i="87"/>
  <c r="O158" i="87"/>
  <c r="K158" i="87"/>
  <c r="J158" i="87"/>
  <c r="O157" i="87"/>
  <c r="K157" i="87"/>
  <c r="J157" i="87"/>
  <c r="O156" i="87"/>
  <c r="K156" i="87"/>
  <c r="J156" i="87"/>
  <c r="O155" i="87"/>
  <c r="K155" i="87"/>
  <c r="J155" i="87"/>
  <c r="O154" i="87"/>
  <c r="K154" i="87"/>
  <c r="J154" i="87"/>
  <c r="O153" i="87"/>
  <c r="K153" i="87"/>
  <c r="J153" i="87"/>
  <c r="O152" i="87"/>
  <c r="K152" i="87"/>
  <c r="J152" i="87"/>
  <c r="O151" i="87"/>
  <c r="K151" i="87"/>
  <c r="J151" i="87"/>
  <c r="O150" i="87"/>
  <c r="K150" i="87"/>
  <c r="J150" i="87"/>
  <c r="O149" i="87"/>
  <c r="K149" i="87"/>
  <c r="J149" i="87"/>
  <c r="O148" i="87"/>
  <c r="K148" i="87"/>
  <c r="J148" i="87"/>
  <c r="O147" i="87"/>
  <c r="K147" i="87"/>
  <c r="J147" i="87"/>
  <c r="O146" i="87"/>
  <c r="K146" i="87"/>
  <c r="J146" i="87"/>
  <c r="O145" i="87"/>
  <c r="K145" i="87"/>
  <c r="J145" i="87"/>
  <c r="O144" i="87"/>
  <c r="K144" i="87"/>
  <c r="J144" i="87"/>
  <c r="O143" i="87"/>
  <c r="K143" i="87"/>
  <c r="J143" i="87"/>
  <c r="O142" i="87"/>
  <c r="K142" i="87"/>
  <c r="J142" i="87"/>
  <c r="O141" i="87"/>
  <c r="K141" i="87"/>
  <c r="J141" i="87"/>
  <c r="O140" i="87"/>
  <c r="K140" i="87"/>
  <c r="J140" i="87"/>
  <c r="O139" i="87"/>
  <c r="K139" i="87"/>
  <c r="J139" i="87"/>
  <c r="O138" i="87"/>
  <c r="K138" i="87"/>
  <c r="J138" i="87"/>
  <c r="O137" i="87"/>
  <c r="K137" i="87"/>
  <c r="J137" i="87"/>
  <c r="O136" i="87"/>
  <c r="K136" i="87"/>
  <c r="J136" i="87"/>
  <c r="O135" i="87"/>
  <c r="K135" i="87"/>
  <c r="J135" i="87"/>
  <c r="O134" i="87"/>
  <c r="K134" i="87"/>
  <c r="J134" i="87"/>
  <c r="O133" i="87"/>
  <c r="K133" i="87"/>
  <c r="J133" i="87"/>
  <c r="O132" i="87"/>
  <c r="K132" i="87"/>
  <c r="J132" i="87"/>
  <c r="O131" i="87"/>
  <c r="K131" i="87"/>
  <c r="J131" i="87"/>
  <c r="O130" i="87"/>
  <c r="K130" i="87"/>
  <c r="J130" i="87"/>
  <c r="O129" i="87"/>
  <c r="K129" i="87"/>
  <c r="J129" i="87"/>
  <c r="O128" i="87"/>
  <c r="K128" i="87"/>
  <c r="J128" i="87"/>
  <c r="O127" i="87"/>
  <c r="K127" i="87"/>
  <c r="J127" i="87"/>
  <c r="O126" i="87"/>
  <c r="K126" i="87"/>
  <c r="J126" i="87"/>
  <c r="O125" i="87"/>
  <c r="K125" i="87"/>
  <c r="J125" i="87"/>
  <c r="O124" i="87"/>
  <c r="K124" i="87"/>
  <c r="J124" i="87"/>
  <c r="O123" i="87"/>
  <c r="K123" i="87"/>
  <c r="J123" i="87"/>
  <c r="O122" i="87"/>
  <c r="K122" i="87"/>
  <c r="J122" i="87"/>
  <c r="O121" i="87"/>
  <c r="K121" i="87"/>
  <c r="J121" i="87"/>
  <c r="O120" i="87"/>
  <c r="K120" i="87"/>
  <c r="J120" i="87"/>
  <c r="O119" i="87"/>
  <c r="K119" i="87"/>
  <c r="J119" i="87"/>
  <c r="O118" i="87"/>
  <c r="K118" i="87"/>
  <c r="J118" i="87"/>
  <c r="O117" i="87"/>
  <c r="K117" i="87"/>
  <c r="J117" i="87"/>
  <c r="O116" i="87"/>
  <c r="K116" i="87"/>
  <c r="J116" i="87"/>
  <c r="O115" i="87"/>
  <c r="K115" i="87"/>
  <c r="J115" i="87"/>
  <c r="O114" i="87"/>
  <c r="K114" i="87"/>
  <c r="J114" i="87"/>
  <c r="O113" i="87"/>
  <c r="K113" i="87"/>
  <c r="J113" i="87"/>
  <c r="O112" i="87"/>
  <c r="K112" i="87"/>
  <c r="J112" i="87"/>
  <c r="O111" i="87"/>
  <c r="K111" i="87"/>
  <c r="J111" i="87"/>
  <c r="O110" i="87"/>
  <c r="K110" i="87"/>
  <c r="J110" i="87"/>
  <c r="O109" i="87"/>
  <c r="K109" i="87"/>
  <c r="J109" i="87"/>
  <c r="O108" i="87"/>
  <c r="K108" i="87"/>
  <c r="J108" i="87"/>
  <c r="O107" i="87"/>
  <c r="K107" i="87"/>
  <c r="J107" i="87"/>
  <c r="O106" i="87"/>
  <c r="K106" i="87"/>
  <c r="J106" i="87"/>
  <c r="O105" i="87"/>
  <c r="K105" i="87"/>
  <c r="J105" i="87"/>
  <c r="O104" i="87"/>
  <c r="K104" i="87"/>
  <c r="J104" i="87"/>
  <c r="O103" i="87"/>
  <c r="K103" i="87"/>
  <c r="J103" i="87"/>
  <c r="O102" i="87"/>
  <c r="K102" i="87"/>
  <c r="J102" i="87"/>
  <c r="O101" i="87"/>
  <c r="K101" i="87"/>
  <c r="J101" i="87"/>
  <c r="O100" i="87"/>
  <c r="K100" i="87"/>
  <c r="J100" i="87"/>
  <c r="O99" i="87"/>
  <c r="K99" i="87"/>
  <c r="J99" i="87"/>
  <c r="O98" i="87"/>
  <c r="K98" i="87"/>
  <c r="J98" i="87"/>
  <c r="O97" i="87"/>
  <c r="K97" i="87"/>
  <c r="J97" i="87"/>
  <c r="O96" i="87"/>
  <c r="K96" i="87"/>
  <c r="J96" i="87"/>
  <c r="O95" i="87"/>
  <c r="K95" i="87"/>
  <c r="J95" i="87"/>
  <c r="O94" i="87"/>
  <c r="K94" i="87"/>
  <c r="J94" i="87"/>
  <c r="O93" i="87"/>
  <c r="K93" i="87"/>
  <c r="J93" i="87"/>
  <c r="O92" i="87"/>
  <c r="K92" i="87"/>
  <c r="J92" i="87"/>
  <c r="O91" i="87"/>
  <c r="K91" i="87"/>
  <c r="J91" i="87"/>
  <c r="O90" i="87"/>
  <c r="K90" i="87"/>
  <c r="J90" i="87"/>
  <c r="O89" i="87"/>
  <c r="K89" i="87"/>
  <c r="J89" i="87"/>
  <c r="O88" i="87"/>
  <c r="K88" i="87"/>
  <c r="J88" i="87"/>
  <c r="O87" i="87"/>
  <c r="K87" i="87"/>
  <c r="J87" i="87"/>
  <c r="O86" i="87"/>
  <c r="K86" i="87"/>
  <c r="J86" i="87"/>
  <c r="O85" i="87"/>
  <c r="K85" i="87"/>
  <c r="J85" i="87"/>
  <c r="O84" i="87"/>
  <c r="K84" i="87"/>
  <c r="J84" i="87"/>
  <c r="O83" i="87"/>
  <c r="K83" i="87"/>
  <c r="J83" i="87"/>
  <c r="O82" i="87"/>
  <c r="K82" i="87"/>
  <c r="J82" i="87"/>
  <c r="O81" i="87"/>
  <c r="K81" i="87"/>
  <c r="J81" i="87"/>
  <c r="O80" i="87"/>
  <c r="K80" i="87"/>
  <c r="J80" i="87"/>
  <c r="O79" i="87"/>
  <c r="K79" i="87"/>
  <c r="J79" i="87"/>
  <c r="O78" i="87"/>
  <c r="K78" i="87"/>
  <c r="J78" i="87"/>
  <c r="O77" i="87"/>
  <c r="K77" i="87"/>
  <c r="J77" i="87"/>
  <c r="O76" i="87"/>
  <c r="K76" i="87"/>
  <c r="J76" i="87"/>
  <c r="O75" i="87"/>
  <c r="K75" i="87"/>
  <c r="J75" i="87"/>
  <c r="O74" i="87"/>
  <c r="K74" i="87"/>
  <c r="J74" i="87"/>
  <c r="O73" i="87"/>
  <c r="K73" i="87"/>
  <c r="J73" i="87"/>
  <c r="O72" i="87"/>
  <c r="K72" i="87"/>
  <c r="J72" i="87"/>
  <c r="O71" i="87"/>
  <c r="K71" i="87"/>
  <c r="J71" i="87"/>
  <c r="O70" i="87"/>
  <c r="K70" i="87"/>
  <c r="J70" i="87"/>
  <c r="O69" i="87"/>
  <c r="K69" i="87"/>
  <c r="J69" i="87"/>
  <c r="O68" i="87"/>
  <c r="K68" i="87"/>
  <c r="J68" i="87"/>
  <c r="O67" i="87"/>
  <c r="K67" i="87"/>
  <c r="J67" i="87"/>
  <c r="O66" i="87"/>
  <c r="K66" i="87"/>
  <c r="J66" i="87"/>
  <c r="O65" i="87"/>
  <c r="K65" i="87"/>
  <c r="J65" i="87"/>
  <c r="O64" i="87"/>
  <c r="K64" i="87"/>
  <c r="J64" i="87"/>
  <c r="O63" i="87"/>
  <c r="K63" i="87"/>
  <c r="J63" i="87"/>
  <c r="O62" i="87"/>
  <c r="K62" i="87"/>
  <c r="J62" i="87"/>
  <c r="O61" i="87"/>
  <c r="K61" i="87"/>
  <c r="J61" i="87"/>
  <c r="O60" i="87"/>
  <c r="K60" i="87"/>
  <c r="J60" i="87"/>
  <c r="O59" i="87"/>
  <c r="K59" i="87"/>
  <c r="J59" i="87"/>
  <c r="O58" i="87"/>
  <c r="K58" i="87"/>
  <c r="J58" i="87"/>
  <c r="O57" i="87"/>
  <c r="K57" i="87"/>
  <c r="J57" i="87"/>
  <c r="O56" i="87"/>
  <c r="K56" i="87"/>
  <c r="J56" i="87"/>
  <c r="O55" i="87"/>
  <c r="K55" i="87"/>
  <c r="J55" i="87"/>
  <c r="O54" i="87"/>
  <c r="K54" i="87"/>
  <c r="J54" i="87"/>
  <c r="O53" i="87"/>
  <c r="K53" i="87"/>
  <c r="J53" i="87"/>
  <c r="O52" i="87"/>
  <c r="K52" i="87"/>
  <c r="J52" i="87"/>
  <c r="O51" i="87"/>
  <c r="K51" i="87"/>
  <c r="J51" i="87"/>
  <c r="O50" i="87"/>
  <c r="K50" i="87"/>
  <c r="J50" i="87"/>
  <c r="O49" i="87"/>
  <c r="K49" i="87"/>
  <c r="J49" i="87"/>
  <c r="O48" i="87"/>
  <c r="K48" i="87"/>
  <c r="J48" i="87"/>
  <c r="O47" i="87"/>
  <c r="K47" i="87"/>
  <c r="J47" i="87"/>
  <c r="O46" i="87"/>
  <c r="K46" i="87"/>
  <c r="J46" i="87"/>
  <c r="O45" i="87"/>
  <c r="K45" i="87"/>
  <c r="J45" i="87"/>
  <c r="O44" i="87"/>
  <c r="K44" i="87"/>
  <c r="J44" i="87"/>
  <c r="O43" i="87"/>
  <c r="K43" i="87"/>
  <c r="J43" i="87"/>
  <c r="O42" i="87"/>
  <c r="K42" i="87"/>
  <c r="J42" i="87"/>
  <c r="O41" i="87"/>
  <c r="K41" i="87"/>
  <c r="J41" i="87"/>
  <c r="O40" i="87"/>
  <c r="K40" i="87"/>
  <c r="J40" i="87"/>
  <c r="O39" i="87"/>
  <c r="K39" i="87"/>
  <c r="J39" i="87"/>
  <c r="O38" i="87"/>
  <c r="K38" i="87"/>
  <c r="J38" i="87"/>
  <c r="O37" i="87"/>
  <c r="K37" i="87"/>
  <c r="J37" i="87"/>
  <c r="O36" i="87"/>
  <c r="K36" i="87"/>
  <c r="J36" i="87"/>
  <c r="O35" i="87"/>
  <c r="K35" i="87"/>
  <c r="J35" i="87"/>
  <c r="O34" i="87"/>
  <c r="K34" i="87"/>
  <c r="J34" i="87"/>
  <c r="O33" i="87"/>
  <c r="K33" i="87"/>
  <c r="J33" i="87"/>
  <c r="O32" i="87"/>
  <c r="K32" i="87"/>
  <c r="J32" i="87"/>
  <c r="O31" i="87"/>
  <c r="K31" i="87"/>
  <c r="J31" i="87"/>
  <c r="O30" i="87"/>
  <c r="K30" i="87"/>
  <c r="J30" i="87"/>
  <c r="O29" i="87"/>
  <c r="K29" i="87"/>
  <c r="J29" i="87"/>
  <c r="O28" i="87"/>
  <c r="K28" i="87"/>
  <c r="J28" i="87"/>
  <c r="O27" i="87"/>
  <c r="K27" i="87"/>
  <c r="J27" i="87"/>
  <c r="O26" i="87"/>
  <c r="K26" i="87"/>
  <c r="J26" i="87"/>
  <c r="O25" i="87"/>
  <c r="K25" i="87"/>
  <c r="J25" i="87"/>
  <c r="O24" i="87"/>
  <c r="K24" i="87"/>
  <c r="J24" i="87"/>
  <c r="O23" i="87"/>
  <c r="K23" i="87"/>
  <c r="J23" i="87"/>
  <c r="O22" i="87"/>
  <c r="K22" i="87"/>
  <c r="J22" i="87"/>
  <c r="O21" i="87"/>
  <c r="K21" i="87"/>
  <c r="J21" i="87"/>
  <c r="O20" i="87"/>
  <c r="K20" i="87"/>
  <c r="J20" i="87"/>
  <c r="O19" i="87"/>
  <c r="K19" i="87"/>
  <c r="J19" i="87"/>
  <c r="O18" i="87"/>
  <c r="K18" i="87"/>
  <c r="J18" i="87"/>
  <c r="O17" i="87"/>
  <c r="K17" i="87"/>
  <c r="J17" i="87"/>
  <c r="O16" i="87"/>
  <c r="K16" i="87"/>
  <c r="J16" i="87"/>
  <c r="O15" i="87"/>
  <c r="K15" i="87"/>
  <c r="J15" i="87"/>
  <c r="O14" i="87"/>
  <c r="K14" i="87"/>
  <c r="J14" i="87"/>
  <c r="O13" i="87"/>
  <c r="K13" i="87"/>
  <c r="J13" i="87"/>
  <c r="O12" i="87"/>
  <c r="K12" i="87"/>
  <c r="J12" i="87"/>
  <c r="O11" i="87"/>
  <c r="K11" i="87"/>
  <c r="J11" i="87"/>
  <c r="O10" i="87"/>
  <c r="K10" i="87"/>
  <c r="J10" i="87"/>
  <c r="L226" i="87" l="1"/>
  <c r="L792" i="87"/>
  <c r="L794" i="87"/>
  <c r="L795" i="87"/>
  <c r="L797" i="87"/>
  <c r="L799" i="87"/>
  <c r="L800" i="87"/>
  <c r="L801" i="87"/>
  <c r="L803" i="87"/>
  <c r="L805" i="87"/>
  <c r="L807" i="87"/>
  <c r="L809" i="87"/>
  <c r="L811" i="87"/>
  <c r="L813" i="87"/>
  <c r="L815" i="87"/>
  <c r="L818" i="87"/>
  <c r="L820" i="87"/>
  <c r="L822" i="87"/>
  <c r="L824" i="87"/>
  <c r="L826" i="87"/>
  <c r="L827" i="87"/>
  <c r="L829" i="87"/>
  <c r="L830" i="87"/>
  <c r="L832" i="87"/>
  <c r="L833" i="87"/>
  <c r="L837" i="87"/>
  <c r="L839" i="87"/>
  <c r="L841" i="87"/>
  <c r="L843" i="87"/>
  <c r="L845" i="87"/>
  <c r="L847" i="87"/>
  <c r="L849" i="87"/>
  <c r="L851" i="87"/>
  <c r="L854" i="87"/>
  <c r="L856" i="87"/>
  <c r="L858" i="87"/>
  <c r="L859" i="87"/>
  <c r="L861" i="87"/>
  <c r="L863" i="87"/>
  <c r="L865" i="87"/>
  <c r="L867" i="87"/>
  <c r="L870" i="87"/>
  <c r="L871" i="87"/>
  <c r="L874" i="87"/>
  <c r="L877" i="87"/>
  <c r="L879" i="87"/>
  <c r="L880" i="87"/>
  <c r="L881" i="87"/>
  <c r="L883" i="87"/>
  <c r="L885" i="87"/>
  <c r="L886" i="87"/>
  <c r="L888" i="87"/>
  <c r="L890" i="87"/>
  <c r="L892" i="87"/>
  <c r="L895" i="87"/>
  <c r="L897" i="87"/>
  <c r="L898" i="87"/>
  <c r="L900" i="87"/>
  <c r="L902" i="87"/>
  <c r="L904" i="87"/>
  <c r="L907" i="87"/>
  <c r="L909" i="87"/>
  <c r="L911" i="87"/>
  <c r="L913" i="87"/>
  <c r="L915" i="87"/>
  <c r="L917" i="87"/>
  <c r="L919" i="87"/>
  <c r="L921" i="87"/>
  <c r="L924" i="87"/>
  <c r="L926" i="87"/>
  <c r="L927" i="87"/>
  <c r="L929" i="87"/>
  <c r="L931" i="87"/>
  <c r="L933" i="87"/>
  <c r="L935" i="87"/>
  <c r="L937" i="87"/>
  <c r="L939" i="87"/>
  <c r="L943" i="87"/>
  <c r="L945" i="87"/>
  <c r="L948" i="87"/>
  <c r="L949" i="87"/>
  <c r="L951" i="87"/>
  <c r="L953" i="87"/>
  <c r="L955" i="87"/>
  <c r="L957" i="87"/>
  <c r="L959" i="87"/>
  <c r="L962" i="87"/>
  <c r="L964" i="87"/>
  <c r="L965" i="87"/>
  <c r="L967" i="87"/>
  <c r="L968" i="87"/>
  <c r="L971" i="87"/>
  <c r="L972" i="87"/>
  <c r="L974" i="87"/>
  <c r="L975" i="87"/>
  <c r="L976" i="87"/>
  <c r="L977" i="87"/>
  <c r="L979" i="87"/>
  <c r="L981" i="87"/>
  <c r="L984" i="87"/>
  <c r="L986" i="87"/>
  <c r="L988" i="87"/>
  <c r="L990" i="87"/>
  <c r="L992" i="87"/>
  <c r="L994" i="87"/>
  <c r="L997" i="87"/>
  <c r="L999" i="87"/>
  <c r="L1002" i="87"/>
  <c r="L1004" i="87"/>
  <c r="L1006" i="87"/>
  <c r="L1008" i="87"/>
  <c r="L1010" i="87"/>
  <c r="L1012" i="87"/>
  <c r="L1013" i="87"/>
  <c r="L1017" i="87"/>
  <c r="L1019" i="87"/>
  <c r="L1022" i="87"/>
  <c r="L1025" i="87"/>
  <c r="L1028" i="87"/>
  <c r="L1031" i="87"/>
  <c r="L1034" i="87"/>
  <c r="L1037" i="87"/>
  <c r="L1039" i="87"/>
  <c r="L1042" i="87"/>
  <c r="L1044" i="87"/>
  <c r="L1046" i="87"/>
  <c r="L1048" i="87"/>
  <c r="L1049" i="87"/>
  <c r="L1052" i="87"/>
  <c r="L1053" i="87"/>
  <c r="L1056" i="87"/>
  <c r="L1059" i="87"/>
  <c r="L1061" i="87"/>
  <c r="L1063" i="87"/>
  <c r="L1065" i="87"/>
  <c r="L1067" i="87"/>
  <c r="L1070" i="87"/>
  <c r="L1073" i="87"/>
  <c r="L1075" i="87"/>
  <c r="L1076" i="87"/>
  <c r="L1078" i="87"/>
  <c r="L1079" i="87"/>
  <c r="L1081" i="87"/>
  <c r="L1084" i="87"/>
  <c r="L1087" i="87"/>
  <c r="L1092" i="87"/>
  <c r="L1096" i="87"/>
  <c r="L1099" i="87"/>
  <c r="L1101" i="87"/>
  <c r="L1103" i="87"/>
  <c r="L1107" i="87"/>
  <c r="L1109" i="87"/>
  <c r="L1111" i="87"/>
  <c r="L1113" i="87"/>
  <c r="L1115" i="87"/>
  <c r="L1116" i="87"/>
  <c r="L1119" i="87"/>
  <c r="L1121" i="87"/>
  <c r="L1122" i="87"/>
  <c r="L1124" i="87"/>
  <c r="L1126" i="87"/>
  <c r="L1128" i="87"/>
  <c r="L1130" i="87"/>
  <c r="L1132" i="87"/>
  <c r="L1133" i="87"/>
  <c r="L1135" i="87"/>
  <c r="L1137" i="87"/>
  <c r="L1138" i="87"/>
  <c r="L1140" i="87"/>
  <c r="L1142" i="87"/>
  <c r="L1147" i="87"/>
  <c r="L1149" i="87"/>
  <c r="L1150" i="87"/>
  <c r="L1152" i="87"/>
  <c r="L1153" i="87"/>
  <c r="L1155" i="87"/>
  <c r="L1156" i="87"/>
  <c r="L1158" i="87"/>
  <c r="L1159" i="87"/>
  <c r="L1161" i="87"/>
  <c r="L1162" i="87"/>
  <c r="L1163" i="87"/>
  <c r="L1164" i="87"/>
  <c r="L1166" i="87"/>
  <c r="L1170" i="87"/>
  <c r="L1173" i="87"/>
  <c r="L1175" i="87"/>
  <c r="L1177" i="87"/>
  <c r="L1180" i="87"/>
  <c r="L1181" i="87"/>
  <c r="L1183" i="87"/>
  <c r="L1184" i="87"/>
  <c r="L1186" i="87"/>
  <c r="L1187" i="87"/>
  <c r="L1188" i="87"/>
  <c r="L1190" i="87"/>
  <c r="L1192" i="87"/>
  <c r="L1194" i="87"/>
  <c r="L1196" i="87"/>
  <c r="L1197" i="87"/>
  <c r="L1198" i="87"/>
  <c r="L1202" i="87"/>
  <c r="L1203" i="87"/>
  <c r="L1205" i="87"/>
  <c r="L1207" i="87"/>
  <c r="L1209" i="87"/>
  <c r="L1211" i="87"/>
  <c r="L1213" i="87"/>
  <c r="L1215" i="87"/>
  <c r="L1217" i="87"/>
  <c r="L1219" i="87"/>
  <c r="L1221" i="87"/>
  <c r="L1223" i="87"/>
  <c r="L1224" i="87"/>
  <c r="L1226" i="87"/>
  <c r="L1227" i="87"/>
  <c r="L1230" i="87"/>
  <c r="L1232" i="87"/>
  <c r="L1234" i="87"/>
  <c r="L1237" i="87"/>
  <c r="L1238" i="87"/>
  <c r="L1239" i="87"/>
  <c r="L1241" i="87"/>
  <c r="L1243" i="87"/>
  <c r="L1247" i="87"/>
  <c r="L1249" i="87"/>
  <c r="L1250" i="87"/>
  <c r="L1252" i="87"/>
  <c r="L1254" i="87"/>
  <c r="L1256" i="87"/>
  <c r="L1258" i="87"/>
  <c r="L1261" i="87"/>
  <c r="L1263" i="87"/>
  <c r="L1265" i="87"/>
  <c r="L1267" i="87"/>
  <c r="L1269" i="87"/>
  <c r="L1271" i="87"/>
  <c r="L1272" i="87"/>
  <c r="L1274" i="87"/>
  <c r="L1277" i="87"/>
  <c r="L1279" i="87"/>
  <c r="L1281" i="87"/>
  <c r="L1283" i="87"/>
  <c r="L1285" i="87"/>
  <c r="L1286" i="87"/>
  <c r="L1291" i="87"/>
  <c r="L1293" i="87"/>
  <c r="L1296" i="87"/>
  <c r="L1298" i="87"/>
  <c r="L1300" i="87"/>
  <c r="L1302" i="87"/>
  <c r="L1306" i="87"/>
  <c r="L1308" i="87"/>
  <c r="L1310" i="87"/>
  <c r="L1312" i="87"/>
  <c r="L1313" i="87"/>
  <c r="L1314" i="87"/>
  <c r="L1317" i="87"/>
  <c r="L1319" i="87"/>
  <c r="L1321" i="87"/>
  <c r="L1323" i="87"/>
  <c r="L1325" i="87"/>
  <c r="L1329" i="87"/>
  <c r="L1331" i="87"/>
  <c r="L1333" i="87"/>
  <c r="L1335" i="87"/>
  <c r="L1337" i="87"/>
  <c r="L1338" i="87"/>
  <c r="L1340" i="87"/>
  <c r="L1342" i="87"/>
  <c r="L1344" i="87"/>
  <c r="L1347" i="87"/>
  <c r="L1349" i="87"/>
  <c r="L1350" i="87"/>
  <c r="L1351" i="87"/>
  <c r="L1354" i="87"/>
  <c r="L1356" i="87"/>
  <c r="L1358" i="87"/>
  <c r="L1360" i="87"/>
  <c r="L1363" i="87"/>
  <c r="L1364" i="87"/>
  <c r="L1366" i="87"/>
  <c r="L1368" i="87"/>
  <c r="L1369" i="87"/>
  <c r="L1371" i="87"/>
  <c r="L1373" i="87"/>
  <c r="L1375" i="87"/>
  <c r="L1377" i="87"/>
  <c r="L1378" i="87"/>
  <c r="L1380" i="87"/>
  <c r="L1382" i="87"/>
  <c r="L1384" i="87"/>
  <c r="L1386" i="87"/>
  <c r="L1387" i="87"/>
  <c r="L1390" i="87"/>
  <c r="L1392" i="87"/>
  <c r="L1394" i="87"/>
  <c r="L1396" i="87"/>
  <c r="L1398" i="87"/>
  <c r="L1400" i="87"/>
  <c r="L1401" i="87"/>
  <c r="L1403" i="87"/>
  <c r="L1405" i="87"/>
  <c r="L1407" i="87"/>
  <c r="L1409" i="87"/>
  <c r="L1411" i="87"/>
  <c r="L1413" i="87"/>
  <c r="L1416" i="87"/>
  <c r="L1418" i="87"/>
  <c r="L1420" i="87"/>
  <c r="L1422" i="87"/>
  <c r="L1423" i="87"/>
  <c r="L1425" i="87"/>
  <c r="L1426" i="87"/>
  <c r="L1428" i="87"/>
  <c r="L1430" i="87"/>
  <c r="L1432" i="87"/>
  <c r="L1435" i="87"/>
  <c r="L1436" i="87"/>
  <c r="L1438" i="87"/>
  <c r="L1440" i="87"/>
  <c r="L1442" i="87"/>
  <c r="L1443" i="87"/>
  <c r="L1445" i="87"/>
  <c r="L1448" i="87"/>
  <c r="L1450" i="87"/>
  <c r="L1452" i="87"/>
  <c r="L1454" i="87"/>
  <c r="L1456" i="87"/>
  <c r="L1457" i="87"/>
  <c r="L1459" i="87"/>
  <c r="L1461" i="87"/>
  <c r="L1463" i="87"/>
  <c r="L1465" i="87"/>
  <c r="L1467" i="87"/>
  <c r="L1470" i="87"/>
  <c r="L1471" i="87"/>
  <c r="L1472" i="87"/>
  <c r="L1474" i="87"/>
  <c r="L1476" i="87"/>
  <c r="L1479" i="87"/>
  <c r="L1481" i="87"/>
  <c r="L1483" i="87"/>
  <c r="L1484" i="87"/>
  <c r="L1486" i="87"/>
  <c r="L1488" i="87"/>
  <c r="L1490" i="87"/>
  <c r="L1492" i="87"/>
  <c r="L1493" i="87"/>
  <c r="L1495" i="87"/>
  <c r="L1497" i="87"/>
  <c r="L1499" i="87"/>
  <c r="L1501" i="87"/>
  <c r="L1503" i="87"/>
  <c r="L1505" i="87"/>
  <c r="L1510" i="87"/>
  <c r="L1512" i="87"/>
  <c r="L1514" i="87"/>
  <c r="L1516" i="87"/>
  <c r="L1519" i="87"/>
  <c r="L1521" i="87"/>
  <c r="L1522" i="87"/>
  <c r="L1524" i="87"/>
  <c r="L1526" i="87"/>
  <c r="L1527" i="87"/>
  <c r="L1529" i="87"/>
  <c r="L1531" i="87"/>
  <c r="L1533" i="87"/>
  <c r="L1535" i="87"/>
  <c r="L1538" i="87"/>
  <c r="L1540" i="87"/>
  <c r="L1542" i="87"/>
  <c r="L1544" i="87"/>
  <c r="L1546" i="87"/>
  <c r="L1548" i="87"/>
  <c r="L1550" i="87"/>
  <c r="L1552" i="87"/>
  <c r="L1554" i="87"/>
  <c r="L1556" i="87"/>
  <c r="L1557" i="87"/>
  <c r="L1559" i="87"/>
  <c r="L1560" i="87"/>
  <c r="L1562" i="87"/>
  <c r="L1564" i="87"/>
  <c r="L1566" i="87"/>
  <c r="L1569" i="87"/>
  <c r="L1571" i="87"/>
  <c r="L1573" i="87"/>
  <c r="L1575" i="87"/>
  <c r="L1578" i="87"/>
  <c r="L10" i="87"/>
  <c r="L11" i="87"/>
  <c r="L13" i="87"/>
  <c r="L15" i="87"/>
  <c r="L16" i="87"/>
  <c r="L19" i="87"/>
  <c r="L21" i="87"/>
  <c r="L23" i="87"/>
  <c r="L24" i="87"/>
  <c r="L26" i="87"/>
  <c r="L28" i="87"/>
  <c r="L30" i="87"/>
  <c r="L35" i="87"/>
  <c r="L39" i="87"/>
  <c r="L40" i="87"/>
  <c r="L41" i="87"/>
  <c r="L43" i="87"/>
  <c r="L45" i="87"/>
  <c r="L48" i="87"/>
  <c r="L49" i="87"/>
  <c r="L50" i="87"/>
  <c r="L51" i="87"/>
  <c r="L53" i="87"/>
  <c r="L55" i="87"/>
  <c r="L57" i="87"/>
  <c r="L59" i="87"/>
  <c r="L60" i="87"/>
  <c r="L62" i="87"/>
  <c r="L63" i="87"/>
  <c r="L65" i="87"/>
  <c r="L67" i="87"/>
  <c r="L68" i="87"/>
  <c r="L70" i="87"/>
  <c r="L73" i="87"/>
  <c r="L75" i="87"/>
  <c r="L77" i="87"/>
  <c r="L79" i="87"/>
  <c r="L80" i="87"/>
  <c r="L82" i="87"/>
  <c r="L84" i="87"/>
  <c r="L86" i="87"/>
  <c r="L87" i="87"/>
  <c r="L89" i="87"/>
  <c r="L91" i="87"/>
  <c r="L93" i="87"/>
  <c r="L95" i="87"/>
  <c r="L97" i="87"/>
  <c r="L100" i="87"/>
  <c r="L102" i="87"/>
  <c r="L104" i="87"/>
  <c r="L106" i="87"/>
  <c r="L107" i="87"/>
  <c r="L108" i="87"/>
  <c r="L110" i="87"/>
  <c r="L112" i="87"/>
  <c r="L114" i="87"/>
  <c r="L116" i="87"/>
  <c r="L118" i="87"/>
  <c r="L119" i="87"/>
  <c r="L121" i="87"/>
  <c r="L124" i="87"/>
  <c r="L126" i="87"/>
  <c r="L130" i="87"/>
  <c r="L132" i="87"/>
  <c r="L134" i="87"/>
  <c r="L138" i="87"/>
  <c r="L140" i="87"/>
  <c r="L141" i="87"/>
  <c r="L142" i="87"/>
  <c r="L144" i="87"/>
  <c r="L146" i="87"/>
  <c r="L148" i="87"/>
  <c r="L150" i="87"/>
  <c r="L152" i="87"/>
  <c r="L153" i="87"/>
  <c r="L155" i="87"/>
  <c r="L157" i="87"/>
  <c r="L159" i="87"/>
  <c r="L160" i="87"/>
  <c r="L161" i="87"/>
  <c r="L163" i="87"/>
  <c r="L165" i="87"/>
  <c r="L166" i="87"/>
  <c r="L168" i="87"/>
  <c r="L170" i="87"/>
  <c r="L172" i="87"/>
  <c r="L174" i="87"/>
  <c r="L176" i="87"/>
  <c r="L178" i="87"/>
  <c r="L180" i="87"/>
  <c r="L182" i="87"/>
  <c r="L184" i="87"/>
  <c r="L187" i="87"/>
  <c r="L189" i="87"/>
  <c r="L193" i="87"/>
  <c r="L195" i="87"/>
  <c r="L198" i="87"/>
  <c r="L200" i="87"/>
  <c r="L202" i="87"/>
  <c r="L205" i="87"/>
  <c r="L207" i="87"/>
  <c r="L210" i="87"/>
  <c r="L213" i="87"/>
  <c r="L214" i="87"/>
  <c r="L215" i="87"/>
  <c r="L217" i="87"/>
  <c r="L219" i="87"/>
  <c r="L221" i="87"/>
  <c r="L223" i="87"/>
  <c r="L225" i="87"/>
  <c r="L228" i="87"/>
  <c r="L230" i="87"/>
  <c r="L232" i="87"/>
  <c r="L235" i="87"/>
  <c r="L237" i="87"/>
  <c r="L238" i="87"/>
  <c r="L242" i="87"/>
  <c r="L243" i="87"/>
  <c r="L245" i="87"/>
  <c r="L248" i="87"/>
  <c r="L249" i="87"/>
  <c r="L250" i="87"/>
  <c r="L252" i="87"/>
  <c r="L254" i="87"/>
  <c r="L255" i="87"/>
  <c r="L257" i="87"/>
  <c r="L259" i="87"/>
  <c r="L261" i="87"/>
  <c r="L262" i="87"/>
  <c r="L263" i="87"/>
  <c r="L265" i="87"/>
  <c r="L267" i="87"/>
  <c r="L269" i="87"/>
  <c r="L271" i="87"/>
  <c r="L273" i="87"/>
  <c r="L275" i="87"/>
  <c r="L277" i="87"/>
  <c r="L279" i="87"/>
  <c r="L281" i="87"/>
  <c r="L285" i="87"/>
  <c r="L286" i="87"/>
  <c r="L288" i="87"/>
  <c r="L290" i="87"/>
  <c r="L292" i="87"/>
  <c r="L294" i="87"/>
  <c r="L296" i="87"/>
  <c r="L298" i="87"/>
  <c r="L300" i="87"/>
  <c r="L302" i="87"/>
  <c r="L304" i="87"/>
  <c r="L306" i="87"/>
  <c r="L309" i="87"/>
  <c r="L311" i="87"/>
  <c r="L313" i="87"/>
  <c r="L316" i="87"/>
  <c r="L322" i="87"/>
  <c r="L325" i="87"/>
  <c r="L326" i="87"/>
  <c r="L327" i="87"/>
  <c r="L328" i="87"/>
  <c r="L330" i="87"/>
  <c r="L331" i="87"/>
  <c r="L333" i="87"/>
  <c r="L337" i="87"/>
  <c r="L339" i="87"/>
  <c r="L342" i="87"/>
  <c r="L344" i="87"/>
  <c r="L347" i="87"/>
  <c r="L349" i="87"/>
  <c r="L351" i="87"/>
  <c r="L352" i="87"/>
  <c r="L354" i="87"/>
  <c r="L357" i="87"/>
  <c r="L356" i="87"/>
  <c r="L360" i="87"/>
  <c r="L362" i="87"/>
  <c r="L363" i="87"/>
  <c r="L365" i="87"/>
  <c r="L366" i="87"/>
  <c r="L369" i="87"/>
  <c r="L370" i="87"/>
  <c r="L372" i="87"/>
  <c r="L374" i="87"/>
  <c r="L376" i="87"/>
  <c r="L380" i="87"/>
  <c r="L382" i="87"/>
  <c r="L383" i="87"/>
  <c r="L385" i="87"/>
  <c r="L390" i="87"/>
  <c r="L391" i="87"/>
  <c r="L393" i="87"/>
  <c r="L396" i="87"/>
  <c r="L399" i="87"/>
  <c r="L400" i="87"/>
  <c r="L401" i="87"/>
  <c r="L403" i="87"/>
  <c r="L404" i="87"/>
  <c r="L405" i="87"/>
  <c r="L407" i="87"/>
  <c r="L409" i="87"/>
  <c r="L411" i="87"/>
  <c r="L413" i="87"/>
  <c r="L414" i="87"/>
  <c r="L415" i="87"/>
  <c r="L417" i="87"/>
  <c r="L419" i="87"/>
  <c r="L420" i="87"/>
  <c r="L421" i="87"/>
  <c r="L423" i="87"/>
  <c r="L424" i="87"/>
  <c r="L426" i="87"/>
  <c r="L428" i="87"/>
  <c r="L430" i="87"/>
  <c r="L433" i="87"/>
  <c r="L434" i="87"/>
  <c r="L436" i="87"/>
  <c r="L438" i="87"/>
  <c r="L439" i="87"/>
  <c r="L441" i="87"/>
  <c r="L443" i="87"/>
  <c r="L445" i="87"/>
  <c r="L447" i="87"/>
  <c r="L448" i="87"/>
  <c r="L452" i="87"/>
  <c r="L454" i="87"/>
  <c r="L456" i="87"/>
  <c r="L458" i="87"/>
  <c r="L460" i="87"/>
  <c r="L462" i="87"/>
  <c r="L464" i="87"/>
  <c r="L466" i="87"/>
  <c r="L468" i="87"/>
  <c r="L472" i="87"/>
  <c r="L473" i="87"/>
  <c r="L474" i="87"/>
  <c r="L476" i="87"/>
  <c r="L1580" i="87"/>
  <c r="L1582" i="87"/>
  <c r="L1584" i="87"/>
  <c r="L1586" i="87"/>
  <c r="L1588" i="87"/>
  <c r="L1589" i="87"/>
  <c r="L1591" i="87"/>
  <c r="L1593" i="87"/>
  <c r="L1595" i="87"/>
  <c r="L1596" i="87"/>
  <c r="L1598" i="87"/>
  <c r="L1602" i="87"/>
  <c r="L1605" i="87"/>
  <c r="L1607" i="87"/>
  <c r="L1609" i="87"/>
  <c r="L1612" i="87"/>
  <c r="L1614" i="87"/>
  <c r="L1616" i="87"/>
  <c r="L1618" i="87"/>
  <c r="L1619" i="87"/>
  <c r="L1621" i="87"/>
  <c r="L1623" i="87"/>
  <c r="L1625" i="87"/>
  <c r="L1627" i="87"/>
  <c r="L1628" i="87"/>
  <c r="L1630" i="87"/>
  <c r="L1632" i="87"/>
  <c r="L1634" i="87"/>
  <c r="L1636" i="87"/>
  <c r="L1637" i="87"/>
  <c r="L1640" i="87"/>
  <c r="L1642" i="87"/>
  <c r="L1643" i="87"/>
  <c r="L1644" i="87"/>
  <c r="L1645" i="87"/>
  <c r="L1647" i="87"/>
  <c r="L1649" i="87"/>
  <c r="L1651" i="87"/>
  <c r="L1653" i="87"/>
  <c r="L1655" i="87"/>
  <c r="L1657" i="87"/>
  <c r="L1659" i="87"/>
  <c r="L1661" i="87"/>
  <c r="L1662" i="87"/>
  <c r="L1664" i="87"/>
  <c r="L1665" i="87"/>
  <c r="L1667" i="87"/>
  <c r="L1668" i="87"/>
  <c r="L1669" i="87"/>
  <c r="L1672" i="87"/>
  <c r="L1673" i="87"/>
  <c r="L1675" i="87"/>
  <c r="L1677" i="87"/>
  <c r="L1680" i="87"/>
  <c r="L1682" i="87"/>
  <c r="L1685" i="87"/>
  <c r="L1687" i="87"/>
  <c r="L1688" i="87"/>
  <c r="L1689" i="87"/>
  <c r="L1691" i="87"/>
  <c r="L1693" i="87"/>
  <c r="L1695" i="87"/>
  <c r="L1697" i="87"/>
  <c r="L1698" i="87"/>
  <c r="L1700" i="87"/>
  <c r="L1701" i="87"/>
  <c r="L1703" i="87"/>
  <c r="L1705" i="87"/>
  <c r="L1707" i="87"/>
  <c r="L1709" i="87"/>
  <c r="L1711" i="87"/>
  <c r="L1712" i="87"/>
  <c r="L1715" i="87"/>
  <c r="L1717" i="87"/>
  <c r="L1718" i="87"/>
  <c r="L1720" i="87"/>
  <c r="L1723" i="87"/>
  <c r="L1725" i="87"/>
  <c r="L1728" i="87"/>
  <c r="L1730" i="87"/>
  <c r="L1731" i="87"/>
  <c r="L1733" i="87"/>
  <c r="L1735" i="87"/>
  <c r="L1737" i="87"/>
  <c r="L1740" i="87"/>
  <c r="L1742" i="87"/>
  <c r="L1744" i="87"/>
  <c r="L1746" i="87"/>
  <c r="L1748" i="87"/>
  <c r="L1749" i="87"/>
  <c r="L1751" i="87"/>
  <c r="L1753" i="87"/>
  <c r="L1755" i="87"/>
  <c r="L1757" i="87"/>
  <c r="L1760" i="87"/>
  <c r="L1763" i="87"/>
  <c r="L1765" i="87"/>
  <c r="L1767" i="87"/>
  <c r="L1769" i="87"/>
  <c r="L1771" i="87"/>
  <c r="L1774" i="87"/>
  <c r="L1776" i="87"/>
  <c r="L1778" i="87"/>
  <c r="L1780" i="87"/>
  <c r="L1782" i="87"/>
  <c r="L1784" i="87"/>
  <c r="L1786" i="87"/>
  <c r="L1788" i="87"/>
  <c r="L1790" i="87"/>
  <c r="L1792" i="87"/>
  <c r="L1794" i="87"/>
  <c r="L1796" i="87"/>
  <c r="L1798" i="87"/>
  <c r="L1800" i="87"/>
  <c r="L1801" i="87"/>
  <c r="L1803" i="87"/>
  <c r="L1804" i="87"/>
  <c r="L1806" i="87"/>
  <c r="L1807" i="87"/>
  <c r="L1810" i="87"/>
  <c r="L1811" i="87"/>
  <c r="L1813" i="87"/>
  <c r="L1815" i="87"/>
  <c r="L1817" i="87"/>
  <c r="L1819" i="87"/>
  <c r="L1820" i="87"/>
  <c r="L1822" i="87"/>
  <c r="L1823" i="87"/>
  <c r="L1825" i="87"/>
  <c r="L1826" i="87"/>
  <c r="L1827" i="87"/>
  <c r="L1829" i="87"/>
  <c r="L1831" i="87"/>
  <c r="L1832" i="87"/>
  <c r="L1834" i="87"/>
  <c r="L1836" i="87"/>
  <c r="L1838" i="87"/>
  <c r="L1840" i="87"/>
  <c r="L1841" i="87"/>
  <c r="L1844" i="87"/>
  <c r="L1846" i="87"/>
  <c r="L1849" i="87"/>
  <c r="L1851" i="87"/>
  <c r="L1854" i="87"/>
  <c r="L1856" i="87"/>
  <c r="L1857" i="87"/>
  <c r="L1859" i="87"/>
  <c r="L1861" i="87"/>
  <c r="L1863" i="87"/>
  <c r="L1864" i="87"/>
  <c r="L1866" i="87"/>
  <c r="L1868" i="87"/>
  <c r="L1870" i="87"/>
  <c r="L1873" i="87"/>
  <c r="L1874" i="87"/>
  <c r="L478" i="87"/>
  <c r="L480" i="87"/>
  <c r="L481" i="87"/>
  <c r="L482" i="87"/>
  <c r="L484" i="87"/>
  <c r="L486" i="87"/>
  <c r="L488" i="87"/>
  <c r="L490" i="87"/>
  <c r="L491" i="87"/>
  <c r="L493" i="87"/>
  <c r="L495" i="87"/>
  <c r="L498" i="87"/>
  <c r="L500" i="87"/>
  <c r="L662" i="87"/>
  <c r="L681" i="87"/>
  <c r="L683" i="87"/>
  <c r="L685" i="87"/>
  <c r="L687" i="87"/>
  <c r="L688" i="87"/>
  <c r="L691" i="87"/>
  <c r="L693" i="87"/>
  <c r="L695" i="87"/>
  <c r="L697" i="87"/>
  <c r="L699" i="87"/>
  <c r="L701" i="87"/>
  <c r="L703" i="87"/>
  <c r="L705" i="87"/>
  <c r="L709" i="87"/>
  <c r="L711" i="87"/>
  <c r="L713" i="87"/>
  <c r="L715" i="87"/>
  <c r="L717" i="87"/>
  <c r="L719" i="87"/>
  <c r="L721" i="87"/>
  <c r="L723" i="87"/>
  <c r="L724" i="87"/>
  <c r="L725" i="87"/>
  <c r="L727" i="87"/>
  <c r="L729" i="87"/>
  <c r="L731" i="87"/>
  <c r="L733" i="87"/>
  <c r="L735" i="87"/>
  <c r="L737" i="87"/>
  <c r="L739" i="87"/>
  <c r="L741" i="87"/>
  <c r="L743" i="87"/>
  <c r="L745" i="87"/>
  <c r="L747" i="87"/>
  <c r="L749" i="87"/>
  <c r="L750" i="87"/>
  <c r="L752" i="87"/>
  <c r="L755" i="87"/>
  <c r="L756" i="87"/>
  <c r="L758" i="87"/>
  <c r="L760" i="87"/>
  <c r="L762" i="87"/>
  <c r="L766" i="87"/>
  <c r="L770" i="87"/>
  <c r="L772" i="87"/>
  <c r="L776" i="87"/>
  <c r="L778" i="87"/>
  <c r="L779" i="87"/>
  <c r="L781" i="87"/>
  <c r="L783" i="87"/>
  <c r="L785" i="87"/>
  <c r="L787" i="87"/>
  <c r="L789" i="87"/>
  <c r="L791" i="87"/>
  <c r="L1878" i="87"/>
  <c r="L1879" i="87"/>
  <c r="L664" i="87"/>
  <c r="L666" i="87"/>
  <c r="L667" i="87"/>
  <c r="L669" i="87"/>
  <c r="L671" i="87"/>
  <c r="L673" i="87"/>
  <c r="L674" i="87"/>
  <c r="L675" i="87"/>
  <c r="L677" i="87"/>
  <c r="L679" i="87"/>
  <c r="L12" i="87"/>
  <c r="L14" i="87"/>
  <c r="L17" i="87"/>
  <c r="L18" i="87"/>
  <c r="L20" i="87"/>
  <c r="L22" i="87"/>
  <c r="L25" i="87"/>
  <c r="L27" i="87"/>
  <c r="L29" i="87"/>
  <c r="L31" i="87"/>
  <c r="L32" i="87"/>
  <c r="L33" i="87"/>
  <c r="L34" i="87"/>
  <c r="L36" i="87"/>
  <c r="L37" i="87"/>
  <c r="L38" i="87"/>
  <c r="L42" i="87"/>
  <c r="L44" i="87"/>
  <c r="L46" i="87"/>
  <c r="L47" i="87"/>
  <c r="L52" i="87"/>
  <c r="L54" i="87"/>
  <c r="L56" i="87"/>
  <c r="L58" i="87"/>
  <c r="L61" i="87"/>
  <c r="L64" i="87"/>
  <c r="L66" i="87"/>
  <c r="L69" i="87"/>
  <c r="L71" i="87"/>
  <c r="L72" i="87"/>
  <c r="L74" i="87"/>
  <c r="L76" i="87"/>
  <c r="L78" i="87"/>
  <c r="L81" i="87"/>
  <c r="L83" i="87"/>
  <c r="L85" i="87"/>
  <c r="L88" i="87"/>
  <c r="L90" i="87"/>
  <c r="L92" i="87"/>
  <c r="L94" i="87"/>
  <c r="L96" i="87"/>
  <c r="L98" i="87"/>
  <c r="L99" i="87"/>
  <c r="L101" i="87"/>
  <c r="L103" i="87"/>
  <c r="L105" i="87"/>
  <c r="L109" i="87"/>
  <c r="L111" i="87"/>
  <c r="L113" i="87"/>
  <c r="L115" i="87"/>
  <c r="L117" i="87"/>
  <c r="L120" i="87"/>
  <c r="L122" i="87"/>
  <c r="L123" i="87"/>
  <c r="L125" i="87"/>
  <c r="L127" i="87"/>
  <c r="L128" i="87"/>
  <c r="L129" i="87"/>
  <c r="L131" i="87"/>
  <c r="L133" i="87"/>
  <c r="L135" i="87"/>
  <c r="L136" i="87"/>
  <c r="L137" i="87"/>
  <c r="L139" i="87"/>
  <c r="L143" i="87"/>
  <c r="L145" i="87"/>
  <c r="L147" i="87"/>
  <c r="L149" i="87"/>
  <c r="L151" i="87"/>
  <c r="L154" i="87"/>
  <c r="L156" i="87"/>
  <c r="L158" i="87"/>
  <c r="L162" i="87"/>
  <c r="L164" i="87"/>
  <c r="L167" i="87"/>
  <c r="L169" i="87"/>
  <c r="L171" i="87"/>
  <c r="L173" i="87"/>
  <c r="L175" i="87"/>
  <c r="L177" i="87"/>
  <c r="L179" i="87"/>
  <c r="L181" i="87"/>
  <c r="L183" i="87"/>
  <c r="L185" i="87"/>
  <c r="L186" i="87"/>
  <c r="L188" i="87"/>
  <c r="L190" i="87"/>
  <c r="L191" i="87"/>
  <c r="L192" i="87"/>
  <c r="L194" i="87"/>
  <c r="L196" i="87"/>
  <c r="L197" i="87"/>
  <c r="L199" i="87"/>
  <c r="L201" i="87"/>
  <c r="L203" i="87"/>
  <c r="L204" i="87"/>
  <c r="L206" i="87"/>
  <c r="L208" i="87"/>
  <c r="L209" i="87"/>
  <c r="L211" i="87"/>
  <c r="L212" i="87"/>
  <c r="L216" i="87"/>
  <c r="L218" i="87"/>
  <c r="L220" i="87"/>
  <c r="L222" i="87"/>
  <c r="L224" i="87"/>
  <c r="L227" i="87"/>
  <c r="L229" i="87"/>
  <c r="L231" i="87"/>
  <c r="L233" i="87"/>
  <c r="L234" i="87"/>
  <c r="L236" i="87"/>
  <c r="L239" i="87"/>
  <c r="L240" i="87"/>
  <c r="L241" i="87"/>
  <c r="L244" i="87"/>
  <c r="L246" i="87"/>
  <c r="L247" i="87"/>
  <c r="L251" i="87"/>
  <c r="L253" i="87"/>
  <c r="L256" i="87"/>
  <c r="L258" i="87"/>
  <c r="L260" i="87"/>
  <c r="L264" i="87"/>
  <c r="L266" i="87"/>
  <c r="L268" i="87"/>
  <c r="L270" i="87"/>
  <c r="L272" i="87"/>
  <c r="L274" i="87"/>
  <c r="L276" i="87"/>
  <c r="L278" i="87"/>
  <c r="L280" i="87"/>
  <c r="L282" i="87"/>
  <c r="L283" i="87"/>
  <c r="L284" i="87"/>
  <c r="L287" i="87"/>
  <c r="L289" i="87"/>
  <c r="L291" i="87"/>
  <c r="L293" i="87"/>
  <c r="L295" i="87"/>
  <c r="L297" i="87"/>
  <c r="L299" i="87"/>
  <c r="L301" i="87"/>
  <c r="L303" i="87"/>
  <c r="L305" i="87"/>
  <c r="L307" i="87"/>
  <c r="L308" i="87"/>
  <c r="L310" i="87"/>
  <c r="L312" i="87"/>
  <c r="L314" i="87"/>
  <c r="L315" i="87"/>
  <c r="L317" i="87"/>
  <c r="L318" i="87"/>
  <c r="L319" i="87"/>
  <c r="L320" i="87"/>
  <c r="L321" i="87"/>
  <c r="L323" i="87"/>
  <c r="L324" i="87"/>
  <c r="L329" i="87"/>
  <c r="L332" i="87"/>
  <c r="L334" i="87"/>
  <c r="L335" i="87"/>
  <c r="L336" i="87"/>
  <c r="L338" i="87"/>
  <c r="L340" i="87"/>
  <c r="L341" i="87"/>
  <c r="L343" i="87"/>
  <c r="L345" i="87"/>
  <c r="L346" i="87"/>
  <c r="L348" i="87"/>
  <c r="L350" i="87"/>
  <c r="L353" i="87"/>
  <c r="L355" i="87"/>
  <c r="L358" i="87"/>
  <c r="L359" i="87"/>
  <c r="L361" i="87"/>
  <c r="L364" i="87"/>
  <c r="L367" i="87"/>
  <c r="L368" i="87"/>
  <c r="L371" i="87"/>
  <c r="L373" i="87"/>
  <c r="L375" i="87"/>
  <c r="L377" i="87"/>
  <c r="L378" i="87"/>
  <c r="L379" i="87"/>
  <c r="L381" i="87"/>
  <c r="L384" i="87"/>
  <c r="L386" i="87"/>
  <c r="L387" i="87"/>
  <c r="L388" i="87"/>
  <c r="L389" i="87"/>
  <c r="L392" i="87"/>
  <c r="L394" i="87"/>
  <c r="L395" i="87"/>
  <c r="L397" i="87"/>
  <c r="L398" i="87"/>
  <c r="L402" i="87"/>
  <c r="L406" i="87"/>
  <c r="L408" i="87"/>
  <c r="L410" i="87"/>
  <c r="L412" i="87"/>
  <c r="L416" i="87"/>
  <c r="L418" i="87"/>
  <c r="L422" i="87"/>
  <c r="L425" i="87"/>
  <c r="L427" i="87"/>
  <c r="L429" i="87"/>
  <c r="L431" i="87"/>
  <c r="L432" i="87"/>
  <c r="L435" i="87"/>
  <c r="L437" i="87"/>
  <c r="L440" i="87"/>
  <c r="L442" i="87"/>
  <c r="L444" i="87"/>
  <c r="L446" i="87"/>
  <c r="L449" i="87"/>
  <c r="L450" i="87"/>
  <c r="L451" i="87"/>
  <c r="L453" i="87"/>
  <c r="L455" i="87"/>
  <c r="L457" i="87"/>
  <c r="L459" i="87"/>
  <c r="L461" i="87"/>
  <c r="L463" i="87"/>
  <c r="L465" i="87"/>
  <c r="L467" i="87"/>
  <c r="L469" i="87"/>
  <c r="L470" i="87"/>
  <c r="L471" i="87"/>
  <c r="L475" i="87"/>
  <c r="L477" i="87"/>
  <c r="L479" i="87"/>
  <c r="L483" i="87"/>
  <c r="L485" i="87"/>
  <c r="L487" i="87"/>
  <c r="L489" i="87"/>
  <c r="L492" i="87"/>
  <c r="L494" i="87"/>
  <c r="L496" i="87"/>
  <c r="L497" i="87"/>
  <c r="L499" i="87"/>
  <c r="L660" i="87"/>
  <c r="L661" i="87"/>
  <c r="L663" i="87"/>
  <c r="L665" i="87"/>
  <c r="L668" i="87"/>
  <c r="L670" i="87"/>
  <c r="L672" i="87"/>
  <c r="L676" i="87"/>
  <c r="L678" i="87"/>
  <c r="L680" i="87"/>
  <c r="L682" i="87"/>
  <c r="L684" i="87"/>
  <c r="L686" i="87"/>
  <c r="L689" i="87"/>
  <c r="L690" i="87"/>
  <c r="L692" i="87"/>
  <c r="L694" i="87"/>
  <c r="L696" i="87"/>
  <c r="L698" i="87"/>
  <c r="L700" i="87"/>
  <c r="L702" i="87"/>
  <c r="L704" i="87"/>
  <c r="L706" i="87"/>
  <c r="L707" i="87"/>
  <c r="L708" i="87"/>
  <c r="L710" i="87"/>
  <c r="L712" i="87"/>
  <c r="L714" i="87"/>
  <c r="L716" i="87"/>
  <c r="L718" i="87"/>
  <c r="L720" i="87"/>
  <c r="L722" i="87"/>
  <c r="L726" i="87"/>
  <c r="L728" i="87"/>
  <c r="L730" i="87"/>
  <c r="L732" i="87"/>
  <c r="L734" i="87"/>
  <c r="L736" i="87"/>
  <c r="L738" i="87"/>
  <c r="L740" i="87"/>
  <c r="L742" i="87"/>
  <c r="L744" i="87"/>
  <c r="L746" i="87"/>
  <c r="L748" i="87"/>
  <c r="L751" i="87"/>
  <c r="L753" i="87"/>
  <c r="L754" i="87"/>
  <c r="L757" i="87"/>
  <c r="L759" i="87"/>
  <c r="L761" i="87"/>
  <c r="L763" i="87"/>
  <c r="L764" i="87"/>
  <c r="L765" i="87"/>
  <c r="L767" i="87"/>
  <c r="L768" i="87"/>
  <c r="L769" i="87"/>
  <c r="L771" i="87"/>
  <c r="L773" i="87"/>
  <c r="L774" i="87"/>
  <c r="L775" i="87"/>
  <c r="L777" i="87"/>
  <c r="L780" i="87"/>
  <c r="L782" i="87"/>
  <c r="L784" i="87"/>
  <c r="L786" i="87"/>
  <c r="L788" i="87"/>
  <c r="L790" i="87"/>
  <c r="L793" i="87"/>
  <c r="L796" i="87"/>
  <c r="L798" i="87"/>
  <c r="L802" i="87"/>
  <c r="L804" i="87"/>
  <c r="L806" i="87"/>
  <c r="L808" i="87"/>
  <c r="L810" i="87"/>
  <c r="L812" i="87"/>
  <c r="L814" i="87"/>
  <c r="L816" i="87"/>
  <c r="L817" i="87"/>
  <c r="L819" i="87"/>
  <c r="L821" i="87"/>
  <c r="L823" i="87"/>
  <c r="L825" i="87"/>
  <c r="L828" i="87"/>
  <c r="L831" i="87"/>
  <c r="L834" i="87"/>
  <c r="L835" i="87"/>
  <c r="L836" i="87"/>
  <c r="L838" i="87"/>
  <c r="L840" i="87"/>
  <c r="L842" i="87"/>
  <c r="L844" i="87"/>
  <c r="L846" i="87"/>
  <c r="L848" i="87"/>
  <c r="L850" i="87"/>
  <c r="L852" i="87"/>
  <c r="L853" i="87"/>
  <c r="L855" i="87"/>
  <c r="L857" i="87"/>
  <c r="L860" i="87"/>
  <c r="L862" i="87"/>
  <c r="L864" i="87"/>
  <c r="L866" i="87"/>
  <c r="L868" i="87"/>
  <c r="L869" i="87"/>
  <c r="L872" i="87"/>
  <c r="L873" i="87"/>
  <c r="L875" i="87"/>
  <c r="L876" i="87"/>
  <c r="L878" i="87"/>
  <c r="L882" i="87"/>
  <c r="L884" i="87"/>
  <c r="L887" i="87"/>
  <c r="L889" i="87"/>
  <c r="L891" i="87"/>
  <c r="L893" i="87"/>
  <c r="L894" i="87"/>
  <c r="L896" i="87"/>
  <c r="L899" i="87"/>
  <c r="L901" i="87"/>
  <c r="L903" i="87"/>
  <c r="L905" i="87"/>
  <c r="L906" i="87"/>
  <c r="L908" i="87"/>
  <c r="L910" i="87"/>
  <c r="L912" i="87"/>
  <c r="L914" i="87"/>
  <c r="L916" i="87"/>
  <c r="L918" i="87"/>
  <c r="L920" i="87"/>
  <c r="L922" i="87"/>
  <c r="L923" i="87"/>
  <c r="L925" i="87"/>
  <c r="L928" i="87"/>
  <c r="L930" i="87"/>
  <c r="L932" i="87"/>
  <c r="L934" i="87"/>
  <c r="L936" i="87"/>
  <c r="L938" i="87"/>
  <c r="L940" i="87"/>
  <c r="L941" i="87"/>
  <c r="L942" i="87"/>
  <c r="L944" i="87"/>
  <c r="L946" i="87"/>
  <c r="L947" i="87"/>
  <c r="L950" i="87"/>
  <c r="L952" i="87"/>
  <c r="L954" i="87"/>
  <c r="L956" i="87"/>
  <c r="L958" i="87"/>
  <c r="L960" i="87"/>
  <c r="L961" i="87"/>
  <c r="L963" i="87"/>
  <c r="L966" i="87"/>
  <c r="L969" i="87"/>
  <c r="L970" i="87"/>
  <c r="L973" i="87"/>
  <c r="L978" i="87"/>
  <c r="L980" i="87"/>
  <c r="L982" i="87"/>
  <c r="L983" i="87"/>
  <c r="L985" i="87"/>
  <c r="L987" i="87"/>
  <c r="L989" i="87"/>
  <c r="L991" i="87"/>
  <c r="L993" i="87"/>
  <c r="L995" i="87"/>
  <c r="L996" i="87"/>
  <c r="L998" i="87"/>
  <c r="L1000" i="87"/>
  <c r="L1001" i="87"/>
  <c r="L1003" i="87"/>
  <c r="L1005" i="87"/>
  <c r="L1007" i="87"/>
  <c r="L1009" i="87"/>
  <c r="L1011" i="87"/>
  <c r="L1014" i="87"/>
  <c r="L1015" i="87"/>
  <c r="L1016" i="87"/>
  <c r="L1018" i="87"/>
  <c r="L1020" i="87"/>
  <c r="L1021" i="87"/>
  <c r="L1023" i="87"/>
  <c r="L1024" i="87"/>
  <c r="L1026" i="87"/>
  <c r="L1027" i="87"/>
  <c r="L1029" i="87"/>
  <c r="L1030" i="87"/>
  <c r="L1032" i="87"/>
  <c r="L1033" i="87"/>
  <c r="L1035" i="87"/>
  <c r="L1036" i="87"/>
  <c r="L1038" i="87"/>
  <c r="L1040" i="87"/>
  <c r="L1041" i="87"/>
  <c r="L1043" i="87"/>
  <c r="L1045" i="87"/>
  <c r="L1047" i="87"/>
  <c r="L1050" i="87"/>
  <c r="L1051" i="87"/>
  <c r="L1054" i="87"/>
  <c r="L1055" i="87"/>
  <c r="L1057" i="87"/>
  <c r="L1058" i="87"/>
  <c r="L1060" i="87"/>
  <c r="L1062" i="87"/>
  <c r="L1064" i="87"/>
  <c r="L1066" i="87"/>
  <c r="L1068" i="87"/>
  <c r="L1069" i="87"/>
  <c r="L1071" i="87"/>
  <c r="L1072" i="87"/>
  <c r="L1074" i="87"/>
  <c r="L1077" i="87"/>
  <c r="L1080" i="87"/>
  <c r="L1082" i="87"/>
  <c r="L1083" i="87"/>
  <c r="L1085" i="87"/>
  <c r="L1086" i="87"/>
  <c r="L1088" i="87"/>
  <c r="L1089" i="87"/>
  <c r="L1090" i="87"/>
  <c r="L1091" i="87"/>
  <c r="L1093" i="87"/>
  <c r="L1094" i="87"/>
  <c r="L1095" i="87"/>
  <c r="L1097" i="87"/>
  <c r="L1098" i="87"/>
  <c r="L1100" i="87"/>
  <c r="L1102" i="87"/>
  <c r="L1104" i="87"/>
  <c r="L1105" i="87"/>
  <c r="L1106" i="87"/>
  <c r="L1108" i="87"/>
  <c r="L1110" i="87"/>
  <c r="L1112" i="87"/>
  <c r="L1114" i="87"/>
  <c r="L1117" i="87"/>
  <c r="L1118" i="87"/>
  <c r="L1120" i="87"/>
  <c r="L1123" i="87"/>
  <c r="L1125" i="87"/>
  <c r="L1127" i="87"/>
  <c r="L1129" i="87"/>
  <c r="L1131" i="87"/>
  <c r="L1134" i="87"/>
  <c r="L1136" i="87"/>
  <c r="L1139" i="87"/>
  <c r="L1141" i="87"/>
  <c r="L1143" i="87"/>
  <c r="L1144" i="87"/>
  <c r="L1145" i="87"/>
  <c r="L1146" i="87"/>
  <c r="L1148" i="87"/>
  <c r="L1151" i="87"/>
  <c r="L1154" i="87"/>
  <c r="L1157" i="87"/>
  <c r="L1160" i="87"/>
  <c r="L1165" i="87"/>
  <c r="L1167" i="87"/>
  <c r="L1168" i="87"/>
  <c r="L1169" i="87"/>
  <c r="L1171" i="87"/>
  <c r="L1172" i="87"/>
  <c r="L1174" i="87"/>
  <c r="L1176" i="87"/>
  <c r="L1178" i="87"/>
  <c r="L1179" i="87"/>
  <c r="L1182" i="87"/>
  <c r="L1185" i="87"/>
  <c r="L1189" i="87"/>
  <c r="L1191" i="87"/>
  <c r="L1193" i="87"/>
  <c r="L1195" i="87"/>
  <c r="L1199" i="87"/>
  <c r="L1200" i="87"/>
  <c r="L1201" i="87"/>
  <c r="L1204" i="87"/>
  <c r="L1206" i="87"/>
  <c r="L1208" i="87"/>
  <c r="L1210" i="87"/>
  <c r="L1212" i="87"/>
  <c r="L1214" i="87"/>
  <c r="L1216" i="87"/>
  <c r="L1218" i="87"/>
  <c r="L1220" i="87"/>
  <c r="L1222" i="87"/>
  <c r="L1225" i="87"/>
  <c r="L1228" i="87"/>
  <c r="L1229" i="87"/>
  <c r="L1231" i="87"/>
  <c r="L1233" i="87"/>
  <c r="L1235" i="87"/>
  <c r="L1236" i="87"/>
  <c r="L1240" i="87"/>
  <c r="L1242" i="87"/>
  <c r="L1244" i="87"/>
  <c r="L1245" i="87"/>
  <c r="L1246" i="87"/>
  <c r="L1248" i="87"/>
  <c r="L1251" i="87"/>
  <c r="L1253" i="87"/>
  <c r="L1255" i="87"/>
  <c r="L1257" i="87"/>
  <c r="L1259" i="87"/>
  <c r="L1260" i="87"/>
  <c r="L1262" i="87"/>
  <c r="L1264" i="87"/>
  <c r="L1266" i="87"/>
  <c r="L1268" i="87"/>
  <c r="L1270" i="87"/>
  <c r="L1273" i="87"/>
  <c r="L1275" i="87"/>
  <c r="L1276" i="87"/>
  <c r="L1278" i="87"/>
  <c r="L1280" i="87"/>
  <c r="L1282" i="87"/>
  <c r="L1284" i="87"/>
  <c r="L1287" i="87"/>
  <c r="L1288" i="87"/>
  <c r="L1289" i="87"/>
  <c r="L1290" i="87"/>
  <c r="L1292" i="87"/>
  <c r="L1294" i="87"/>
  <c r="L1295" i="87"/>
  <c r="L1297" i="87"/>
  <c r="L1299" i="87"/>
  <c r="L1301" i="87"/>
  <c r="L1303" i="87"/>
  <c r="L1304" i="87"/>
  <c r="L1305" i="87"/>
  <c r="L1307" i="87"/>
  <c r="L1309" i="87"/>
  <c r="L1311" i="87"/>
  <c r="L1315" i="87"/>
  <c r="L1316" i="87"/>
  <c r="L1318" i="87"/>
  <c r="L1320" i="87"/>
  <c r="L1322" i="87"/>
  <c r="L1324" i="87"/>
  <c r="L1326" i="87"/>
  <c r="L1327" i="87"/>
  <c r="L1328" i="87"/>
  <c r="L1330" i="87"/>
  <c r="L1332" i="87"/>
  <c r="L1334" i="87"/>
  <c r="L1336" i="87"/>
  <c r="L1339" i="87"/>
  <c r="L1341" i="87"/>
  <c r="L1343" i="87"/>
  <c r="L1345" i="87"/>
  <c r="L1346" i="87"/>
  <c r="L1348" i="87"/>
  <c r="L1352" i="87"/>
  <c r="L1353" i="87"/>
  <c r="L1355" i="87"/>
  <c r="L1357" i="87"/>
  <c r="L1359" i="87"/>
  <c r="L1361" i="87"/>
  <c r="L1362" i="87"/>
  <c r="L1365" i="87"/>
  <c r="L1367" i="87"/>
  <c r="L1370" i="87"/>
  <c r="L1372" i="87"/>
  <c r="L1374" i="87"/>
  <c r="L1376" i="87"/>
  <c r="L1379" i="87"/>
  <c r="L1381" i="87"/>
  <c r="L1383" i="87"/>
  <c r="L1385" i="87"/>
  <c r="L1388" i="87"/>
  <c r="L1389" i="87"/>
  <c r="L1391" i="87"/>
  <c r="L1393" i="87"/>
  <c r="L1395" i="87"/>
  <c r="L1397" i="87"/>
  <c r="L1399" i="87"/>
  <c r="L1402" i="87"/>
  <c r="L1404" i="87"/>
  <c r="L1406" i="87"/>
  <c r="L1408" i="87"/>
  <c r="L1410" i="87"/>
  <c r="L1412" i="87"/>
  <c r="L1414" i="87"/>
  <c r="L1415" i="87"/>
  <c r="L1417" i="87"/>
  <c r="L1419" i="87"/>
  <c r="L1421" i="87"/>
  <c r="L1424" i="87"/>
  <c r="L1427" i="87"/>
  <c r="L1429" i="87"/>
  <c r="L1431" i="87"/>
  <c r="L1433" i="87"/>
  <c r="L1434" i="87"/>
  <c r="L1437" i="87"/>
  <c r="L1439" i="87"/>
  <c r="L1441" i="87"/>
  <c r="L1444" i="87"/>
  <c r="L1446" i="87"/>
  <c r="L1447" i="87"/>
  <c r="L1449" i="87"/>
  <c r="L1451" i="87"/>
  <c r="L1453" i="87"/>
  <c r="L1455" i="87"/>
  <c r="L1458" i="87"/>
  <c r="L1460" i="87"/>
  <c r="L1462" i="87"/>
  <c r="L1464" i="87"/>
  <c r="L1466" i="87"/>
  <c r="L1468" i="87"/>
  <c r="L1469" i="87"/>
  <c r="L1473" i="87"/>
  <c r="L1475" i="87"/>
  <c r="L1477" i="87"/>
  <c r="L1478" i="87"/>
  <c r="L1480" i="87"/>
  <c r="L1482" i="87"/>
  <c r="L1485" i="87"/>
  <c r="L1487" i="87"/>
  <c r="L1489" i="87"/>
  <c r="L1491" i="87"/>
  <c r="L1494" i="87"/>
  <c r="L1496" i="87"/>
  <c r="L1498" i="87"/>
  <c r="L1500" i="87"/>
  <c r="L1502" i="87"/>
  <c r="L1504" i="87"/>
  <c r="L1506" i="87"/>
  <c r="L1507" i="87"/>
  <c r="L1508" i="87"/>
  <c r="L1509" i="87"/>
  <c r="L1511" i="87"/>
  <c r="L1513" i="87"/>
  <c r="L1515" i="87"/>
  <c r="L1517" i="87"/>
  <c r="L1518" i="87"/>
  <c r="L1520" i="87"/>
  <c r="L1523" i="87"/>
  <c r="L1525" i="87"/>
  <c r="L1528" i="87"/>
  <c r="L1530" i="87"/>
  <c r="L1532" i="87"/>
  <c r="L1534" i="87"/>
  <c r="L1536" i="87"/>
  <c r="L1537" i="87"/>
  <c r="L1539" i="87"/>
  <c r="L1541" i="87"/>
  <c r="L1543" i="87"/>
  <c r="L1545" i="87"/>
  <c r="L1547" i="87"/>
  <c r="L1549" i="87"/>
  <c r="L1551" i="87"/>
  <c r="L1553" i="87"/>
  <c r="L1555" i="87"/>
  <c r="L1558" i="87"/>
  <c r="L1561" i="87"/>
  <c r="L1563" i="87"/>
  <c r="L1565" i="87"/>
  <c r="L1567" i="87"/>
  <c r="L1568" i="87"/>
  <c r="L1570" i="87"/>
  <c r="L1572" i="87"/>
  <c r="L1574" i="87"/>
  <c r="L1576" i="87"/>
  <c r="L1577" i="87"/>
  <c r="L1579" i="87"/>
  <c r="L1581" i="87"/>
  <c r="L1583" i="87"/>
  <c r="L1585" i="87"/>
  <c r="L1587" i="87"/>
  <c r="L1590" i="87"/>
  <c r="L1592" i="87"/>
  <c r="L1594" i="87"/>
  <c r="L1597" i="87"/>
  <c r="L1599" i="87"/>
  <c r="L1600" i="87"/>
  <c r="L1601" i="87"/>
  <c r="L1603" i="87"/>
  <c r="L1604" i="87"/>
  <c r="L1606" i="87"/>
  <c r="L1608" i="87"/>
  <c r="L1610" i="87"/>
  <c r="L1611" i="87"/>
  <c r="L1613" i="87"/>
  <c r="L1615" i="87"/>
  <c r="L1617" i="87"/>
  <c r="L1620" i="87"/>
  <c r="L1622" i="87"/>
  <c r="L1624" i="87"/>
  <c r="L1626" i="87"/>
  <c r="L1629" i="87"/>
  <c r="L1631" i="87"/>
  <c r="L1633" i="87"/>
  <c r="L1635" i="87"/>
  <c r="L1638" i="87"/>
  <c r="L1639" i="87"/>
  <c r="L1641" i="87"/>
  <c r="L1646" i="87"/>
  <c r="L1648" i="87"/>
  <c r="L1650" i="87"/>
  <c r="L1652" i="87"/>
  <c r="L1654" i="87"/>
  <c r="L1656" i="87"/>
  <c r="L1658" i="87"/>
  <c r="L1660" i="87"/>
  <c r="L1663" i="87"/>
  <c r="L1666" i="87"/>
  <c r="L1670" i="87"/>
  <c r="L1671" i="87"/>
  <c r="L1674" i="87"/>
  <c r="L1676" i="87"/>
  <c r="L1678" i="87"/>
  <c r="L1679" i="87"/>
  <c r="L1681" i="87"/>
  <c r="L1683" i="87"/>
  <c r="L1684" i="87"/>
  <c r="L1686" i="87"/>
  <c r="L1690" i="87"/>
  <c r="L1692" i="87"/>
  <c r="L1694" i="87"/>
  <c r="L1696" i="87"/>
  <c r="L1699" i="87"/>
  <c r="L1702" i="87"/>
  <c r="L1704" i="87"/>
  <c r="L1706" i="87"/>
  <c r="L1708" i="87"/>
  <c r="L1710" i="87"/>
  <c r="L1713" i="87"/>
  <c r="L1714" i="87"/>
  <c r="L1716" i="87"/>
  <c r="L1719" i="87"/>
  <c r="L1721" i="87"/>
  <c r="L1722" i="87"/>
  <c r="L1724" i="87"/>
  <c r="L1726" i="87"/>
  <c r="L1727" i="87"/>
  <c r="L1729" i="87"/>
  <c r="L1732" i="87"/>
  <c r="L1734" i="87"/>
  <c r="L1736" i="87"/>
  <c r="L1738" i="87"/>
  <c r="L1739" i="87"/>
  <c r="L1741" i="87"/>
  <c r="L1743" i="87"/>
  <c r="L1745" i="87"/>
  <c r="L1747" i="87"/>
  <c r="L1750" i="87"/>
  <c r="L1752" i="87"/>
  <c r="L1754" i="87"/>
  <c r="L1756" i="87"/>
  <c r="L1758" i="87"/>
  <c r="L1759" i="87"/>
  <c r="L1761" i="87"/>
  <c r="L1762" i="87"/>
  <c r="L1764" i="87"/>
  <c r="L1766" i="87"/>
  <c r="L1768" i="87"/>
  <c r="L1770" i="87"/>
  <c r="L1772" i="87"/>
  <c r="L1773" i="87"/>
  <c r="L1775" i="87"/>
  <c r="L1777" i="87"/>
  <c r="L1779" i="87"/>
  <c r="L1781" i="87"/>
  <c r="L1783" i="87"/>
  <c r="L1785" i="87"/>
  <c r="L1787" i="87"/>
  <c r="L1789" i="87"/>
  <c r="L1791" i="87"/>
  <c r="L1793" i="87"/>
  <c r="L1795" i="87"/>
  <c r="L1797" i="87"/>
  <c r="L1799" i="87"/>
  <c r="L1802" i="87"/>
  <c r="L1805" i="87"/>
  <c r="L1808" i="87"/>
  <c r="L1809" i="87"/>
  <c r="L1812" i="87"/>
  <c r="L1814" i="87"/>
  <c r="L1816" i="87"/>
  <c r="L1818" i="87"/>
  <c r="L1821" i="87"/>
  <c r="L1824" i="87"/>
  <c r="L1828" i="87"/>
  <c r="L1830" i="87"/>
  <c r="L1833" i="87"/>
  <c r="L1835" i="87"/>
  <c r="L1837" i="87"/>
  <c r="L1839" i="87"/>
  <c r="L1842" i="87"/>
  <c r="L1843" i="87"/>
  <c r="L1845" i="87"/>
  <c r="L1847" i="87"/>
  <c r="L1848" i="87"/>
  <c r="L1850" i="87"/>
  <c r="L1852" i="87"/>
  <c r="L1853" i="87"/>
  <c r="L1855" i="87"/>
  <c r="L1858" i="87"/>
  <c r="L1860" i="87"/>
  <c r="L1862" i="87"/>
  <c r="L1865" i="87"/>
  <c r="L1867" i="87"/>
  <c r="L1869" i="87"/>
  <c r="L1871" i="87"/>
  <c r="L1872" i="87"/>
  <c r="L1875" i="87"/>
  <c r="L1876" i="87"/>
  <c r="L1877" i="87"/>
  <c r="D255" i="72" l="1"/>
  <c r="D1343" i="21" l="1"/>
  <c r="D1356" i="86" l="1"/>
  <c r="O980" i="86" l="1"/>
  <c r="K980" i="86"/>
  <c r="J980" i="86"/>
  <c r="O979" i="86"/>
  <c r="K979" i="86"/>
  <c r="J979" i="86"/>
  <c r="O978" i="86"/>
  <c r="K978" i="86"/>
  <c r="J978" i="86"/>
  <c r="O977" i="86"/>
  <c r="K977" i="86"/>
  <c r="J977" i="86"/>
  <c r="O976" i="86"/>
  <c r="K976" i="86"/>
  <c r="J976" i="86"/>
  <c r="O975" i="86"/>
  <c r="K975" i="86"/>
  <c r="J975" i="86"/>
  <c r="O974" i="86"/>
  <c r="K974" i="86"/>
  <c r="J974" i="86"/>
  <c r="O973" i="86"/>
  <c r="K973" i="86"/>
  <c r="J973" i="86"/>
  <c r="O972" i="86"/>
  <c r="K972" i="86"/>
  <c r="J972" i="86"/>
  <c r="O971" i="86"/>
  <c r="K971" i="86"/>
  <c r="J971" i="86"/>
  <c r="O970" i="86"/>
  <c r="K970" i="86"/>
  <c r="J970" i="86"/>
  <c r="O969" i="86"/>
  <c r="K969" i="86"/>
  <c r="J969" i="86"/>
  <c r="O968" i="86"/>
  <c r="K968" i="86"/>
  <c r="J968" i="86"/>
  <c r="O967" i="86"/>
  <c r="K967" i="86"/>
  <c r="J967" i="86"/>
  <c r="O966" i="86"/>
  <c r="K966" i="86"/>
  <c r="J966" i="86"/>
  <c r="O965" i="86"/>
  <c r="K965" i="86"/>
  <c r="J965" i="86"/>
  <c r="O964" i="86"/>
  <c r="K964" i="86"/>
  <c r="J964" i="86"/>
  <c r="O963" i="86"/>
  <c r="K963" i="86"/>
  <c r="J963" i="86"/>
  <c r="O962" i="86"/>
  <c r="K962" i="86"/>
  <c r="J962" i="86"/>
  <c r="O961" i="86"/>
  <c r="K961" i="86"/>
  <c r="J961" i="86"/>
  <c r="O960" i="86"/>
  <c r="K960" i="86"/>
  <c r="J960" i="86"/>
  <c r="O959" i="86"/>
  <c r="K959" i="86"/>
  <c r="J959" i="86"/>
  <c r="O958" i="86"/>
  <c r="K958" i="86"/>
  <c r="J958" i="86"/>
  <c r="O957" i="86"/>
  <c r="K957" i="86"/>
  <c r="J957" i="86"/>
  <c r="O956" i="86"/>
  <c r="K956" i="86"/>
  <c r="J956" i="86"/>
  <c r="O955" i="86"/>
  <c r="K955" i="86"/>
  <c r="J955" i="86"/>
  <c r="O954" i="86"/>
  <c r="K954" i="86"/>
  <c r="J954" i="86"/>
  <c r="O953" i="86"/>
  <c r="K953" i="86"/>
  <c r="J953" i="86"/>
  <c r="O952" i="86"/>
  <c r="K952" i="86"/>
  <c r="J952" i="86"/>
  <c r="O951" i="86"/>
  <c r="K951" i="86"/>
  <c r="J951" i="86"/>
  <c r="O950" i="86"/>
  <c r="K950" i="86"/>
  <c r="J950" i="86"/>
  <c r="O949" i="86"/>
  <c r="K949" i="86"/>
  <c r="J949" i="86"/>
  <c r="O948" i="86"/>
  <c r="K948" i="86"/>
  <c r="J948" i="86"/>
  <c r="O947" i="86"/>
  <c r="K947" i="86"/>
  <c r="J947" i="86"/>
  <c r="O946" i="86"/>
  <c r="K946" i="86"/>
  <c r="J946" i="86"/>
  <c r="O945" i="86"/>
  <c r="K945" i="86"/>
  <c r="J945" i="86"/>
  <c r="O944" i="86"/>
  <c r="K944" i="86"/>
  <c r="J944" i="86"/>
  <c r="O943" i="86"/>
  <c r="K943" i="86"/>
  <c r="J943" i="86"/>
  <c r="O942" i="86"/>
  <c r="K942" i="86"/>
  <c r="J942" i="86"/>
  <c r="O941" i="86"/>
  <c r="K941" i="86"/>
  <c r="J941" i="86"/>
  <c r="O940" i="86"/>
  <c r="K940" i="86"/>
  <c r="J940" i="86"/>
  <c r="O939" i="86"/>
  <c r="K939" i="86"/>
  <c r="J939" i="86"/>
  <c r="O938" i="86"/>
  <c r="K938" i="86"/>
  <c r="J938" i="86"/>
  <c r="O937" i="86"/>
  <c r="K937" i="86"/>
  <c r="J937" i="86"/>
  <c r="O936" i="86"/>
  <c r="K936" i="86"/>
  <c r="J936" i="86"/>
  <c r="O935" i="86"/>
  <c r="K935" i="86"/>
  <c r="J935" i="86"/>
  <c r="O934" i="86"/>
  <c r="K934" i="86"/>
  <c r="J934" i="86"/>
  <c r="O933" i="86"/>
  <c r="K933" i="86"/>
  <c r="J933" i="86"/>
  <c r="O932" i="86"/>
  <c r="K932" i="86"/>
  <c r="J932" i="86"/>
  <c r="O931" i="86"/>
  <c r="K931" i="86"/>
  <c r="J931" i="86"/>
  <c r="O930" i="86"/>
  <c r="K930" i="86"/>
  <c r="J930" i="86"/>
  <c r="O929" i="86"/>
  <c r="K929" i="86"/>
  <c r="J929" i="86"/>
  <c r="O928" i="86"/>
  <c r="K928" i="86"/>
  <c r="J928" i="86"/>
  <c r="O927" i="86"/>
  <c r="K927" i="86"/>
  <c r="J927" i="86"/>
  <c r="O926" i="86"/>
  <c r="K926" i="86"/>
  <c r="J926" i="86"/>
  <c r="O925" i="86"/>
  <c r="K925" i="86"/>
  <c r="J925" i="86"/>
  <c r="O924" i="86"/>
  <c r="K924" i="86"/>
  <c r="J924" i="86"/>
  <c r="O923" i="86"/>
  <c r="K923" i="86"/>
  <c r="J923" i="86"/>
  <c r="O922" i="86"/>
  <c r="K922" i="86"/>
  <c r="J922" i="86"/>
  <c r="O921" i="86"/>
  <c r="K921" i="86"/>
  <c r="J921" i="86"/>
  <c r="O920" i="86"/>
  <c r="K920" i="86"/>
  <c r="J920" i="86"/>
  <c r="O919" i="86"/>
  <c r="K919" i="86"/>
  <c r="J919" i="86"/>
  <c r="O918" i="86"/>
  <c r="K918" i="86"/>
  <c r="J918" i="86"/>
  <c r="O917" i="86"/>
  <c r="K917" i="86"/>
  <c r="J917" i="86"/>
  <c r="O916" i="86"/>
  <c r="K916" i="86"/>
  <c r="J916" i="86"/>
  <c r="O915" i="86"/>
  <c r="K915" i="86"/>
  <c r="J915" i="86"/>
  <c r="O914" i="86"/>
  <c r="K914" i="86"/>
  <c r="J914" i="86"/>
  <c r="O913" i="86"/>
  <c r="K913" i="86"/>
  <c r="J913" i="86"/>
  <c r="O912" i="86"/>
  <c r="K912" i="86"/>
  <c r="J912" i="86"/>
  <c r="O911" i="86"/>
  <c r="K911" i="86"/>
  <c r="J911" i="86"/>
  <c r="O910" i="86"/>
  <c r="K910" i="86"/>
  <c r="J910" i="86"/>
  <c r="O909" i="86"/>
  <c r="K909" i="86"/>
  <c r="J909" i="86"/>
  <c r="O908" i="86"/>
  <c r="K908" i="86"/>
  <c r="J908" i="86"/>
  <c r="O907" i="86"/>
  <c r="K907" i="86"/>
  <c r="J907" i="86"/>
  <c r="O906" i="86"/>
  <c r="K906" i="86"/>
  <c r="J906" i="86"/>
  <c r="O905" i="86"/>
  <c r="K905" i="86"/>
  <c r="J905" i="86"/>
  <c r="O904" i="86"/>
  <c r="K904" i="86"/>
  <c r="J904" i="86"/>
  <c r="O903" i="86"/>
  <c r="K903" i="86"/>
  <c r="J903" i="86"/>
  <c r="O902" i="86"/>
  <c r="K902" i="86"/>
  <c r="J902" i="86"/>
  <c r="O901" i="86"/>
  <c r="K901" i="86"/>
  <c r="J901" i="86"/>
  <c r="O900" i="86"/>
  <c r="K900" i="86"/>
  <c r="J900" i="86"/>
  <c r="O899" i="86"/>
  <c r="K899" i="86"/>
  <c r="J899" i="86"/>
  <c r="O898" i="86"/>
  <c r="K898" i="86"/>
  <c r="J898" i="86"/>
  <c r="O897" i="86"/>
  <c r="K897" i="86"/>
  <c r="J897" i="86"/>
  <c r="O896" i="86"/>
  <c r="K896" i="86"/>
  <c r="J896" i="86"/>
  <c r="O895" i="86"/>
  <c r="K895" i="86"/>
  <c r="J895" i="86"/>
  <c r="O894" i="86"/>
  <c r="K894" i="86"/>
  <c r="J894" i="86"/>
  <c r="O893" i="86"/>
  <c r="K893" i="86"/>
  <c r="J893" i="86"/>
  <c r="O892" i="86"/>
  <c r="K892" i="86"/>
  <c r="J892" i="86"/>
  <c r="O891" i="86"/>
  <c r="K891" i="86"/>
  <c r="J891" i="86"/>
  <c r="O890" i="86"/>
  <c r="K890" i="86"/>
  <c r="J890" i="86"/>
  <c r="O889" i="86"/>
  <c r="K889" i="86"/>
  <c r="J889" i="86"/>
  <c r="O888" i="86"/>
  <c r="K888" i="86"/>
  <c r="J888" i="86"/>
  <c r="O887" i="86"/>
  <c r="K887" i="86"/>
  <c r="J887" i="86"/>
  <c r="O886" i="86"/>
  <c r="K886" i="86"/>
  <c r="J886" i="86"/>
  <c r="O885" i="86"/>
  <c r="K885" i="86"/>
  <c r="J885" i="86"/>
  <c r="O884" i="86"/>
  <c r="K884" i="86"/>
  <c r="J884" i="86"/>
  <c r="O883" i="86"/>
  <c r="K883" i="86"/>
  <c r="J883" i="86"/>
  <c r="O882" i="86"/>
  <c r="K882" i="86"/>
  <c r="J882" i="86"/>
  <c r="O881" i="86"/>
  <c r="K881" i="86"/>
  <c r="J881" i="86"/>
  <c r="O880" i="86"/>
  <c r="K880" i="86"/>
  <c r="J880" i="86"/>
  <c r="O879" i="86"/>
  <c r="K879" i="86"/>
  <c r="J879" i="86"/>
  <c r="O878" i="86"/>
  <c r="K878" i="86"/>
  <c r="J878" i="86"/>
  <c r="O877" i="86"/>
  <c r="K877" i="86"/>
  <c r="J877" i="86"/>
  <c r="O876" i="86"/>
  <c r="K876" i="86"/>
  <c r="J876" i="86"/>
  <c r="O875" i="86"/>
  <c r="K875" i="86"/>
  <c r="J875" i="86"/>
  <c r="O874" i="86"/>
  <c r="K874" i="86"/>
  <c r="J874" i="86"/>
  <c r="O873" i="86"/>
  <c r="K873" i="86"/>
  <c r="J873" i="86"/>
  <c r="O872" i="86"/>
  <c r="K872" i="86"/>
  <c r="J872" i="86"/>
  <c r="O871" i="86"/>
  <c r="K871" i="86"/>
  <c r="J871" i="86"/>
  <c r="O870" i="86"/>
  <c r="K870" i="86"/>
  <c r="J870" i="86"/>
  <c r="O869" i="86"/>
  <c r="K869" i="86"/>
  <c r="J869" i="86"/>
  <c r="O868" i="86"/>
  <c r="K868" i="86"/>
  <c r="J868" i="86"/>
  <c r="O867" i="86"/>
  <c r="K867" i="86"/>
  <c r="J867" i="86"/>
  <c r="O866" i="86"/>
  <c r="K866" i="86"/>
  <c r="J866" i="86"/>
  <c r="O865" i="86"/>
  <c r="K865" i="86"/>
  <c r="J865" i="86"/>
  <c r="O864" i="86"/>
  <c r="K864" i="86"/>
  <c r="J864" i="86"/>
  <c r="O863" i="86"/>
  <c r="K863" i="86"/>
  <c r="J863" i="86"/>
  <c r="O862" i="86"/>
  <c r="K862" i="86"/>
  <c r="J862" i="86"/>
  <c r="O861" i="86"/>
  <c r="K861" i="86"/>
  <c r="J861" i="86"/>
  <c r="O860" i="86"/>
  <c r="K860" i="86"/>
  <c r="J860" i="86"/>
  <c r="O859" i="86"/>
  <c r="K859" i="86"/>
  <c r="J859" i="86"/>
  <c r="O858" i="86"/>
  <c r="K858" i="86"/>
  <c r="J858" i="86"/>
  <c r="O857" i="86"/>
  <c r="K857" i="86"/>
  <c r="J857" i="86"/>
  <c r="O856" i="86"/>
  <c r="K856" i="86"/>
  <c r="J856" i="86"/>
  <c r="O855" i="86"/>
  <c r="K855" i="86"/>
  <c r="J855" i="86"/>
  <c r="O854" i="86"/>
  <c r="K854" i="86"/>
  <c r="J854" i="86"/>
  <c r="O853" i="86"/>
  <c r="K853" i="86"/>
  <c r="J853" i="86"/>
  <c r="O852" i="86"/>
  <c r="K852" i="86"/>
  <c r="J852" i="86"/>
  <c r="O851" i="86"/>
  <c r="K851" i="86"/>
  <c r="J851" i="86"/>
  <c r="O850" i="86"/>
  <c r="K850" i="86"/>
  <c r="J850" i="86"/>
  <c r="O849" i="86"/>
  <c r="K849" i="86"/>
  <c r="J849" i="86"/>
  <c r="O848" i="86"/>
  <c r="K848" i="86"/>
  <c r="J848" i="86"/>
  <c r="O847" i="86"/>
  <c r="K847" i="86"/>
  <c r="J847" i="86"/>
  <c r="O846" i="86"/>
  <c r="K846" i="86"/>
  <c r="J846" i="86"/>
  <c r="O845" i="86"/>
  <c r="K845" i="86"/>
  <c r="J845" i="86"/>
  <c r="O844" i="86"/>
  <c r="K844" i="86"/>
  <c r="J844" i="86"/>
  <c r="O843" i="86"/>
  <c r="K843" i="86"/>
  <c r="J843" i="86"/>
  <c r="O842" i="86"/>
  <c r="K842" i="86"/>
  <c r="J842" i="86"/>
  <c r="O841" i="86"/>
  <c r="K841" i="86"/>
  <c r="J841" i="86"/>
  <c r="O840" i="86"/>
  <c r="K840" i="86"/>
  <c r="O839" i="86"/>
  <c r="K839" i="86"/>
  <c r="J839" i="86"/>
  <c r="O838" i="86"/>
  <c r="K838" i="86"/>
  <c r="J838" i="86"/>
  <c r="O837" i="86"/>
  <c r="K837" i="86"/>
  <c r="J837" i="86"/>
  <c r="O836" i="86"/>
  <c r="K836" i="86"/>
  <c r="J836" i="86"/>
  <c r="O835" i="86"/>
  <c r="K835" i="86"/>
  <c r="J835" i="86"/>
  <c r="O834" i="86"/>
  <c r="K834" i="86"/>
  <c r="J834" i="86"/>
  <c r="O833" i="86"/>
  <c r="K833" i="86"/>
  <c r="J833" i="86"/>
  <c r="O832" i="86"/>
  <c r="K832" i="86"/>
  <c r="J832" i="86"/>
  <c r="O831" i="86"/>
  <c r="K831" i="86"/>
  <c r="J831" i="86"/>
  <c r="O830" i="86"/>
  <c r="K830" i="86"/>
  <c r="J830" i="86"/>
  <c r="O829" i="86"/>
  <c r="K829" i="86"/>
  <c r="J829" i="86"/>
  <c r="O828" i="86"/>
  <c r="K828" i="86"/>
  <c r="J828" i="86"/>
  <c r="O827" i="86"/>
  <c r="K827" i="86"/>
  <c r="J827" i="86"/>
  <c r="O826" i="86"/>
  <c r="K826" i="86"/>
  <c r="J826" i="86"/>
  <c r="O825" i="86"/>
  <c r="K825" i="86"/>
  <c r="J825" i="86"/>
  <c r="O824" i="86"/>
  <c r="K824" i="86"/>
  <c r="J824" i="86"/>
  <c r="O823" i="86"/>
  <c r="K823" i="86"/>
  <c r="J823" i="86"/>
  <c r="O822" i="86"/>
  <c r="K822" i="86"/>
  <c r="J822" i="86"/>
  <c r="O821" i="86"/>
  <c r="K821" i="86"/>
  <c r="J821" i="86"/>
  <c r="O820" i="86"/>
  <c r="K820" i="86"/>
  <c r="J820" i="86"/>
  <c r="O819" i="86"/>
  <c r="K819" i="86"/>
  <c r="J819" i="86"/>
  <c r="O818" i="86"/>
  <c r="K818" i="86"/>
  <c r="J818" i="86"/>
  <c r="O817" i="86"/>
  <c r="K817" i="86"/>
  <c r="J817" i="86"/>
  <c r="O816" i="86"/>
  <c r="K816" i="86"/>
  <c r="J816" i="86"/>
  <c r="O815" i="86"/>
  <c r="K815" i="86"/>
  <c r="J815" i="86"/>
  <c r="O814" i="86"/>
  <c r="K814" i="86"/>
  <c r="J814" i="86"/>
  <c r="O813" i="86"/>
  <c r="K813" i="86"/>
  <c r="J813" i="86"/>
  <c r="O812" i="86"/>
  <c r="K812" i="86"/>
  <c r="J812" i="86"/>
  <c r="O811" i="86"/>
  <c r="K811" i="86"/>
  <c r="J811" i="86"/>
  <c r="O810" i="86"/>
  <c r="K810" i="86"/>
  <c r="J810" i="86"/>
  <c r="O809" i="86"/>
  <c r="K809" i="86"/>
  <c r="J809" i="86"/>
  <c r="O808" i="86"/>
  <c r="K808" i="86"/>
  <c r="J808" i="86"/>
  <c r="O807" i="86"/>
  <c r="K807" i="86"/>
  <c r="J807" i="86"/>
  <c r="O806" i="86"/>
  <c r="K806" i="86"/>
  <c r="J806" i="86"/>
  <c r="O805" i="86"/>
  <c r="K805" i="86"/>
  <c r="J805" i="86"/>
  <c r="O804" i="86"/>
  <c r="K804" i="86"/>
  <c r="J804" i="86"/>
  <c r="O803" i="86"/>
  <c r="K803" i="86"/>
  <c r="J803" i="86"/>
  <c r="O802" i="86"/>
  <c r="K802" i="86"/>
  <c r="J802" i="86"/>
  <c r="O801" i="86"/>
  <c r="K801" i="86"/>
  <c r="J801" i="86"/>
  <c r="O800" i="86"/>
  <c r="K800" i="86"/>
  <c r="J800" i="86"/>
  <c r="O799" i="86"/>
  <c r="K799" i="86"/>
  <c r="J799" i="86"/>
  <c r="O798" i="86"/>
  <c r="K798" i="86"/>
  <c r="J798" i="86"/>
  <c r="O797" i="86"/>
  <c r="K797" i="86"/>
  <c r="J797" i="86"/>
  <c r="O796" i="86"/>
  <c r="K796" i="86"/>
  <c r="J796" i="86"/>
  <c r="O795" i="86"/>
  <c r="K795" i="86"/>
  <c r="J795" i="86"/>
  <c r="O794" i="86"/>
  <c r="K794" i="86"/>
  <c r="J794" i="86"/>
  <c r="O793" i="86"/>
  <c r="K793" i="86"/>
  <c r="J793" i="86"/>
  <c r="O792" i="86"/>
  <c r="K792" i="86"/>
  <c r="J792" i="86"/>
  <c r="O791" i="86"/>
  <c r="K791" i="86"/>
  <c r="J791" i="86"/>
  <c r="O790" i="86"/>
  <c r="K790" i="86"/>
  <c r="J790" i="86"/>
  <c r="O789" i="86"/>
  <c r="K789" i="86"/>
  <c r="J789" i="86"/>
  <c r="O788" i="86"/>
  <c r="K788" i="86"/>
  <c r="J788" i="86"/>
  <c r="O787" i="86"/>
  <c r="K787" i="86"/>
  <c r="J787" i="86"/>
  <c r="O786" i="86"/>
  <c r="K786" i="86"/>
  <c r="J786" i="86"/>
  <c r="O785" i="86"/>
  <c r="K785" i="86"/>
  <c r="J785" i="86"/>
  <c r="O784" i="86"/>
  <c r="K784" i="86"/>
  <c r="J784" i="86"/>
  <c r="O783" i="86"/>
  <c r="K783" i="86"/>
  <c r="J783" i="86"/>
  <c r="O782" i="86"/>
  <c r="K782" i="86"/>
  <c r="J782" i="86"/>
  <c r="O781" i="86"/>
  <c r="K781" i="86"/>
  <c r="J781" i="86"/>
  <c r="O780" i="86"/>
  <c r="K780" i="86"/>
  <c r="J780" i="86"/>
  <c r="O779" i="86"/>
  <c r="K779" i="86"/>
  <c r="J779" i="86"/>
  <c r="O778" i="86"/>
  <c r="K778" i="86"/>
  <c r="J778" i="86"/>
  <c r="O777" i="86"/>
  <c r="K777" i="86"/>
  <c r="J777" i="86"/>
  <c r="O776" i="86"/>
  <c r="K776" i="86"/>
  <c r="J776" i="86"/>
  <c r="O775" i="86"/>
  <c r="K775" i="86"/>
  <c r="J775" i="86"/>
  <c r="O774" i="86"/>
  <c r="K774" i="86"/>
  <c r="J774" i="86"/>
  <c r="O773" i="86"/>
  <c r="K773" i="86"/>
  <c r="J773" i="86"/>
  <c r="O772" i="86"/>
  <c r="K772" i="86"/>
  <c r="J772" i="86"/>
  <c r="O771" i="86"/>
  <c r="K771" i="86"/>
  <c r="J771" i="86"/>
  <c r="O770" i="86"/>
  <c r="K770" i="86"/>
  <c r="J770" i="86"/>
  <c r="O769" i="86"/>
  <c r="K769" i="86"/>
  <c r="J769" i="86"/>
  <c r="O768" i="86"/>
  <c r="K768" i="86"/>
  <c r="J768" i="86"/>
  <c r="O767" i="86"/>
  <c r="K767" i="86"/>
  <c r="J767" i="86"/>
  <c r="O766" i="86"/>
  <c r="K766" i="86"/>
  <c r="J766" i="86"/>
  <c r="O765" i="86"/>
  <c r="K765" i="86"/>
  <c r="J765" i="86"/>
  <c r="O764" i="86"/>
  <c r="K764" i="86"/>
  <c r="J764" i="86"/>
  <c r="O763" i="86"/>
  <c r="K763" i="86"/>
  <c r="J763" i="86"/>
  <c r="O762" i="86"/>
  <c r="K762" i="86"/>
  <c r="J762" i="86"/>
  <c r="O761" i="86"/>
  <c r="K761" i="86"/>
  <c r="J761" i="86"/>
  <c r="O760" i="86"/>
  <c r="K760" i="86"/>
  <c r="J760" i="86"/>
  <c r="O759" i="86"/>
  <c r="K759" i="86"/>
  <c r="J759" i="86"/>
  <c r="O758" i="86"/>
  <c r="K758" i="86"/>
  <c r="J758" i="86"/>
  <c r="O757" i="86"/>
  <c r="K757" i="86"/>
  <c r="J757" i="86"/>
  <c r="O756" i="86"/>
  <c r="K756" i="86"/>
  <c r="J756" i="86"/>
  <c r="O755" i="86"/>
  <c r="K755" i="86"/>
  <c r="J755" i="86"/>
  <c r="O754" i="86"/>
  <c r="K754" i="86"/>
  <c r="J754" i="86"/>
  <c r="O753" i="86"/>
  <c r="K753" i="86"/>
  <c r="J753" i="86"/>
  <c r="O752" i="86"/>
  <c r="K752" i="86"/>
  <c r="J752" i="86"/>
  <c r="O751" i="86"/>
  <c r="K751" i="86"/>
  <c r="J751" i="86"/>
  <c r="O750" i="86"/>
  <c r="K750" i="86"/>
  <c r="J750" i="86"/>
  <c r="O749" i="86"/>
  <c r="K749" i="86"/>
  <c r="J749" i="86"/>
  <c r="O748" i="86"/>
  <c r="K748" i="86"/>
  <c r="J748" i="86"/>
  <c r="O747" i="86"/>
  <c r="K747" i="86"/>
  <c r="J747" i="86"/>
  <c r="O746" i="86"/>
  <c r="K746" i="86"/>
  <c r="J746" i="86"/>
  <c r="O745" i="86"/>
  <c r="K745" i="86"/>
  <c r="J745" i="86"/>
  <c r="O744" i="86"/>
  <c r="K744" i="86"/>
  <c r="J744" i="86"/>
  <c r="O743" i="86"/>
  <c r="K743" i="86"/>
  <c r="J743" i="86"/>
  <c r="O742" i="86"/>
  <c r="K742" i="86"/>
  <c r="J742" i="86"/>
  <c r="O741" i="86"/>
  <c r="K741" i="86"/>
  <c r="J741" i="86"/>
  <c r="O740" i="86"/>
  <c r="K740" i="86"/>
  <c r="J740" i="86"/>
  <c r="O739" i="86"/>
  <c r="K739" i="86"/>
  <c r="J739" i="86"/>
  <c r="O738" i="86"/>
  <c r="K738" i="86"/>
  <c r="J738" i="86"/>
  <c r="O737" i="86"/>
  <c r="K737" i="86"/>
  <c r="J737" i="86"/>
  <c r="O736" i="86"/>
  <c r="K736" i="86"/>
  <c r="J736" i="86"/>
  <c r="O735" i="86"/>
  <c r="K735" i="86"/>
  <c r="J735" i="86"/>
  <c r="O734" i="86"/>
  <c r="K734" i="86"/>
  <c r="J734" i="86"/>
  <c r="O733" i="86"/>
  <c r="K733" i="86"/>
  <c r="J733" i="86"/>
  <c r="O732" i="86"/>
  <c r="K732" i="86"/>
  <c r="J732" i="86"/>
  <c r="O731" i="86"/>
  <c r="K731" i="86"/>
  <c r="J731" i="86"/>
  <c r="O730" i="86"/>
  <c r="K730" i="86"/>
  <c r="J730" i="86"/>
  <c r="O729" i="86"/>
  <c r="K729" i="86"/>
  <c r="J729" i="86"/>
  <c r="O728" i="86"/>
  <c r="K728" i="86"/>
  <c r="J728" i="86"/>
  <c r="O727" i="86"/>
  <c r="K727" i="86"/>
  <c r="J727" i="86"/>
  <c r="O726" i="86"/>
  <c r="K726" i="86"/>
  <c r="J726" i="86"/>
  <c r="O725" i="86"/>
  <c r="K725" i="86"/>
  <c r="J725" i="86"/>
  <c r="O724" i="86"/>
  <c r="K724" i="86"/>
  <c r="J724" i="86"/>
  <c r="O723" i="86"/>
  <c r="K723" i="86"/>
  <c r="J723" i="86"/>
  <c r="O722" i="86"/>
  <c r="K722" i="86"/>
  <c r="J722" i="86"/>
  <c r="O721" i="86"/>
  <c r="K721" i="86"/>
  <c r="J721" i="86"/>
  <c r="O720" i="86"/>
  <c r="K720" i="86"/>
  <c r="J720" i="86"/>
  <c r="O719" i="86"/>
  <c r="K719" i="86"/>
  <c r="J719" i="86"/>
  <c r="O718" i="86"/>
  <c r="K718" i="86"/>
  <c r="J718" i="86"/>
  <c r="O717" i="86"/>
  <c r="K717" i="86"/>
  <c r="J717" i="86"/>
  <c r="O716" i="86"/>
  <c r="K716" i="86"/>
  <c r="J716" i="86"/>
  <c r="O715" i="86"/>
  <c r="K715" i="86"/>
  <c r="J715" i="86"/>
  <c r="O714" i="86"/>
  <c r="K714" i="86"/>
  <c r="J714" i="86"/>
  <c r="O713" i="86"/>
  <c r="K713" i="86"/>
  <c r="J713" i="86"/>
  <c r="O712" i="86"/>
  <c r="K712" i="86"/>
  <c r="J712" i="86"/>
  <c r="O711" i="86"/>
  <c r="K711" i="86"/>
  <c r="J711" i="86"/>
  <c r="O710" i="86"/>
  <c r="K710" i="86"/>
  <c r="J710" i="86"/>
  <c r="O709" i="86"/>
  <c r="K709" i="86"/>
  <c r="J709" i="86"/>
  <c r="O708" i="86"/>
  <c r="K708" i="86"/>
  <c r="J708" i="86"/>
  <c r="O707" i="86"/>
  <c r="K707" i="86"/>
  <c r="J707" i="86"/>
  <c r="O706" i="86"/>
  <c r="K706" i="86"/>
  <c r="J706" i="86"/>
  <c r="O705" i="86"/>
  <c r="K705" i="86"/>
  <c r="J705" i="86"/>
  <c r="O704" i="86"/>
  <c r="K704" i="86"/>
  <c r="J704" i="86"/>
  <c r="O703" i="86"/>
  <c r="K703" i="86"/>
  <c r="J703" i="86"/>
  <c r="O702" i="86"/>
  <c r="K702" i="86"/>
  <c r="J702" i="86"/>
  <c r="O701" i="86"/>
  <c r="K701" i="86"/>
  <c r="J701" i="86"/>
  <c r="O700" i="86"/>
  <c r="K700" i="86"/>
  <c r="J700" i="86"/>
  <c r="O699" i="86"/>
  <c r="K699" i="86"/>
  <c r="J699" i="86"/>
  <c r="O698" i="86"/>
  <c r="K698" i="86"/>
  <c r="J698" i="86"/>
  <c r="O697" i="86"/>
  <c r="K697" i="86"/>
  <c r="J697" i="86"/>
  <c r="O696" i="86"/>
  <c r="K696" i="86"/>
  <c r="J696" i="86"/>
  <c r="O695" i="86"/>
  <c r="K695" i="86"/>
  <c r="J695" i="86"/>
  <c r="O694" i="86"/>
  <c r="K694" i="86"/>
  <c r="J694" i="86"/>
  <c r="O693" i="86"/>
  <c r="K693" i="86"/>
  <c r="J693" i="86"/>
  <c r="O692" i="86"/>
  <c r="K692" i="86"/>
  <c r="J692" i="86"/>
  <c r="O691" i="86"/>
  <c r="K691" i="86"/>
  <c r="J691" i="86"/>
  <c r="O690" i="86"/>
  <c r="K690" i="86"/>
  <c r="J690" i="86"/>
  <c r="O689" i="86"/>
  <c r="K689" i="86"/>
  <c r="J689" i="86"/>
  <c r="O688" i="86"/>
  <c r="K688" i="86"/>
  <c r="J688" i="86"/>
  <c r="O687" i="86"/>
  <c r="K687" i="86"/>
  <c r="J687" i="86"/>
  <c r="O686" i="86"/>
  <c r="K686" i="86"/>
  <c r="J686" i="86"/>
  <c r="O685" i="86"/>
  <c r="K685" i="86"/>
  <c r="J685" i="86"/>
  <c r="O684" i="86"/>
  <c r="K684" i="86"/>
  <c r="J684" i="86"/>
  <c r="O683" i="86"/>
  <c r="K683" i="86"/>
  <c r="J683" i="86"/>
  <c r="O682" i="86"/>
  <c r="K682" i="86"/>
  <c r="J682" i="86"/>
  <c r="O681" i="86"/>
  <c r="K681" i="86"/>
  <c r="J681" i="86"/>
  <c r="O680" i="86"/>
  <c r="K680" i="86"/>
  <c r="J680" i="86"/>
  <c r="O679" i="86"/>
  <c r="K679" i="86"/>
  <c r="J679" i="86"/>
  <c r="O678" i="86"/>
  <c r="K678" i="86"/>
  <c r="J678" i="86"/>
  <c r="O677" i="86"/>
  <c r="K677" i="86"/>
  <c r="J677" i="86"/>
  <c r="O676" i="86"/>
  <c r="K676" i="86"/>
  <c r="J676" i="86"/>
  <c r="O675" i="86"/>
  <c r="K675" i="86"/>
  <c r="J675" i="86"/>
  <c r="O674" i="86"/>
  <c r="K674" i="86"/>
  <c r="J674" i="86"/>
  <c r="O673" i="86"/>
  <c r="K673" i="86"/>
  <c r="J673" i="86"/>
  <c r="O672" i="86"/>
  <c r="K672" i="86"/>
  <c r="J672" i="86"/>
  <c r="O671" i="86"/>
  <c r="K671" i="86"/>
  <c r="J671" i="86"/>
  <c r="O670" i="86"/>
  <c r="K670" i="86"/>
  <c r="J670" i="86"/>
  <c r="O669" i="86"/>
  <c r="K669" i="86"/>
  <c r="J669" i="86"/>
  <c r="O668" i="86"/>
  <c r="K668" i="86"/>
  <c r="J668" i="86"/>
  <c r="O667" i="86"/>
  <c r="K667" i="86"/>
  <c r="J667" i="86"/>
  <c r="O666" i="86"/>
  <c r="K666" i="86"/>
  <c r="J666" i="86"/>
  <c r="O665" i="86"/>
  <c r="K665" i="86"/>
  <c r="J665" i="86"/>
  <c r="O664" i="86"/>
  <c r="K664" i="86"/>
  <c r="J664" i="86"/>
  <c r="O663" i="86"/>
  <c r="K663" i="86"/>
  <c r="J663" i="86"/>
  <c r="O662" i="86"/>
  <c r="K662" i="86"/>
  <c r="J662" i="86"/>
  <c r="O661" i="86"/>
  <c r="K661" i="86"/>
  <c r="J661" i="86"/>
  <c r="O660" i="86"/>
  <c r="K660" i="86"/>
  <c r="J660" i="86"/>
  <c r="O659" i="86"/>
  <c r="K659" i="86"/>
  <c r="J659" i="86"/>
  <c r="O658" i="86"/>
  <c r="K658" i="86"/>
  <c r="J658" i="86"/>
  <c r="O657" i="86"/>
  <c r="K657" i="86"/>
  <c r="J657" i="86"/>
  <c r="O656" i="86"/>
  <c r="K656" i="86"/>
  <c r="J656" i="86"/>
  <c r="O655" i="86"/>
  <c r="K655" i="86"/>
  <c r="J655" i="86"/>
  <c r="O654" i="86"/>
  <c r="K654" i="86"/>
  <c r="J654" i="86"/>
  <c r="O653" i="86"/>
  <c r="K653" i="86"/>
  <c r="J653" i="86"/>
  <c r="O652" i="86"/>
  <c r="K652" i="86"/>
  <c r="J652" i="86"/>
  <c r="O651" i="86"/>
  <c r="K651" i="86"/>
  <c r="J651" i="86"/>
  <c r="O650" i="86"/>
  <c r="K650" i="86"/>
  <c r="J650" i="86"/>
  <c r="O649" i="86"/>
  <c r="K649" i="86"/>
  <c r="J649" i="86"/>
  <c r="O648" i="86"/>
  <c r="K648" i="86"/>
  <c r="J648" i="86"/>
  <c r="O647" i="86"/>
  <c r="K647" i="86"/>
  <c r="J647" i="86"/>
  <c r="O646" i="86"/>
  <c r="K646" i="86"/>
  <c r="J646" i="86"/>
  <c r="O645" i="86"/>
  <c r="K645" i="86"/>
  <c r="J645" i="86"/>
  <c r="O644" i="86"/>
  <c r="K644" i="86"/>
  <c r="J644" i="86"/>
  <c r="O643" i="86"/>
  <c r="K643" i="86"/>
  <c r="J643" i="86"/>
  <c r="O642" i="86"/>
  <c r="K642" i="86"/>
  <c r="J642" i="86"/>
  <c r="O641" i="86"/>
  <c r="K641" i="86"/>
  <c r="J641" i="86"/>
  <c r="O640" i="86"/>
  <c r="K640" i="86"/>
  <c r="J640" i="86"/>
  <c r="O639" i="86"/>
  <c r="K639" i="86"/>
  <c r="J639" i="86"/>
  <c r="O638" i="86"/>
  <c r="K638" i="86"/>
  <c r="J638" i="86"/>
  <c r="O637" i="86"/>
  <c r="K637" i="86"/>
  <c r="J637" i="86"/>
  <c r="O636" i="86"/>
  <c r="K636" i="86"/>
  <c r="J636" i="86"/>
  <c r="O635" i="86"/>
  <c r="K635" i="86"/>
  <c r="J635" i="86"/>
  <c r="O634" i="86"/>
  <c r="K634" i="86"/>
  <c r="J634" i="86"/>
  <c r="O633" i="86"/>
  <c r="K633" i="86"/>
  <c r="J633" i="86"/>
  <c r="O632" i="86"/>
  <c r="K632" i="86"/>
  <c r="J632" i="86"/>
  <c r="O631" i="86"/>
  <c r="K631" i="86"/>
  <c r="J631" i="86"/>
  <c r="O630" i="86"/>
  <c r="K630" i="86"/>
  <c r="J630" i="86"/>
  <c r="O629" i="86"/>
  <c r="K629" i="86"/>
  <c r="J629" i="86"/>
  <c r="O628" i="86"/>
  <c r="K628" i="86"/>
  <c r="J628" i="86"/>
  <c r="O627" i="86"/>
  <c r="K627" i="86"/>
  <c r="J627" i="86"/>
  <c r="O626" i="86"/>
  <c r="K626" i="86"/>
  <c r="J626" i="86"/>
  <c r="O625" i="86"/>
  <c r="K625" i="86"/>
  <c r="J625" i="86"/>
  <c r="O624" i="86"/>
  <c r="K624" i="86"/>
  <c r="J624" i="86"/>
  <c r="O623" i="86"/>
  <c r="K623" i="86"/>
  <c r="J623" i="86"/>
  <c r="O622" i="86"/>
  <c r="K622" i="86"/>
  <c r="J622" i="86"/>
  <c r="O621" i="86"/>
  <c r="K621" i="86"/>
  <c r="J621" i="86"/>
  <c r="O620" i="86"/>
  <c r="K620" i="86"/>
  <c r="J620" i="86"/>
  <c r="O619" i="86"/>
  <c r="K619" i="86"/>
  <c r="J619" i="86"/>
  <c r="O618" i="86"/>
  <c r="K618" i="86"/>
  <c r="J618" i="86"/>
  <c r="O617" i="86"/>
  <c r="K617" i="86"/>
  <c r="J617" i="86"/>
  <c r="O616" i="86"/>
  <c r="K616" i="86"/>
  <c r="J616" i="86"/>
  <c r="O615" i="86"/>
  <c r="K615" i="86"/>
  <c r="J615" i="86"/>
  <c r="O614" i="86"/>
  <c r="K614" i="86"/>
  <c r="J614" i="86"/>
  <c r="O613" i="86"/>
  <c r="K613" i="86"/>
  <c r="J613" i="86"/>
  <c r="O612" i="86"/>
  <c r="K612" i="86"/>
  <c r="J612" i="86"/>
  <c r="O611" i="86"/>
  <c r="K611" i="86"/>
  <c r="J611" i="86"/>
  <c r="O610" i="86"/>
  <c r="K610" i="86"/>
  <c r="J610" i="86"/>
  <c r="O609" i="86"/>
  <c r="K609" i="86"/>
  <c r="J609" i="86"/>
  <c r="O608" i="86"/>
  <c r="K608" i="86"/>
  <c r="J608" i="86"/>
  <c r="O607" i="86"/>
  <c r="K607" i="86"/>
  <c r="J607" i="86"/>
  <c r="O606" i="86"/>
  <c r="K606" i="86"/>
  <c r="J606" i="86"/>
  <c r="O605" i="86"/>
  <c r="K605" i="86"/>
  <c r="J605" i="86"/>
  <c r="O604" i="86"/>
  <c r="K604" i="86"/>
  <c r="J604" i="86"/>
  <c r="O603" i="86"/>
  <c r="K603" i="86"/>
  <c r="J603" i="86"/>
  <c r="O602" i="86"/>
  <c r="K602" i="86"/>
  <c r="J602" i="86"/>
  <c r="O601" i="86"/>
  <c r="K601" i="86"/>
  <c r="J601" i="86"/>
  <c r="O600" i="86"/>
  <c r="K600" i="86"/>
  <c r="J600" i="86"/>
  <c r="O599" i="86"/>
  <c r="K599" i="86"/>
  <c r="J599" i="86"/>
  <c r="O598" i="86"/>
  <c r="K598" i="86"/>
  <c r="J598" i="86"/>
  <c r="O597" i="86"/>
  <c r="K597" i="86"/>
  <c r="J597" i="86"/>
  <c r="O596" i="86"/>
  <c r="K596" i="86"/>
  <c r="J596" i="86"/>
  <c r="O595" i="86"/>
  <c r="K595" i="86"/>
  <c r="J595" i="86"/>
  <c r="O594" i="86"/>
  <c r="K594" i="86"/>
  <c r="J594" i="86"/>
  <c r="O593" i="86"/>
  <c r="K593" i="86"/>
  <c r="J593" i="86"/>
  <c r="O592" i="86"/>
  <c r="K592" i="86"/>
  <c r="J592" i="86"/>
  <c r="O591" i="86"/>
  <c r="K591" i="86"/>
  <c r="J591" i="86"/>
  <c r="O590" i="86"/>
  <c r="K590" i="86"/>
  <c r="J590" i="86"/>
  <c r="O589" i="86"/>
  <c r="K589" i="86"/>
  <c r="J589" i="86"/>
  <c r="O588" i="86"/>
  <c r="K588" i="86"/>
  <c r="J588" i="86"/>
  <c r="O587" i="86"/>
  <c r="K587" i="86"/>
  <c r="J587" i="86"/>
  <c r="O586" i="86"/>
  <c r="K586" i="86"/>
  <c r="J586" i="86"/>
  <c r="O585" i="86"/>
  <c r="K585" i="86"/>
  <c r="J585" i="86"/>
  <c r="O584" i="86"/>
  <c r="K584" i="86"/>
  <c r="J584" i="86"/>
  <c r="O583" i="86"/>
  <c r="K583" i="86"/>
  <c r="J583" i="86"/>
  <c r="O582" i="86"/>
  <c r="K582" i="86"/>
  <c r="J582" i="86"/>
  <c r="O581" i="86"/>
  <c r="K581" i="86"/>
  <c r="J581" i="86"/>
  <c r="O580" i="86"/>
  <c r="K580" i="86"/>
  <c r="J580" i="86"/>
  <c r="O579" i="86"/>
  <c r="K579" i="86"/>
  <c r="J579" i="86"/>
  <c r="O578" i="86"/>
  <c r="K578" i="86"/>
  <c r="J578" i="86"/>
  <c r="O577" i="86"/>
  <c r="K577" i="86"/>
  <c r="J577" i="86"/>
  <c r="O576" i="86"/>
  <c r="K576" i="86"/>
  <c r="J576" i="86"/>
  <c r="O575" i="86"/>
  <c r="K575" i="86"/>
  <c r="J575" i="86"/>
  <c r="O574" i="86"/>
  <c r="K574" i="86"/>
  <c r="J574" i="86"/>
  <c r="O573" i="86"/>
  <c r="K573" i="86"/>
  <c r="J573" i="86"/>
  <c r="O572" i="86"/>
  <c r="K572" i="86"/>
  <c r="J572" i="86"/>
  <c r="O571" i="86"/>
  <c r="K571" i="86"/>
  <c r="J571" i="86"/>
  <c r="O570" i="86"/>
  <c r="K570" i="86"/>
  <c r="J570" i="86"/>
  <c r="O569" i="86"/>
  <c r="K569" i="86"/>
  <c r="J569" i="86"/>
  <c r="O568" i="86"/>
  <c r="K568" i="86"/>
  <c r="J568" i="86"/>
  <c r="O567" i="86"/>
  <c r="K567" i="86"/>
  <c r="J567" i="86"/>
  <c r="O566" i="86"/>
  <c r="K566" i="86"/>
  <c r="J566" i="86"/>
  <c r="O565" i="86"/>
  <c r="K565" i="86"/>
  <c r="J565" i="86"/>
  <c r="O564" i="86"/>
  <c r="K564" i="86"/>
  <c r="J564" i="86"/>
  <c r="O563" i="86"/>
  <c r="K563" i="86"/>
  <c r="J563" i="86"/>
  <c r="O562" i="86"/>
  <c r="K562" i="86"/>
  <c r="J562" i="86"/>
  <c r="O561" i="86"/>
  <c r="K561" i="86"/>
  <c r="J561" i="86"/>
  <c r="O560" i="86"/>
  <c r="K560" i="86"/>
  <c r="J560" i="86"/>
  <c r="O559" i="86"/>
  <c r="K559" i="86"/>
  <c r="J559" i="86"/>
  <c r="O558" i="86"/>
  <c r="K558" i="86"/>
  <c r="J558" i="86"/>
  <c r="O557" i="86"/>
  <c r="K557" i="86"/>
  <c r="J557" i="86"/>
  <c r="O556" i="86"/>
  <c r="K556" i="86"/>
  <c r="J556" i="86"/>
  <c r="O555" i="86"/>
  <c r="K555" i="86"/>
  <c r="J555" i="86"/>
  <c r="O554" i="86"/>
  <c r="K554" i="86"/>
  <c r="J554" i="86"/>
  <c r="O553" i="86"/>
  <c r="K553" i="86"/>
  <c r="J553" i="86"/>
  <c r="O552" i="86"/>
  <c r="K552" i="86"/>
  <c r="J552" i="86"/>
  <c r="O551" i="86"/>
  <c r="K551" i="86"/>
  <c r="J551" i="86"/>
  <c r="O550" i="86"/>
  <c r="K550" i="86"/>
  <c r="J550" i="86"/>
  <c r="O549" i="86"/>
  <c r="K549" i="86"/>
  <c r="J549" i="86"/>
  <c r="O548" i="86"/>
  <c r="K548" i="86"/>
  <c r="J548" i="86"/>
  <c r="O547" i="86"/>
  <c r="K547" i="86"/>
  <c r="J547" i="86"/>
  <c r="O546" i="86"/>
  <c r="K546" i="86"/>
  <c r="J546" i="86"/>
  <c r="O545" i="86"/>
  <c r="K545" i="86"/>
  <c r="J545" i="86"/>
  <c r="O544" i="86"/>
  <c r="K544" i="86"/>
  <c r="J544" i="86"/>
  <c r="O543" i="86"/>
  <c r="K543" i="86"/>
  <c r="J543" i="86"/>
  <c r="O542" i="86"/>
  <c r="K542" i="86"/>
  <c r="J542" i="86"/>
  <c r="O541" i="86"/>
  <c r="K541" i="86"/>
  <c r="J541" i="86"/>
  <c r="O540" i="86"/>
  <c r="K540" i="86"/>
  <c r="J540" i="86"/>
  <c r="O539" i="86"/>
  <c r="K539" i="86"/>
  <c r="J539" i="86"/>
  <c r="O538" i="86"/>
  <c r="K538" i="86"/>
  <c r="J538" i="86"/>
  <c r="O537" i="86"/>
  <c r="K537" i="86"/>
  <c r="J537" i="86"/>
  <c r="O536" i="86"/>
  <c r="K536" i="86"/>
  <c r="J536" i="86"/>
  <c r="O535" i="86"/>
  <c r="K535" i="86"/>
  <c r="J535" i="86"/>
  <c r="O534" i="86"/>
  <c r="K534" i="86"/>
  <c r="J534" i="86"/>
  <c r="O533" i="86"/>
  <c r="K533" i="86"/>
  <c r="J533" i="86"/>
  <c r="O532" i="86"/>
  <c r="K532" i="86"/>
  <c r="J532" i="86"/>
  <c r="O531" i="86"/>
  <c r="K531" i="86"/>
  <c r="J531" i="86"/>
  <c r="O530" i="86"/>
  <c r="K530" i="86"/>
  <c r="J530" i="86"/>
  <c r="O529" i="86"/>
  <c r="K529" i="86"/>
  <c r="J529" i="86"/>
  <c r="O528" i="86"/>
  <c r="K528" i="86"/>
  <c r="J528" i="86"/>
  <c r="O527" i="86"/>
  <c r="K527" i="86"/>
  <c r="J527" i="86"/>
  <c r="O526" i="86"/>
  <c r="K526" i="86"/>
  <c r="J526" i="86"/>
  <c r="O525" i="86"/>
  <c r="K525" i="86"/>
  <c r="J525" i="86"/>
  <c r="O524" i="86"/>
  <c r="K524" i="86"/>
  <c r="J524" i="86"/>
  <c r="O523" i="86"/>
  <c r="K523" i="86"/>
  <c r="J523" i="86"/>
  <c r="O522" i="86"/>
  <c r="K522" i="86"/>
  <c r="J522" i="86"/>
  <c r="O521" i="86"/>
  <c r="K521" i="86"/>
  <c r="J521" i="86"/>
  <c r="O520" i="86"/>
  <c r="K520" i="86"/>
  <c r="J520" i="86"/>
  <c r="O519" i="86"/>
  <c r="K519" i="86"/>
  <c r="J519" i="86"/>
  <c r="O518" i="86"/>
  <c r="K518" i="86"/>
  <c r="J518" i="86"/>
  <c r="O517" i="86"/>
  <c r="K517" i="86"/>
  <c r="J517" i="86"/>
  <c r="O516" i="86"/>
  <c r="K516" i="86"/>
  <c r="J516" i="86"/>
  <c r="O515" i="86"/>
  <c r="K515" i="86"/>
  <c r="J515" i="86"/>
  <c r="O514" i="86"/>
  <c r="K514" i="86"/>
  <c r="J514" i="86"/>
  <c r="O513" i="86"/>
  <c r="K513" i="86"/>
  <c r="J513" i="86"/>
  <c r="O512" i="86"/>
  <c r="K512" i="86"/>
  <c r="J512" i="86"/>
  <c r="O511" i="86"/>
  <c r="K511" i="86"/>
  <c r="J511" i="86"/>
  <c r="O510" i="86"/>
  <c r="K510" i="86"/>
  <c r="J510" i="86"/>
  <c r="O509" i="86"/>
  <c r="K509" i="86"/>
  <c r="J509" i="86"/>
  <c r="O508" i="86"/>
  <c r="K508" i="86"/>
  <c r="J508" i="86"/>
  <c r="O507" i="86"/>
  <c r="K507" i="86"/>
  <c r="J507" i="86"/>
  <c r="O506" i="86"/>
  <c r="K506" i="86"/>
  <c r="J506" i="86"/>
  <c r="O505" i="86"/>
  <c r="K505" i="86"/>
  <c r="J505" i="86"/>
  <c r="O504" i="86"/>
  <c r="K504" i="86"/>
  <c r="J504" i="86"/>
  <c r="O503" i="86"/>
  <c r="K503" i="86"/>
  <c r="J503" i="86"/>
  <c r="O502" i="86"/>
  <c r="K502" i="86"/>
  <c r="J502" i="86"/>
  <c r="O501" i="86"/>
  <c r="K501" i="86"/>
  <c r="J501" i="86"/>
  <c r="O500" i="86"/>
  <c r="K500" i="86"/>
  <c r="J500" i="86"/>
  <c r="O499" i="86"/>
  <c r="K499" i="86"/>
  <c r="J499" i="86"/>
  <c r="O498" i="86"/>
  <c r="K498" i="86"/>
  <c r="J498" i="86"/>
  <c r="O497" i="86"/>
  <c r="K497" i="86"/>
  <c r="J497" i="86"/>
  <c r="O496" i="86"/>
  <c r="K496" i="86"/>
  <c r="J496" i="86"/>
  <c r="O495" i="86"/>
  <c r="K495" i="86"/>
  <c r="J495" i="86"/>
  <c r="O494" i="86"/>
  <c r="K494" i="86"/>
  <c r="J494" i="86"/>
  <c r="O493" i="86"/>
  <c r="K493" i="86"/>
  <c r="J493" i="86"/>
  <c r="O492" i="86"/>
  <c r="K492" i="86"/>
  <c r="J492" i="86"/>
  <c r="O491" i="86"/>
  <c r="K491" i="86"/>
  <c r="J491" i="86"/>
  <c r="O490" i="86"/>
  <c r="K490" i="86"/>
  <c r="J490" i="86"/>
  <c r="O489" i="86"/>
  <c r="K489" i="86"/>
  <c r="J489" i="86"/>
  <c r="O488" i="86"/>
  <c r="K488" i="86"/>
  <c r="J488" i="86"/>
  <c r="O487" i="86"/>
  <c r="K487" i="86"/>
  <c r="J487" i="86"/>
  <c r="O486" i="86"/>
  <c r="K486" i="86"/>
  <c r="J486" i="86"/>
  <c r="O485" i="86"/>
  <c r="K485" i="86"/>
  <c r="J485" i="86"/>
  <c r="O484" i="86"/>
  <c r="K484" i="86"/>
  <c r="J484" i="86"/>
  <c r="O483" i="86"/>
  <c r="K483" i="86"/>
  <c r="J483" i="86"/>
  <c r="O482" i="86"/>
  <c r="K482" i="86"/>
  <c r="J482" i="86"/>
  <c r="O481" i="86"/>
  <c r="K481" i="86"/>
  <c r="J481" i="86"/>
  <c r="O480" i="86"/>
  <c r="K480" i="86"/>
  <c r="J480" i="86"/>
  <c r="O479" i="86"/>
  <c r="K479" i="86"/>
  <c r="J479" i="86"/>
  <c r="O478" i="86"/>
  <c r="K478" i="86"/>
  <c r="J478" i="86"/>
  <c r="O477" i="86"/>
  <c r="K477" i="86"/>
  <c r="J477" i="86"/>
  <c r="O476" i="86"/>
  <c r="K476" i="86"/>
  <c r="J476" i="86"/>
  <c r="O475" i="86"/>
  <c r="K475" i="86"/>
  <c r="J475" i="86"/>
  <c r="O474" i="86"/>
  <c r="K474" i="86"/>
  <c r="J474" i="86"/>
  <c r="O473" i="86"/>
  <c r="K473" i="86"/>
  <c r="J473" i="86"/>
  <c r="O472" i="86"/>
  <c r="K472" i="86"/>
  <c r="J472" i="86"/>
  <c r="O471" i="86"/>
  <c r="K471" i="86"/>
  <c r="J471" i="86"/>
  <c r="O470" i="86"/>
  <c r="K470" i="86"/>
  <c r="J470" i="86"/>
  <c r="O469" i="86"/>
  <c r="K469" i="86"/>
  <c r="J469" i="86"/>
  <c r="O468" i="86"/>
  <c r="K468" i="86"/>
  <c r="J468" i="86"/>
  <c r="O467" i="86"/>
  <c r="K467" i="86"/>
  <c r="J467" i="86"/>
  <c r="O466" i="86"/>
  <c r="K466" i="86"/>
  <c r="J466" i="86"/>
  <c r="O465" i="86"/>
  <c r="K465" i="86"/>
  <c r="J465" i="86"/>
  <c r="O464" i="86"/>
  <c r="K464" i="86"/>
  <c r="J464" i="86"/>
  <c r="O463" i="86"/>
  <c r="K463" i="86"/>
  <c r="J463" i="86"/>
  <c r="O462" i="86"/>
  <c r="K462" i="86"/>
  <c r="J462" i="86"/>
  <c r="O461" i="86"/>
  <c r="K461" i="86"/>
  <c r="J461" i="86"/>
  <c r="O460" i="86"/>
  <c r="K460" i="86"/>
  <c r="J460" i="86"/>
  <c r="O459" i="86"/>
  <c r="K459" i="86"/>
  <c r="J459" i="86"/>
  <c r="O458" i="86"/>
  <c r="K458" i="86"/>
  <c r="J458" i="86"/>
  <c r="O457" i="86"/>
  <c r="K457" i="86"/>
  <c r="J457" i="86"/>
  <c r="O456" i="86"/>
  <c r="K456" i="86"/>
  <c r="J456" i="86"/>
  <c r="O455" i="86"/>
  <c r="K455" i="86"/>
  <c r="J455" i="86"/>
  <c r="O454" i="86"/>
  <c r="K454" i="86"/>
  <c r="J454" i="86"/>
  <c r="O453" i="86"/>
  <c r="K453" i="86"/>
  <c r="J453" i="86"/>
  <c r="O452" i="86"/>
  <c r="K452" i="86"/>
  <c r="J452" i="86"/>
  <c r="O451" i="86"/>
  <c r="K451" i="86"/>
  <c r="J451" i="86"/>
  <c r="O450" i="86"/>
  <c r="K450" i="86"/>
  <c r="J450" i="86"/>
  <c r="O449" i="86"/>
  <c r="K449" i="86"/>
  <c r="J449" i="86"/>
  <c r="O448" i="86"/>
  <c r="K448" i="86"/>
  <c r="J448" i="86"/>
  <c r="O447" i="86"/>
  <c r="K447" i="86"/>
  <c r="J447" i="86"/>
  <c r="O446" i="86"/>
  <c r="K446" i="86"/>
  <c r="J446" i="86"/>
  <c r="O445" i="86"/>
  <c r="K445" i="86"/>
  <c r="J445" i="86"/>
  <c r="O444" i="86"/>
  <c r="K444" i="86"/>
  <c r="J444" i="86"/>
  <c r="O443" i="86"/>
  <c r="K443" i="86"/>
  <c r="J443" i="86"/>
  <c r="O442" i="86"/>
  <c r="K442" i="86"/>
  <c r="J442" i="86"/>
  <c r="O441" i="86"/>
  <c r="K441" i="86"/>
  <c r="J441" i="86"/>
  <c r="O440" i="86"/>
  <c r="K440" i="86"/>
  <c r="J440" i="86"/>
  <c r="O439" i="86"/>
  <c r="K439" i="86"/>
  <c r="J439" i="86"/>
  <c r="O438" i="86"/>
  <c r="K438" i="86"/>
  <c r="J438" i="86"/>
  <c r="O437" i="86"/>
  <c r="K437" i="86"/>
  <c r="J437" i="86"/>
  <c r="O436" i="86"/>
  <c r="K436" i="86"/>
  <c r="J436" i="86"/>
  <c r="O435" i="86"/>
  <c r="K435" i="86"/>
  <c r="J435" i="86"/>
  <c r="O434" i="86"/>
  <c r="K434" i="86"/>
  <c r="J434" i="86"/>
  <c r="O433" i="86"/>
  <c r="K433" i="86"/>
  <c r="J433" i="86"/>
  <c r="O432" i="86"/>
  <c r="K432" i="86"/>
  <c r="J432" i="86"/>
  <c r="O431" i="86"/>
  <c r="K431" i="86"/>
  <c r="J431" i="86"/>
  <c r="O430" i="86"/>
  <c r="K430" i="86"/>
  <c r="J430" i="86"/>
  <c r="O429" i="86"/>
  <c r="K429" i="86"/>
  <c r="J429" i="86"/>
  <c r="O428" i="86"/>
  <c r="K428" i="86"/>
  <c r="J428" i="86"/>
  <c r="O427" i="86"/>
  <c r="K427" i="86"/>
  <c r="J427" i="86"/>
  <c r="O426" i="86"/>
  <c r="K426" i="86"/>
  <c r="J426" i="86"/>
  <c r="O425" i="86"/>
  <c r="K425" i="86"/>
  <c r="J425" i="86"/>
  <c r="O424" i="86"/>
  <c r="K424" i="86"/>
  <c r="J424" i="86"/>
  <c r="O423" i="86"/>
  <c r="K423" i="86"/>
  <c r="J423" i="86"/>
  <c r="O422" i="86"/>
  <c r="K422" i="86"/>
  <c r="J422" i="86"/>
  <c r="O421" i="86"/>
  <c r="K421" i="86"/>
  <c r="J421" i="86"/>
  <c r="O420" i="86"/>
  <c r="K420" i="86"/>
  <c r="J420" i="86"/>
  <c r="O419" i="86"/>
  <c r="K419" i="86"/>
  <c r="J419" i="86"/>
  <c r="O418" i="86"/>
  <c r="K418" i="86"/>
  <c r="J418" i="86"/>
  <c r="O417" i="86"/>
  <c r="K417" i="86"/>
  <c r="J417" i="86"/>
  <c r="O416" i="86"/>
  <c r="K416" i="86"/>
  <c r="J416" i="86"/>
  <c r="O415" i="86"/>
  <c r="K415" i="86"/>
  <c r="J415" i="86"/>
  <c r="O414" i="86"/>
  <c r="K414" i="86"/>
  <c r="J414" i="86"/>
  <c r="O413" i="86"/>
  <c r="K413" i="86"/>
  <c r="J413" i="86"/>
  <c r="O412" i="86"/>
  <c r="K412" i="86"/>
  <c r="J412" i="86"/>
  <c r="O411" i="86"/>
  <c r="K411" i="86"/>
  <c r="J411" i="86"/>
  <c r="O410" i="86"/>
  <c r="K410" i="86"/>
  <c r="J410" i="86"/>
  <c r="O409" i="86"/>
  <c r="K409" i="86"/>
  <c r="J409" i="86"/>
  <c r="O408" i="86"/>
  <c r="K408" i="86"/>
  <c r="J408" i="86"/>
  <c r="O407" i="86"/>
  <c r="K407" i="86"/>
  <c r="J407" i="86"/>
  <c r="O406" i="86"/>
  <c r="K406" i="86"/>
  <c r="J406" i="86"/>
  <c r="O405" i="86"/>
  <c r="K405" i="86"/>
  <c r="J405" i="86"/>
  <c r="O404" i="86"/>
  <c r="K404" i="86"/>
  <c r="J404" i="86"/>
  <c r="O403" i="86"/>
  <c r="K403" i="86"/>
  <c r="J403" i="86"/>
  <c r="O402" i="86"/>
  <c r="K402" i="86"/>
  <c r="J402" i="86"/>
  <c r="O401" i="86"/>
  <c r="K401" i="86"/>
  <c r="J401" i="86"/>
  <c r="O400" i="86"/>
  <c r="K400" i="86"/>
  <c r="J400" i="86"/>
  <c r="O399" i="86"/>
  <c r="K399" i="86"/>
  <c r="J399" i="86"/>
  <c r="O398" i="86"/>
  <c r="K398" i="86"/>
  <c r="J398" i="86"/>
  <c r="O397" i="86"/>
  <c r="K397" i="86"/>
  <c r="J397" i="86"/>
  <c r="O396" i="86"/>
  <c r="K396" i="86"/>
  <c r="J396" i="86"/>
  <c r="O395" i="86"/>
  <c r="K395" i="86"/>
  <c r="J395" i="86"/>
  <c r="O394" i="86"/>
  <c r="K394" i="86"/>
  <c r="J394" i="86"/>
  <c r="O393" i="86"/>
  <c r="K393" i="86"/>
  <c r="J393" i="86"/>
  <c r="O392" i="86"/>
  <c r="K392" i="86"/>
  <c r="J392" i="86"/>
  <c r="O391" i="86"/>
  <c r="K391" i="86"/>
  <c r="J391" i="86"/>
  <c r="O390" i="86"/>
  <c r="K390" i="86"/>
  <c r="J390" i="86"/>
  <c r="O389" i="86"/>
  <c r="K389" i="86"/>
  <c r="J389" i="86"/>
  <c r="O388" i="86"/>
  <c r="K388" i="86"/>
  <c r="J388" i="86"/>
  <c r="O387" i="86"/>
  <c r="K387" i="86"/>
  <c r="J387" i="86"/>
  <c r="O386" i="86"/>
  <c r="K386" i="86"/>
  <c r="J386" i="86"/>
  <c r="O385" i="86"/>
  <c r="K385" i="86"/>
  <c r="J385" i="86"/>
  <c r="O384" i="86"/>
  <c r="K384" i="86"/>
  <c r="J384" i="86"/>
  <c r="O383" i="86"/>
  <c r="K383" i="86"/>
  <c r="J383" i="86"/>
  <c r="O382" i="86"/>
  <c r="K382" i="86"/>
  <c r="J382" i="86"/>
  <c r="O381" i="86"/>
  <c r="K381" i="86"/>
  <c r="J381" i="86"/>
  <c r="O380" i="86"/>
  <c r="K380" i="86"/>
  <c r="J380" i="86"/>
  <c r="O379" i="86"/>
  <c r="K379" i="86"/>
  <c r="J379" i="86"/>
  <c r="O378" i="86"/>
  <c r="K378" i="86"/>
  <c r="J378" i="86"/>
  <c r="O377" i="86"/>
  <c r="K377" i="86"/>
  <c r="J377" i="86"/>
  <c r="O376" i="86"/>
  <c r="K376" i="86"/>
  <c r="J376" i="86"/>
  <c r="O375" i="86"/>
  <c r="K375" i="86"/>
  <c r="J375" i="86"/>
  <c r="O374" i="86"/>
  <c r="K374" i="86"/>
  <c r="J374" i="86"/>
  <c r="O373" i="86"/>
  <c r="K373" i="86"/>
  <c r="J373" i="86"/>
  <c r="O372" i="86"/>
  <c r="K372" i="86"/>
  <c r="J372" i="86"/>
  <c r="O371" i="86"/>
  <c r="K371" i="86"/>
  <c r="J371" i="86"/>
  <c r="O370" i="86"/>
  <c r="K370" i="86"/>
  <c r="J370" i="86"/>
  <c r="O369" i="86"/>
  <c r="K369" i="86"/>
  <c r="J369" i="86"/>
  <c r="O368" i="86"/>
  <c r="K368" i="86"/>
  <c r="J368" i="86"/>
  <c r="O367" i="86"/>
  <c r="K367" i="86"/>
  <c r="J367" i="86"/>
  <c r="O366" i="86"/>
  <c r="K366" i="86"/>
  <c r="J366" i="86"/>
  <c r="O365" i="86"/>
  <c r="K365" i="86"/>
  <c r="J365" i="86"/>
  <c r="O364" i="86"/>
  <c r="K364" i="86"/>
  <c r="J364" i="86"/>
  <c r="O363" i="86"/>
  <c r="K363" i="86"/>
  <c r="J363" i="86"/>
  <c r="O362" i="86"/>
  <c r="K362" i="86"/>
  <c r="J362" i="86"/>
  <c r="O361" i="86"/>
  <c r="K361" i="86"/>
  <c r="J361" i="86"/>
  <c r="O360" i="86"/>
  <c r="K360" i="86"/>
  <c r="J360" i="86"/>
  <c r="O359" i="86"/>
  <c r="K359" i="86"/>
  <c r="J359" i="86"/>
  <c r="O358" i="86"/>
  <c r="K358" i="86"/>
  <c r="J358" i="86"/>
  <c r="O357" i="86"/>
  <c r="K357" i="86"/>
  <c r="J357" i="86"/>
  <c r="O356" i="86"/>
  <c r="K356" i="86"/>
  <c r="J356" i="86"/>
  <c r="O355" i="86"/>
  <c r="K355" i="86"/>
  <c r="J355" i="86"/>
  <c r="O354" i="86"/>
  <c r="K354" i="86"/>
  <c r="J354" i="86"/>
  <c r="O353" i="86"/>
  <c r="K353" i="86"/>
  <c r="J353" i="86"/>
  <c r="O352" i="86"/>
  <c r="K352" i="86"/>
  <c r="J352" i="86"/>
  <c r="O351" i="86"/>
  <c r="K351" i="86"/>
  <c r="J351" i="86"/>
  <c r="O350" i="86"/>
  <c r="K350" i="86"/>
  <c r="J350" i="86"/>
  <c r="O349" i="86"/>
  <c r="K349" i="86"/>
  <c r="J349" i="86"/>
  <c r="O348" i="86"/>
  <c r="K348" i="86"/>
  <c r="J348" i="86"/>
  <c r="O347" i="86"/>
  <c r="K347" i="86"/>
  <c r="J347" i="86"/>
  <c r="O346" i="86"/>
  <c r="K346" i="86"/>
  <c r="J346" i="86"/>
  <c r="O345" i="86"/>
  <c r="K345" i="86"/>
  <c r="J345" i="86"/>
  <c r="O344" i="86"/>
  <c r="K344" i="86"/>
  <c r="J344" i="86"/>
  <c r="O343" i="86"/>
  <c r="K343" i="86"/>
  <c r="J343" i="86"/>
  <c r="O342" i="86"/>
  <c r="K342" i="86"/>
  <c r="J342" i="86"/>
  <c r="O341" i="86"/>
  <c r="K341" i="86"/>
  <c r="J341" i="86"/>
  <c r="O340" i="86"/>
  <c r="K340" i="86"/>
  <c r="J340" i="86"/>
  <c r="O339" i="86"/>
  <c r="K339" i="86"/>
  <c r="J339" i="86"/>
  <c r="O338" i="86"/>
  <c r="K338" i="86"/>
  <c r="J338" i="86"/>
  <c r="O337" i="86"/>
  <c r="K337" i="86"/>
  <c r="J337" i="86"/>
  <c r="O336" i="86"/>
  <c r="K336" i="86"/>
  <c r="J336" i="86"/>
  <c r="O335" i="86"/>
  <c r="K335" i="86"/>
  <c r="J335" i="86"/>
  <c r="O334" i="86"/>
  <c r="K334" i="86"/>
  <c r="J334" i="86"/>
  <c r="O333" i="86"/>
  <c r="K333" i="86"/>
  <c r="J333" i="86"/>
  <c r="O332" i="86"/>
  <c r="K332" i="86"/>
  <c r="J332" i="86"/>
  <c r="O331" i="86"/>
  <c r="K331" i="86"/>
  <c r="J331" i="86"/>
  <c r="O330" i="86"/>
  <c r="K330" i="86"/>
  <c r="J330" i="86"/>
  <c r="O329" i="86"/>
  <c r="K329" i="86"/>
  <c r="J329" i="86"/>
  <c r="O328" i="86"/>
  <c r="K328" i="86"/>
  <c r="J328" i="86"/>
  <c r="O327" i="86"/>
  <c r="K327" i="86"/>
  <c r="J327" i="86"/>
  <c r="O326" i="86"/>
  <c r="K326" i="86"/>
  <c r="J326" i="86"/>
  <c r="O325" i="86"/>
  <c r="K325" i="86"/>
  <c r="J325" i="86"/>
  <c r="O324" i="86"/>
  <c r="K324" i="86"/>
  <c r="J324" i="86"/>
  <c r="O323" i="86"/>
  <c r="K323" i="86"/>
  <c r="J323" i="86"/>
  <c r="O322" i="86"/>
  <c r="K322" i="86"/>
  <c r="J322" i="86"/>
  <c r="O321" i="86"/>
  <c r="K321" i="86"/>
  <c r="J321" i="86"/>
  <c r="O320" i="86"/>
  <c r="K320" i="86"/>
  <c r="J320" i="86"/>
  <c r="O319" i="86"/>
  <c r="K319" i="86"/>
  <c r="J319" i="86"/>
  <c r="O318" i="86"/>
  <c r="K318" i="86"/>
  <c r="J318" i="86"/>
  <c r="O317" i="86"/>
  <c r="K317" i="86"/>
  <c r="J317" i="86"/>
  <c r="O316" i="86"/>
  <c r="K316" i="86"/>
  <c r="J316" i="86"/>
  <c r="O315" i="86"/>
  <c r="K315" i="86"/>
  <c r="J315" i="86"/>
  <c r="O314" i="86"/>
  <c r="K314" i="86"/>
  <c r="J314" i="86"/>
  <c r="O313" i="86"/>
  <c r="K313" i="86"/>
  <c r="J313" i="86"/>
  <c r="O312" i="86"/>
  <c r="K312" i="86"/>
  <c r="J312" i="86"/>
  <c r="O311" i="86"/>
  <c r="K311" i="86"/>
  <c r="J311" i="86"/>
  <c r="O310" i="86"/>
  <c r="K310" i="86"/>
  <c r="J310" i="86"/>
  <c r="O309" i="86"/>
  <c r="K309" i="86"/>
  <c r="J309" i="86"/>
  <c r="O308" i="86"/>
  <c r="K308" i="86"/>
  <c r="J308" i="86"/>
  <c r="O307" i="86"/>
  <c r="K307" i="86"/>
  <c r="J307" i="86"/>
  <c r="O306" i="86"/>
  <c r="K306" i="86"/>
  <c r="J306" i="86"/>
  <c r="O305" i="86"/>
  <c r="K305" i="86"/>
  <c r="J305" i="86"/>
  <c r="O304" i="86"/>
  <c r="K304" i="86"/>
  <c r="J304" i="86"/>
  <c r="O303" i="86"/>
  <c r="K303" i="86"/>
  <c r="J303" i="86"/>
  <c r="O302" i="86"/>
  <c r="K302" i="86"/>
  <c r="J302" i="86"/>
  <c r="O301" i="86"/>
  <c r="K301" i="86"/>
  <c r="J301" i="86"/>
  <c r="O300" i="86"/>
  <c r="K300" i="86"/>
  <c r="J300" i="86"/>
  <c r="O299" i="86"/>
  <c r="K299" i="86"/>
  <c r="J299" i="86"/>
  <c r="O298" i="86"/>
  <c r="K298" i="86"/>
  <c r="J298" i="86"/>
  <c r="O297" i="86"/>
  <c r="K297" i="86"/>
  <c r="J297" i="86"/>
  <c r="O296" i="86"/>
  <c r="K296" i="86"/>
  <c r="J296" i="86"/>
  <c r="O295" i="86"/>
  <c r="K295" i="86"/>
  <c r="J295" i="86"/>
  <c r="O294" i="86"/>
  <c r="K294" i="86"/>
  <c r="J294" i="86"/>
  <c r="O293" i="86"/>
  <c r="K293" i="86"/>
  <c r="J293" i="86"/>
  <c r="O292" i="86"/>
  <c r="K292" i="86"/>
  <c r="J292" i="86"/>
  <c r="O291" i="86"/>
  <c r="K291" i="86"/>
  <c r="J291" i="86"/>
  <c r="O290" i="86"/>
  <c r="K290" i="86"/>
  <c r="J290" i="86"/>
  <c r="O289" i="86"/>
  <c r="K289" i="86"/>
  <c r="J289" i="86"/>
  <c r="O288" i="86"/>
  <c r="K288" i="86"/>
  <c r="J288" i="86"/>
  <c r="O287" i="86"/>
  <c r="K287" i="86"/>
  <c r="J287" i="86"/>
  <c r="O286" i="86"/>
  <c r="K286" i="86"/>
  <c r="J286" i="86"/>
  <c r="O285" i="86"/>
  <c r="K285" i="86"/>
  <c r="J285" i="86"/>
  <c r="O284" i="86"/>
  <c r="K284" i="86"/>
  <c r="J284" i="86"/>
  <c r="O283" i="86"/>
  <c r="K283" i="86"/>
  <c r="J283" i="86"/>
  <c r="O282" i="86"/>
  <c r="K282" i="86"/>
  <c r="J282" i="86"/>
  <c r="O281" i="86"/>
  <c r="K281" i="86"/>
  <c r="J281" i="86"/>
  <c r="O280" i="86"/>
  <c r="K280" i="86"/>
  <c r="J280" i="86"/>
  <c r="O279" i="86"/>
  <c r="K279" i="86"/>
  <c r="J279" i="86"/>
  <c r="O278" i="86"/>
  <c r="K278" i="86"/>
  <c r="J278" i="86"/>
  <c r="O277" i="86"/>
  <c r="K277" i="86"/>
  <c r="J277" i="86"/>
  <c r="O276" i="86"/>
  <c r="K276" i="86"/>
  <c r="J276" i="86"/>
  <c r="O275" i="86"/>
  <c r="K275" i="86"/>
  <c r="J275" i="86"/>
  <c r="O274" i="86"/>
  <c r="K274" i="86"/>
  <c r="J274" i="86"/>
  <c r="O273" i="86"/>
  <c r="K273" i="86"/>
  <c r="J273" i="86"/>
  <c r="O272" i="86"/>
  <c r="K272" i="86"/>
  <c r="J272" i="86"/>
  <c r="O271" i="86"/>
  <c r="K271" i="86"/>
  <c r="J271" i="86"/>
  <c r="O270" i="86"/>
  <c r="K270" i="86"/>
  <c r="J270" i="86"/>
  <c r="O269" i="86"/>
  <c r="K269" i="86"/>
  <c r="J269" i="86"/>
  <c r="O268" i="86"/>
  <c r="K268" i="86"/>
  <c r="J268" i="86"/>
  <c r="O267" i="86"/>
  <c r="K267" i="86"/>
  <c r="J267" i="86"/>
  <c r="O266" i="86"/>
  <c r="K266" i="86"/>
  <c r="J266" i="86"/>
  <c r="O265" i="86"/>
  <c r="K265" i="86"/>
  <c r="J265" i="86"/>
  <c r="O264" i="86"/>
  <c r="K264" i="86"/>
  <c r="J264" i="86"/>
  <c r="O263" i="86"/>
  <c r="K263" i="86"/>
  <c r="J263" i="86"/>
  <c r="O262" i="86"/>
  <c r="K262" i="86"/>
  <c r="J262" i="86"/>
  <c r="O261" i="86"/>
  <c r="K261" i="86"/>
  <c r="J261" i="86"/>
  <c r="O260" i="86"/>
  <c r="K260" i="86"/>
  <c r="J260" i="86"/>
  <c r="O259" i="86"/>
  <c r="K259" i="86"/>
  <c r="J259" i="86"/>
  <c r="O258" i="86"/>
  <c r="K258" i="86"/>
  <c r="J258" i="86"/>
  <c r="O257" i="86"/>
  <c r="K257" i="86"/>
  <c r="J257" i="86"/>
  <c r="O256" i="86"/>
  <c r="K256" i="86"/>
  <c r="J256" i="86"/>
  <c r="O255" i="86"/>
  <c r="K255" i="86"/>
  <c r="J255" i="86"/>
  <c r="O254" i="86"/>
  <c r="K254" i="86"/>
  <c r="J254" i="86"/>
  <c r="O253" i="86"/>
  <c r="K253" i="86"/>
  <c r="J253" i="86"/>
  <c r="O252" i="86"/>
  <c r="K252" i="86"/>
  <c r="J252" i="86"/>
  <c r="O251" i="86"/>
  <c r="K251" i="86"/>
  <c r="J251" i="86"/>
  <c r="O250" i="86"/>
  <c r="K250" i="86"/>
  <c r="J250" i="86"/>
  <c r="O249" i="86"/>
  <c r="K249" i="86"/>
  <c r="J249" i="86"/>
  <c r="O248" i="86"/>
  <c r="K248" i="86"/>
  <c r="J248" i="86"/>
  <c r="O247" i="86"/>
  <c r="K247" i="86"/>
  <c r="J247" i="86"/>
  <c r="O246" i="86"/>
  <c r="K246" i="86"/>
  <c r="J246" i="86"/>
  <c r="O245" i="86"/>
  <c r="K245" i="86"/>
  <c r="J245" i="86"/>
  <c r="O244" i="86"/>
  <c r="K244" i="86"/>
  <c r="J244" i="86"/>
  <c r="O243" i="86"/>
  <c r="K243" i="86"/>
  <c r="J243" i="86"/>
  <c r="O242" i="86"/>
  <c r="K242" i="86"/>
  <c r="J242" i="86"/>
  <c r="O241" i="86"/>
  <c r="K241" i="86"/>
  <c r="J241" i="86"/>
  <c r="O240" i="86"/>
  <c r="K240" i="86"/>
  <c r="J240" i="86"/>
  <c r="O239" i="86"/>
  <c r="K239" i="86"/>
  <c r="J239" i="86"/>
  <c r="O238" i="86"/>
  <c r="K238" i="86"/>
  <c r="J238" i="86"/>
  <c r="O237" i="86"/>
  <c r="K237" i="86"/>
  <c r="J237" i="86"/>
  <c r="O236" i="86"/>
  <c r="K236" i="86"/>
  <c r="J236" i="86"/>
  <c r="O235" i="86"/>
  <c r="K235" i="86"/>
  <c r="J235" i="86"/>
  <c r="O234" i="86"/>
  <c r="K234" i="86"/>
  <c r="J234" i="86"/>
  <c r="O233" i="86"/>
  <c r="K233" i="86"/>
  <c r="J233" i="86"/>
  <c r="O232" i="86"/>
  <c r="K232" i="86"/>
  <c r="J232" i="86"/>
  <c r="O231" i="86"/>
  <c r="K231" i="86"/>
  <c r="J231" i="86"/>
  <c r="O230" i="86"/>
  <c r="K230" i="86"/>
  <c r="J230" i="86"/>
  <c r="O229" i="86"/>
  <c r="K229" i="86"/>
  <c r="J229" i="86"/>
  <c r="O228" i="86"/>
  <c r="K228" i="86"/>
  <c r="J228" i="86"/>
  <c r="O227" i="86"/>
  <c r="K227" i="86"/>
  <c r="J227" i="86"/>
  <c r="O226" i="86"/>
  <c r="K226" i="86"/>
  <c r="J226" i="86"/>
  <c r="O225" i="86"/>
  <c r="K225" i="86"/>
  <c r="J225" i="86"/>
  <c r="O224" i="86"/>
  <c r="K224" i="86"/>
  <c r="J224" i="86"/>
  <c r="O223" i="86"/>
  <c r="K223" i="86"/>
  <c r="J223" i="86"/>
  <c r="O222" i="86"/>
  <c r="K222" i="86"/>
  <c r="J222" i="86"/>
  <c r="O221" i="86"/>
  <c r="K221" i="86"/>
  <c r="J221" i="86"/>
  <c r="O220" i="86"/>
  <c r="K220" i="86"/>
  <c r="J220" i="86"/>
  <c r="O219" i="86"/>
  <c r="K219" i="86"/>
  <c r="J219" i="86"/>
  <c r="O218" i="86"/>
  <c r="K218" i="86"/>
  <c r="J218" i="86"/>
  <c r="O217" i="86"/>
  <c r="K217" i="86"/>
  <c r="J217" i="86"/>
  <c r="O216" i="86"/>
  <c r="K216" i="86"/>
  <c r="J216" i="86"/>
  <c r="O215" i="86"/>
  <c r="K215" i="86"/>
  <c r="J215" i="86"/>
  <c r="O214" i="86"/>
  <c r="K214" i="86"/>
  <c r="J214" i="86"/>
  <c r="O213" i="86"/>
  <c r="K213" i="86"/>
  <c r="J213" i="86"/>
  <c r="O212" i="86"/>
  <c r="K212" i="86"/>
  <c r="J212" i="86"/>
  <c r="O211" i="86"/>
  <c r="K211" i="86"/>
  <c r="J211" i="86"/>
  <c r="O210" i="86"/>
  <c r="K210" i="86"/>
  <c r="J210" i="86"/>
  <c r="O209" i="86"/>
  <c r="K209" i="86"/>
  <c r="J209" i="86"/>
  <c r="O208" i="86"/>
  <c r="K208" i="86"/>
  <c r="J208" i="86"/>
  <c r="L209" i="86" l="1"/>
  <c r="L211" i="86"/>
  <c r="L217" i="86"/>
  <c r="L218" i="86"/>
  <c r="L219" i="86"/>
  <c r="L222" i="86"/>
  <c r="L225" i="86"/>
  <c r="L227" i="86"/>
  <c r="L229" i="86"/>
  <c r="L231" i="86"/>
  <c r="L233" i="86"/>
  <c r="L236" i="86"/>
  <c r="L237" i="86"/>
  <c r="L239" i="86"/>
  <c r="L241" i="86"/>
  <c r="L243" i="86"/>
  <c r="L245" i="86"/>
  <c r="L247" i="86"/>
  <c r="L249" i="86"/>
  <c r="L251" i="86"/>
  <c r="L253" i="86"/>
  <c r="L255" i="86"/>
  <c r="L256" i="86"/>
  <c r="L257" i="86"/>
  <c r="L259" i="86"/>
  <c r="L260" i="86"/>
  <c r="L262" i="86"/>
  <c r="L264" i="86"/>
  <c r="L266" i="86"/>
  <c r="L268" i="86"/>
  <c r="L270" i="86"/>
  <c r="L272" i="86"/>
  <c r="L274" i="86"/>
  <c r="L277" i="86"/>
  <c r="L278" i="86"/>
  <c r="L279" i="86"/>
  <c r="L281" i="86"/>
  <c r="L283" i="86"/>
  <c r="L285" i="86"/>
  <c r="L287" i="86"/>
  <c r="L290" i="86"/>
  <c r="L292" i="86"/>
  <c r="L294" i="86"/>
  <c r="L295" i="86"/>
  <c r="L299" i="86"/>
  <c r="L301" i="86"/>
  <c r="L302" i="86"/>
  <c r="L304" i="86"/>
  <c r="L306" i="86"/>
  <c r="L308" i="86"/>
  <c r="L310" i="86"/>
  <c r="L312" i="86"/>
  <c r="L313" i="86"/>
  <c r="L315" i="86"/>
  <c r="L317" i="86"/>
  <c r="L318" i="86"/>
  <c r="L320" i="86"/>
  <c r="L323" i="86"/>
  <c r="L325" i="86"/>
  <c r="L327" i="86"/>
  <c r="L328" i="86"/>
  <c r="L330" i="86"/>
  <c r="L332" i="86"/>
  <c r="L334" i="86"/>
  <c r="L335" i="86"/>
  <c r="L338" i="86"/>
  <c r="L339" i="86"/>
  <c r="L341" i="86"/>
  <c r="L343" i="86"/>
  <c r="L344" i="86"/>
  <c r="L347" i="86"/>
  <c r="L349" i="86"/>
  <c r="L351" i="86"/>
  <c r="L352" i="86"/>
  <c r="L354" i="86"/>
  <c r="L356" i="86"/>
  <c r="L358" i="86"/>
  <c r="L360" i="86"/>
  <c r="L361" i="86"/>
  <c r="L362" i="86"/>
  <c r="L364" i="86"/>
  <c r="L366" i="86"/>
  <c r="L368" i="86"/>
  <c r="L370" i="86"/>
  <c r="L372" i="86"/>
  <c r="L374" i="86"/>
  <c r="L376" i="86"/>
  <c r="L378" i="86"/>
  <c r="L380" i="86"/>
  <c r="L382" i="86"/>
  <c r="L385" i="86"/>
  <c r="L387" i="86"/>
  <c r="L388" i="86"/>
  <c r="L390" i="86"/>
  <c r="L391" i="86"/>
  <c r="L394" i="86"/>
  <c r="L396" i="86"/>
  <c r="L398" i="86"/>
  <c r="L400" i="86"/>
  <c r="L401" i="86"/>
  <c r="L403" i="86"/>
  <c r="L405" i="86"/>
  <c r="L407" i="86"/>
  <c r="L409" i="86"/>
  <c r="L410" i="86"/>
  <c r="L411" i="86"/>
  <c r="L413" i="86"/>
  <c r="L414" i="86"/>
  <c r="L415" i="86"/>
  <c r="L416" i="86"/>
  <c r="L419" i="86"/>
  <c r="L421" i="86"/>
  <c r="L422" i="86"/>
  <c r="L423" i="86"/>
  <c r="L425" i="86"/>
  <c r="L427" i="86"/>
  <c r="L428" i="86"/>
  <c r="L430" i="86"/>
  <c r="L431" i="86"/>
  <c r="L432" i="86"/>
  <c r="L434" i="86"/>
  <c r="L436" i="86"/>
  <c r="L438" i="86"/>
  <c r="L440" i="86"/>
  <c r="L442" i="86"/>
  <c r="L444" i="86"/>
  <c r="L447" i="86"/>
  <c r="L449" i="86"/>
  <c r="L452" i="86"/>
  <c r="L454" i="86"/>
  <c r="L455" i="86"/>
  <c r="L457" i="86"/>
  <c r="L460" i="86"/>
  <c r="L462" i="86"/>
  <c r="L464" i="86"/>
  <c r="L466" i="86"/>
  <c r="L467" i="86"/>
  <c r="L469" i="86"/>
  <c r="L471" i="86"/>
  <c r="L474" i="86"/>
  <c r="L476" i="86"/>
  <c r="L479" i="86"/>
  <c r="L480" i="86"/>
  <c r="L482" i="86"/>
  <c r="L484" i="86"/>
  <c r="L486" i="86"/>
  <c r="L488" i="86"/>
  <c r="L491" i="86"/>
  <c r="L493" i="86"/>
  <c r="L498" i="86"/>
  <c r="L500" i="86"/>
  <c r="L502" i="86"/>
  <c r="L504" i="86"/>
  <c r="L506" i="86"/>
  <c r="L509" i="86"/>
  <c r="L511" i="86"/>
  <c r="L514" i="86"/>
  <c r="L516" i="86"/>
  <c r="L518" i="86"/>
  <c r="L521" i="86"/>
  <c r="L523" i="86"/>
  <c r="L524" i="86"/>
  <c r="L527" i="86"/>
  <c r="L529" i="86"/>
  <c r="L531" i="86"/>
  <c r="L533" i="86"/>
  <c r="L535" i="86"/>
  <c r="L537" i="86"/>
  <c r="L539" i="86"/>
  <c r="L543" i="86"/>
  <c r="L545" i="86"/>
  <c r="L547" i="86"/>
  <c r="L550" i="86"/>
  <c r="L552" i="86"/>
  <c r="L554" i="86"/>
  <c r="L555" i="86"/>
  <c r="L557" i="86"/>
  <c r="L559" i="86"/>
  <c r="L562" i="86"/>
  <c r="L564" i="86"/>
  <c r="L567" i="86"/>
  <c r="L569" i="86"/>
  <c r="L571" i="86"/>
  <c r="L573" i="86"/>
  <c r="L575" i="86"/>
  <c r="L577" i="86"/>
  <c r="L579" i="86"/>
  <c r="L581" i="86"/>
  <c r="L582" i="86"/>
  <c r="L584" i="86"/>
  <c r="L586" i="86"/>
  <c r="L588" i="86"/>
  <c r="L590" i="86"/>
  <c r="L593" i="86"/>
  <c r="L595" i="86"/>
  <c r="L597" i="86"/>
  <c r="L599" i="86"/>
  <c r="L601" i="86"/>
  <c r="L605" i="86"/>
  <c r="L607" i="86"/>
  <c r="L610" i="86"/>
  <c r="L611" i="86"/>
  <c r="L614" i="86"/>
  <c r="L618" i="86"/>
  <c r="L619" i="86"/>
  <c r="L621" i="86"/>
  <c r="L625" i="86"/>
  <c r="L627" i="86"/>
  <c r="L629" i="86"/>
  <c r="L630" i="86"/>
  <c r="L632" i="86"/>
  <c r="L634" i="86"/>
  <c r="L636" i="86"/>
  <c r="L640" i="86"/>
  <c r="L642" i="86"/>
  <c r="L644" i="86"/>
  <c r="L647" i="86"/>
  <c r="L648" i="86"/>
  <c r="L649" i="86"/>
  <c r="L651" i="86"/>
  <c r="L653" i="86"/>
  <c r="L655" i="86"/>
  <c r="L656" i="86"/>
  <c r="L658" i="86"/>
  <c r="L661" i="86"/>
  <c r="L663" i="86"/>
  <c r="L665" i="86"/>
  <c r="L667" i="86"/>
  <c r="L669" i="86"/>
  <c r="L672" i="86"/>
  <c r="L674" i="86"/>
  <c r="L676" i="86"/>
  <c r="L678" i="86"/>
  <c r="L680" i="86"/>
  <c r="L682" i="86"/>
  <c r="L684" i="86"/>
  <c r="L686" i="86"/>
  <c r="L688" i="86"/>
  <c r="L690" i="86"/>
  <c r="L692" i="86"/>
  <c r="L694" i="86"/>
  <c r="L696" i="86"/>
  <c r="L698" i="86"/>
  <c r="L700" i="86"/>
  <c r="L702" i="86"/>
  <c r="L704" i="86"/>
  <c r="L706" i="86"/>
  <c r="L708" i="86"/>
  <c r="L710" i="86"/>
  <c r="L712" i="86"/>
  <c r="L714" i="86"/>
  <c r="L717" i="86"/>
  <c r="L720" i="86"/>
  <c r="L722" i="86"/>
  <c r="L724" i="86"/>
  <c r="L727" i="86"/>
  <c r="L730" i="86"/>
  <c r="L732" i="86"/>
  <c r="L735" i="86"/>
  <c r="L737" i="86"/>
  <c r="L740" i="86"/>
  <c r="L742" i="86"/>
  <c r="L744" i="86"/>
  <c r="L746" i="86"/>
  <c r="L749" i="86"/>
  <c r="L752" i="86"/>
  <c r="L754" i="86"/>
  <c r="L756" i="86"/>
  <c r="L758" i="86"/>
  <c r="L760" i="86"/>
  <c r="L762" i="86"/>
  <c r="L766" i="86"/>
  <c r="L768" i="86"/>
  <c r="L770" i="86"/>
  <c r="L773" i="86"/>
  <c r="L775" i="86"/>
  <c r="L777" i="86"/>
  <c r="L779" i="86"/>
  <c r="L781" i="86"/>
  <c r="L783" i="86"/>
  <c r="L785" i="86"/>
  <c r="L787" i="86"/>
  <c r="L789" i="86"/>
  <c r="L791" i="86"/>
  <c r="L793" i="86"/>
  <c r="L795" i="86"/>
  <c r="L796" i="86"/>
  <c r="L797" i="86"/>
  <c r="L799" i="86"/>
  <c r="L800" i="86"/>
  <c r="L802" i="86"/>
  <c r="L804" i="86"/>
  <c r="L806" i="86"/>
  <c r="L807" i="86"/>
  <c r="L808" i="86"/>
  <c r="L810" i="86"/>
  <c r="L812" i="86"/>
  <c r="L814" i="86"/>
  <c r="L816" i="86"/>
  <c r="L818" i="86"/>
  <c r="L820" i="86"/>
  <c r="L822" i="86"/>
  <c r="L825" i="86"/>
  <c r="L826" i="86"/>
  <c r="L828" i="86"/>
  <c r="L830" i="86"/>
  <c r="L831" i="86"/>
  <c r="L834" i="86"/>
  <c r="L835" i="86"/>
  <c r="L836" i="86"/>
  <c r="L838" i="86"/>
  <c r="L842" i="86"/>
  <c r="L844" i="86"/>
  <c r="L846" i="86"/>
  <c r="L847" i="86"/>
  <c r="L849" i="86"/>
  <c r="L851" i="86"/>
  <c r="L853" i="86"/>
  <c r="L855" i="86"/>
  <c r="L857" i="86"/>
  <c r="L859" i="86"/>
  <c r="L861" i="86"/>
  <c r="L863" i="86"/>
  <c r="L864" i="86"/>
  <c r="L867" i="86"/>
  <c r="L869" i="86"/>
  <c r="L871" i="86"/>
  <c r="L873" i="86"/>
  <c r="L875" i="86"/>
  <c r="L877" i="86"/>
  <c r="L879" i="86"/>
  <c r="L881" i="86"/>
  <c r="L883" i="86"/>
  <c r="L885" i="86"/>
  <c r="L887" i="86"/>
  <c r="L889" i="86"/>
  <c r="L890" i="86"/>
  <c r="L892" i="86"/>
  <c r="L895" i="86"/>
  <c r="L897" i="86"/>
  <c r="L899" i="86"/>
  <c r="L901" i="86"/>
  <c r="L903" i="86"/>
  <c r="L906" i="86"/>
  <c r="L908" i="86"/>
  <c r="L910" i="86"/>
  <c r="L912" i="86"/>
  <c r="L914" i="86"/>
  <c r="L917" i="86"/>
  <c r="L919" i="86"/>
  <c r="L922" i="86"/>
  <c r="L923" i="86"/>
  <c r="L924" i="86"/>
  <c r="L926" i="86"/>
  <c r="L927" i="86"/>
  <c r="L929" i="86"/>
  <c r="L931" i="86"/>
  <c r="L932" i="86"/>
  <c r="L935" i="86"/>
  <c r="L937" i="86"/>
  <c r="L939" i="86"/>
  <c r="L941" i="86"/>
  <c r="L942" i="86"/>
  <c r="L945" i="86"/>
  <c r="L947" i="86"/>
  <c r="L950" i="86"/>
  <c r="L952" i="86"/>
  <c r="L953" i="86"/>
  <c r="L955" i="86"/>
  <c r="L957" i="86"/>
  <c r="L959" i="86"/>
  <c r="L961" i="86"/>
  <c r="L963" i="86"/>
  <c r="L964" i="86"/>
  <c r="L966" i="86"/>
  <c r="L968" i="86"/>
  <c r="L970" i="86"/>
  <c r="L972" i="86"/>
  <c r="L974" i="86"/>
  <c r="L976" i="86"/>
  <c r="L979" i="86"/>
  <c r="L980" i="86"/>
  <c r="L208" i="86"/>
  <c r="L210" i="86"/>
  <c r="L212" i="86"/>
  <c r="L213" i="86"/>
  <c r="L214" i="86"/>
  <c r="L215" i="86"/>
  <c r="L216" i="86"/>
  <c r="L220" i="86"/>
  <c r="L221" i="86"/>
  <c r="L223" i="86"/>
  <c r="L224" i="86"/>
  <c r="L226" i="86"/>
  <c r="L228" i="86"/>
  <c r="L230" i="86"/>
  <c r="L232" i="86"/>
  <c r="L234" i="86"/>
  <c r="L235" i="86"/>
  <c r="L238" i="86"/>
  <c r="L240" i="86"/>
  <c r="L242" i="86"/>
  <c r="L244" i="86"/>
  <c r="L246" i="86"/>
  <c r="L248" i="86"/>
  <c r="L250" i="86"/>
  <c r="L252" i="86"/>
  <c r="L254" i="86"/>
  <c r="L258" i="86"/>
  <c r="L261" i="86"/>
  <c r="L263" i="86"/>
  <c r="L265" i="86"/>
  <c r="L267" i="86"/>
  <c r="L269" i="86"/>
  <c r="L271" i="86"/>
  <c r="L273" i="86"/>
  <c r="L275" i="86"/>
  <c r="L276" i="86"/>
  <c r="L280" i="86"/>
  <c r="L282" i="86"/>
  <c r="L284" i="86"/>
  <c r="L286" i="86"/>
  <c r="L288" i="86"/>
  <c r="L289" i="86"/>
  <c r="L291" i="86"/>
  <c r="L293" i="86"/>
  <c r="L296" i="86"/>
  <c r="L297" i="86"/>
  <c r="L298" i="86"/>
  <c r="L300" i="86"/>
  <c r="L303" i="86"/>
  <c r="L305" i="86"/>
  <c r="L307" i="86"/>
  <c r="L309" i="86"/>
  <c r="L311" i="86"/>
  <c r="L314" i="86"/>
  <c r="L316" i="86"/>
  <c r="L319" i="86"/>
  <c r="L321" i="86"/>
  <c r="L322" i="86"/>
  <c r="L324" i="86"/>
  <c r="L326" i="86"/>
  <c r="L329" i="86"/>
  <c r="L331" i="86"/>
  <c r="L333" i="86"/>
  <c r="L336" i="86"/>
  <c r="L337" i="86"/>
  <c r="L340" i="86"/>
  <c r="L342" i="86"/>
  <c r="L345" i="86"/>
  <c r="L346" i="86"/>
  <c r="L348" i="86"/>
  <c r="L350" i="86"/>
  <c r="L353" i="86"/>
  <c r="L355" i="86"/>
  <c r="L357" i="86"/>
  <c r="L359" i="86"/>
  <c r="L363" i="86"/>
  <c r="L365" i="86"/>
  <c r="L367" i="86"/>
  <c r="L369" i="86"/>
  <c r="L371" i="86"/>
  <c r="L373" i="86"/>
  <c r="L375" i="86"/>
  <c r="L377" i="86"/>
  <c r="L379" i="86"/>
  <c r="L381" i="86"/>
  <c r="L383" i="86"/>
  <c r="L384" i="86"/>
  <c r="L386" i="86"/>
  <c r="L389" i="86"/>
  <c r="L392" i="86"/>
  <c r="L393" i="86"/>
  <c r="L395" i="86"/>
  <c r="L397" i="86"/>
  <c r="L399" i="86"/>
  <c r="L402" i="86"/>
  <c r="L404" i="86"/>
  <c r="L406" i="86"/>
  <c r="L408" i="86"/>
  <c r="L412" i="86"/>
  <c r="L417" i="86"/>
  <c r="L418" i="86"/>
  <c r="L420" i="86"/>
  <c r="L424" i="86"/>
  <c r="L426" i="86"/>
  <c r="L429" i="86"/>
  <c r="L433" i="86"/>
  <c r="L435" i="86"/>
  <c r="L437" i="86"/>
  <c r="L439" i="86"/>
  <c r="L441" i="86"/>
  <c r="L443" i="86"/>
  <c r="L445" i="86"/>
  <c r="L446" i="86"/>
  <c r="L448" i="86"/>
  <c r="L450" i="86"/>
  <c r="L451" i="86"/>
  <c r="L453" i="86"/>
  <c r="L456" i="86"/>
  <c r="L458" i="86"/>
  <c r="L459" i="86"/>
  <c r="L461" i="86"/>
  <c r="L463" i="86"/>
  <c r="L465" i="86"/>
  <c r="L468" i="86"/>
  <c r="L470" i="86"/>
  <c r="L472" i="86"/>
  <c r="L473" i="86"/>
  <c r="L475" i="86"/>
  <c r="L477" i="86"/>
  <c r="L478" i="86"/>
  <c r="L481" i="86"/>
  <c r="L483" i="86"/>
  <c r="L485" i="86"/>
  <c r="L487" i="86"/>
  <c r="L489" i="86"/>
  <c r="L490" i="86"/>
  <c r="L492" i="86"/>
  <c r="L494" i="86"/>
  <c r="L495" i="86"/>
  <c r="L496" i="86"/>
  <c r="L497" i="86"/>
  <c r="L499" i="86"/>
  <c r="L501" i="86"/>
  <c r="L503" i="86"/>
  <c r="L505" i="86"/>
  <c r="L507" i="86"/>
  <c r="L508" i="86"/>
  <c r="L510" i="86"/>
  <c r="L512" i="86"/>
  <c r="L513" i="86"/>
  <c r="L515" i="86"/>
  <c r="L517" i="86"/>
  <c r="L519" i="86"/>
  <c r="L520" i="86"/>
  <c r="L522" i="86"/>
  <c r="L525" i="86"/>
  <c r="L526" i="86"/>
  <c r="L528" i="86"/>
  <c r="L530" i="86"/>
  <c r="L532" i="86"/>
  <c r="L534" i="86"/>
  <c r="L536" i="86"/>
  <c r="L538" i="86"/>
  <c r="L540" i="86"/>
  <c r="L541" i="86"/>
  <c r="L542" i="86"/>
  <c r="L544" i="86"/>
  <c r="L546" i="86"/>
  <c r="L548" i="86"/>
  <c r="L549" i="86"/>
  <c r="L551" i="86"/>
  <c r="L553" i="86"/>
  <c r="L556" i="86"/>
  <c r="L558" i="86"/>
  <c r="L560" i="86"/>
  <c r="L561" i="86"/>
  <c r="L563" i="86"/>
  <c r="L565" i="86"/>
  <c r="L566" i="86"/>
  <c r="L568" i="86"/>
  <c r="L570" i="86"/>
  <c r="L572" i="86"/>
  <c r="L574" i="86"/>
  <c r="L576" i="86"/>
  <c r="L578" i="86"/>
  <c r="L580" i="86"/>
  <c r="L583" i="86"/>
  <c r="L585" i="86"/>
  <c r="L587" i="86"/>
  <c r="L589" i="86"/>
  <c r="L591" i="86"/>
  <c r="L592" i="86"/>
  <c r="L594" i="86"/>
  <c r="L596" i="86"/>
  <c r="L598" i="86"/>
  <c r="L600" i="86"/>
  <c r="L602" i="86"/>
  <c r="L603" i="86"/>
  <c r="L604" i="86"/>
  <c r="L606" i="86"/>
  <c r="L608" i="86"/>
  <c r="L609" i="86"/>
  <c r="L612" i="86"/>
  <c r="L613" i="86"/>
  <c r="L615" i="86"/>
  <c r="L616" i="86"/>
  <c r="L617" i="86"/>
  <c r="L620" i="86"/>
  <c r="L622" i="86"/>
  <c r="L623" i="86"/>
  <c r="L624" i="86"/>
  <c r="L626" i="86"/>
  <c r="L628" i="86"/>
  <c r="L631" i="86"/>
  <c r="L633" i="86"/>
  <c r="L635" i="86"/>
  <c r="L637" i="86"/>
  <c r="L638" i="86"/>
  <c r="L639" i="86"/>
  <c r="L641" i="86"/>
  <c r="L643" i="86"/>
  <c r="L645" i="86"/>
  <c r="L646" i="86"/>
  <c r="L650" i="86"/>
  <c r="L652" i="86"/>
  <c r="L654" i="86"/>
  <c r="L657" i="86"/>
  <c r="L659" i="86"/>
  <c r="L660" i="86"/>
  <c r="L662" i="86"/>
  <c r="L664" i="86"/>
  <c r="L666" i="86"/>
  <c r="L668" i="86"/>
  <c r="L670" i="86"/>
  <c r="L671" i="86"/>
  <c r="L673" i="86"/>
  <c r="L675" i="86"/>
  <c r="L677" i="86"/>
  <c r="L679" i="86"/>
  <c r="L681" i="86"/>
  <c r="L683" i="86"/>
  <c r="L685" i="86"/>
  <c r="L687" i="86"/>
  <c r="L689" i="86"/>
  <c r="L691" i="86"/>
  <c r="L693" i="86"/>
  <c r="L695" i="86"/>
  <c r="L697" i="86"/>
  <c r="L699" i="86"/>
  <c r="L701" i="86"/>
  <c r="L703" i="86"/>
  <c r="L705" i="86"/>
  <c r="L707" i="86"/>
  <c r="L709" i="86"/>
  <c r="L711" i="86"/>
  <c r="L713" i="86"/>
  <c r="L715" i="86"/>
  <c r="L716" i="86"/>
  <c r="L718" i="86"/>
  <c r="L719" i="86"/>
  <c r="L721" i="86"/>
  <c r="L723" i="86"/>
  <c r="L725" i="86"/>
  <c r="L726" i="86"/>
  <c r="L728" i="86"/>
  <c r="L729" i="86"/>
  <c r="L731" i="86"/>
  <c r="L733" i="86"/>
  <c r="L734" i="86"/>
  <c r="L736" i="86"/>
  <c r="L738" i="86"/>
  <c r="L739" i="86"/>
  <c r="L741" i="86"/>
  <c r="L743" i="86"/>
  <c r="L745" i="86"/>
  <c r="L747" i="86"/>
  <c r="L748" i="86"/>
  <c r="L750" i="86"/>
  <c r="L751" i="86"/>
  <c r="L753" i="86"/>
  <c r="L755" i="86"/>
  <c r="L757" i="86"/>
  <c r="L759" i="86"/>
  <c r="L761" i="86"/>
  <c r="L763" i="86"/>
  <c r="L764" i="86"/>
  <c r="L765" i="86"/>
  <c r="L767" i="86"/>
  <c r="L769" i="86"/>
  <c r="L771" i="86"/>
  <c r="L772" i="86"/>
  <c r="L774" i="86"/>
  <c r="L776" i="86"/>
  <c r="L778" i="86"/>
  <c r="L780" i="86"/>
  <c r="L782" i="86"/>
  <c r="L784" i="86"/>
  <c r="L786" i="86"/>
  <c r="L788" i="86"/>
  <c r="L790" i="86"/>
  <c r="L792" i="86"/>
  <c r="L794" i="86"/>
  <c r="L798" i="86"/>
  <c r="L801" i="86"/>
  <c r="L803" i="86"/>
  <c r="L805" i="86"/>
  <c r="L809" i="86"/>
  <c r="L811" i="86"/>
  <c r="L813" i="86"/>
  <c r="L815" i="86"/>
  <c r="L817" i="86"/>
  <c r="L819" i="86"/>
  <c r="L821" i="86"/>
  <c r="L823" i="86"/>
  <c r="L824" i="86"/>
  <c r="L827" i="86"/>
  <c r="L829" i="86"/>
  <c r="L832" i="86"/>
  <c r="L833" i="86"/>
  <c r="L837" i="86"/>
  <c r="L839" i="86"/>
  <c r="L841" i="86"/>
  <c r="L843" i="86"/>
  <c r="L845" i="86"/>
  <c r="L848" i="86"/>
  <c r="L850" i="86"/>
  <c r="L852" i="86"/>
  <c r="L854" i="86"/>
  <c r="L856" i="86"/>
  <c r="L858" i="86"/>
  <c r="L860" i="86"/>
  <c r="L862" i="86"/>
  <c r="L865" i="86"/>
  <c r="L866" i="86"/>
  <c r="L868" i="86"/>
  <c r="L870" i="86"/>
  <c r="L872" i="86"/>
  <c r="L874" i="86"/>
  <c r="L876" i="86"/>
  <c r="L878" i="86"/>
  <c r="L880" i="86"/>
  <c r="L882" i="86"/>
  <c r="L884" i="86"/>
  <c r="L886" i="86"/>
  <c r="L888" i="86"/>
  <c r="L891" i="86"/>
  <c r="L893" i="86"/>
  <c r="L894" i="86"/>
  <c r="L896" i="86"/>
  <c r="L898" i="86"/>
  <c r="L900" i="86"/>
  <c r="L902" i="86"/>
  <c r="L904" i="86"/>
  <c r="L905" i="86"/>
  <c r="L907" i="86"/>
  <c r="L909" i="86"/>
  <c r="L911" i="86"/>
  <c r="L913" i="86"/>
  <c r="L915" i="86"/>
  <c r="L916" i="86"/>
  <c r="L918" i="86"/>
  <c r="L920" i="86"/>
  <c r="L921" i="86"/>
  <c r="L925" i="86"/>
  <c r="L928" i="86"/>
  <c r="L930" i="86"/>
  <c r="L933" i="86"/>
  <c r="L934" i="86"/>
  <c r="L936" i="86"/>
  <c r="L938" i="86"/>
  <c r="L940" i="86"/>
  <c r="L943" i="86"/>
  <c r="L944" i="86"/>
  <c r="L946" i="86"/>
  <c r="L948" i="86"/>
  <c r="L949" i="86"/>
  <c r="L951" i="86"/>
  <c r="L954" i="86"/>
  <c r="L956" i="86"/>
  <c r="L958" i="86"/>
  <c r="L960" i="86"/>
  <c r="L962" i="86"/>
  <c r="L965" i="86"/>
  <c r="L967" i="86"/>
  <c r="L969" i="86"/>
  <c r="L971" i="86"/>
  <c r="L973" i="86"/>
  <c r="L975" i="86"/>
  <c r="L977" i="86"/>
  <c r="L978" i="86"/>
  <c r="O1355" i="86"/>
  <c r="K1355" i="86"/>
  <c r="J1355" i="86"/>
  <c r="O1354" i="86"/>
  <c r="K1354" i="86"/>
  <c r="J1354" i="86"/>
  <c r="O1353" i="86"/>
  <c r="K1353" i="86"/>
  <c r="J1353" i="86"/>
  <c r="O1352" i="86"/>
  <c r="K1352" i="86"/>
  <c r="J1352" i="86"/>
  <c r="O1351" i="86"/>
  <c r="K1351" i="86"/>
  <c r="J1351" i="86"/>
  <c r="O1350" i="86"/>
  <c r="K1350" i="86"/>
  <c r="J1350" i="86"/>
  <c r="O1349" i="86"/>
  <c r="K1349" i="86"/>
  <c r="J1349" i="86"/>
  <c r="O1348" i="86"/>
  <c r="K1348" i="86"/>
  <c r="J1348" i="86"/>
  <c r="O1347" i="86"/>
  <c r="K1347" i="86"/>
  <c r="J1347" i="86"/>
  <c r="O1346" i="86"/>
  <c r="K1346" i="86"/>
  <c r="J1346" i="86"/>
  <c r="O1345" i="86"/>
  <c r="K1345" i="86"/>
  <c r="J1345" i="86"/>
  <c r="O1344" i="86"/>
  <c r="K1344" i="86"/>
  <c r="J1344" i="86"/>
  <c r="O1343" i="86"/>
  <c r="K1343" i="86"/>
  <c r="J1343" i="86"/>
  <c r="O1342" i="86"/>
  <c r="K1342" i="86"/>
  <c r="J1342" i="86"/>
  <c r="O1341" i="86"/>
  <c r="K1341" i="86"/>
  <c r="J1341" i="86"/>
  <c r="O1340" i="86"/>
  <c r="K1340" i="86"/>
  <c r="J1340" i="86"/>
  <c r="O1339" i="86"/>
  <c r="K1339" i="86"/>
  <c r="J1339" i="86"/>
  <c r="O1338" i="86"/>
  <c r="K1338" i="86"/>
  <c r="J1338" i="86"/>
  <c r="O1337" i="86"/>
  <c r="K1337" i="86"/>
  <c r="J1337" i="86"/>
  <c r="O1336" i="86"/>
  <c r="K1336" i="86"/>
  <c r="J1336" i="86"/>
  <c r="O1335" i="86"/>
  <c r="K1335" i="86"/>
  <c r="J1335" i="86"/>
  <c r="O1334" i="86"/>
  <c r="K1334" i="86"/>
  <c r="J1334" i="86"/>
  <c r="O1333" i="86"/>
  <c r="K1333" i="86"/>
  <c r="J1333" i="86"/>
  <c r="O1332" i="86"/>
  <c r="K1332" i="86"/>
  <c r="J1332" i="86"/>
  <c r="O1331" i="86"/>
  <c r="K1331" i="86"/>
  <c r="J1331" i="86"/>
  <c r="O1330" i="86"/>
  <c r="K1330" i="86"/>
  <c r="J1330" i="86"/>
  <c r="O1329" i="86"/>
  <c r="K1329" i="86"/>
  <c r="J1329" i="86"/>
  <c r="O1328" i="86"/>
  <c r="K1328" i="86"/>
  <c r="J1328" i="86"/>
  <c r="O1327" i="86"/>
  <c r="K1327" i="86"/>
  <c r="J1327" i="86"/>
  <c r="O1326" i="86"/>
  <c r="K1326" i="86"/>
  <c r="J1326" i="86"/>
  <c r="O1325" i="86"/>
  <c r="K1325" i="86"/>
  <c r="J1325" i="86"/>
  <c r="O1324" i="86"/>
  <c r="K1324" i="86"/>
  <c r="J1324" i="86"/>
  <c r="O1323" i="86"/>
  <c r="K1323" i="86"/>
  <c r="J1323" i="86"/>
  <c r="O1322" i="86"/>
  <c r="K1322" i="86"/>
  <c r="J1322" i="86"/>
  <c r="O1321" i="86"/>
  <c r="K1321" i="86"/>
  <c r="J1321" i="86"/>
  <c r="O1320" i="86"/>
  <c r="K1320" i="86"/>
  <c r="J1320" i="86"/>
  <c r="O1319" i="86"/>
  <c r="K1319" i="86"/>
  <c r="J1319" i="86"/>
  <c r="O1318" i="86"/>
  <c r="K1318" i="86"/>
  <c r="J1318" i="86"/>
  <c r="O1317" i="86"/>
  <c r="K1317" i="86"/>
  <c r="J1317" i="86"/>
  <c r="O1316" i="86"/>
  <c r="K1316" i="86"/>
  <c r="J1316" i="86"/>
  <c r="O1315" i="86"/>
  <c r="K1315" i="86"/>
  <c r="J1315" i="86"/>
  <c r="O1314" i="86"/>
  <c r="K1314" i="86"/>
  <c r="J1314" i="86"/>
  <c r="O1313" i="86"/>
  <c r="K1313" i="86"/>
  <c r="J1313" i="86"/>
  <c r="O1312" i="86"/>
  <c r="K1312" i="86"/>
  <c r="J1312" i="86"/>
  <c r="O1311" i="86"/>
  <c r="K1311" i="86"/>
  <c r="J1311" i="86"/>
  <c r="O1310" i="86"/>
  <c r="K1310" i="86"/>
  <c r="J1310" i="86"/>
  <c r="O1309" i="86"/>
  <c r="K1309" i="86"/>
  <c r="J1309" i="86"/>
  <c r="O1308" i="86"/>
  <c r="K1308" i="86"/>
  <c r="J1308" i="86"/>
  <c r="O1307" i="86"/>
  <c r="K1307" i="86"/>
  <c r="J1307" i="86"/>
  <c r="O1306" i="86"/>
  <c r="K1306" i="86"/>
  <c r="J1306" i="86"/>
  <c r="O1305" i="86"/>
  <c r="K1305" i="86"/>
  <c r="J1305" i="86"/>
  <c r="O1304" i="86"/>
  <c r="K1304" i="86"/>
  <c r="J1304" i="86"/>
  <c r="O1303" i="86"/>
  <c r="K1303" i="86"/>
  <c r="J1303" i="86"/>
  <c r="O1302" i="86"/>
  <c r="K1302" i="86"/>
  <c r="J1302" i="86"/>
  <c r="O1301" i="86"/>
  <c r="K1301" i="86"/>
  <c r="J1301" i="86"/>
  <c r="O1300" i="86"/>
  <c r="K1300" i="86"/>
  <c r="J1300" i="86"/>
  <c r="O1299" i="86"/>
  <c r="K1299" i="86"/>
  <c r="J1299" i="86"/>
  <c r="O1298" i="86"/>
  <c r="K1298" i="86"/>
  <c r="J1298" i="86"/>
  <c r="O1297" i="86"/>
  <c r="K1297" i="86"/>
  <c r="J1297" i="86"/>
  <c r="O1296" i="86"/>
  <c r="K1296" i="86"/>
  <c r="J1296" i="86"/>
  <c r="O1295" i="86"/>
  <c r="K1295" i="86"/>
  <c r="J1295" i="86"/>
  <c r="O1294" i="86"/>
  <c r="K1294" i="86"/>
  <c r="J1294" i="86"/>
  <c r="O1293" i="86"/>
  <c r="K1293" i="86"/>
  <c r="J1293" i="86"/>
  <c r="O1292" i="86"/>
  <c r="K1292" i="86"/>
  <c r="J1292" i="86"/>
  <c r="O1291" i="86"/>
  <c r="K1291" i="86"/>
  <c r="J1291" i="86"/>
  <c r="O1290" i="86"/>
  <c r="K1290" i="86"/>
  <c r="J1290" i="86"/>
  <c r="O1289" i="86"/>
  <c r="K1289" i="86"/>
  <c r="J1289" i="86"/>
  <c r="O1288" i="86"/>
  <c r="K1288" i="86"/>
  <c r="J1288" i="86"/>
  <c r="O1287" i="86"/>
  <c r="K1287" i="86"/>
  <c r="J1287" i="86"/>
  <c r="O1286" i="86"/>
  <c r="K1286" i="86"/>
  <c r="J1286" i="86"/>
  <c r="O1285" i="86"/>
  <c r="K1285" i="86"/>
  <c r="J1285" i="86"/>
  <c r="O1284" i="86"/>
  <c r="K1284" i="86"/>
  <c r="J1284" i="86"/>
  <c r="O1283" i="86"/>
  <c r="K1283" i="86"/>
  <c r="J1283" i="86"/>
  <c r="O1282" i="86"/>
  <c r="K1282" i="86"/>
  <c r="J1282" i="86"/>
  <c r="O1281" i="86"/>
  <c r="K1281" i="86"/>
  <c r="J1281" i="86"/>
  <c r="O1280" i="86"/>
  <c r="K1280" i="86"/>
  <c r="J1280" i="86"/>
  <c r="O1279" i="86"/>
  <c r="K1279" i="86"/>
  <c r="J1279" i="86"/>
  <c r="O1278" i="86"/>
  <c r="K1278" i="86"/>
  <c r="J1278" i="86"/>
  <c r="O1277" i="86"/>
  <c r="K1277" i="86"/>
  <c r="J1277" i="86"/>
  <c r="O1276" i="86"/>
  <c r="K1276" i="86"/>
  <c r="J1276" i="86"/>
  <c r="O1275" i="86"/>
  <c r="K1275" i="86"/>
  <c r="J1275" i="86"/>
  <c r="O1274" i="86"/>
  <c r="K1274" i="86"/>
  <c r="J1274" i="86"/>
  <c r="O1273" i="86"/>
  <c r="K1273" i="86"/>
  <c r="J1273" i="86"/>
  <c r="O1272" i="86"/>
  <c r="K1272" i="86"/>
  <c r="J1272" i="86"/>
  <c r="O1271" i="86"/>
  <c r="K1271" i="86"/>
  <c r="J1271" i="86"/>
  <c r="O1270" i="86"/>
  <c r="K1270" i="86"/>
  <c r="J1270" i="86"/>
  <c r="O1269" i="86"/>
  <c r="K1269" i="86"/>
  <c r="J1269" i="86"/>
  <c r="O1268" i="86"/>
  <c r="K1268" i="86"/>
  <c r="J1268" i="86"/>
  <c r="O1267" i="86"/>
  <c r="K1267" i="86"/>
  <c r="J1267" i="86"/>
  <c r="O1266" i="86"/>
  <c r="K1266" i="86"/>
  <c r="J1266" i="86"/>
  <c r="O1265" i="86"/>
  <c r="K1265" i="86"/>
  <c r="J1265" i="86"/>
  <c r="O1264" i="86"/>
  <c r="K1264" i="86"/>
  <c r="J1264" i="86"/>
  <c r="O1263" i="86"/>
  <c r="K1263" i="86"/>
  <c r="J1263" i="86"/>
  <c r="O1262" i="86"/>
  <c r="K1262" i="86"/>
  <c r="J1262" i="86"/>
  <c r="O1261" i="86"/>
  <c r="K1261" i="86"/>
  <c r="J1261" i="86"/>
  <c r="O1260" i="86"/>
  <c r="K1260" i="86"/>
  <c r="J1260" i="86"/>
  <c r="O1259" i="86"/>
  <c r="K1259" i="86"/>
  <c r="J1259" i="86"/>
  <c r="O1258" i="86"/>
  <c r="K1258" i="86"/>
  <c r="J1258" i="86"/>
  <c r="O1257" i="86"/>
  <c r="K1257" i="86"/>
  <c r="J1257" i="86"/>
  <c r="O1256" i="86"/>
  <c r="K1256" i="86"/>
  <c r="J1256" i="86"/>
  <c r="O1255" i="86"/>
  <c r="K1255" i="86"/>
  <c r="J1255" i="86"/>
  <c r="O1254" i="86"/>
  <c r="K1254" i="86"/>
  <c r="J1254" i="86"/>
  <c r="O1253" i="86"/>
  <c r="K1253" i="86"/>
  <c r="J1253" i="86"/>
  <c r="O1252" i="86"/>
  <c r="K1252" i="86"/>
  <c r="J1252" i="86"/>
  <c r="O1251" i="86"/>
  <c r="K1251" i="86"/>
  <c r="J1251" i="86"/>
  <c r="O1250" i="86"/>
  <c r="K1250" i="86"/>
  <c r="J1250" i="86"/>
  <c r="O1249" i="86"/>
  <c r="K1249" i="86"/>
  <c r="J1249" i="86"/>
  <c r="O1248" i="86"/>
  <c r="K1248" i="86"/>
  <c r="J1248" i="86"/>
  <c r="O1247" i="86"/>
  <c r="K1247" i="86"/>
  <c r="J1247" i="86"/>
  <c r="O1246" i="86"/>
  <c r="K1246" i="86"/>
  <c r="J1246" i="86"/>
  <c r="O1245" i="86"/>
  <c r="K1245" i="86"/>
  <c r="J1245" i="86"/>
  <c r="O1244" i="86"/>
  <c r="K1244" i="86"/>
  <c r="J1244" i="86"/>
  <c r="O1243" i="86"/>
  <c r="K1243" i="86"/>
  <c r="J1243" i="86"/>
  <c r="O1242" i="86"/>
  <c r="K1242" i="86"/>
  <c r="J1242" i="86"/>
  <c r="O1241" i="86"/>
  <c r="K1241" i="86"/>
  <c r="J1241" i="86"/>
  <c r="O1240" i="86"/>
  <c r="K1240" i="86"/>
  <c r="J1240" i="86"/>
  <c r="O1239" i="86"/>
  <c r="K1239" i="86"/>
  <c r="J1239" i="86"/>
  <c r="O1238" i="86"/>
  <c r="K1238" i="86"/>
  <c r="J1238" i="86"/>
  <c r="O1237" i="86"/>
  <c r="K1237" i="86"/>
  <c r="J1237" i="86"/>
  <c r="O1236" i="86"/>
  <c r="K1236" i="86"/>
  <c r="J1236" i="86"/>
  <c r="O1235" i="86"/>
  <c r="K1235" i="86"/>
  <c r="J1235" i="86"/>
  <c r="O1234" i="86"/>
  <c r="K1234" i="86"/>
  <c r="J1234" i="86"/>
  <c r="O1233" i="86"/>
  <c r="K1233" i="86"/>
  <c r="J1233" i="86"/>
  <c r="O1232" i="86"/>
  <c r="K1232" i="86"/>
  <c r="J1232" i="86"/>
  <c r="O1231" i="86"/>
  <c r="K1231" i="86"/>
  <c r="J1231" i="86"/>
  <c r="O1230" i="86"/>
  <c r="K1230" i="86"/>
  <c r="J1230" i="86"/>
  <c r="O1229" i="86"/>
  <c r="K1229" i="86"/>
  <c r="J1229" i="86"/>
  <c r="O1228" i="86"/>
  <c r="K1228" i="86"/>
  <c r="J1228" i="86"/>
  <c r="O1227" i="86"/>
  <c r="K1227" i="86"/>
  <c r="J1227" i="86"/>
  <c r="O1226" i="86"/>
  <c r="K1226" i="86"/>
  <c r="J1226" i="86"/>
  <c r="O1225" i="86"/>
  <c r="K1225" i="86"/>
  <c r="J1225" i="86"/>
  <c r="O1224" i="86"/>
  <c r="K1224" i="86"/>
  <c r="J1224" i="86"/>
  <c r="O1223" i="86"/>
  <c r="K1223" i="86"/>
  <c r="J1223" i="86"/>
  <c r="O1222" i="86"/>
  <c r="K1222" i="86"/>
  <c r="J1222" i="86"/>
  <c r="O1221" i="86"/>
  <c r="K1221" i="86"/>
  <c r="J1221" i="86"/>
  <c r="O1220" i="86"/>
  <c r="K1220" i="86"/>
  <c r="J1220" i="86"/>
  <c r="O1219" i="86"/>
  <c r="K1219" i="86"/>
  <c r="J1219" i="86"/>
  <c r="O1218" i="86"/>
  <c r="K1218" i="86"/>
  <c r="J1218" i="86"/>
  <c r="O1217" i="86"/>
  <c r="K1217" i="86"/>
  <c r="J1217" i="86"/>
  <c r="O1216" i="86"/>
  <c r="K1216" i="86"/>
  <c r="J1216" i="86"/>
  <c r="O1215" i="86"/>
  <c r="K1215" i="86"/>
  <c r="J1215" i="86"/>
  <c r="O1214" i="86"/>
  <c r="K1214" i="86"/>
  <c r="J1214" i="86"/>
  <c r="O1213" i="86"/>
  <c r="K1213" i="86"/>
  <c r="J1213" i="86"/>
  <c r="O1212" i="86"/>
  <c r="K1212" i="86"/>
  <c r="J1212" i="86"/>
  <c r="O1211" i="86"/>
  <c r="K1211" i="86"/>
  <c r="J1211" i="86"/>
  <c r="O1210" i="86"/>
  <c r="K1210" i="86"/>
  <c r="J1210" i="86"/>
  <c r="O1209" i="86"/>
  <c r="K1209" i="86"/>
  <c r="J1209" i="86"/>
  <c r="O1208" i="86"/>
  <c r="K1208" i="86"/>
  <c r="J1208" i="86"/>
  <c r="O1207" i="86"/>
  <c r="K1207" i="86"/>
  <c r="J1207" i="86"/>
  <c r="O1206" i="86"/>
  <c r="K1206" i="86"/>
  <c r="J1206" i="86"/>
  <c r="O1205" i="86"/>
  <c r="K1205" i="86"/>
  <c r="J1205" i="86"/>
  <c r="O1204" i="86"/>
  <c r="K1204" i="86"/>
  <c r="J1204" i="86"/>
  <c r="O1203" i="86"/>
  <c r="K1203" i="86"/>
  <c r="J1203" i="86"/>
  <c r="O1202" i="86"/>
  <c r="K1202" i="86"/>
  <c r="J1202" i="86"/>
  <c r="O1201" i="86"/>
  <c r="K1201" i="86"/>
  <c r="J1201" i="86"/>
  <c r="O1200" i="86"/>
  <c r="K1200" i="86"/>
  <c r="J1200" i="86"/>
  <c r="O1199" i="86"/>
  <c r="K1199" i="86"/>
  <c r="J1199" i="86"/>
  <c r="O1198" i="86"/>
  <c r="K1198" i="86"/>
  <c r="J1198" i="86"/>
  <c r="O1197" i="86"/>
  <c r="K1197" i="86"/>
  <c r="J1197" i="86"/>
  <c r="O1196" i="86"/>
  <c r="K1196" i="86"/>
  <c r="J1196" i="86"/>
  <c r="O1195" i="86"/>
  <c r="K1195" i="86"/>
  <c r="J1195" i="86"/>
  <c r="O1194" i="86"/>
  <c r="K1194" i="86"/>
  <c r="J1194" i="86"/>
  <c r="O1193" i="86"/>
  <c r="K1193" i="86"/>
  <c r="J1193" i="86"/>
  <c r="O1192" i="86"/>
  <c r="K1192" i="86"/>
  <c r="J1192" i="86"/>
  <c r="O1191" i="86"/>
  <c r="K1191" i="86"/>
  <c r="J1191" i="86"/>
  <c r="O1190" i="86"/>
  <c r="K1190" i="86"/>
  <c r="J1190" i="86"/>
  <c r="O1189" i="86"/>
  <c r="K1189" i="86"/>
  <c r="J1189" i="86"/>
  <c r="O1188" i="86"/>
  <c r="K1188" i="86"/>
  <c r="J1188" i="86"/>
  <c r="O1187" i="86"/>
  <c r="K1187" i="86"/>
  <c r="J1187" i="86"/>
  <c r="O1186" i="86"/>
  <c r="K1186" i="86"/>
  <c r="J1186" i="86"/>
  <c r="O1185" i="86"/>
  <c r="K1185" i="86"/>
  <c r="J1185" i="86"/>
  <c r="O1184" i="86"/>
  <c r="K1184" i="86"/>
  <c r="J1184" i="86"/>
  <c r="O1183" i="86"/>
  <c r="K1183" i="86"/>
  <c r="J1183" i="86"/>
  <c r="O1182" i="86"/>
  <c r="K1182" i="86"/>
  <c r="J1182" i="86"/>
  <c r="O1181" i="86"/>
  <c r="K1181" i="86"/>
  <c r="J1181" i="86"/>
  <c r="O1180" i="86"/>
  <c r="K1180" i="86"/>
  <c r="J1180" i="86"/>
  <c r="O1179" i="86"/>
  <c r="K1179" i="86"/>
  <c r="J1179" i="86"/>
  <c r="O1178" i="86"/>
  <c r="K1178" i="86"/>
  <c r="J1178" i="86"/>
  <c r="O1177" i="86"/>
  <c r="K1177" i="86"/>
  <c r="J1177" i="86"/>
  <c r="O1176" i="86"/>
  <c r="K1176" i="86"/>
  <c r="J1176" i="86"/>
  <c r="O1175" i="86"/>
  <c r="K1175" i="86"/>
  <c r="J1175" i="86"/>
  <c r="O1174" i="86"/>
  <c r="K1174" i="86"/>
  <c r="J1174" i="86"/>
  <c r="O1173" i="86"/>
  <c r="K1173" i="86"/>
  <c r="J1173" i="86"/>
  <c r="O1172" i="86"/>
  <c r="K1172" i="86"/>
  <c r="J1172" i="86"/>
  <c r="O1171" i="86"/>
  <c r="K1171" i="86"/>
  <c r="J1171" i="86"/>
  <c r="O1170" i="86"/>
  <c r="K1170" i="86"/>
  <c r="J1170" i="86"/>
  <c r="O1169" i="86"/>
  <c r="K1169" i="86"/>
  <c r="J1169" i="86"/>
  <c r="O1168" i="86"/>
  <c r="K1168" i="86"/>
  <c r="J1168" i="86"/>
  <c r="O1167" i="86"/>
  <c r="K1167" i="86"/>
  <c r="J1167" i="86"/>
  <c r="O1166" i="86"/>
  <c r="K1166" i="86"/>
  <c r="J1166" i="86"/>
  <c r="O1165" i="86"/>
  <c r="K1165" i="86"/>
  <c r="J1165" i="86"/>
  <c r="O1164" i="86"/>
  <c r="K1164" i="86"/>
  <c r="J1164" i="86"/>
  <c r="O1163" i="86"/>
  <c r="K1163" i="86"/>
  <c r="J1163" i="86"/>
  <c r="O1162" i="86"/>
  <c r="K1162" i="86"/>
  <c r="J1162" i="86"/>
  <c r="O1161" i="86"/>
  <c r="K1161" i="86"/>
  <c r="J1161" i="86"/>
  <c r="O1160" i="86"/>
  <c r="K1160" i="86"/>
  <c r="J1160" i="86"/>
  <c r="O1159" i="86"/>
  <c r="K1159" i="86"/>
  <c r="J1159" i="86"/>
  <c r="O1158" i="86"/>
  <c r="K1158" i="86"/>
  <c r="J1158" i="86"/>
  <c r="O1157" i="86"/>
  <c r="K1157" i="86"/>
  <c r="J1157" i="86"/>
  <c r="O1156" i="86"/>
  <c r="K1156" i="86"/>
  <c r="J1156" i="86"/>
  <c r="O1155" i="86"/>
  <c r="K1155" i="86"/>
  <c r="J1155" i="86"/>
  <c r="O1154" i="86"/>
  <c r="K1154" i="86"/>
  <c r="J1154" i="86"/>
  <c r="O1153" i="86"/>
  <c r="K1153" i="86"/>
  <c r="J1153" i="86"/>
  <c r="O1152" i="86"/>
  <c r="K1152" i="86"/>
  <c r="J1152" i="86"/>
  <c r="O1151" i="86"/>
  <c r="K1151" i="86"/>
  <c r="J1151" i="86"/>
  <c r="O1150" i="86"/>
  <c r="K1150" i="86"/>
  <c r="J1150" i="86"/>
  <c r="O1149" i="86"/>
  <c r="K1149" i="86"/>
  <c r="J1149" i="86"/>
  <c r="O1148" i="86"/>
  <c r="K1148" i="86"/>
  <c r="J1148" i="86"/>
  <c r="O1147" i="86"/>
  <c r="K1147" i="86"/>
  <c r="J1147" i="86"/>
  <c r="O1146" i="86"/>
  <c r="K1146" i="86"/>
  <c r="J1146" i="86"/>
  <c r="O1145" i="86"/>
  <c r="K1145" i="86"/>
  <c r="J1145" i="86"/>
  <c r="O1144" i="86"/>
  <c r="K1144" i="86"/>
  <c r="J1144" i="86"/>
  <c r="O1143" i="86"/>
  <c r="K1143" i="86"/>
  <c r="J1143" i="86"/>
  <c r="O1142" i="86"/>
  <c r="K1142" i="86"/>
  <c r="J1142" i="86"/>
  <c r="O1141" i="86"/>
  <c r="K1141" i="86"/>
  <c r="J1141" i="86"/>
  <c r="O1140" i="86"/>
  <c r="K1140" i="86"/>
  <c r="J1140" i="86"/>
  <c r="O1139" i="86"/>
  <c r="K1139" i="86"/>
  <c r="J1139" i="86"/>
  <c r="O1138" i="86"/>
  <c r="K1138" i="86"/>
  <c r="J1138" i="86"/>
  <c r="O1137" i="86"/>
  <c r="K1137" i="86"/>
  <c r="J1137" i="86"/>
  <c r="O1136" i="86"/>
  <c r="K1136" i="86"/>
  <c r="J1136" i="86"/>
  <c r="O1135" i="86"/>
  <c r="K1135" i="86"/>
  <c r="J1135" i="86"/>
  <c r="O1134" i="86"/>
  <c r="K1134" i="86"/>
  <c r="J1134" i="86"/>
  <c r="O1133" i="86"/>
  <c r="K1133" i="86"/>
  <c r="J1133" i="86"/>
  <c r="O1132" i="86"/>
  <c r="K1132" i="86"/>
  <c r="J1132" i="86"/>
  <c r="O1131" i="86"/>
  <c r="K1131" i="86"/>
  <c r="J1131" i="86"/>
  <c r="O1130" i="86"/>
  <c r="K1130" i="86"/>
  <c r="J1130" i="86"/>
  <c r="O1129" i="86"/>
  <c r="K1129" i="86"/>
  <c r="J1129" i="86"/>
  <c r="O1128" i="86"/>
  <c r="K1128" i="86"/>
  <c r="J1128" i="86"/>
  <c r="O1127" i="86"/>
  <c r="K1127" i="86"/>
  <c r="J1127" i="86"/>
  <c r="O1126" i="86"/>
  <c r="K1126" i="86"/>
  <c r="J1126" i="86"/>
  <c r="O1125" i="86"/>
  <c r="K1125" i="86"/>
  <c r="J1125" i="86"/>
  <c r="O1124" i="86"/>
  <c r="K1124" i="86"/>
  <c r="J1124" i="86"/>
  <c r="O1123" i="86"/>
  <c r="K1123" i="86"/>
  <c r="J1123" i="86"/>
  <c r="O1122" i="86"/>
  <c r="K1122" i="86"/>
  <c r="J1122" i="86"/>
  <c r="O1121" i="86"/>
  <c r="K1121" i="86"/>
  <c r="J1121" i="86"/>
  <c r="O1120" i="86"/>
  <c r="K1120" i="86"/>
  <c r="J1120" i="86"/>
  <c r="O1119" i="86"/>
  <c r="K1119" i="86"/>
  <c r="J1119" i="86"/>
  <c r="O1118" i="86"/>
  <c r="K1118" i="86"/>
  <c r="J1118" i="86"/>
  <c r="O1117" i="86"/>
  <c r="K1117" i="86"/>
  <c r="J1117" i="86"/>
  <c r="O1116" i="86"/>
  <c r="K1116" i="86"/>
  <c r="J1116" i="86"/>
  <c r="O1115" i="86"/>
  <c r="K1115" i="86"/>
  <c r="J1115" i="86"/>
  <c r="O1114" i="86"/>
  <c r="K1114" i="86"/>
  <c r="J1114" i="86"/>
  <c r="O1113" i="86"/>
  <c r="K1113" i="86"/>
  <c r="J1113" i="86"/>
  <c r="O1112" i="86"/>
  <c r="K1112" i="86"/>
  <c r="J1112" i="86"/>
  <c r="O1111" i="86"/>
  <c r="K1111" i="86"/>
  <c r="J1111" i="86"/>
  <c r="O1110" i="86"/>
  <c r="K1110" i="86"/>
  <c r="J1110" i="86"/>
  <c r="O1109" i="86"/>
  <c r="K1109" i="86"/>
  <c r="J1109" i="86"/>
  <c r="O1108" i="86"/>
  <c r="K1108" i="86"/>
  <c r="J1108" i="86"/>
  <c r="O1107" i="86"/>
  <c r="K1107" i="86"/>
  <c r="J1107" i="86"/>
  <c r="O1106" i="86"/>
  <c r="K1106" i="86"/>
  <c r="J1106" i="86"/>
  <c r="O1105" i="86"/>
  <c r="K1105" i="86"/>
  <c r="J1105" i="86"/>
  <c r="O1104" i="86"/>
  <c r="K1104" i="86"/>
  <c r="J1104" i="86"/>
  <c r="O1103" i="86"/>
  <c r="K1103" i="86"/>
  <c r="J1103" i="86"/>
  <c r="O1102" i="86"/>
  <c r="K1102" i="86"/>
  <c r="J1102" i="86"/>
  <c r="O1101" i="86"/>
  <c r="K1101" i="86"/>
  <c r="J1101" i="86"/>
  <c r="O1100" i="86"/>
  <c r="K1100" i="86"/>
  <c r="J1100" i="86"/>
  <c r="O1099" i="86"/>
  <c r="K1099" i="86"/>
  <c r="J1099" i="86"/>
  <c r="O1098" i="86"/>
  <c r="K1098" i="86"/>
  <c r="J1098" i="86"/>
  <c r="O1097" i="86"/>
  <c r="K1097" i="86"/>
  <c r="J1097" i="86"/>
  <c r="O1096" i="86"/>
  <c r="K1096" i="86"/>
  <c r="J1096" i="86"/>
  <c r="O1095" i="86"/>
  <c r="K1095" i="86"/>
  <c r="J1095" i="86"/>
  <c r="O1094" i="86"/>
  <c r="K1094" i="86"/>
  <c r="J1094" i="86"/>
  <c r="O1093" i="86"/>
  <c r="K1093" i="86"/>
  <c r="J1093" i="86"/>
  <c r="O1092" i="86"/>
  <c r="K1092" i="86"/>
  <c r="J1092" i="86"/>
  <c r="O1091" i="86"/>
  <c r="K1091" i="86"/>
  <c r="J1091" i="86"/>
  <c r="O1090" i="86"/>
  <c r="K1090" i="86"/>
  <c r="J1090" i="86"/>
  <c r="O1089" i="86"/>
  <c r="K1089" i="86"/>
  <c r="J1089" i="86"/>
  <c r="O1088" i="86"/>
  <c r="K1088" i="86"/>
  <c r="J1088" i="86"/>
  <c r="O1087" i="86"/>
  <c r="K1087" i="86"/>
  <c r="J1087" i="86"/>
  <c r="O1086" i="86"/>
  <c r="K1086" i="86"/>
  <c r="J1086" i="86"/>
  <c r="O1085" i="86"/>
  <c r="K1085" i="86"/>
  <c r="J1085" i="86"/>
  <c r="O1084" i="86"/>
  <c r="K1084" i="86"/>
  <c r="J1084" i="86"/>
  <c r="O1083" i="86"/>
  <c r="K1083" i="86"/>
  <c r="J1083" i="86"/>
  <c r="O1082" i="86"/>
  <c r="K1082" i="86"/>
  <c r="J1082" i="86"/>
  <c r="O1081" i="86"/>
  <c r="K1081" i="86"/>
  <c r="J1081" i="86"/>
  <c r="O1080" i="86"/>
  <c r="K1080" i="86"/>
  <c r="J1080" i="86"/>
  <c r="O1079" i="86"/>
  <c r="K1079" i="86"/>
  <c r="J1079" i="86"/>
  <c r="O1078" i="86"/>
  <c r="K1078" i="86"/>
  <c r="J1078" i="86"/>
  <c r="O1077" i="86"/>
  <c r="K1077" i="86"/>
  <c r="J1077" i="86"/>
  <c r="O1076" i="86"/>
  <c r="K1076" i="86"/>
  <c r="J1076" i="86"/>
  <c r="O1075" i="86"/>
  <c r="K1075" i="86"/>
  <c r="J1075" i="86"/>
  <c r="O1074" i="86"/>
  <c r="K1074" i="86"/>
  <c r="J1074" i="86"/>
  <c r="O1073" i="86"/>
  <c r="K1073" i="86"/>
  <c r="J1073" i="86"/>
  <c r="O1072" i="86"/>
  <c r="K1072" i="86"/>
  <c r="J1072" i="86"/>
  <c r="O1071" i="86"/>
  <c r="K1071" i="86"/>
  <c r="J1071" i="86"/>
  <c r="O1070" i="86"/>
  <c r="K1070" i="86"/>
  <c r="J1070" i="86"/>
  <c r="O1069" i="86"/>
  <c r="K1069" i="86"/>
  <c r="J1069" i="86"/>
  <c r="O1068" i="86"/>
  <c r="K1068" i="86"/>
  <c r="J1068" i="86"/>
  <c r="O1067" i="86"/>
  <c r="K1067" i="86"/>
  <c r="J1067" i="86"/>
  <c r="O1066" i="86"/>
  <c r="K1066" i="86"/>
  <c r="J1066" i="86"/>
  <c r="O1065" i="86"/>
  <c r="K1065" i="86"/>
  <c r="J1065" i="86"/>
  <c r="O1064" i="86"/>
  <c r="K1064" i="86"/>
  <c r="J1064" i="86"/>
  <c r="O1063" i="86"/>
  <c r="K1063" i="86"/>
  <c r="J1063" i="86"/>
  <c r="O1062" i="86"/>
  <c r="K1062" i="86"/>
  <c r="J1062" i="86"/>
  <c r="O1061" i="86"/>
  <c r="K1061" i="86"/>
  <c r="J1061" i="86"/>
  <c r="O1060" i="86"/>
  <c r="K1060" i="86"/>
  <c r="J1060" i="86"/>
  <c r="O1059" i="86"/>
  <c r="K1059" i="86"/>
  <c r="J1059" i="86"/>
  <c r="O1058" i="86"/>
  <c r="K1058" i="86"/>
  <c r="J1058" i="86"/>
  <c r="O1057" i="86"/>
  <c r="K1057" i="86"/>
  <c r="J1057" i="86"/>
  <c r="O1056" i="86"/>
  <c r="K1056" i="86"/>
  <c r="J1056" i="86"/>
  <c r="O1055" i="86"/>
  <c r="K1055" i="86"/>
  <c r="J1055" i="86"/>
  <c r="O1054" i="86"/>
  <c r="K1054" i="86"/>
  <c r="J1054" i="86"/>
  <c r="O1053" i="86"/>
  <c r="K1053" i="86"/>
  <c r="J1053" i="86"/>
  <c r="O1052" i="86"/>
  <c r="K1052" i="86"/>
  <c r="J1052" i="86"/>
  <c r="O1051" i="86"/>
  <c r="K1051" i="86"/>
  <c r="J1051" i="86"/>
  <c r="O1050" i="86"/>
  <c r="K1050" i="86"/>
  <c r="J1050" i="86"/>
  <c r="O1049" i="86"/>
  <c r="K1049" i="86"/>
  <c r="J1049" i="86"/>
  <c r="O1048" i="86"/>
  <c r="K1048" i="86"/>
  <c r="J1048" i="86"/>
  <c r="O1047" i="86"/>
  <c r="K1047" i="86"/>
  <c r="J1047" i="86"/>
  <c r="O1046" i="86"/>
  <c r="K1046" i="86"/>
  <c r="J1046" i="86"/>
  <c r="O1045" i="86"/>
  <c r="K1045" i="86"/>
  <c r="J1045" i="86"/>
  <c r="O1044" i="86"/>
  <c r="K1044" i="86"/>
  <c r="J1044" i="86"/>
  <c r="O1043" i="86"/>
  <c r="K1043" i="86"/>
  <c r="J1043" i="86"/>
  <c r="O1042" i="86"/>
  <c r="K1042" i="86"/>
  <c r="J1042" i="86"/>
  <c r="O1041" i="86"/>
  <c r="K1041" i="86"/>
  <c r="J1041" i="86"/>
  <c r="O1040" i="86"/>
  <c r="K1040" i="86"/>
  <c r="J1040" i="86"/>
  <c r="O1039" i="86"/>
  <c r="K1039" i="86"/>
  <c r="J1039" i="86"/>
  <c r="O1038" i="86"/>
  <c r="K1038" i="86"/>
  <c r="J1038" i="86"/>
  <c r="O1037" i="86"/>
  <c r="K1037" i="86"/>
  <c r="J1037" i="86"/>
  <c r="O1036" i="86"/>
  <c r="K1036" i="86"/>
  <c r="J1036" i="86"/>
  <c r="O1035" i="86"/>
  <c r="K1035" i="86"/>
  <c r="J1035" i="86"/>
  <c r="O1034" i="86"/>
  <c r="K1034" i="86"/>
  <c r="J1034" i="86"/>
  <c r="O1033" i="86"/>
  <c r="K1033" i="86"/>
  <c r="J1033" i="86"/>
  <c r="O1032" i="86"/>
  <c r="K1032" i="86"/>
  <c r="J1032" i="86"/>
  <c r="O1031" i="86"/>
  <c r="K1031" i="86"/>
  <c r="J1031" i="86"/>
  <c r="O1030" i="86"/>
  <c r="K1030" i="86"/>
  <c r="J1030" i="86"/>
  <c r="O1029" i="86"/>
  <c r="K1029" i="86"/>
  <c r="J1029" i="86"/>
  <c r="O1028" i="86"/>
  <c r="K1028" i="86"/>
  <c r="J1028" i="86"/>
  <c r="O1027" i="86"/>
  <c r="K1027" i="86"/>
  <c r="J1027" i="86"/>
  <c r="O1026" i="86"/>
  <c r="K1026" i="86"/>
  <c r="J1026" i="86"/>
  <c r="O1025" i="86"/>
  <c r="K1025" i="86"/>
  <c r="J1025" i="86"/>
  <c r="O1024" i="86"/>
  <c r="K1024" i="86"/>
  <c r="J1024" i="86"/>
  <c r="O1023" i="86"/>
  <c r="K1023" i="86"/>
  <c r="J1023" i="86"/>
  <c r="O1022" i="86"/>
  <c r="K1022" i="86"/>
  <c r="J1022" i="86"/>
  <c r="O1021" i="86"/>
  <c r="K1021" i="86"/>
  <c r="J1021" i="86"/>
  <c r="O1020" i="86"/>
  <c r="K1020" i="86"/>
  <c r="J1020" i="86"/>
  <c r="O1019" i="86"/>
  <c r="K1019" i="86"/>
  <c r="J1019" i="86"/>
  <c r="O1018" i="86"/>
  <c r="K1018" i="86"/>
  <c r="J1018" i="86"/>
  <c r="O1017" i="86"/>
  <c r="K1017" i="86"/>
  <c r="J1017" i="86"/>
  <c r="O1016" i="86"/>
  <c r="K1016" i="86"/>
  <c r="J1016" i="86"/>
  <c r="O1015" i="86"/>
  <c r="K1015" i="86"/>
  <c r="J1015" i="86"/>
  <c r="O1014" i="86"/>
  <c r="K1014" i="86"/>
  <c r="J1014" i="86"/>
  <c r="O1013" i="86"/>
  <c r="K1013" i="86"/>
  <c r="J1013" i="86"/>
  <c r="O1012" i="86"/>
  <c r="K1012" i="86"/>
  <c r="J1012" i="86"/>
  <c r="O1011" i="86"/>
  <c r="K1011" i="86"/>
  <c r="J1011" i="86"/>
  <c r="O1010" i="86"/>
  <c r="K1010" i="86"/>
  <c r="J1010" i="86"/>
  <c r="O1009" i="86"/>
  <c r="K1009" i="86"/>
  <c r="J1009" i="86"/>
  <c r="O1008" i="86"/>
  <c r="K1008" i="86"/>
  <c r="J1008" i="86"/>
  <c r="O1007" i="86"/>
  <c r="K1007" i="86"/>
  <c r="J1007" i="86"/>
  <c r="O1006" i="86"/>
  <c r="K1006" i="86"/>
  <c r="J1006" i="86"/>
  <c r="O1005" i="86"/>
  <c r="K1005" i="86"/>
  <c r="J1005" i="86"/>
  <c r="O1004" i="86"/>
  <c r="K1004" i="86"/>
  <c r="J1004" i="86"/>
  <c r="O1003" i="86"/>
  <c r="K1003" i="86"/>
  <c r="J1003" i="86"/>
  <c r="O1002" i="86"/>
  <c r="K1002" i="86"/>
  <c r="J1002" i="86"/>
  <c r="O1001" i="86"/>
  <c r="K1001" i="86"/>
  <c r="J1001" i="86"/>
  <c r="O1000" i="86"/>
  <c r="K1000" i="86"/>
  <c r="J1000" i="86"/>
  <c r="O999" i="86"/>
  <c r="K999" i="86"/>
  <c r="J999" i="86"/>
  <c r="O998" i="86"/>
  <c r="K998" i="86"/>
  <c r="J998" i="86"/>
  <c r="O997" i="86"/>
  <c r="K997" i="86"/>
  <c r="J997" i="86"/>
  <c r="O996" i="86"/>
  <c r="K996" i="86"/>
  <c r="J996" i="86"/>
  <c r="O995" i="86"/>
  <c r="K995" i="86"/>
  <c r="J995" i="86"/>
  <c r="O994" i="86"/>
  <c r="K994" i="86"/>
  <c r="J994" i="86"/>
  <c r="O993" i="86"/>
  <c r="K993" i="86"/>
  <c r="J993" i="86"/>
  <c r="O992" i="86"/>
  <c r="K992" i="86"/>
  <c r="J992" i="86"/>
  <c r="O991" i="86"/>
  <c r="K991" i="86"/>
  <c r="J991" i="86"/>
  <c r="O990" i="86"/>
  <c r="K990" i="86"/>
  <c r="J990" i="86"/>
  <c r="O989" i="86"/>
  <c r="K989" i="86"/>
  <c r="J989" i="86"/>
  <c r="O988" i="86"/>
  <c r="K988" i="86"/>
  <c r="J988" i="86"/>
  <c r="O987" i="86"/>
  <c r="K987" i="86"/>
  <c r="J987" i="86"/>
  <c r="O986" i="86"/>
  <c r="K986" i="86"/>
  <c r="J986" i="86"/>
  <c r="O985" i="86"/>
  <c r="K985" i="86"/>
  <c r="J985" i="86"/>
  <c r="O984" i="86"/>
  <c r="K984" i="86"/>
  <c r="J984" i="86"/>
  <c r="O983" i="86"/>
  <c r="K983" i="86"/>
  <c r="J983" i="86"/>
  <c r="O982" i="86"/>
  <c r="K982" i="86"/>
  <c r="J982" i="86"/>
  <c r="O981" i="86"/>
  <c r="K981" i="86"/>
  <c r="J981" i="86"/>
  <c r="O207" i="86"/>
  <c r="K207" i="86"/>
  <c r="J207" i="86"/>
  <c r="O206" i="86"/>
  <c r="K206" i="86"/>
  <c r="J206" i="86"/>
  <c r="O205" i="86"/>
  <c r="K205" i="86"/>
  <c r="J205" i="86"/>
  <c r="O204" i="86"/>
  <c r="K204" i="86"/>
  <c r="J204" i="86"/>
  <c r="O203" i="86"/>
  <c r="K203" i="86"/>
  <c r="J203" i="86"/>
  <c r="O202" i="86"/>
  <c r="K202" i="86"/>
  <c r="J202" i="86"/>
  <c r="O201" i="86"/>
  <c r="K201" i="86"/>
  <c r="J201" i="86"/>
  <c r="O200" i="86"/>
  <c r="K200" i="86"/>
  <c r="J200" i="86"/>
  <c r="O199" i="86"/>
  <c r="K199" i="86"/>
  <c r="J199" i="86"/>
  <c r="O198" i="86"/>
  <c r="K198" i="86"/>
  <c r="J198" i="86"/>
  <c r="O197" i="86"/>
  <c r="K197" i="86"/>
  <c r="J197" i="86"/>
  <c r="O196" i="86"/>
  <c r="K196" i="86"/>
  <c r="J196" i="86"/>
  <c r="O195" i="86"/>
  <c r="K195" i="86"/>
  <c r="J195" i="86"/>
  <c r="O194" i="86"/>
  <c r="K194" i="86"/>
  <c r="J194" i="86"/>
  <c r="O193" i="86"/>
  <c r="K193" i="86"/>
  <c r="J193" i="86"/>
  <c r="O192" i="86"/>
  <c r="K192" i="86"/>
  <c r="J192" i="86"/>
  <c r="O191" i="86"/>
  <c r="K191" i="86"/>
  <c r="J191" i="86"/>
  <c r="O190" i="86"/>
  <c r="K190" i="86"/>
  <c r="J190" i="86"/>
  <c r="O189" i="86"/>
  <c r="K189" i="86"/>
  <c r="J189" i="86"/>
  <c r="O188" i="86"/>
  <c r="K188" i="86"/>
  <c r="J188" i="86"/>
  <c r="O187" i="86"/>
  <c r="K187" i="86"/>
  <c r="J187" i="86"/>
  <c r="O186" i="86"/>
  <c r="K186" i="86"/>
  <c r="J186" i="86"/>
  <c r="O185" i="86"/>
  <c r="K185" i="86"/>
  <c r="J185" i="86"/>
  <c r="O184" i="86"/>
  <c r="K184" i="86"/>
  <c r="J184" i="86"/>
  <c r="O183" i="86"/>
  <c r="K183" i="86"/>
  <c r="J183" i="86"/>
  <c r="O182" i="86"/>
  <c r="K182" i="86"/>
  <c r="J182" i="86"/>
  <c r="O181" i="86"/>
  <c r="K181" i="86"/>
  <c r="J181" i="86"/>
  <c r="O180" i="86"/>
  <c r="K180" i="86"/>
  <c r="J180" i="86"/>
  <c r="O179" i="86"/>
  <c r="K179" i="86"/>
  <c r="J179" i="86"/>
  <c r="O178" i="86"/>
  <c r="K178" i="86"/>
  <c r="J178" i="86"/>
  <c r="O177" i="86"/>
  <c r="K177" i="86"/>
  <c r="J177" i="86"/>
  <c r="O176" i="86"/>
  <c r="K176" i="86"/>
  <c r="J176" i="86"/>
  <c r="O175" i="86"/>
  <c r="K175" i="86"/>
  <c r="J175" i="86"/>
  <c r="O174" i="86"/>
  <c r="K174" i="86"/>
  <c r="J174" i="86"/>
  <c r="O173" i="86"/>
  <c r="K173" i="86"/>
  <c r="J173" i="86"/>
  <c r="O172" i="86"/>
  <c r="K172" i="86"/>
  <c r="J172" i="86"/>
  <c r="O171" i="86"/>
  <c r="K171" i="86"/>
  <c r="J171" i="86"/>
  <c r="O170" i="86"/>
  <c r="K170" i="86"/>
  <c r="J170" i="86"/>
  <c r="O169" i="86"/>
  <c r="K169" i="86"/>
  <c r="J169" i="86"/>
  <c r="O168" i="86"/>
  <c r="K168" i="86"/>
  <c r="J168" i="86"/>
  <c r="O167" i="86"/>
  <c r="K167" i="86"/>
  <c r="J167" i="86"/>
  <c r="O166" i="86"/>
  <c r="K166" i="86"/>
  <c r="J166" i="86"/>
  <c r="O165" i="86"/>
  <c r="K165" i="86"/>
  <c r="J165" i="86"/>
  <c r="O164" i="86"/>
  <c r="K164" i="86"/>
  <c r="J164" i="86"/>
  <c r="O163" i="86"/>
  <c r="K163" i="86"/>
  <c r="J163" i="86"/>
  <c r="O162" i="86"/>
  <c r="K162" i="86"/>
  <c r="J162" i="86"/>
  <c r="O161" i="86"/>
  <c r="K161" i="86"/>
  <c r="J161" i="86"/>
  <c r="O160" i="86"/>
  <c r="K160" i="86"/>
  <c r="J160" i="86"/>
  <c r="O159" i="86"/>
  <c r="K159" i="86"/>
  <c r="J159" i="86"/>
  <c r="O158" i="86"/>
  <c r="K158" i="86"/>
  <c r="J158" i="86"/>
  <c r="O157" i="86"/>
  <c r="K157" i="86"/>
  <c r="J157" i="86"/>
  <c r="O156" i="86"/>
  <c r="K156" i="86"/>
  <c r="J156" i="86"/>
  <c r="O155" i="86"/>
  <c r="K155" i="86"/>
  <c r="J155" i="86"/>
  <c r="O154" i="86"/>
  <c r="K154" i="86"/>
  <c r="J154" i="86"/>
  <c r="O153" i="86"/>
  <c r="K153" i="86"/>
  <c r="J153" i="86"/>
  <c r="O152" i="86"/>
  <c r="K152" i="86"/>
  <c r="J152" i="86"/>
  <c r="O151" i="86"/>
  <c r="K151" i="86"/>
  <c r="J151" i="86"/>
  <c r="O150" i="86"/>
  <c r="K150" i="86"/>
  <c r="J150" i="86"/>
  <c r="O149" i="86"/>
  <c r="K149" i="86"/>
  <c r="J149" i="86"/>
  <c r="O148" i="86"/>
  <c r="K148" i="86"/>
  <c r="J148" i="86"/>
  <c r="O147" i="86"/>
  <c r="K147" i="86"/>
  <c r="J147" i="86"/>
  <c r="O146" i="86"/>
  <c r="K146" i="86"/>
  <c r="J146" i="86"/>
  <c r="O145" i="86"/>
  <c r="K145" i="86"/>
  <c r="J145" i="86"/>
  <c r="O144" i="86"/>
  <c r="K144" i="86"/>
  <c r="J144" i="86"/>
  <c r="O143" i="86"/>
  <c r="K143" i="86"/>
  <c r="J143" i="86"/>
  <c r="O142" i="86"/>
  <c r="K142" i="86"/>
  <c r="J142" i="86"/>
  <c r="O141" i="86"/>
  <c r="K141" i="86"/>
  <c r="J141" i="86"/>
  <c r="O140" i="86"/>
  <c r="K140" i="86"/>
  <c r="J140" i="86"/>
  <c r="O139" i="86"/>
  <c r="K139" i="86"/>
  <c r="J139" i="86"/>
  <c r="O138" i="86"/>
  <c r="K138" i="86"/>
  <c r="J138" i="86"/>
  <c r="O137" i="86"/>
  <c r="K137" i="86"/>
  <c r="J137" i="86"/>
  <c r="O136" i="86"/>
  <c r="K136" i="86"/>
  <c r="J136" i="86"/>
  <c r="O135" i="86"/>
  <c r="K135" i="86"/>
  <c r="J135" i="86"/>
  <c r="O134" i="86"/>
  <c r="K134" i="86"/>
  <c r="J134" i="86"/>
  <c r="O133" i="86"/>
  <c r="K133" i="86"/>
  <c r="J133" i="86"/>
  <c r="O132" i="86"/>
  <c r="K132" i="86"/>
  <c r="J132" i="86"/>
  <c r="O131" i="86"/>
  <c r="K131" i="86"/>
  <c r="J131" i="86"/>
  <c r="O130" i="86"/>
  <c r="K130" i="86"/>
  <c r="J130" i="86"/>
  <c r="O129" i="86"/>
  <c r="K129" i="86"/>
  <c r="J129" i="86"/>
  <c r="O128" i="86"/>
  <c r="K128" i="86"/>
  <c r="J128" i="86"/>
  <c r="O127" i="86"/>
  <c r="K127" i="86"/>
  <c r="J127" i="86"/>
  <c r="O126" i="86"/>
  <c r="K126" i="86"/>
  <c r="J126" i="86"/>
  <c r="O125" i="86"/>
  <c r="K125" i="86"/>
  <c r="J125" i="86"/>
  <c r="O124" i="86"/>
  <c r="K124" i="86"/>
  <c r="J124" i="86"/>
  <c r="O123" i="86"/>
  <c r="K123" i="86"/>
  <c r="J123" i="86"/>
  <c r="O122" i="86"/>
  <c r="K122" i="86"/>
  <c r="J122" i="86"/>
  <c r="O121" i="86"/>
  <c r="K121" i="86"/>
  <c r="J121" i="86"/>
  <c r="O120" i="86"/>
  <c r="K120" i="86"/>
  <c r="J120" i="86"/>
  <c r="O119" i="86"/>
  <c r="K119" i="86"/>
  <c r="J119" i="86"/>
  <c r="O118" i="86"/>
  <c r="K118" i="86"/>
  <c r="J118" i="86"/>
  <c r="O117" i="86"/>
  <c r="K117" i="86"/>
  <c r="J117" i="86"/>
  <c r="O116" i="86"/>
  <c r="K116" i="86"/>
  <c r="J116" i="86"/>
  <c r="O115" i="86"/>
  <c r="K115" i="86"/>
  <c r="J115" i="86"/>
  <c r="O114" i="86"/>
  <c r="K114" i="86"/>
  <c r="J114" i="86"/>
  <c r="O113" i="86"/>
  <c r="K113" i="86"/>
  <c r="J113" i="86"/>
  <c r="O112" i="86"/>
  <c r="K112" i="86"/>
  <c r="J112" i="86"/>
  <c r="O111" i="86"/>
  <c r="K111" i="86"/>
  <c r="J111" i="86"/>
  <c r="O110" i="86"/>
  <c r="K110" i="86"/>
  <c r="J110" i="86"/>
  <c r="O109" i="86"/>
  <c r="K109" i="86"/>
  <c r="J109" i="86"/>
  <c r="O108" i="86"/>
  <c r="K108" i="86"/>
  <c r="J108" i="86"/>
  <c r="O107" i="86"/>
  <c r="K107" i="86"/>
  <c r="J107" i="86"/>
  <c r="O106" i="86"/>
  <c r="K106" i="86"/>
  <c r="J106" i="86"/>
  <c r="O105" i="86"/>
  <c r="K105" i="86"/>
  <c r="J105" i="86"/>
  <c r="O104" i="86"/>
  <c r="K104" i="86"/>
  <c r="J104" i="86"/>
  <c r="O103" i="86"/>
  <c r="K103" i="86"/>
  <c r="J103" i="86"/>
  <c r="O102" i="86"/>
  <c r="K102" i="86"/>
  <c r="J102" i="86"/>
  <c r="O101" i="86"/>
  <c r="K101" i="86"/>
  <c r="J101" i="86"/>
  <c r="O100" i="86"/>
  <c r="K100" i="86"/>
  <c r="J100" i="86"/>
  <c r="O99" i="86"/>
  <c r="K99" i="86"/>
  <c r="J99" i="86"/>
  <c r="O98" i="86"/>
  <c r="K98" i="86"/>
  <c r="J98" i="86"/>
  <c r="O97" i="86"/>
  <c r="K97" i="86"/>
  <c r="J97" i="86"/>
  <c r="O96" i="86"/>
  <c r="K96" i="86"/>
  <c r="J96" i="86"/>
  <c r="O95" i="86"/>
  <c r="K95" i="86"/>
  <c r="J95" i="86"/>
  <c r="O94" i="86"/>
  <c r="K94" i="86"/>
  <c r="J94" i="86"/>
  <c r="O93" i="86"/>
  <c r="K93" i="86"/>
  <c r="J93" i="86"/>
  <c r="O92" i="86"/>
  <c r="K92" i="86"/>
  <c r="J92" i="86"/>
  <c r="O91" i="86"/>
  <c r="K91" i="86"/>
  <c r="J91" i="86"/>
  <c r="O90" i="86"/>
  <c r="K90" i="86"/>
  <c r="J90" i="86"/>
  <c r="O89" i="86"/>
  <c r="K89" i="86"/>
  <c r="J89" i="86"/>
  <c r="O88" i="86"/>
  <c r="K88" i="86"/>
  <c r="J88" i="86"/>
  <c r="O87" i="86"/>
  <c r="K87" i="86"/>
  <c r="J87" i="86"/>
  <c r="O86" i="86"/>
  <c r="K86" i="86"/>
  <c r="J86" i="86"/>
  <c r="O85" i="86"/>
  <c r="K85" i="86"/>
  <c r="J85" i="86"/>
  <c r="O84" i="86"/>
  <c r="K84" i="86"/>
  <c r="J84" i="86"/>
  <c r="O83" i="86"/>
  <c r="K83" i="86"/>
  <c r="J83" i="86"/>
  <c r="O82" i="86"/>
  <c r="K82" i="86"/>
  <c r="J82" i="86"/>
  <c r="O81" i="86"/>
  <c r="K81" i="86"/>
  <c r="J81" i="86"/>
  <c r="O80" i="86"/>
  <c r="K80" i="86"/>
  <c r="J80" i="86"/>
  <c r="O79" i="86"/>
  <c r="K79" i="86"/>
  <c r="J79" i="86"/>
  <c r="O78" i="86"/>
  <c r="K78" i="86"/>
  <c r="J78" i="86"/>
  <c r="O77" i="86"/>
  <c r="K77" i="86"/>
  <c r="J77" i="86"/>
  <c r="O76" i="86"/>
  <c r="K76" i="86"/>
  <c r="J76" i="86"/>
  <c r="O75" i="86"/>
  <c r="K75" i="86"/>
  <c r="J75" i="86"/>
  <c r="O74" i="86"/>
  <c r="K74" i="86"/>
  <c r="J74" i="86"/>
  <c r="O73" i="86"/>
  <c r="K73" i="86"/>
  <c r="J73" i="86"/>
  <c r="O72" i="86"/>
  <c r="K72" i="86"/>
  <c r="J72" i="86"/>
  <c r="O71" i="86"/>
  <c r="K71" i="86"/>
  <c r="J71" i="86"/>
  <c r="O70" i="86"/>
  <c r="K70" i="86"/>
  <c r="J70" i="86"/>
  <c r="O69" i="86"/>
  <c r="K69" i="86"/>
  <c r="J69" i="86"/>
  <c r="O68" i="86"/>
  <c r="K68" i="86"/>
  <c r="J68" i="86"/>
  <c r="O67" i="86"/>
  <c r="K67" i="86"/>
  <c r="J67" i="86"/>
  <c r="O66" i="86"/>
  <c r="K66" i="86"/>
  <c r="J66" i="86"/>
  <c r="O65" i="86"/>
  <c r="K65" i="86"/>
  <c r="J65" i="86"/>
  <c r="O64" i="86"/>
  <c r="K64" i="86"/>
  <c r="J64" i="86"/>
  <c r="O63" i="86"/>
  <c r="K63" i="86"/>
  <c r="J63" i="86"/>
  <c r="O62" i="86"/>
  <c r="K62" i="86"/>
  <c r="J62" i="86"/>
  <c r="O61" i="86"/>
  <c r="K61" i="86"/>
  <c r="J61" i="86"/>
  <c r="O60" i="86"/>
  <c r="K60" i="86"/>
  <c r="J60" i="86"/>
  <c r="O59" i="86"/>
  <c r="K59" i="86"/>
  <c r="J59" i="86"/>
  <c r="O58" i="86"/>
  <c r="K58" i="86"/>
  <c r="J58" i="86"/>
  <c r="O57" i="86"/>
  <c r="K57" i="86"/>
  <c r="J57" i="86"/>
  <c r="O56" i="86"/>
  <c r="K56" i="86"/>
  <c r="J56" i="86"/>
  <c r="O55" i="86"/>
  <c r="K55" i="86"/>
  <c r="J55" i="86"/>
  <c r="O54" i="86"/>
  <c r="K54" i="86"/>
  <c r="J54" i="86"/>
  <c r="O53" i="86"/>
  <c r="K53" i="86"/>
  <c r="J53" i="86"/>
  <c r="O52" i="86"/>
  <c r="K52" i="86"/>
  <c r="J52" i="86"/>
  <c r="O51" i="86"/>
  <c r="K51" i="86"/>
  <c r="J51" i="86"/>
  <c r="O50" i="86"/>
  <c r="K50" i="86"/>
  <c r="J50" i="86"/>
  <c r="O49" i="86"/>
  <c r="K49" i="86"/>
  <c r="J49" i="86"/>
  <c r="O48" i="86"/>
  <c r="K48" i="86"/>
  <c r="J48" i="86"/>
  <c r="O47" i="86"/>
  <c r="K47" i="86"/>
  <c r="J47" i="86"/>
  <c r="O46" i="86"/>
  <c r="K46" i="86"/>
  <c r="J46" i="86"/>
  <c r="O45" i="86"/>
  <c r="K45" i="86"/>
  <c r="J45" i="86"/>
  <c r="O44" i="86"/>
  <c r="K44" i="86"/>
  <c r="J44" i="86"/>
  <c r="O43" i="86"/>
  <c r="K43" i="86"/>
  <c r="J43" i="86"/>
  <c r="O42" i="86"/>
  <c r="K42" i="86"/>
  <c r="J42" i="86"/>
  <c r="O41" i="86"/>
  <c r="K41" i="86"/>
  <c r="J41" i="86"/>
  <c r="O40" i="86"/>
  <c r="K40" i="86"/>
  <c r="J40" i="86"/>
  <c r="O39" i="86"/>
  <c r="K39" i="86"/>
  <c r="J39" i="86"/>
  <c r="O38" i="86"/>
  <c r="K38" i="86"/>
  <c r="J38" i="86"/>
  <c r="O37" i="86"/>
  <c r="K37" i="86"/>
  <c r="J37" i="86"/>
  <c r="O36" i="86"/>
  <c r="K36" i="86"/>
  <c r="J36" i="86"/>
  <c r="O35" i="86"/>
  <c r="K35" i="86"/>
  <c r="J35" i="86"/>
  <c r="O34" i="86"/>
  <c r="K34" i="86"/>
  <c r="J34" i="86"/>
  <c r="O33" i="86"/>
  <c r="K33" i="86"/>
  <c r="J33" i="86"/>
  <c r="O32" i="86"/>
  <c r="K32" i="86"/>
  <c r="J32" i="86"/>
  <c r="O31" i="86"/>
  <c r="K31" i="86"/>
  <c r="J31" i="86"/>
  <c r="O30" i="86"/>
  <c r="K30" i="86"/>
  <c r="J30" i="86"/>
  <c r="O29" i="86"/>
  <c r="K29" i="86"/>
  <c r="J29" i="86"/>
  <c r="O28" i="86"/>
  <c r="K28" i="86"/>
  <c r="J28" i="86"/>
  <c r="O27" i="86"/>
  <c r="K27" i="86"/>
  <c r="J27" i="86"/>
  <c r="O26" i="86"/>
  <c r="K26" i="86"/>
  <c r="J26" i="86"/>
  <c r="O25" i="86"/>
  <c r="K25" i="86"/>
  <c r="J25" i="86"/>
  <c r="O24" i="86"/>
  <c r="K24" i="86"/>
  <c r="J24" i="86"/>
  <c r="O23" i="86"/>
  <c r="K23" i="86"/>
  <c r="J23" i="86"/>
  <c r="L23" i="86" s="1"/>
  <c r="O22" i="86"/>
  <c r="K22" i="86"/>
  <c r="O21" i="86"/>
  <c r="K21" i="86"/>
  <c r="J21" i="86"/>
  <c r="O20" i="86"/>
  <c r="K20" i="86"/>
  <c r="J20" i="86"/>
  <c r="O19" i="86"/>
  <c r="K19" i="86"/>
  <c r="J19" i="86"/>
  <c r="O18" i="86"/>
  <c r="K18" i="86"/>
  <c r="J18" i="86"/>
  <c r="O17" i="86"/>
  <c r="K17" i="86"/>
  <c r="J17" i="86"/>
  <c r="O16" i="86"/>
  <c r="K16" i="86"/>
  <c r="J16" i="86"/>
  <c r="O15" i="86"/>
  <c r="K15" i="86"/>
  <c r="J15" i="86"/>
  <c r="O14" i="86"/>
  <c r="K14" i="86"/>
  <c r="J14" i="86"/>
  <c r="O13" i="86"/>
  <c r="K13" i="86"/>
  <c r="J13" i="86"/>
  <c r="O12" i="86"/>
  <c r="K12" i="86"/>
  <c r="J12" i="86"/>
  <c r="O11" i="86"/>
  <c r="K11" i="86"/>
  <c r="J11" i="86"/>
  <c r="O10" i="86"/>
  <c r="K10" i="86"/>
  <c r="J10" i="86"/>
  <c r="L127" i="86" l="1"/>
  <c r="L1053" i="86"/>
  <c r="L1055" i="86"/>
  <c r="L1057" i="86"/>
  <c r="L1059" i="86"/>
  <c r="L1061" i="86"/>
  <c r="L1063" i="86"/>
  <c r="L1065" i="86"/>
  <c r="L1067" i="86"/>
  <c r="L1070" i="86"/>
  <c r="L1072" i="86"/>
  <c r="L1074" i="86"/>
  <c r="L1076" i="86"/>
  <c r="L1078" i="86"/>
  <c r="L1080" i="86"/>
  <c r="L1082" i="86"/>
  <c r="L1084" i="86"/>
  <c r="L1087" i="86"/>
  <c r="L1089" i="86"/>
  <c r="L1092" i="86"/>
  <c r="L1093" i="86"/>
  <c r="L1095" i="86"/>
  <c r="L1098" i="86"/>
  <c r="L1099" i="86"/>
  <c r="L1101" i="86"/>
  <c r="L1103" i="86"/>
  <c r="L1105" i="86"/>
  <c r="L1107" i="86"/>
  <c r="L1109" i="86"/>
  <c r="L1110" i="86"/>
  <c r="L1111" i="86"/>
  <c r="L1113" i="86"/>
  <c r="L1114" i="86"/>
  <c r="L1116" i="86"/>
  <c r="L1117" i="86"/>
  <c r="L1119" i="86"/>
  <c r="L1121" i="86"/>
  <c r="L1124" i="86"/>
  <c r="L1125" i="86"/>
  <c r="L1127" i="86"/>
  <c r="L1128" i="86"/>
  <c r="L1130" i="86"/>
  <c r="L1132" i="86"/>
  <c r="L1134" i="86"/>
  <c r="L1136" i="86"/>
  <c r="L1138" i="86"/>
  <c r="L1140" i="86"/>
  <c r="L1142" i="86"/>
  <c r="L1166" i="86"/>
  <c r="L1168" i="86"/>
  <c r="L1171" i="86"/>
  <c r="L1173" i="86"/>
  <c r="L1176" i="86"/>
  <c r="L1178" i="86"/>
  <c r="L1179" i="86"/>
  <c r="L1181" i="86"/>
  <c r="L1183" i="86"/>
  <c r="L1185" i="86"/>
  <c r="L1187" i="86"/>
  <c r="L1189" i="86"/>
  <c r="L1190" i="86"/>
  <c r="L1192" i="86"/>
  <c r="L1194" i="86"/>
  <c r="L1197" i="86"/>
  <c r="L1199" i="86"/>
  <c r="L1200" i="86"/>
  <c r="L1202" i="86"/>
  <c r="L1204" i="86"/>
  <c r="L1207" i="86"/>
  <c r="L1209" i="86"/>
  <c r="L1211" i="86"/>
  <c r="L1213" i="86"/>
  <c r="L1216" i="86"/>
  <c r="L1218" i="86"/>
  <c r="L1219" i="86"/>
  <c r="L1221" i="86"/>
  <c r="L1222" i="86"/>
  <c r="L1224" i="86"/>
  <c r="L1226" i="86"/>
  <c r="L1227" i="86"/>
  <c r="L1229" i="86"/>
  <c r="L1231" i="86"/>
  <c r="L1233" i="86"/>
  <c r="L1235" i="86"/>
  <c r="L1237" i="86"/>
  <c r="L1239" i="86"/>
  <c r="L1242" i="86"/>
  <c r="L1244" i="86"/>
  <c r="L1246" i="86"/>
  <c r="L1248" i="86"/>
  <c r="L1250" i="86"/>
  <c r="L1252" i="86"/>
  <c r="L1272" i="86"/>
  <c r="L1273" i="86"/>
  <c r="L1275" i="86"/>
  <c r="L1276" i="86"/>
  <c r="L1278" i="86"/>
  <c r="L1280" i="86"/>
  <c r="L1282" i="86"/>
  <c r="L1284" i="86"/>
  <c r="L1285" i="86"/>
  <c r="L1286" i="86"/>
  <c r="L1288" i="86"/>
  <c r="L1290" i="86"/>
  <c r="L1292" i="86"/>
  <c r="L1293" i="86"/>
  <c r="L1295" i="86"/>
  <c r="L1298" i="86"/>
  <c r="L1300" i="86"/>
  <c r="L1302" i="86"/>
  <c r="L1304" i="86"/>
  <c r="L1305" i="86"/>
  <c r="L1307" i="86"/>
  <c r="L1309" i="86"/>
  <c r="L1311" i="86"/>
  <c r="L1313" i="86"/>
  <c r="L1315" i="86"/>
  <c r="L1317" i="86"/>
  <c r="L1319" i="86"/>
  <c r="L1321" i="86"/>
  <c r="L11" i="86"/>
  <c r="L13" i="86"/>
  <c r="L14" i="86"/>
  <c r="L16" i="86"/>
  <c r="L18" i="86"/>
  <c r="L20" i="86"/>
  <c r="L22" i="86"/>
  <c r="L24" i="86"/>
  <c r="L26" i="86"/>
  <c r="L28" i="86"/>
  <c r="L30" i="86"/>
  <c r="L32" i="86"/>
  <c r="L33" i="86"/>
  <c r="L35" i="86"/>
  <c r="L37" i="86"/>
  <c r="L39" i="86"/>
  <c r="L41" i="86"/>
  <c r="L43" i="86"/>
  <c r="L45" i="86"/>
  <c r="L46" i="86"/>
  <c r="L48" i="86"/>
  <c r="L50" i="86"/>
  <c r="L52" i="86"/>
  <c r="L55" i="86"/>
  <c r="L58" i="86"/>
  <c r="L63" i="86"/>
  <c r="L65" i="86"/>
  <c r="L67" i="86"/>
  <c r="L69" i="86"/>
  <c r="L70" i="86"/>
  <c r="L72" i="86"/>
  <c r="L74" i="86"/>
  <c r="L76" i="86"/>
  <c r="L78" i="86"/>
  <c r="L80" i="86"/>
  <c r="L82" i="86"/>
  <c r="L83" i="86"/>
  <c r="L85" i="86"/>
  <c r="L87" i="86"/>
  <c r="L89" i="86"/>
  <c r="L91" i="86"/>
  <c r="L92" i="86"/>
  <c r="L94" i="86"/>
  <c r="L96" i="86"/>
  <c r="L99" i="86"/>
  <c r="L101" i="86"/>
  <c r="L103" i="86"/>
  <c r="L104" i="86"/>
  <c r="L106" i="86"/>
  <c r="L109" i="86"/>
  <c r="L112" i="86"/>
  <c r="L114" i="86"/>
  <c r="L116" i="86"/>
  <c r="L118" i="86"/>
  <c r="L120" i="86"/>
  <c r="L122" i="86"/>
  <c r="L124" i="86"/>
  <c r="L126" i="86"/>
  <c r="L128" i="86"/>
  <c r="L130" i="86"/>
  <c r="L132" i="86"/>
  <c r="L134" i="86"/>
  <c r="L136" i="86"/>
  <c r="L139" i="86"/>
  <c r="L141" i="86"/>
  <c r="L143" i="86"/>
  <c r="L146" i="86"/>
  <c r="L149" i="86"/>
  <c r="L151" i="86"/>
  <c r="L154" i="86"/>
  <c r="L156" i="86"/>
  <c r="L158" i="86"/>
  <c r="L1322" i="86"/>
  <c r="L1323" i="86"/>
  <c r="L1325" i="86"/>
  <c r="L1328" i="86"/>
  <c r="L1330" i="86"/>
  <c r="L1331" i="86"/>
  <c r="L1333" i="86"/>
  <c r="L1335" i="86"/>
  <c r="L1337" i="86"/>
  <c r="L1339" i="86"/>
  <c r="L1341" i="86"/>
  <c r="L1342" i="86"/>
  <c r="L1344" i="86"/>
  <c r="L1346" i="86"/>
  <c r="L1348" i="86"/>
  <c r="L1350" i="86"/>
  <c r="L1352" i="86"/>
  <c r="L1354" i="86"/>
  <c r="L160" i="86"/>
  <c r="L162" i="86"/>
  <c r="L164" i="86"/>
  <c r="L166" i="86"/>
  <c r="L168" i="86"/>
  <c r="L170" i="86"/>
  <c r="L172" i="86"/>
  <c r="L174" i="86"/>
  <c r="L176" i="86"/>
  <c r="L177" i="86"/>
  <c r="L181" i="86"/>
  <c r="L184" i="86"/>
  <c r="L186" i="86"/>
  <c r="L188" i="86"/>
  <c r="L190" i="86"/>
  <c r="L192" i="86"/>
  <c r="L194" i="86"/>
  <c r="L196" i="86"/>
  <c r="L198" i="86"/>
  <c r="L200" i="86"/>
  <c r="L202" i="86"/>
  <c r="L204" i="86"/>
  <c r="L206" i="86"/>
  <c r="L982" i="86"/>
  <c r="L984" i="86"/>
  <c r="L986" i="86"/>
  <c r="L988" i="86"/>
  <c r="L991" i="86"/>
  <c r="L992" i="86"/>
  <c r="L994" i="86"/>
  <c r="L996" i="86"/>
  <c r="L998" i="86"/>
  <c r="L1000" i="86"/>
  <c r="L1003" i="86"/>
  <c r="L1005" i="86"/>
  <c r="L1007" i="86"/>
  <c r="L1008" i="86"/>
  <c r="L1009" i="86"/>
  <c r="L1011" i="86"/>
  <c r="L1013" i="86"/>
  <c r="L1015" i="86"/>
  <c r="L1017" i="86"/>
  <c r="L1019" i="86"/>
  <c r="L1021" i="86"/>
  <c r="L1024" i="86"/>
  <c r="L1025" i="86"/>
  <c r="L1027" i="86"/>
  <c r="L1029" i="86"/>
  <c r="L1032" i="86"/>
  <c r="L1034" i="86"/>
  <c r="L1037" i="86"/>
  <c r="L1039" i="86"/>
  <c r="L1041" i="86"/>
  <c r="L1042" i="86"/>
  <c r="L1045" i="86"/>
  <c r="L1047" i="86"/>
  <c r="L1049" i="86"/>
  <c r="L1050" i="86"/>
  <c r="L1052" i="86"/>
  <c r="L1147" i="86"/>
  <c r="L1149" i="86"/>
  <c r="L1152" i="86"/>
  <c r="L1154" i="86"/>
  <c r="L1156" i="86"/>
  <c r="L1157" i="86"/>
  <c r="L1158" i="86"/>
  <c r="L1160" i="86"/>
  <c r="L1163" i="86"/>
  <c r="L1165" i="86"/>
  <c r="L10" i="86"/>
  <c r="L12" i="86"/>
  <c r="L15" i="86"/>
  <c r="L17" i="86"/>
  <c r="L19" i="86"/>
  <c r="L21" i="86"/>
  <c r="L25" i="86"/>
  <c r="L27" i="86"/>
  <c r="L29" i="86"/>
  <c r="L31" i="86"/>
  <c r="L34" i="86"/>
  <c r="L36" i="86"/>
  <c r="L38" i="86"/>
  <c r="L40" i="86"/>
  <c r="L42" i="86"/>
  <c r="L44" i="86"/>
  <c r="L47" i="86"/>
  <c r="L49" i="86"/>
  <c r="L51" i="86"/>
  <c r="L53" i="86"/>
  <c r="L54" i="86"/>
  <c r="L56" i="86"/>
  <c r="L57" i="86"/>
  <c r="L59" i="86"/>
  <c r="L60" i="86"/>
  <c r="L61" i="86"/>
  <c r="L62" i="86"/>
  <c r="L64" i="86"/>
  <c r="L66" i="86"/>
  <c r="L68" i="86"/>
  <c r="L71" i="86"/>
  <c r="L73" i="86"/>
  <c r="L75" i="86"/>
  <c r="L77" i="86"/>
  <c r="L79" i="86"/>
  <c r="L81" i="86"/>
  <c r="L84" i="86"/>
  <c r="L86" i="86"/>
  <c r="L88" i="86"/>
  <c r="L90" i="86"/>
  <c r="L93" i="86"/>
  <c r="L95" i="86"/>
  <c r="L97" i="86"/>
  <c r="L98" i="86"/>
  <c r="L100" i="86"/>
  <c r="L102" i="86"/>
  <c r="L105" i="86"/>
  <c r="L107" i="86"/>
  <c r="L108" i="86"/>
  <c r="L110" i="86"/>
  <c r="L111" i="86"/>
  <c r="L113" i="86"/>
  <c r="L115" i="86"/>
  <c r="L117" i="86"/>
  <c r="L119" i="86"/>
  <c r="L121" i="86"/>
  <c r="L123" i="86"/>
  <c r="L125" i="86"/>
  <c r="L129" i="86"/>
  <c r="L131" i="86"/>
  <c r="L133" i="86"/>
  <c r="L135" i="86"/>
  <c r="L137" i="86"/>
  <c r="L138" i="86"/>
  <c r="L140" i="86"/>
  <c r="L142" i="86"/>
  <c r="L144" i="86"/>
  <c r="L145" i="86"/>
  <c r="L147" i="86"/>
  <c r="L148" i="86"/>
  <c r="L150" i="86"/>
  <c r="L152" i="86"/>
  <c r="L153" i="86"/>
  <c r="L155" i="86"/>
  <c r="L157" i="86"/>
  <c r="L159" i="86"/>
  <c r="L161" i="86"/>
  <c r="L163" i="86"/>
  <c r="L165" i="86"/>
  <c r="L167" i="86"/>
  <c r="L169" i="86"/>
  <c r="L171" i="86"/>
  <c r="L173" i="86"/>
  <c r="L175" i="86"/>
  <c r="L178" i="86"/>
  <c r="L179" i="86"/>
  <c r="L180" i="86"/>
  <c r="L182" i="86"/>
  <c r="L183" i="86"/>
  <c r="L185" i="86"/>
  <c r="L187" i="86"/>
  <c r="L189" i="86"/>
  <c r="L191" i="86"/>
  <c r="L193" i="86"/>
  <c r="L195" i="86"/>
  <c r="L197" i="86"/>
  <c r="L199" i="86"/>
  <c r="L201" i="86"/>
  <c r="L203" i="86"/>
  <c r="L205" i="86"/>
  <c r="L207" i="86"/>
  <c r="L981" i="86"/>
  <c r="L983" i="86"/>
  <c r="L985" i="86"/>
  <c r="L987" i="86"/>
  <c r="L989" i="86"/>
  <c r="L990" i="86"/>
  <c r="L993" i="86"/>
  <c r="L995" i="86"/>
  <c r="L997" i="86"/>
  <c r="L999" i="86"/>
  <c r="L1001" i="86"/>
  <c r="L1002" i="86"/>
  <c r="L1004" i="86"/>
  <c r="L1006" i="86"/>
  <c r="L1010" i="86"/>
  <c r="L1012" i="86"/>
  <c r="L1014" i="86"/>
  <c r="L1016" i="86"/>
  <c r="L1018" i="86"/>
  <c r="L1020" i="86"/>
  <c r="L1022" i="86"/>
  <c r="L1023" i="86"/>
  <c r="L1026" i="86"/>
  <c r="L1028" i="86"/>
  <c r="L1030" i="86"/>
  <c r="L1031" i="86"/>
  <c r="L1033" i="86"/>
  <c r="L1035" i="86"/>
  <c r="L1036" i="86"/>
  <c r="L1038" i="86"/>
  <c r="L1040" i="86"/>
  <c r="L1043" i="86"/>
  <c r="L1044" i="86"/>
  <c r="L1046" i="86"/>
  <c r="L1048" i="86"/>
  <c r="L1051" i="86"/>
  <c r="L1054" i="86"/>
  <c r="L1056" i="86"/>
  <c r="L1058" i="86"/>
  <c r="L1060" i="86"/>
  <c r="L1062" i="86"/>
  <c r="L1064" i="86"/>
  <c r="L1066" i="86"/>
  <c r="L1068" i="86"/>
  <c r="L1069" i="86"/>
  <c r="L1071" i="86"/>
  <c r="L1073" i="86"/>
  <c r="L1075" i="86"/>
  <c r="L1077" i="86"/>
  <c r="L1079" i="86"/>
  <c r="L1081" i="86"/>
  <c r="L1083" i="86"/>
  <c r="L1085" i="86"/>
  <c r="L1086" i="86"/>
  <c r="L1088" i="86"/>
  <c r="L1090" i="86"/>
  <c r="L1091" i="86"/>
  <c r="L1094" i="86"/>
  <c r="L1096" i="86"/>
  <c r="L1097" i="86"/>
  <c r="L1100" i="86"/>
  <c r="L1102" i="86"/>
  <c r="L1104" i="86"/>
  <c r="L1106" i="86"/>
  <c r="L1108" i="86"/>
  <c r="L1112" i="86"/>
  <c r="L1115" i="86"/>
  <c r="L1118" i="86"/>
  <c r="L1120" i="86"/>
  <c r="L1122" i="86"/>
  <c r="L1123" i="86"/>
  <c r="L1126" i="86"/>
  <c r="L1129" i="86"/>
  <c r="L1131" i="86"/>
  <c r="L1133" i="86"/>
  <c r="L1135" i="86"/>
  <c r="L1137" i="86"/>
  <c r="L1139" i="86"/>
  <c r="L1141" i="86"/>
  <c r="L1143" i="86"/>
  <c r="L1144" i="86"/>
  <c r="L1145" i="86"/>
  <c r="L1146" i="86"/>
  <c r="L1148" i="86"/>
  <c r="L1150" i="86"/>
  <c r="L1151" i="86"/>
  <c r="L1153" i="86"/>
  <c r="L1155" i="86"/>
  <c r="L1159" i="86"/>
  <c r="L1161" i="86"/>
  <c r="L1162" i="86"/>
  <c r="L1164" i="86"/>
  <c r="L1167" i="86"/>
  <c r="L1169" i="86"/>
  <c r="L1170" i="86"/>
  <c r="L1172" i="86"/>
  <c r="L1174" i="86"/>
  <c r="L1175" i="86"/>
  <c r="L1177" i="86"/>
  <c r="L1180" i="86"/>
  <c r="L1182" i="86"/>
  <c r="L1184" i="86"/>
  <c r="L1186" i="86"/>
  <c r="L1188" i="86"/>
  <c r="L1255" i="86"/>
  <c r="L1256" i="86"/>
  <c r="L1258" i="86"/>
  <c r="L1260" i="86"/>
  <c r="L1262" i="86"/>
  <c r="L1263" i="86"/>
  <c r="L1264" i="86"/>
  <c r="L1266" i="86"/>
  <c r="L1268" i="86"/>
  <c r="L1270" i="86"/>
  <c r="L1271" i="86"/>
  <c r="L1274" i="86"/>
  <c r="L1277" i="86"/>
  <c r="L1279" i="86"/>
  <c r="L1281" i="86"/>
  <c r="L1283" i="86"/>
  <c r="L1287" i="86"/>
  <c r="L1289" i="86"/>
  <c r="L1291" i="86"/>
  <c r="L1294" i="86"/>
  <c r="L1296" i="86"/>
  <c r="L1297" i="86"/>
  <c r="L1299" i="86"/>
  <c r="L1301" i="86"/>
  <c r="L1303" i="86"/>
  <c r="L1306" i="86"/>
  <c r="L1308" i="86"/>
  <c r="L1310" i="86"/>
  <c r="L1312" i="86"/>
  <c r="L1314" i="86"/>
  <c r="L1316" i="86"/>
  <c r="L1318" i="86"/>
  <c r="L1320" i="86"/>
  <c r="L1324" i="86"/>
  <c r="L1326" i="86"/>
  <c r="L1327" i="86"/>
  <c r="L1329" i="86"/>
  <c r="L1332" i="86"/>
  <c r="L1334" i="86"/>
  <c r="L1336" i="86"/>
  <c r="L1338" i="86"/>
  <c r="L1340" i="86"/>
  <c r="L1343" i="86"/>
  <c r="L1345" i="86"/>
  <c r="L1347" i="86"/>
  <c r="L1349" i="86"/>
  <c r="L1351" i="86"/>
  <c r="L1353" i="86"/>
  <c r="L1355" i="86"/>
  <c r="L1191" i="86"/>
  <c r="L1193" i="86"/>
  <c r="L1195" i="86"/>
  <c r="L1196" i="86"/>
  <c r="L1198" i="86"/>
  <c r="L1201" i="86"/>
  <c r="L1203" i="86"/>
  <c r="L1205" i="86"/>
  <c r="L1206" i="86"/>
  <c r="L1208" i="86"/>
  <c r="L1210" i="86"/>
  <c r="L1212" i="86"/>
  <c r="L1214" i="86"/>
  <c r="L1215" i="86"/>
  <c r="L1217" i="86"/>
  <c r="L1220" i="86"/>
  <c r="L1223" i="86"/>
  <c r="L1225" i="86"/>
  <c r="L1228" i="86"/>
  <c r="L1230" i="86"/>
  <c r="L1232" i="86"/>
  <c r="L1234" i="86"/>
  <c r="L1236" i="86"/>
  <c r="L1238" i="86"/>
  <c r="L1240" i="86"/>
  <c r="L1241" i="86"/>
  <c r="L1243" i="86"/>
  <c r="L1245" i="86"/>
  <c r="L1247" i="86"/>
  <c r="L1249" i="86"/>
  <c r="L1251" i="86"/>
  <c r="L1253" i="86"/>
  <c r="L1254" i="86"/>
  <c r="L1257" i="86"/>
  <c r="L1259" i="86"/>
  <c r="L1261" i="86"/>
  <c r="L1265" i="86"/>
  <c r="L1267" i="86"/>
  <c r="L1269" i="86"/>
  <c r="D71" i="71" l="1"/>
  <c r="D80" i="69" l="1"/>
  <c r="O10" i="73" l="1"/>
  <c r="O11" i="73"/>
  <c r="O12" i="73"/>
  <c r="O13" i="73"/>
  <c r="O14" i="73"/>
  <c r="O15" i="73"/>
  <c r="O16" i="73"/>
  <c r="O17" i="73"/>
  <c r="O18" i="73"/>
  <c r="O19" i="73"/>
  <c r="O20" i="73"/>
  <c r="O21" i="73"/>
  <c r="O22" i="73"/>
  <c r="O23" i="73"/>
  <c r="O24" i="73"/>
  <c r="O25" i="73"/>
  <c r="O26" i="73"/>
  <c r="O27" i="73"/>
  <c r="O28" i="73"/>
  <c r="O29" i="73"/>
  <c r="O30" i="73"/>
  <c r="O31" i="73"/>
  <c r="O32" i="73"/>
  <c r="O33" i="73"/>
  <c r="O34" i="73"/>
  <c r="O35" i="73"/>
  <c r="O36" i="73"/>
  <c r="O37" i="73"/>
  <c r="O38" i="73"/>
  <c r="O39" i="73"/>
  <c r="O40" i="73"/>
  <c r="O41" i="73"/>
  <c r="O42" i="73"/>
  <c r="O43" i="73"/>
  <c r="O44" i="73"/>
  <c r="O45" i="73"/>
  <c r="O46" i="73"/>
  <c r="O47" i="73"/>
  <c r="O48" i="73"/>
  <c r="O49" i="73"/>
  <c r="O50" i="73"/>
  <c r="O51" i="73"/>
  <c r="O52" i="73"/>
  <c r="O53" i="73"/>
  <c r="O54" i="73"/>
  <c r="O55" i="73"/>
  <c r="O56" i="73"/>
  <c r="O57" i="73"/>
  <c r="O58" i="73"/>
  <c r="O59" i="73"/>
  <c r="O60" i="73"/>
  <c r="O61" i="73"/>
  <c r="O62" i="73"/>
  <c r="O63" i="73"/>
  <c r="O64" i="73"/>
  <c r="O65" i="73"/>
  <c r="O66" i="73"/>
  <c r="O67" i="73"/>
  <c r="O68" i="73"/>
  <c r="O69" i="73"/>
  <c r="O70" i="73"/>
  <c r="O71" i="73"/>
  <c r="O72" i="73"/>
  <c r="O73" i="73"/>
  <c r="O74" i="73"/>
  <c r="O75" i="73"/>
  <c r="O76" i="73"/>
  <c r="O77" i="73"/>
  <c r="O78" i="73"/>
  <c r="O79" i="73"/>
  <c r="O80" i="73"/>
  <c r="O81" i="73"/>
  <c r="O82" i="73"/>
  <c r="O83" i="73"/>
  <c r="O84" i="73"/>
  <c r="O85" i="73"/>
  <c r="O86" i="73"/>
  <c r="O87" i="73"/>
  <c r="O88" i="73"/>
  <c r="O89" i="73"/>
  <c r="O90" i="73"/>
  <c r="O91" i="73"/>
  <c r="O92" i="73"/>
  <c r="O93" i="73"/>
  <c r="O94" i="73"/>
  <c r="O95" i="73"/>
  <c r="O96" i="73"/>
  <c r="O97" i="73"/>
  <c r="O98" i="73"/>
  <c r="O99" i="73"/>
  <c r="O100" i="73"/>
  <c r="O101" i="73"/>
  <c r="O102" i="73"/>
  <c r="O103" i="73"/>
  <c r="O104" i="73"/>
  <c r="O105" i="73"/>
  <c r="O106" i="73"/>
  <c r="O107" i="73"/>
  <c r="O108" i="73"/>
  <c r="O109" i="73"/>
  <c r="O110" i="73"/>
  <c r="O111" i="73"/>
  <c r="O112" i="73"/>
  <c r="O113" i="73"/>
  <c r="O114" i="73"/>
  <c r="O115" i="73"/>
  <c r="O116" i="73"/>
  <c r="O117" i="73"/>
  <c r="O118" i="73"/>
  <c r="O119" i="73"/>
  <c r="O120" i="73"/>
  <c r="O121" i="73"/>
  <c r="O122" i="73"/>
  <c r="O123" i="73"/>
  <c r="O124" i="73"/>
  <c r="O125" i="73"/>
  <c r="O126" i="73"/>
  <c r="O127" i="73"/>
  <c r="O128" i="73"/>
  <c r="O129" i="73"/>
  <c r="O130" i="73"/>
  <c r="O131" i="73"/>
  <c r="O132" i="73"/>
  <c r="O133" i="73"/>
  <c r="O134" i="73"/>
  <c r="O135" i="73"/>
  <c r="O136" i="73"/>
  <c r="O137" i="73"/>
  <c r="O138" i="73"/>
  <c r="O139" i="73"/>
  <c r="O140" i="73"/>
  <c r="O141" i="73"/>
  <c r="O142" i="73"/>
  <c r="O143" i="73"/>
  <c r="O144" i="73"/>
  <c r="O145" i="73"/>
  <c r="O146" i="73"/>
  <c r="O147" i="73"/>
  <c r="O148" i="73"/>
  <c r="O149" i="73"/>
  <c r="O150" i="73"/>
  <c r="O151" i="73"/>
  <c r="O152" i="73"/>
  <c r="O153" i="73"/>
  <c r="O154" i="73"/>
  <c r="O155" i="73"/>
  <c r="O156" i="73"/>
  <c r="O157" i="73"/>
  <c r="O158" i="73"/>
  <c r="O159" i="73"/>
  <c r="O160" i="73"/>
  <c r="O161" i="73"/>
  <c r="O162" i="73"/>
  <c r="O163" i="73"/>
  <c r="O164" i="73"/>
  <c r="O165" i="73"/>
  <c r="O166" i="73"/>
  <c r="O167" i="73"/>
  <c r="O168" i="73"/>
  <c r="O169" i="73"/>
  <c r="O170" i="73"/>
  <c r="O171" i="73"/>
  <c r="O172" i="73"/>
  <c r="O173" i="73"/>
  <c r="O174" i="73"/>
  <c r="O175" i="73"/>
  <c r="O176" i="73"/>
  <c r="O177" i="73"/>
  <c r="O178" i="73"/>
  <c r="O179" i="73"/>
  <c r="O180" i="73"/>
  <c r="O181" i="73"/>
  <c r="O182" i="73"/>
  <c r="O183" i="73"/>
  <c r="O184" i="73"/>
  <c r="O185" i="73"/>
  <c r="O186" i="73"/>
  <c r="O187" i="73"/>
  <c r="O188" i="73"/>
  <c r="O189" i="73"/>
  <c r="O190" i="73"/>
  <c r="O191" i="73"/>
  <c r="O192" i="73"/>
  <c r="O193" i="73"/>
  <c r="O194" i="73"/>
  <c r="O195" i="73"/>
  <c r="O196" i="73"/>
  <c r="O197" i="73"/>
  <c r="O198" i="73"/>
  <c r="O199" i="73"/>
  <c r="O200" i="73"/>
  <c r="O201" i="73"/>
  <c r="O202" i="73"/>
  <c r="O203" i="73"/>
  <c r="O204" i="73"/>
  <c r="O205" i="73"/>
  <c r="O206" i="73"/>
  <c r="O207" i="73"/>
  <c r="O208" i="73"/>
  <c r="O209" i="73"/>
  <c r="O210" i="73"/>
  <c r="O211" i="73"/>
  <c r="O212" i="73"/>
  <c r="O213" i="73"/>
  <c r="O214" i="73"/>
  <c r="O215" i="73"/>
  <c r="O216" i="73"/>
  <c r="O217" i="73"/>
  <c r="O218" i="73"/>
  <c r="O219" i="73"/>
  <c r="O220" i="73"/>
  <c r="O221" i="73"/>
  <c r="O222" i="73"/>
  <c r="O223" i="73"/>
  <c r="O224" i="73"/>
  <c r="O225" i="73"/>
  <c r="O226" i="73"/>
  <c r="O227" i="73"/>
  <c r="O228" i="73"/>
  <c r="O229" i="73"/>
  <c r="O230" i="73"/>
  <c r="O231" i="73"/>
  <c r="O232" i="73"/>
  <c r="O233" i="73"/>
  <c r="O234" i="73"/>
  <c r="O235" i="73"/>
  <c r="O236" i="73"/>
  <c r="O237" i="73"/>
  <c r="O238" i="73"/>
  <c r="O239" i="73"/>
  <c r="O240" i="73"/>
  <c r="O241" i="73"/>
  <c r="O242" i="73"/>
  <c r="O243" i="73"/>
  <c r="O244" i="73"/>
  <c r="O245" i="73"/>
  <c r="O246" i="73"/>
  <c r="O247" i="73"/>
  <c r="O248" i="73"/>
  <c r="O249" i="73"/>
  <c r="O250" i="73"/>
  <c r="O251" i="73"/>
  <c r="O252" i="73"/>
  <c r="O253" i="73"/>
  <c r="O254" i="73"/>
  <c r="O255" i="73"/>
  <c r="O256" i="73"/>
  <c r="O257" i="73"/>
  <c r="O258" i="73"/>
  <c r="O259" i="73"/>
  <c r="O260" i="73"/>
  <c r="O261" i="73"/>
  <c r="O262" i="73"/>
  <c r="O263" i="73"/>
  <c r="O264" i="73"/>
  <c r="O265" i="73"/>
  <c r="O266" i="73"/>
  <c r="O267" i="73"/>
  <c r="O268" i="73"/>
  <c r="O269" i="73"/>
  <c r="O270" i="73"/>
  <c r="O271" i="73"/>
  <c r="O272" i="73"/>
  <c r="O273" i="73"/>
  <c r="O274" i="73"/>
  <c r="O275" i="73"/>
  <c r="O276" i="73"/>
  <c r="O277" i="73"/>
  <c r="O278" i="73"/>
  <c r="O279" i="73"/>
  <c r="O280" i="73"/>
  <c r="O281" i="73"/>
  <c r="O282" i="73"/>
  <c r="O283" i="73"/>
  <c r="O284" i="73"/>
  <c r="O285" i="73"/>
  <c r="O286" i="73"/>
  <c r="O287" i="73"/>
  <c r="O288" i="73"/>
  <c r="O289" i="73"/>
  <c r="O290" i="73"/>
  <c r="O291" i="73"/>
  <c r="O292" i="73"/>
  <c r="O293" i="73"/>
  <c r="O294" i="73"/>
  <c r="O295" i="73"/>
  <c r="O296" i="73"/>
  <c r="O297" i="73"/>
  <c r="O298" i="73"/>
  <c r="O299" i="73"/>
  <c r="O300" i="73"/>
  <c r="O301" i="73"/>
  <c r="O302" i="73"/>
  <c r="O303" i="73"/>
  <c r="O304" i="73"/>
  <c r="O305" i="73"/>
  <c r="O306" i="73"/>
  <c r="O307" i="73"/>
  <c r="O308" i="73"/>
  <c r="O309" i="73"/>
  <c r="O310" i="73"/>
  <c r="O311" i="73"/>
  <c r="O312" i="73"/>
  <c r="O313" i="73"/>
  <c r="O314" i="73"/>
  <c r="O315" i="73"/>
  <c r="O316" i="73"/>
  <c r="O317" i="73"/>
  <c r="O318" i="73"/>
  <c r="O319" i="73"/>
  <c r="O320" i="73"/>
  <c r="O321" i="73"/>
  <c r="O322" i="73"/>
  <c r="O323" i="73"/>
  <c r="O324" i="73"/>
  <c r="O325" i="73"/>
  <c r="O326" i="73"/>
  <c r="O327" i="73"/>
  <c r="O328" i="73"/>
  <c r="O329" i="73"/>
  <c r="O330" i="73"/>
  <c r="O331" i="73"/>
  <c r="O332" i="73"/>
  <c r="O333" i="73"/>
  <c r="O334" i="73"/>
  <c r="O335" i="73"/>
  <c r="O336" i="73"/>
  <c r="O337" i="73"/>
  <c r="O338" i="73"/>
  <c r="O339" i="73"/>
  <c r="O340" i="73"/>
  <c r="O341" i="73"/>
  <c r="O342" i="73"/>
  <c r="O343" i="73"/>
  <c r="O344" i="73"/>
  <c r="O345" i="73"/>
  <c r="O346" i="73"/>
  <c r="O347" i="73"/>
  <c r="O348" i="73"/>
  <c r="O349" i="73"/>
  <c r="O350" i="73"/>
  <c r="O351" i="73"/>
  <c r="O352" i="73"/>
  <c r="O353" i="73"/>
  <c r="O354" i="73"/>
  <c r="O355" i="73"/>
  <c r="O356" i="73"/>
  <c r="O357" i="73"/>
  <c r="O358" i="73"/>
  <c r="O359" i="73"/>
  <c r="O360" i="73"/>
  <c r="O361" i="73"/>
  <c r="O362" i="73"/>
  <c r="O363" i="73"/>
  <c r="O364" i="73"/>
  <c r="O365" i="73"/>
  <c r="O366" i="73"/>
  <c r="O367" i="73"/>
  <c r="O368" i="73"/>
  <c r="O369" i="73"/>
  <c r="O370" i="73"/>
  <c r="O371" i="73"/>
  <c r="O372" i="73"/>
  <c r="O373" i="73"/>
  <c r="O374" i="73"/>
  <c r="O375" i="73"/>
  <c r="O376" i="73"/>
  <c r="O377" i="73"/>
  <c r="O378" i="73"/>
  <c r="O379" i="73"/>
  <c r="O380" i="73"/>
  <c r="O381" i="73"/>
  <c r="O382" i="73"/>
  <c r="O383" i="73"/>
  <c r="O384" i="73"/>
  <c r="O385" i="73"/>
  <c r="O386" i="73"/>
  <c r="O387" i="73"/>
  <c r="O388" i="73"/>
  <c r="O389" i="73"/>
  <c r="O390" i="73"/>
  <c r="O391" i="73"/>
  <c r="O392" i="73"/>
  <c r="O393" i="73"/>
  <c r="O394" i="73"/>
  <c r="O395" i="73"/>
  <c r="O396" i="73"/>
  <c r="O397" i="73"/>
  <c r="O398" i="73"/>
  <c r="O399" i="73"/>
  <c r="O400" i="73"/>
  <c r="O401" i="73"/>
  <c r="O402" i="73"/>
  <c r="O403" i="73"/>
  <c r="O404" i="73"/>
  <c r="O405" i="73"/>
  <c r="O406" i="73"/>
  <c r="O407" i="73"/>
  <c r="O408" i="73"/>
  <c r="O409" i="73"/>
  <c r="O410" i="73"/>
  <c r="O411" i="73"/>
  <c r="O412" i="73"/>
  <c r="O413" i="73"/>
  <c r="O414" i="73"/>
  <c r="O415" i="73"/>
  <c r="O416" i="73"/>
  <c r="O417" i="73"/>
  <c r="O418" i="73"/>
  <c r="O419" i="73"/>
  <c r="O420" i="73"/>
  <c r="O421" i="73"/>
  <c r="O422" i="73"/>
  <c r="O423" i="73"/>
  <c r="O424" i="73"/>
  <c r="O425" i="73"/>
  <c r="O426" i="73"/>
  <c r="O427" i="73"/>
  <c r="O428" i="73"/>
  <c r="O429" i="73"/>
  <c r="O430" i="73"/>
  <c r="O431" i="73"/>
  <c r="O432" i="73"/>
  <c r="O433" i="73"/>
  <c r="O434" i="73"/>
  <c r="O470" i="73"/>
  <c r="O471" i="73"/>
  <c r="O472" i="73"/>
  <c r="O473" i="73"/>
  <c r="O474" i="73"/>
  <c r="O475" i="73"/>
  <c r="O476" i="73"/>
  <c r="O477" i="73"/>
  <c r="O478" i="73"/>
  <c r="O479" i="73"/>
  <c r="O480" i="73"/>
  <c r="O481" i="73"/>
  <c r="O482" i="73"/>
  <c r="O483" i="73"/>
  <c r="O484" i="73"/>
  <c r="O485" i="73"/>
  <c r="O486" i="73"/>
  <c r="O487" i="73"/>
  <c r="O488" i="73"/>
  <c r="O489" i="73"/>
  <c r="O490" i="73"/>
  <c r="O491" i="73"/>
  <c r="O492" i="73"/>
  <c r="O493" i="73"/>
  <c r="O494" i="73"/>
  <c r="O495" i="73"/>
  <c r="O496" i="73"/>
  <c r="O497" i="73"/>
  <c r="O498" i="73"/>
  <c r="O499" i="73"/>
  <c r="O500" i="73"/>
  <c r="O501" i="73"/>
  <c r="O502" i="73"/>
  <c r="O503" i="73"/>
  <c r="O504" i="73"/>
  <c r="O505" i="73"/>
  <c r="O506" i="73"/>
  <c r="O507" i="73"/>
  <c r="O508" i="73"/>
  <c r="O509" i="73"/>
  <c r="O510" i="73"/>
  <c r="O511" i="73"/>
  <c r="O512" i="73"/>
  <c r="O513" i="73"/>
  <c r="O514" i="73"/>
  <c r="O515" i="73"/>
  <c r="O516" i="73"/>
  <c r="O517" i="73"/>
  <c r="O518" i="73"/>
  <c r="O519" i="73"/>
  <c r="O435" i="73"/>
  <c r="O436" i="73"/>
  <c r="O437" i="73"/>
  <c r="O438" i="73"/>
  <c r="O439" i="73"/>
  <c r="O440" i="73"/>
  <c r="O441" i="73"/>
  <c r="O442" i="73"/>
  <c r="O443" i="73"/>
  <c r="O444" i="73"/>
  <c r="O445" i="73"/>
  <c r="O446" i="73"/>
  <c r="O447" i="73"/>
  <c r="O448" i="73"/>
  <c r="O449" i="73"/>
  <c r="O450" i="73"/>
  <c r="O451" i="73"/>
  <c r="O452" i="73"/>
  <c r="O453" i="73"/>
  <c r="O454" i="73"/>
  <c r="O455" i="73"/>
  <c r="O456" i="73"/>
  <c r="O457" i="73"/>
  <c r="O458" i="73"/>
  <c r="O459" i="73"/>
  <c r="O460" i="73"/>
  <c r="O461" i="73"/>
  <c r="O462" i="73"/>
  <c r="O463" i="73"/>
  <c r="O464" i="73"/>
  <c r="O465" i="73"/>
  <c r="O466" i="73"/>
  <c r="O467" i="73"/>
  <c r="O468" i="73"/>
  <c r="O469" i="73"/>
  <c r="O520" i="73"/>
  <c r="O521" i="73"/>
  <c r="O522" i="73"/>
  <c r="O523" i="73"/>
  <c r="O524" i="73"/>
  <c r="O525" i="73"/>
  <c r="O526" i="73"/>
  <c r="O527" i="73"/>
  <c r="O528" i="73"/>
  <c r="O529" i="73"/>
  <c r="O530" i="73"/>
  <c r="O531" i="73"/>
  <c r="O532" i="73"/>
  <c r="O533" i="73"/>
  <c r="O534" i="73"/>
  <c r="O535" i="73"/>
  <c r="O536" i="73"/>
  <c r="O537" i="73"/>
  <c r="O538" i="73"/>
  <c r="O539" i="73"/>
  <c r="O540" i="73"/>
  <c r="O541" i="73"/>
  <c r="O542" i="73"/>
  <c r="O543" i="73"/>
  <c r="O544" i="73"/>
  <c r="O545" i="73"/>
  <c r="O546" i="73"/>
  <c r="O547" i="73"/>
  <c r="O548" i="73"/>
  <c r="O549" i="73"/>
  <c r="O550" i="73"/>
  <c r="O551" i="73"/>
  <c r="O552" i="73"/>
  <c r="O553" i="73"/>
  <c r="O554" i="73"/>
  <c r="O555" i="73"/>
  <c r="O556" i="73"/>
  <c r="O557" i="73"/>
  <c r="O558" i="73"/>
  <c r="O559" i="73"/>
  <c r="O560" i="73"/>
  <c r="O561" i="73"/>
  <c r="O562" i="73"/>
  <c r="O563" i="73"/>
  <c r="O564" i="73"/>
  <c r="O565" i="73"/>
  <c r="O566" i="73"/>
  <c r="O567" i="73"/>
  <c r="O568" i="73"/>
  <c r="O569" i="73"/>
  <c r="O570" i="73"/>
  <c r="O571" i="73"/>
  <c r="O572" i="73"/>
  <c r="O573" i="73"/>
  <c r="O574" i="73"/>
  <c r="O575" i="73"/>
  <c r="O576" i="73"/>
  <c r="O577" i="73"/>
  <c r="O578" i="73"/>
  <c r="O579" i="73"/>
  <c r="O580" i="73"/>
  <c r="O581" i="73"/>
  <c r="O582" i="73"/>
  <c r="O583" i="73"/>
  <c r="O584" i="73"/>
  <c r="O585" i="73"/>
  <c r="O586" i="73"/>
  <c r="O587" i="73"/>
  <c r="O588" i="73"/>
  <c r="O589" i="73"/>
  <c r="O590" i="73"/>
  <c r="O591" i="73"/>
  <c r="O592" i="73"/>
  <c r="O593" i="73"/>
  <c r="O594" i="73"/>
  <c r="O595" i="73"/>
  <c r="O596" i="73"/>
  <c r="O597" i="73"/>
  <c r="O598" i="73"/>
  <c r="O599" i="73"/>
  <c r="O600" i="73"/>
  <c r="O601" i="73"/>
  <c r="O602" i="73"/>
  <c r="O603" i="73"/>
  <c r="O604" i="73"/>
  <c r="O605" i="73"/>
  <c r="O606" i="73"/>
  <c r="O607" i="73"/>
  <c r="O608" i="73"/>
  <c r="O609" i="73"/>
  <c r="O610" i="73"/>
  <c r="O611" i="73"/>
  <c r="O612" i="73"/>
  <c r="O613" i="73"/>
  <c r="O614" i="73"/>
  <c r="O615" i="73"/>
  <c r="O616" i="73"/>
  <c r="O617" i="73"/>
  <c r="O618" i="73"/>
  <c r="O619" i="73"/>
  <c r="O620" i="73"/>
  <c r="O621" i="73"/>
  <c r="O622" i="73"/>
  <c r="O623" i="73"/>
  <c r="O624" i="73"/>
  <c r="O625" i="73"/>
  <c r="O626" i="73"/>
  <c r="O627" i="73"/>
  <c r="O628" i="73"/>
  <c r="O629" i="73"/>
  <c r="O630" i="73"/>
  <c r="O631" i="73"/>
  <c r="O632" i="73"/>
  <c r="O633" i="73"/>
  <c r="O634" i="73"/>
  <c r="O635" i="73"/>
  <c r="O636" i="73"/>
  <c r="O637" i="73"/>
  <c r="O638" i="73"/>
  <c r="O639" i="73"/>
  <c r="O640" i="73"/>
  <c r="O641" i="73"/>
  <c r="O642" i="73"/>
  <c r="O643" i="73"/>
  <c r="O644" i="73"/>
  <c r="O645" i="73"/>
  <c r="O646" i="73"/>
  <c r="O647" i="73"/>
  <c r="O648" i="73"/>
  <c r="O649" i="73"/>
  <c r="O650" i="73"/>
  <c r="O651" i="73"/>
  <c r="O653" i="73"/>
  <c r="O654" i="73"/>
  <c r="O655" i="73"/>
  <c r="O656" i="73"/>
  <c r="O657" i="73"/>
  <c r="O658" i="73"/>
  <c r="O659" i="73"/>
  <c r="O660" i="73"/>
  <c r="O661" i="73"/>
  <c r="O662" i="73"/>
  <c r="O663" i="73"/>
  <c r="O664" i="73"/>
  <c r="O665" i="73"/>
  <c r="O666" i="73"/>
  <c r="O667" i="73"/>
  <c r="O668" i="73"/>
  <c r="O669" i="73"/>
  <c r="O652" i="73"/>
  <c r="O670" i="73"/>
  <c r="O671" i="73"/>
  <c r="O672" i="73"/>
  <c r="O673" i="73"/>
  <c r="O674" i="73"/>
  <c r="O675" i="73"/>
  <c r="O676" i="73"/>
  <c r="O677" i="73"/>
  <c r="O678" i="73"/>
  <c r="O679" i="73"/>
  <c r="O680" i="73"/>
  <c r="O681" i="73"/>
  <c r="O682" i="73"/>
  <c r="O683" i="73"/>
  <c r="O684" i="73"/>
  <c r="O685" i="73"/>
  <c r="O686" i="73"/>
  <c r="O687" i="73"/>
  <c r="O688" i="73"/>
  <c r="O689" i="73"/>
  <c r="O690" i="73"/>
  <c r="O691" i="73"/>
  <c r="O692" i="73"/>
  <c r="O693" i="73"/>
  <c r="O694" i="73"/>
  <c r="O695" i="73"/>
  <c r="O696" i="73"/>
  <c r="O697" i="73"/>
  <c r="O698" i="73"/>
  <c r="O699" i="73"/>
  <c r="O700" i="73"/>
  <c r="O701" i="73"/>
  <c r="O702" i="73"/>
  <c r="O703" i="73"/>
  <c r="O704" i="73"/>
  <c r="O705" i="73"/>
  <c r="O706" i="73"/>
  <c r="O707" i="73"/>
  <c r="O708" i="73"/>
  <c r="O709" i="73"/>
  <c r="O710" i="73"/>
  <c r="O711" i="73"/>
  <c r="O712" i="73"/>
  <c r="O713" i="73"/>
  <c r="O714" i="73"/>
  <c r="O715" i="73"/>
  <c r="O716" i="73"/>
  <c r="O717" i="73"/>
  <c r="O718" i="73"/>
  <c r="O719" i="73"/>
  <c r="O720" i="73"/>
  <c r="O721" i="73"/>
  <c r="O722" i="73"/>
  <c r="O723" i="73"/>
  <c r="O724" i="73"/>
  <c r="O725" i="73"/>
  <c r="O726" i="73"/>
  <c r="N255" i="72"/>
  <c r="J634" i="73"/>
  <c r="K634" i="73"/>
  <c r="J633" i="73"/>
  <c r="K633" i="73"/>
  <c r="J632" i="73"/>
  <c r="K632" i="73"/>
  <c r="J631" i="73"/>
  <c r="K631" i="73"/>
  <c r="J630" i="73"/>
  <c r="K630" i="73"/>
  <c r="J629" i="73"/>
  <c r="K629" i="73"/>
  <c r="J628" i="73"/>
  <c r="K628" i="73"/>
  <c r="J627" i="73"/>
  <c r="K627" i="73"/>
  <c r="J626" i="73"/>
  <c r="K626" i="73"/>
  <c r="J625" i="73"/>
  <c r="K625" i="73"/>
  <c r="J624" i="73"/>
  <c r="K624" i="73"/>
  <c r="J623" i="73"/>
  <c r="K623" i="73"/>
  <c r="J622" i="73"/>
  <c r="K622" i="73"/>
  <c r="J621" i="73"/>
  <c r="K621" i="73"/>
  <c r="J620" i="73"/>
  <c r="K620" i="73"/>
  <c r="J619" i="73"/>
  <c r="K619" i="73"/>
  <c r="J618" i="73"/>
  <c r="K618" i="73"/>
  <c r="J617" i="73"/>
  <c r="K617" i="73"/>
  <c r="J616" i="73"/>
  <c r="K616" i="73"/>
  <c r="J615" i="73"/>
  <c r="K615" i="73"/>
  <c r="J614" i="73"/>
  <c r="K614" i="73"/>
  <c r="J613" i="73"/>
  <c r="K613" i="73"/>
  <c r="J612" i="73"/>
  <c r="K612" i="73"/>
  <c r="J611" i="73"/>
  <c r="K611" i="73"/>
  <c r="J610" i="73"/>
  <c r="K610" i="73"/>
  <c r="J609" i="73"/>
  <c r="K609" i="73"/>
  <c r="J608" i="73"/>
  <c r="K608" i="73"/>
  <c r="J607" i="73"/>
  <c r="K607" i="73"/>
  <c r="J606" i="73"/>
  <c r="K606" i="73"/>
  <c r="J605" i="73"/>
  <c r="K605" i="73"/>
  <c r="J604" i="73"/>
  <c r="K604" i="73"/>
  <c r="J603" i="73"/>
  <c r="K603" i="73"/>
  <c r="J602" i="73"/>
  <c r="K602" i="73"/>
  <c r="J601" i="73"/>
  <c r="K601" i="73"/>
  <c r="J600" i="73"/>
  <c r="K600" i="73"/>
  <c r="J599" i="73"/>
  <c r="K599" i="73"/>
  <c r="J598" i="73"/>
  <c r="K598" i="73"/>
  <c r="J597" i="73"/>
  <c r="K597" i="73"/>
  <c r="J596" i="73"/>
  <c r="K596" i="73"/>
  <c r="J595" i="73"/>
  <c r="K595" i="73"/>
  <c r="J594" i="73"/>
  <c r="K594" i="73"/>
  <c r="J593" i="73"/>
  <c r="K593" i="73"/>
  <c r="J592" i="73"/>
  <c r="K592" i="73"/>
  <c r="J591" i="73"/>
  <c r="K591" i="73"/>
  <c r="J590" i="73"/>
  <c r="K590" i="73"/>
  <c r="J589" i="73"/>
  <c r="K589" i="73"/>
  <c r="J588" i="73"/>
  <c r="K588" i="73"/>
  <c r="J587" i="73"/>
  <c r="K587" i="73"/>
  <c r="J586" i="73"/>
  <c r="K586" i="73"/>
  <c r="J585" i="73"/>
  <c r="K585" i="73"/>
  <c r="J584" i="73"/>
  <c r="K584" i="73"/>
  <c r="J583" i="73"/>
  <c r="K583" i="73"/>
  <c r="J582" i="73"/>
  <c r="K582" i="73"/>
  <c r="J581" i="73"/>
  <c r="K581" i="73"/>
  <c r="J580" i="73"/>
  <c r="K580" i="73"/>
  <c r="J579" i="73"/>
  <c r="K579" i="73"/>
  <c r="J578" i="73"/>
  <c r="K578" i="73"/>
  <c r="J577" i="73"/>
  <c r="K577" i="73"/>
  <c r="J576" i="73"/>
  <c r="K576" i="73"/>
  <c r="J575" i="73"/>
  <c r="K575" i="73"/>
  <c r="J574" i="73"/>
  <c r="K574" i="73"/>
  <c r="J573" i="73"/>
  <c r="K573" i="73"/>
  <c r="J572" i="73"/>
  <c r="K572" i="73"/>
  <c r="J571" i="73"/>
  <c r="K571" i="73"/>
  <c r="J570" i="73"/>
  <c r="K570" i="73"/>
  <c r="J569" i="73"/>
  <c r="K569" i="73"/>
  <c r="J568" i="73"/>
  <c r="K568" i="73"/>
  <c r="J567" i="73"/>
  <c r="K567" i="73"/>
  <c r="J566" i="73"/>
  <c r="K566" i="73"/>
  <c r="J565" i="73"/>
  <c r="K565" i="73"/>
  <c r="J564" i="73"/>
  <c r="K564" i="73"/>
  <c r="J563" i="73"/>
  <c r="K563" i="73"/>
  <c r="J562" i="73"/>
  <c r="K562" i="73"/>
  <c r="J561" i="73"/>
  <c r="K561" i="73"/>
  <c r="J560" i="73"/>
  <c r="K560" i="73"/>
  <c r="J559" i="73"/>
  <c r="K559" i="73"/>
  <c r="J558" i="73"/>
  <c r="K558" i="73"/>
  <c r="J557" i="73"/>
  <c r="K557" i="73"/>
  <c r="J556" i="73"/>
  <c r="K556" i="73"/>
  <c r="J555" i="73"/>
  <c r="K555" i="73"/>
  <c r="J554" i="73"/>
  <c r="K554" i="73"/>
  <c r="J553" i="73"/>
  <c r="K553" i="73"/>
  <c r="J552" i="73"/>
  <c r="K552" i="73"/>
  <c r="J551" i="73"/>
  <c r="K551" i="73"/>
  <c r="J550" i="73"/>
  <c r="K550" i="73"/>
  <c r="J549" i="73"/>
  <c r="K549" i="73"/>
  <c r="J548" i="73"/>
  <c r="K548" i="73"/>
  <c r="J547" i="73"/>
  <c r="K547" i="73"/>
  <c r="J546" i="73"/>
  <c r="K546" i="73"/>
  <c r="J545" i="73"/>
  <c r="K545" i="73"/>
  <c r="J544" i="73"/>
  <c r="K544" i="73"/>
  <c r="J543" i="73"/>
  <c r="K543" i="73"/>
  <c r="J542" i="73"/>
  <c r="K542" i="73"/>
  <c r="J541" i="73"/>
  <c r="K541" i="73"/>
  <c r="J540" i="73"/>
  <c r="K540" i="73"/>
  <c r="J539" i="73"/>
  <c r="K539" i="73"/>
  <c r="J538" i="73"/>
  <c r="K538" i="73"/>
  <c r="J537" i="73"/>
  <c r="K537" i="73"/>
  <c r="J536" i="73"/>
  <c r="K536" i="73"/>
  <c r="J535" i="73"/>
  <c r="K535" i="73"/>
  <c r="J534" i="73"/>
  <c r="K534" i="73"/>
  <c r="J533" i="73"/>
  <c r="K533" i="73"/>
  <c r="J532" i="73"/>
  <c r="K532" i="73"/>
  <c r="J531" i="73"/>
  <c r="K531" i="73"/>
  <c r="J530" i="73"/>
  <c r="K530" i="73"/>
  <c r="J529" i="73"/>
  <c r="K529" i="73"/>
  <c r="J528" i="73"/>
  <c r="K528" i="73"/>
  <c r="J527" i="73"/>
  <c r="K527" i="73"/>
  <c r="J526" i="73"/>
  <c r="K526" i="73"/>
  <c r="J525" i="73"/>
  <c r="K525" i="73"/>
  <c r="J524" i="73"/>
  <c r="K524" i="73"/>
  <c r="J523" i="73"/>
  <c r="K523" i="73"/>
  <c r="J522" i="73"/>
  <c r="K522" i="73"/>
  <c r="J521" i="73"/>
  <c r="K521" i="73"/>
  <c r="J520" i="73"/>
  <c r="K520" i="73"/>
  <c r="J469" i="73"/>
  <c r="K469" i="73"/>
  <c r="J468" i="73"/>
  <c r="K468" i="73"/>
  <c r="J467" i="73"/>
  <c r="K467" i="73"/>
  <c r="J466" i="73"/>
  <c r="K466" i="73"/>
  <c r="J465" i="73"/>
  <c r="K465" i="73"/>
  <c r="J464" i="73"/>
  <c r="K464" i="73"/>
  <c r="J463" i="73"/>
  <c r="K463" i="73"/>
  <c r="J462" i="73"/>
  <c r="K462" i="73"/>
  <c r="J461" i="73"/>
  <c r="K461" i="73"/>
  <c r="J460" i="73"/>
  <c r="K460" i="73"/>
  <c r="J459" i="73"/>
  <c r="K459" i="73"/>
  <c r="J458" i="73"/>
  <c r="K458" i="73"/>
  <c r="J457" i="73"/>
  <c r="K457" i="73"/>
  <c r="J456" i="73"/>
  <c r="K456" i="73"/>
  <c r="J455" i="73"/>
  <c r="K455" i="73"/>
  <c r="J454" i="73"/>
  <c r="K454" i="73"/>
  <c r="J453" i="73"/>
  <c r="K453" i="73"/>
  <c r="J452" i="73"/>
  <c r="K452" i="73"/>
  <c r="J451" i="73"/>
  <c r="K451" i="73"/>
  <c r="J450" i="73"/>
  <c r="K450" i="73"/>
  <c r="J449" i="73"/>
  <c r="K449" i="73"/>
  <c r="J448" i="73"/>
  <c r="K448" i="73"/>
  <c r="J447" i="73"/>
  <c r="K447" i="73"/>
  <c r="J446" i="73"/>
  <c r="K446" i="73"/>
  <c r="J445" i="73"/>
  <c r="K445" i="73"/>
  <c r="J444" i="73"/>
  <c r="K444" i="73"/>
  <c r="J443" i="73"/>
  <c r="K443" i="73"/>
  <c r="J442" i="73"/>
  <c r="K442" i="73"/>
  <c r="J441" i="73"/>
  <c r="K441" i="73"/>
  <c r="J440" i="73"/>
  <c r="K440" i="73"/>
  <c r="J439" i="73"/>
  <c r="K439" i="73"/>
  <c r="J438" i="73"/>
  <c r="K438" i="73"/>
  <c r="J437" i="73"/>
  <c r="K437" i="73"/>
  <c r="J436" i="73"/>
  <c r="K436" i="73"/>
  <c r="J435" i="73"/>
  <c r="K435" i="73"/>
  <c r="J519" i="73"/>
  <c r="K519" i="73"/>
  <c r="J518" i="73"/>
  <c r="K518" i="73"/>
  <c r="J517" i="73"/>
  <c r="K517" i="73"/>
  <c r="J516" i="73"/>
  <c r="K516" i="73"/>
  <c r="J515" i="73"/>
  <c r="K515" i="73"/>
  <c r="J514" i="73"/>
  <c r="K514" i="73"/>
  <c r="J513" i="73"/>
  <c r="K513" i="73"/>
  <c r="J512" i="73"/>
  <c r="K512" i="73"/>
  <c r="J511" i="73"/>
  <c r="K511" i="73"/>
  <c r="J510" i="73"/>
  <c r="K510" i="73"/>
  <c r="J509" i="73"/>
  <c r="K509" i="73"/>
  <c r="J508" i="73"/>
  <c r="K508" i="73"/>
  <c r="J507" i="73"/>
  <c r="K507" i="73"/>
  <c r="J506" i="73"/>
  <c r="K506" i="73"/>
  <c r="J505" i="73"/>
  <c r="K505" i="73"/>
  <c r="J504" i="73"/>
  <c r="K504" i="73"/>
  <c r="J503" i="73"/>
  <c r="K503" i="73"/>
  <c r="J502" i="73"/>
  <c r="K502" i="73"/>
  <c r="J501" i="73"/>
  <c r="K501" i="73"/>
  <c r="J500" i="73"/>
  <c r="K500" i="73"/>
  <c r="J499" i="73"/>
  <c r="K499" i="73"/>
  <c r="J498" i="73"/>
  <c r="K498" i="73"/>
  <c r="J497" i="73"/>
  <c r="K497" i="73"/>
  <c r="J496" i="73"/>
  <c r="K496" i="73"/>
  <c r="J495" i="73"/>
  <c r="K495" i="73"/>
  <c r="J494" i="73"/>
  <c r="K494" i="73"/>
  <c r="J493" i="73"/>
  <c r="K493" i="73"/>
  <c r="J492" i="73"/>
  <c r="K492" i="73"/>
  <c r="J491" i="73"/>
  <c r="K491" i="73"/>
  <c r="J490" i="73"/>
  <c r="K490" i="73"/>
  <c r="J489" i="73"/>
  <c r="K489" i="73"/>
  <c r="J488" i="73"/>
  <c r="K488" i="73"/>
  <c r="J487" i="73"/>
  <c r="K487" i="73"/>
  <c r="J486" i="73"/>
  <c r="K486" i="73"/>
  <c r="J485" i="73"/>
  <c r="K485" i="73"/>
  <c r="J484" i="73"/>
  <c r="K484" i="73"/>
  <c r="J483" i="73"/>
  <c r="K483" i="73"/>
  <c r="J482" i="73"/>
  <c r="K482" i="73"/>
  <c r="J481" i="73"/>
  <c r="K481" i="73"/>
  <c r="J480" i="73"/>
  <c r="K480" i="73"/>
  <c r="J479" i="73"/>
  <c r="K479" i="73"/>
  <c r="J478" i="73"/>
  <c r="K478" i="73"/>
  <c r="J477" i="73"/>
  <c r="K477" i="73"/>
  <c r="J476" i="73"/>
  <c r="K476" i="73"/>
  <c r="J475" i="73"/>
  <c r="K475" i="73"/>
  <c r="J474" i="73"/>
  <c r="K474" i="73"/>
  <c r="J473" i="73"/>
  <c r="K473" i="73"/>
  <c r="J472" i="73"/>
  <c r="K472" i="73"/>
  <c r="J471" i="73"/>
  <c r="K471" i="73"/>
  <c r="J470" i="73"/>
  <c r="K470" i="73"/>
  <c r="J434" i="73"/>
  <c r="K434" i="73"/>
  <c r="J433" i="73"/>
  <c r="K433" i="73"/>
  <c r="J432" i="73"/>
  <c r="K432" i="73"/>
  <c r="J431" i="73"/>
  <c r="K431" i="73"/>
  <c r="J430" i="73"/>
  <c r="K430" i="73"/>
  <c r="J429" i="73"/>
  <c r="K429" i="73"/>
  <c r="J428" i="73"/>
  <c r="K428" i="73"/>
  <c r="J427" i="73"/>
  <c r="K427" i="73"/>
  <c r="J426" i="73"/>
  <c r="K426" i="73"/>
  <c r="J425" i="73"/>
  <c r="K425" i="73"/>
  <c r="J424" i="73"/>
  <c r="K424" i="73"/>
  <c r="J423" i="73"/>
  <c r="K423" i="73"/>
  <c r="J422" i="73"/>
  <c r="K422" i="73"/>
  <c r="J421" i="73"/>
  <c r="K421" i="73"/>
  <c r="J420" i="73"/>
  <c r="K420" i="73"/>
  <c r="J419" i="73"/>
  <c r="K419" i="73"/>
  <c r="J418" i="73"/>
  <c r="K418" i="73"/>
  <c r="J417" i="73"/>
  <c r="K417" i="73"/>
  <c r="J416" i="73"/>
  <c r="K416" i="73"/>
  <c r="J415" i="73"/>
  <c r="K415" i="73"/>
  <c r="J414" i="73"/>
  <c r="K414" i="73"/>
  <c r="J413" i="73"/>
  <c r="K413" i="73"/>
  <c r="J412" i="73"/>
  <c r="K412" i="73"/>
  <c r="J411" i="73"/>
  <c r="K411" i="73"/>
  <c r="J410" i="73"/>
  <c r="K410" i="73"/>
  <c r="J409" i="73"/>
  <c r="K409" i="73"/>
  <c r="J408" i="73"/>
  <c r="K408" i="73"/>
  <c r="J407" i="73"/>
  <c r="K407" i="73"/>
  <c r="J406" i="73"/>
  <c r="K406" i="73"/>
  <c r="J405" i="73"/>
  <c r="K405" i="73"/>
  <c r="J404" i="73"/>
  <c r="K404" i="73"/>
  <c r="J403" i="73"/>
  <c r="K403" i="73"/>
  <c r="J402" i="73"/>
  <c r="K402" i="73"/>
  <c r="J401" i="73"/>
  <c r="K401" i="73"/>
  <c r="J400" i="73"/>
  <c r="K400" i="73"/>
  <c r="J399" i="73"/>
  <c r="K399" i="73"/>
  <c r="J398" i="73"/>
  <c r="K398" i="73"/>
  <c r="J397" i="73"/>
  <c r="K397" i="73"/>
  <c r="J396" i="73"/>
  <c r="K396" i="73"/>
  <c r="J395" i="73"/>
  <c r="K395" i="73"/>
  <c r="J394" i="73"/>
  <c r="K394" i="73"/>
  <c r="J393" i="73"/>
  <c r="K393" i="73"/>
  <c r="J392" i="73"/>
  <c r="K392" i="73"/>
  <c r="J391" i="73"/>
  <c r="K391" i="73"/>
  <c r="J390" i="73"/>
  <c r="K390" i="73"/>
  <c r="J389" i="73"/>
  <c r="K389" i="73"/>
  <c r="J388" i="73"/>
  <c r="K388" i="73"/>
  <c r="J387" i="73"/>
  <c r="K387" i="73"/>
  <c r="J386" i="73"/>
  <c r="K386" i="73"/>
  <c r="J385" i="73"/>
  <c r="K385" i="73"/>
  <c r="J384" i="73"/>
  <c r="K384" i="73"/>
  <c r="J383" i="73"/>
  <c r="K383" i="73"/>
  <c r="J382" i="73"/>
  <c r="K382" i="73"/>
  <c r="J381" i="73"/>
  <c r="K381" i="73"/>
  <c r="J380" i="73"/>
  <c r="K380" i="73"/>
  <c r="J379" i="73"/>
  <c r="K379" i="73"/>
  <c r="J378" i="73"/>
  <c r="K378" i="73"/>
  <c r="J377" i="73"/>
  <c r="K377" i="73"/>
  <c r="J376" i="73"/>
  <c r="K376" i="73"/>
  <c r="J375" i="73"/>
  <c r="K375" i="73"/>
  <c r="J374" i="73"/>
  <c r="K374" i="73"/>
  <c r="J373" i="73"/>
  <c r="K373" i="73"/>
  <c r="J372" i="73"/>
  <c r="K372" i="73"/>
  <c r="J371" i="73"/>
  <c r="K371" i="73"/>
  <c r="J370" i="73"/>
  <c r="K370" i="73"/>
  <c r="J369" i="73"/>
  <c r="K369" i="73"/>
  <c r="J368" i="73"/>
  <c r="K368" i="73"/>
  <c r="J367" i="73"/>
  <c r="K367" i="73"/>
  <c r="J366" i="73"/>
  <c r="K366" i="73"/>
  <c r="J365" i="73"/>
  <c r="K365" i="73"/>
  <c r="J364" i="73"/>
  <c r="K364" i="73"/>
  <c r="J363" i="73"/>
  <c r="K363" i="73"/>
  <c r="J362" i="73"/>
  <c r="K362" i="73"/>
  <c r="J361" i="73"/>
  <c r="K361" i="73"/>
  <c r="J360" i="73"/>
  <c r="K360" i="73"/>
  <c r="J359" i="73"/>
  <c r="K359" i="73"/>
  <c r="J358" i="73"/>
  <c r="K358" i="73"/>
  <c r="J357" i="73"/>
  <c r="K357" i="73"/>
  <c r="J356" i="73"/>
  <c r="K356" i="73"/>
  <c r="J355" i="73"/>
  <c r="K355" i="73"/>
  <c r="J354" i="73"/>
  <c r="K354" i="73"/>
  <c r="J353" i="73"/>
  <c r="K353" i="73"/>
  <c r="J352" i="73"/>
  <c r="K352" i="73"/>
  <c r="J351" i="73"/>
  <c r="K351" i="73"/>
  <c r="J350" i="73"/>
  <c r="K350" i="73"/>
  <c r="J349" i="73"/>
  <c r="K349" i="73"/>
  <c r="J348" i="73"/>
  <c r="K348" i="73"/>
  <c r="J347" i="73"/>
  <c r="K347" i="73"/>
  <c r="J346" i="73"/>
  <c r="K346" i="73"/>
  <c r="J345" i="73"/>
  <c r="K345" i="73"/>
  <c r="J344" i="73"/>
  <c r="K344" i="73"/>
  <c r="J343" i="73"/>
  <c r="K343" i="73"/>
  <c r="J342" i="73"/>
  <c r="K342" i="73"/>
  <c r="J341" i="73"/>
  <c r="K341" i="73"/>
  <c r="J340" i="73"/>
  <c r="K340" i="73"/>
  <c r="J339" i="73"/>
  <c r="K339" i="73"/>
  <c r="J338" i="73"/>
  <c r="K338" i="73"/>
  <c r="J337" i="73"/>
  <c r="K337" i="73"/>
  <c r="J336" i="73"/>
  <c r="K336" i="73"/>
  <c r="J335" i="73"/>
  <c r="K335" i="73"/>
  <c r="J334" i="73"/>
  <c r="K334" i="73"/>
  <c r="J333" i="73"/>
  <c r="K333" i="73"/>
  <c r="J332" i="73"/>
  <c r="K332" i="73"/>
  <c r="J331" i="73"/>
  <c r="K331" i="73"/>
  <c r="J330" i="73"/>
  <c r="K330" i="73"/>
  <c r="J329" i="73"/>
  <c r="K329" i="73"/>
  <c r="J328" i="73"/>
  <c r="K328" i="73"/>
  <c r="J327" i="73"/>
  <c r="K327" i="73"/>
  <c r="J326" i="73"/>
  <c r="K326" i="73"/>
  <c r="J325" i="73"/>
  <c r="K325" i="73"/>
  <c r="J324" i="73"/>
  <c r="K324" i="73"/>
  <c r="J323" i="73"/>
  <c r="K323" i="73"/>
  <c r="J322" i="73"/>
  <c r="K322" i="73"/>
  <c r="J321" i="73"/>
  <c r="K321" i="73"/>
  <c r="J320" i="73"/>
  <c r="K320" i="73"/>
  <c r="J319" i="73"/>
  <c r="K319" i="73"/>
  <c r="J318" i="73"/>
  <c r="K318" i="73"/>
  <c r="J317" i="73"/>
  <c r="K317" i="73"/>
  <c r="J316" i="73"/>
  <c r="K316" i="73"/>
  <c r="J315" i="73"/>
  <c r="K315" i="73"/>
  <c r="J314" i="73"/>
  <c r="K314" i="73"/>
  <c r="J313" i="73"/>
  <c r="K313" i="73"/>
  <c r="J312" i="73"/>
  <c r="K312" i="73"/>
  <c r="J311" i="73"/>
  <c r="K311" i="73"/>
  <c r="J310" i="73"/>
  <c r="K310" i="73"/>
  <c r="J309" i="73"/>
  <c r="K309" i="73"/>
  <c r="J308" i="73"/>
  <c r="K308" i="73"/>
  <c r="J307" i="73"/>
  <c r="K307" i="73"/>
  <c r="J306" i="73"/>
  <c r="K306" i="73"/>
  <c r="J305" i="73"/>
  <c r="K305" i="73"/>
  <c r="J304" i="73"/>
  <c r="K304" i="73"/>
  <c r="J303" i="73"/>
  <c r="K303" i="73"/>
  <c r="J302" i="73"/>
  <c r="K302" i="73"/>
  <c r="J301" i="73"/>
  <c r="K301" i="73"/>
  <c r="J300" i="73"/>
  <c r="K300" i="73"/>
  <c r="J299" i="73"/>
  <c r="K299" i="73"/>
  <c r="J298" i="73"/>
  <c r="K298" i="73"/>
  <c r="J297" i="73"/>
  <c r="K297" i="73"/>
  <c r="J296" i="73"/>
  <c r="K296" i="73"/>
  <c r="J295" i="73"/>
  <c r="K295" i="73"/>
  <c r="J294" i="73"/>
  <c r="K294" i="73"/>
  <c r="J293" i="73"/>
  <c r="K293" i="73"/>
  <c r="J292" i="73"/>
  <c r="K292" i="73"/>
  <c r="J291" i="73"/>
  <c r="K291" i="73"/>
  <c r="J290" i="73"/>
  <c r="K290" i="73"/>
  <c r="J289" i="73"/>
  <c r="K289" i="73"/>
  <c r="J288" i="73"/>
  <c r="K288" i="73"/>
  <c r="J287" i="73"/>
  <c r="K287" i="73"/>
  <c r="J286" i="73"/>
  <c r="K286" i="73"/>
  <c r="J285" i="73"/>
  <c r="K285" i="73"/>
  <c r="J284" i="73"/>
  <c r="K284" i="73"/>
  <c r="J283" i="73"/>
  <c r="K283" i="73"/>
  <c r="J282" i="73"/>
  <c r="K282" i="73"/>
  <c r="J281" i="73"/>
  <c r="K281" i="73"/>
  <c r="J280" i="73"/>
  <c r="K280" i="73"/>
  <c r="J279" i="73"/>
  <c r="K279" i="73"/>
  <c r="J278" i="73"/>
  <c r="K278" i="73"/>
  <c r="J277" i="73"/>
  <c r="K277" i="73"/>
  <c r="J276" i="73"/>
  <c r="K276" i="73"/>
  <c r="J275" i="73"/>
  <c r="K275" i="73"/>
  <c r="J274" i="73"/>
  <c r="K274" i="73"/>
  <c r="J273" i="73"/>
  <c r="K273" i="73"/>
  <c r="J272" i="73"/>
  <c r="K272" i="73"/>
  <c r="J271" i="73"/>
  <c r="K271" i="73"/>
  <c r="J270" i="73"/>
  <c r="K270" i="73"/>
  <c r="J269" i="73"/>
  <c r="K269" i="73"/>
  <c r="J268" i="73"/>
  <c r="K268" i="73"/>
  <c r="J267" i="73"/>
  <c r="K267" i="73"/>
  <c r="J266" i="73"/>
  <c r="K266" i="73"/>
  <c r="J265" i="73"/>
  <c r="K265" i="73"/>
  <c r="J264" i="73"/>
  <c r="K264" i="73"/>
  <c r="J263" i="73"/>
  <c r="K263" i="73"/>
  <c r="J262" i="73"/>
  <c r="K262" i="73"/>
  <c r="J261" i="73"/>
  <c r="K261" i="73"/>
  <c r="J260" i="73"/>
  <c r="K260" i="73"/>
  <c r="J259" i="73"/>
  <c r="K259" i="73"/>
  <c r="J258" i="73"/>
  <c r="K258" i="73"/>
  <c r="J257" i="73"/>
  <c r="K257" i="73"/>
  <c r="J256" i="73"/>
  <c r="K256" i="73"/>
  <c r="J255" i="73"/>
  <c r="K255" i="73"/>
  <c r="J254" i="73"/>
  <c r="K254" i="73"/>
  <c r="J253" i="73"/>
  <c r="K253" i="73"/>
  <c r="J252" i="73"/>
  <c r="K252" i="73"/>
  <c r="J251" i="73"/>
  <c r="K251" i="73"/>
  <c r="J250" i="73"/>
  <c r="K250" i="73"/>
  <c r="J249" i="73"/>
  <c r="K249" i="73"/>
  <c r="J248" i="73"/>
  <c r="K248" i="73"/>
  <c r="J247" i="73"/>
  <c r="K247" i="73"/>
  <c r="J246" i="73"/>
  <c r="K246" i="73"/>
  <c r="J245" i="73"/>
  <c r="K245" i="73"/>
  <c r="J244" i="73"/>
  <c r="K244" i="73"/>
  <c r="J243" i="73"/>
  <c r="K243" i="73"/>
  <c r="J242" i="73"/>
  <c r="K242" i="73"/>
  <c r="J241" i="73"/>
  <c r="K241" i="73"/>
  <c r="J240" i="73"/>
  <c r="K240" i="73"/>
  <c r="J239" i="73"/>
  <c r="K239" i="73"/>
  <c r="J238" i="73"/>
  <c r="K238" i="73"/>
  <c r="J237" i="73"/>
  <c r="K237" i="73"/>
  <c r="J236" i="73"/>
  <c r="K236" i="73"/>
  <c r="J235" i="73"/>
  <c r="K235" i="73"/>
  <c r="J234" i="73"/>
  <c r="K234" i="73"/>
  <c r="J233" i="73"/>
  <c r="K233" i="73"/>
  <c r="J232" i="73"/>
  <c r="K232" i="73"/>
  <c r="J231" i="73"/>
  <c r="K231" i="73"/>
  <c r="J230" i="73"/>
  <c r="K230" i="73"/>
  <c r="J229" i="73"/>
  <c r="K229" i="73"/>
  <c r="J228" i="73"/>
  <c r="K228" i="73"/>
  <c r="J227" i="73"/>
  <c r="K227" i="73"/>
  <c r="J226" i="73"/>
  <c r="K226" i="73"/>
  <c r="J225" i="73"/>
  <c r="K225" i="73"/>
  <c r="J224" i="73"/>
  <c r="K224" i="73"/>
  <c r="J223" i="73"/>
  <c r="K223" i="73"/>
  <c r="J222" i="73"/>
  <c r="K222" i="73"/>
  <c r="J221" i="73"/>
  <c r="K221" i="73"/>
  <c r="J220" i="73"/>
  <c r="K220" i="73"/>
  <c r="J219" i="73"/>
  <c r="K219" i="73"/>
  <c r="J218" i="73"/>
  <c r="K218" i="73"/>
  <c r="J217" i="73"/>
  <c r="K217" i="73"/>
  <c r="J216" i="73"/>
  <c r="K216" i="73"/>
  <c r="J215" i="73"/>
  <c r="K215" i="73"/>
  <c r="J214" i="73"/>
  <c r="K214" i="73"/>
  <c r="J213" i="73"/>
  <c r="K213" i="73"/>
  <c r="J212" i="73"/>
  <c r="K212" i="73"/>
  <c r="J211" i="73"/>
  <c r="K211" i="73"/>
  <c r="J210" i="73"/>
  <c r="K210" i="73"/>
  <c r="J209" i="73"/>
  <c r="K209" i="73"/>
  <c r="J208" i="73"/>
  <c r="K208" i="73"/>
  <c r="J207" i="73"/>
  <c r="K207" i="73"/>
  <c r="J206" i="73"/>
  <c r="K206" i="73"/>
  <c r="J205" i="73"/>
  <c r="K205" i="73"/>
  <c r="J204" i="73"/>
  <c r="K204" i="73"/>
  <c r="J203" i="73"/>
  <c r="K203" i="73"/>
  <c r="J202" i="73"/>
  <c r="K202" i="73"/>
  <c r="J201" i="73"/>
  <c r="K201" i="73"/>
  <c r="J200" i="73"/>
  <c r="K200" i="73"/>
  <c r="J199" i="73"/>
  <c r="K199" i="73"/>
  <c r="J198" i="73"/>
  <c r="K198" i="73"/>
  <c r="J197" i="73"/>
  <c r="K197" i="73"/>
  <c r="J196" i="73"/>
  <c r="K196" i="73"/>
  <c r="J195" i="73"/>
  <c r="K195" i="73"/>
  <c r="J194" i="73"/>
  <c r="K194" i="73"/>
  <c r="J193" i="73"/>
  <c r="K193" i="73"/>
  <c r="J192" i="73"/>
  <c r="K192" i="73"/>
  <c r="J191" i="73"/>
  <c r="K191" i="73"/>
  <c r="J190" i="73"/>
  <c r="K190" i="73"/>
  <c r="J189" i="73"/>
  <c r="K189" i="73"/>
  <c r="J188" i="73"/>
  <c r="K188" i="73"/>
  <c r="J187" i="73"/>
  <c r="K187" i="73"/>
  <c r="J186" i="73"/>
  <c r="K186" i="73"/>
  <c r="J185" i="73"/>
  <c r="K185" i="73"/>
  <c r="J184" i="73"/>
  <c r="K184" i="73"/>
  <c r="J183" i="73"/>
  <c r="K183" i="73"/>
  <c r="J182" i="73"/>
  <c r="K182" i="73"/>
  <c r="J181" i="73"/>
  <c r="K181" i="73"/>
  <c r="J180" i="73"/>
  <c r="K180" i="73"/>
  <c r="J179" i="73"/>
  <c r="K179" i="73"/>
  <c r="J178" i="73"/>
  <c r="K178" i="73"/>
  <c r="J177" i="73"/>
  <c r="K177" i="73"/>
  <c r="J176" i="73"/>
  <c r="K176" i="73"/>
  <c r="J175" i="73"/>
  <c r="K175" i="73"/>
  <c r="J174" i="73"/>
  <c r="K174" i="73"/>
  <c r="J173" i="73"/>
  <c r="K173" i="73"/>
  <c r="J172" i="73"/>
  <c r="K172" i="73"/>
  <c r="J171" i="73"/>
  <c r="K171" i="73"/>
  <c r="J170" i="73"/>
  <c r="K170" i="73"/>
  <c r="J169" i="73"/>
  <c r="K169" i="73"/>
  <c r="J168" i="73"/>
  <c r="K168" i="73"/>
  <c r="J167" i="73"/>
  <c r="K167" i="73"/>
  <c r="J166" i="73"/>
  <c r="K166" i="73"/>
  <c r="J165" i="73"/>
  <c r="K165" i="73"/>
  <c r="J164" i="73"/>
  <c r="K164" i="73"/>
  <c r="J163" i="73"/>
  <c r="K163" i="73"/>
  <c r="J162" i="73"/>
  <c r="K162" i="73"/>
  <c r="J161" i="73"/>
  <c r="K161" i="73"/>
  <c r="J160" i="73"/>
  <c r="K160" i="73"/>
  <c r="J159" i="73"/>
  <c r="K159" i="73"/>
  <c r="J158" i="73"/>
  <c r="K158" i="73"/>
  <c r="J157" i="73"/>
  <c r="K157" i="73"/>
  <c r="J156" i="73"/>
  <c r="K156" i="73"/>
  <c r="J155" i="73"/>
  <c r="K155" i="73"/>
  <c r="J154" i="73"/>
  <c r="K154" i="73"/>
  <c r="J153" i="73"/>
  <c r="K153" i="73"/>
  <c r="J152" i="73"/>
  <c r="K152" i="73"/>
  <c r="J151" i="73"/>
  <c r="K151" i="73"/>
  <c r="J150" i="73"/>
  <c r="K150" i="73"/>
  <c r="J149" i="73"/>
  <c r="K149" i="73"/>
  <c r="J148" i="73"/>
  <c r="K148" i="73"/>
  <c r="J147" i="73"/>
  <c r="K147" i="73"/>
  <c r="J146" i="73"/>
  <c r="K146" i="73"/>
  <c r="J145" i="73"/>
  <c r="K145" i="73"/>
  <c r="J144" i="73"/>
  <c r="K144" i="73"/>
  <c r="J143" i="73"/>
  <c r="K143" i="73"/>
  <c r="J142" i="73"/>
  <c r="K142" i="73"/>
  <c r="J141" i="73"/>
  <c r="K141" i="73"/>
  <c r="J140" i="73"/>
  <c r="K140" i="73"/>
  <c r="J139" i="73"/>
  <c r="K139" i="73"/>
  <c r="J138" i="73"/>
  <c r="K138" i="73"/>
  <c r="J137" i="73"/>
  <c r="K137" i="73"/>
  <c r="J136" i="73"/>
  <c r="K136" i="73"/>
  <c r="J135" i="73"/>
  <c r="K135" i="73"/>
  <c r="J134" i="73"/>
  <c r="K134" i="73"/>
  <c r="J133" i="73"/>
  <c r="K133" i="73"/>
  <c r="J132" i="73"/>
  <c r="K132" i="73"/>
  <c r="J131" i="73"/>
  <c r="K131" i="73"/>
  <c r="J130" i="73"/>
  <c r="K130" i="73"/>
  <c r="J129" i="73"/>
  <c r="K129" i="73"/>
  <c r="J128" i="73"/>
  <c r="K128" i="73"/>
  <c r="J127" i="73"/>
  <c r="K127" i="73"/>
  <c r="J126" i="73"/>
  <c r="K126" i="73"/>
  <c r="J125" i="73"/>
  <c r="K125" i="73"/>
  <c r="J124" i="73"/>
  <c r="K124" i="73"/>
  <c r="J123" i="73"/>
  <c r="K123" i="73"/>
  <c r="J122" i="73"/>
  <c r="K122" i="73"/>
  <c r="J121" i="73"/>
  <c r="K121" i="73"/>
  <c r="J120" i="73"/>
  <c r="K120" i="73"/>
  <c r="J119" i="73"/>
  <c r="K119" i="73"/>
  <c r="J118" i="73"/>
  <c r="K118" i="73"/>
  <c r="J117" i="73"/>
  <c r="K117" i="73"/>
  <c r="J116" i="73"/>
  <c r="K116" i="73"/>
  <c r="J115" i="73"/>
  <c r="K115" i="73"/>
  <c r="J114" i="73"/>
  <c r="K114" i="73"/>
  <c r="J113" i="73"/>
  <c r="K113" i="73"/>
  <c r="J112" i="73"/>
  <c r="K112" i="73"/>
  <c r="J111" i="73"/>
  <c r="K111" i="73"/>
  <c r="J110" i="73"/>
  <c r="K110" i="73"/>
  <c r="J82" i="73"/>
  <c r="K82" i="73"/>
  <c r="J81" i="73"/>
  <c r="K81" i="73"/>
  <c r="J80" i="73"/>
  <c r="K80" i="73"/>
  <c r="J79" i="73"/>
  <c r="K79" i="73"/>
  <c r="J78" i="73"/>
  <c r="K78" i="73"/>
  <c r="J77" i="73"/>
  <c r="K77" i="73"/>
  <c r="J76" i="73"/>
  <c r="K76" i="73"/>
  <c r="J75" i="73"/>
  <c r="K75" i="73"/>
  <c r="J74" i="73"/>
  <c r="K74" i="73"/>
  <c r="J73" i="73"/>
  <c r="K73" i="73"/>
  <c r="J72" i="73"/>
  <c r="K72" i="73"/>
  <c r="J71" i="73"/>
  <c r="K71" i="73"/>
  <c r="J70" i="73"/>
  <c r="K70" i="73"/>
  <c r="J69" i="73"/>
  <c r="K69" i="73"/>
  <c r="J68" i="73"/>
  <c r="K68" i="73"/>
  <c r="J67" i="73"/>
  <c r="K67" i="73"/>
  <c r="J66" i="73"/>
  <c r="K66" i="73"/>
  <c r="J65" i="73"/>
  <c r="K65" i="73"/>
  <c r="J64" i="73"/>
  <c r="K64" i="73"/>
  <c r="J63" i="73"/>
  <c r="K63" i="73"/>
  <c r="J62" i="73"/>
  <c r="K62" i="73"/>
  <c r="J61" i="73"/>
  <c r="K61" i="73"/>
  <c r="J60" i="73"/>
  <c r="K60" i="73"/>
  <c r="J109" i="73"/>
  <c r="K109" i="73"/>
  <c r="J108" i="73"/>
  <c r="K108" i="73"/>
  <c r="J107" i="73"/>
  <c r="K107" i="73"/>
  <c r="J106" i="73"/>
  <c r="K106" i="73"/>
  <c r="J105" i="73"/>
  <c r="K105" i="73"/>
  <c r="J104" i="73"/>
  <c r="K104" i="73"/>
  <c r="J103" i="73"/>
  <c r="K103" i="73"/>
  <c r="J102" i="73"/>
  <c r="K102" i="73"/>
  <c r="J101" i="73"/>
  <c r="K101" i="73"/>
  <c r="J100" i="73"/>
  <c r="K100" i="73"/>
  <c r="J99" i="73"/>
  <c r="K99" i="73"/>
  <c r="J98" i="73"/>
  <c r="K98" i="73"/>
  <c r="J97" i="73"/>
  <c r="K97" i="73"/>
  <c r="J96" i="73"/>
  <c r="K96" i="73"/>
  <c r="J95" i="73"/>
  <c r="K95" i="73"/>
  <c r="J94" i="73"/>
  <c r="K94" i="73"/>
  <c r="J93" i="73"/>
  <c r="K93" i="73"/>
  <c r="J92" i="73"/>
  <c r="K92" i="73"/>
  <c r="J91" i="73"/>
  <c r="K91" i="73"/>
  <c r="J90" i="73"/>
  <c r="K90" i="73"/>
  <c r="J89" i="73"/>
  <c r="K89" i="73"/>
  <c r="J88" i="73"/>
  <c r="K88" i="73"/>
  <c r="J87" i="73"/>
  <c r="K87" i="73"/>
  <c r="J86" i="73"/>
  <c r="K86" i="73"/>
  <c r="J85" i="73"/>
  <c r="K85" i="73"/>
  <c r="J84" i="73"/>
  <c r="K84" i="73"/>
  <c r="J83" i="73"/>
  <c r="K83" i="73"/>
  <c r="J59" i="73"/>
  <c r="K59" i="73"/>
  <c r="J58" i="73"/>
  <c r="K58" i="73"/>
  <c r="J57" i="73"/>
  <c r="K57" i="73"/>
  <c r="J56" i="73"/>
  <c r="K56" i="73"/>
  <c r="J55" i="73"/>
  <c r="K55" i="73"/>
  <c r="J54" i="73"/>
  <c r="K54" i="73"/>
  <c r="J53" i="73"/>
  <c r="K53" i="73"/>
  <c r="J52" i="73"/>
  <c r="K52" i="73"/>
  <c r="J51" i="73"/>
  <c r="K51" i="73"/>
  <c r="J50" i="73"/>
  <c r="K50" i="73"/>
  <c r="J49" i="73"/>
  <c r="K49" i="73"/>
  <c r="J48" i="73"/>
  <c r="K48" i="73"/>
  <c r="J47" i="73"/>
  <c r="K47" i="73"/>
  <c r="J46" i="73"/>
  <c r="K46" i="73"/>
  <c r="J45" i="73"/>
  <c r="K45" i="73"/>
  <c r="J44" i="73"/>
  <c r="K44" i="73"/>
  <c r="J43" i="73"/>
  <c r="K43" i="73"/>
  <c r="J42" i="73"/>
  <c r="K42" i="73"/>
  <c r="J41" i="73"/>
  <c r="K41" i="73"/>
  <c r="J40" i="73"/>
  <c r="K40" i="73"/>
  <c r="J39" i="73"/>
  <c r="K39" i="73"/>
  <c r="J38" i="73"/>
  <c r="K38" i="73"/>
  <c r="J37" i="73"/>
  <c r="K37" i="73"/>
  <c r="J36" i="73"/>
  <c r="K36" i="73"/>
  <c r="J35" i="73"/>
  <c r="K35" i="73"/>
  <c r="J34" i="73"/>
  <c r="K34" i="73"/>
  <c r="J33" i="73"/>
  <c r="K33" i="73"/>
  <c r="J32" i="73"/>
  <c r="K32" i="73"/>
  <c r="J31" i="73"/>
  <c r="K31" i="73"/>
  <c r="J30" i="73"/>
  <c r="K30" i="73"/>
  <c r="J29" i="73"/>
  <c r="K29" i="73"/>
  <c r="J28" i="73"/>
  <c r="K28" i="73"/>
  <c r="J27" i="73"/>
  <c r="K27" i="73"/>
  <c r="J26" i="73"/>
  <c r="K26" i="73"/>
  <c r="J25" i="73"/>
  <c r="K25" i="73"/>
  <c r="J24" i="73"/>
  <c r="K24" i="73"/>
  <c r="J23" i="73"/>
  <c r="K23" i="73"/>
  <c r="J22" i="73"/>
  <c r="K22" i="73"/>
  <c r="J21" i="73"/>
  <c r="K21" i="73"/>
  <c r="J20" i="73"/>
  <c r="K20" i="73"/>
  <c r="J19" i="73"/>
  <c r="K19" i="73"/>
  <c r="J18" i="73"/>
  <c r="K18" i="73"/>
  <c r="J17" i="73"/>
  <c r="K17" i="73"/>
  <c r="J16" i="73"/>
  <c r="K16" i="73"/>
  <c r="J15" i="73"/>
  <c r="K15" i="73"/>
  <c r="J14" i="73"/>
  <c r="K14" i="73"/>
  <c r="J13" i="73"/>
  <c r="K13" i="73"/>
  <c r="J12" i="73"/>
  <c r="K12" i="73"/>
  <c r="J11" i="73"/>
  <c r="K11" i="73"/>
  <c r="J10" i="73"/>
  <c r="K10" i="73"/>
  <c r="J726" i="73"/>
  <c r="K726" i="73"/>
  <c r="J725" i="73"/>
  <c r="K725" i="73"/>
  <c r="J724" i="73"/>
  <c r="K724" i="73"/>
  <c r="J723" i="73"/>
  <c r="K723" i="73"/>
  <c r="J722" i="73"/>
  <c r="K722" i="73"/>
  <c r="J721" i="73"/>
  <c r="K721" i="73"/>
  <c r="J720" i="73"/>
  <c r="K720" i="73"/>
  <c r="J719" i="73"/>
  <c r="K719" i="73"/>
  <c r="J718" i="73"/>
  <c r="K718" i="73"/>
  <c r="J717" i="73"/>
  <c r="K717" i="73"/>
  <c r="J716" i="73"/>
  <c r="K716" i="73"/>
  <c r="J715" i="73"/>
  <c r="K715" i="73"/>
  <c r="J714" i="73"/>
  <c r="K714" i="73"/>
  <c r="J713" i="73"/>
  <c r="K713" i="73"/>
  <c r="J712" i="73"/>
  <c r="K712" i="73"/>
  <c r="J711" i="73"/>
  <c r="K711" i="73"/>
  <c r="J710" i="73"/>
  <c r="K710" i="73"/>
  <c r="J709" i="73"/>
  <c r="K709" i="73"/>
  <c r="J708" i="73"/>
  <c r="K708" i="73"/>
  <c r="J707" i="73"/>
  <c r="K707" i="73"/>
  <c r="J706" i="73"/>
  <c r="K706" i="73"/>
  <c r="J705" i="73"/>
  <c r="K705" i="73"/>
  <c r="J704" i="73"/>
  <c r="K704" i="73"/>
  <c r="J703" i="73"/>
  <c r="K703" i="73"/>
  <c r="J702" i="73"/>
  <c r="K702" i="73"/>
  <c r="J701" i="73"/>
  <c r="K701" i="73"/>
  <c r="J700" i="73"/>
  <c r="K700" i="73"/>
  <c r="J699" i="73"/>
  <c r="K699" i="73"/>
  <c r="J698" i="73"/>
  <c r="K698" i="73"/>
  <c r="J697" i="73"/>
  <c r="K697" i="73"/>
  <c r="J696" i="73"/>
  <c r="K696" i="73"/>
  <c r="J695" i="73"/>
  <c r="K695" i="73"/>
  <c r="J694" i="73"/>
  <c r="K694" i="73"/>
  <c r="J693" i="73"/>
  <c r="K693" i="73"/>
  <c r="J692" i="73"/>
  <c r="K692" i="73"/>
  <c r="J691" i="73"/>
  <c r="K691" i="73"/>
  <c r="J690" i="73"/>
  <c r="K690" i="73"/>
  <c r="J689" i="73"/>
  <c r="K689" i="73"/>
  <c r="J688" i="73"/>
  <c r="K688" i="73"/>
  <c r="J687" i="73"/>
  <c r="K687" i="73"/>
  <c r="J686" i="73"/>
  <c r="K686" i="73"/>
  <c r="J685" i="73"/>
  <c r="K685" i="73"/>
  <c r="J684" i="73"/>
  <c r="K684" i="73"/>
  <c r="J683" i="73"/>
  <c r="K683" i="73"/>
  <c r="J682" i="73"/>
  <c r="K682" i="73"/>
  <c r="J681" i="73"/>
  <c r="K681" i="73"/>
  <c r="J680" i="73"/>
  <c r="K680" i="73"/>
  <c r="J679" i="73"/>
  <c r="K679" i="73"/>
  <c r="J678" i="73"/>
  <c r="K678" i="73"/>
  <c r="J677" i="73"/>
  <c r="K677" i="73"/>
  <c r="J676" i="73"/>
  <c r="K676" i="73"/>
  <c r="J675" i="73"/>
  <c r="K675" i="73"/>
  <c r="J674" i="73"/>
  <c r="K674" i="73"/>
  <c r="J673" i="73"/>
  <c r="K673" i="73"/>
  <c r="J672" i="73"/>
  <c r="K672" i="73"/>
  <c r="J671" i="73"/>
  <c r="K671" i="73"/>
  <c r="J670" i="73"/>
  <c r="K670" i="73"/>
  <c r="J652" i="73"/>
  <c r="K652" i="73"/>
  <c r="J669" i="73"/>
  <c r="K669" i="73"/>
  <c r="J668" i="73"/>
  <c r="K668" i="73"/>
  <c r="J667" i="73"/>
  <c r="K667" i="73"/>
  <c r="J666" i="73"/>
  <c r="K666" i="73"/>
  <c r="J665" i="73"/>
  <c r="K665" i="73"/>
  <c r="J664" i="73"/>
  <c r="K664" i="73"/>
  <c r="J663" i="73"/>
  <c r="K663" i="73"/>
  <c r="J662" i="73"/>
  <c r="K662" i="73"/>
  <c r="J661" i="73"/>
  <c r="K661" i="73"/>
  <c r="J660" i="73"/>
  <c r="K660" i="73"/>
  <c r="J659" i="73"/>
  <c r="K659" i="73"/>
  <c r="J658" i="73"/>
  <c r="K658" i="73"/>
  <c r="J657" i="73"/>
  <c r="K657" i="73"/>
  <c r="J656" i="73"/>
  <c r="K656" i="73"/>
  <c r="J655" i="73"/>
  <c r="K655" i="73"/>
  <c r="J654" i="73"/>
  <c r="K654" i="73"/>
  <c r="J653" i="73"/>
  <c r="K653" i="73"/>
  <c r="J651" i="73"/>
  <c r="K651" i="73"/>
  <c r="J650" i="73"/>
  <c r="K650" i="73"/>
  <c r="J649" i="73"/>
  <c r="K649" i="73"/>
  <c r="J648" i="73"/>
  <c r="K648" i="73"/>
  <c r="J647" i="73"/>
  <c r="K647" i="73"/>
  <c r="J646" i="73"/>
  <c r="K646" i="73"/>
  <c r="J645" i="73"/>
  <c r="K645" i="73"/>
  <c r="J644" i="73"/>
  <c r="K644" i="73"/>
  <c r="J643" i="73"/>
  <c r="K643" i="73"/>
  <c r="J642" i="73"/>
  <c r="K642" i="73"/>
  <c r="J641" i="73"/>
  <c r="K641" i="73"/>
  <c r="J640" i="73"/>
  <c r="K640" i="73"/>
  <c r="J639" i="73"/>
  <c r="K639" i="73"/>
  <c r="J638" i="73"/>
  <c r="K638" i="73"/>
  <c r="J637" i="73"/>
  <c r="K637" i="73"/>
  <c r="J636" i="73"/>
  <c r="K636" i="73"/>
  <c r="J635" i="73"/>
  <c r="K635" i="73"/>
  <c r="O788" i="21"/>
  <c r="O11" i="69"/>
  <c r="O12" i="69"/>
  <c r="O13" i="69"/>
  <c r="O14" i="69"/>
  <c r="O15" i="69"/>
  <c r="O16" i="69"/>
  <c r="O17" i="69"/>
  <c r="O18" i="69"/>
  <c r="O19" i="69"/>
  <c r="O20" i="69"/>
  <c r="O21" i="69"/>
  <c r="O22" i="69"/>
  <c r="O23" i="69"/>
  <c r="O24" i="69"/>
  <c r="O25" i="69"/>
  <c r="O26" i="69"/>
  <c r="O27" i="69"/>
  <c r="O28" i="69"/>
  <c r="O29" i="69"/>
  <c r="O30" i="69"/>
  <c r="O31" i="69"/>
  <c r="O32" i="69"/>
  <c r="O33" i="69"/>
  <c r="O34" i="69"/>
  <c r="O35" i="69"/>
  <c r="O36" i="69"/>
  <c r="O37" i="69"/>
  <c r="O38" i="69"/>
  <c r="O39" i="69"/>
  <c r="O40" i="69"/>
  <c r="O41" i="69"/>
  <c r="O42" i="69"/>
  <c r="O43" i="69"/>
  <c r="O44" i="69"/>
  <c r="O45" i="69"/>
  <c r="O46" i="69"/>
  <c r="O47" i="69"/>
  <c r="O48" i="69"/>
  <c r="O49" i="69"/>
  <c r="O50" i="69"/>
  <c r="O51" i="69"/>
  <c r="O52" i="69"/>
  <c r="O53" i="69"/>
  <c r="O54" i="69"/>
  <c r="O55" i="69"/>
  <c r="O56" i="69"/>
  <c r="O57" i="69"/>
  <c r="O58" i="69"/>
  <c r="O59" i="69"/>
  <c r="O60" i="69"/>
  <c r="O61" i="69"/>
  <c r="O62" i="69"/>
  <c r="O63" i="69"/>
  <c r="O64" i="69"/>
  <c r="O65" i="69"/>
  <c r="O66" i="69"/>
  <c r="O67" i="69"/>
  <c r="O68" i="69"/>
  <c r="O69" i="69"/>
  <c r="O70" i="69"/>
  <c r="O71" i="69"/>
  <c r="O72" i="69"/>
  <c r="O73" i="69"/>
  <c r="O74" i="69"/>
  <c r="O75" i="69"/>
  <c r="O76" i="69"/>
  <c r="O77" i="69"/>
  <c r="O78" i="69"/>
  <c r="O79" i="69"/>
  <c r="O10" i="69"/>
  <c r="O11" i="71"/>
  <c r="O12" i="71"/>
  <c r="O13" i="71"/>
  <c r="O14" i="71"/>
  <c r="O15" i="71"/>
  <c r="O16" i="71"/>
  <c r="O17" i="71"/>
  <c r="O18" i="71"/>
  <c r="O19" i="71"/>
  <c r="O20" i="71"/>
  <c r="O21" i="71"/>
  <c r="O22" i="71"/>
  <c r="O23" i="71"/>
  <c r="O24" i="71"/>
  <c r="O25" i="71"/>
  <c r="O26" i="71"/>
  <c r="O27" i="71"/>
  <c r="O28" i="71"/>
  <c r="O29" i="71"/>
  <c r="O30" i="71"/>
  <c r="O31" i="71"/>
  <c r="O32" i="71"/>
  <c r="O33" i="71"/>
  <c r="O34" i="71"/>
  <c r="O35" i="71"/>
  <c r="O36" i="71"/>
  <c r="O37" i="71"/>
  <c r="O38" i="71"/>
  <c r="O39" i="71"/>
  <c r="O40" i="71"/>
  <c r="O41" i="71"/>
  <c r="O42" i="71"/>
  <c r="O43" i="71"/>
  <c r="O44" i="71"/>
  <c r="O45" i="71"/>
  <c r="O46" i="71"/>
  <c r="O47" i="71"/>
  <c r="O48" i="71"/>
  <c r="O49" i="71"/>
  <c r="O50" i="71"/>
  <c r="O51" i="71"/>
  <c r="O52" i="71"/>
  <c r="O53" i="71"/>
  <c r="O54" i="71"/>
  <c r="O55" i="71"/>
  <c r="O56" i="71"/>
  <c r="O57" i="71"/>
  <c r="O58" i="71"/>
  <c r="O59" i="71"/>
  <c r="O60" i="71"/>
  <c r="O61" i="71"/>
  <c r="O62" i="71"/>
  <c r="O63" i="71"/>
  <c r="O64" i="71"/>
  <c r="O65" i="71"/>
  <c r="O66" i="71"/>
  <c r="O67" i="71"/>
  <c r="O68" i="71"/>
  <c r="O69" i="71"/>
  <c r="O70" i="71"/>
  <c r="O10" i="71"/>
  <c r="O11" i="72"/>
  <c r="O12" i="72"/>
  <c r="O13" i="72"/>
  <c r="O14" i="72"/>
  <c r="O15" i="72"/>
  <c r="O16" i="72"/>
  <c r="O17" i="72"/>
  <c r="O18" i="72"/>
  <c r="O19" i="72"/>
  <c r="O20" i="72"/>
  <c r="O21" i="72"/>
  <c r="O22" i="72"/>
  <c r="O23" i="72"/>
  <c r="O24" i="72"/>
  <c r="O25" i="72"/>
  <c r="O26" i="72"/>
  <c r="O27" i="72"/>
  <c r="O28" i="72"/>
  <c r="O29" i="72"/>
  <c r="O30" i="72"/>
  <c r="O31" i="72"/>
  <c r="O32" i="72"/>
  <c r="O33" i="72"/>
  <c r="O34" i="72"/>
  <c r="O35" i="72"/>
  <c r="O36" i="72"/>
  <c r="O37" i="72"/>
  <c r="O38" i="72"/>
  <c r="O39" i="72"/>
  <c r="O40" i="72"/>
  <c r="O41" i="72"/>
  <c r="O42" i="72"/>
  <c r="O43" i="72"/>
  <c r="O44" i="72"/>
  <c r="O45" i="72"/>
  <c r="O46" i="72"/>
  <c r="O47" i="72"/>
  <c r="O48" i="72"/>
  <c r="O49" i="72"/>
  <c r="O50" i="72"/>
  <c r="O51" i="72"/>
  <c r="O52" i="72"/>
  <c r="O53" i="72"/>
  <c r="O54" i="72"/>
  <c r="O55" i="72"/>
  <c r="O56" i="72"/>
  <c r="O57" i="72"/>
  <c r="O58" i="72"/>
  <c r="O59" i="72"/>
  <c r="O60" i="72"/>
  <c r="O61" i="72"/>
  <c r="O62" i="72"/>
  <c r="O63" i="72"/>
  <c r="O64" i="72"/>
  <c r="O65" i="72"/>
  <c r="O66" i="72"/>
  <c r="O67" i="72"/>
  <c r="O68" i="72"/>
  <c r="O69" i="72"/>
  <c r="O70" i="72"/>
  <c r="O71" i="72"/>
  <c r="O72" i="72"/>
  <c r="O73" i="72"/>
  <c r="O74" i="72"/>
  <c r="O75" i="72"/>
  <c r="O76" i="72"/>
  <c r="O77" i="72"/>
  <c r="O78" i="72"/>
  <c r="O79" i="72"/>
  <c r="O80" i="72"/>
  <c r="O81" i="72"/>
  <c r="O82" i="72"/>
  <c r="O83" i="72"/>
  <c r="O84" i="72"/>
  <c r="O85" i="72"/>
  <c r="O86" i="72"/>
  <c r="O87" i="72"/>
  <c r="O88" i="72"/>
  <c r="O89" i="72"/>
  <c r="O90" i="72"/>
  <c r="O91" i="72"/>
  <c r="O92" i="72"/>
  <c r="O93" i="72"/>
  <c r="O94" i="72"/>
  <c r="O95" i="72"/>
  <c r="O96" i="72"/>
  <c r="O97" i="72"/>
  <c r="O98" i="72"/>
  <c r="O99" i="72"/>
  <c r="O100" i="72"/>
  <c r="O101" i="72"/>
  <c r="O102" i="72"/>
  <c r="O103" i="72"/>
  <c r="O104" i="72"/>
  <c r="O105" i="72"/>
  <c r="O106" i="72"/>
  <c r="O107" i="72"/>
  <c r="O108" i="72"/>
  <c r="O109" i="72"/>
  <c r="O110" i="72"/>
  <c r="O111" i="72"/>
  <c r="O112" i="72"/>
  <c r="O113" i="72"/>
  <c r="O114" i="72"/>
  <c r="O115" i="72"/>
  <c r="O116" i="72"/>
  <c r="O117" i="72"/>
  <c r="O118" i="72"/>
  <c r="O119" i="72"/>
  <c r="O120" i="72"/>
  <c r="O121" i="72"/>
  <c r="O122" i="72"/>
  <c r="O123" i="72"/>
  <c r="O124" i="72"/>
  <c r="O125" i="72"/>
  <c r="O126" i="72"/>
  <c r="O127" i="72"/>
  <c r="O128" i="72"/>
  <c r="O129" i="72"/>
  <c r="O130" i="72"/>
  <c r="O131" i="72"/>
  <c r="O132" i="72"/>
  <c r="O133" i="72"/>
  <c r="O134" i="72"/>
  <c r="O135" i="72"/>
  <c r="O136" i="72"/>
  <c r="O137" i="72"/>
  <c r="O138" i="72"/>
  <c r="O139" i="72"/>
  <c r="O140" i="72"/>
  <c r="O141" i="72"/>
  <c r="O142" i="72"/>
  <c r="O143" i="72"/>
  <c r="O144" i="72"/>
  <c r="O145" i="72"/>
  <c r="O146" i="72"/>
  <c r="O147" i="72"/>
  <c r="O148" i="72"/>
  <c r="O149" i="72"/>
  <c r="O150" i="72"/>
  <c r="O151" i="72"/>
  <c r="O152" i="72"/>
  <c r="O153" i="72"/>
  <c r="O154" i="72"/>
  <c r="O155" i="72"/>
  <c r="O156" i="72"/>
  <c r="O157" i="72"/>
  <c r="O158" i="72"/>
  <c r="O159" i="72"/>
  <c r="O160" i="72"/>
  <c r="O161" i="72"/>
  <c r="O162" i="72"/>
  <c r="O163" i="72"/>
  <c r="O164" i="72"/>
  <c r="O165" i="72"/>
  <c r="O166" i="72"/>
  <c r="O167" i="72"/>
  <c r="O168" i="72"/>
  <c r="O169" i="72"/>
  <c r="O170" i="72"/>
  <c r="O171" i="72"/>
  <c r="O172" i="72"/>
  <c r="O173" i="72"/>
  <c r="O174" i="72"/>
  <c r="O175" i="72"/>
  <c r="O176" i="72"/>
  <c r="O177" i="72"/>
  <c r="O178" i="72"/>
  <c r="O179" i="72"/>
  <c r="O180" i="72"/>
  <c r="O181" i="72"/>
  <c r="O182" i="72"/>
  <c r="O183" i="72"/>
  <c r="O184" i="72"/>
  <c r="O185" i="72"/>
  <c r="O186" i="72"/>
  <c r="O187" i="72"/>
  <c r="O188" i="72"/>
  <c r="O189" i="72"/>
  <c r="O190" i="72"/>
  <c r="O191" i="72"/>
  <c r="O192" i="72"/>
  <c r="O193" i="72"/>
  <c r="O194" i="72"/>
  <c r="O195" i="72"/>
  <c r="O196" i="72"/>
  <c r="O197" i="72"/>
  <c r="O198" i="72"/>
  <c r="O199" i="72"/>
  <c r="O200" i="72"/>
  <c r="O201" i="72"/>
  <c r="O202" i="72"/>
  <c r="O203" i="72"/>
  <c r="O204" i="72"/>
  <c r="O205" i="72"/>
  <c r="O206" i="72"/>
  <c r="O207" i="72"/>
  <c r="O208" i="72"/>
  <c r="O209" i="72"/>
  <c r="O210" i="72"/>
  <c r="O211" i="72"/>
  <c r="O212" i="72"/>
  <c r="O213" i="72"/>
  <c r="O214" i="72"/>
  <c r="O215" i="72"/>
  <c r="O216" i="72"/>
  <c r="O217" i="72"/>
  <c r="O218" i="72"/>
  <c r="O219" i="72"/>
  <c r="O220" i="72"/>
  <c r="O221" i="72"/>
  <c r="O222" i="72"/>
  <c r="O223" i="72"/>
  <c r="O224" i="72"/>
  <c r="O225" i="72"/>
  <c r="O226" i="72"/>
  <c r="O227" i="72"/>
  <c r="O228" i="72"/>
  <c r="O229" i="72"/>
  <c r="O230" i="72"/>
  <c r="O231" i="72"/>
  <c r="O232" i="72"/>
  <c r="O233" i="72"/>
  <c r="O234" i="72"/>
  <c r="O235" i="72"/>
  <c r="O236" i="72"/>
  <c r="O237" i="72"/>
  <c r="O238" i="72"/>
  <c r="O239" i="72"/>
  <c r="O240" i="72"/>
  <c r="O241" i="72"/>
  <c r="O242" i="72"/>
  <c r="O243" i="72"/>
  <c r="O244" i="72"/>
  <c r="O245" i="72"/>
  <c r="O246" i="72"/>
  <c r="O247" i="72"/>
  <c r="O248" i="72"/>
  <c r="O249" i="72"/>
  <c r="O250" i="72"/>
  <c r="O251" i="72"/>
  <c r="O252" i="72"/>
  <c r="O253" i="72"/>
  <c r="O254" i="72"/>
  <c r="O10" i="72"/>
  <c r="O192" i="21"/>
  <c r="O14" i="21"/>
  <c r="O15" i="21"/>
  <c r="O16" i="21"/>
  <c r="O17" i="21"/>
  <c r="O18" i="21"/>
  <c r="O19" i="21"/>
  <c r="O20" i="21"/>
  <c r="O21" i="21"/>
  <c r="O22" i="21"/>
  <c r="O23" i="21"/>
  <c r="O24" i="21"/>
  <c r="O25" i="21"/>
  <c r="O26" i="21"/>
  <c r="O27" i="21"/>
  <c r="O28" i="21"/>
  <c r="O29" i="21"/>
  <c r="O30" i="21"/>
  <c r="O31" i="21"/>
  <c r="O32" i="21"/>
  <c r="O33" i="21"/>
  <c r="O34" i="21"/>
  <c r="O35" i="21"/>
  <c r="O36" i="21"/>
  <c r="O37" i="21"/>
  <c r="O38" i="21"/>
  <c r="O39" i="21"/>
  <c r="O40" i="21"/>
  <c r="O41" i="21"/>
  <c r="O42" i="21"/>
  <c r="O43" i="21"/>
  <c r="O44" i="21"/>
  <c r="O45" i="21"/>
  <c r="O46" i="21"/>
  <c r="O47" i="21"/>
  <c r="O48" i="21"/>
  <c r="O49" i="21"/>
  <c r="O50" i="21"/>
  <c r="O51" i="21"/>
  <c r="O52" i="21"/>
  <c r="O53" i="21"/>
  <c r="O54" i="21"/>
  <c r="O55" i="21"/>
  <c r="O56" i="21"/>
  <c r="O57" i="21"/>
  <c r="O58" i="21"/>
  <c r="O59" i="21"/>
  <c r="O60" i="21"/>
  <c r="O61" i="21"/>
  <c r="O62" i="21"/>
  <c r="O63" i="21"/>
  <c r="O64" i="21"/>
  <c r="O65" i="21"/>
  <c r="O66" i="21"/>
  <c r="O67" i="21"/>
  <c r="O68" i="21"/>
  <c r="O69" i="21"/>
  <c r="O70" i="21"/>
  <c r="O71" i="21"/>
  <c r="O72" i="21"/>
  <c r="O73" i="21"/>
  <c r="O74" i="21"/>
  <c r="O75" i="21"/>
  <c r="O76" i="21"/>
  <c r="O77" i="21"/>
  <c r="O78" i="21"/>
  <c r="O79" i="21"/>
  <c r="O80" i="21"/>
  <c r="O81" i="21"/>
  <c r="O82" i="21"/>
  <c r="O83" i="21"/>
  <c r="O84" i="21"/>
  <c r="O85" i="21"/>
  <c r="O86" i="21"/>
  <c r="O87" i="21"/>
  <c r="O88" i="21"/>
  <c r="O89" i="21"/>
  <c r="O90" i="21"/>
  <c r="O91" i="21"/>
  <c r="O92" i="21"/>
  <c r="O93" i="21"/>
  <c r="O94" i="21"/>
  <c r="O95" i="21"/>
  <c r="O96" i="21"/>
  <c r="O97" i="21"/>
  <c r="O98" i="21"/>
  <c r="O99" i="21"/>
  <c r="O100" i="21"/>
  <c r="O101" i="21"/>
  <c r="O102" i="21"/>
  <c r="O103" i="21"/>
  <c r="O104" i="21"/>
  <c r="O105" i="21"/>
  <c r="O106" i="21"/>
  <c r="O107" i="21"/>
  <c r="O108" i="21"/>
  <c r="O109" i="21"/>
  <c r="O110" i="21"/>
  <c r="O111" i="21"/>
  <c r="O112" i="21"/>
  <c r="O113" i="21"/>
  <c r="O114" i="21"/>
  <c r="O115" i="21"/>
  <c r="O116" i="21"/>
  <c r="O117" i="21"/>
  <c r="O118" i="21"/>
  <c r="O119" i="21"/>
  <c r="O120" i="21"/>
  <c r="O121" i="21"/>
  <c r="O122" i="21"/>
  <c r="O123" i="21"/>
  <c r="O124" i="21"/>
  <c r="O125" i="21"/>
  <c r="O126" i="21"/>
  <c r="O127" i="21"/>
  <c r="O128" i="21"/>
  <c r="O129" i="21"/>
  <c r="O130" i="21"/>
  <c r="O131" i="21"/>
  <c r="O132" i="21"/>
  <c r="O133" i="21"/>
  <c r="O134" i="21"/>
  <c r="O135" i="21"/>
  <c r="O136" i="21"/>
  <c r="O137" i="21"/>
  <c r="O138" i="21"/>
  <c r="O139" i="21"/>
  <c r="O140" i="21"/>
  <c r="O141" i="21"/>
  <c r="O142" i="21"/>
  <c r="O143" i="21"/>
  <c r="O144" i="21"/>
  <c r="O145" i="21"/>
  <c r="O146" i="21"/>
  <c r="O147" i="21"/>
  <c r="O148" i="21"/>
  <c r="O149" i="21"/>
  <c r="O150" i="21"/>
  <c r="O151" i="21"/>
  <c r="O152" i="21"/>
  <c r="O153" i="21"/>
  <c r="O154" i="21"/>
  <c r="O155" i="21"/>
  <c r="O156" i="21"/>
  <c r="O157" i="21"/>
  <c r="O158" i="21"/>
  <c r="O159" i="21"/>
  <c r="O160" i="21"/>
  <c r="O161" i="21"/>
  <c r="O162" i="21"/>
  <c r="O163" i="21"/>
  <c r="O164" i="21"/>
  <c r="O165" i="21"/>
  <c r="O166" i="21"/>
  <c r="O167" i="21"/>
  <c r="O168" i="21"/>
  <c r="O169" i="21"/>
  <c r="O170" i="21"/>
  <c r="O171" i="21"/>
  <c r="O172" i="21"/>
  <c r="O173" i="21"/>
  <c r="O174" i="21"/>
  <c r="O175" i="21"/>
  <c r="O176" i="21"/>
  <c r="O177" i="21"/>
  <c r="O178" i="21"/>
  <c r="O179" i="21"/>
  <c r="O180" i="21"/>
  <c r="O181" i="21"/>
  <c r="O182" i="21"/>
  <c r="O183" i="21"/>
  <c r="O184" i="21"/>
  <c r="O185" i="21"/>
  <c r="O186" i="21"/>
  <c r="O187" i="21"/>
  <c r="O188" i="21"/>
  <c r="O189" i="21"/>
  <c r="O190" i="21"/>
  <c r="O191" i="21"/>
  <c r="O193" i="21"/>
  <c r="O194" i="21"/>
  <c r="O195" i="21"/>
  <c r="O196" i="21"/>
  <c r="O197" i="21"/>
  <c r="O198" i="21"/>
  <c r="O199" i="21"/>
  <c r="O200" i="21"/>
  <c r="O201" i="21"/>
  <c r="O202" i="21"/>
  <c r="O203" i="21"/>
  <c r="O204" i="21"/>
  <c r="O205" i="21"/>
  <c r="O206" i="21"/>
  <c r="O207" i="21"/>
  <c r="O208" i="21"/>
  <c r="O209" i="21"/>
  <c r="O210" i="21"/>
  <c r="O290" i="21"/>
  <c r="O211" i="21"/>
  <c r="O212" i="21"/>
  <c r="O213" i="21"/>
  <c r="O214" i="21"/>
  <c r="O215" i="21"/>
  <c r="O216" i="21"/>
  <c r="O217" i="21"/>
  <c r="O218" i="21"/>
  <c r="O219" i="21"/>
  <c r="O220" i="21"/>
  <c r="O221" i="21"/>
  <c r="O222" i="21"/>
  <c r="O223" i="21"/>
  <c r="O224" i="21"/>
  <c r="O225" i="21"/>
  <c r="O226" i="21"/>
  <c r="O227" i="21"/>
  <c r="O228" i="21"/>
  <c r="O229" i="21"/>
  <c r="O230" i="21"/>
  <c r="O231" i="21"/>
  <c r="O232" i="21"/>
  <c r="O233" i="21"/>
  <c r="O234" i="21"/>
  <c r="O235" i="21"/>
  <c r="O236" i="21"/>
  <c r="O237" i="21"/>
  <c r="O238" i="21"/>
  <c r="O239" i="21"/>
  <c r="O240" i="21"/>
  <c r="O241" i="21"/>
  <c r="O242" i="21"/>
  <c r="O243" i="21"/>
  <c r="O244" i="21"/>
  <c r="O245" i="21"/>
  <c r="O246" i="21"/>
  <c r="O247" i="21"/>
  <c r="O248" i="21"/>
  <c r="O249" i="21"/>
  <c r="O250" i="21"/>
  <c r="O251" i="21"/>
  <c r="O252" i="21"/>
  <c r="O253" i="21"/>
  <c r="O254" i="21"/>
  <c r="O255" i="21"/>
  <c r="O256" i="21"/>
  <c r="O257" i="21"/>
  <c r="O258" i="21"/>
  <c r="O259" i="21"/>
  <c r="O260" i="21"/>
  <c r="O261" i="21"/>
  <c r="O262" i="21"/>
  <c r="O263" i="21"/>
  <c r="O264" i="21"/>
  <c r="O265" i="21"/>
  <c r="O266" i="21"/>
  <c r="O267" i="21"/>
  <c r="O268" i="21"/>
  <c r="O269" i="21"/>
  <c r="O270" i="21"/>
  <c r="O271" i="21"/>
  <c r="O272" i="21"/>
  <c r="O273" i="21"/>
  <c r="O274" i="21"/>
  <c r="O275" i="21"/>
  <c r="O276" i="21"/>
  <c r="O277" i="21"/>
  <c r="O278" i="21"/>
  <c r="O279" i="21"/>
  <c r="O280" i="21"/>
  <c r="O281" i="21"/>
  <c r="O282" i="21"/>
  <c r="O283" i="21"/>
  <c r="O284" i="21"/>
  <c r="O285" i="21"/>
  <c r="O286" i="21"/>
  <c r="O287" i="21"/>
  <c r="O288" i="21"/>
  <c r="O289" i="21"/>
  <c r="O291" i="21"/>
  <c r="O292" i="21"/>
  <c r="O293" i="21"/>
  <c r="O294" i="21"/>
  <c r="O295" i="21"/>
  <c r="O296" i="21"/>
  <c r="O297" i="21"/>
  <c r="O298" i="21"/>
  <c r="O299" i="21"/>
  <c r="O300" i="21"/>
  <c r="O301" i="21"/>
  <c r="O302" i="21"/>
  <c r="O303" i="21"/>
  <c r="O304" i="21"/>
  <c r="O305" i="21"/>
  <c r="O306" i="21"/>
  <c r="O307" i="21"/>
  <c r="O308" i="21"/>
  <c r="O309" i="21"/>
  <c r="O310" i="21"/>
  <c r="O311" i="21"/>
  <c r="O312" i="21"/>
  <c r="O313" i="21"/>
  <c r="O314" i="21"/>
  <c r="O315" i="21"/>
  <c r="O316" i="21"/>
  <c r="O317" i="21"/>
  <c r="O318" i="21"/>
  <c r="O319" i="21"/>
  <c r="O320" i="21"/>
  <c r="O321" i="21"/>
  <c r="O322" i="21"/>
  <c r="O323" i="21"/>
  <c r="O324" i="21"/>
  <c r="O325" i="21"/>
  <c r="O326" i="21"/>
  <c r="O327" i="21"/>
  <c r="O328" i="21"/>
  <c r="O329" i="21"/>
  <c r="O330" i="21"/>
  <c r="O331" i="21"/>
  <c r="O332" i="21"/>
  <c r="O333" i="21"/>
  <c r="O334" i="21"/>
  <c r="O335" i="21"/>
  <c r="O336" i="21"/>
  <c r="O337" i="21"/>
  <c r="O338" i="21"/>
  <c r="O339" i="21"/>
  <c r="O340" i="21"/>
  <c r="O341" i="21"/>
  <c r="O342" i="21"/>
  <c r="O343" i="21"/>
  <c r="O344" i="21"/>
  <c r="O345" i="21"/>
  <c r="O346" i="21"/>
  <c r="O347" i="21"/>
  <c r="O348" i="21"/>
  <c r="O349" i="21"/>
  <c r="O350" i="21"/>
  <c r="O351" i="21"/>
  <c r="O352" i="21"/>
  <c r="O353" i="21"/>
  <c r="O354" i="21"/>
  <c r="O355" i="21"/>
  <c r="O356" i="21"/>
  <c r="O357" i="21"/>
  <c r="O358" i="21"/>
  <c r="O359" i="21"/>
  <c r="O360" i="21"/>
  <c r="O361" i="21"/>
  <c r="O362" i="21"/>
  <c r="O363" i="21"/>
  <c r="O364" i="21"/>
  <c r="O365" i="21"/>
  <c r="O366" i="21"/>
  <c r="O367" i="21"/>
  <c r="O368" i="21"/>
  <c r="O369" i="21"/>
  <c r="O370" i="21"/>
  <c r="O371" i="21"/>
  <c r="O372" i="21"/>
  <c r="O373" i="21"/>
  <c r="O374" i="21"/>
  <c r="O375" i="21"/>
  <c r="O376" i="21"/>
  <c r="O377" i="21"/>
  <c r="O378" i="21"/>
  <c r="O379" i="21"/>
  <c r="O380" i="21"/>
  <c r="O381" i="21"/>
  <c r="O382" i="21"/>
  <c r="O383" i="21"/>
  <c r="O384" i="21"/>
  <c r="O385" i="21"/>
  <c r="O386" i="21"/>
  <c r="O387" i="21"/>
  <c r="O388" i="21"/>
  <c r="O389" i="21"/>
  <c r="O390" i="21"/>
  <c r="O391" i="21"/>
  <c r="O392" i="21"/>
  <c r="O393" i="21"/>
  <c r="O394" i="21"/>
  <c r="O395" i="21"/>
  <c r="O396" i="21"/>
  <c r="O397" i="21"/>
  <c r="O398" i="21"/>
  <c r="O399" i="21"/>
  <c r="O400" i="21"/>
  <c r="O401" i="21"/>
  <c r="O402" i="21"/>
  <c r="O403" i="21"/>
  <c r="O404" i="21"/>
  <c r="O405" i="21"/>
  <c r="O406" i="21"/>
  <c r="O407" i="21"/>
  <c r="O408" i="21"/>
  <c r="O409" i="21"/>
  <c r="O410" i="21"/>
  <c r="O411" i="21"/>
  <c r="O412" i="21"/>
  <c r="O413" i="21"/>
  <c r="O414" i="21"/>
  <c r="O415" i="21"/>
  <c r="O416" i="21"/>
  <c r="O417" i="21"/>
  <c r="O418" i="21"/>
  <c r="O419" i="21"/>
  <c r="O420" i="21"/>
  <c r="O421" i="21"/>
  <c r="O422" i="21"/>
  <c r="O423" i="21"/>
  <c r="O424" i="21"/>
  <c r="O425" i="21"/>
  <c r="O426" i="21"/>
  <c r="O427" i="21"/>
  <c r="O428" i="21"/>
  <c r="O429" i="21"/>
  <c r="O430" i="21"/>
  <c r="O431" i="21"/>
  <c r="O432" i="21"/>
  <c r="O433" i="21"/>
  <c r="O434" i="21"/>
  <c r="O435" i="21"/>
  <c r="O436" i="21"/>
  <c r="O437" i="21"/>
  <c r="O438" i="21"/>
  <c r="O439" i="21"/>
  <c r="O440" i="21"/>
  <c r="O441" i="21"/>
  <c r="O442" i="21"/>
  <c r="O443" i="21"/>
  <c r="O444" i="21"/>
  <c r="O445" i="21"/>
  <c r="O446" i="21"/>
  <c r="O447" i="21"/>
  <c r="O448" i="21"/>
  <c r="O449" i="21"/>
  <c r="O450" i="21"/>
  <c r="O451" i="21"/>
  <c r="O452" i="21"/>
  <c r="O453" i="21"/>
  <c r="O454" i="21"/>
  <c r="O455" i="21"/>
  <c r="O456" i="21"/>
  <c r="O457" i="21"/>
  <c r="O458" i="21"/>
  <c r="O459" i="21"/>
  <c r="O460" i="21"/>
  <c r="O461" i="21"/>
  <c r="O462" i="21"/>
  <c r="O463" i="21"/>
  <c r="O464" i="21"/>
  <c r="O465" i="21"/>
  <c r="O466" i="21"/>
  <c r="O467" i="21"/>
  <c r="O468" i="21"/>
  <c r="O469" i="21"/>
  <c r="O470" i="21"/>
  <c r="O471" i="21"/>
  <c r="O472" i="21"/>
  <c r="O473" i="21"/>
  <c r="O474" i="21"/>
  <c r="O475" i="21"/>
  <c r="O476" i="21"/>
  <c r="O477" i="21"/>
  <c r="O478" i="21"/>
  <c r="O479" i="21"/>
  <c r="O480" i="21"/>
  <c r="O481" i="21"/>
  <c r="O482" i="21"/>
  <c r="O483" i="21"/>
  <c r="O484" i="21"/>
  <c r="O485" i="21"/>
  <c r="O486" i="21"/>
  <c r="O487" i="21"/>
  <c r="O488" i="21"/>
  <c r="O489" i="21"/>
  <c r="O490" i="21"/>
  <c r="O491" i="21"/>
  <c r="O492" i="21"/>
  <c r="O493" i="21"/>
  <c r="O494" i="21"/>
  <c r="O495" i="21"/>
  <c r="O496" i="21"/>
  <c r="O497" i="21"/>
  <c r="O498" i="21"/>
  <c r="O499" i="21"/>
  <c r="O500" i="21"/>
  <c r="O501" i="21"/>
  <c r="O502" i="21"/>
  <c r="O503" i="21"/>
  <c r="O504" i="21"/>
  <c r="O505" i="21"/>
  <c r="O506" i="21"/>
  <c r="O507" i="21"/>
  <c r="O508" i="21"/>
  <c r="O509" i="21"/>
  <c r="O510" i="21"/>
  <c r="O511" i="21"/>
  <c r="O512" i="21"/>
  <c r="O513" i="21"/>
  <c r="O514" i="21"/>
  <c r="O515" i="21"/>
  <c r="O516" i="21"/>
  <c r="O517" i="21"/>
  <c r="O518" i="21"/>
  <c r="O519" i="21"/>
  <c r="O520" i="21"/>
  <c r="O521" i="21"/>
  <c r="O522" i="21"/>
  <c r="O523" i="21"/>
  <c r="O524" i="21"/>
  <c r="O525" i="21"/>
  <c r="O526" i="21"/>
  <c r="O527" i="21"/>
  <c r="O528" i="21"/>
  <c r="O529" i="21"/>
  <c r="O530" i="21"/>
  <c r="O531" i="21"/>
  <c r="O532" i="21"/>
  <c r="O533" i="21"/>
  <c r="O534" i="21"/>
  <c r="O535" i="21"/>
  <c r="O536" i="21"/>
  <c r="O537" i="21"/>
  <c r="O538" i="21"/>
  <c r="O539" i="21"/>
  <c r="O540" i="21"/>
  <c r="O541" i="21"/>
  <c r="O542" i="21"/>
  <c r="O543" i="21"/>
  <c r="O544" i="21"/>
  <c r="O545" i="21"/>
  <c r="O546" i="21"/>
  <c r="O547" i="21"/>
  <c r="O548" i="21"/>
  <c r="O549" i="21"/>
  <c r="O550" i="21"/>
  <c r="O551" i="21"/>
  <c r="O552" i="21"/>
  <c r="O553" i="21"/>
  <c r="O554" i="21"/>
  <c r="O555" i="21"/>
  <c r="O556" i="21"/>
  <c r="O557" i="21"/>
  <c r="O558" i="21"/>
  <c r="O559" i="21"/>
  <c r="O560" i="21"/>
  <c r="O561" i="21"/>
  <c r="O562" i="21"/>
  <c r="O563" i="21"/>
  <c r="O564" i="21"/>
  <c r="O565" i="21"/>
  <c r="O566" i="21"/>
  <c r="O567" i="21"/>
  <c r="O568" i="21"/>
  <c r="O569" i="21"/>
  <c r="O570" i="21"/>
  <c r="O571" i="21"/>
  <c r="O572" i="21"/>
  <c r="O573" i="21"/>
  <c r="O574" i="21"/>
  <c r="O575" i="21"/>
  <c r="O576" i="21"/>
  <c r="O577" i="21"/>
  <c r="O578" i="21"/>
  <c r="O579" i="21"/>
  <c r="O580" i="21"/>
  <c r="O581" i="21"/>
  <c r="O582" i="21"/>
  <c r="O583" i="21"/>
  <c r="O584" i="21"/>
  <c r="O585" i="21"/>
  <c r="O586" i="21"/>
  <c r="O587" i="21"/>
  <c r="O588" i="21"/>
  <c r="O589" i="21"/>
  <c r="O590" i="21"/>
  <c r="O591" i="21"/>
  <c r="O592" i="21"/>
  <c r="O593" i="21"/>
  <c r="O594" i="21"/>
  <c r="O595" i="21"/>
  <c r="O596" i="21"/>
  <c r="O597" i="21"/>
  <c r="O598" i="21"/>
  <c r="O599" i="21"/>
  <c r="O600" i="21"/>
  <c r="O601" i="21"/>
  <c r="O602" i="21"/>
  <c r="O603" i="21"/>
  <c r="O604" i="21"/>
  <c r="O605" i="21"/>
  <c r="O606" i="21"/>
  <c r="O607" i="21"/>
  <c r="O608" i="21"/>
  <c r="O609" i="21"/>
  <c r="O610" i="21"/>
  <c r="O611" i="21"/>
  <c r="O612" i="21"/>
  <c r="O613" i="21"/>
  <c r="O614" i="21"/>
  <c r="O615" i="21"/>
  <c r="O616" i="21"/>
  <c r="O617" i="21"/>
  <c r="O618" i="21"/>
  <c r="O619" i="21"/>
  <c r="O620" i="21"/>
  <c r="O621" i="21"/>
  <c r="O622" i="21"/>
  <c r="O623" i="21"/>
  <c r="O624" i="21"/>
  <c r="O625" i="21"/>
  <c r="O626" i="21"/>
  <c r="O627" i="21"/>
  <c r="O628" i="21"/>
  <c r="O629" i="21"/>
  <c r="O630" i="21"/>
  <c r="O631" i="21"/>
  <c r="O632" i="21"/>
  <c r="O633" i="21"/>
  <c r="O634" i="21"/>
  <c r="O635" i="21"/>
  <c r="O636" i="21"/>
  <c r="O637" i="21"/>
  <c r="O638" i="21"/>
  <c r="O639" i="21"/>
  <c r="O640" i="21"/>
  <c r="O641" i="21"/>
  <c r="O642" i="21"/>
  <c r="O643" i="21"/>
  <c r="O644" i="21"/>
  <c r="O645" i="21"/>
  <c r="O646" i="21"/>
  <c r="O647" i="21"/>
  <c r="O648" i="21"/>
  <c r="O649" i="21"/>
  <c r="O650" i="21"/>
  <c r="O651" i="21"/>
  <c r="O652" i="21"/>
  <c r="O653" i="21"/>
  <c r="O654" i="21"/>
  <c r="O655" i="21"/>
  <c r="O656" i="21"/>
  <c r="O657" i="21"/>
  <c r="O658" i="21"/>
  <c r="O659" i="21"/>
  <c r="O660" i="21"/>
  <c r="O661" i="21"/>
  <c r="O662" i="21"/>
  <c r="O663" i="21"/>
  <c r="O664" i="21"/>
  <c r="O665" i="21"/>
  <c r="O666" i="21"/>
  <c r="O667" i="21"/>
  <c r="O668" i="21"/>
  <c r="O669" i="21"/>
  <c r="O670" i="21"/>
  <c r="O671" i="21"/>
  <c r="O672" i="21"/>
  <c r="O673" i="21"/>
  <c r="O674" i="21"/>
  <c r="O675" i="21"/>
  <c r="O676" i="21"/>
  <c r="O677" i="21"/>
  <c r="O678" i="21"/>
  <c r="O679" i="21"/>
  <c r="O680" i="21"/>
  <c r="O681" i="21"/>
  <c r="O682" i="21"/>
  <c r="O683" i="21"/>
  <c r="O684" i="21"/>
  <c r="O685" i="21"/>
  <c r="O686" i="21"/>
  <c r="O687" i="21"/>
  <c r="O688" i="21"/>
  <c r="O689" i="21"/>
  <c r="O690" i="21"/>
  <c r="O691" i="21"/>
  <c r="O692" i="21"/>
  <c r="O693" i="21"/>
  <c r="O694" i="21"/>
  <c r="O695" i="21"/>
  <c r="O696" i="21"/>
  <c r="O697" i="21"/>
  <c r="O698" i="21"/>
  <c r="O699" i="21"/>
  <c r="O700" i="21"/>
  <c r="O701" i="21"/>
  <c r="O702" i="21"/>
  <c r="O703" i="21"/>
  <c r="O704" i="21"/>
  <c r="O705" i="21"/>
  <c r="O706" i="21"/>
  <c r="O707" i="21"/>
  <c r="O708" i="21"/>
  <c r="O709" i="21"/>
  <c r="O710" i="21"/>
  <c r="O711" i="21"/>
  <c r="O712" i="21"/>
  <c r="O713" i="21"/>
  <c r="O714" i="21"/>
  <c r="O715" i="21"/>
  <c r="O716" i="21"/>
  <c r="O717" i="21"/>
  <c r="O718" i="21"/>
  <c r="O719" i="21"/>
  <c r="O720" i="21"/>
  <c r="O721" i="21"/>
  <c r="O722" i="21"/>
  <c r="O723" i="21"/>
  <c r="O724" i="21"/>
  <c r="O725" i="21"/>
  <c r="O726" i="21"/>
  <c r="O727" i="21"/>
  <c r="O728" i="21"/>
  <c r="O729" i="21"/>
  <c r="O730" i="21"/>
  <c r="O731" i="21"/>
  <c r="O732" i="21"/>
  <c r="O733" i="21"/>
  <c r="O734" i="21"/>
  <c r="O735" i="21"/>
  <c r="O736" i="21"/>
  <c r="O737" i="21"/>
  <c r="O738" i="21"/>
  <c r="O739" i="21"/>
  <c r="O740" i="21"/>
  <c r="O741" i="21"/>
  <c r="O742" i="21"/>
  <c r="O743" i="21"/>
  <c r="O744" i="21"/>
  <c r="O745" i="21"/>
  <c r="O746" i="21"/>
  <c r="O747" i="21"/>
  <c r="O748" i="21"/>
  <c r="O749" i="21"/>
  <c r="O750" i="21"/>
  <c r="O751" i="21"/>
  <c r="O752" i="21"/>
  <c r="O753" i="21"/>
  <c r="O754" i="21"/>
  <c r="O755" i="21"/>
  <c r="O756" i="21"/>
  <c r="O757" i="21"/>
  <c r="O758" i="21"/>
  <c r="O759" i="21"/>
  <c r="O760" i="21"/>
  <c r="O761" i="21"/>
  <c r="O762" i="21"/>
  <c r="O763" i="21"/>
  <c r="O764" i="21"/>
  <c r="O765" i="21"/>
  <c r="O766" i="21"/>
  <c r="O767" i="21"/>
  <c r="O768" i="21"/>
  <c r="O769" i="21"/>
  <c r="O770" i="21"/>
  <c r="O771" i="21"/>
  <c r="O772" i="21"/>
  <c r="O773" i="21"/>
  <c r="O774" i="21"/>
  <c r="O775" i="21"/>
  <c r="O776" i="21"/>
  <c r="O777" i="21"/>
  <c r="O778" i="21"/>
  <c r="O779" i="21"/>
  <c r="O780" i="21"/>
  <c r="O781" i="21"/>
  <c r="O782" i="21"/>
  <c r="O783" i="21"/>
  <c r="O784" i="21"/>
  <c r="O785" i="21"/>
  <c r="O786" i="21"/>
  <c r="O787" i="21"/>
  <c r="O789" i="21"/>
  <c r="O790" i="21"/>
  <c r="O791" i="21"/>
  <c r="O792" i="21"/>
  <c r="O793" i="21"/>
  <c r="O794" i="21"/>
  <c r="O795" i="21"/>
  <c r="O796" i="21"/>
  <c r="O797" i="21"/>
  <c r="O798" i="21"/>
  <c r="O799" i="21"/>
  <c r="O800" i="21"/>
  <c r="O801" i="21"/>
  <c r="O802" i="21"/>
  <c r="O803" i="21"/>
  <c r="O804" i="21"/>
  <c r="O805" i="21"/>
  <c r="O806" i="21"/>
  <c r="O807" i="21"/>
  <c r="O808" i="21"/>
  <c r="O809" i="21"/>
  <c r="O810" i="21"/>
  <c r="O811" i="21"/>
  <c r="O812" i="21"/>
  <c r="O813" i="21"/>
  <c r="O814" i="21"/>
  <c r="O815" i="21"/>
  <c r="O816" i="21"/>
  <c r="O817" i="21"/>
  <c r="O818" i="21"/>
  <c r="O819" i="21"/>
  <c r="O820" i="21"/>
  <c r="O821" i="21"/>
  <c r="O822" i="21"/>
  <c r="O823" i="21"/>
  <c r="O824" i="21"/>
  <c r="O825" i="21"/>
  <c r="O826" i="21"/>
  <c r="O827" i="21"/>
  <c r="O828" i="21"/>
  <c r="O829" i="21"/>
  <c r="O830" i="21"/>
  <c r="O831" i="21"/>
  <c r="O832" i="21"/>
  <c r="O833" i="21"/>
  <c r="O834" i="21"/>
  <c r="O835" i="21"/>
  <c r="O836" i="21"/>
  <c r="O837" i="21"/>
  <c r="O838" i="21"/>
  <c r="O839" i="21"/>
  <c r="O840" i="21"/>
  <c r="O841" i="21"/>
  <c r="O842" i="21"/>
  <c r="O843" i="21"/>
  <c r="O844" i="21"/>
  <c r="O845" i="21"/>
  <c r="O846" i="21"/>
  <c r="O847" i="21"/>
  <c r="O848" i="21"/>
  <c r="O849" i="21"/>
  <c r="O850" i="21"/>
  <c r="O851" i="21"/>
  <c r="O852" i="21"/>
  <c r="O853" i="21"/>
  <c r="O854" i="21"/>
  <c r="O855" i="21"/>
  <c r="O856" i="21"/>
  <c r="O857" i="21"/>
  <c r="O858" i="21"/>
  <c r="O859" i="21"/>
  <c r="O860" i="21"/>
  <c r="O861" i="21"/>
  <c r="O862" i="21"/>
  <c r="O863" i="21"/>
  <c r="O864" i="21"/>
  <c r="O865" i="21"/>
  <c r="O866" i="21"/>
  <c r="O867" i="21"/>
  <c r="O868" i="21"/>
  <c r="O869" i="21"/>
  <c r="O870" i="21"/>
  <c r="O871" i="21"/>
  <c r="O872" i="21"/>
  <c r="O873" i="21"/>
  <c r="O874" i="21"/>
  <c r="O875" i="21"/>
  <c r="O876" i="21"/>
  <c r="O877" i="21"/>
  <c r="O878" i="21"/>
  <c r="O879" i="21"/>
  <c r="O880" i="21"/>
  <c r="O881" i="21"/>
  <c r="O882" i="21"/>
  <c r="O883" i="21"/>
  <c r="O884" i="21"/>
  <c r="O885" i="21"/>
  <c r="O886" i="21"/>
  <c r="O887" i="21"/>
  <c r="O888" i="21"/>
  <c r="O889" i="21"/>
  <c r="O890" i="21"/>
  <c r="O891" i="21"/>
  <c r="O892" i="21"/>
  <c r="O893" i="21"/>
  <c r="O894" i="21"/>
  <c r="O895" i="21"/>
  <c r="O896" i="21"/>
  <c r="O897" i="21"/>
  <c r="O898" i="21"/>
  <c r="O899" i="21"/>
  <c r="O900" i="21"/>
  <c r="O901" i="21"/>
  <c r="O902" i="21"/>
  <c r="O903" i="21"/>
  <c r="O904" i="21"/>
  <c r="O905" i="21"/>
  <c r="O906" i="21"/>
  <c r="O907" i="21"/>
  <c r="O908" i="21"/>
  <c r="O909" i="21"/>
  <c r="O910" i="21"/>
  <c r="O911" i="21"/>
  <c r="O912" i="21"/>
  <c r="O913" i="21"/>
  <c r="O914" i="21"/>
  <c r="O915" i="21"/>
  <c r="O916" i="21"/>
  <c r="O917" i="21"/>
  <c r="O918" i="21"/>
  <c r="O919" i="21"/>
  <c r="O920" i="21"/>
  <c r="O921" i="21"/>
  <c r="O922" i="21"/>
  <c r="O923" i="21"/>
  <c r="O924" i="21"/>
  <c r="O925" i="21"/>
  <c r="O926" i="21"/>
  <c r="O927" i="21"/>
  <c r="O928" i="21"/>
  <c r="O929" i="21"/>
  <c r="O930" i="21"/>
  <c r="O931" i="21"/>
  <c r="O932" i="21"/>
  <c r="O933" i="21"/>
  <c r="O934" i="21"/>
  <c r="O935" i="21"/>
  <c r="O936" i="21"/>
  <c r="O937" i="21"/>
  <c r="O938" i="21"/>
  <c r="O939" i="21"/>
  <c r="O940" i="21"/>
  <c r="O941" i="21"/>
  <c r="O942" i="21"/>
  <c r="O943" i="21"/>
  <c r="O944" i="21"/>
  <c r="O945" i="21"/>
  <c r="O946" i="21"/>
  <c r="O947" i="21"/>
  <c r="O948" i="21"/>
  <c r="O949" i="21"/>
  <c r="O950" i="21"/>
  <c r="O951" i="21"/>
  <c r="O952" i="21"/>
  <c r="O953" i="21"/>
  <c r="O954" i="21"/>
  <c r="O955" i="21"/>
  <c r="O956" i="21"/>
  <c r="O957" i="21"/>
  <c r="O958" i="21"/>
  <c r="O959" i="21"/>
  <c r="O960" i="21"/>
  <c r="O961" i="21"/>
  <c r="O962" i="21"/>
  <c r="O963" i="21"/>
  <c r="O964" i="21"/>
  <c r="O965" i="21"/>
  <c r="O966" i="21"/>
  <c r="O967" i="21"/>
  <c r="O968" i="21"/>
  <c r="O969" i="21"/>
  <c r="O970" i="21"/>
  <c r="O971" i="21"/>
  <c r="O972" i="21"/>
  <c r="O973" i="21"/>
  <c r="O974" i="21"/>
  <c r="O975" i="21"/>
  <c r="O976" i="21"/>
  <c r="O977" i="21"/>
  <c r="O978" i="21"/>
  <c r="O979" i="21"/>
  <c r="O980" i="21"/>
  <c r="O981" i="21"/>
  <c r="O982" i="21"/>
  <c r="O983" i="21"/>
  <c r="O984" i="21"/>
  <c r="O985" i="21"/>
  <c r="O986" i="21"/>
  <c r="O987" i="21"/>
  <c r="O988" i="21"/>
  <c r="O989" i="21"/>
  <c r="O990" i="21"/>
  <c r="O991" i="21"/>
  <c r="O992" i="21"/>
  <c r="O993" i="21"/>
  <c r="O994" i="21"/>
  <c r="O995" i="21"/>
  <c r="O996" i="21"/>
  <c r="O997" i="21"/>
  <c r="O998" i="21"/>
  <c r="O999" i="21"/>
  <c r="O1000" i="21"/>
  <c r="O1001" i="21"/>
  <c r="O1002" i="21"/>
  <c r="O1003" i="21"/>
  <c r="O1004" i="21"/>
  <c r="O1005" i="21"/>
  <c r="O1006" i="21"/>
  <c r="O1007" i="21"/>
  <c r="O1008" i="21"/>
  <c r="O1009" i="21"/>
  <c r="O1010" i="21"/>
  <c r="O1011" i="21"/>
  <c r="O1012" i="21"/>
  <c r="O1013" i="21"/>
  <c r="O1014" i="21"/>
  <c r="O1015" i="21"/>
  <c r="O1016" i="21"/>
  <c r="O1017" i="21"/>
  <c r="O1018" i="21"/>
  <c r="O1019" i="21"/>
  <c r="O1020" i="21"/>
  <c r="O1021" i="21"/>
  <c r="O1022" i="21"/>
  <c r="O1023" i="21"/>
  <c r="O1024" i="21"/>
  <c r="O1025" i="21"/>
  <c r="O1026" i="21"/>
  <c r="O1027" i="21"/>
  <c r="O1028" i="21"/>
  <c r="O1029" i="21"/>
  <c r="O1030" i="21"/>
  <c r="O1031" i="21"/>
  <c r="O1032" i="21"/>
  <c r="O1033" i="21"/>
  <c r="O1034" i="21"/>
  <c r="O1035" i="21"/>
  <c r="O1036" i="21"/>
  <c r="O1037" i="21"/>
  <c r="O1038" i="21"/>
  <c r="O1039" i="21"/>
  <c r="O1040" i="21"/>
  <c r="O1041" i="21"/>
  <c r="O1042" i="21"/>
  <c r="O1043" i="21"/>
  <c r="O1044" i="21"/>
  <c r="O1045" i="21"/>
  <c r="O1046" i="21"/>
  <c r="O1047" i="21"/>
  <c r="O1048" i="21"/>
  <c r="O1049" i="21"/>
  <c r="O1050" i="21"/>
  <c r="O1051" i="21"/>
  <c r="O1052" i="21"/>
  <c r="O1053" i="21"/>
  <c r="O1054" i="21"/>
  <c r="O1055" i="21"/>
  <c r="O1056" i="21"/>
  <c r="O1057" i="21"/>
  <c r="O1058" i="21"/>
  <c r="O1059" i="21"/>
  <c r="O1060" i="21"/>
  <c r="O1061" i="21"/>
  <c r="O1062" i="21"/>
  <c r="O1063" i="21"/>
  <c r="O1064" i="21"/>
  <c r="O1065" i="21"/>
  <c r="O1066" i="21"/>
  <c r="O1067" i="21"/>
  <c r="O1068" i="21"/>
  <c r="O1069" i="21"/>
  <c r="O1070" i="21"/>
  <c r="O1071" i="21"/>
  <c r="O1072" i="21"/>
  <c r="O1073" i="21"/>
  <c r="O1074" i="21"/>
  <c r="O1075" i="21"/>
  <c r="O1076" i="21"/>
  <c r="O1077" i="21"/>
  <c r="O1078" i="21"/>
  <c r="O1079" i="21"/>
  <c r="O1080" i="21"/>
  <c r="O1081" i="21"/>
  <c r="O1082" i="21"/>
  <c r="O1083" i="21"/>
  <c r="O1084" i="21"/>
  <c r="O1085" i="21"/>
  <c r="O1086" i="21"/>
  <c r="O1087" i="21"/>
  <c r="O1088" i="21"/>
  <c r="O1089" i="21"/>
  <c r="O1090" i="21"/>
  <c r="O1091" i="21"/>
  <c r="O1092" i="21"/>
  <c r="O1093" i="21"/>
  <c r="O1094" i="21"/>
  <c r="O1095" i="21"/>
  <c r="O1096" i="21"/>
  <c r="O1097" i="21"/>
  <c r="O1098" i="21"/>
  <c r="O1099" i="21"/>
  <c r="O1100" i="21"/>
  <c r="O1101" i="21"/>
  <c r="O1102" i="21"/>
  <c r="O1103" i="21"/>
  <c r="O1104" i="21"/>
  <c r="O1105" i="21"/>
  <c r="O1106" i="21"/>
  <c r="O1107" i="21"/>
  <c r="O1108" i="21"/>
  <c r="O1109" i="21"/>
  <c r="O1110" i="21"/>
  <c r="O1111" i="21"/>
  <c r="O1112" i="21"/>
  <c r="O1113" i="21"/>
  <c r="O1114" i="21"/>
  <c r="O1115" i="21"/>
  <c r="O1116" i="21"/>
  <c r="O1117" i="21"/>
  <c r="O1118" i="21"/>
  <c r="O1119" i="21"/>
  <c r="O1120" i="21"/>
  <c r="O1121" i="21"/>
  <c r="O1122" i="21"/>
  <c r="O1123" i="21"/>
  <c r="O1124" i="21"/>
  <c r="O1125" i="21"/>
  <c r="O1126" i="21"/>
  <c r="O1127" i="21"/>
  <c r="O1128" i="21"/>
  <c r="O1129" i="21"/>
  <c r="O1130" i="21"/>
  <c r="O1131" i="21"/>
  <c r="O1132" i="21"/>
  <c r="O1133" i="21"/>
  <c r="O1134" i="21"/>
  <c r="O1135" i="21"/>
  <c r="O1136" i="21"/>
  <c r="O1137" i="21"/>
  <c r="O1138" i="21"/>
  <c r="O1139" i="21"/>
  <c r="O1140" i="21"/>
  <c r="O1141" i="21"/>
  <c r="O1142" i="21"/>
  <c r="O1143" i="21"/>
  <c r="O1144" i="21"/>
  <c r="O1145" i="21"/>
  <c r="O1146" i="21"/>
  <c r="O1147" i="21"/>
  <c r="O1148" i="21"/>
  <c r="O1149" i="21"/>
  <c r="O1150" i="21"/>
  <c r="O1151" i="21"/>
  <c r="O1152" i="21"/>
  <c r="O1153" i="21"/>
  <c r="O1154" i="21"/>
  <c r="O1155" i="21"/>
  <c r="O1156" i="21"/>
  <c r="O1157" i="21"/>
  <c r="O1158" i="21"/>
  <c r="O1159" i="21"/>
  <c r="O1160" i="21"/>
  <c r="O1161" i="21"/>
  <c r="O1162" i="21"/>
  <c r="O1163" i="21"/>
  <c r="O1164" i="21"/>
  <c r="O1165" i="21"/>
  <c r="O1166" i="21"/>
  <c r="O1167" i="21"/>
  <c r="O1168" i="21"/>
  <c r="O1169" i="21"/>
  <c r="O1170" i="21"/>
  <c r="O1171" i="21"/>
  <c r="O1172" i="21"/>
  <c r="O1173" i="21"/>
  <c r="O1174" i="21"/>
  <c r="O1175" i="21"/>
  <c r="O1176" i="21"/>
  <c r="O1177" i="21"/>
  <c r="O1178" i="21"/>
  <c r="O1179" i="21"/>
  <c r="O1180" i="21"/>
  <c r="O1181" i="21"/>
  <c r="O1182" i="21"/>
  <c r="O1183" i="21"/>
  <c r="O1184" i="21"/>
  <c r="O1185" i="21"/>
  <c r="O1186" i="21"/>
  <c r="O1187" i="21"/>
  <c r="O1188" i="21"/>
  <c r="O1189" i="21"/>
  <c r="O1190" i="21"/>
  <c r="O1191" i="21"/>
  <c r="O1192" i="21"/>
  <c r="O1193" i="21"/>
  <c r="O1194" i="21"/>
  <c r="O1195" i="21"/>
  <c r="O1196" i="21"/>
  <c r="O1197" i="21"/>
  <c r="O1198" i="21"/>
  <c r="O1199" i="21"/>
  <c r="O1200" i="21"/>
  <c r="O1201" i="21"/>
  <c r="O1202" i="21"/>
  <c r="O1203" i="21"/>
  <c r="O1204" i="21"/>
  <c r="O1205" i="21"/>
  <c r="O1206" i="21"/>
  <c r="O1207" i="21"/>
  <c r="O1208" i="21"/>
  <c r="O1209" i="21"/>
  <c r="O1210" i="21"/>
  <c r="O1211" i="21"/>
  <c r="O1212" i="21"/>
  <c r="O1213" i="21"/>
  <c r="O1214" i="21"/>
  <c r="O1215" i="21"/>
  <c r="O1216" i="21"/>
  <c r="O1217" i="21"/>
  <c r="O1218" i="21"/>
  <c r="O1219" i="21"/>
  <c r="O1220" i="21"/>
  <c r="O1221" i="21"/>
  <c r="O1222" i="21"/>
  <c r="O1223" i="21"/>
  <c r="O1224" i="21"/>
  <c r="O1225" i="21"/>
  <c r="O1226" i="21"/>
  <c r="O1227" i="21"/>
  <c r="O1228" i="21"/>
  <c r="O1229" i="21"/>
  <c r="O1230" i="21"/>
  <c r="O1231" i="21"/>
  <c r="O1232" i="21"/>
  <c r="O1233" i="21"/>
  <c r="O1234" i="21"/>
  <c r="O1235" i="21"/>
  <c r="O1236" i="21"/>
  <c r="O1237" i="21"/>
  <c r="O1238" i="21"/>
  <c r="O1239" i="21"/>
  <c r="O1240" i="21"/>
  <c r="O1241" i="21"/>
  <c r="O1242" i="21"/>
  <c r="O1243" i="21"/>
  <c r="O1244" i="21"/>
  <c r="O1245" i="21"/>
  <c r="O1246" i="21"/>
  <c r="O1247" i="21"/>
  <c r="O1248" i="21"/>
  <c r="O1249" i="21"/>
  <c r="O1250" i="21"/>
  <c r="O1251" i="21"/>
  <c r="O1252" i="21"/>
  <c r="O1253" i="21"/>
  <c r="O1254" i="21"/>
  <c r="O1255" i="21"/>
  <c r="O1256" i="21"/>
  <c r="O1257" i="21"/>
  <c r="O1258" i="21"/>
  <c r="O1259" i="21"/>
  <c r="O1260" i="21"/>
  <c r="O1261" i="21"/>
  <c r="O1262" i="21"/>
  <c r="O1263" i="21"/>
  <c r="O1264" i="21"/>
  <c r="O1265" i="21"/>
  <c r="O1266" i="21"/>
  <c r="O1267" i="21"/>
  <c r="O1268" i="21"/>
  <c r="O1269" i="21"/>
  <c r="O1270" i="21"/>
  <c r="O1271" i="21"/>
  <c r="O1272" i="21"/>
  <c r="O1273" i="21"/>
  <c r="O1274" i="21"/>
  <c r="O1275" i="21"/>
  <c r="O1276" i="21"/>
  <c r="O1277" i="21"/>
  <c r="O1278" i="21"/>
  <c r="O1279" i="21"/>
  <c r="O1280" i="21"/>
  <c r="O1281" i="21"/>
  <c r="O1282" i="21"/>
  <c r="O1283" i="21"/>
  <c r="O1284" i="21"/>
  <c r="O1285" i="21"/>
  <c r="O1286" i="21"/>
  <c r="O1287" i="21"/>
  <c r="O1288" i="21"/>
  <c r="O1289" i="21"/>
  <c r="O1290" i="21"/>
  <c r="O1291" i="21"/>
  <c r="O1292" i="21"/>
  <c r="O1293" i="21"/>
  <c r="O1294" i="21"/>
  <c r="O1295" i="21"/>
  <c r="O1296" i="21"/>
  <c r="O1297" i="21"/>
  <c r="O1298" i="21"/>
  <c r="O1299" i="21"/>
  <c r="O1300" i="21"/>
  <c r="O1301" i="21"/>
  <c r="O1302" i="21"/>
  <c r="O1303" i="21"/>
  <c r="O1304" i="21"/>
  <c r="O1305" i="21"/>
  <c r="O1306" i="21"/>
  <c r="O1307" i="21"/>
  <c r="O1308" i="21"/>
  <c r="O1309" i="21"/>
  <c r="O1310" i="21"/>
  <c r="O1311" i="21"/>
  <c r="O1312" i="21"/>
  <c r="O1313" i="21"/>
  <c r="O1314" i="21"/>
  <c r="O1315" i="21"/>
  <c r="O1316" i="21"/>
  <c r="O1317" i="21"/>
  <c r="O1318" i="21"/>
  <c r="O1319" i="21"/>
  <c r="O1320" i="21"/>
  <c r="O1321" i="21"/>
  <c r="O1322" i="21"/>
  <c r="O1323" i="21"/>
  <c r="O1324" i="21"/>
  <c r="O1325" i="21"/>
  <c r="O1326" i="21"/>
  <c r="O1327" i="21"/>
  <c r="O1328" i="21"/>
  <c r="O1329" i="21"/>
  <c r="O1330" i="21"/>
  <c r="O1331" i="21"/>
  <c r="O1332" i="21"/>
  <c r="O1333" i="21"/>
  <c r="O1334" i="21"/>
  <c r="O1335" i="21"/>
  <c r="O1336" i="21"/>
  <c r="O1337" i="21"/>
  <c r="O1338" i="21"/>
  <c r="O1339" i="21"/>
  <c r="O1340" i="21"/>
  <c r="O1341" i="21"/>
  <c r="O1342" i="21"/>
  <c r="O10" i="21"/>
  <c r="O11" i="21"/>
  <c r="O12" i="21"/>
  <c r="O13" i="21"/>
  <c r="O26" i="6"/>
  <c r="J372" i="21"/>
  <c r="K372" i="21"/>
  <c r="J216" i="21"/>
  <c r="K216" i="21"/>
  <c r="J215" i="21"/>
  <c r="K215" i="21"/>
  <c r="J214" i="21"/>
  <c r="K214" i="21"/>
  <c r="J208" i="21"/>
  <c r="K208" i="21"/>
  <c r="J207" i="21"/>
  <c r="K207" i="21"/>
  <c r="J213" i="21"/>
  <c r="K213" i="21"/>
  <c r="J212" i="21"/>
  <c r="K212" i="21"/>
  <c r="J206" i="21"/>
  <c r="K206" i="21"/>
  <c r="J290" i="21"/>
  <c r="K290" i="21"/>
  <c r="J211" i="21"/>
  <c r="K211" i="21"/>
  <c r="J209" i="21"/>
  <c r="K209" i="21"/>
  <c r="J210" i="21"/>
  <c r="K210" i="21"/>
  <c r="J205" i="21"/>
  <c r="K205" i="21"/>
  <c r="J204" i="21"/>
  <c r="K204" i="21"/>
  <c r="J203" i="21"/>
  <c r="K203" i="21"/>
  <c r="J202" i="21"/>
  <c r="K202" i="21"/>
  <c r="J201" i="21"/>
  <c r="K201" i="21"/>
  <c r="J200" i="21"/>
  <c r="K200" i="21"/>
  <c r="J199" i="21"/>
  <c r="K199" i="21"/>
  <c r="J198" i="21"/>
  <c r="K198" i="21"/>
  <c r="J197" i="21"/>
  <c r="K197" i="21"/>
  <c r="J196" i="21"/>
  <c r="K196" i="21"/>
  <c r="J195" i="21"/>
  <c r="K195" i="21"/>
  <c r="J194" i="21"/>
  <c r="K194" i="21"/>
  <c r="J193" i="21"/>
  <c r="K193" i="21"/>
  <c r="J192" i="21"/>
  <c r="K192" i="21"/>
  <c r="J191" i="21"/>
  <c r="K191" i="21"/>
  <c r="J190" i="21"/>
  <c r="K190" i="21"/>
  <c r="J189" i="21"/>
  <c r="K189" i="21"/>
  <c r="J188" i="21"/>
  <c r="K188" i="21"/>
  <c r="J187" i="21"/>
  <c r="K187" i="21"/>
  <c r="J186" i="21"/>
  <c r="K186" i="21"/>
  <c r="J185" i="21"/>
  <c r="K185" i="21"/>
  <c r="J181" i="21"/>
  <c r="K181" i="21"/>
  <c r="J184" i="21"/>
  <c r="K184" i="21"/>
  <c r="J183" i="21"/>
  <c r="K183" i="21"/>
  <c r="J182" i="21"/>
  <c r="K182" i="21"/>
  <c r="J180" i="21"/>
  <c r="K180" i="21"/>
  <c r="J179" i="21"/>
  <c r="K179" i="21"/>
  <c r="J178" i="21"/>
  <c r="K178" i="21"/>
  <c r="J176" i="21"/>
  <c r="K176" i="21"/>
  <c r="J177" i="21"/>
  <c r="K177" i="21"/>
  <c r="J173" i="21"/>
  <c r="K173" i="21"/>
  <c r="J174" i="21"/>
  <c r="K174" i="21"/>
  <c r="J175" i="21"/>
  <c r="K175" i="21"/>
  <c r="J184" i="72"/>
  <c r="K184" i="72"/>
  <c r="J183" i="72"/>
  <c r="K183" i="72"/>
  <c r="J182" i="72"/>
  <c r="K182" i="72"/>
  <c r="J181" i="72"/>
  <c r="K181" i="72"/>
  <c r="J180" i="72"/>
  <c r="K180" i="72"/>
  <c r="J178" i="72"/>
  <c r="K178" i="72"/>
  <c r="J179" i="72"/>
  <c r="K179" i="72"/>
  <c r="J176" i="72"/>
  <c r="K176" i="72"/>
  <c r="J177" i="72"/>
  <c r="K177" i="72"/>
  <c r="J175" i="72"/>
  <c r="K175" i="72"/>
  <c r="J170" i="72"/>
  <c r="K170" i="72"/>
  <c r="J169" i="72"/>
  <c r="K169" i="72"/>
  <c r="J174" i="72"/>
  <c r="K174" i="72"/>
  <c r="J173" i="72"/>
  <c r="K173" i="72"/>
  <c r="J172" i="72"/>
  <c r="K172" i="72"/>
  <c r="J171" i="72"/>
  <c r="K171" i="72"/>
  <c r="J168" i="72"/>
  <c r="K168" i="72"/>
  <c r="J167" i="72"/>
  <c r="K167" i="72"/>
  <c r="J166" i="72"/>
  <c r="K166" i="72"/>
  <c r="J165" i="72"/>
  <c r="K165" i="72"/>
  <c r="J162" i="72"/>
  <c r="K162" i="72"/>
  <c r="J164" i="72"/>
  <c r="K164" i="72"/>
  <c r="J163" i="72"/>
  <c r="K163" i="72"/>
  <c r="J161" i="72"/>
  <c r="K161" i="72"/>
  <c r="J160" i="72"/>
  <c r="K160" i="72"/>
  <c r="J159" i="72"/>
  <c r="K159" i="72"/>
  <c r="J158" i="72"/>
  <c r="K158" i="72"/>
  <c r="J157" i="72"/>
  <c r="K157" i="72"/>
  <c r="J153" i="72"/>
  <c r="K153" i="72"/>
  <c r="J156" i="72"/>
  <c r="K156" i="72"/>
  <c r="J155" i="72"/>
  <c r="K155" i="72"/>
  <c r="J151" i="72"/>
  <c r="K151" i="72"/>
  <c r="J150" i="72"/>
  <c r="K150" i="72"/>
  <c r="J152" i="72"/>
  <c r="K152" i="72"/>
  <c r="J154" i="72"/>
  <c r="K154" i="72"/>
  <c r="J149" i="72"/>
  <c r="K149" i="72"/>
  <c r="J148" i="72"/>
  <c r="K148" i="72"/>
  <c r="J146" i="72"/>
  <c r="K146" i="72"/>
  <c r="J147" i="72"/>
  <c r="K147" i="72"/>
  <c r="J145" i="72"/>
  <c r="K145" i="72"/>
  <c r="J144" i="72"/>
  <c r="K144" i="72"/>
  <c r="J143" i="72"/>
  <c r="K143" i="72"/>
  <c r="J142" i="72"/>
  <c r="K142" i="72"/>
  <c r="J141" i="72"/>
  <c r="K141" i="72"/>
  <c r="J140" i="72"/>
  <c r="K140" i="72"/>
  <c r="J139" i="72"/>
  <c r="K139" i="72"/>
  <c r="J138" i="72"/>
  <c r="K138" i="72"/>
  <c r="J137" i="72"/>
  <c r="K137" i="72"/>
  <c r="J134" i="72"/>
  <c r="K134" i="72"/>
  <c r="J136" i="72"/>
  <c r="K136" i="72"/>
  <c r="J135" i="72"/>
  <c r="K135" i="72"/>
  <c r="J132" i="72"/>
  <c r="K132" i="72"/>
  <c r="J133" i="72"/>
  <c r="K133" i="72"/>
  <c r="J130" i="72"/>
  <c r="K130" i="72"/>
  <c r="J131" i="72"/>
  <c r="K131" i="72"/>
  <c r="J129" i="72"/>
  <c r="K129" i="72"/>
  <c r="J123" i="72"/>
  <c r="K123" i="72"/>
  <c r="J128" i="72"/>
  <c r="K128" i="72"/>
  <c r="J127" i="72"/>
  <c r="K127" i="72"/>
  <c r="J126" i="72"/>
  <c r="K126" i="72"/>
  <c r="J125" i="72"/>
  <c r="K125" i="72"/>
  <c r="J124" i="72"/>
  <c r="K124" i="72"/>
  <c r="J122" i="72"/>
  <c r="K122" i="72"/>
  <c r="J121" i="72"/>
  <c r="K121" i="72"/>
  <c r="J120" i="72"/>
  <c r="K120" i="72"/>
  <c r="J119" i="72"/>
  <c r="K119" i="72"/>
  <c r="J118" i="72"/>
  <c r="K118" i="72"/>
  <c r="J116" i="72"/>
  <c r="K116" i="72"/>
  <c r="J117" i="72"/>
  <c r="K117" i="72"/>
  <c r="J114" i="72"/>
  <c r="K114" i="72"/>
  <c r="J115" i="72"/>
  <c r="K115" i="72"/>
  <c r="J113" i="72"/>
  <c r="K113" i="72"/>
  <c r="J112" i="72"/>
  <c r="K112" i="72"/>
  <c r="J111" i="72"/>
  <c r="K111" i="72"/>
  <c r="J110" i="72"/>
  <c r="K110" i="72"/>
  <c r="J109" i="72"/>
  <c r="K109" i="72"/>
  <c r="J108" i="72"/>
  <c r="K108" i="72"/>
  <c r="J107" i="72"/>
  <c r="K107" i="72"/>
  <c r="J106" i="72"/>
  <c r="K106" i="72"/>
  <c r="J104" i="72"/>
  <c r="K104" i="72"/>
  <c r="J105" i="72"/>
  <c r="K105" i="72"/>
  <c r="J103" i="72"/>
  <c r="K103" i="72"/>
  <c r="J101" i="72"/>
  <c r="K101" i="72"/>
  <c r="J102" i="72"/>
  <c r="K102" i="72"/>
  <c r="J94" i="72"/>
  <c r="K94" i="72"/>
  <c r="J100" i="72"/>
  <c r="K100" i="72"/>
  <c r="J99" i="72"/>
  <c r="K99" i="72"/>
  <c r="J98" i="72"/>
  <c r="K98" i="72"/>
  <c r="J97" i="72"/>
  <c r="K97" i="72"/>
  <c r="J96" i="72"/>
  <c r="K96" i="72"/>
  <c r="J95" i="72"/>
  <c r="K95" i="72"/>
  <c r="J93" i="72"/>
  <c r="K93" i="72"/>
  <c r="J92" i="72"/>
  <c r="K92" i="72"/>
  <c r="J91" i="72"/>
  <c r="K91" i="72"/>
  <c r="J90" i="72"/>
  <c r="K90" i="72"/>
  <c r="J89" i="72"/>
  <c r="K89" i="72"/>
  <c r="J86" i="72"/>
  <c r="K86" i="72"/>
  <c r="J87" i="72"/>
  <c r="K87" i="72"/>
  <c r="J88" i="72"/>
  <c r="K88" i="72"/>
  <c r="J85" i="72"/>
  <c r="K85" i="72"/>
  <c r="J82" i="72"/>
  <c r="K82" i="72"/>
  <c r="J83" i="72"/>
  <c r="K83" i="72"/>
  <c r="J84" i="72"/>
  <c r="K84" i="72"/>
  <c r="J80" i="72"/>
  <c r="K80" i="72"/>
  <c r="J81" i="72"/>
  <c r="K81" i="72"/>
  <c r="J79" i="72"/>
  <c r="K79" i="72"/>
  <c r="J78" i="72"/>
  <c r="K78" i="72"/>
  <c r="J77" i="72"/>
  <c r="K77" i="72"/>
  <c r="J76" i="72"/>
  <c r="K76" i="72"/>
  <c r="J73" i="72"/>
  <c r="K73" i="72"/>
  <c r="J74" i="72"/>
  <c r="K74" i="72"/>
  <c r="J75" i="72"/>
  <c r="K75" i="72"/>
  <c r="J72" i="72"/>
  <c r="K72" i="72"/>
  <c r="J71" i="72"/>
  <c r="K71" i="72"/>
  <c r="J67" i="72"/>
  <c r="K67" i="72"/>
  <c r="J66" i="72"/>
  <c r="K66" i="72"/>
  <c r="J70" i="72"/>
  <c r="K70" i="72"/>
  <c r="J68" i="72"/>
  <c r="K68" i="72"/>
  <c r="J69" i="72"/>
  <c r="K69" i="72"/>
  <c r="J65" i="72"/>
  <c r="K65" i="72"/>
  <c r="J64" i="72"/>
  <c r="K64" i="72"/>
  <c r="J63" i="72"/>
  <c r="K63" i="72"/>
  <c r="J62" i="72"/>
  <c r="K62" i="72"/>
  <c r="J61" i="72"/>
  <c r="K61" i="72"/>
  <c r="J59" i="72"/>
  <c r="K59" i="72"/>
  <c r="J60" i="72"/>
  <c r="K60" i="72"/>
  <c r="J58" i="72"/>
  <c r="K58" i="72"/>
  <c r="J57" i="72"/>
  <c r="K57" i="72"/>
  <c r="J56" i="72"/>
  <c r="K56" i="72"/>
  <c r="J55" i="72"/>
  <c r="K55" i="72"/>
  <c r="J54" i="72"/>
  <c r="K54" i="72"/>
  <c r="J53" i="72"/>
  <c r="K53" i="72"/>
  <c r="J52" i="72"/>
  <c r="K52" i="72"/>
  <c r="J51" i="72"/>
  <c r="K51" i="72"/>
  <c r="J50" i="72"/>
  <c r="K50" i="72"/>
  <c r="J47" i="72"/>
  <c r="K47" i="72"/>
  <c r="J49" i="72"/>
  <c r="K49" i="72"/>
  <c r="J48" i="72"/>
  <c r="K48" i="72"/>
  <c r="J43" i="72"/>
  <c r="K43" i="72"/>
  <c r="J41" i="72"/>
  <c r="K41" i="72"/>
  <c r="J42" i="72"/>
  <c r="K42" i="72"/>
  <c r="J40" i="72"/>
  <c r="K40" i="72"/>
  <c r="J46" i="72"/>
  <c r="K46" i="72"/>
  <c r="J45" i="72"/>
  <c r="K45" i="72"/>
  <c r="J44" i="72"/>
  <c r="K44" i="72"/>
  <c r="J39" i="72"/>
  <c r="K39" i="72"/>
  <c r="J38" i="72"/>
  <c r="K38" i="72"/>
  <c r="J37" i="72"/>
  <c r="K37" i="72"/>
  <c r="J36" i="72"/>
  <c r="K36" i="72"/>
  <c r="J35" i="72"/>
  <c r="K35" i="72"/>
  <c r="J34" i="72"/>
  <c r="K34" i="72"/>
  <c r="J33" i="72"/>
  <c r="K33" i="72"/>
  <c r="J29" i="72"/>
  <c r="K29" i="72"/>
  <c r="J28" i="72"/>
  <c r="K28" i="72"/>
  <c r="J27" i="72"/>
  <c r="K27" i="72"/>
  <c r="J32" i="72"/>
  <c r="K32" i="72"/>
  <c r="J31" i="72"/>
  <c r="K31" i="72"/>
  <c r="J30" i="72"/>
  <c r="K30" i="72"/>
  <c r="J26" i="72"/>
  <c r="K26" i="72"/>
  <c r="J25" i="72"/>
  <c r="K25" i="72"/>
  <c r="J24" i="72"/>
  <c r="K24" i="72"/>
  <c r="J23" i="72"/>
  <c r="K23" i="72"/>
  <c r="J21" i="72"/>
  <c r="K21" i="72"/>
  <c r="J22" i="72"/>
  <c r="K22" i="72"/>
  <c r="J20" i="72"/>
  <c r="K20" i="72"/>
  <c r="J15" i="72"/>
  <c r="K15" i="72"/>
  <c r="J19" i="72"/>
  <c r="K19" i="72"/>
  <c r="J17" i="72"/>
  <c r="K17" i="72"/>
  <c r="J18" i="72"/>
  <c r="K18" i="72"/>
  <c r="J16" i="72"/>
  <c r="K16" i="72"/>
  <c r="J13" i="72"/>
  <c r="K13" i="72"/>
  <c r="J14" i="72"/>
  <c r="K14" i="72"/>
  <c r="J12" i="72"/>
  <c r="K12" i="72"/>
  <c r="J11" i="72"/>
  <c r="K11" i="72"/>
  <c r="J10" i="72"/>
  <c r="K10" i="72"/>
  <c r="J70" i="71"/>
  <c r="K70" i="71"/>
  <c r="J69" i="71"/>
  <c r="K69" i="71"/>
  <c r="J68" i="71"/>
  <c r="K68" i="71"/>
  <c r="J67" i="71"/>
  <c r="K67" i="71"/>
  <c r="J66" i="71"/>
  <c r="K66" i="71"/>
  <c r="J65" i="71"/>
  <c r="K65" i="71"/>
  <c r="J64" i="71"/>
  <c r="K64" i="71"/>
  <c r="J62" i="71"/>
  <c r="K62" i="71"/>
  <c r="J61" i="71"/>
  <c r="K61" i="71"/>
  <c r="J63" i="71"/>
  <c r="K63" i="71"/>
  <c r="J60" i="71"/>
  <c r="K60" i="71"/>
  <c r="J59" i="71"/>
  <c r="K59" i="71"/>
  <c r="J58" i="71"/>
  <c r="K58" i="71"/>
  <c r="J57" i="71"/>
  <c r="K57" i="71"/>
  <c r="J56" i="71"/>
  <c r="K56" i="71"/>
  <c r="J55" i="71"/>
  <c r="K55" i="71"/>
  <c r="J54" i="71"/>
  <c r="K54" i="71"/>
  <c r="J53" i="71"/>
  <c r="K53" i="71"/>
  <c r="J52" i="71"/>
  <c r="K52" i="71"/>
  <c r="J51" i="71"/>
  <c r="K51" i="71"/>
  <c r="J50" i="71"/>
  <c r="K50" i="71"/>
  <c r="J49" i="71"/>
  <c r="K49" i="71"/>
  <c r="J48" i="71"/>
  <c r="K48" i="71"/>
  <c r="J47" i="71"/>
  <c r="K47" i="71"/>
  <c r="J46" i="71"/>
  <c r="K46" i="71"/>
  <c r="J45" i="71"/>
  <c r="K45" i="71"/>
  <c r="J44" i="71"/>
  <c r="K44" i="71"/>
  <c r="J43" i="71"/>
  <c r="K43" i="71"/>
  <c r="J42" i="71"/>
  <c r="K42" i="71"/>
  <c r="J41" i="71"/>
  <c r="K41" i="71"/>
  <c r="J40" i="71"/>
  <c r="K40" i="71"/>
  <c r="J39" i="71"/>
  <c r="K39" i="71"/>
  <c r="J38" i="71"/>
  <c r="K38" i="71"/>
  <c r="J37" i="71"/>
  <c r="K37" i="71"/>
  <c r="J36" i="71"/>
  <c r="K36" i="71"/>
  <c r="J35" i="71"/>
  <c r="K35" i="71"/>
  <c r="J34" i="71"/>
  <c r="K34" i="71"/>
  <c r="J33" i="71"/>
  <c r="K33" i="71"/>
  <c r="J32" i="71"/>
  <c r="K32" i="71"/>
  <c r="J31" i="71"/>
  <c r="K31" i="71"/>
  <c r="J30" i="71"/>
  <c r="K30" i="71"/>
  <c r="J29" i="71"/>
  <c r="K29" i="71"/>
  <c r="J28" i="71"/>
  <c r="K28" i="71"/>
  <c r="J27" i="71"/>
  <c r="K27" i="71"/>
  <c r="J26" i="71"/>
  <c r="K26" i="71"/>
  <c r="J25" i="71"/>
  <c r="K25" i="71"/>
  <c r="J24" i="71"/>
  <c r="K24" i="71"/>
  <c r="J23" i="71"/>
  <c r="K23" i="71"/>
  <c r="J22" i="71"/>
  <c r="J21" i="71"/>
  <c r="K21" i="71"/>
  <c r="J20" i="71"/>
  <c r="K20" i="71"/>
  <c r="J19" i="71"/>
  <c r="K19" i="71"/>
  <c r="J18" i="71"/>
  <c r="K18" i="71"/>
  <c r="J17" i="71"/>
  <c r="K17" i="71"/>
  <c r="J16" i="71"/>
  <c r="K16" i="71"/>
  <c r="J15" i="71"/>
  <c r="K15" i="71"/>
  <c r="J14" i="71"/>
  <c r="K14" i="71"/>
  <c r="J13" i="71"/>
  <c r="K13" i="71"/>
  <c r="J12" i="71"/>
  <c r="K12" i="71"/>
  <c r="J11" i="71"/>
  <c r="K11" i="71"/>
  <c r="J10" i="71"/>
  <c r="K10" i="71"/>
  <c r="J254" i="72"/>
  <c r="K254" i="72"/>
  <c r="J253" i="72"/>
  <c r="K253" i="72"/>
  <c r="J247" i="72"/>
  <c r="K247" i="72"/>
  <c r="J246" i="72"/>
  <c r="K246" i="72"/>
  <c r="J245" i="72"/>
  <c r="K245" i="72"/>
  <c r="J244" i="72"/>
  <c r="K244" i="72"/>
  <c r="J243" i="72"/>
  <c r="K243" i="72"/>
  <c r="J252" i="72"/>
  <c r="K252" i="72"/>
  <c r="J251" i="72"/>
  <c r="K251" i="72"/>
  <c r="J250" i="72"/>
  <c r="K250" i="72"/>
  <c r="J249" i="72"/>
  <c r="K249" i="72"/>
  <c r="J248" i="72"/>
  <c r="K248" i="72"/>
  <c r="J242" i="72"/>
  <c r="K242" i="72"/>
  <c r="J241" i="72"/>
  <c r="K241" i="72"/>
  <c r="J240" i="72"/>
  <c r="K240" i="72"/>
  <c r="J239" i="72"/>
  <c r="K239" i="72"/>
  <c r="J238" i="72"/>
  <c r="K238" i="72"/>
  <c r="J237" i="72"/>
  <c r="K237" i="72"/>
  <c r="J236" i="72"/>
  <c r="K236" i="72"/>
  <c r="J235" i="72"/>
  <c r="K235" i="72"/>
  <c r="J234" i="72"/>
  <c r="K234" i="72"/>
  <c r="J233" i="72"/>
  <c r="K233" i="72"/>
  <c r="J232" i="72"/>
  <c r="K232" i="72"/>
  <c r="J231" i="72"/>
  <c r="K231" i="72"/>
  <c r="J230" i="72"/>
  <c r="K230" i="72"/>
  <c r="J229" i="72"/>
  <c r="K229" i="72"/>
  <c r="J227" i="72"/>
  <c r="K227" i="72"/>
  <c r="J228" i="72"/>
  <c r="K228" i="72"/>
  <c r="J226" i="72"/>
  <c r="K226" i="72"/>
  <c r="J225" i="72"/>
  <c r="K225" i="72"/>
  <c r="J224" i="72"/>
  <c r="K224" i="72"/>
  <c r="J222" i="72"/>
  <c r="K222" i="72"/>
  <c r="J223" i="72"/>
  <c r="K223" i="72"/>
  <c r="J221" i="72"/>
  <c r="K221" i="72"/>
  <c r="J220" i="72"/>
  <c r="K220" i="72"/>
  <c r="J219" i="72"/>
  <c r="K219" i="72"/>
  <c r="J218" i="72"/>
  <c r="K218" i="72"/>
  <c r="J217" i="72"/>
  <c r="K217" i="72"/>
  <c r="J216" i="72"/>
  <c r="K216" i="72"/>
  <c r="J215" i="72"/>
  <c r="J214" i="72"/>
  <c r="K214" i="72"/>
  <c r="J213" i="72"/>
  <c r="K213" i="72"/>
  <c r="J212" i="72"/>
  <c r="K212" i="72"/>
  <c r="J210" i="72"/>
  <c r="K210" i="72"/>
  <c r="J211" i="72"/>
  <c r="K211" i="72"/>
  <c r="J209" i="72"/>
  <c r="K209" i="72"/>
  <c r="J208" i="72"/>
  <c r="K208" i="72"/>
  <c r="J207" i="72"/>
  <c r="K207" i="72"/>
  <c r="J206" i="72"/>
  <c r="K206" i="72"/>
  <c r="J204" i="72"/>
  <c r="K204" i="72"/>
  <c r="J205" i="72"/>
  <c r="K205" i="72"/>
  <c r="J203" i="72"/>
  <c r="K203" i="72"/>
  <c r="J202" i="72"/>
  <c r="K202" i="72"/>
  <c r="J201" i="72"/>
  <c r="K201" i="72"/>
  <c r="J200" i="72"/>
  <c r="K200" i="72"/>
  <c r="J195" i="72"/>
  <c r="K195" i="72"/>
  <c r="J196" i="72"/>
  <c r="K196" i="72"/>
  <c r="J197" i="72"/>
  <c r="K197" i="72"/>
  <c r="J194" i="72"/>
  <c r="K194" i="72"/>
  <c r="J198" i="72"/>
  <c r="K198" i="72"/>
  <c r="J199" i="72"/>
  <c r="K199" i="72"/>
  <c r="J193" i="72"/>
  <c r="K193" i="72"/>
  <c r="J192" i="72"/>
  <c r="K192" i="72"/>
  <c r="J191" i="72"/>
  <c r="K191" i="72"/>
  <c r="J189" i="72"/>
  <c r="K189" i="72"/>
  <c r="J188" i="72"/>
  <c r="K188" i="72"/>
  <c r="J187" i="72"/>
  <c r="K187" i="72"/>
  <c r="J186" i="72"/>
  <c r="K186" i="72"/>
  <c r="J185" i="72"/>
  <c r="K185" i="72"/>
  <c r="J190" i="72"/>
  <c r="K190" i="72"/>
  <c r="J1340" i="21"/>
  <c r="K1340" i="21"/>
  <c r="J1342" i="21"/>
  <c r="K1342" i="21"/>
  <c r="J1341" i="21"/>
  <c r="K1341" i="21"/>
  <c r="J1339" i="21"/>
  <c r="K1339" i="21"/>
  <c r="J1338" i="21"/>
  <c r="K1338" i="21"/>
  <c r="J1337" i="21"/>
  <c r="K1337" i="21"/>
  <c r="J1336" i="21"/>
  <c r="K1336" i="21"/>
  <c r="J1335" i="21"/>
  <c r="K1335" i="21"/>
  <c r="J1333" i="21"/>
  <c r="K1333" i="21"/>
  <c r="J1334" i="21"/>
  <c r="K1334" i="21"/>
  <c r="J1332" i="21"/>
  <c r="K1332" i="21"/>
  <c r="J1330" i="21"/>
  <c r="K1330" i="21"/>
  <c r="J1331" i="21"/>
  <c r="K1331" i="21"/>
  <c r="J1329" i="21"/>
  <c r="K1329" i="21"/>
  <c r="J1320" i="21"/>
  <c r="K1320" i="21"/>
  <c r="J1327" i="21"/>
  <c r="K1327" i="21"/>
  <c r="J1326" i="21"/>
  <c r="K1326" i="21"/>
  <c r="J1325" i="21"/>
  <c r="K1325" i="21"/>
  <c r="J1328" i="21"/>
  <c r="K1328" i="21"/>
  <c r="J1324" i="21"/>
  <c r="K1324" i="21"/>
  <c r="J1322" i="21"/>
  <c r="K1322" i="21"/>
  <c r="J1323" i="21"/>
  <c r="K1323" i="21"/>
  <c r="J1321" i="21"/>
  <c r="K1321" i="21"/>
  <c r="J1319" i="21"/>
  <c r="K1319" i="21"/>
  <c r="J1318" i="21"/>
  <c r="K1318" i="21"/>
  <c r="J1317" i="21"/>
  <c r="K1317" i="21"/>
  <c r="J1316" i="21"/>
  <c r="K1316" i="21"/>
  <c r="J1315" i="21"/>
  <c r="K1315" i="21"/>
  <c r="J1314" i="21"/>
  <c r="K1314" i="21"/>
  <c r="J1312" i="21"/>
  <c r="K1312" i="21"/>
  <c r="J1310" i="21"/>
  <c r="K1310" i="21"/>
  <c r="J1313" i="21"/>
  <c r="K1313" i="21"/>
  <c r="J1311" i="21"/>
  <c r="K1311" i="21"/>
  <c r="J1309" i="21"/>
  <c r="K1309" i="21"/>
  <c r="J1307" i="21"/>
  <c r="K1307" i="21"/>
  <c r="J1308" i="21"/>
  <c r="K1308" i="21"/>
  <c r="J1306" i="21"/>
  <c r="K1306" i="21"/>
  <c r="J1305" i="21"/>
  <c r="K1305" i="21"/>
  <c r="J1304" i="21"/>
  <c r="K1304" i="21"/>
  <c r="J1303" i="21"/>
  <c r="K1303" i="21"/>
  <c r="J1302" i="21"/>
  <c r="K1302" i="21"/>
  <c r="J1301" i="21"/>
  <c r="K1301" i="21"/>
  <c r="J1300" i="21"/>
  <c r="K1300" i="21"/>
  <c r="J1296" i="21"/>
  <c r="K1296" i="21"/>
  <c r="J1299" i="21"/>
  <c r="K1299" i="21"/>
  <c r="J1298" i="21"/>
  <c r="K1298" i="21"/>
  <c r="J1295" i="21"/>
  <c r="K1295" i="21"/>
  <c r="J1294" i="21"/>
  <c r="K1294" i="21"/>
  <c r="J1292" i="21"/>
  <c r="K1292" i="21"/>
  <c r="J1293" i="21"/>
  <c r="K1293" i="21"/>
  <c r="J1297" i="21"/>
  <c r="K1297" i="21"/>
  <c r="J1291" i="21"/>
  <c r="K1291" i="21"/>
  <c r="J1290" i="21"/>
  <c r="K1290" i="21"/>
  <c r="J1288" i="21"/>
  <c r="K1288" i="21"/>
  <c r="J1289" i="21"/>
  <c r="K1289" i="21"/>
  <c r="J1287" i="21"/>
  <c r="K1287" i="21"/>
  <c r="J1286" i="21"/>
  <c r="K1286" i="21"/>
  <c r="J1285" i="21"/>
  <c r="K1285" i="21"/>
  <c r="J1284" i="21"/>
  <c r="K1284" i="21"/>
  <c r="J1283" i="21"/>
  <c r="K1283" i="21"/>
  <c r="J1282" i="21"/>
  <c r="K1282" i="21"/>
  <c r="J1281" i="21"/>
  <c r="K1281" i="21"/>
  <c r="J1280" i="21"/>
  <c r="K1280" i="21"/>
  <c r="J1277" i="21"/>
  <c r="K1277" i="21"/>
  <c r="J1279" i="21"/>
  <c r="K1279" i="21"/>
  <c r="J1278" i="21"/>
  <c r="K1278" i="21"/>
  <c r="J1276" i="21"/>
  <c r="K1276" i="21"/>
  <c r="J1275" i="21"/>
  <c r="K1275" i="21"/>
  <c r="J1274" i="21"/>
  <c r="K1274" i="21"/>
  <c r="J1268" i="21"/>
  <c r="K1268" i="21"/>
  <c r="J1269" i="21"/>
  <c r="K1269" i="21"/>
  <c r="J1267" i="21"/>
  <c r="K1267" i="21"/>
  <c r="J1273" i="21"/>
  <c r="K1273" i="21"/>
  <c r="J1272" i="21"/>
  <c r="K1272" i="21"/>
  <c r="J1266" i="21"/>
  <c r="K1266" i="21"/>
  <c r="J1265" i="21"/>
  <c r="K1265" i="21"/>
  <c r="J1271" i="21"/>
  <c r="K1271" i="21"/>
  <c r="J1270" i="21"/>
  <c r="K1270" i="21"/>
  <c r="J1263" i="21"/>
  <c r="K1263" i="21"/>
  <c r="J1264" i="21"/>
  <c r="K1264" i="21"/>
  <c r="J1262" i="21"/>
  <c r="K1262" i="21"/>
  <c r="J1261" i="21"/>
  <c r="K1261" i="21"/>
  <c r="J1258" i="21"/>
  <c r="K1258" i="21"/>
  <c r="J1259" i="21"/>
  <c r="K1259" i="21"/>
  <c r="J1260" i="21"/>
  <c r="K1260" i="21"/>
  <c r="J1257" i="21"/>
  <c r="K1257" i="21"/>
  <c r="J1256" i="21"/>
  <c r="K1256" i="21"/>
  <c r="J1254" i="21"/>
  <c r="K1254" i="21"/>
  <c r="J1255" i="21"/>
  <c r="K1255" i="21"/>
  <c r="J1253" i="21"/>
  <c r="K1253" i="21"/>
  <c r="J1252" i="21"/>
  <c r="K1252" i="21"/>
  <c r="J1251" i="21"/>
  <c r="K1251" i="21"/>
  <c r="J1250" i="21"/>
  <c r="K1250" i="21"/>
  <c r="J1249" i="21"/>
  <c r="K1249" i="21"/>
  <c r="J1248" i="21"/>
  <c r="K1248" i="21"/>
  <c r="J1246" i="21"/>
  <c r="K1246" i="21"/>
  <c r="J1247" i="21"/>
  <c r="K1247" i="21"/>
  <c r="J1245" i="21"/>
  <c r="K1245" i="21"/>
  <c r="J1244" i="21"/>
  <c r="K1244" i="21"/>
  <c r="J1243" i="21"/>
  <c r="K1243" i="21"/>
  <c r="J1242" i="21"/>
  <c r="K1242" i="21"/>
  <c r="J1241" i="21"/>
  <c r="K1241" i="21"/>
  <c r="J1240" i="21"/>
  <c r="K1240" i="21"/>
  <c r="J1239" i="21"/>
  <c r="K1239" i="21"/>
  <c r="J1238" i="21"/>
  <c r="K1238" i="21"/>
  <c r="J1237" i="21"/>
  <c r="K1237" i="21"/>
  <c r="J1236" i="21"/>
  <c r="K1236" i="21"/>
  <c r="J1234" i="21"/>
  <c r="K1234" i="21"/>
  <c r="J1235" i="21"/>
  <c r="K1235" i="21"/>
  <c r="J1233" i="21"/>
  <c r="K1233" i="21"/>
  <c r="J1232" i="21"/>
  <c r="K1232" i="21"/>
  <c r="J1227" i="21"/>
  <c r="K1227" i="21"/>
  <c r="J1228" i="21"/>
  <c r="K1228" i="21"/>
  <c r="J1229" i="21"/>
  <c r="K1229" i="21"/>
  <c r="J1230" i="21"/>
  <c r="K1230" i="21"/>
  <c r="J1231" i="21"/>
  <c r="K1231" i="21"/>
  <c r="J1226" i="21"/>
  <c r="K1226" i="21"/>
  <c r="J1225" i="21"/>
  <c r="K1225" i="21"/>
  <c r="J1224" i="21"/>
  <c r="K1224" i="21"/>
  <c r="J1215" i="21"/>
  <c r="K1215" i="21"/>
  <c r="J1214" i="21"/>
  <c r="K1214" i="21"/>
  <c r="J1212" i="21"/>
  <c r="K1212" i="21"/>
  <c r="J1211" i="21"/>
  <c r="K1211" i="21"/>
  <c r="J1213" i="21"/>
  <c r="K1213" i="21"/>
  <c r="J1222" i="21"/>
  <c r="K1222" i="21"/>
  <c r="J1223" i="21"/>
  <c r="K1223" i="21"/>
  <c r="J1221" i="21"/>
  <c r="K1221" i="21"/>
  <c r="J1220" i="21"/>
  <c r="K1220" i="21"/>
  <c r="J1219" i="21"/>
  <c r="K1219" i="21"/>
  <c r="J1217" i="21"/>
  <c r="K1217" i="21"/>
  <c r="J1218" i="21"/>
  <c r="K1218" i="21"/>
  <c r="J1216" i="21"/>
  <c r="K1216" i="21"/>
  <c r="J1209" i="21"/>
  <c r="K1209" i="21"/>
  <c r="J1210" i="21"/>
  <c r="K1210" i="21"/>
  <c r="J1208" i="21"/>
  <c r="K1208" i="21"/>
  <c r="J1207" i="21"/>
  <c r="K1207" i="21"/>
  <c r="J1205" i="21"/>
  <c r="K1205" i="21"/>
  <c r="J1206" i="21"/>
  <c r="K1206" i="21"/>
  <c r="J1204" i="21"/>
  <c r="K1204" i="21"/>
  <c r="J1203" i="21"/>
  <c r="K1203" i="21"/>
  <c r="J1202" i="21"/>
  <c r="K1202" i="21"/>
  <c r="J1201" i="21"/>
  <c r="K1201" i="21"/>
  <c r="J1200" i="21"/>
  <c r="K1200" i="21"/>
  <c r="J1199" i="21"/>
  <c r="K1199" i="21"/>
  <c r="J1198" i="21"/>
  <c r="K1198" i="21"/>
  <c r="J1197" i="21"/>
  <c r="K1197" i="21"/>
  <c r="J1196" i="21"/>
  <c r="K1196" i="21"/>
  <c r="J1195" i="21"/>
  <c r="K1195" i="21"/>
  <c r="J1194" i="21"/>
  <c r="K1194" i="21"/>
  <c r="J1193" i="21"/>
  <c r="K1193" i="21"/>
  <c r="J1192" i="21"/>
  <c r="K1192" i="21"/>
  <c r="J1191" i="21"/>
  <c r="K1191" i="21"/>
  <c r="J1185" i="21"/>
  <c r="K1185" i="21"/>
  <c r="J1190" i="21"/>
  <c r="K1190" i="21"/>
  <c r="J1189" i="21"/>
  <c r="K1189" i="21"/>
  <c r="J1188" i="21"/>
  <c r="K1188" i="21"/>
  <c r="J1187" i="21"/>
  <c r="K1187" i="21"/>
  <c r="J1186" i="21"/>
  <c r="K1186" i="21"/>
  <c r="J1184" i="21"/>
  <c r="K1184" i="21"/>
  <c r="J1182" i="21"/>
  <c r="K1182" i="21"/>
  <c r="J1183" i="21"/>
  <c r="K1183" i="21"/>
  <c r="J1175" i="21"/>
  <c r="K1175" i="21"/>
  <c r="J1173" i="21"/>
  <c r="K1173" i="21"/>
  <c r="J1174" i="21"/>
  <c r="K1174" i="21"/>
  <c r="J1181" i="21"/>
  <c r="K1181" i="21"/>
  <c r="J1172" i="21"/>
  <c r="K1172" i="21"/>
  <c r="J1180" i="21"/>
  <c r="K1180" i="21"/>
  <c r="J1179" i="21"/>
  <c r="K1179" i="21"/>
  <c r="J1178" i="21"/>
  <c r="K1178" i="21"/>
  <c r="J1176" i="21"/>
  <c r="K1176" i="21"/>
  <c r="J1177" i="21"/>
  <c r="K1177" i="21"/>
  <c r="J1171" i="21"/>
  <c r="K1171" i="21"/>
  <c r="J1170" i="21"/>
  <c r="K1170" i="21"/>
  <c r="J1169" i="21"/>
  <c r="K1169" i="21"/>
  <c r="J1168" i="21"/>
  <c r="K1168" i="21"/>
  <c r="J1167" i="21"/>
  <c r="K1167" i="21"/>
  <c r="J1166" i="21"/>
  <c r="K1166" i="21"/>
  <c r="J1165" i="21"/>
  <c r="K1165" i="21"/>
  <c r="J1164" i="21"/>
  <c r="K1164" i="21"/>
  <c r="J1163" i="21"/>
  <c r="K1163" i="21"/>
  <c r="J1162" i="21"/>
  <c r="K1162" i="21"/>
  <c r="J1161" i="21"/>
  <c r="K1161" i="21"/>
  <c r="J1160" i="21"/>
  <c r="K1160" i="21"/>
  <c r="J1159" i="21"/>
  <c r="K1159" i="21"/>
  <c r="J1158" i="21"/>
  <c r="K1158" i="21"/>
  <c r="J1157" i="21"/>
  <c r="K1157" i="21"/>
  <c r="J1156" i="21"/>
  <c r="K1156" i="21"/>
  <c r="J1155" i="21"/>
  <c r="K1155" i="21"/>
  <c r="J1154" i="21"/>
  <c r="K1154" i="21"/>
  <c r="J1153" i="21"/>
  <c r="K1153" i="21"/>
  <c r="J1152" i="21"/>
  <c r="K1152" i="21"/>
  <c r="J1150" i="21"/>
  <c r="K1150" i="21"/>
  <c r="J1151" i="21"/>
  <c r="K1151" i="21"/>
  <c r="J1149" i="21"/>
  <c r="K1149" i="21"/>
  <c r="J1147" i="21"/>
  <c r="K1147" i="21"/>
  <c r="J1148" i="21"/>
  <c r="K1148" i="21"/>
  <c r="J1145" i="21"/>
  <c r="K1145" i="21"/>
  <c r="J1146" i="21"/>
  <c r="K1146" i="21"/>
  <c r="J1144" i="21"/>
  <c r="K1144" i="21"/>
  <c r="J1143" i="21"/>
  <c r="K1143" i="21"/>
  <c r="J1142" i="21"/>
  <c r="K1142" i="21"/>
  <c r="J1141" i="21"/>
  <c r="K1141" i="21"/>
  <c r="J1133" i="21"/>
  <c r="K1133" i="21"/>
  <c r="J1140" i="21"/>
  <c r="K1140" i="21"/>
  <c r="J1139" i="21"/>
  <c r="K1139" i="21"/>
  <c r="J1132" i="21"/>
  <c r="K1132" i="21"/>
  <c r="J1131" i="21"/>
  <c r="K1131" i="21"/>
  <c r="J1138" i="21"/>
  <c r="K1138" i="21"/>
  <c r="J1137" i="21"/>
  <c r="K1137" i="21"/>
  <c r="J1136" i="21"/>
  <c r="K1136" i="21"/>
  <c r="J1134" i="21"/>
  <c r="K1134" i="21"/>
  <c r="J1135" i="21"/>
  <c r="K1135" i="21"/>
  <c r="J1130" i="21"/>
  <c r="K1130" i="21"/>
  <c r="J1129" i="21"/>
  <c r="K1129" i="21"/>
  <c r="J1128" i="21"/>
  <c r="K1128" i="21"/>
  <c r="J1127" i="21"/>
  <c r="K1127" i="21"/>
  <c r="J1126" i="21"/>
  <c r="K1126" i="21"/>
  <c r="J1125" i="21"/>
  <c r="K1125" i="21"/>
  <c r="J1124" i="21"/>
  <c r="K1124" i="21"/>
  <c r="J1123" i="21"/>
  <c r="K1123" i="21"/>
  <c r="J1122" i="21"/>
  <c r="K1122" i="21"/>
  <c r="J1121" i="21"/>
  <c r="K1121" i="21"/>
  <c r="J1120" i="21"/>
  <c r="K1120" i="21"/>
  <c r="J1119" i="21"/>
  <c r="K1119" i="21"/>
  <c r="J1118" i="21"/>
  <c r="K1118" i="21"/>
  <c r="J1117" i="21"/>
  <c r="K1117" i="21"/>
  <c r="J1116" i="21"/>
  <c r="K1116" i="21"/>
  <c r="J1115" i="21"/>
  <c r="K1115" i="21"/>
  <c r="J1114" i="21"/>
  <c r="K1114" i="21"/>
  <c r="J1112" i="21"/>
  <c r="K1112" i="21"/>
  <c r="J1111" i="21"/>
  <c r="K1111" i="21"/>
  <c r="J1113" i="21"/>
  <c r="K1113" i="21"/>
  <c r="J1110" i="21"/>
  <c r="K1110" i="21"/>
  <c r="J1109" i="21"/>
  <c r="K1109" i="21"/>
  <c r="J1107" i="21"/>
  <c r="K1107" i="21"/>
  <c r="J1108" i="21"/>
  <c r="K1108" i="21"/>
  <c r="J1092" i="21"/>
  <c r="K1092" i="21"/>
  <c r="J1093" i="21"/>
  <c r="K1093" i="21"/>
  <c r="J1106" i="21"/>
  <c r="K1106" i="21"/>
  <c r="J1105" i="21"/>
  <c r="K1105" i="21"/>
  <c r="J1104" i="21"/>
  <c r="K1104" i="21"/>
  <c r="J1103" i="21"/>
  <c r="K1103" i="21"/>
  <c r="J1101" i="21"/>
  <c r="K1101" i="21"/>
  <c r="J1100" i="21"/>
  <c r="K1100" i="21"/>
  <c r="J1102" i="21"/>
  <c r="K1102" i="21"/>
  <c r="J1091" i="21"/>
  <c r="K1091" i="21"/>
  <c r="J1099" i="21"/>
  <c r="K1099" i="21"/>
  <c r="J1098" i="21"/>
  <c r="K1098" i="21"/>
  <c r="J1097" i="21"/>
  <c r="K1097" i="21"/>
  <c r="J1096" i="21"/>
  <c r="K1096" i="21"/>
  <c r="J1094" i="21"/>
  <c r="K1094" i="21"/>
  <c r="J1095" i="21"/>
  <c r="K1095" i="21"/>
  <c r="J1090" i="21"/>
  <c r="K1090" i="21"/>
  <c r="J1089" i="21"/>
  <c r="K1089" i="21"/>
  <c r="J1088" i="21"/>
  <c r="K1088" i="21"/>
  <c r="J1087" i="21"/>
  <c r="K1087" i="21"/>
  <c r="J1086" i="21"/>
  <c r="K1086" i="21"/>
  <c r="J1085" i="21"/>
  <c r="K1085" i="21"/>
  <c r="J1084" i="21"/>
  <c r="K1084" i="21"/>
  <c r="J1083" i="21"/>
  <c r="K1083" i="21"/>
  <c r="J1082" i="21"/>
  <c r="K1082" i="21"/>
  <c r="J1081" i="21"/>
  <c r="K1081" i="21"/>
  <c r="J1079" i="21"/>
  <c r="K1079" i="21"/>
  <c r="J1080" i="21"/>
  <c r="K1080" i="21"/>
  <c r="J1078" i="21"/>
  <c r="K1078" i="21"/>
  <c r="J1074" i="21"/>
  <c r="K1074" i="21"/>
  <c r="J1075" i="21"/>
  <c r="K1075" i="21"/>
  <c r="J1073" i="21"/>
  <c r="K1073" i="21"/>
  <c r="J1072" i="21"/>
  <c r="K1072" i="21"/>
  <c r="J1076" i="21"/>
  <c r="K1076" i="21"/>
  <c r="J1077" i="21"/>
  <c r="K1077" i="21"/>
  <c r="J1071" i="21"/>
  <c r="K1071" i="21"/>
  <c r="J1070" i="21"/>
  <c r="K1070" i="21"/>
  <c r="J1069" i="21"/>
  <c r="K1069" i="21"/>
  <c r="J1065" i="21"/>
  <c r="K1065" i="21"/>
  <c r="J1066" i="21"/>
  <c r="K1066" i="21"/>
  <c r="J1068" i="21"/>
  <c r="K1068" i="21"/>
  <c r="J1067" i="21"/>
  <c r="K1067" i="21"/>
  <c r="J1064" i="21"/>
  <c r="K1064" i="21"/>
  <c r="J1055" i="21"/>
  <c r="K1055" i="21"/>
  <c r="J1056" i="21"/>
  <c r="K1056" i="21"/>
  <c r="J1057" i="21"/>
  <c r="K1057" i="21"/>
  <c r="J1063" i="21"/>
  <c r="K1063" i="21"/>
  <c r="J1062" i="21"/>
  <c r="K1062" i="21"/>
  <c r="J1060" i="21"/>
  <c r="K1060" i="21"/>
  <c r="J1061" i="21"/>
  <c r="K1061" i="21"/>
  <c r="J1059" i="21"/>
  <c r="K1059" i="21"/>
  <c r="J1058" i="21"/>
  <c r="K1058" i="21"/>
  <c r="J1054" i="21"/>
  <c r="K1054" i="21"/>
  <c r="J1052" i="21"/>
  <c r="K1052" i="21"/>
  <c r="J1053" i="21"/>
  <c r="K1053" i="21"/>
  <c r="J1051" i="21"/>
  <c r="K1051" i="21"/>
  <c r="J1050" i="21"/>
  <c r="K1050" i="21"/>
  <c r="J1049" i="21"/>
  <c r="K1049" i="21"/>
  <c r="J1048" i="21"/>
  <c r="K1048" i="21"/>
  <c r="J1047" i="21"/>
  <c r="K1047" i="21"/>
  <c r="J1046" i="21"/>
  <c r="K1046" i="21"/>
  <c r="J1044" i="21"/>
  <c r="K1044" i="21"/>
  <c r="J1045" i="21"/>
  <c r="K1045" i="21"/>
  <c r="J1043" i="21"/>
  <c r="K1043" i="21"/>
  <c r="J1042" i="21"/>
  <c r="K1042" i="21"/>
  <c r="J1041" i="21"/>
  <c r="K1041" i="21"/>
  <c r="J1040" i="21"/>
  <c r="K1040" i="21"/>
  <c r="J1039" i="21"/>
  <c r="K1039" i="21"/>
  <c r="J1037" i="21"/>
  <c r="K1037" i="21"/>
  <c r="J1038" i="21"/>
  <c r="K1038" i="21"/>
  <c r="J1036" i="21"/>
  <c r="K1036" i="21"/>
  <c r="J1035" i="21"/>
  <c r="K1035" i="21"/>
  <c r="J1034" i="21"/>
  <c r="K1034" i="21"/>
  <c r="J1033" i="21"/>
  <c r="K1033" i="21"/>
  <c r="J1032" i="21"/>
  <c r="K1032" i="21"/>
  <c r="J1030" i="21"/>
  <c r="K1030" i="21"/>
  <c r="J1031" i="21"/>
  <c r="K1031" i="21"/>
  <c r="J1025" i="21"/>
  <c r="K1025" i="21"/>
  <c r="J1029" i="21"/>
  <c r="K1029" i="21"/>
  <c r="J1028" i="21"/>
  <c r="K1028" i="21"/>
  <c r="J1027" i="21"/>
  <c r="K1027" i="21"/>
  <c r="J1026" i="21"/>
  <c r="K1026" i="21"/>
  <c r="J1024" i="21"/>
  <c r="K1024" i="21"/>
  <c r="J1023" i="21"/>
  <c r="K1023" i="21"/>
  <c r="J1022" i="21"/>
  <c r="K1022" i="21"/>
  <c r="J1021" i="21"/>
  <c r="K1021" i="21"/>
  <c r="J1020" i="21"/>
  <c r="K1020" i="21"/>
  <c r="J1019" i="21"/>
  <c r="K1019" i="21"/>
  <c r="J1017" i="21"/>
  <c r="K1017" i="21"/>
  <c r="J1018" i="21"/>
  <c r="K1018" i="21"/>
  <c r="J1016" i="21"/>
  <c r="K1016" i="21"/>
  <c r="J1015" i="21"/>
  <c r="K1015" i="21"/>
  <c r="J1012" i="21"/>
  <c r="K1012" i="21"/>
  <c r="J1009" i="21"/>
  <c r="K1009" i="21"/>
  <c r="J1010" i="21"/>
  <c r="K1010" i="21"/>
  <c r="J1011" i="21"/>
  <c r="K1011" i="21"/>
  <c r="J1014" i="21"/>
  <c r="K1014" i="21"/>
  <c r="J1013" i="21"/>
  <c r="K1013" i="21"/>
  <c r="J1008" i="21"/>
  <c r="K1008" i="21"/>
  <c r="J1007" i="21"/>
  <c r="K1007" i="21"/>
  <c r="J1006" i="21"/>
  <c r="K1006" i="21"/>
  <c r="J1005" i="21"/>
  <c r="K1005" i="21"/>
  <c r="J1004" i="21"/>
  <c r="K1004" i="21"/>
  <c r="J1003" i="21"/>
  <c r="K1003" i="21"/>
  <c r="J1002" i="21"/>
  <c r="K1002" i="21"/>
  <c r="J1001" i="21"/>
  <c r="K1001" i="21"/>
  <c r="J1000" i="21"/>
  <c r="K1000" i="21"/>
  <c r="J998" i="21"/>
  <c r="K998" i="21"/>
  <c r="J999" i="21"/>
  <c r="K999" i="21"/>
  <c r="J997" i="21"/>
  <c r="K997" i="21"/>
  <c r="J995" i="21"/>
  <c r="K995" i="21"/>
  <c r="J996" i="21"/>
  <c r="K996" i="21"/>
  <c r="J994" i="21"/>
  <c r="K994" i="21"/>
  <c r="J993" i="21"/>
  <c r="K993" i="21"/>
  <c r="J992" i="21"/>
  <c r="K992" i="21"/>
  <c r="J991" i="21"/>
  <c r="K991" i="21"/>
  <c r="J990" i="21"/>
  <c r="K990" i="21"/>
  <c r="J989" i="21"/>
  <c r="K989" i="21"/>
  <c r="J985" i="21"/>
  <c r="K985" i="21"/>
  <c r="J986" i="21"/>
  <c r="K986" i="21"/>
  <c r="J988" i="21"/>
  <c r="K988" i="21"/>
  <c r="J987" i="21"/>
  <c r="K987" i="21"/>
  <c r="J984" i="21"/>
  <c r="K984" i="21"/>
  <c r="J983" i="21"/>
  <c r="K983" i="21"/>
  <c r="J982" i="21"/>
  <c r="K982" i="21"/>
  <c r="J981" i="21"/>
  <c r="K981" i="21"/>
  <c r="J980" i="21"/>
  <c r="K980" i="21"/>
  <c r="J979" i="21"/>
  <c r="K979" i="21"/>
  <c r="J977" i="21"/>
  <c r="K977" i="21"/>
  <c r="J976" i="21"/>
  <c r="K976" i="21"/>
  <c r="J978" i="21"/>
  <c r="K978" i="21"/>
  <c r="J970" i="21"/>
  <c r="K970" i="21"/>
  <c r="J974" i="21"/>
  <c r="K974" i="21"/>
  <c r="J975" i="21"/>
  <c r="K975" i="21"/>
  <c r="J969" i="21"/>
  <c r="K969" i="21"/>
  <c r="J968" i="21"/>
  <c r="K968" i="21"/>
  <c r="J973" i="21"/>
  <c r="K973" i="21"/>
  <c r="J972" i="21"/>
  <c r="K972" i="21"/>
  <c r="J971" i="21"/>
  <c r="K971" i="21"/>
  <c r="J967" i="21"/>
  <c r="K967" i="21"/>
  <c r="J966" i="21"/>
  <c r="K966" i="21"/>
  <c r="J965" i="21"/>
  <c r="K965" i="21"/>
  <c r="J964" i="21"/>
  <c r="K964" i="21"/>
  <c r="J963" i="21"/>
  <c r="K963" i="21"/>
  <c r="J962" i="21"/>
  <c r="K962" i="21"/>
  <c r="J961" i="21"/>
  <c r="K961" i="21"/>
  <c r="J960" i="21"/>
  <c r="K960" i="21"/>
  <c r="J959" i="21"/>
  <c r="K959" i="21"/>
  <c r="J958" i="21"/>
  <c r="K958" i="21"/>
  <c r="J957" i="21"/>
  <c r="K957" i="21"/>
  <c r="J956" i="21"/>
  <c r="K956" i="21"/>
  <c r="J955" i="21"/>
  <c r="K955" i="21"/>
  <c r="J954" i="21"/>
  <c r="K954" i="21"/>
  <c r="J953" i="21"/>
  <c r="K953" i="21"/>
  <c r="J952" i="21"/>
  <c r="K952" i="21"/>
  <c r="J951" i="21"/>
  <c r="K951" i="21"/>
  <c r="J950" i="21"/>
  <c r="K950" i="21"/>
  <c r="J949" i="21"/>
  <c r="K949" i="21"/>
  <c r="J948" i="21"/>
  <c r="K948" i="21"/>
  <c r="J947" i="21"/>
  <c r="K947" i="21"/>
  <c r="J946" i="21"/>
  <c r="K946" i="21"/>
  <c r="J945" i="21"/>
  <c r="K945" i="21"/>
  <c r="J944" i="21"/>
  <c r="K944" i="21"/>
  <c r="J943" i="21"/>
  <c r="K943" i="21"/>
  <c r="J942" i="21"/>
  <c r="K942" i="21"/>
  <c r="J941" i="21"/>
  <c r="K941" i="21"/>
  <c r="J940" i="21"/>
  <c r="K940" i="21"/>
  <c r="J939" i="21"/>
  <c r="K939" i="21"/>
  <c r="J938" i="21"/>
  <c r="K938" i="21"/>
  <c r="J937" i="21"/>
  <c r="K937" i="21"/>
  <c r="J936" i="21"/>
  <c r="K936" i="21"/>
  <c r="J935" i="21"/>
  <c r="K935" i="21"/>
  <c r="J933" i="21"/>
  <c r="K933" i="21"/>
  <c r="J932" i="21"/>
  <c r="K932" i="21"/>
  <c r="J929" i="21"/>
  <c r="K929" i="21"/>
  <c r="J931" i="21"/>
  <c r="K931" i="21"/>
  <c r="J930" i="21"/>
  <c r="K930" i="21"/>
  <c r="J934" i="21"/>
  <c r="K934" i="21"/>
  <c r="J928" i="21"/>
  <c r="K928" i="21"/>
  <c r="J927" i="21"/>
  <c r="K927" i="21"/>
  <c r="J926" i="21"/>
  <c r="K926" i="21"/>
  <c r="J925" i="21"/>
  <c r="K925" i="21"/>
  <c r="J924" i="21"/>
  <c r="K924" i="21"/>
  <c r="J923" i="21"/>
  <c r="K923" i="21"/>
  <c r="J922" i="21"/>
  <c r="K922" i="21"/>
  <c r="J921" i="21"/>
  <c r="K921" i="21"/>
  <c r="J920" i="21"/>
  <c r="K920" i="21"/>
  <c r="J919" i="21"/>
  <c r="K919" i="21"/>
  <c r="J918" i="21"/>
  <c r="K918" i="21"/>
  <c r="J917" i="21"/>
  <c r="K917" i="21"/>
  <c r="J916" i="21"/>
  <c r="K916" i="21"/>
  <c r="J915" i="21"/>
  <c r="K915" i="21"/>
  <c r="J914" i="21"/>
  <c r="K914" i="21"/>
  <c r="J912" i="21"/>
  <c r="K912" i="21"/>
  <c r="J913" i="21"/>
  <c r="K913" i="21"/>
  <c r="J911" i="21"/>
  <c r="K911" i="21"/>
  <c r="J910" i="21"/>
  <c r="K910" i="21"/>
  <c r="J909" i="21"/>
  <c r="K909" i="21"/>
  <c r="J908" i="21"/>
  <c r="K908" i="21"/>
  <c r="J907" i="21"/>
  <c r="K907" i="21"/>
  <c r="J904" i="21"/>
  <c r="K904" i="21"/>
  <c r="J905" i="21"/>
  <c r="K905" i="21"/>
  <c r="J903" i="21"/>
  <c r="K903" i="21"/>
  <c r="J906" i="21"/>
  <c r="K906" i="21"/>
  <c r="J902" i="21"/>
  <c r="K902" i="21"/>
  <c r="J901" i="21"/>
  <c r="K901" i="21"/>
  <c r="J899" i="21"/>
  <c r="K899" i="21"/>
  <c r="J900" i="21"/>
  <c r="K900" i="21"/>
  <c r="J898" i="21"/>
  <c r="K898" i="21"/>
  <c r="J897" i="21"/>
  <c r="K897" i="21"/>
  <c r="J896" i="21"/>
  <c r="K896" i="21"/>
  <c r="J891" i="21"/>
  <c r="K891" i="21"/>
  <c r="J890" i="21"/>
  <c r="K890" i="21"/>
  <c r="J895" i="21"/>
  <c r="K895" i="21"/>
  <c r="J894" i="21"/>
  <c r="K894" i="21"/>
  <c r="J892" i="21"/>
  <c r="K892" i="21"/>
  <c r="J893" i="21"/>
  <c r="K893" i="21"/>
  <c r="J889" i="21"/>
  <c r="K889" i="21"/>
  <c r="J888" i="21"/>
  <c r="K888" i="21"/>
  <c r="J887" i="21"/>
  <c r="K887" i="21"/>
  <c r="J885" i="21"/>
  <c r="K885" i="21"/>
  <c r="J886" i="21"/>
  <c r="K886" i="21"/>
  <c r="J884" i="21"/>
  <c r="K884" i="21"/>
  <c r="J882" i="21"/>
  <c r="K882" i="21"/>
  <c r="J883" i="21"/>
  <c r="K883" i="21"/>
  <c r="J881" i="21"/>
  <c r="K881" i="21"/>
  <c r="J880" i="21"/>
  <c r="K880" i="21"/>
  <c r="J879" i="21"/>
  <c r="K879" i="21"/>
  <c r="J878" i="21"/>
  <c r="K878" i="21"/>
  <c r="J877" i="21"/>
  <c r="K877" i="21"/>
  <c r="J876" i="21"/>
  <c r="K876" i="21"/>
  <c r="J875" i="21"/>
  <c r="K875" i="21"/>
  <c r="J874" i="21"/>
  <c r="K874" i="21"/>
  <c r="J873" i="21"/>
  <c r="K873" i="21"/>
  <c r="J872" i="21"/>
  <c r="K872" i="21"/>
  <c r="J871" i="21"/>
  <c r="K871" i="21"/>
  <c r="J867" i="21"/>
  <c r="K867" i="21"/>
  <c r="J868" i="21"/>
  <c r="K868" i="21"/>
  <c r="J870" i="21"/>
  <c r="K870" i="21"/>
  <c r="J869" i="21"/>
  <c r="K869" i="21"/>
  <c r="J866" i="21"/>
  <c r="K866" i="21"/>
  <c r="J865" i="21"/>
  <c r="K865" i="21"/>
  <c r="J864" i="21"/>
  <c r="K864" i="21"/>
  <c r="J862" i="21"/>
  <c r="K862" i="21"/>
  <c r="J863" i="21"/>
  <c r="K863" i="21"/>
  <c r="J860" i="21"/>
  <c r="K860" i="21"/>
  <c r="J861" i="21"/>
  <c r="K861" i="21"/>
  <c r="J856" i="21"/>
  <c r="K856" i="21"/>
  <c r="J855" i="21"/>
  <c r="K855" i="21"/>
  <c r="J854" i="21"/>
  <c r="K854" i="21"/>
  <c r="J853" i="21"/>
  <c r="K853" i="21"/>
  <c r="J852" i="21"/>
  <c r="K852" i="21"/>
  <c r="J859" i="21"/>
  <c r="K859" i="21"/>
  <c r="J858" i="21"/>
  <c r="K858" i="21"/>
  <c r="J857" i="21"/>
  <c r="K857" i="21"/>
  <c r="J851" i="21"/>
  <c r="K851" i="21"/>
  <c r="J850" i="21"/>
  <c r="K850" i="21"/>
  <c r="J849" i="21"/>
  <c r="K849" i="21"/>
  <c r="J848" i="21"/>
  <c r="K848" i="21"/>
  <c r="J847" i="21"/>
  <c r="K847" i="21"/>
  <c r="J846" i="21"/>
  <c r="K846" i="21"/>
  <c r="J845" i="21"/>
  <c r="K845" i="21"/>
  <c r="J844" i="21"/>
  <c r="K844" i="21"/>
  <c r="J843" i="21"/>
  <c r="K843" i="21"/>
  <c r="J841" i="21"/>
  <c r="K841" i="21"/>
  <c r="J842" i="21"/>
  <c r="K842" i="21"/>
  <c r="J840" i="21"/>
  <c r="K840" i="21"/>
  <c r="J839" i="21"/>
  <c r="K839" i="21"/>
  <c r="J838" i="21"/>
  <c r="K838" i="21"/>
  <c r="J837" i="21"/>
  <c r="K837" i="21"/>
  <c r="J836" i="21"/>
  <c r="K836" i="21"/>
  <c r="J833" i="21"/>
  <c r="K833" i="21"/>
  <c r="J835" i="21"/>
  <c r="K835" i="21"/>
  <c r="J834" i="21"/>
  <c r="K834" i="21"/>
  <c r="J832" i="21"/>
  <c r="K832" i="21"/>
  <c r="J831" i="21"/>
  <c r="K831" i="21"/>
  <c r="J830" i="21"/>
  <c r="K830" i="21"/>
  <c r="J829" i="21"/>
  <c r="K829" i="21"/>
  <c r="J828" i="21"/>
  <c r="K828" i="21"/>
  <c r="J827" i="21"/>
  <c r="K827" i="21"/>
  <c r="J824" i="21"/>
  <c r="K824" i="21"/>
  <c r="J823" i="21"/>
  <c r="K823" i="21"/>
  <c r="J826" i="21"/>
  <c r="K826" i="21"/>
  <c r="J822" i="21"/>
  <c r="K822" i="21"/>
  <c r="J825" i="21"/>
  <c r="K825" i="21"/>
  <c r="J820" i="21"/>
  <c r="K820" i="21"/>
  <c r="J44" i="21"/>
  <c r="K44" i="21"/>
  <c r="J43" i="21"/>
  <c r="K43" i="21"/>
  <c r="J42" i="21"/>
  <c r="K42" i="21"/>
  <c r="J41" i="21"/>
  <c r="K41" i="21"/>
  <c r="J40" i="21"/>
  <c r="K40" i="21"/>
  <c r="J38" i="21"/>
  <c r="K38" i="21"/>
  <c r="J39" i="21"/>
  <c r="K39" i="21"/>
  <c r="J37" i="21"/>
  <c r="K37" i="21"/>
  <c r="J36" i="21"/>
  <c r="K36" i="21"/>
  <c r="J35" i="21"/>
  <c r="K35" i="21"/>
  <c r="J34" i="21"/>
  <c r="K34" i="21"/>
  <c r="J32" i="21"/>
  <c r="K32" i="21"/>
  <c r="J33" i="21"/>
  <c r="K33" i="21"/>
  <c r="J31" i="21"/>
  <c r="K31" i="21"/>
  <c r="J30" i="21"/>
  <c r="K30" i="21"/>
  <c r="J29" i="21"/>
  <c r="K29" i="21"/>
  <c r="J28" i="21"/>
  <c r="K28" i="21"/>
  <c r="J27" i="21"/>
  <c r="K27" i="21"/>
  <c r="J26" i="21"/>
  <c r="K26" i="21"/>
  <c r="J23" i="21"/>
  <c r="K23" i="21"/>
  <c r="J24" i="21"/>
  <c r="K24" i="21"/>
  <c r="J25" i="21"/>
  <c r="K25" i="21"/>
  <c r="J22" i="21"/>
  <c r="K22" i="21"/>
  <c r="J21" i="21"/>
  <c r="K21" i="21"/>
  <c r="J20" i="21"/>
  <c r="K20" i="21"/>
  <c r="J19" i="21"/>
  <c r="K19" i="21"/>
  <c r="J16" i="21"/>
  <c r="K16" i="21"/>
  <c r="J15" i="21"/>
  <c r="K15" i="21"/>
  <c r="J18" i="21"/>
  <c r="K18" i="21"/>
  <c r="J17" i="21"/>
  <c r="K17" i="21"/>
  <c r="J14" i="21"/>
  <c r="K14" i="21"/>
  <c r="J13" i="21"/>
  <c r="K13" i="21"/>
  <c r="J12" i="21"/>
  <c r="K12" i="21"/>
  <c r="J10" i="21"/>
  <c r="J634" i="21"/>
  <c r="K634" i="21"/>
  <c r="J633" i="21"/>
  <c r="K633" i="21"/>
  <c r="J632" i="21"/>
  <c r="K632" i="21"/>
  <c r="J631" i="21"/>
  <c r="K631" i="21"/>
  <c r="J630" i="21"/>
  <c r="K630" i="21"/>
  <c r="J627" i="21"/>
  <c r="K627" i="21"/>
  <c r="J626" i="21"/>
  <c r="K626" i="21"/>
  <c r="J629" i="21"/>
  <c r="K629" i="21"/>
  <c r="J628" i="21"/>
  <c r="K628" i="21"/>
  <c r="J625" i="21"/>
  <c r="K625" i="21"/>
  <c r="J624" i="21"/>
  <c r="K624" i="21"/>
  <c r="J623" i="21"/>
  <c r="K623" i="21"/>
  <c r="J621" i="21"/>
  <c r="K621" i="21"/>
  <c r="J622" i="21"/>
  <c r="K622" i="21"/>
  <c r="J619" i="21"/>
  <c r="K619" i="21"/>
  <c r="J620" i="21"/>
  <c r="K620" i="21"/>
  <c r="J618" i="21"/>
  <c r="K618" i="21"/>
  <c r="J617" i="21"/>
  <c r="K617" i="21"/>
  <c r="J616" i="21"/>
  <c r="K616" i="21"/>
  <c r="J615" i="21"/>
  <c r="K615" i="21"/>
  <c r="J614" i="21"/>
  <c r="K614" i="21"/>
  <c r="J613" i="21"/>
  <c r="K613" i="21"/>
  <c r="J612" i="21"/>
  <c r="K612" i="21"/>
  <c r="J611" i="21"/>
  <c r="K611" i="21"/>
  <c r="J610" i="21"/>
  <c r="K610" i="21"/>
  <c r="J609" i="21"/>
  <c r="K609" i="21"/>
  <c r="J608" i="21"/>
  <c r="K608" i="21"/>
  <c r="J607" i="21"/>
  <c r="K607" i="21"/>
  <c r="J605" i="21"/>
  <c r="K605" i="21"/>
  <c r="J606" i="21"/>
  <c r="K606" i="21"/>
  <c r="J603" i="21"/>
  <c r="K603" i="21"/>
  <c r="J604" i="21"/>
  <c r="K604" i="21"/>
  <c r="J602" i="21"/>
  <c r="K602" i="21"/>
  <c r="J601" i="21"/>
  <c r="K601" i="21"/>
  <c r="J600" i="21"/>
  <c r="K600" i="21"/>
  <c r="J599" i="21"/>
  <c r="K599" i="21"/>
  <c r="J598" i="21"/>
  <c r="K598" i="21"/>
  <c r="J597" i="21"/>
  <c r="K597" i="21"/>
  <c r="J596" i="21"/>
  <c r="K596" i="21"/>
  <c r="J595" i="21"/>
  <c r="K595" i="21"/>
  <c r="J594" i="21"/>
  <c r="K594" i="21"/>
  <c r="J593" i="21"/>
  <c r="K593" i="21"/>
  <c r="J589" i="21"/>
  <c r="K589" i="21"/>
  <c r="J592" i="21"/>
  <c r="K592" i="21"/>
  <c r="J591" i="21"/>
  <c r="K591" i="21"/>
  <c r="J590" i="21"/>
  <c r="K590" i="21"/>
  <c r="J586" i="21"/>
  <c r="K586" i="21"/>
  <c r="J587" i="21"/>
  <c r="K587" i="21"/>
  <c r="J588" i="21"/>
  <c r="K588" i="21"/>
  <c r="J585" i="21"/>
  <c r="K585" i="21"/>
  <c r="J584" i="21"/>
  <c r="K584" i="21"/>
  <c r="J582" i="21"/>
  <c r="K582" i="21"/>
  <c r="J583" i="21"/>
  <c r="K583" i="21"/>
  <c r="J581" i="21"/>
  <c r="K581" i="21"/>
  <c r="J580" i="21"/>
  <c r="K580" i="21"/>
  <c r="J579" i="21"/>
  <c r="K579" i="21"/>
  <c r="J578" i="21"/>
  <c r="K578" i="21"/>
  <c r="J577" i="21"/>
  <c r="K577" i="21"/>
  <c r="J576" i="21"/>
  <c r="K576" i="21"/>
  <c r="J574" i="21"/>
  <c r="K574" i="21"/>
  <c r="J575" i="21"/>
  <c r="K575" i="21"/>
  <c r="J573" i="21"/>
  <c r="K573" i="21"/>
  <c r="J572" i="21"/>
  <c r="K572" i="21"/>
  <c r="J571" i="21"/>
  <c r="K571" i="21"/>
  <c r="J570" i="21"/>
  <c r="K570" i="21"/>
  <c r="J569" i="21"/>
  <c r="K569" i="21"/>
  <c r="J568" i="21"/>
  <c r="K568" i="21"/>
  <c r="J567" i="21"/>
  <c r="K567" i="21"/>
  <c r="J566" i="21"/>
  <c r="K566" i="21"/>
  <c r="J561" i="21"/>
  <c r="K561" i="21"/>
  <c r="J560" i="21"/>
  <c r="K560" i="21"/>
  <c r="J565" i="21"/>
  <c r="K565" i="21"/>
  <c r="J564" i="21"/>
  <c r="K564" i="21"/>
  <c r="J563" i="21"/>
  <c r="K563" i="21"/>
  <c r="J562" i="21"/>
  <c r="K562" i="21"/>
  <c r="J559" i="21"/>
  <c r="K559" i="21"/>
  <c r="J558" i="21"/>
  <c r="K558" i="21"/>
  <c r="J557" i="21"/>
  <c r="K557" i="21"/>
  <c r="J556" i="21"/>
  <c r="K556" i="21"/>
  <c r="J555" i="21"/>
  <c r="K555" i="21"/>
  <c r="J554" i="21"/>
  <c r="K554" i="21"/>
  <c r="J553" i="21"/>
  <c r="K553" i="21"/>
  <c r="J552" i="21"/>
  <c r="K552" i="21"/>
  <c r="J551" i="21"/>
  <c r="K551" i="21"/>
  <c r="J550" i="21"/>
  <c r="K550" i="21"/>
  <c r="J549" i="21"/>
  <c r="K549" i="21"/>
  <c r="J546" i="21"/>
  <c r="K546" i="21"/>
  <c r="J548" i="21"/>
  <c r="K548" i="21"/>
  <c r="J547" i="21"/>
  <c r="K547" i="21"/>
  <c r="J545" i="21"/>
  <c r="K545" i="21"/>
  <c r="J544" i="21"/>
  <c r="K544" i="21"/>
  <c r="J541" i="21"/>
  <c r="K541" i="21"/>
  <c r="J540" i="21"/>
  <c r="K540" i="21"/>
  <c r="J542" i="21"/>
  <c r="K542" i="21"/>
  <c r="J543" i="21"/>
  <c r="K543" i="21"/>
  <c r="J538" i="21"/>
  <c r="K538" i="21"/>
  <c r="J539" i="21"/>
  <c r="K539" i="21"/>
  <c r="J537" i="21"/>
  <c r="K537" i="21"/>
  <c r="J536" i="21"/>
  <c r="K536" i="21"/>
  <c r="J535" i="21"/>
  <c r="K535" i="21"/>
  <c r="J534" i="21"/>
  <c r="K534" i="21"/>
  <c r="J533" i="21"/>
  <c r="K533" i="21"/>
  <c r="J531" i="21"/>
  <c r="K531" i="21"/>
  <c r="J532" i="21"/>
  <c r="K532" i="21"/>
  <c r="J530" i="21"/>
  <c r="K530" i="21"/>
  <c r="J529" i="21"/>
  <c r="K529" i="21"/>
  <c r="J528" i="21"/>
  <c r="K528" i="21"/>
  <c r="J527" i="21"/>
  <c r="K527" i="21"/>
  <c r="J526" i="21"/>
  <c r="K526" i="21"/>
  <c r="J525" i="21"/>
  <c r="K525" i="21"/>
  <c r="J524" i="21"/>
  <c r="K524" i="21"/>
  <c r="J523" i="21"/>
  <c r="K523" i="21"/>
  <c r="J522" i="21"/>
  <c r="K522" i="21"/>
  <c r="J521" i="21"/>
  <c r="K521" i="21"/>
  <c r="J518" i="21"/>
  <c r="K518" i="21"/>
  <c r="J520" i="21"/>
  <c r="K520" i="21"/>
  <c r="J519" i="21"/>
  <c r="K519" i="21"/>
  <c r="J517" i="21"/>
  <c r="K517" i="21"/>
  <c r="J516" i="21"/>
  <c r="K516" i="21"/>
  <c r="J515" i="21"/>
  <c r="K515" i="21"/>
  <c r="J514" i="21"/>
  <c r="K514" i="21"/>
  <c r="J513" i="21"/>
  <c r="K513" i="21"/>
  <c r="J512" i="21"/>
  <c r="K512" i="21"/>
  <c r="J511" i="21"/>
  <c r="K511" i="21"/>
  <c r="J510" i="21"/>
  <c r="K510" i="21"/>
  <c r="J505" i="21"/>
  <c r="K505" i="21"/>
  <c r="J506" i="21"/>
  <c r="K506" i="21"/>
  <c r="J507" i="21"/>
  <c r="K507" i="21"/>
  <c r="J508" i="21"/>
  <c r="K508" i="21"/>
  <c r="J509" i="21"/>
  <c r="K509" i="21"/>
  <c r="J504" i="21"/>
  <c r="K504" i="21"/>
  <c r="J501" i="21"/>
  <c r="K501" i="21"/>
  <c r="J503" i="21"/>
  <c r="K503" i="21"/>
  <c r="J502" i="21"/>
  <c r="K502" i="21"/>
  <c r="J500" i="21"/>
  <c r="K500" i="21"/>
  <c r="J499" i="21"/>
  <c r="K499" i="21"/>
  <c r="J497" i="21"/>
  <c r="K497" i="21"/>
  <c r="J498" i="21"/>
  <c r="K498" i="21"/>
  <c r="J496" i="21"/>
  <c r="K496" i="21"/>
  <c r="J495" i="21"/>
  <c r="K495" i="21"/>
  <c r="J494" i="21"/>
  <c r="K494" i="21"/>
  <c r="J493" i="21"/>
  <c r="K493" i="21"/>
  <c r="J492" i="21"/>
  <c r="K492" i="21"/>
  <c r="J491" i="21"/>
  <c r="K491" i="21"/>
  <c r="J490" i="21"/>
  <c r="K490" i="21"/>
  <c r="J489" i="21"/>
  <c r="K489" i="21"/>
  <c r="J488" i="21"/>
  <c r="K488" i="21"/>
  <c r="J485" i="21"/>
  <c r="K485" i="21"/>
  <c r="J487" i="21"/>
  <c r="K487" i="21"/>
  <c r="J486" i="21"/>
  <c r="K486" i="21"/>
  <c r="J484" i="21"/>
  <c r="K484" i="21"/>
  <c r="J483" i="21"/>
  <c r="K483" i="21"/>
  <c r="J481" i="21"/>
  <c r="K481" i="21"/>
  <c r="J482" i="21"/>
  <c r="K482" i="21"/>
  <c r="J480" i="21"/>
  <c r="K480" i="21"/>
  <c r="J479" i="21"/>
  <c r="K479" i="21"/>
  <c r="J478" i="21"/>
  <c r="K478" i="21"/>
  <c r="J477" i="21"/>
  <c r="K477" i="21"/>
  <c r="J475" i="21"/>
  <c r="K475" i="21"/>
  <c r="J476" i="21"/>
  <c r="K476" i="21"/>
  <c r="J473" i="21"/>
  <c r="K473" i="21"/>
  <c r="J474" i="21"/>
  <c r="K474" i="21"/>
  <c r="J472" i="21"/>
  <c r="K472" i="21"/>
  <c r="J471" i="21"/>
  <c r="K471" i="21"/>
  <c r="J470" i="21"/>
  <c r="K470" i="21"/>
  <c r="J469" i="21"/>
  <c r="K469" i="21"/>
  <c r="J468" i="21"/>
  <c r="K468" i="21"/>
  <c r="J466" i="21"/>
  <c r="K466" i="21"/>
  <c r="J467" i="21"/>
  <c r="K467" i="21"/>
  <c r="J465" i="21"/>
  <c r="K465" i="21"/>
  <c r="J464" i="21"/>
  <c r="K464" i="21"/>
  <c r="J463" i="21"/>
  <c r="K463" i="21"/>
  <c r="J462" i="21"/>
  <c r="K462" i="21"/>
  <c r="J461" i="21"/>
  <c r="K461" i="21"/>
  <c r="J459" i="21"/>
  <c r="K459" i="21"/>
  <c r="J460" i="21"/>
  <c r="K460" i="21"/>
  <c r="J458" i="21"/>
  <c r="K458" i="21"/>
  <c r="J457" i="21"/>
  <c r="K457" i="21"/>
  <c r="J456" i="21"/>
  <c r="K456" i="21"/>
  <c r="J455" i="21"/>
  <c r="K455" i="21"/>
  <c r="J453" i="21"/>
  <c r="K453" i="21"/>
  <c r="J454" i="21"/>
  <c r="K454" i="21"/>
  <c r="J452" i="21"/>
  <c r="K452" i="21"/>
  <c r="J451" i="21"/>
  <c r="K451" i="21"/>
  <c r="J450" i="21"/>
  <c r="K450" i="21"/>
  <c r="J449" i="21"/>
  <c r="K449" i="21"/>
  <c r="J442" i="21"/>
  <c r="K442" i="21"/>
  <c r="J443" i="21"/>
  <c r="K443" i="21"/>
  <c r="J448" i="21"/>
  <c r="K448" i="21"/>
  <c r="J447" i="21"/>
  <c r="K447" i="21"/>
  <c r="J446" i="21"/>
  <c r="K446" i="21"/>
  <c r="J441" i="21"/>
  <c r="K441" i="21"/>
  <c r="J440" i="21"/>
  <c r="K440" i="21"/>
  <c r="J444" i="21"/>
  <c r="K444" i="21"/>
  <c r="J445" i="21"/>
  <c r="K445" i="21"/>
  <c r="J439" i="21"/>
  <c r="K439" i="21"/>
  <c r="J438" i="21"/>
  <c r="K438" i="21"/>
  <c r="J436" i="21"/>
  <c r="K436" i="21"/>
  <c r="J437" i="21"/>
  <c r="K437" i="21"/>
  <c r="J435" i="21"/>
  <c r="K435" i="21"/>
  <c r="J434" i="21"/>
  <c r="K434" i="21"/>
  <c r="J433" i="21"/>
  <c r="K433" i="21"/>
  <c r="J430" i="21"/>
  <c r="K430" i="21"/>
  <c r="J432" i="21"/>
  <c r="K432" i="21"/>
  <c r="J431" i="21"/>
  <c r="K431" i="21"/>
  <c r="J428" i="21"/>
  <c r="K428" i="21"/>
  <c r="J425" i="21"/>
  <c r="K425" i="21"/>
  <c r="J426" i="21"/>
  <c r="K426" i="21"/>
  <c r="J427" i="21"/>
  <c r="K427" i="21"/>
  <c r="J429" i="21"/>
  <c r="K429" i="21"/>
  <c r="J424" i="21"/>
  <c r="K424" i="21"/>
  <c r="J423" i="21"/>
  <c r="K423" i="21"/>
  <c r="J421" i="21"/>
  <c r="K421" i="21"/>
  <c r="J420" i="21"/>
  <c r="K420" i="21"/>
  <c r="J422" i="21"/>
  <c r="K422" i="21"/>
  <c r="J419" i="21"/>
  <c r="K419" i="21"/>
  <c r="J418" i="21"/>
  <c r="K418" i="21"/>
  <c r="J417" i="21"/>
  <c r="K417" i="21"/>
  <c r="J416" i="21"/>
  <c r="K416" i="21"/>
  <c r="J410" i="21"/>
  <c r="K410" i="21"/>
  <c r="J415" i="21"/>
  <c r="K415" i="21"/>
  <c r="J414" i="21"/>
  <c r="K414" i="21"/>
  <c r="J406" i="21"/>
  <c r="K406" i="21"/>
  <c r="J408" i="21"/>
  <c r="K408" i="21"/>
  <c r="J409" i="21"/>
  <c r="K409" i="21"/>
  <c r="J407" i="21"/>
  <c r="K407" i="21"/>
  <c r="J405" i="21"/>
  <c r="K405" i="21"/>
  <c r="J413" i="21"/>
  <c r="K413" i="21"/>
  <c r="J412" i="21"/>
  <c r="K412" i="21"/>
  <c r="J411" i="21"/>
  <c r="K411" i="21"/>
  <c r="J403" i="21"/>
  <c r="K403" i="21"/>
  <c r="J404" i="21"/>
  <c r="K404" i="21"/>
  <c r="J402" i="21"/>
  <c r="K402" i="21"/>
  <c r="J401" i="21"/>
  <c r="K401" i="21"/>
  <c r="J400" i="21"/>
  <c r="K400" i="21"/>
  <c r="J399" i="21"/>
  <c r="K399" i="21"/>
  <c r="J398" i="21"/>
  <c r="K398" i="21"/>
  <c r="J397" i="21"/>
  <c r="K397" i="21"/>
  <c r="J396" i="21"/>
  <c r="K396" i="21"/>
  <c r="J394" i="21"/>
  <c r="K394" i="21"/>
  <c r="J395" i="21"/>
  <c r="K395" i="21"/>
  <c r="J393" i="21"/>
  <c r="K393" i="21"/>
  <c r="J392" i="21"/>
  <c r="K392" i="21"/>
  <c r="J391" i="21"/>
  <c r="K391" i="21"/>
  <c r="J390" i="21"/>
  <c r="K390" i="21"/>
  <c r="J388" i="21"/>
  <c r="K388" i="21"/>
  <c r="J389" i="21"/>
  <c r="K389" i="21"/>
  <c r="J387" i="21"/>
  <c r="K387" i="21"/>
  <c r="J386" i="21"/>
  <c r="K386" i="21"/>
  <c r="J385" i="21"/>
  <c r="K385" i="21"/>
  <c r="J384" i="21"/>
  <c r="K384" i="21"/>
  <c r="J383" i="21"/>
  <c r="K383" i="21"/>
  <c r="J382" i="21"/>
  <c r="K382" i="21"/>
  <c r="J381" i="21"/>
  <c r="K381" i="21"/>
  <c r="J373" i="21"/>
  <c r="K373" i="21"/>
  <c r="J371" i="21"/>
  <c r="K371" i="21"/>
  <c r="J380" i="21"/>
  <c r="K380" i="21"/>
  <c r="J379" i="21"/>
  <c r="K379" i="21"/>
  <c r="J378" i="21"/>
  <c r="K378" i="21"/>
  <c r="J370" i="21"/>
  <c r="K370" i="21"/>
  <c r="J377" i="21"/>
  <c r="K377" i="21"/>
  <c r="J376" i="21"/>
  <c r="K376" i="21"/>
  <c r="J374" i="21"/>
  <c r="K374" i="21"/>
  <c r="J375" i="21"/>
  <c r="K375" i="21"/>
  <c r="J369" i="21"/>
  <c r="K369" i="21"/>
  <c r="J368" i="21"/>
  <c r="K368" i="21"/>
  <c r="J367" i="21"/>
  <c r="K367" i="21"/>
  <c r="J366" i="21"/>
  <c r="K366" i="21"/>
  <c r="J365" i="21"/>
  <c r="K365" i="21"/>
  <c r="J363" i="21"/>
  <c r="K363" i="21"/>
  <c r="J364" i="21"/>
  <c r="K364" i="21"/>
  <c r="J362" i="21"/>
  <c r="K362" i="21"/>
  <c r="J361" i="21"/>
  <c r="K361" i="21"/>
  <c r="J360" i="21"/>
  <c r="K360" i="21"/>
  <c r="J359" i="21"/>
  <c r="K359" i="21"/>
  <c r="J358" i="21"/>
  <c r="K358" i="21"/>
  <c r="J357" i="21"/>
  <c r="K357" i="21"/>
  <c r="J356" i="21"/>
  <c r="K356" i="21"/>
  <c r="J353" i="21"/>
  <c r="K353" i="21"/>
  <c r="J352" i="21"/>
  <c r="K352" i="21"/>
  <c r="J355" i="21"/>
  <c r="K355" i="21"/>
  <c r="J354" i="21"/>
  <c r="K354" i="21"/>
  <c r="J351" i="21"/>
  <c r="K351" i="21"/>
  <c r="J350" i="21"/>
  <c r="K350" i="21"/>
  <c r="J348" i="21"/>
  <c r="K348" i="21"/>
  <c r="J347" i="21"/>
  <c r="K347" i="21"/>
  <c r="J349" i="21"/>
  <c r="K349" i="21"/>
  <c r="J346" i="21"/>
  <c r="K346" i="21"/>
  <c r="J344" i="21"/>
  <c r="K344" i="21"/>
  <c r="J345" i="21"/>
  <c r="K345" i="21"/>
  <c r="J343" i="21"/>
  <c r="K343" i="21"/>
  <c r="J342" i="21"/>
  <c r="K342" i="21"/>
  <c r="J341" i="21"/>
  <c r="K341" i="21"/>
  <c r="J340" i="21"/>
  <c r="K340" i="21"/>
  <c r="J339" i="21"/>
  <c r="K339" i="21"/>
  <c r="J338" i="21"/>
  <c r="K338" i="21"/>
  <c r="J337" i="21"/>
  <c r="K337" i="21"/>
  <c r="J334" i="21"/>
  <c r="K334" i="21"/>
  <c r="J336" i="21"/>
  <c r="K336" i="21"/>
  <c r="J335" i="21"/>
  <c r="K335" i="21"/>
  <c r="J333" i="21"/>
  <c r="K333" i="21"/>
  <c r="J332" i="21"/>
  <c r="K332" i="21"/>
  <c r="J331" i="21"/>
  <c r="K331" i="21"/>
  <c r="J330" i="21"/>
  <c r="K330" i="21"/>
  <c r="J329" i="21"/>
  <c r="K329" i="21"/>
  <c r="J328" i="21"/>
  <c r="K328" i="21"/>
  <c r="J327" i="21"/>
  <c r="K327" i="21"/>
  <c r="J326" i="21"/>
  <c r="K326" i="21"/>
  <c r="J324" i="21"/>
  <c r="K324" i="21"/>
  <c r="J325" i="21"/>
  <c r="K325" i="21"/>
  <c r="J323" i="21"/>
  <c r="K323" i="21"/>
  <c r="J322" i="21"/>
  <c r="K322" i="21"/>
  <c r="J321" i="21"/>
  <c r="K321" i="21"/>
  <c r="J320" i="21"/>
  <c r="K320" i="21"/>
  <c r="J319" i="21"/>
  <c r="K319" i="21"/>
  <c r="J318" i="21"/>
  <c r="K318" i="21"/>
  <c r="J317" i="21"/>
  <c r="K317" i="21"/>
  <c r="J315" i="21"/>
  <c r="K315" i="21"/>
  <c r="J314" i="21"/>
  <c r="K314" i="21"/>
  <c r="J316" i="21"/>
  <c r="K316" i="21"/>
  <c r="J313" i="21"/>
  <c r="K313" i="21"/>
  <c r="J312" i="21"/>
  <c r="K312" i="21"/>
  <c r="J311" i="21"/>
  <c r="K311" i="21"/>
  <c r="J310" i="21"/>
  <c r="K310" i="21"/>
  <c r="J309" i="21"/>
  <c r="K309" i="21"/>
  <c r="J306" i="21"/>
  <c r="K306" i="21"/>
  <c r="J307" i="21"/>
  <c r="K307" i="21"/>
  <c r="J308" i="21"/>
  <c r="K308" i="21"/>
  <c r="J305" i="21"/>
  <c r="K305" i="21"/>
  <c r="J304" i="21"/>
  <c r="K304" i="21"/>
  <c r="J303" i="21"/>
  <c r="K303" i="21"/>
  <c r="J302" i="21"/>
  <c r="K302" i="21"/>
  <c r="J301" i="21"/>
  <c r="K301" i="21"/>
  <c r="J300" i="21"/>
  <c r="K300" i="21"/>
  <c r="J288" i="21"/>
  <c r="K288" i="21"/>
  <c r="J299" i="21"/>
  <c r="K299" i="21"/>
  <c r="J298" i="21"/>
  <c r="K298" i="21"/>
  <c r="J297" i="21"/>
  <c r="K297" i="21"/>
  <c r="J296" i="21"/>
  <c r="K296" i="21"/>
  <c r="J286" i="21"/>
  <c r="K286" i="21"/>
  <c r="J287" i="21"/>
  <c r="K287" i="21"/>
  <c r="J295" i="21"/>
  <c r="K295" i="21"/>
  <c r="J294" i="21"/>
  <c r="K294" i="21"/>
  <c r="J293" i="21"/>
  <c r="K293" i="21"/>
  <c r="J292" i="21"/>
  <c r="K292" i="21"/>
  <c r="J289" i="21"/>
  <c r="K289" i="21"/>
  <c r="J291" i="21"/>
  <c r="K291" i="21"/>
  <c r="J285" i="21"/>
  <c r="K285" i="21"/>
  <c r="J283" i="21"/>
  <c r="K283" i="21"/>
  <c r="J284" i="21"/>
  <c r="K284" i="21"/>
  <c r="J282" i="21"/>
  <c r="K282" i="21"/>
  <c r="J281" i="21"/>
  <c r="K281" i="21"/>
  <c r="J280" i="21"/>
  <c r="K280" i="21"/>
  <c r="J278" i="21"/>
  <c r="K278" i="21"/>
  <c r="J279" i="21"/>
  <c r="K279" i="21"/>
  <c r="J277" i="21"/>
  <c r="K277" i="21"/>
  <c r="J276" i="21"/>
  <c r="K276" i="21"/>
  <c r="J275" i="21"/>
  <c r="K275" i="21"/>
  <c r="J273" i="21"/>
  <c r="K273" i="21"/>
  <c r="J274" i="21"/>
  <c r="K274" i="21"/>
  <c r="J272" i="21"/>
  <c r="K272" i="21"/>
  <c r="J271" i="21"/>
  <c r="K271" i="21"/>
  <c r="J270" i="21"/>
  <c r="K270" i="21"/>
  <c r="J269" i="21"/>
  <c r="K269" i="21"/>
  <c r="J268" i="21"/>
  <c r="K268" i="21"/>
  <c r="J264" i="21"/>
  <c r="K264" i="21"/>
  <c r="J267" i="21"/>
  <c r="K267" i="21"/>
  <c r="J266" i="21"/>
  <c r="K266" i="21"/>
  <c r="J265" i="21"/>
  <c r="K265" i="21"/>
  <c r="J263" i="21"/>
  <c r="K263" i="21"/>
  <c r="J262" i="21"/>
  <c r="K262" i="21"/>
  <c r="J261" i="21"/>
  <c r="K261" i="21"/>
  <c r="J260" i="21"/>
  <c r="K260" i="21"/>
  <c r="J257" i="21"/>
  <c r="K257" i="21"/>
  <c r="J258" i="21"/>
  <c r="K258" i="21"/>
  <c r="J259" i="21"/>
  <c r="K259" i="21"/>
  <c r="J249" i="21"/>
  <c r="K249" i="21"/>
  <c r="J256" i="21"/>
  <c r="K256" i="21"/>
  <c r="J248" i="21"/>
  <c r="K248" i="21"/>
  <c r="J247" i="21"/>
  <c r="K247" i="21"/>
  <c r="J246" i="21"/>
  <c r="K246" i="21"/>
  <c r="J245" i="21"/>
  <c r="K245" i="21"/>
  <c r="J255" i="21"/>
  <c r="K255" i="21"/>
  <c r="J254" i="21"/>
  <c r="K254" i="21"/>
  <c r="J253" i="21"/>
  <c r="K253" i="21"/>
  <c r="J251" i="21"/>
  <c r="K251" i="21"/>
  <c r="J252" i="21"/>
  <c r="K252" i="21"/>
  <c r="J250" i="21"/>
  <c r="K250" i="21"/>
  <c r="J244" i="21"/>
  <c r="K244" i="21"/>
  <c r="J243" i="21"/>
  <c r="K243" i="21"/>
  <c r="J242" i="21"/>
  <c r="K242" i="21"/>
  <c r="J241" i="21"/>
  <c r="K241" i="21"/>
  <c r="J240" i="21"/>
  <c r="K240" i="21"/>
  <c r="J239" i="21"/>
  <c r="K239" i="21"/>
  <c r="J238" i="21"/>
  <c r="K238" i="21"/>
  <c r="J237" i="21"/>
  <c r="K237" i="21"/>
  <c r="J236" i="21"/>
  <c r="K236" i="21"/>
  <c r="J235" i="21"/>
  <c r="K235" i="21"/>
  <c r="J233" i="21"/>
  <c r="K233" i="21"/>
  <c r="J234" i="21"/>
  <c r="K234" i="21"/>
  <c r="J232" i="21"/>
  <c r="K232" i="21"/>
  <c r="J231" i="21"/>
  <c r="K231" i="21"/>
  <c r="J230" i="21"/>
  <c r="K230" i="21"/>
  <c r="J229" i="21"/>
  <c r="K229" i="21"/>
  <c r="J228" i="21"/>
  <c r="K228" i="21"/>
  <c r="J226" i="21"/>
  <c r="K226" i="21"/>
  <c r="J227" i="21"/>
  <c r="K227" i="21"/>
  <c r="J225" i="21"/>
  <c r="K225" i="21"/>
  <c r="J224" i="21"/>
  <c r="K224" i="21"/>
  <c r="J223" i="21"/>
  <c r="K223" i="21"/>
  <c r="J222" i="21"/>
  <c r="K222" i="21"/>
  <c r="J221" i="21"/>
  <c r="K221" i="21"/>
  <c r="J220" i="21"/>
  <c r="K220" i="21"/>
  <c r="J219" i="21"/>
  <c r="K219" i="21"/>
  <c r="J218" i="21"/>
  <c r="K218" i="21"/>
  <c r="J217" i="21"/>
  <c r="K217" i="21"/>
  <c r="J172" i="21"/>
  <c r="K172" i="21"/>
  <c r="J171" i="21"/>
  <c r="K171" i="21"/>
  <c r="J168" i="21"/>
  <c r="K168" i="21"/>
  <c r="J170" i="21"/>
  <c r="K170" i="21"/>
  <c r="J167" i="21"/>
  <c r="K167" i="21"/>
  <c r="J169" i="21"/>
  <c r="K169" i="21"/>
  <c r="J166" i="21"/>
  <c r="K166" i="21"/>
  <c r="J164" i="21"/>
  <c r="K164" i="21"/>
  <c r="J165" i="21"/>
  <c r="K165" i="21"/>
  <c r="J163" i="21"/>
  <c r="K163" i="21"/>
  <c r="J162" i="21"/>
  <c r="K162" i="21"/>
  <c r="J161" i="21"/>
  <c r="K161" i="21"/>
  <c r="J160" i="21"/>
  <c r="K160" i="21"/>
  <c r="J159" i="21"/>
  <c r="K159" i="21"/>
  <c r="J158" i="21"/>
  <c r="K158" i="21"/>
  <c r="J157" i="21"/>
  <c r="K157" i="21"/>
  <c r="J156" i="21"/>
  <c r="K156" i="21"/>
  <c r="J155" i="21"/>
  <c r="K155" i="21"/>
  <c r="J154" i="21"/>
  <c r="K154" i="21"/>
  <c r="J153" i="21"/>
  <c r="K153" i="21"/>
  <c r="J150" i="21"/>
  <c r="K150" i="21"/>
  <c r="J149" i="21"/>
  <c r="K149" i="21"/>
  <c r="J151" i="21"/>
  <c r="K151" i="21"/>
  <c r="J152" i="21"/>
  <c r="K152" i="21"/>
  <c r="J148" i="21"/>
  <c r="K148" i="21"/>
  <c r="J147" i="21"/>
  <c r="K147" i="21"/>
  <c r="J146" i="21"/>
  <c r="K146" i="21"/>
  <c r="J145" i="21"/>
  <c r="K145" i="21"/>
  <c r="J144" i="21"/>
  <c r="K144" i="21"/>
  <c r="J138" i="21"/>
  <c r="K138" i="21"/>
  <c r="J139" i="21"/>
  <c r="K139" i="21"/>
  <c r="J143" i="21"/>
  <c r="K143" i="21"/>
  <c r="J142" i="21"/>
  <c r="K142" i="21"/>
  <c r="J141" i="21"/>
  <c r="K141" i="21"/>
  <c r="J140" i="21"/>
  <c r="K140" i="21"/>
  <c r="J137" i="21"/>
  <c r="K137" i="21"/>
  <c r="J136" i="21"/>
  <c r="K136" i="21"/>
  <c r="J134" i="21"/>
  <c r="K134" i="21"/>
  <c r="J135" i="21"/>
  <c r="K135" i="21"/>
  <c r="J133" i="21"/>
  <c r="K133" i="21"/>
  <c r="J130" i="21"/>
  <c r="K130" i="21"/>
  <c r="J132" i="21"/>
  <c r="K132" i="21"/>
  <c r="J131" i="21"/>
  <c r="K131" i="21"/>
  <c r="J129" i="21"/>
  <c r="K129" i="21"/>
  <c r="J120" i="21"/>
  <c r="K120" i="21"/>
  <c r="J119" i="21"/>
  <c r="K119" i="21"/>
  <c r="J118" i="21"/>
  <c r="K118" i="21"/>
  <c r="J128" i="21"/>
  <c r="K128" i="21"/>
  <c r="J127" i="21"/>
  <c r="K127" i="21"/>
  <c r="J117" i="21"/>
  <c r="K117" i="21"/>
  <c r="J116" i="21"/>
  <c r="K116" i="21"/>
  <c r="J126" i="21"/>
  <c r="K126" i="21"/>
  <c r="J125" i="21"/>
  <c r="K125" i="21"/>
  <c r="J124" i="21"/>
  <c r="K124" i="21"/>
  <c r="J123" i="21"/>
  <c r="K123" i="21"/>
  <c r="J121" i="21"/>
  <c r="K121" i="21"/>
  <c r="J122" i="21"/>
  <c r="K122" i="21"/>
  <c r="J114" i="21"/>
  <c r="K114" i="21"/>
  <c r="J115" i="21"/>
  <c r="K115" i="21"/>
  <c r="J113" i="21"/>
  <c r="K113" i="21"/>
  <c r="J112" i="21"/>
  <c r="K112" i="21"/>
  <c r="J110" i="21"/>
  <c r="K110" i="21"/>
  <c r="J111" i="21"/>
  <c r="K111" i="21"/>
  <c r="J109" i="21"/>
  <c r="K109" i="21"/>
  <c r="J108" i="21"/>
  <c r="K108" i="21"/>
  <c r="J107" i="21"/>
  <c r="K107" i="21"/>
  <c r="J106" i="21"/>
  <c r="K106" i="21"/>
  <c r="J105" i="21"/>
  <c r="K105" i="21"/>
  <c r="J104" i="21"/>
  <c r="K104" i="21"/>
  <c r="J103" i="21"/>
  <c r="K103" i="21"/>
  <c r="J102" i="21"/>
  <c r="K102" i="21"/>
  <c r="J100" i="21"/>
  <c r="K100" i="21"/>
  <c r="J101" i="21"/>
  <c r="K101" i="21"/>
  <c r="J99" i="21"/>
  <c r="K99" i="21"/>
  <c r="J98" i="21"/>
  <c r="K98" i="21"/>
  <c r="J97" i="21"/>
  <c r="K97" i="21"/>
  <c r="J94" i="21"/>
  <c r="K94" i="21"/>
  <c r="J95" i="21"/>
  <c r="K95" i="21"/>
  <c r="J96" i="21"/>
  <c r="K96" i="21"/>
  <c r="J93" i="21"/>
  <c r="K93" i="21"/>
  <c r="J88" i="21"/>
  <c r="K88" i="21"/>
  <c r="J92" i="21"/>
  <c r="K92" i="21"/>
  <c r="J87" i="21"/>
  <c r="K87" i="21"/>
  <c r="J86" i="21"/>
  <c r="K86" i="21"/>
  <c r="J85" i="21"/>
  <c r="K85" i="21"/>
  <c r="J91" i="21"/>
  <c r="K91" i="21"/>
  <c r="J90" i="21"/>
  <c r="K90" i="21"/>
  <c r="J89" i="21"/>
  <c r="K89" i="21"/>
  <c r="J84" i="21"/>
  <c r="K84" i="21"/>
  <c r="J83" i="21"/>
  <c r="K83" i="21"/>
  <c r="J82" i="21"/>
  <c r="K82" i="21"/>
  <c r="J81" i="21"/>
  <c r="K81" i="21"/>
  <c r="J80" i="21"/>
  <c r="K80" i="21"/>
  <c r="J79" i="21"/>
  <c r="K79" i="21"/>
  <c r="J76" i="21"/>
  <c r="K76" i="21"/>
  <c r="J78" i="21"/>
  <c r="K78" i="21"/>
  <c r="J77" i="21"/>
  <c r="K77" i="21"/>
  <c r="J75" i="21"/>
  <c r="K75" i="21"/>
  <c r="J74" i="21"/>
  <c r="K74" i="21"/>
  <c r="J73" i="21"/>
  <c r="K73" i="21"/>
  <c r="J71" i="21"/>
  <c r="K71" i="21"/>
  <c r="J72" i="21"/>
  <c r="K72" i="21"/>
  <c r="J70" i="21"/>
  <c r="K70" i="21"/>
  <c r="J69" i="21"/>
  <c r="K69" i="21"/>
  <c r="J67" i="21"/>
  <c r="K67" i="21"/>
  <c r="J68" i="21"/>
  <c r="K68" i="21"/>
  <c r="J66" i="21"/>
  <c r="K66" i="21"/>
  <c r="J65" i="21"/>
  <c r="K65" i="21"/>
  <c r="J62" i="21"/>
  <c r="K62" i="21"/>
  <c r="J63" i="21"/>
  <c r="K63" i="21"/>
  <c r="J64" i="21"/>
  <c r="K64" i="21"/>
  <c r="J60" i="21"/>
  <c r="K60" i="21"/>
  <c r="J61" i="21"/>
  <c r="K61" i="21"/>
  <c r="J56" i="21"/>
  <c r="K56" i="21"/>
  <c r="J59" i="21"/>
  <c r="K59" i="21"/>
  <c r="J57" i="21"/>
  <c r="K57" i="21"/>
  <c r="J58" i="21"/>
  <c r="K58" i="21"/>
  <c r="J55" i="21"/>
  <c r="K55" i="21"/>
  <c r="J54" i="21"/>
  <c r="K54" i="21"/>
  <c r="J53" i="21"/>
  <c r="K53" i="21"/>
  <c r="J52" i="21"/>
  <c r="K52" i="21"/>
  <c r="J47" i="21"/>
  <c r="K47" i="21"/>
  <c r="J46" i="21"/>
  <c r="K46" i="21"/>
  <c r="J51" i="21"/>
  <c r="K51" i="21"/>
  <c r="J50" i="21"/>
  <c r="K50" i="21"/>
  <c r="J45" i="21"/>
  <c r="K45" i="21"/>
  <c r="J49" i="21"/>
  <c r="K49" i="21"/>
  <c r="J48" i="21"/>
  <c r="K48" i="21"/>
  <c r="J11" i="21"/>
  <c r="K11" i="21"/>
  <c r="J50" i="69"/>
  <c r="K50" i="69"/>
  <c r="J49" i="69"/>
  <c r="K49" i="69"/>
  <c r="J48" i="69"/>
  <c r="K48" i="69"/>
  <c r="J47" i="69"/>
  <c r="K47" i="69"/>
  <c r="J46" i="69"/>
  <c r="K46" i="69"/>
  <c r="J45" i="69"/>
  <c r="K45" i="69"/>
  <c r="J44" i="69"/>
  <c r="K44" i="69"/>
  <c r="J43" i="69"/>
  <c r="K43" i="69"/>
  <c r="J42" i="69"/>
  <c r="K42" i="69"/>
  <c r="J41" i="69"/>
  <c r="K41" i="69"/>
  <c r="J40" i="69"/>
  <c r="K40" i="69"/>
  <c r="J39" i="69"/>
  <c r="K39" i="69"/>
  <c r="J37" i="69"/>
  <c r="K37" i="69"/>
  <c r="J38" i="69"/>
  <c r="K38" i="69"/>
  <c r="J36" i="69"/>
  <c r="K36" i="69"/>
  <c r="J35" i="69"/>
  <c r="K35" i="69"/>
  <c r="J34" i="69"/>
  <c r="K34" i="69"/>
  <c r="J32" i="69"/>
  <c r="K32" i="69"/>
  <c r="J33" i="69"/>
  <c r="K33" i="69"/>
  <c r="J31" i="69"/>
  <c r="K31" i="69"/>
  <c r="J30" i="69"/>
  <c r="K30" i="69"/>
  <c r="J29" i="69"/>
  <c r="K29" i="69"/>
  <c r="J28" i="69"/>
  <c r="K28" i="69"/>
  <c r="J26" i="69"/>
  <c r="K26" i="69"/>
  <c r="J27" i="69"/>
  <c r="K27" i="69"/>
  <c r="J24" i="69"/>
  <c r="K24" i="69"/>
  <c r="J25" i="69"/>
  <c r="K25" i="69"/>
  <c r="J23" i="69"/>
  <c r="K23" i="69"/>
  <c r="J21" i="69"/>
  <c r="K21" i="69"/>
  <c r="J22" i="69"/>
  <c r="K22" i="69"/>
  <c r="J20" i="69"/>
  <c r="K20" i="69"/>
  <c r="J19" i="69"/>
  <c r="K19" i="69"/>
  <c r="J18" i="69"/>
  <c r="K18" i="69"/>
  <c r="J17" i="69"/>
  <c r="K17" i="69"/>
  <c r="J16" i="69"/>
  <c r="K16" i="69"/>
  <c r="J15" i="69"/>
  <c r="K15" i="69"/>
  <c r="J14" i="69"/>
  <c r="K14" i="69"/>
  <c r="J13" i="69"/>
  <c r="K13" i="69"/>
  <c r="J12" i="69"/>
  <c r="K12" i="69"/>
  <c r="J11" i="69"/>
  <c r="K11" i="69"/>
  <c r="J79" i="69"/>
  <c r="K79" i="69"/>
  <c r="J78" i="69"/>
  <c r="K78" i="69"/>
  <c r="J77" i="69"/>
  <c r="K77" i="69"/>
  <c r="J76" i="69"/>
  <c r="K76" i="69"/>
  <c r="J75" i="69"/>
  <c r="K75" i="69"/>
  <c r="J74" i="69"/>
  <c r="K74" i="69"/>
  <c r="J72" i="69"/>
  <c r="K72" i="69"/>
  <c r="J73" i="69"/>
  <c r="K73" i="69"/>
  <c r="J71" i="69"/>
  <c r="K71" i="69"/>
  <c r="J70" i="69"/>
  <c r="K70" i="69"/>
  <c r="J69" i="69"/>
  <c r="K69" i="69"/>
  <c r="J68" i="69"/>
  <c r="K68" i="69"/>
  <c r="J67" i="69"/>
  <c r="K67" i="69"/>
  <c r="J66" i="69"/>
  <c r="K66" i="69"/>
  <c r="J65" i="69"/>
  <c r="K65" i="69"/>
  <c r="J64" i="69"/>
  <c r="K64" i="69"/>
  <c r="J61" i="69"/>
  <c r="K61" i="69"/>
  <c r="J63" i="69"/>
  <c r="K63" i="69"/>
  <c r="J62" i="69"/>
  <c r="K62" i="69"/>
  <c r="J60" i="69"/>
  <c r="K60" i="69"/>
  <c r="J59" i="69"/>
  <c r="K59" i="69"/>
  <c r="J58" i="69"/>
  <c r="K58" i="69"/>
  <c r="J57" i="69"/>
  <c r="K57" i="69"/>
  <c r="J56" i="69"/>
  <c r="K56" i="69"/>
  <c r="J55" i="69"/>
  <c r="K55" i="69"/>
  <c r="J54" i="69"/>
  <c r="K54" i="69"/>
  <c r="J53" i="69"/>
  <c r="K53" i="69"/>
  <c r="J52" i="69"/>
  <c r="K52" i="69"/>
  <c r="J51" i="69"/>
  <c r="K51" i="69"/>
  <c r="J10" i="69"/>
  <c r="K10" i="69"/>
  <c r="J635" i="21"/>
  <c r="J26" i="6"/>
  <c r="K26" i="6"/>
  <c r="J639" i="21"/>
  <c r="K639" i="21"/>
  <c r="J638" i="21"/>
  <c r="K638" i="21"/>
  <c r="J636" i="21"/>
  <c r="K636" i="21"/>
  <c r="J637" i="21"/>
  <c r="K637" i="21"/>
  <c r="J640" i="21"/>
  <c r="K640" i="21"/>
  <c r="J641" i="21"/>
  <c r="K641" i="21"/>
  <c r="J643" i="21"/>
  <c r="K643" i="21"/>
  <c r="J642" i="21"/>
  <c r="K642" i="21"/>
  <c r="J645" i="21"/>
  <c r="K645" i="21"/>
  <c r="J646" i="21"/>
  <c r="K646" i="21"/>
  <c r="J644" i="21"/>
  <c r="K644" i="21"/>
  <c r="J650" i="21"/>
  <c r="K650" i="21"/>
  <c r="J652" i="21"/>
  <c r="K652" i="21"/>
  <c r="J651" i="21"/>
  <c r="K651" i="21"/>
  <c r="J653" i="21"/>
  <c r="K653" i="21"/>
  <c r="J647" i="21"/>
  <c r="K647" i="21"/>
  <c r="J648" i="21"/>
  <c r="K648" i="21"/>
  <c r="J649" i="21"/>
  <c r="K649" i="21"/>
  <c r="J654" i="21"/>
  <c r="K654" i="21"/>
  <c r="J655" i="21"/>
  <c r="K655" i="21"/>
  <c r="J656" i="21"/>
  <c r="K656" i="21"/>
  <c r="J657" i="21"/>
  <c r="K657" i="21"/>
  <c r="J658" i="21"/>
  <c r="K658" i="21"/>
  <c r="J660" i="21"/>
  <c r="K660" i="21"/>
  <c r="J662" i="21"/>
  <c r="K662" i="21"/>
  <c r="J663" i="21"/>
  <c r="K663" i="21"/>
  <c r="J661" i="21"/>
  <c r="K661" i="21"/>
  <c r="J659" i="21"/>
  <c r="K659" i="21"/>
  <c r="J664" i="21"/>
  <c r="K664" i="21"/>
  <c r="J665" i="21"/>
  <c r="K665" i="21"/>
  <c r="J666" i="21"/>
  <c r="K666" i="21"/>
  <c r="J667" i="21"/>
  <c r="K667" i="21"/>
  <c r="J668" i="21"/>
  <c r="K668" i="21"/>
  <c r="J669" i="21"/>
  <c r="K669" i="21"/>
  <c r="J670" i="21"/>
  <c r="K670" i="21"/>
  <c r="J671" i="21"/>
  <c r="K671" i="21"/>
  <c r="J672" i="21"/>
  <c r="K672" i="21"/>
  <c r="J673" i="21"/>
  <c r="K673" i="21"/>
  <c r="J674" i="21"/>
  <c r="K674" i="21"/>
  <c r="J675" i="21"/>
  <c r="K675" i="21"/>
  <c r="J676" i="21"/>
  <c r="K676" i="21"/>
  <c r="J677" i="21"/>
  <c r="K677" i="21"/>
  <c r="J678" i="21"/>
  <c r="K678" i="21"/>
  <c r="J679" i="21"/>
  <c r="K679" i="21"/>
  <c r="J681" i="21"/>
  <c r="K681" i="21"/>
  <c r="J682" i="21"/>
  <c r="K682" i="21"/>
  <c r="J683" i="21"/>
  <c r="K683" i="21"/>
  <c r="J685" i="21"/>
  <c r="K685" i="21"/>
  <c r="J684" i="21"/>
  <c r="K684" i="21"/>
  <c r="J687" i="21"/>
  <c r="K687" i="21"/>
  <c r="J688" i="21"/>
  <c r="K688" i="21"/>
  <c r="J689" i="21"/>
  <c r="K689" i="21"/>
  <c r="J690" i="21"/>
  <c r="K690" i="21"/>
  <c r="J692" i="21"/>
  <c r="K692" i="21"/>
  <c r="J691" i="21"/>
  <c r="K691" i="21"/>
  <c r="J693" i="21"/>
  <c r="K693" i="21"/>
  <c r="J694" i="21"/>
  <c r="K694" i="21"/>
  <c r="J695" i="21"/>
  <c r="K695" i="21"/>
  <c r="J696" i="21"/>
  <c r="K696" i="21"/>
  <c r="J697" i="21"/>
  <c r="K697" i="21"/>
  <c r="J698" i="21"/>
  <c r="K698" i="21"/>
  <c r="J699" i="21"/>
  <c r="K699" i="21"/>
  <c r="J700" i="21"/>
  <c r="K700" i="21"/>
  <c r="J702" i="21"/>
  <c r="K702" i="21"/>
  <c r="J704" i="21"/>
  <c r="K704" i="21"/>
  <c r="J703" i="21"/>
  <c r="K703" i="21"/>
  <c r="J680" i="21"/>
  <c r="K680" i="21"/>
  <c r="J686" i="21"/>
  <c r="K686" i="21"/>
  <c r="J701" i="21"/>
  <c r="K701" i="21"/>
  <c r="J707" i="21"/>
  <c r="K707" i="21"/>
  <c r="J706" i="21"/>
  <c r="K706" i="21"/>
  <c r="J705" i="21"/>
  <c r="K705" i="21"/>
  <c r="J709" i="21"/>
  <c r="K709" i="21"/>
  <c r="J708" i="21"/>
  <c r="K708" i="21"/>
  <c r="J713" i="21"/>
  <c r="K713" i="21"/>
  <c r="J710" i="21"/>
  <c r="K710" i="21"/>
  <c r="J711" i="21"/>
  <c r="K711" i="21"/>
  <c r="J714" i="21"/>
  <c r="K714" i="21"/>
  <c r="J716" i="21"/>
  <c r="K716" i="21"/>
  <c r="J719" i="21"/>
  <c r="K719" i="21"/>
  <c r="J720" i="21"/>
  <c r="K720" i="21"/>
  <c r="J722" i="21"/>
  <c r="K722" i="21"/>
  <c r="J712" i="21"/>
  <c r="K712" i="21"/>
  <c r="J715" i="21"/>
  <c r="K715" i="21"/>
  <c r="J718" i="21"/>
  <c r="K718" i="21"/>
  <c r="J717" i="21"/>
  <c r="K717" i="21"/>
  <c r="J721" i="21"/>
  <c r="K721" i="21"/>
  <c r="J724" i="21"/>
  <c r="K724" i="21"/>
  <c r="J723" i="21"/>
  <c r="K723" i="21"/>
  <c r="J725" i="21"/>
  <c r="K725" i="21"/>
  <c r="J726" i="21"/>
  <c r="K726" i="21"/>
  <c r="J727" i="21"/>
  <c r="K727" i="21"/>
  <c r="J728" i="21"/>
  <c r="K728" i="21"/>
  <c r="J733" i="21"/>
  <c r="K733" i="21"/>
  <c r="J732" i="21"/>
  <c r="K732" i="21"/>
  <c r="J734" i="21"/>
  <c r="K734" i="21"/>
  <c r="J729" i="21"/>
  <c r="K729" i="21"/>
  <c r="J730" i="21"/>
  <c r="K730" i="21"/>
  <c r="J731" i="21"/>
  <c r="K731" i="21"/>
  <c r="J735" i="21"/>
  <c r="K735" i="21"/>
  <c r="J736" i="21"/>
  <c r="K736" i="21"/>
  <c r="J737" i="21"/>
  <c r="K737" i="21"/>
  <c r="J738" i="21"/>
  <c r="K738" i="21"/>
  <c r="J739" i="21"/>
  <c r="K739" i="21"/>
  <c r="J741" i="21"/>
  <c r="K741" i="21"/>
  <c r="J744" i="21"/>
  <c r="K744" i="21"/>
  <c r="J740" i="21"/>
  <c r="K740" i="21"/>
  <c r="J745" i="21"/>
  <c r="K745" i="21"/>
  <c r="J742" i="21"/>
  <c r="K742" i="21"/>
  <c r="J743" i="21"/>
  <c r="K743" i="21"/>
  <c r="J746" i="21"/>
  <c r="K746" i="21"/>
  <c r="J747" i="21"/>
  <c r="K747" i="21"/>
  <c r="J748" i="21"/>
  <c r="K748" i="21"/>
  <c r="J749" i="21"/>
  <c r="K749" i="21"/>
  <c r="J750" i="21"/>
  <c r="K750" i="21"/>
  <c r="J751" i="21"/>
  <c r="K751" i="21"/>
  <c r="J752" i="21"/>
  <c r="K752" i="21"/>
  <c r="J753" i="21"/>
  <c r="K753" i="21"/>
  <c r="J755" i="21"/>
  <c r="K755" i="21"/>
  <c r="J757" i="21"/>
  <c r="K757" i="21"/>
  <c r="J758" i="21"/>
  <c r="K758" i="21"/>
  <c r="J759" i="21"/>
  <c r="K759" i="21"/>
  <c r="J760" i="21"/>
  <c r="K760" i="21"/>
  <c r="J761" i="21"/>
  <c r="K761" i="21"/>
  <c r="J762" i="21"/>
  <c r="K762" i="21"/>
  <c r="J763" i="21"/>
  <c r="K763" i="21"/>
  <c r="J764" i="21"/>
  <c r="K764" i="21"/>
  <c r="J765" i="21"/>
  <c r="K765" i="21"/>
  <c r="J766" i="21"/>
  <c r="K766" i="21"/>
  <c r="J769" i="21"/>
  <c r="K769" i="21"/>
  <c r="J775" i="21"/>
  <c r="K775" i="21"/>
  <c r="J770" i="21"/>
  <c r="K770" i="21"/>
  <c r="J773" i="21"/>
  <c r="K773" i="21"/>
  <c r="J772" i="21"/>
  <c r="K772" i="21"/>
  <c r="J771" i="21"/>
  <c r="K771" i="21"/>
  <c r="J774" i="21"/>
  <c r="K774" i="21"/>
  <c r="J754" i="21"/>
  <c r="K754" i="21"/>
  <c r="J756" i="21"/>
  <c r="K756" i="21"/>
  <c r="J776" i="21"/>
  <c r="K776" i="21"/>
  <c r="J777" i="21"/>
  <c r="K777" i="21"/>
  <c r="J778" i="21"/>
  <c r="K778" i="21"/>
  <c r="J779" i="21"/>
  <c r="K779" i="21"/>
  <c r="J767" i="21"/>
  <c r="K767" i="21"/>
  <c r="J768" i="21"/>
  <c r="K768" i="21"/>
  <c r="J780" i="21"/>
  <c r="K780" i="21"/>
  <c r="J782" i="21"/>
  <c r="K782" i="21"/>
  <c r="J783" i="21"/>
  <c r="K783" i="21"/>
  <c r="J784" i="21"/>
  <c r="K784" i="21"/>
  <c r="J786" i="21"/>
  <c r="K786" i="21"/>
  <c r="J787" i="21"/>
  <c r="K787" i="21"/>
  <c r="J788" i="21"/>
  <c r="K788" i="21"/>
  <c r="J785" i="21"/>
  <c r="K785" i="21"/>
  <c r="J789" i="21"/>
  <c r="K789" i="21"/>
  <c r="J790" i="21"/>
  <c r="K790" i="21"/>
  <c r="J791" i="21"/>
  <c r="K791" i="21"/>
  <c r="J792" i="21"/>
  <c r="K792" i="21"/>
  <c r="J794" i="21"/>
  <c r="K794" i="21"/>
  <c r="J793" i="21"/>
  <c r="K793" i="21"/>
  <c r="J795" i="21"/>
  <c r="K795" i="21"/>
  <c r="J796" i="21"/>
  <c r="K796" i="21"/>
  <c r="J781" i="21"/>
  <c r="K781" i="21"/>
  <c r="J797" i="21"/>
  <c r="K797" i="21"/>
  <c r="J798" i="21"/>
  <c r="K798" i="21"/>
  <c r="J799" i="21"/>
  <c r="K799" i="21"/>
  <c r="J800" i="21"/>
  <c r="K800" i="21"/>
  <c r="J801" i="21"/>
  <c r="K801" i="21"/>
  <c r="J802" i="21"/>
  <c r="K802" i="21"/>
  <c r="J803" i="21"/>
  <c r="K803" i="21"/>
  <c r="J804" i="21"/>
  <c r="K804" i="21"/>
  <c r="J805" i="21"/>
  <c r="K805" i="21"/>
  <c r="J807" i="21"/>
  <c r="K807" i="21"/>
  <c r="J808" i="21"/>
  <c r="K808" i="21"/>
  <c r="J809" i="21"/>
  <c r="K809" i="21"/>
  <c r="J810" i="21"/>
  <c r="K810" i="21"/>
  <c r="J811" i="21"/>
  <c r="K811" i="21"/>
  <c r="J806" i="21"/>
  <c r="K806" i="21"/>
  <c r="J813" i="21"/>
  <c r="K813" i="21"/>
  <c r="J812" i="21"/>
  <c r="K812" i="21"/>
  <c r="J814" i="21"/>
  <c r="K814" i="21"/>
  <c r="J815" i="21"/>
  <c r="K815" i="21"/>
  <c r="J817" i="21"/>
  <c r="K817" i="21"/>
  <c r="J816" i="21"/>
  <c r="K816" i="21"/>
  <c r="J821" i="21"/>
  <c r="K821" i="21"/>
  <c r="J819" i="21"/>
  <c r="K819" i="21"/>
  <c r="J818" i="21"/>
  <c r="K818" i="21"/>
  <c r="K635" i="21"/>
  <c r="L1327" i="21" l="1"/>
  <c r="L1147" i="21"/>
  <c r="L1282" i="21"/>
  <c r="L965" i="21"/>
  <c r="L1270" i="21"/>
  <c r="L816" i="21"/>
  <c r="L744" i="21"/>
  <c r="L459" i="21"/>
  <c r="L463" i="21"/>
  <c r="L473" i="21"/>
  <c r="L478" i="21"/>
  <c r="L479" i="21"/>
  <c r="L480" i="21"/>
  <c r="L586" i="21"/>
  <c r="L1168" i="21"/>
  <c r="L1257" i="21"/>
  <c r="L1262" i="21"/>
  <c r="L1263" i="21"/>
  <c r="L1029" i="21"/>
  <c r="L1027" i="21"/>
  <c r="L1028" i="21"/>
  <c r="L584" i="21"/>
  <c r="L588" i="21"/>
  <c r="L587" i="21"/>
  <c r="L852" i="21"/>
  <c r="L860" i="21"/>
  <c r="L864" i="21"/>
  <c r="L866" i="21"/>
  <c r="L869" i="21"/>
  <c r="L1305" i="21"/>
  <c r="L1329" i="21"/>
  <c r="L1245" i="21"/>
  <c r="L1222" i="21"/>
  <c r="L1156" i="21"/>
  <c r="L1162" i="21"/>
  <c r="L1165" i="21"/>
  <c r="L1167" i="21"/>
  <c r="L1118" i="21"/>
  <c r="L1083" i="21"/>
  <c r="L995" i="21"/>
  <c r="L1005" i="21"/>
  <c r="L1014" i="21"/>
  <c r="L1010" i="21"/>
  <c r="L1012" i="21"/>
  <c r="L1016" i="21"/>
  <c r="L935" i="21"/>
  <c r="L943" i="21"/>
  <c r="L947" i="21"/>
  <c r="L975" i="21"/>
  <c r="L911" i="21"/>
  <c r="L842" i="21"/>
  <c r="L564" i="21"/>
  <c r="L572" i="21"/>
  <c r="L528" i="21"/>
  <c r="L445" i="21"/>
  <c r="L443" i="21"/>
  <c r="L449" i="21"/>
  <c r="L450" i="21"/>
  <c r="L453" i="21"/>
  <c r="L435" i="21"/>
  <c r="L436" i="21"/>
  <c r="L429" i="21"/>
  <c r="L426" i="21"/>
  <c r="L425" i="21"/>
  <c r="L386" i="21"/>
  <c r="L387" i="21"/>
  <c r="L389" i="21"/>
  <c r="L391" i="21"/>
  <c r="L393" i="21"/>
  <c r="L404" i="21"/>
  <c r="L409" i="21"/>
  <c r="L415" i="21"/>
  <c r="L416" i="21"/>
  <c r="L346" i="21"/>
  <c r="L347" i="21"/>
  <c r="L348" i="21"/>
  <c r="L365" i="21"/>
  <c r="L369" i="21"/>
  <c r="L375" i="21"/>
  <c r="L374" i="21"/>
  <c r="L379" i="21"/>
  <c r="L371" i="21"/>
  <c r="L309" i="21"/>
  <c r="L313" i="21"/>
  <c r="L314" i="21"/>
  <c r="L315" i="21"/>
  <c r="L323" i="21"/>
  <c r="L326" i="21"/>
  <c r="L328" i="21"/>
  <c r="L333" i="21"/>
  <c r="L336" i="21"/>
  <c r="L263" i="21"/>
  <c r="L280" i="21"/>
  <c r="L281" i="21"/>
  <c r="L285" i="21"/>
  <c r="L289" i="21"/>
  <c r="L288" i="21"/>
  <c r="L220" i="21"/>
  <c r="L222" i="21"/>
  <c r="L223" i="21"/>
  <c r="L226" i="21"/>
  <c r="L231" i="21"/>
  <c r="L237" i="21"/>
  <c r="L239" i="21"/>
  <c r="L240" i="21"/>
  <c r="L252" i="21"/>
  <c r="L253" i="21"/>
  <c r="L254" i="21"/>
  <c r="L249" i="21"/>
  <c r="L260" i="21"/>
  <c r="L262" i="21"/>
  <c r="L132" i="21"/>
  <c r="L134" i="21"/>
  <c r="L136" i="21"/>
  <c r="L137" i="21"/>
  <c r="L150" i="21"/>
  <c r="L155" i="21"/>
  <c r="L157" i="21"/>
  <c r="L164" i="21"/>
  <c r="L166" i="21"/>
  <c r="L97" i="21"/>
  <c r="L106" i="21"/>
  <c r="L112" i="21"/>
  <c r="L115" i="21"/>
  <c r="L114" i="21"/>
  <c r="L125" i="21"/>
  <c r="L116" i="21"/>
  <c r="L117" i="21"/>
  <c r="L62" i="21"/>
  <c r="L68" i="21"/>
  <c r="L69" i="21"/>
  <c r="L76" i="21"/>
  <c r="L83" i="21"/>
  <c r="L84" i="21"/>
  <c r="L92" i="21"/>
  <c r="L95" i="21"/>
  <c r="L55" i="21"/>
  <c r="L30" i="21"/>
  <c r="L819" i="21"/>
  <c r="L763" i="21"/>
  <c r="L740" i="21"/>
  <c r="L510" i="21"/>
  <c r="L527" i="21"/>
  <c r="L622" i="21"/>
  <c r="L634" i="21"/>
  <c r="L17" i="21"/>
  <c r="L19" i="21"/>
  <c r="L21" i="21"/>
  <c r="L26" i="21"/>
  <c r="L28" i="21"/>
  <c r="L29" i="21"/>
  <c r="L907" i="21"/>
  <c r="L909" i="21"/>
  <c r="L910" i="21"/>
  <c r="L1054" i="21"/>
  <c r="L1074" i="21"/>
  <c r="L1080" i="21"/>
  <c r="L1081" i="21"/>
  <c r="L1082" i="21"/>
  <c r="L1197" i="21"/>
  <c r="L1205" i="21"/>
  <c r="L1217" i="21"/>
  <c r="L1221" i="21"/>
  <c r="L1223" i="21"/>
  <c r="L1296" i="21"/>
  <c r="L1303" i="21"/>
  <c r="L1304" i="21"/>
  <c r="L182" i="21"/>
  <c r="L196" i="21"/>
  <c r="L204" i="21"/>
  <c r="L750" i="21"/>
  <c r="L748" i="21"/>
  <c r="L746" i="21"/>
  <c r="L742" i="21"/>
  <c r="L745" i="21"/>
  <c r="L738" i="21"/>
  <c r="L736" i="21"/>
  <c r="L723" i="21"/>
  <c r="L718" i="21"/>
  <c r="L712" i="21"/>
  <c r="L701" i="21"/>
  <c r="L680" i="21"/>
  <c r="L704" i="21"/>
  <c r="L700" i="21"/>
  <c r="L687" i="21"/>
  <c r="L662" i="21"/>
  <c r="L652" i="21"/>
  <c r="L644" i="21"/>
  <c r="L501" i="21"/>
  <c r="L507" i="21"/>
  <c r="L506" i="21"/>
  <c r="L505" i="21"/>
  <c r="L515" i="21"/>
  <c r="L549" i="21"/>
  <c r="L555" i="21"/>
  <c r="L212" i="21"/>
  <c r="L557" i="21"/>
  <c r="L559" i="21"/>
  <c r="L563" i="21"/>
  <c r="L609" i="21"/>
  <c r="L618" i="21"/>
  <c r="L619" i="21"/>
  <c r="L837" i="21"/>
  <c r="L839" i="21"/>
  <c r="L840" i="21"/>
  <c r="L880" i="21"/>
  <c r="L885" i="21"/>
  <c r="L893" i="21"/>
  <c r="L894" i="21"/>
  <c r="L920" i="21"/>
  <c r="L925" i="21"/>
  <c r="L959" i="21"/>
  <c r="L963" i="21"/>
  <c r="L988" i="21"/>
  <c r="L994" i="21"/>
  <c r="L996" i="21"/>
  <c r="L1039" i="21"/>
  <c r="L1046" i="21"/>
  <c r="L1050" i="21"/>
  <c r="L1053" i="21"/>
  <c r="L1052" i="21"/>
  <c r="L1099" i="21"/>
  <c r="L1093" i="21"/>
  <c r="L1134" i="21"/>
  <c r="L1139" i="21"/>
  <c r="L1142" i="21"/>
  <c r="L1182" i="21"/>
  <c r="L1185" i="21"/>
  <c r="L1194" i="21"/>
  <c r="L1195" i="21"/>
  <c r="L1196" i="21"/>
  <c r="L1239" i="21"/>
  <c r="L1242" i="21"/>
  <c r="L1243" i="21"/>
  <c r="L1244" i="21"/>
  <c r="L1284" i="21"/>
  <c r="L1289" i="21"/>
  <c r="L1319" i="21"/>
  <c r="L1326" i="21"/>
  <c r="L1320" i="21"/>
  <c r="L173" i="21"/>
  <c r="L178" i="21"/>
  <c r="L180" i="21"/>
  <c r="L635" i="21"/>
  <c r="L800" i="21"/>
  <c r="L754" i="21"/>
  <c r="L762" i="21"/>
  <c r="L757" i="21"/>
  <c r="L710" i="21"/>
  <c r="L686" i="21"/>
  <c r="L677" i="21"/>
  <c r="L638" i="21"/>
  <c r="L48" i="21"/>
  <c r="L49" i="21"/>
  <c r="L70" i="21"/>
  <c r="L98" i="21"/>
  <c r="L107" i="21"/>
  <c r="L127" i="21"/>
  <c r="L140" i="21"/>
  <c r="L158" i="21"/>
  <c r="L169" i="21"/>
  <c r="L224" i="21"/>
  <c r="L255" i="21"/>
  <c r="L265" i="21"/>
  <c r="L304" i="21"/>
  <c r="L317" i="21"/>
  <c r="L334" i="21"/>
  <c r="L350" i="21"/>
  <c r="L357" i="21"/>
  <c r="L376" i="21"/>
  <c r="L373" i="21"/>
  <c r="L395" i="21"/>
  <c r="L403" i="21"/>
  <c r="L417" i="21"/>
  <c r="L444" i="21"/>
  <c r="L451" i="21"/>
  <c r="L465" i="21"/>
  <c r="L469" i="21"/>
  <c r="L485" i="21"/>
  <c r="L490" i="21"/>
  <c r="L491" i="21"/>
  <c r="L495" i="21"/>
  <c r="L522" i="21"/>
  <c r="L526" i="21"/>
  <c r="L538" i="21"/>
  <c r="L541" i="21"/>
  <c r="L545" i="21"/>
  <c r="L548" i="21"/>
  <c r="L546" i="21"/>
  <c r="L568" i="21"/>
  <c r="L569" i="21"/>
  <c r="L570" i="21"/>
  <c r="L571" i="21"/>
  <c r="L578" i="21"/>
  <c r="L595" i="21"/>
  <c r="L599" i="21"/>
  <c r="L600" i="21"/>
  <c r="L601" i="21"/>
  <c r="L606" i="21"/>
  <c r="L607" i="21"/>
  <c r="L608" i="21"/>
  <c r="L633" i="21"/>
  <c r="L39" i="21"/>
  <c r="L42" i="21"/>
  <c r="L44" i="21"/>
  <c r="L820" i="21"/>
  <c r="L828" i="21"/>
  <c r="L848" i="21"/>
  <c r="L857" i="21"/>
  <c r="L858" i="21"/>
  <c r="L859" i="21"/>
  <c r="L874" i="21"/>
  <c r="L879" i="21"/>
  <c r="L900" i="21"/>
  <c r="L917" i="21"/>
  <c r="L919" i="21"/>
  <c r="L929" i="21"/>
  <c r="L933" i="21"/>
  <c r="L951" i="21"/>
  <c r="L952" i="21"/>
  <c r="L972" i="21"/>
  <c r="L977" i="21"/>
  <c r="L982" i="21"/>
  <c r="L984" i="21"/>
  <c r="L987" i="21"/>
  <c r="L1002" i="21"/>
  <c r="L1004" i="21"/>
  <c r="L1015" i="21"/>
  <c r="L1034" i="21"/>
  <c r="L1036" i="21"/>
  <c r="L1038" i="21"/>
  <c r="L1037" i="21"/>
  <c r="L1057" i="21"/>
  <c r="L1067" i="21"/>
  <c r="L1066" i="21"/>
  <c r="L1069" i="21"/>
  <c r="L1070" i="21"/>
  <c r="L1089" i="21"/>
  <c r="L1096" i="21"/>
  <c r="L1098" i="21"/>
  <c r="L1110" i="21"/>
  <c r="L1112" i="21"/>
  <c r="L1135" i="21"/>
  <c r="L1151" i="21"/>
  <c r="L1153" i="21"/>
  <c r="L1155" i="21"/>
  <c r="L1180" i="21"/>
  <c r="L1174" i="21"/>
  <c r="L1175" i="21"/>
  <c r="L1183" i="21"/>
  <c r="L1206" i="21"/>
  <c r="L1226" i="21"/>
  <c r="L1229" i="21"/>
  <c r="L1227" i="21"/>
  <c r="L1232" i="21"/>
  <c r="L1233" i="21"/>
  <c r="L1253" i="21"/>
  <c r="L1254" i="21"/>
  <c r="L1256" i="21"/>
  <c r="L1274" i="21"/>
  <c r="L1276" i="21"/>
  <c r="L1297" i="21"/>
  <c r="L1294" i="21"/>
  <c r="L1298" i="21"/>
  <c r="L1299" i="21"/>
  <c r="L1310" i="21"/>
  <c r="L1316" i="21"/>
  <c r="L1317" i="21"/>
  <c r="L1318" i="21"/>
  <c r="L1337" i="21"/>
  <c r="L175" i="21"/>
  <c r="L174" i="21"/>
  <c r="L188" i="21"/>
  <c r="L192" i="21"/>
  <c r="L194" i="21"/>
  <c r="L195" i="21"/>
  <c r="L290" i="21"/>
  <c r="L206" i="21"/>
  <c r="L817" i="21"/>
  <c r="L812" i="21"/>
  <c r="L811" i="21"/>
  <c r="L809" i="21"/>
  <c r="L808" i="21"/>
  <c r="L804" i="21"/>
  <c r="L803" i="21"/>
  <c r="L801" i="21"/>
  <c r="L797" i="21"/>
  <c r="L796" i="21"/>
  <c r="L793" i="21"/>
  <c r="L791" i="21"/>
  <c r="L789" i="21"/>
  <c r="L785" i="21"/>
  <c r="L787" i="21"/>
  <c r="L783" i="21"/>
  <c r="L782" i="21"/>
  <c r="L779" i="21"/>
  <c r="L778" i="21"/>
  <c r="L756" i="21"/>
  <c r="L772" i="21"/>
  <c r="L765" i="21"/>
  <c r="L764" i="21"/>
  <c r="L760" i="21"/>
  <c r="L758" i="21"/>
  <c r="L753" i="21"/>
  <c r="L734" i="21"/>
  <c r="L725" i="21"/>
  <c r="L717" i="21"/>
  <c r="L715" i="21"/>
  <c r="L719" i="21"/>
  <c r="L714" i="21"/>
  <c r="L711" i="21"/>
  <c r="L708" i="21"/>
  <c r="L706" i="21"/>
  <c r="L707" i="21"/>
  <c r="L682" i="21"/>
  <c r="L679" i="21"/>
  <c r="L678" i="21"/>
  <c r="L674" i="21"/>
  <c r="L673" i="21"/>
  <c r="L671" i="21"/>
  <c r="L667" i="21"/>
  <c r="L659" i="21"/>
  <c r="L642" i="21"/>
  <c r="L641" i="21"/>
  <c r="L637" i="21"/>
  <c r="L636" i="21"/>
  <c r="L54" i="21"/>
  <c r="L61" i="21"/>
  <c r="L64" i="21"/>
  <c r="L63" i="21"/>
  <c r="L74" i="21"/>
  <c r="L77" i="21"/>
  <c r="L78" i="21"/>
  <c r="L85" i="21"/>
  <c r="L87" i="21"/>
  <c r="L100" i="21"/>
  <c r="L103" i="21"/>
  <c r="L109" i="21"/>
  <c r="L122" i="21"/>
  <c r="L120" i="21"/>
  <c r="L129" i="21"/>
  <c r="L131" i="21"/>
  <c r="L139" i="21"/>
  <c r="L144" i="21"/>
  <c r="L145" i="21"/>
  <c r="L152" i="21"/>
  <c r="L151" i="21"/>
  <c r="L149" i="21"/>
  <c r="L162" i="21"/>
  <c r="L163" i="21"/>
  <c r="L165" i="21"/>
  <c r="L170" i="21"/>
  <c r="L171" i="21"/>
  <c r="L172" i="21"/>
  <c r="L227" i="21"/>
  <c r="L233" i="21"/>
  <c r="L241" i="21"/>
  <c r="L248" i="21"/>
  <c r="L268" i="21"/>
  <c r="L270" i="21"/>
  <c r="L271" i="21"/>
  <c r="L273" i="21"/>
  <c r="L276" i="21"/>
  <c r="L277" i="21"/>
  <c r="L282" i="21"/>
  <c r="L295" i="21"/>
  <c r="L286" i="21"/>
  <c r="L296" i="21"/>
  <c r="L301" i="21"/>
  <c r="L303" i="21"/>
  <c r="L306" i="21"/>
  <c r="L321" i="21"/>
  <c r="L322" i="21"/>
  <c r="L329" i="21"/>
  <c r="L339" i="21"/>
  <c r="L341" i="21"/>
  <c r="L342" i="21"/>
  <c r="L355" i="21"/>
  <c r="L353" i="21"/>
  <c r="L356" i="21"/>
  <c r="L361" i="21"/>
  <c r="L364" i="21"/>
  <c r="L363" i="21"/>
  <c r="L382" i="21"/>
  <c r="L388" i="21"/>
  <c r="L398" i="21"/>
  <c r="L400" i="21"/>
  <c r="L401" i="21"/>
  <c r="L413" i="21"/>
  <c r="L405" i="21"/>
  <c r="L407" i="21"/>
  <c r="L419" i="21"/>
  <c r="L422" i="21"/>
  <c r="L420" i="21"/>
  <c r="L432" i="21"/>
  <c r="L433" i="21"/>
  <c r="L437" i="21"/>
  <c r="L446" i="21"/>
  <c r="L452" i="21"/>
  <c r="L458" i="21"/>
  <c r="L460" i="21"/>
  <c r="L466" i="21"/>
  <c r="L468" i="21"/>
  <c r="L472" i="21"/>
  <c r="L474" i="21"/>
  <c r="L484" i="21"/>
  <c r="L486" i="21"/>
  <c r="L487" i="21"/>
  <c r="L492" i="21"/>
  <c r="L499" i="21"/>
  <c r="L502" i="21"/>
  <c r="L503" i="21"/>
  <c r="L513" i="21"/>
  <c r="L520" i="21"/>
  <c r="L521" i="21"/>
  <c r="L532" i="21"/>
  <c r="L533" i="21"/>
  <c r="L534" i="21"/>
  <c r="L539" i="21"/>
  <c r="L551" i="21"/>
  <c r="L554" i="21"/>
  <c r="L558" i="21"/>
  <c r="L566" i="21"/>
  <c r="L567" i="21"/>
  <c r="L575" i="21"/>
  <c r="L576" i="21"/>
  <c r="L577" i="21"/>
  <c r="L581" i="21"/>
  <c r="L589" i="21"/>
  <c r="L594" i="21"/>
  <c r="L602" i="21"/>
  <c r="L612" i="21"/>
  <c r="L614" i="21"/>
  <c r="L628" i="21"/>
  <c r="L629" i="21"/>
  <c r="L630" i="21"/>
  <c r="L631" i="21"/>
  <c r="L13" i="21"/>
  <c r="L14" i="21"/>
  <c r="L22" i="21"/>
  <c r="L34" i="21"/>
  <c r="L36" i="21"/>
  <c r="L37" i="21"/>
  <c r="L826" i="21"/>
  <c r="L824" i="21"/>
  <c r="L827" i="21"/>
  <c r="L834" i="21"/>
  <c r="L835" i="21"/>
  <c r="L845" i="21"/>
  <c r="L847" i="21"/>
  <c r="L856" i="21"/>
  <c r="L861" i="21"/>
  <c r="L872" i="21"/>
  <c r="L873" i="21"/>
  <c r="L884" i="21"/>
  <c r="L886" i="21"/>
  <c r="L891" i="21"/>
  <c r="L897" i="21"/>
  <c r="L898" i="21"/>
  <c r="L903" i="21"/>
  <c r="L914" i="21"/>
  <c r="L923" i="21"/>
  <c r="L924" i="21"/>
  <c r="L934" i="21"/>
  <c r="L930" i="21"/>
  <c r="L931" i="21"/>
  <c r="L939" i="21"/>
  <c r="L941" i="21"/>
  <c r="L942" i="21"/>
  <c r="L948" i="21"/>
  <c r="L955" i="21"/>
  <c r="L957" i="21"/>
  <c r="L958" i="21"/>
  <c r="L966" i="21"/>
  <c r="L978" i="21"/>
  <c r="L976" i="21"/>
  <c r="L989" i="21"/>
  <c r="L991" i="21"/>
  <c r="L992" i="21"/>
  <c r="L998" i="21"/>
  <c r="L1008" i="21"/>
  <c r="L1013" i="21"/>
  <c r="L1020" i="21"/>
  <c r="L1021" i="21"/>
  <c r="L1030" i="21"/>
  <c r="L1032" i="21"/>
  <c r="L1033" i="21"/>
  <c r="L1042" i="21"/>
  <c r="L1045" i="21"/>
  <c r="L1044" i="21"/>
  <c r="L1061" i="21"/>
  <c r="L1062" i="21"/>
  <c r="L1063" i="21"/>
  <c r="L1076" i="21"/>
  <c r="L1073" i="21"/>
  <c r="L1075" i="21"/>
  <c r="L1086" i="21"/>
  <c r="L1088" i="21"/>
  <c r="L1101" i="21"/>
  <c r="L1104" i="21"/>
  <c r="L1107" i="21"/>
  <c r="L1109" i="21"/>
  <c r="L1116" i="21"/>
  <c r="L1117" i="21"/>
  <c r="L1124" i="21"/>
  <c r="L1126" i="21"/>
  <c r="L1127" i="21"/>
  <c r="L1131" i="21"/>
  <c r="L1145" i="21"/>
  <c r="L1149" i="21"/>
  <c r="L1159" i="21"/>
  <c r="L1161" i="21"/>
  <c r="L1177" i="21"/>
  <c r="L1178" i="21"/>
  <c r="L1179" i="21"/>
  <c r="L1188" i="21"/>
  <c r="L1189" i="21"/>
  <c r="L1190" i="21"/>
  <c r="L1199" i="21"/>
  <c r="L1201" i="21"/>
  <c r="L1210" i="21"/>
  <c r="L1216" i="21"/>
  <c r="L1218" i="21"/>
  <c r="L1214" i="21"/>
  <c r="L1224" i="21"/>
  <c r="L1225" i="21"/>
  <c r="L1237" i="21"/>
  <c r="L1238" i="21"/>
  <c r="L1250" i="21"/>
  <c r="L1258" i="21"/>
  <c r="L1266" i="21"/>
  <c r="L1272" i="21"/>
  <c r="L1273" i="21"/>
  <c r="L1280" i="21"/>
  <c r="L1283" i="21"/>
  <c r="L1291" i="21"/>
  <c r="L1300" i="21"/>
  <c r="L1307" i="21"/>
  <c r="L1311" i="21"/>
  <c r="L1313" i="21"/>
  <c r="L1328" i="21"/>
  <c r="L1325" i="21"/>
  <c r="L1334" i="21"/>
  <c r="L1335" i="21"/>
  <c r="L1341" i="21"/>
  <c r="L1340" i="21"/>
  <c r="L176" i="21"/>
  <c r="L185" i="21"/>
  <c r="L186" i="21"/>
  <c r="L187" i="21"/>
  <c r="L200" i="21"/>
  <c r="L202" i="21"/>
  <c r="L203" i="21"/>
  <c r="L215" i="21"/>
  <c r="L216" i="21"/>
  <c r="L815" i="21"/>
  <c r="L814" i="21"/>
  <c r="L798" i="21"/>
  <c r="L781" i="21"/>
  <c r="L771" i="21"/>
  <c r="L773" i="21"/>
  <c r="L752" i="21"/>
  <c r="L688" i="21"/>
  <c r="L684" i="21"/>
  <c r="L651" i="21"/>
  <c r="L650" i="21"/>
  <c r="L646" i="21"/>
  <c r="L767" i="21"/>
  <c r="L774" i="21"/>
  <c r="L775" i="21"/>
  <c r="L766" i="21"/>
  <c r="L759" i="21"/>
  <c r="L755" i="21"/>
  <c r="L749" i="21"/>
  <c r="L747" i="21"/>
  <c r="L743" i="21"/>
  <c r="L739" i="21"/>
  <c r="L737" i="21"/>
  <c r="L735" i="21"/>
  <c r="L731" i="21"/>
  <c r="L730" i="21"/>
  <c r="L733" i="21"/>
  <c r="L727" i="21"/>
  <c r="L721" i="21"/>
  <c r="L720" i="21"/>
  <c r="L705" i="21"/>
  <c r="L702" i="21"/>
  <c r="L699" i="21"/>
  <c r="L697" i="21"/>
  <c r="L696" i="21"/>
  <c r="L693" i="21"/>
  <c r="L692" i="21"/>
  <c r="L689" i="21"/>
  <c r="L683" i="21"/>
  <c r="L681" i="21"/>
  <c r="L675" i="21"/>
  <c r="L665" i="21"/>
  <c r="L664" i="21"/>
  <c r="L661" i="21"/>
  <c r="L663" i="21"/>
  <c r="L656" i="21"/>
  <c r="L649" i="21"/>
  <c r="L648" i="21"/>
  <c r="L653" i="21"/>
  <c r="L643" i="21"/>
  <c r="L640" i="21"/>
  <c r="L639" i="21"/>
  <c r="L50" i="21"/>
  <c r="L51" i="21"/>
  <c r="L47" i="21"/>
  <c r="L52" i="21"/>
  <c r="L57" i="21"/>
  <c r="L59" i="21"/>
  <c r="L66" i="21"/>
  <c r="L71" i="21"/>
  <c r="L73" i="21"/>
  <c r="L80" i="21"/>
  <c r="L81" i="21"/>
  <c r="L90" i="21"/>
  <c r="L91" i="21"/>
  <c r="L93" i="21"/>
  <c r="L96" i="21"/>
  <c r="L101" i="21"/>
  <c r="L105" i="21"/>
  <c r="L111" i="21"/>
  <c r="L110" i="21"/>
  <c r="L123" i="21"/>
  <c r="L124" i="21"/>
  <c r="L118" i="21"/>
  <c r="L119" i="21"/>
  <c r="L133" i="21"/>
  <c r="L135" i="21"/>
  <c r="L142" i="21"/>
  <c r="L143" i="21"/>
  <c r="L147" i="21"/>
  <c r="L148" i="21"/>
  <c r="L153" i="21"/>
  <c r="L154" i="21"/>
  <c r="L160" i="21"/>
  <c r="L161" i="21"/>
  <c r="L167" i="21"/>
  <c r="L218" i="21"/>
  <c r="L219" i="21"/>
  <c r="L229" i="21"/>
  <c r="L230" i="21"/>
  <c r="L234" i="21"/>
  <c r="L236" i="21"/>
  <c r="L243" i="21"/>
  <c r="L244" i="21"/>
  <c r="L250" i="21"/>
  <c r="L246" i="21"/>
  <c r="L247" i="21"/>
  <c r="L258" i="21"/>
  <c r="L257" i="21"/>
  <c r="L267" i="21"/>
  <c r="L264" i="21"/>
  <c r="L272" i="21"/>
  <c r="L274" i="21"/>
  <c r="L278" i="21"/>
  <c r="L284" i="21"/>
  <c r="L283" i="21"/>
  <c r="L293" i="21"/>
  <c r="L294" i="21"/>
  <c r="L298" i="21"/>
  <c r="L299" i="21"/>
  <c r="L300" i="21"/>
  <c r="L308" i="21"/>
  <c r="L311" i="21"/>
  <c r="L312" i="21"/>
  <c r="L319" i="21"/>
  <c r="L320" i="21"/>
  <c r="L324" i="21"/>
  <c r="L331" i="21"/>
  <c r="L332" i="21"/>
  <c r="L338" i="21"/>
  <c r="L345" i="21"/>
  <c r="L344" i="21"/>
  <c r="L354" i="21"/>
  <c r="L359" i="21"/>
  <c r="L360" i="21"/>
  <c r="L367" i="21"/>
  <c r="L368" i="21"/>
  <c r="L377" i="21"/>
  <c r="L370" i="21"/>
  <c r="L384" i="21"/>
  <c r="L385" i="21"/>
  <c r="L390" i="21"/>
  <c r="L396" i="21"/>
  <c r="L397" i="21"/>
  <c r="L412" i="21"/>
  <c r="L406" i="21"/>
  <c r="L414" i="21"/>
  <c r="L423" i="21"/>
  <c r="L424" i="21"/>
  <c r="L431" i="21"/>
  <c r="L438" i="21"/>
  <c r="L440" i="21"/>
  <c r="L441" i="21"/>
  <c r="L448" i="21"/>
  <c r="L456" i="21"/>
  <c r="L457" i="21"/>
  <c r="L462" i="21"/>
  <c r="L467" i="21"/>
  <c r="L470" i="21"/>
  <c r="L471" i="21"/>
  <c r="L475" i="21"/>
  <c r="L477" i="21"/>
  <c r="L481" i="21"/>
  <c r="L483" i="21"/>
  <c r="L488" i="21"/>
  <c r="L489" i="21"/>
  <c r="L498" i="21"/>
  <c r="L497" i="21"/>
  <c r="L509" i="21"/>
  <c r="L508" i="21"/>
  <c r="L512" i="21"/>
  <c r="L517" i="21"/>
  <c r="L519" i="21"/>
  <c r="L523" i="21"/>
  <c r="L524" i="21"/>
  <c r="L530" i="21"/>
  <c r="L536" i="21"/>
  <c r="L537" i="21"/>
  <c r="L542" i="21"/>
  <c r="L540" i="21"/>
  <c r="L544" i="21"/>
  <c r="L552" i="21"/>
  <c r="L553" i="21"/>
  <c r="L560" i="21"/>
  <c r="L561" i="21"/>
  <c r="L573" i="21"/>
  <c r="L580" i="21"/>
  <c r="L582" i="21"/>
  <c r="L591" i="21"/>
  <c r="L592" i="21"/>
  <c r="L597" i="21"/>
  <c r="L598" i="21"/>
  <c r="L603" i="21"/>
  <c r="L611" i="21"/>
  <c r="L616" i="21"/>
  <c r="L617" i="21"/>
  <c r="L623" i="21"/>
  <c r="L627" i="21"/>
  <c r="L10" i="21"/>
  <c r="L12" i="21"/>
  <c r="L15" i="21"/>
  <c r="L16" i="21"/>
  <c r="L24" i="21"/>
  <c r="L23" i="21"/>
  <c r="L33" i="21"/>
  <c r="L32" i="21"/>
  <c r="L40" i="21"/>
  <c r="L41" i="21"/>
  <c r="L822" i="21"/>
  <c r="L830" i="21"/>
  <c r="L831" i="21"/>
  <c r="L833" i="21"/>
  <c r="L836" i="21"/>
  <c r="L843" i="21"/>
  <c r="L844" i="21"/>
  <c r="L850" i="21"/>
  <c r="L851" i="21"/>
  <c r="L854" i="21"/>
  <c r="L855" i="21"/>
  <c r="L863" i="21"/>
  <c r="L862" i="21"/>
  <c r="L868" i="21"/>
  <c r="L867" i="21"/>
  <c r="L876" i="21"/>
  <c r="L877" i="21"/>
  <c r="L883" i="21"/>
  <c r="L882" i="21"/>
  <c r="L888" i="21"/>
  <c r="L889" i="21"/>
  <c r="L890" i="21"/>
  <c r="L901" i="21"/>
  <c r="L902" i="21"/>
  <c r="L905" i="21"/>
  <c r="L904" i="21"/>
  <c r="L913" i="21"/>
  <c r="L912" i="21"/>
  <c r="L916" i="21"/>
  <c r="L927" i="21"/>
  <c r="L928" i="21"/>
  <c r="L937" i="21"/>
  <c r="L938" i="21"/>
  <c r="L945" i="21"/>
  <c r="L949" i="21"/>
  <c r="L950" i="21"/>
  <c r="L953" i="21"/>
  <c r="L954" i="21"/>
  <c r="L961" i="21"/>
  <c r="L962" i="21"/>
  <c r="L971" i="21"/>
  <c r="L973" i="21"/>
  <c r="L969" i="21"/>
  <c r="L980" i="21"/>
  <c r="L981" i="21"/>
  <c r="L985" i="21"/>
  <c r="L993" i="21"/>
  <c r="L999" i="21"/>
  <c r="L1001" i="21"/>
  <c r="L1006" i="21"/>
  <c r="L1007" i="21"/>
  <c r="L1011" i="21"/>
  <c r="L1018" i="21"/>
  <c r="L1017" i="21"/>
  <c r="L1023" i="21"/>
  <c r="L1024" i="21"/>
  <c r="L1031" i="21"/>
  <c r="L1035" i="21"/>
  <c r="L1041" i="21"/>
  <c r="L1048" i="21"/>
  <c r="L1049" i="21"/>
  <c r="L1058" i="21"/>
  <c r="L1059" i="21"/>
  <c r="L1055" i="21"/>
  <c r="L1068" i="21"/>
  <c r="L1077" i="21"/>
  <c r="L1078" i="21"/>
  <c r="L1085" i="21"/>
  <c r="L1095" i="21"/>
  <c r="L1094" i="21"/>
  <c r="L1102" i="21"/>
  <c r="L1100" i="21"/>
  <c r="L1105" i="21"/>
  <c r="L1106" i="21"/>
  <c r="L1092" i="21"/>
  <c r="L1111" i="21"/>
  <c r="L1115" i="21"/>
  <c r="L1120" i="21"/>
  <c r="L1121" i="21"/>
  <c r="L1123" i="21"/>
  <c r="L1129" i="21"/>
  <c r="L1130" i="21"/>
  <c r="L1137" i="21"/>
  <c r="L1138" i="21"/>
  <c r="L1133" i="21"/>
  <c r="L1144" i="21"/>
  <c r="L1146" i="21"/>
  <c r="L1152" i="21"/>
  <c r="L1157" i="21"/>
  <c r="L1158" i="21"/>
  <c r="L1164" i="21"/>
  <c r="L1170" i="21"/>
  <c r="L1171" i="21"/>
  <c r="L1181" i="21"/>
  <c r="L1186" i="21"/>
  <c r="L1187" i="21"/>
  <c r="L1192" i="21"/>
  <c r="L1193" i="21"/>
  <c r="L1198" i="21"/>
  <c r="L1203" i="21"/>
  <c r="L1204" i="21"/>
  <c r="L1207" i="21"/>
  <c r="L1208" i="21"/>
  <c r="L1219" i="21"/>
  <c r="L1220" i="21"/>
  <c r="L1211" i="21"/>
  <c r="L1212" i="21"/>
  <c r="L1230" i="21"/>
  <c r="L1234" i="21"/>
  <c r="L1236" i="21"/>
  <c r="L1241" i="21"/>
  <c r="L1246" i="21"/>
  <c r="L1248" i="21"/>
  <c r="L1249" i="21"/>
  <c r="L1252" i="21"/>
  <c r="L1259" i="21"/>
  <c r="L1261" i="21"/>
  <c r="L1265" i="21"/>
  <c r="L1269" i="21"/>
  <c r="L1268" i="21"/>
  <c r="L1279" i="21"/>
  <c r="L1277" i="21"/>
  <c r="L1286" i="21"/>
  <c r="L1287" i="21"/>
  <c r="L1292" i="21"/>
  <c r="L1302" i="21"/>
  <c r="L1308" i="21"/>
  <c r="L1314" i="21"/>
  <c r="L1315" i="21"/>
  <c r="L1323" i="21"/>
  <c r="L1322" i="21"/>
  <c r="L1330" i="21"/>
  <c r="L1332" i="21"/>
  <c r="L1338" i="21"/>
  <c r="L1339" i="21"/>
  <c r="L184" i="21"/>
  <c r="L181" i="21"/>
  <c r="L190" i="21"/>
  <c r="L191" i="21"/>
  <c r="L198" i="21"/>
  <c r="L199" i="21"/>
  <c r="L210" i="21"/>
  <c r="L209" i="21"/>
  <c r="L207" i="21"/>
  <c r="L208" i="21"/>
  <c r="L372" i="21"/>
  <c r="L818" i="21"/>
  <c r="L821" i="21"/>
  <c r="L813" i="21"/>
  <c r="L806" i="21"/>
  <c r="L810" i="21"/>
  <c r="L807" i="21"/>
  <c r="L805" i="21"/>
  <c r="L802" i="21"/>
  <c r="L799" i="21"/>
  <c r="L795" i="21"/>
  <c r="L794" i="21"/>
  <c r="L792" i="21"/>
  <c r="L790" i="21"/>
  <c r="L788" i="21"/>
  <c r="L786" i="21"/>
  <c r="L784" i="21"/>
  <c r="L780" i="21"/>
  <c r="L768" i="21"/>
  <c r="L777" i="21"/>
  <c r="L776" i="21"/>
  <c r="L770" i="21"/>
  <c r="L769" i="21"/>
  <c r="L761" i="21"/>
  <c r="L751" i="21"/>
  <c r="L741" i="21"/>
  <c r="L729" i="21"/>
  <c r="L732" i="21"/>
  <c r="L728" i="21"/>
  <c r="L726" i="21"/>
  <c r="L724" i="21"/>
  <c r="L722" i="21"/>
  <c r="L716" i="21"/>
  <c r="L713" i="21"/>
  <c r="L709" i="21"/>
  <c r="L703" i="21"/>
  <c r="L698" i="21"/>
  <c r="L695" i="21"/>
  <c r="L694" i="21"/>
  <c r="L691" i="21"/>
  <c r="L690" i="21"/>
  <c r="L685" i="21"/>
  <c r="L676" i="21"/>
  <c r="L672" i="21"/>
  <c r="L670" i="21"/>
  <c r="L669" i="21"/>
  <c r="L668" i="21"/>
  <c r="L666" i="21"/>
  <c r="L660" i="21"/>
  <c r="L658" i="21"/>
  <c r="L657" i="21"/>
  <c r="L655" i="21"/>
  <c r="L654" i="21"/>
  <c r="L647" i="21"/>
  <c r="L645" i="21"/>
  <c r="L11" i="21"/>
  <c r="L45" i="21"/>
  <c r="L46" i="21"/>
  <c r="L53" i="21"/>
  <c r="L58" i="21"/>
  <c r="L56" i="21"/>
  <c r="L60" i="21"/>
  <c r="L65" i="21"/>
  <c r="L67" i="21"/>
  <c r="L72" i="21"/>
  <c r="L75" i="21"/>
  <c r="L79" i="21"/>
  <c r="L82" i="21"/>
  <c r="L89" i="21"/>
  <c r="L86" i="21"/>
  <c r="L88" i="21"/>
  <c r="L94" i="21"/>
  <c r="L99" i="21"/>
  <c r="L102" i="21"/>
  <c r="L104" i="21"/>
  <c r="L108" i="21"/>
  <c r="L113" i="21"/>
  <c r="L121" i="21"/>
  <c r="L126" i="21"/>
  <c r="L128" i="21"/>
  <c r="L130" i="21"/>
  <c r="L141" i="21"/>
  <c r="L138" i="21"/>
  <c r="L146" i="21"/>
  <c r="L156" i="21"/>
  <c r="L159" i="21"/>
  <c r="L168" i="21"/>
  <c r="L217" i="21"/>
  <c r="L221" i="21"/>
  <c r="L225" i="21"/>
  <c r="L228" i="21"/>
  <c r="L232" i="21"/>
  <c r="L235" i="21"/>
  <c r="L238" i="21"/>
  <c r="L242" i="21"/>
  <c r="L251" i="21"/>
  <c r="L245" i="21"/>
  <c r="L256" i="21"/>
  <c r="L259" i="21"/>
  <c r="L261" i="21"/>
  <c r="L266" i="21"/>
  <c r="L269" i="21"/>
  <c r="L275" i="21"/>
  <c r="L279" i="21"/>
  <c r="L291" i="21"/>
  <c r="L292" i="21"/>
  <c r="L287" i="21"/>
  <c r="L297" i="21"/>
  <c r="L302" i="21"/>
  <c r="L305" i="21"/>
  <c r="L307" i="21"/>
  <c r="L310" i="21"/>
  <c r="L316" i="21"/>
  <c r="L318" i="21"/>
  <c r="L325" i="21"/>
  <c r="L327" i="21"/>
  <c r="L330" i="21"/>
  <c r="L335" i="21"/>
  <c r="L337" i="21"/>
  <c r="L340" i="21"/>
  <c r="L343" i="21"/>
  <c r="L349" i="21"/>
  <c r="L351" i="21"/>
  <c r="L352" i="21"/>
  <c r="L358" i="21"/>
  <c r="L362" i="21"/>
  <c r="L366" i="21"/>
  <c r="L378" i="21"/>
  <c r="L380" i="21"/>
  <c r="L381" i="21"/>
  <c r="L383" i="21"/>
  <c r="L392" i="21"/>
  <c r="L394" i="21"/>
  <c r="L399" i="21"/>
  <c r="L402" i="21"/>
  <c r="L411" i="21"/>
  <c r="L408" i="21"/>
  <c r="L410" i="21"/>
  <c r="L418" i="21"/>
  <c r="L421" i="21"/>
  <c r="L427" i="21"/>
  <c r="L428" i="21"/>
  <c r="L430" i="21"/>
  <c r="L434" i="21"/>
  <c r="L439" i="21"/>
  <c r="L447" i="21"/>
  <c r="L442" i="21"/>
  <c r="L454" i="21"/>
  <c r="L455" i="21"/>
  <c r="L461" i="21"/>
  <c r="L464" i="21"/>
  <c r="L476" i="21"/>
  <c r="L482" i="21"/>
  <c r="L493" i="21"/>
  <c r="L494" i="21"/>
  <c r="L496" i="21"/>
  <c r="L500" i="21"/>
  <c r="L504" i="21"/>
  <c r="L511" i="21"/>
  <c r="L514" i="21"/>
  <c r="L516" i="21"/>
  <c r="L518" i="21"/>
  <c r="L525" i="21"/>
  <c r="L529" i="21"/>
  <c r="L531" i="21"/>
  <c r="L535" i="21"/>
  <c r="L543" i="21"/>
  <c r="L547" i="21"/>
  <c r="L550" i="21"/>
  <c r="L556" i="21"/>
  <c r="L562" i="21"/>
  <c r="L565" i="21"/>
  <c r="L574" i="21"/>
  <c r="L579" i="21"/>
  <c r="L583" i="21"/>
  <c r="L585" i="21"/>
  <c r="L590" i="21"/>
  <c r="L593" i="21"/>
  <c r="L596" i="21"/>
  <c r="L604" i="21"/>
  <c r="L605" i="21"/>
  <c r="L610" i="21"/>
  <c r="L613" i="21"/>
  <c r="L615" i="21"/>
  <c r="L620" i="21"/>
  <c r="L621" i="21"/>
  <c r="L624" i="21"/>
  <c r="L625" i="21"/>
  <c r="L626" i="21"/>
  <c r="L632" i="21"/>
  <c r="L18" i="21"/>
  <c r="L20" i="21"/>
  <c r="L25" i="21"/>
  <c r="L27" i="21"/>
  <c r="L31" i="21"/>
  <c r="L35" i="21"/>
  <c r="L38" i="21"/>
  <c r="L43" i="21"/>
  <c r="L825" i="21"/>
  <c r="L823" i="21"/>
  <c r="L829" i="21"/>
  <c r="L832" i="21"/>
  <c r="L838" i="21"/>
  <c r="L841" i="21"/>
  <c r="L846" i="21"/>
  <c r="L849" i="21"/>
  <c r="L853" i="21"/>
  <c r="L865" i="21"/>
  <c r="L870" i="21"/>
  <c r="L871" i="21"/>
  <c r="L875" i="21"/>
  <c r="L878" i="21"/>
  <c r="L881" i="21"/>
  <c r="L887" i="21"/>
  <c r="L892" i="21"/>
  <c r="L895" i="21"/>
  <c r="L896" i="21"/>
  <c r="L899" i="21"/>
  <c r="L906" i="21"/>
  <c r="L908" i="21"/>
  <c r="L915" i="21"/>
  <c r="L918" i="21"/>
  <c r="L921" i="21"/>
  <c r="L922" i="21"/>
  <c r="L926" i="21"/>
  <c r="L932" i="21"/>
  <c r="L936" i="21"/>
  <c r="L940" i="21"/>
  <c r="L944" i="21"/>
  <c r="L946" i="21"/>
  <c r="L956" i="21"/>
  <c r="L960" i="21"/>
  <c r="L964" i="21"/>
  <c r="L967" i="21"/>
  <c r="L968" i="21"/>
  <c r="L974" i="21"/>
  <c r="L970" i="21"/>
  <c r="L979" i="21"/>
  <c r="L983" i="21"/>
  <c r="L986" i="21"/>
  <c r="L990" i="21"/>
  <c r="L997" i="21"/>
  <c r="L1000" i="21"/>
  <c r="L1003" i="21"/>
  <c r="L1009" i="21"/>
  <c r="L1019" i="21"/>
  <c r="L1022" i="21"/>
  <c r="L1026" i="21"/>
  <c r="L1025" i="21"/>
  <c r="L1040" i="21"/>
  <c r="L1043" i="21"/>
  <c r="L1047" i="21"/>
  <c r="L1051" i="21"/>
  <c r="L1060" i="21"/>
  <c r="L1056" i="21"/>
  <c r="L1064" i="21"/>
  <c r="L1065" i="21"/>
  <c r="L1071" i="21"/>
  <c r="L1072" i="21"/>
  <c r="L1079" i="21"/>
  <c r="L1084" i="21"/>
  <c r="L1087" i="21"/>
  <c r="L1090" i="21"/>
  <c r="L1097" i="21"/>
  <c r="L1091" i="21"/>
  <c r="L1103" i="21"/>
  <c r="L1108" i="21"/>
  <c r="L1113" i="21"/>
  <c r="L1114" i="21"/>
  <c r="L1119" i="21"/>
  <c r="L1122" i="21"/>
  <c r="L1125" i="21"/>
  <c r="L1128" i="21"/>
  <c r="L1136" i="21"/>
  <c r="L1132" i="21"/>
  <c r="L1140" i="21"/>
  <c r="L1141" i="21"/>
  <c r="L1143" i="21"/>
  <c r="L1148" i="21"/>
  <c r="L1150" i="21"/>
  <c r="L1154" i="21"/>
  <c r="L1160" i="21"/>
  <c r="L1163" i="21"/>
  <c r="L1166" i="21"/>
  <c r="L1169" i="21"/>
  <c r="L1176" i="21"/>
  <c r="L1172" i="21"/>
  <c r="L1173" i="21"/>
  <c r="L1184" i="21"/>
  <c r="L1191" i="21"/>
  <c r="L1200" i="21"/>
  <c r="L1202" i="21"/>
  <c r="L1209" i="21"/>
  <c r="L1213" i="21"/>
  <c r="L1215" i="21"/>
  <c r="L1231" i="21"/>
  <c r="L1228" i="21"/>
  <c r="L1235" i="21"/>
  <c r="L1240" i="21"/>
  <c r="L1247" i="21"/>
  <c r="L1251" i="21"/>
  <c r="L1255" i="21"/>
  <c r="L1260" i="21"/>
  <c r="L1264" i="21"/>
  <c r="L1271" i="21"/>
  <c r="L1267" i="21"/>
  <c r="L1275" i="21"/>
  <c r="L1278" i="21"/>
  <c r="L1281" i="21"/>
  <c r="L1285" i="21"/>
  <c r="L1288" i="21"/>
  <c r="L1290" i="21"/>
  <c r="L1293" i="21"/>
  <c r="L1295" i="21"/>
  <c r="L1301" i="21"/>
  <c r="L1306" i="21"/>
  <c r="L1309" i="21"/>
  <c r="L1312" i="21"/>
  <c r="L1321" i="21"/>
  <c r="L1324" i="21"/>
  <c r="L1331" i="21"/>
  <c r="L1333" i="21"/>
  <c r="L1336" i="21"/>
  <c r="L1342" i="21"/>
  <c r="L177" i="21"/>
  <c r="L179" i="21"/>
  <c r="L183" i="21"/>
  <c r="L189" i="21"/>
  <c r="L193" i="21"/>
  <c r="L197" i="21"/>
  <c r="L201" i="21"/>
  <c r="L205" i="21"/>
  <c r="L211" i="21"/>
  <c r="L213" i="21"/>
  <c r="L214" i="21"/>
  <c r="L145" i="73"/>
  <c r="L241" i="73"/>
  <c r="L252" i="73"/>
  <c r="L302" i="73"/>
  <c r="L323" i="73"/>
  <c r="L338" i="73"/>
  <c r="L341" i="73"/>
  <c r="L585" i="73"/>
  <c r="L422" i="73"/>
  <c r="L428" i="73"/>
  <c r="L430" i="73"/>
  <c r="L431" i="73"/>
  <c r="L432" i="73"/>
  <c r="L512" i="73"/>
  <c r="L551" i="73"/>
  <c r="L571" i="73"/>
  <c r="L580" i="73"/>
  <c r="L583" i="73"/>
  <c r="L584" i="73"/>
  <c r="L444" i="73"/>
  <c r="L458" i="73"/>
  <c r="L466" i="73"/>
  <c r="L468" i="73"/>
  <c r="L469" i="73"/>
  <c r="L628" i="73"/>
  <c r="L261" i="73"/>
  <c r="L433" i="73"/>
  <c r="L638" i="73"/>
  <c r="L642" i="73"/>
  <c r="L644" i="73"/>
  <c r="L645" i="73"/>
  <c r="L649" i="73"/>
  <c r="L650" i="73"/>
  <c r="L654" i="73"/>
  <c r="L655" i="73"/>
  <c r="L659" i="73"/>
  <c r="L660" i="73"/>
  <c r="L661" i="73"/>
  <c r="L669" i="73"/>
  <c r="L676" i="73"/>
  <c r="L679" i="73"/>
  <c r="L130" i="73"/>
  <c r="L132" i="73"/>
  <c r="L136" i="73"/>
  <c r="L138" i="73"/>
  <c r="L139" i="73"/>
  <c r="L143" i="73"/>
  <c r="L144" i="73"/>
  <c r="L147" i="73"/>
  <c r="L156" i="73"/>
  <c r="L163" i="73"/>
  <c r="L286" i="73"/>
  <c r="L294" i="73"/>
  <c r="L297" i="73"/>
  <c r="L299" i="73"/>
  <c r="L301" i="73"/>
  <c r="L362" i="73"/>
  <c r="L373" i="73"/>
  <c r="L385" i="73"/>
  <c r="L388" i="73"/>
  <c r="L491" i="73"/>
  <c r="L500" i="73"/>
  <c r="L506" i="73"/>
  <c r="L510" i="73"/>
  <c r="L534" i="73"/>
  <c r="L549" i="73"/>
  <c r="L608" i="73"/>
  <c r="L618" i="73"/>
  <c r="L624" i="73"/>
  <c r="L627" i="73"/>
  <c r="L706" i="73"/>
  <c r="L721" i="73"/>
  <c r="L278" i="73"/>
  <c r="L282" i="73"/>
  <c r="L284" i="73"/>
  <c r="L285" i="73"/>
  <c r="L321" i="73"/>
  <c r="L322" i="73"/>
  <c r="L353" i="73"/>
  <c r="L357" i="73"/>
  <c r="L360" i="73"/>
  <c r="L361" i="73"/>
  <c r="L401" i="73"/>
  <c r="L409" i="73"/>
  <c r="L411" i="73"/>
  <c r="L480" i="73"/>
  <c r="L527" i="73"/>
  <c r="L532" i="73"/>
  <c r="L567" i="73"/>
  <c r="L598" i="73"/>
  <c r="L605" i="73"/>
  <c r="L606" i="73"/>
  <c r="L652" i="73"/>
  <c r="L375" i="73"/>
  <c r="L377" i="73"/>
  <c r="L378" i="73"/>
  <c r="L379" i="73"/>
  <c r="L397" i="73"/>
  <c r="L399" i="73"/>
  <c r="L400" i="73"/>
  <c r="L417" i="73"/>
  <c r="L419" i="73"/>
  <c r="L421" i="73"/>
  <c r="L475" i="73"/>
  <c r="L479" i="73"/>
  <c r="L498" i="73"/>
  <c r="L499" i="73"/>
  <c r="L519" i="73"/>
  <c r="L437" i="73"/>
  <c r="L451" i="73"/>
  <c r="L454" i="73"/>
  <c r="L456" i="73"/>
  <c r="L457" i="73"/>
  <c r="L525" i="73"/>
  <c r="L557" i="73"/>
  <c r="L558" i="73"/>
  <c r="L560" i="73"/>
  <c r="L561" i="73"/>
  <c r="L576" i="73"/>
  <c r="L578" i="73"/>
  <c r="L596" i="73"/>
  <c r="L597" i="73"/>
  <c r="L613" i="73"/>
  <c r="L617" i="73"/>
  <c r="L682" i="73"/>
  <c r="L683" i="73"/>
  <c r="L685" i="73"/>
  <c r="L688" i="73"/>
  <c r="L690" i="73"/>
  <c r="L691" i="73"/>
  <c r="L693" i="73"/>
  <c r="L694" i="73"/>
  <c r="L697" i="73"/>
  <c r="L703" i="73"/>
  <c r="L705" i="73"/>
  <c r="L714" i="73"/>
  <c r="L718" i="73"/>
  <c r="L719" i="73"/>
  <c r="L20" i="73"/>
  <c r="L32" i="73"/>
  <c r="L40" i="73"/>
  <c r="L49" i="73"/>
  <c r="L191" i="73"/>
  <c r="L194" i="73"/>
  <c r="L196" i="73"/>
  <c r="L197" i="73"/>
  <c r="L198" i="73"/>
  <c r="L199" i="73"/>
  <c r="L247" i="73"/>
  <c r="L251" i="73"/>
  <c r="L308" i="73"/>
  <c r="L327" i="73"/>
  <c r="L330" i="73"/>
  <c r="L331" i="73"/>
  <c r="L348" i="73"/>
  <c r="L350" i="73"/>
  <c r="L352" i="73"/>
  <c r="L370" i="73"/>
  <c r="L372" i="73"/>
  <c r="L268" i="73"/>
  <c r="L271" i="73"/>
  <c r="L273" i="73"/>
  <c r="L274" i="73"/>
  <c r="L235" i="73"/>
  <c r="L237" i="73"/>
  <c r="L240" i="73"/>
  <c r="L257" i="73"/>
  <c r="L259" i="73"/>
  <c r="L260" i="73"/>
  <c r="L207" i="73"/>
  <c r="L209" i="73"/>
  <c r="L213" i="73"/>
  <c r="L215" i="73"/>
  <c r="L216" i="73"/>
  <c r="L220" i="73"/>
  <c r="L221" i="73"/>
  <c r="L224" i="73"/>
  <c r="L226" i="73"/>
  <c r="L227" i="73"/>
  <c r="L231" i="73"/>
  <c r="L232" i="73"/>
  <c r="L168" i="73"/>
  <c r="L169" i="73"/>
  <c r="L178" i="73"/>
  <c r="L180" i="73"/>
  <c r="L184" i="73"/>
  <c r="L186" i="73"/>
  <c r="L189" i="73"/>
  <c r="L108" i="73"/>
  <c r="L111" i="73"/>
  <c r="L114" i="73"/>
  <c r="L116" i="73"/>
  <c r="L119" i="73"/>
  <c r="L121" i="73"/>
  <c r="L125" i="73"/>
  <c r="L126" i="73"/>
  <c r="L91" i="73"/>
  <c r="L92" i="73"/>
  <c r="L95" i="73"/>
  <c r="L96" i="73"/>
  <c r="L99" i="73"/>
  <c r="L102" i="73"/>
  <c r="L56" i="73"/>
  <c r="L57" i="73"/>
  <c r="L84" i="73"/>
  <c r="L87" i="73"/>
  <c r="L89" i="73"/>
  <c r="L61" i="73"/>
  <c r="L64" i="73"/>
  <c r="L66" i="73"/>
  <c r="L67" i="73"/>
  <c r="L71" i="73"/>
  <c r="L73" i="73"/>
  <c r="L75" i="73"/>
  <c r="L77" i="73"/>
  <c r="L79" i="73"/>
  <c r="L53" i="73"/>
  <c r="L12" i="73"/>
  <c r="L13" i="73"/>
  <c r="L639" i="73"/>
  <c r="L646" i="73"/>
  <c r="L656" i="73"/>
  <c r="L672" i="73"/>
  <c r="L674" i="73"/>
  <c r="L675" i="73"/>
  <c r="L686" i="73"/>
  <c r="L699" i="73"/>
  <c r="L710" i="73"/>
  <c r="L712" i="73"/>
  <c r="L713" i="73"/>
  <c r="L720" i="73"/>
  <c r="L724" i="73"/>
  <c r="L726" i="73"/>
  <c r="L10" i="73"/>
  <c r="L14" i="73"/>
  <c r="L18" i="73"/>
  <c r="L19" i="73"/>
  <c r="L25" i="73"/>
  <c r="L28" i="73"/>
  <c r="L30" i="73"/>
  <c r="L31" i="73"/>
  <c r="L36" i="73"/>
  <c r="L38" i="73"/>
  <c r="L41" i="73"/>
  <c r="L43" i="73"/>
  <c r="L44" i="73"/>
  <c r="L48" i="73"/>
  <c r="L51" i="73"/>
  <c r="L52" i="73"/>
  <c r="L58" i="73"/>
  <c r="L85" i="73"/>
  <c r="L100" i="73"/>
  <c r="L105" i="73"/>
  <c r="L68" i="73"/>
  <c r="L80" i="73"/>
  <c r="L122" i="73"/>
  <c r="L127" i="73"/>
  <c r="L133" i="73"/>
  <c r="L140" i="73"/>
  <c r="L146" i="73"/>
  <c r="L150" i="73"/>
  <c r="L151" i="73"/>
  <c r="L152" i="73"/>
  <c r="L160" i="73"/>
  <c r="L162" i="73"/>
  <c r="L167" i="73"/>
  <c r="L170" i="73"/>
  <c r="L174" i="73"/>
  <c r="L187" i="73"/>
  <c r="L201" i="73"/>
  <c r="L202" i="73"/>
  <c r="L205" i="73"/>
  <c r="L210" i="73"/>
  <c r="L222" i="73"/>
  <c r="L228" i="73"/>
  <c r="L244" i="73"/>
  <c r="L246" i="73"/>
  <c r="L256" i="73"/>
  <c r="L264" i="73"/>
  <c r="L266" i="73"/>
  <c r="L267" i="73"/>
  <c r="L277" i="73"/>
  <c r="L292" i="73"/>
  <c r="L293" i="73"/>
  <c r="L306" i="73"/>
  <c r="L307" i="73"/>
  <c r="L315" i="73"/>
  <c r="L317" i="73"/>
  <c r="L318" i="73"/>
  <c r="L324" i="73"/>
  <c r="L326" i="73"/>
  <c r="L335" i="73"/>
  <c r="L337" i="73"/>
  <c r="L345" i="73"/>
  <c r="L346" i="73"/>
  <c r="L347" i="73"/>
  <c r="L355" i="73"/>
  <c r="L366" i="73"/>
  <c r="L367" i="73"/>
  <c r="L374" i="73"/>
  <c r="L381" i="73"/>
  <c r="L383" i="73"/>
  <c r="L384" i="73"/>
  <c r="L393" i="73"/>
  <c r="L395" i="73"/>
  <c r="L396" i="73"/>
  <c r="L404" i="73"/>
  <c r="L405" i="73"/>
  <c r="L414" i="73"/>
  <c r="L416" i="73"/>
  <c r="L426" i="73"/>
  <c r="L427" i="73"/>
  <c r="L471" i="73"/>
  <c r="L473" i="73"/>
  <c r="L474" i="73"/>
  <c r="L483" i="73"/>
  <c r="L485" i="73"/>
  <c r="L486" i="73"/>
  <c r="L495" i="73"/>
  <c r="L496" i="73"/>
  <c r="L504" i="73"/>
  <c r="L515" i="73"/>
  <c r="L517" i="73"/>
  <c r="L518" i="73"/>
  <c r="L440" i="73"/>
  <c r="L447" i="73"/>
  <c r="L449" i="73"/>
  <c r="L450" i="73"/>
  <c r="L462" i="73"/>
  <c r="L464" i="73"/>
  <c r="L465" i="73"/>
  <c r="L522" i="73"/>
  <c r="L523" i="73"/>
  <c r="L524" i="73"/>
  <c r="L530" i="73"/>
  <c r="L536" i="73"/>
  <c r="L538" i="73"/>
  <c r="L539" i="73"/>
  <c r="L547" i="73"/>
  <c r="L548" i="73"/>
  <c r="L555" i="73"/>
  <c r="L556" i="73"/>
  <c r="L566" i="73"/>
  <c r="L574" i="73"/>
  <c r="L575" i="73"/>
  <c r="L582" i="73"/>
  <c r="L589" i="73"/>
  <c r="L591" i="73"/>
  <c r="L592" i="73"/>
  <c r="L601" i="73"/>
  <c r="L603" i="73"/>
  <c r="L604" i="73"/>
  <c r="L612" i="73"/>
  <c r="L622" i="73"/>
  <c r="L623" i="73"/>
  <c r="L631" i="73"/>
  <c r="L633" i="73"/>
  <c r="L634" i="73"/>
  <c r="L636" i="73"/>
  <c r="L637" i="73"/>
  <c r="L641" i="73"/>
  <c r="L648" i="73"/>
  <c r="L651" i="73"/>
  <c r="L653" i="73"/>
  <c r="L658" i="73"/>
  <c r="L663" i="73"/>
  <c r="L666" i="73"/>
  <c r="L667" i="73"/>
  <c r="L671" i="73"/>
  <c r="L678" i="73"/>
  <c r="L680" i="73"/>
  <c r="L684" i="73"/>
  <c r="L692" i="73"/>
  <c r="L695" i="73"/>
  <c r="L696" i="73"/>
  <c r="L701" i="73"/>
  <c r="L702" i="73"/>
  <c r="L708" i="73"/>
  <c r="L709" i="73"/>
  <c r="L716" i="73"/>
  <c r="L717" i="73"/>
  <c r="L723" i="73"/>
  <c r="L11" i="73"/>
  <c r="L16" i="73"/>
  <c r="L17" i="73"/>
  <c r="L22" i="73"/>
  <c r="L23" i="73"/>
  <c r="L27" i="73"/>
  <c r="L34" i="73"/>
  <c r="L35" i="73"/>
  <c r="L37" i="73"/>
  <c r="L45" i="73"/>
  <c r="L46" i="73"/>
  <c r="L54" i="73"/>
  <c r="L55" i="73"/>
  <c r="L86" i="73"/>
  <c r="L93" i="73"/>
  <c r="L94" i="73"/>
  <c r="L98" i="73"/>
  <c r="L103" i="73"/>
  <c r="L104" i="73"/>
  <c r="L107" i="73"/>
  <c r="L109" i="73"/>
  <c r="L60" i="73"/>
  <c r="L62" i="73"/>
  <c r="L63" i="73"/>
  <c r="L69" i="73"/>
  <c r="L70" i="73"/>
  <c r="L72" i="73"/>
  <c r="L81" i="73"/>
  <c r="L82" i="73"/>
  <c r="L113" i="73"/>
  <c r="L117" i="73"/>
  <c r="L118" i="73"/>
  <c r="L124" i="73"/>
  <c r="L129" i="73"/>
  <c r="L135" i="73"/>
  <c r="L149" i="73"/>
  <c r="L153" i="73"/>
  <c r="L154" i="73"/>
  <c r="L158" i="73"/>
  <c r="L159" i="73"/>
  <c r="L164" i="73"/>
  <c r="L165" i="73"/>
  <c r="L172" i="73"/>
  <c r="L176" i="73"/>
  <c r="L177" i="73"/>
  <c r="L182" i="73"/>
  <c r="L183" i="73"/>
  <c r="L188" i="73"/>
  <c r="L193" i="73"/>
  <c r="L195" i="73"/>
  <c r="L200" i="73"/>
  <c r="L204" i="73"/>
  <c r="L206" i="73"/>
  <c r="L212" i="73"/>
  <c r="L214" i="73"/>
  <c r="L218" i="73"/>
  <c r="L229" i="73"/>
  <c r="L230" i="73"/>
  <c r="L234" i="73"/>
  <c r="L238" i="73"/>
  <c r="L243" i="73"/>
  <c r="L249" i="73"/>
  <c r="L250" i="73"/>
  <c r="L253" i="73"/>
  <c r="L254" i="73"/>
  <c r="L258" i="73"/>
  <c r="L263" i="73"/>
  <c r="L270" i="73"/>
  <c r="L275" i="73"/>
  <c r="L280" i="73"/>
  <c r="L281" i="73"/>
  <c r="L288" i="73"/>
  <c r="L290" i="73"/>
  <c r="L291" i="73"/>
  <c r="L295" i="73"/>
  <c r="L296" i="73"/>
  <c r="L298" i="73"/>
  <c r="L304" i="73"/>
  <c r="L305" i="73"/>
  <c r="L310" i="73"/>
  <c r="L313" i="73"/>
  <c r="L314" i="73"/>
  <c r="L320" i="73"/>
  <c r="L333" i="73"/>
  <c r="L334" i="73"/>
  <c r="L343" i="73"/>
  <c r="L344" i="73"/>
  <c r="L349" i="73"/>
  <c r="L354" i="73"/>
  <c r="L359" i="73"/>
  <c r="L364" i="73"/>
  <c r="L365" i="73"/>
  <c r="L368" i="73"/>
  <c r="L369" i="73"/>
  <c r="L386" i="73"/>
  <c r="L387" i="73"/>
  <c r="L389" i="73"/>
  <c r="L390" i="73"/>
  <c r="L392" i="73"/>
  <c r="L398" i="73"/>
  <c r="L402" i="73"/>
  <c r="L403" i="73"/>
  <c r="L407" i="73"/>
  <c r="L408" i="73"/>
  <c r="L413" i="73"/>
  <c r="L418" i="73"/>
  <c r="L424" i="73"/>
  <c r="L425" i="73"/>
  <c r="L470" i="73"/>
  <c r="L477" i="73"/>
  <c r="L478" i="73"/>
  <c r="L482" i="73"/>
  <c r="L488" i="73"/>
  <c r="L489" i="73"/>
  <c r="L493" i="73"/>
  <c r="L494" i="73"/>
  <c r="L497" i="73"/>
  <c r="L502" i="73"/>
  <c r="L503" i="73"/>
  <c r="L508" i="73"/>
  <c r="L509" i="73"/>
  <c r="L514" i="73"/>
  <c r="L435" i="73"/>
  <c r="L438" i="73"/>
  <c r="L442" i="73"/>
  <c r="L445" i="73"/>
  <c r="L446" i="73"/>
  <c r="L453" i="73"/>
  <c r="L460" i="73"/>
  <c r="L461" i="73"/>
  <c r="L521" i="73"/>
  <c r="L526" i="73"/>
  <c r="L529" i="73"/>
  <c r="L533" i="73"/>
  <c r="L541" i="73"/>
  <c r="L542" i="73"/>
  <c r="L545" i="73"/>
  <c r="L546" i="73"/>
  <c r="L553" i="73"/>
  <c r="L554" i="73"/>
  <c r="L563" i="73"/>
  <c r="L564" i="73"/>
  <c r="L569" i="73"/>
  <c r="L570" i="73"/>
  <c r="L573" i="73"/>
  <c r="L577" i="73"/>
  <c r="L587" i="73"/>
  <c r="L588" i="73"/>
  <c r="L594" i="73"/>
  <c r="L595" i="73"/>
  <c r="L600" i="73"/>
  <c r="L610" i="73"/>
  <c r="L615" i="73"/>
  <c r="L616" i="73"/>
  <c r="L620" i="73"/>
  <c r="L621" i="73"/>
  <c r="L625" i="73"/>
  <c r="L626" i="73"/>
  <c r="L630" i="73"/>
  <c r="L635" i="73"/>
  <c r="L640" i="73"/>
  <c r="L643" i="73"/>
  <c r="L647" i="73"/>
  <c r="L657" i="73"/>
  <c r="L662" i="73"/>
  <c r="L664" i="73"/>
  <c r="L665" i="73"/>
  <c r="L668" i="73"/>
  <c r="L670" i="73"/>
  <c r="L673" i="73"/>
  <c r="L677" i="73"/>
  <c r="L681" i="73"/>
  <c r="L687" i="73"/>
  <c r="L689" i="73"/>
  <c r="L698" i="73"/>
  <c r="L700" i="73"/>
  <c r="L704" i="73"/>
  <c r="L707" i="73"/>
  <c r="L711" i="73"/>
  <c r="L715" i="73"/>
  <c r="L722" i="73"/>
  <c r="L725" i="73"/>
  <c r="L15" i="73"/>
  <c r="L21" i="73"/>
  <c r="L24" i="73"/>
  <c r="L26" i="73"/>
  <c r="L29" i="73"/>
  <c r="L33" i="73"/>
  <c r="L39" i="73"/>
  <c r="L42" i="73"/>
  <c r="L47" i="73"/>
  <c r="L50" i="73"/>
  <c r="L59" i="73"/>
  <c r="L83" i="73"/>
  <c r="L88" i="73"/>
  <c r="L90" i="73"/>
  <c r="L97" i="73"/>
  <c r="L101" i="73"/>
  <c r="L106" i="73"/>
  <c r="L65" i="73"/>
  <c r="L74" i="73"/>
  <c r="L76" i="73"/>
  <c r="L78" i="73"/>
  <c r="L110" i="73"/>
  <c r="L112" i="73"/>
  <c r="L115" i="73"/>
  <c r="L120" i="73"/>
  <c r="L123" i="73"/>
  <c r="L128" i="73"/>
  <c r="L131" i="73"/>
  <c r="L134" i="73"/>
  <c r="L137" i="73"/>
  <c r="L141" i="73"/>
  <c r="L142" i="73"/>
  <c r="L148" i="73"/>
  <c r="L155" i="73"/>
  <c r="L157" i="73"/>
  <c r="L161" i="73"/>
  <c r="L166" i="73"/>
  <c r="L171" i="73"/>
  <c r="L173" i="73"/>
  <c r="L175" i="73"/>
  <c r="L179" i="73"/>
  <c r="L181" i="73"/>
  <c r="L185" i="73"/>
  <c r="L190" i="73"/>
  <c r="L192" i="73"/>
  <c r="L203" i="73"/>
  <c r="L208" i="73"/>
  <c r="L211" i="73"/>
  <c r="L217" i="73"/>
  <c r="L219" i="73"/>
  <c r="L223" i="73"/>
  <c r="L225" i="73"/>
  <c r="L233" i="73"/>
  <c r="L236" i="73"/>
  <c r="L239" i="73"/>
  <c r="L242" i="73"/>
  <c r="L245" i="73"/>
  <c r="L248" i="73"/>
  <c r="L255" i="73"/>
  <c r="L262" i="73"/>
  <c r="L265" i="73"/>
  <c r="L269" i="73"/>
  <c r="L272" i="73"/>
  <c r="L276" i="73"/>
  <c r="L279" i="73"/>
  <c r="L283" i="73"/>
  <c r="L287" i="73"/>
  <c r="L289" i="73"/>
  <c r="L300" i="73"/>
  <c r="L303" i="73"/>
  <c r="L309" i="73"/>
  <c r="L311" i="73"/>
  <c r="L312" i="73"/>
  <c r="L316" i="73"/>
  <c r="L319" i="73"/>
  <c r="L325" i="73"/>
  <c r="L328" i="73"/>
  <c r="L329" i="73"/>
  <c r="L332" i="73"/>
  <c r="L336" i="73"/>
  <c r="L339" i="73"/>
  <c r="L340" i="73"/>
  <c r="L342" i="73"/>
  <c r="L351" i="73"/>
  <c r="L356" i="73"/>
  <c r="L358" i="73"/>
  <c r="L363" i="73"/>
  <c r="L371" i="73"/>
  <c r="L376" i="73"/>
  <c r="L380" i="73"/>
  <c r="L382" i="73"/>
  <c r="L391" i="73"/>
  <c r="L394" i="73"/>
  <c r="L406" i="73"/>
  <c r="L410" i="73"/>
  <c r="L412" i="73"/>
  <c r="L415" i="73"/>
  <c r="L420" i="73"/>
  <c r="L423" i="73"/>
  <c r="L429" i="73"/>
  <c r="L434" i="73"/>
  <c r="L472" i="73"/>
  <c r="L476" i="73"/>
  <c r="L481" i="73"/>
  <c r="L484" i="73"/>
  <c r="L487" i="73"/>
  <c r="L490" i="73"/>
  <c r="L492" i="73"/>
  <c r="L501" i="73"/>
  <c r="L505" i="73"/>
  <c r="L507" i="73"/>
  <c r="L511" i="73"/>
  <c r="L513" i="73"/>
  <c r="L516" i="73"/>
  <c r="L436" i="73"/>
  <c r="L439" i="73"/>
  <c r="L441" i="73"/>
  <c r="L443" i="73"/>
  <c r="L448" i="73"/>
  <c r="L452" i="73"/>
  <c r="L455" i="73"/>
  <c r="L459" i="73"/>
  <c r="L463" i="73"/>
  <c r="L467" i="73"/>
  <c r="L520" i="73"/>
  <c r="L528" i="73"/>
  <c r="L531" i="73"/>
  <c r="L535" i="73"/>
  <c r="L537" i="73"/>
  <c r="L540" i="73"/>
  <c r="L543" i="73"/>
  <c r="L544" i="73"/>
  <c r="L550" i="73"/>
  <c r="L552" i="73"/>
  <c r="L559" i="73"/>
  <c r="L562" i="73"/>
  <c r="L565" i="73"/>
  <c r="L568" i="73"/>
  <c r="L572" i="73"/>
  <c r="L579" i="73"/>
  <c r="L581" i="73"/>
  <c r="L586" i="73"/>
  <c r="L590" i="73"/>
  <c r="L593" i="73"/>
  <c r="L599" i="73"/>
  <c r="L602" i="73"/>
  <c r="L607" i="73"/>
  <c r="L609" i="73"/>
  <c r="L611" i="73"/>
  <c r="L614" i="73"/>
  <c r="L619" i="73"/>
  <c r="L629" i="73"/>
  <c r="L632" i="73"/>
  <c r="L10" i="71"/>
  <c r="L27" i="71"/>
  <c r="L42" i="71"/>
  <c r="L63" i="71"/>
  <c r="L15" i="71"/>
  <c r="L32" i="71"/>
  <c r="L58" i="71"/>
  <c r="L60" i="71"/>
  <c r="L52" i="71"/>
  <c r="L54" i="71"/>
  <c r="L55" i="71"/>
  <c r="L64" i="71"/>
  <c r="L66" i="71"/>
  <c r="L67" i="71"/>
  <c r="L13" i="71"/>
  <c r="L14" i="71"/>
  <c r="L31" i="71"/>
  <c r="L34" i="71"/>
  <c r="L35" i="71"/>
  <c r="L40" i="71"/>
  <c r="L41" i="71"/>
  <c r="L19" i="71"/>
  <c r="L21" i="71"/>
  <c r="L25" i="71"/>
  <c r="L26" i="71"/>
  <c r="L46" i="71"/>
  <c r="L48" i="71"/>
  <c r="L49" i="71"/>
  <c r="L12" i="71"/>
  <c r="L17" i="71"/>
  <c r="L18" i="71"/>
  <c r="L22" i="71"/>
  <c r="L23" i="71"/>
  <c r="L29" i="71"/>
  <c r="L33" i="71"/>
  <c r="L37" i="71"/>
  <c r="L38" i="71"/>
  <c r="L44" i="71"/>
  <c r="L45" i="71"/>
  <c r="L50" i="71"/>
  <c r="L51" i="71"/>
  <c r="L57" i="71"/>
  <c r="L62" i="71"/>
  <c r="L69" i="71"/>
  <c r="L70" i="71"/>
  <c r="L11" i="71"/>
  <c r="L16" i="71"/>
  <c r="L20" i="71"/>
  <c r="L24" i="71"/>
  <c r="L28" i="71"/>
  <c r="L30" i="71"/>
  <c r="L36" i="71"/>
  <c r="L39" i="71"/>
  <c r="L43" i="71"/>
  <c r="L47" i="71"/>
  <c r="L53" i="71"/>
  <c r="L56" i="71"/>
  <c r="L59" i="71"/>
  <c r="L61" i="71"/>
  <c r="L65" i="71"/>
  <c r="L68" i="71"/>
  <c r="L26" i="6"/>
  <c r="L59" i="72"/>
  <c r="L64" i="72"/>
  <c r="L49" i="72"/>
  <c r="L50" i="72"/>
  <c r="L51" i="72"/>
  <c r="L221" i="72"/>
  <c r="L156" i="72"/>
  <c r="L173" i="72"/>
  <c r="L179" i="72"/>
  <c r="L110" i="72"/>
  <c r="L124" i="72"/>
  <c r="L128" i="72"/>
  <c r="L129" i="72"/>
  <c r="L130" i="72"/>
  <c r="L133" i="72"/>
  <c r="L212" i="72"/>
  <c r="L33" i="72"/>
  <c r="L237" i="72"/>
  <c r="L250" i="72"/>
  <c r="L187" i="72"/>
  <c r="L196" i="72"/>
  <c r="L228" i="72"/>
  <c r="L19" i="72"/>
  <c r="L26" i="72"/>
  <c r="L87" i="72"/>
  <c r="L103" i="72"/>
  <c r="L154" i="72"/>
  <c r="L164" i="72"/>
  <c r="L168" i="72"/>
  <c r="L171" i="72"/>
  <c r="L172" i="72"/>
  <c r="L242" i="72"/>
  <c r="L11" i="72"/>
  <c r="L43" i="72"/>
  <c r="L73" i="72"/>
  <c r="L79" i="72"/>
  <c r="L81" i="72"/>
  <c r="L116" i="72"/>
  <c r="L148" i="72"/>
  <c r="L215" i="72"/>
  <c r="L216" i="72"/>
  <c r="L217" i="72"/>
  <c r="L230" i="72"/>
  <c r="L231" i="72"/>
  <c r="L232" i="72"/>
  <c r="L241" i="72"/>
  <c r="L247" i="72"/>
  <c r="L254" i="72"/>
  <c r="L10" i="72"/>
  <c r="L24" i="72"/>
  <c r="L25" i="72"/>
  <c r="L34" i="72"/>
  <c r="L35" i="72"/>
  <c r="L52" i="72"/>
  <c r="L66" i="72"/>
  <c r="L80" i="72"/>
  <c r="L92" i="72"/>
  <c r="L93" i="72"/>
  <c r="L132" i="72"/>
  <c r="L235" i="72"/>
  <c r="L236" i="72"/>
  <c r="L248" i="72"/>
  <c r="L249" i="72"/>
  <c r="L224" i="72"/>
  <c r="L220" i="72"/>
  <c r="L226" i="72"/>
  <c r="L190" i="72"/>
  <c r="L185" i="72"/>
  <c r="L186" i="72"/>
  <c r="L202" i="72"/>
  <c r="L203" i="72"/>
  <c r="L210" i="72"/>
  <c r="L181" i="72"/>
  <c r="L182" i="72"/>
  <c r="L199" i="72"/>
  <c r="L194" i="72"/>
  <c r="L197" i="72"/>
  <c r="L204" i="72"/>
  <c r="L206" i="72"/>
  <c r="L207" i="72"/>
  <c r="L208" i="72"/>
  <c r="L177" i="72"/>
  <c r="L176" i="72"/>
  <c r="L141" i="72"/>
  <c r="L142" i="72"/>
  <c r="L159" i="72"/>
  <c r="L161" i="72"/>
  <c r="L163" i="72"/>
  <c r="L135" i="72"/>
  <c r="L136" i="72"/>
  <c r="L134" i="72"/>
  <c r="L137" i="72"/>
  <c r="L138" i="72"/>
  <c r="L144" i="72"/>
  <c r="L147" i="72"/>
  <c r="L146" i="72"/>
  <c r="L151" i="72"/>
  <c r="L166" i="72"/>
  <c r="L106" i="72"/>
  <c r="L108" i="72"/>
  <c r="L109" i="72"/>
  <c r="L121" i="72"/>
  <c r="L122" i="72"/>
  <c r="L98" i="72"/>
  <c r="L99" i="72"/>
  <c r="L101" i="72"/>
  <c r="L113" i="72"/>
  <c r="L114" i="72"/>
  <c r="L117" i="72"/>
  <c r="L72" i="72"/>
  <c r="L74" i="72"/>
  <c r="L82" i="72"/>
  <c r="L88" i="72"/>
  <c r="L96" i="72"/>
  <c r="L94" i="72"/>
  <c r="L46" i="72"/>
  <c r="L40" i="72"/>
  <c r="L41" i="72"/>
  <c r="L62" i="72"/>
  <c r="L63" i="72"/>
  <c r="L44" i="72"/>
  <c r="L48" i="72"/>
  <c r="L54" i="72"/>
  <c r="L55" i="72"/>
  <c r="L56" i="72"/>
  <c r="L58" i="72"/>
  <c r="L60" i="72"/>
  <c r="L16" i="72"/>
  <c r="L17" i="72"/>
  <c r="L32" i="72"/>
  <c r="L28" i="72"/>
  <c r="L29" i="72"/>
  <c r="L39" i="72"/>
  <c r="L189" i="72"/>
  <c r="L192" i="72"/>
  <c r="L193" i="72"/>
  <c r="L200" i="72"/>
  <c r="L201" i="72"/>
  <c r="L205" i="72"/>
  <c r="L211" i="72"/>
  <c r="L213" i="72"/>
  <c r="L214" i="72"/>
  <c r="L218" i="72"/>
  <c r="L219" i="72"/>
  <c r="L223" i="72"/>
  <c r="L222" i="72"/>
  <c r="L227" i="72"/>
  <c r="L229" i="72"/>
  <c r="L234" i="72"/>
  <c r="L239" i="72"/>
  <c r="L240" i="72"/>
  <c r="L252" i="72"/>
  <c r="L243" i="72"/>
  <c r="L245" i="72"/>
  <c r="L246" i="72"/>
  <c r="L14" i="72"/>
  <c r="L13" i="72"/>
  <c r="L20" i="72"/>
  <c r="L22" i="72"/>
  <c r="L23" i="72"/>
  <c r="L31" i="72"/>
  <c r="L37" i="72"/>
  <c r="L38" i="72"/>
  <c r="L45" i="72"/>
  <c r="L53" i="72"/>
  <c r="L61" i="72"/>
  <c r="L65" i="72"/>
  <c r="L68" i="72"/>
  <c r="L71" i="72"/>
  <c r="L77" i="72"/>
  <c r="L78" i="72"/>
  <c r="L83" i="72"/>
  <c r="L89" i="72"/>
  <c r="L91" i="72"/>
  <c r="L95" i="72"/>
  <c r="L104" i="72"/>
  <c r="L111" i="72"/>
  <c r="L112" i="72"/>
  <c r="L119" i="72"/>
  <c r="L120" i="72"/>
  <c r="L126" i="72"/>
  <c r="L123" i="72"/>
  <c r="L140" i="72"/>
  <c r="L149" i="72"/>
  <c r="L150" i="72"/>
  <c r="L157" i="72"/>
  <c r="L158" i="72"/>
  <c r="L167" i="72"/>
  <c r="L169" i="72"/>
  <c r="L170" i="72"/>
  <c r="L180" i="72"/>
  <c r="L188" i="72"/>
  <c r="L191" i="72"/>
  <c r="L198" i="72"/>
  <c r="L195" i="72"/>
  <c r="L209" i="72"/>
  <c r="L225" i="72"/>
  <c r="L233" i="72"/>
  <c r="L238" i="72"/>
  <c r="L251" i="72"/>
  <c r="L244" i="72"/>
  <c r="L253" i="72"/>
  <c r="L12" i="72"/>
  <c r="L18" i="72"/>
  <c r="L15" i="72"/>
  <c r="L21" i="72"/>
  <c r="L30" i="72"/>
  <c r="L27" i="72"/>
  <c r="L36" i="72"/>
  <c r="L42" i="72"/>
  <c r="L47" i="72"/>
  <c r="L57" i="72"/>
  <c r="L69" i="72"/>
  <c r="L70" i="72"/>
  <c r="L67" i="72"/>
  <c r="L75" i="72"/>
  <c r="L76" i="72"/>
  <c r="L84" i="72"/>
  <c r="L85" i="72"/>
  <c r="L86" i="72"/>
  <c r="L90" i="72"/>
  <c r="L97" i="72"/>
  <c r="L100" i="72"/>
  <c r="L102" i="72"/>
  <c r="L105" i="72"/>
  <c r="L107" i="72"/>
  <c r="L115" i="72"/>
  <c r="L118" i="72"/>
  <c r="L125" i="72"/>
  <c r="L127" i="72"/>
  <c r="L131" i="72"/>
  <c r="L139" i="72"/>
  <c r="L143" i="72"/>
  <c r="L145" i="72"/>
  <c r="L152" i="72"/>
  <c r="L155" i="72"/>
  <c r="L153" i="72"/>
  <c r="L160" i="72"/>
  <c r="L162" i="72"/>
  <c r="L165" i="72"/>
  <c r="L174" i="72"/>
  <c r="L175" i="72"/>
  <c r="L178" i="72"/>
  <c r="L183" i="72"/>
  <c r="L184" i="72"/>
  <c r="L36" i="69"/>
  <c r="L33" i="69"/>
  <c r="L40" i="69"/>
  <c r="L47" i="69"/>
  <c r="L63" i="69"/>
  <c r="L61" i="69"/>
  <c r="L67" i="69"/>
  <c r="L70" i="69"/>
  <c r="L73" i="69"/>
  <c r="L76" i="69"/>
  <c r="L15" i="69"/>
  <c r="L20" i="69"/>
  <c r="L25" i="69"/>
  <c r="L55" i="69"/>
  <c r="L56" i="69"/>
  <c r="L68" i="69"/>
  <c r="L72" i="69"/>
  <c r="L11" i="69"/>
  <c r="L17" i="69"/>
  <c r="L39" i="69"/>
  <c r="L44" i="69"/>
  <c r="L50" i="69"/>
  <c r="L51" i="69"/>
  <c r="L64" i="69"/>
  <c r="L65" i="69"/>
  <c r="L69" i="69"/>
  <c r="L75" i="69"/>
  <c r="L78" i="69"/>
  <c r="L79" i="69"/>
  <c r="L54" i="69"/>
  <c r="L42" i="69"/>
  <c r="L43" i="69"/>
  <c r="L49" i="69"/>
  <c r="L58" i="69"/>
  <c r="L59" i="69"/>
  <c r="L46" i="69"/>
  <c r="L16" i="69"/>
  <c r="L21" i="69"/>
  <c r="L27" i="69"/>
  <c r="L26" i="69"/>
  <c r="L31" i="69"/>
  <c r="L37" i="69"/>
  <c r="L13" i="69"/>
  <c r="L14" i="69"/>
  <c r="L19" i="69"/>
  <c r="L28" i="69"/>
  <c r="L29" i="69"/>
  <c r="L34" i="69"/>
  <c r="L35" i="69"/>
  <c r="L10" i="69"/>
  <c r="L52" i="69"/>
  <c r="L53" i="69"/>
  <c r="L57" i="69"/>
  <c r="L60" i="69"/>
  <c r="L62" i="69"/>
  <c r="L66" i="69"/>
  <c r="L71" i="69"/>
  <c r="L74" i="69"/>
  <c r="L77" i="69"/>
  <c r="L12" i="69"/>
  <c r="L18" i="69"/>
  <c r="L22" i="69"/>
  <c r="L23" i="69"/>
  <c r="L24" i="69"/>
  <c r="L30" i="69"/>
  <c r="L32" i="69"/>
  <c r="L38" i="69"/>
  <c r="L41" i="69"/>
  <c r="L45" i="69"/>
  <c r="L48" i="69"/>
</calcChain>
</file>

<file path=xl/sharedStrings.xml><?xml version="1.0" encoding="utf-8"?>
<sst xmlns="http://schemas.openxmlformats.org/spreadsheetml/2006/main" count="35174" uniqueCount="12640">
  <si>
    <t>Hồ Hoàng</t>
  </si>
  <si>
    <t>Phạm Thị Thu</t>
  </si>
  <si>
    <t>17000734</t>
  </si>
  <si>
    <t>16001259</t>
  </si>
  <si>
    <t>16001343</t>
  </si>
  <si>
    <t>16001455</t>
  </si>
  <si>
    <t>16001436</t>
  </si>
  <si>
    <t>Lã Quang</t>
  </si>
  <si>
    <t>Khởi</t>
  </si>
  <si>
    <t>Vũ</t>
  </si>
  <si>
    <t>Nguyệt</t>
  </si>
  <si>
    <t>17000188</t>
  </si>
  <si>
    <t>17000845</t>
  </si>
  <si>
    <t>16001926</t>
  </si>
  <si>
    <t>16001173</t>
  </si>
  <si>
    <t>Nguyễn Giang</t>
  </si>
  <si>
    <t>16000418</t>
  </si>
  <si>
    <t>Bạch Thị Kim</t>
  </si>
  <si>
    <t>16001983</t>
  </si>
  <si>
    <t>Lê Thị Thanh</t>
  </si>
  <si>
    <t>16002164</t>
  </si>
  <si>
    <t>Bùi Chung</t>
  </si>
  <si>
    <t>Hoa</t>
  </si>
  <si>
    <t>Hoàng</t>
  </si>
  <si>
    <t>16003894</t>
  </si>
  <si>
    <t>Hùng</t>
  </si>
  <si>
    <t>16000434</t>
  </si>
  <si>
    <t>Nguyễn Chấn</t>
  </si>
  <si>
    <t>16000322</t>
  </si>
  <si>
    <t>Lý Diệu</t>
  </si>
  <si>
    <t>16000244</t>
  </si>
  <si>
    <t>Lê Hoàng Đăng</t>
  </si>
  <si>
    <t>Khương</t>
  </si>
  <si>
    <t>Kiện</t>
  </si>
  <si>
    <t>16000317</t>
  </si>
  <si>
    <t>Khương Thiên</t>
  </si>
  <si>
    <t>16000728</t>
  </si>
  <si>
    <t>16002583</t>
  </si>
  <si>
    <t>Đinh Huy</t>
  </si>
  <si>
    <t>16001985</t>
  </si>
  <si>
    <t>16002579</t>
  </si>
  <si>
    <t>16001010</t>
  </si>
  <si>
    <t>16000996</t>
  </si>
  <si>
    <t>16000967</t>
  </si>
  <si>
    <t>Nguyễn Di</t>
  </si>
  <si>
    <t>16000990</t>
  </si>
  <si>
    <t>Đoan</t>
  </si>
  <si>
    <t>Trần Đại</t>
  </si>
  <si>
    <t>Hồ Ngọc</t>
  </si>
  <si>
    <t>Trương Hữu</t>
  </si>
  <si>
    <t>Cơ</t>
  </si>
  <si>
    <t>Trường</t>
  </si>
  <si>
    <t>Nguyễn Phan Hoàng</t>
  </si>
  <si>
    <t>17000010</t>
  </si>
  <si>
    <t>Tạ Trọng</t>
  </si>
  <si>
    <t>Nguyễn Thị Như</t>
  </si>
  <si>
    <t>17000954</t>
  </si>
  <si>
    <t>17000313</t>
  </si>
  <si>
    <t>Trần Trường</t>
  </si>
  <si>
    <t>17000433</t>
  </si>
  <si>
    <t>16002836</t>
  </si>
  <si>
    <t>Trần Việt Bảo</t>
  </si>
  <si>
    <t>16000845</t>
  </si>
  <si>
    <t>16000815</t>
  </si>
  <si>
    <t>Nguyễn Lê Vũ</t>
  </si>
  <si>
    <t>16000863</t>
  </si>
  <si>
    <t>Bùi Sỹ</t>
  </si>
  <si>
    <t>16001048</t>
  </si>
  <si>
    <t>16003862</t>
  </si>
  <si>
    <t>16002837</t>
  </si>
  <si>
    <t>16003345</t>
  </si>
  <si>
    <t>16003429</t>
  </si>
  <si>
    <t>16002657</t>
  </si>
  <si>
    <t>16002710</t>
  </si>
  <si>
    <t>16003513</t>
  </si>
  <si>
    <t>Biện Xuân</t>
  </si>
  <si>
    <t>16003136</t>
  </si>
  <si>
    <t>Châu Đình</t>
  </si>
  <si>
    <t>16003754</t>
  </si>
  <si>
    <t>16002914</t>
  </si>
  <si>
    <t>16002733</t>
  </si>
  <si>
    <t>16002961</t>
  </si>
  <si>
    <t>16003700</t>
  </si>
  <si>
    <t>16003515</t>
  </si>
  <si>
    <t>16002954</t>
  </si>
  <si>
    <t>16002966</t>
  </si>
  <si>
    <t>16002889</t>
  </si>
  <si>
    <t>Văn Phú</t>
  </si>
  <si>
    <t>16002518</t>
  </si>
  <si>
    <t>16002946</t>
  </si>
  <si>
    <t>16000658</t>
  </si>
  <si>
    <t>16003070</t>
  </si>
  <si>
    <t>16003407</t>
  </si>
  <si>
    <t>Bạch Vĩnh</t>
  </si>
  <si>
    <t>Tuy</t>
  </si>
  <si>
    <t>16002700</t>
  </si>
  <si>
    <t>16002612</t>
  </si>
  <si>
    <t>16002779</t>
  </si>
  <si>
    <t>Bùi Duy</t>
  </si>
  <si>
    <t>16002742</t>
  </si>
  <si>
    <t>16002611</t>
  </si>
  <si>
    <t>16002516</t>
  </si>
  <si>
    <t>16000459</t>
  </si>
  <si>
    <t>17000723</t>
  </si>
  <si>
    <t>Đinh Thanh</t>
  </si>
  <si>
    <t>Hồ Viết</t>
  </si>
  <si>
    <t>17004249</t>
  </si>
  <si>
    <t>17000151</t>
  </si>
  <si>
    <t>Tô Nguyễn Quang</t>
  </si>
  <si>
    <t>17000740</t>
  </si>
  <si>
    <t>17000529</t>
  </si>
  <si>
    <t>Lê Vũ</t>
  </si>
  <si>
    <t>Đạt</t>
  </si>
  <si>
    <t>Đồng</t>
  </si>
  <si>
    <t>17000262</t>
  </si>
  <si>
    <t>Nguyễn Trung</t>
  </si>
  <si>
    <t>17000205</t>
  </si>
  <si>
    <t>Đinh Việt</t>
  </si>
  <si>
    <t>17000189</t>
  </si>
  <si>
    <t>Lý Vĩ</t>
  </si>
  <si>
    <t>Nguyễn Lý</t>
  </si>
  <si>
    <t>17000508</t>
  </si>
  <si>
    <t>17000177</t>
  </si>
  <si>
    <t>17000675</t>
  </si>
  <si>
    <t>17000004</t>
  </si>
  <si>
    <t>17000498</t>
  </si>
  <si>
    <t>Nguyễn Anh</t>
  </si>
  <si>
    <t>Đào Minh</t>
  </si>
  <si>
    <t>16003130</t>
  </si>
  <si>
    <t>Nguyễn Trọng Đại</t>
  </si>
  <si>
    <t>16002694</t>
  </si>
  <si>
    <t>16002805</t>
  </si>
  <si>
    <t>Đào Đình</t>
  </si>
  <si>
    <t>16003069</t>
  </si>
  <si>
    <t>16002957</t>
  </si>
  <si>
    <t>Trần Mạnh</t>
  </si>
  <si>
    <t>16002692</t>
  </si>
  <si>
    <t>16003170</t>
  </si>
  <si>
    <t>Đặng Mạnh</t>
  </si>
  <si>
    <t>16003183</t>
  </si>
  <si>
    <t>16003590</t>
  </si>
  <si>
    <t>16003317</t>
  </si>
  <si>
    <t>16003022</t>
  </si>
  <si>
    <t>Giáp Hoài</t>
  </si>
  <si>
    <t>16002898</t>
  </si>
  <si>
    <t>Khởi</t>
  </si>
  <si>
    <t>17001429</t>
  </si>
  <si>
    <t>Châu Mỹ</t>
  </si>
  <si>
    <t>17000473</t>
  </si>
  <si>
    <t>17002870</t>
  </si>
  <si>
    <t>Huỳnh Thị Như</t>
  </si>
  <si>
    <t>Phạm Thị Ngọc</t>
  </si>
  <si>
    <t>17000554</t>
  </si>
  <si>
    <t>Đặng Thùy</t>
  </si>
  <si>
    <t>17001034</t>
  </si>
  <si>
    <t>17002633</t>
  </si>
  <si>
    <t>Nguyễn Thị Thảo</t>
  </si>
  <si>
    <t>17002397</t>
  </si>
  <si>
    <t>Hồ Thị Yến</t>
  </si>
  <si>
    <t>Phạm Thị Hồng</t>
  </si>
  <si>
    <t>Lê Thị Tuyết</t>
  </si>
  <si>
    <t>17000073</t>
  </si>
  <si>
    <t>Nguyễn Hồng</t>
  </si>
  <si>
    <t>17001310</t>
  </si>
  <si>
    <t>Huỳnh Thị Lệ</t>
  </si>
  <si>
    <t>17001032</t>
  </si>
  <si>
    <t>Võ Thị Anh</t>
  </si>
  <si>
    <t>17002689</t>
  </si>
  <si>
    <t>Cao Thị Thanh</t>
  </si>
  <si>
    <t>17001263</t>
  </si>
  <si>
    <t>Lê Nhựt</t>
  </si>
  <si>
    <t>Lương Thanh</t>
  </si>
  <si>
    <t>16002633</t>
  </si>
  <si>
    <t>Dược</t>
  </si>
  <si>
    <t>16002639</t>
  </si>
  <si>
    <t>16002751</t>
  </si>
  <si>
    <t>16002622</t>
  </si>
  <si>
    <t>16002820</t>
  </si>
  <si>
    <t>16002728</t>
  </si>
  <si>
    <t>Đỗ Hoàng</t>
  </si>
  <si>
    <t>16001260</t>
  </si>
  <si>
    <t>16001240</t>
  </si>
  <si>
    <t>17000392</t>
  </si>
  <si>
    <t>Tăng Kim</t>
  </si>
  <si>
    <t>17000625</t>
  </si>
  <si>
    <t>Lê Nguyễn Ý</t>
  </si>
  <si>
    <t>17000227</t>
  </si>
  <si>
    <t>Trần Thị Phụng</t>
  </si>
  <si>
    <t>17000758</t>
  </si>
  <si>
    <t>Phạm Võ Thùy</t>
  </si>
  <si>
    <t>17000820</t>
  </si>
  <si>
    <t>Nguyễn Cao Hoài</t>
  </si>
  <si>
    <t>17002238</t>
  </si>
  <si>
    <t>Quyết</t>
  </si>
  <si>
    <t>17000337</t>
  </si>
  <si>
    <t>Nguyễn Lê Diễm</t>
  </si>
  <si>
    <t>17000733</t>
  </si>
  <si>
    <t>Thân Thị</t>
  </si>
  <si>
    <t>17001416</t>
  </si>
  <si>
    <t>Đặng Nguyễn Thanh</t>
  </si>
  <si>
    <t>17000342</t>
  </si>
  <si>
    <t>Nguyễn Chiêu Anh</t>
  </si>
  <si>
    <t>17000208</t>
  </si>
  <si>
    <t>Lại Huỳnh Anh</t>
  </si>
  <si>
    <t>17000619</t>
  </si>
  <si>
    <t>Nguyễn Võ Anh</t>
  </si>
  <si>
    <t>Thùy</t>
  </si>
  <si>
    <t>17000309</t>
  </si>
  <si>
    <t>Nguyễn Thị Thủy</t>
  </si>
  <si>
    <t>17003397</t>
  </si>
  <si>
    <t>Nguyễn Hoàng Ngọc</t>
  </si>
  <si>
    <t>16002249</t>
  </si>
  <si>
    <t>16001471</t>
  </si>
  <si>
    <t>Trực Gia</t>
  </si>
  <si>
    <t>16002301</t>
  </si>
  <si>
    <t>Trương Khánh</t>
  </si>
  <si>
    <t>Em</t>
  </si>
  <si>
    <t>16001135</t>
  </si>
  <si>
    <t>16002225</t>
  </si>
  <si>
    <t>17004421</t>
  </si>
  <si>
    <t>17004413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</si>
  <si>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</si>
  <si>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</si>
  <si>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</si>
  <si>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</si>
  <si>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</si>
  <si>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</si>
  <si>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</si>
  <si>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</si>
  <si>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17000221</t>
  </si>
  <si>
    <t>17002915</t>
  </si>
  <si>
    <t>17004765</t>
  </si>
  <si>
    <t>Khưu Lễ</t>
  </si>
  <si>
    <t>Quí</t>
  </si>
  <si>
    <t>Quốc</t>
  </si>
  <si>
    <t>17004481</t>
  </si>
  <si>
    <t>Trương Bá</t>
  </si>
  <si>
    <t>Siêu</t>
  </si>
  <si>
    <t>17000424</t>
  </si>
  <si>
    <t>Chiêng Gia</t>
  </si>
  <si>
    <t>17000156</t>
  </si>
  <si>
    <t>Tôn Thất</t>
  </si>
  <si>
    <t>Lương Phước</t>
  </si>
  <si>
    <t>16002752</t>
  </si>
  <si>
    <t>16002786</t>
  </si>
  <si>
    <t>16002894</t>
  </si>
  <si>
    <t>Phạm Trí</t>
  </si>
  <si>
    <t>16002022</t>
  </si>
  <si>
    <t>16001943</t>
  </si>
  <si>
    <t>16002905</t>
  </si>
  <si>
    <t>Phạm Vinh</t>
  </si>
  <si>
    <t>16002664</t>
  </si>
  <si>
    <t>16000731</t>
  </si>
  <si>
    <t>16003046</t>
  </si>
  <si>
    <t>Nguyễn Văn Duy</t>
  </si>
  <si>
    <t>16003212</t>
  </si>
  <si>
    <t>16003072</t>
  </si>
  <si>
    <t>16002878</t>
  </si>
  <si>
    <t>16003026</t>
  </si>
  <si>
    <t>Tiển</t>
  </si>
  <si>
    <t>16003047</t>
  </si>
  <si>
    <t>16001190</t>
  </si>
  <si>
    <t>16001179</t>
  </si>
  <si>
    <t>Phùng Bảo</t>
  </si>
  <si>
    <t>Nhanh</t>
  </si>
  <si>
    <t>16001161</t>
  </si>
  <si>
    <t>Hà Hoàng</t>
  </si>
  <si>
    <t>16001178</t>
  </si>
  <si>
    <t>Đoàn Hồ Anh</t>
  </si>
  <si>
    <t>16001124</t>
  </si>
  <si>
    <t>Phan Lê Nhật</t>
  </si>
  <si>
    <t>Hồ Hữu</t>
  </si>
  <si>
    <t>16001377</t>
  </si>
  <si>
    <t>Trương Hoài</t>
  </si>
  <si>
    <t>16001456</t>
  </si>
  <si>
    <t>16001354</t>
  </si>
  <si>
    <t>16001039</t>
  </si>
  <si>
    <t>Nguyễn Châu Quốc</t>
  </si>
  <si>
    <t>16002031</t>
  </si>
  <si>
    <t>16001056</t>
  </si>
  <si>
    <t>16001440</t>
  </si>
  <si>
    <t>16001441</t>
  </si>
  <si>
    <t>16001836</t>
  </si>
  <si>
    <t>16001117</t>
  </si>
  <si>
    <t>Mã số
HS</t>
  </si>
  <si>
    <t>Năm 
học</t>
  </si>
  <si>
    <t>TK</t>
  </si>
  <si>
    <t>Khá</t>
  </si>
  <si>
    <t>16TC-MTT</t>
  </si>
  <si>
    <t>Võ Phước</t>
  </si>
  <si>
    <t>17001870</t>
  </si>
  <si>
    <t>Võ Vũ</t>
  </si>
  <si>
    <t>17004206</t>
  </si>
  <si>
    <t>17003853</t>
  </si>
  <si>
    <t>17001225</t>
  </si>
  <si>
    <t>Lâm Thành</t>
  </si>
  <si>
    <t>17002516</t>
  </si>
  <si>
    <t>17002164</t>
  </si>
  <si>
    <t>16003448</t>
  </si>
  <si>
    <t>Trần Võ Văn</t>
  </si>
  <si>
    <t>Tâm</t>
  </si>
  <si>
    <t>Trần Thành</t>
  </si>
  <si>
    <t>Thành</t>
  </si>
  <si>
    <t>Trương Công</t>
  </si>
  <si>
    <t>Nguyễn Phước</t>
  </si>
  <si>
    <t>Thọ</t>
  </si>
  <si>
    <t>Thông</t>
  </si>
  <si>
    <t>Trọng</t>
  </si>
  <si>
    <t>16000241</t>
  </si>
  <si>
    <t>Lê Anh</t>
  </si>
  <si>
    <t>16001745</t>
  </si>
  <si>
    <t>Lê Ngọc</t>
  </si>
  <si>
    <t>Đàm Gia</t>
  </si>
  <si>
    <t>Tường</t>
  </si>
  <si>
    <t>Lương Trúc</t>
  </si>
  <si>
    <t>16001940</t>
  </si>
  <si>
    <t>16001777</t>
  </si>
  <si>
    <t>16001597</t>
  </si>
  <si>
    <t>16001816</t>
  </si>
  <si>
    <t>16001420</t>
  </si>
  <si>
    <t>16001687</t>
  </si>
  <si>
    <t>16003163</t>
  </si>
  <si>
    <t>Phan Huỳnh Hữu</t>
  </si>
  <si>
    <t>16002998</t>
  </si>
  <si>
    <t>Trương Viết</t>
  </si>
  <si>
    <t>16002921</t>
  </si>
  <si>
    <t>16003162</t>
  </si>
  <si>
    <t>Mãnh</t>
  </si>
  <si>
    <t>Đặng Phúc</t>
  </si>
  <si>
    <t>16003000</t>
  </si>
  <si>
    <t>Nông Sĩ</t>
  </si>
  <si>
    <t>16002928</t>
  </si>
  <si>
    <t>16002849</t>
  </si>
  <si>
    <t>16003013</t>
  </si>
  <si>
    <t>17001087</t>
  </si>
  <si>
    <t>Trương Thái</t>
  </si>
  <si>
    <t>17000144</t>
  </si>
  <si>
    <t>17000739</t>
  </si>
  <si>
    <t>Sen</t>
  </si>
  <si>
    <t>Nguyễn Thị Diễm</t>
  </si>
  <si>
    <t>Võ Trần Quốc</t>
  </si>
  <si>
    <t>16000929</t>
  </si>
  <si>
    <t>Huỳnh Thị Thúy</t>
  </si>
  <si>
    <t>16000450</t>
  </si>
  <si>
    <t>16001730</t>
  </si>
  <si>
    <t>Phan Thị Kim</t>
  </si>
  <si>
    <t>16001222</t>
  </si>
  <si>
    <t>Trương Việt</t>
  </si>
  <si>
    <t>Trần Ngọc</t>
  </si>
  <si>
    <t>Bùi Hữu</t>
  </si>
  <si>
    <t>Nguyễn Huỳnh Anh</t>
  </si>
  <si>
    <t>Trần Quốc</t>
  </si>
  <si>
    <t>Đại</t>
  </si>
  <si>
    <t>Nguyễn Đức</t>
  </si>
  <si>
    <t>Phạm Hoàng</t>
  </si>
  <si>
    <t>Khanh</t>
  </si>
  <si>
    <t>Huỳnh Duy</t>
  </si>
  <si>
    <t>Lân</t>
  </si>
  <si>
    <t>Phan Hữu</t>
  </si>
  <si>
    <t>Lộc</t>
  </si>
  <si>
    <t>Hoàng Minh</t>
  </si>
  <si>
    <t>Nguyễn Đình</t>
  </si>
  <si>
    <t>Mạnh</t>
  </si>
  <si>
    <t>Lê Trung</t>
  </si>
  <si>
    <t>Nhẩn</t>
  </si>
  <si>
    <t>Nhựt</t>
  </si>
  <si>
    <t>Thiện</t>
  </si>
  <si>
    <t>Tùng</t>
  </si>
  <si>
    <t>Loan</t>
  </si>
  <si>
    <t>Mơ</t>
  </si>
  <si>
    <t>17001307</t>
  </si>
  <si>
    <t>Đàm Ngọc Vương</t>
  </si>
  <si>
    <t>17004007</t>
  </si>
  <si>
    <t>Tăng Quốc</t>
  </si>
  <si>
    <t>17003513</t>
  </si>
  <si>
    <t>Trần Nguyễn Anh</t>
  </si>
  <si>
    <t>17003600</t>
  </si>
  <si>
    <t>17000650</t>
  </si>
  <si>
    <t>Nguyễn Ngọc Mỹ</t>
  </si>
  <si>
    <t>17000160</t>
  </si>
  <si>
    <t>Nguyễn Ngọc Song</t>
  </si>
  <si>
    <t>17004293</t>
  </si>
  <si>
    <t>Đặng Thái Mai</t>
  </si>
  <si>
    <t>Hường</t>
  </si>
  <si>
    <t>Trần Lê Phương</t>
  </si>
  <si>
    <t>17000470</t>
  </si>
  <si>
    <t>Hoàng Ngọc</t>
  </si>
  <si>
    <t>17003393</t>
  </si>
  <si>
    <t>Lê Quỳnh Ngọc</t>
  </si>
  <si>
    <t>17000078</t>
  </si>
  <si>
    <t>17002951</t>
  </si>
  <si>
    <t>Huỳnh Uyển</t>
  </si>
  <si>
    <t>17003265</t>
  </si>
  <si>
    <t>17000422</t>
  </si>
  <si>
    <t>Đặng Lê Phương</t>
  </si>
  <si>
    <t>17000512</t>
  </si>
  <si>
    <t>Lâm Hồng</t>
  </si>
  <si>
    <t>17003088</t>
  </si>
  <si>
    <t>Lê Thị Minh</t>
  </si>
  <si>
    <t>17000621</t>
  </si>
  <si>
    <t>Nguyễn Thụy Anh</t>
  </si>
  <si>
    <t>17004749</t>
  </si>
  <si>
    <t>17000947</t>
  </si>
  <si>
    <t>Lưu Hà Thu</t>
  </si>
  <si>
    <t>Thủy</t>
  </si>
  <si>
    <t>17003319</t>
  </si>
  <si>
    <t>17000643</t>
  </si>
  <si>
    <t>Huỳnh Đình</t>
  </si>
  <si>
    <t>17000264</t>
  </si>
  <si>
    <t>17003644</t>
  </si>
  <si>
    <t>Trần Cẩm</t>
  </si>
  <si>
    <t>17003392</t>
  </si>
  <si>
    <t>Trần Bảo Tường</t>
  </si>
  <si>
    <t>17002077</t>
  </si>
  <si>
    <t>Nguyễn Huỳnh</t>
  </si>
  <si>
    <t>Nguyễn Đình Quốc</t>
  </si>
  <si>
    <t>16000097</t>
  </si>
  <si>
    <t>16000029</t>
  </si>
  <si>
    <t>16000091</t>
  </si>
  <si>
    <t>Huỳnh Minh</t>
  </si>
  <si>
    <t>16000181</t>
  </si>
  <si>
    <t>Huỳnh Kim</t>
  </si>
  <si>
    <t>Ngô Đức</t>
  </si>
  <si>
    <t>Pháp</t>
  </si>
  <si>
    <t>Lệ</t>
  </si>
  <si>
    <t>16002311</t>
  </si>
  <si>
    <t>16003406</t>
  </si>
  <si>
    <t>Đoàn Thị Thùy</t>
  </si>
  <si>
    <t>16003270</t>
  </si>
  <si>
    <t>Mai Thị Thùy</t>
  </si>
  <si>
    <t>16003010</t>
  </si>
  <si>
    <t>Lương Thị Hồng</t>
  </si>
  <si>
    <t>16002511</t>
  </si>
  <si>
    <t>16003260</t>
  </si>
  <si>
    <t>16002731</t>
  </si>
  <si>
    <t>Ngô Ngọc</t>
  </si>
  <si>
    <t>16003841</t>
  </si>
  <si>
    <t>Lê Thị</t>
  </si>
  <si>
    <t>16002393</t>
  </si>
  <si>
    <t>Nguyễn Thị Bình</t>
  </si>
  <si>
    <t>Phan Thị Thùy</t>
  </si>
  <si>
    <t>16003269</t>
  </si>
  <si>
    <t>Bùi Thị Mỹ</t>
  </si>
  <si>
    <t>16002766</t>
  </si>
  <si>
    <t>Trương Thị Hoài</t>
  </si>
  <si>
    <t>Phấn</t>
  </si>
  <si>
    <t>16002809</t>
  </si>
  <si>
    <t>Phan Thị Hồng</t>
  </si>
  <si>
    <t>16002427</t>
  </si>
  <si>
    <t>16002727</t>
  </si>
  <si>
    <t>Phan Thị Ngọc</t>
  </si>
  <si>
    <t>16003439</t>
  </si>
  <si>
    <t>Trương Gia</t>
  </si>
  <si>
    <t>16003127</t>
  </si>
  <si>
    <t>16003371</t>
  </si>
  <si>
    <t>16002269</t>
  </si>
  <si>
    <t>Nguyễn Thúc</t>
  </si>
  <si>
    <t>16001253</t>
  </si>
  <si>
    <t>Chu Văn</t>
  </si>
  <si>
    <t>16000631</t>
  </si>
  <si>
    <t>Đoàn Vũ Thanh</t>
  </si>
  <si>
    <t>16003387</t>
  </si>
  <si>
    <t>Bùi Viết</t>
  </si>
  <si>
    <t>16001860</t>
  </si>
  <si>
    <t>Tôn Chí</t>
  </si>
  <si>
    <t>16003667</t>
  </si>
  <si>
    <t>Cao Thị</t>
  </si>
  <si>
    <t>16003715</t>
  </si>
  <si>
    <t>Tô Hoàng</t>
  </si>
  <si>
    <t>Nhất</t>
  </si>
  <si>
    <t>16001087</t>
  </si>
  <si>
    <t>16003599</t>
  </si>
  <si>
    <t>16003283</t>
  </si>
  <si>
    <t>Nguyễn Duy Hoài</t>
  </si>
  <si>
    <t>16000958</t>
  </si>
  <si>
    <t>16001648</t>
  </si>
  <si>
    <t>Hồ Quí</t>
  </si>
  <si>
    <t>Tộc</t>
  </si>
  <si>
    <t>16003383</t>
  </si>
  <si>
    <t>16001195</t>
  </si>
  <si>
    <t>16000896</t>
  </si>
  <si>
    <t>THÀNH PHỐ HỒ CHÍ MINH</t>
  </si>
  <si>
    <t>17001283</t>
  </si>
  <si>
    <t>Lê Chí</t>
  </si>
  <si>
    <t>Đặng Tuấn</t>
  </si>
  <si>
    <t>Phạm Vũ</t>
  </si>
  <si>
    <t>Trương Tấn</t>
  </si>
  <si>
    <t>Cao Minh</t>
  </si>
  <si>
    <t>Lượng</t>
  </si>
  <si>
    <t>Huỳnh Hoài</t>
  </si>
  <si>
    <t>16001203</t>
  </si>
  <si>
    <t>Lê Công Thiên</t>
  </si>
  <si>
    <t>16001525</t>
  </si>
  <si>
    <t>Lê Quốc</t>
  </si>
  <si>
    <t>16001122</t>
  </si>
  <si>
    <t>Bun</t>
  </si>
  <si>
    <t>16002417</t>
  </si>
  <si>
    <t>Ngô Đình</t>
  </si>
  <si>
    <t>16001086</t>
  </si>
  <si>
    <t>Hứa Chí</t>
  </si>
  <si>
    <t>16000127</t>
  </si>
  <si>
    <t>16000772</t>
  </si>
  <si>
    <t>16001594</t>
  </si>
  <si>
    <t>16001569</t>
  </si>
  <si>
    <t>16002473</t>
  </si>
  <si>
    <t>16001351</t>
  </si>
  <si>
    <t>16001063</t>
  </si>
  <si>
    <t>Ngô Trung</t>
  </si>
  <si>
    <t>16000867</t>
  </si>
  <si>
    <t>Dương Lê</t>
  </si>
  <si>
    <t>16001729</t>
  </si>
  <si>
    <t>Trần Lê Thanh</t>
  </si>
  <si>
    <t>16002696</t>
  </si>
  <si>
    <t>16001297</t>
  </si>
  <si>
    <t>16001640</t>
  </si>
  <si>
    <t>16003554</t>
  </si>
  <si>
    <t>Bùi Nhật Đăng</t>
  </si>
  <si>
    <t>16002915</t>
  </si>
  <si>
    <t>Ngô Mạnh</t>
  </si>
  <si>
    <t>16001526</t>
  </si>
  <si>
    <t>16003089</t>
  </si>
  <si>
    <t>16003657</t>
  </si>
  <si>
    <t>16001655</t>
  </si>
  <si>
    <t>Dương Quan</t>
  </si>
  <si>
    <t>Phạm Bá</t>
  </si>
  <si>
    <t>16003638</t>
  </si>
  <si>
    <t>Tuệ</t>
  </si>
  <si>
    <t>16000632</t>
  </si>
  <si>
    <t>16002395</t>
  </si>
  <si>
    <t>16003255</t>
  </si>
  <si>
    <t>16002282</t>
  </si>
  <si>
    <t>Vũ Hoài</t>
  </si>
  <si>
    <t>Lê Tấn</t>
  </si>
  <si>
    <t>17002014</t>
  </si>
  <si>
    <t>Chướng Thiết</t>
  </si>
  <si>
    <t>17004660</t>
  </si>
  <si>
    <t>17001067</t>
  </si>
  <si>
    <t>Phùng Quốc</t>
  </si>
  <si>
    <t>Sịnh</t>
  </si>
  <si>
    <t>16002979</t>
  </si>
  <si>
    <t>Hồ Duy</t>
  </si>
  <si>
    <t>16001217</t>
  </si>
  <si>
    <t>Nguyễn Dư</t>
  </si>
  <si>
    <t>16001233</t>
  </si>
  <si>
    <t>16003171</t>
  </si>
  <si>
    <t>Phạm Vũ Ngọc</t>
  </si>
  <si>
    <t>16001285</t>
  </si>
  <si>
    <t>16002888</t>
  </si>
  <si>
    <t>Võ Nguyễn Thị</t>
  </si>
  <si>
    <t>17000420</t>
  </si>
  <si>
    <t>17000241</t>
  </si>
  <si>
    <t>Cảnh</t>
  </si>
  <si>
    <t>Châu</t>
  </si>
  <si>
    <t>Nguyễn Thị Thanh</t>
  </si>
  <si>
    <t>Chúc</t>
  </si>
  <si>
    <t>16000315</t>
  </si>
  <si>
    <t>Trần Tường</t>
  </si>
  <si>
    <t>16000172</t>
  </si>
  <si>
    <t>Ngô Thị Mỹ</t>
  </si>
  <si>
    <t>Hạnh</t>
  </si>
  <si>
    <t>16000316</t>
  </si>
  <si>
    <t>Đoàn Thị Thanh</t>
  </si>
  <si>
    <t>Trần Thị Mỹ</t>
  </si>
  <si>
    <t>Hà Văn</t>
  </si>
  <si>
    <t>Mai Quốc</t>
  </si>
  <si>
    <t>Nguyễn Thị Phi</t>
  </si>
  <si>
    <t>Thân Văn</t>
  </si>
  <si>
    <t>16003650</t>
  </si>
  <si>
    <t>16002029</t>
  </si>
  <si>
    <t>16001929</t>
  </si>
  <si>
    <t>16002012</t>
  </si>
  <si>
    <t>16002402</t>
  </si>
  <si>
    <t>16001905</t>
  </si>
  <si>
    <t>16000126</t>
  </si>
  <si>
    <t>16000773</t>
  </si>
  <si>
    <t>Bạch Thái</t>
  </si>
  <si>
    <t>Trần Trọng Quốc</t>
  </si>
  <si>
    <t>17004459</t>
  </si>
  <si>
    <t>17001061</t>
  </si>
  <si>
    <t>17000287</t>
  </si>
  <si>
    <t>Lê Hồng</t>
  </si>
  <si>
    <t>17000067</t>
  </si>
  <si>
    <t>17001451</t>
  </si>
  <si>
    <t>Huỳnh Nam</t>
  </si>
  <si>
    <t>Cao</t>
  </si>
  <si>
    <t>17000604</t>
  </si>
  <si>
    <t>Đặng Ngọc</t>
  </si>
  <si>
    <t>17000810</t>
  </si>
  <si>
    <t>Tạ Hữu Tuấn</t>
  </si>
  <si>
    <t>Ngô Trọng</t>
  </si>
  <si>
    <t>17002356</t>
  </si>
  <si>
    <t>Văn Quang</t>
  </si>
  <si>
    <t>17004302</t>
  </si>
  <si>
    <t>Võ Hoàng</t>
  </si>
  <si>
    <t>17000449</t>
  </si>
  <si>
    <t>Bùi Phước</t>
  </si>
  <si>
    <t>17003893</t>
  </si>
  <si>
    <t>Trần Đỗ Phúc</t>
  </si>
  <si>
    <t>17004006</t>
  </si>
  <si>
    <t>17003125</t>
  </si>
  <si>
    <t>Hồ Đình</t>
  </si>
  <si>
    <t>16001109</t>
  </si>
  <si>
    <t>Hoàng Gia</t>
  </si>
  <si>
    <t>16001989</t>
  </si>
  <si>
    <t>16001168</t>
  </si>
  <si>
    <t>16001164</t>
  </si>
  <si>
    <t>16001583</t>
  </si>
  <si>
    <t>16001998</t>
  </si>
  <si>
    <t>16001358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</si>
  <si>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</si>
  <si>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</si>
  <si>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</si>
  <si>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</si>
  <si>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</si>
  <si>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</si>
  <si>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</si>
  <si>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</si>
  <si>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</si>
  <si>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16001592</t>
  </si>
  <si>
    <t>16001774</t>
  </si>
  <si>
    <t>Nguyễn Vòng Bảo</t>
  </si>
  <si>
    <t>16001761</t>
  </si>
  <si>
    <t>16001722</t>
  </si>
  <si>
    <t>Lý</t>
  </si>
  <si>
    <t>16002002</t>
  </si>
  <si>
    <t>Đinh Trọng</t>
  </si>
  <si>
    <t>16001956</t>
  </si>
  <si>
    <t>16001418</t>
  </si>
  <si>
    <t>Phàm</t>
  </si>
  <si>
    <t>16001831</t>
  </si>
  <si>
    <t>Trịnh Hoàng</t>
  </si>
  <si>
    <t>16001248</t>
  </si>
  <si>
    <t>Quan</t>
  </si>
  <si>
    <t>Nguyễn Ngọc Duy</t>
  </si>
  <si>
    <t>16002168</t>
  </si>
  <si>
    <t>Thới Văn</t>
  </si>
  <si>
    <t>16001999</t>
  </si>
  <si>
    <t>Nguyễn Lê Phương</t>
  </si>
  <si>
    <t>17003882</t>
  </si>
  <si>
    <t>17004298</t>
  </si>
  <si>
    <t>17000419</t>
  </si>
  <si>
    <t>Lý Huỳnh Quang</t>
  </si>
  <si>
    <t>17003905</t>
  </si>
  <si>
    <t>Lê Vũ</t>
  </si>
  <si>
    <t>16000981</t>
  </si>
  <si>
    <t>Huỳnh Lâm</t>
  </si>
  <si>
    <t>16001277</t>
  </si>
  <si>
    <t>16003398</t>
  </si>
  <si>
    <t>16003196</t>
  </si>
  <si>
    <t>Huỳnh Lê</t>
  </si>
  <si>
    <t>16001333</t>
  </si>
  <si>
    <t>Vòng Bing</t>
  </si>
  <si>
    <t>16003306</t>
  </si>
  <si>
    <t>16003336</t>
  </si>
  <si>
    <t>Vòng Tự</t>
  </si>
  <si>
    <t>16001165</t>
  </si>
  <si>
    <t>16001198</t>
  </si>
  <si>
    <t>Phan Trần Yến</t>
  </si>
  <si>
    <t>16003277</t>
  </si>
  <si>
    <t>16000741</t>
  </si>
  <si>
    <t>16000859</t>
  </si>
  <si>
    <t>16001206</t>
  </si>
  <si>
    <t>Quý</t>
  </si>
  <si>
    <t>16001043</t>
  </si>
  <si>
    <t>Hồ Minh</t>
  </si>
  <si>
    <t>Đức</t>
  </si>
  <si>
    <t>Nguyễn Hùng</t>
  </si>
  <si>
    <t>Dũng</t>
  </si>
  <si>
    <t>Phạm Thanh</t>
  </si>
  <si>
    <t>Hiền</t>
  </si>
  <si>
    <t>Nguyễn Văn</t>
  </si>
  <si>
    <t>Hóa</t>
  </si>
  <si>
    <t>17001670</t>
  </si>
  <si>
    <t>Đường Gia</t>
  </si>
  <si>
    <t>17000767</t>
  </si>
  <si>
    <t>Lê Hồ Quốc</t>
  </si>
  <si>
    <t>17003394</t>
  </si>
  <si>
    <t>Huynh</t>
  </si>
  <si>
    <t>17001597</t>
  </si>
  <si>
    <t>Hồ Văn</t>
  </si>
  <si>
    <t>17001591</t>
  </si>
  <si>
    <t>17001614</t>
  </si>
  <si>
    <t>16000389</t>
  </si>
  <si>
    <t>Huỳnh Ngọc</t>
  </si>
  <si>
    <t>Mỹ</t>
  </si>
  <si>
    <t>16000193</t>
  </si>
  <si>
    <t>16000106</t>
  </si>
  <si>
    <t>16000619</t>
  </si>
  <si>
    <t>Vũ Đình</t>
  </si>
  <si>
    <t>16000113</t>
  </si>
  <si>
    <t>16002666</t>
  </si>
  <si>
    <t>Tăng Phước</t>
  </si>
  <si>
    <t>16000124</t>
  </si>
  <si>
    <t>16000211</t>
  </si>
  <si>
    <t>Nguyễn Lê</t>
  </si>
  <si>
    <t>Nguyễn Nhựt</t>
  </si>
  <si>
    <t>17002842</t>
  </si>
  <si>
    <t>17001189</t>
  </si>
  <si>
    <t>17000879</t>
  </si>
  <si>
    <t>Nguyễn Huỳnh Hữu</t>
  </si>
  <si>
    <t>17002889</t>
  </si>
  <si>
    <t>Vũ Thanh</t>
  </si>
  <si>
    <t>17000359</t>
  </si>
  <si>
    <t>Lê Kim</t>
  </si>
  <si>
    <t>Thìn</t>
  </si>
  <si>
    <t>16000601</t>
  </si>
  <si>
    <t>Phan Đăng</t>
  </si>
  <si>
    <t>16001192</t>
  </si>
  <si>
    <t>Nguyễn Lê Hùng</t>
  </si>
  <si>
    <t>16000570</t>
  </si>
  <si>
    <t>Dương Hải</t>
  </si>
  <si>
    <t>Triều</t>
  </si>
  <si>
    <t>16000017</t>
  </si>
  <si>
    <t>Trưởng</t>
  </si>
  <si>
    <t>16002030</t>
  </si>
  <si>
    <t>Lê Vũ Công</t>
  </si>
  <si>
    <t>Truyến</t>
  </si>
  <si>
    <t>16003895</t>
  </si>
  <si>
    <t>Đinh Mạnh</t>
  </si>
  <si>
    <t>Lê Trần Thanh</t>
  </si>
  <si>
    <t>Văn</t>
  </si>
  <si>
    <t>16000681</t>
  </si>
  <si>
    <t>16003381</t>
  </si>
  <si>
    <t>16000630</t>
  </si>
  <si>
    <t>16CĐ-ĐL1</t>
  </si>
  <si>
    <t>16CĐ-ĐL2</t>
  </si>
  <si>
    <t>16CĐ-ĐL3</t>
  </si>
  <si>
    <t>Chung</t>
  </si>
  <si>
    <t>Vũ Tiến</t>
  </si>
  <si>
    <t>16002687</t>
  </si>
  <si>
    <t>Bùi Tiến</t>
  </si>
  <si>
    <t>16000141</t>
  </si>
  <si>
    <t>Nguyễn Chí</t>
  </si>
  <si>
    <t>16001764</t>
  </si>
  <si>
    <t>Phạm Trung</t>
  </si>
  <si>
    <t>16000578</t>
  </si>
  <si>
    <t>Phan Thế</t>
  </si>
  <si>
    <t>Hòa</t>
  </si>
  <si>
    <t>16000089</t>
  </si>
  <si>
    <t>Trần Việt</t>
  </si>
  <si>
    <t>16000229</t>
  </si>
  <si>
    <t>Phan Lâm</t>
  </si>
  <si>
    <t>16000591</t>
  </si>
  <si>
    <t>Trần Đăng</t>
  </si>
  <si>
    <t>16000377</t>
  </si>
  <si>
    <t>Lai</t>
  </si>
  <si>
    <t>16000353</t>
  </si>
  <si>
    <t>Huỳnh Hà</t>
  </si>
  <si>
    <t>Lâm</t>
  </si>
  <si>
    <t>16002169</t>
  </si>
  <si>
    <t>Nguyễn Xuân Tài</t>
  </si>
  <si>
    <t>16000661</t>
  </si>
  <si>
    <t>Kiều Phi</t>
  </si>
  <si>
    <t>16000471</t>
  </si>
  <si>
    <t>Dương Vĩ</t>
  </si>
  <si>
    <t>Nghiệp</t>
  </si>
  <si>
    <t>16003326</t>
  </si>
  <si>
    <t>Trần Bá</t>
  </si>
  <si>
    <t>16000398</t>
  </si>
  <si>
    <t>Châu Kim</t>
  </si>
  <si>
    <t>16001433</t>
  </si>
  <si>
    <t>Nguyễn Bình Định</t>
  </si>
  <si>
    <t>16000078</t>
  </si>
  <si>
    <t>Sĩ</t>
  </si>
  <si>
    <t>16000513</t>
  </si>
  <si>
    <t>16000286</t>
  </si>
  <si>
    <t>Đặng Phương</t>
  </si>
  <si>
    <t>16001130</t>
  </si>
  <si>
    <t>Ngô Nhật</t>
  </si>
  <si>
    <t>16002587</t>
  </si>
  <si>
    <t>16000472</t>
  </si>
  <si>
    <t>Vũ Hoàng</t>
  </si>
  <si>
    <t>16000965</t>
  </si>
  <si>
    <t>Trình</t>
  </si>
  <si>
    <t>16000051</t>
  </si>
  <si>
    <t>Tước</t>
  </si>
  <si>
    <t>16001852</t>
  </si>
  <si>
    <t>Lễ</t>
  </si>
  <si>
    <t>16000834</t>
  </si>
  <si>
    <t>Hồ Lê Bá</t>
  </si>
  <si>
    <t>17000865</t>
  </si>
  <si>
    <t>Nguyễn Đỗ Nhựt</t>
  </si>
  <si>
    <t>Vũ Tường Lan</t>
  </si>
  <si>
    <t>16002884</t>
  </si>
  <si>
    <t>Nguyễn Thị Thiệu</t>
  </si>
  <si>
    <t>16002883</t>
  </si>
  <si>
    <t>Dương Tuyền Xuân</t>
  </si>
  <si>
    <t>16003441</t>
  </si>
  <si>
    <t>16002489</t>
  </si>
  <si>
    <t>16003366</t>
  </si>
  <si>
    <t>16003748</t>
  </si>
  <si>
    <t>Lã Tấn Hoài</t>
  </si>
  <si>
    <t>16000894</t>
  </si>
  <si>
    <t>16003451</t>
  </si>
  <si>
    <t>Trần Phan Quốc</t>
  </si>
  <si>
    <t>16003122</t>
  </si>
  <si>
    <t>Hà Nhật</t>
  </si>
  <si>
    <t>Âu</t>
  </si>
  <si>
    <t>Bắc</t>
  </si>
  <si>
    <t>Huỳnh Thái</t>
  </si>
  <si>
    <t>17000655</t>
  </si>
  <si>
    <t>Đoàn Lê Thục</t>
  </si>
  <si>
    <t>17000651</t>
  </si>
  <si>
    <t>Bùi Nhật</t>
  </si>
  <si>
    <t>17000557</t>
  </si>
  <si>
    <t>Châu Quốc</t>
  </si>
  <si>
    <t>17000870</t>
  </si>
  <si>
    <t>Lê Nguyễn Thảo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</si>
  <si>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</si>
  <si>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</si>
  <si>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</si>
  <si>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</si>
  <si>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</si>
  <si>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</si>
  <si>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</si>
  <si>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Chấn</t>
  </si>
  <si>
    <t>17000511</t>
  </si>
  <si>
    <t>Phùng Thị Bảo</t>
  </si>
  <si>
    <t>17000681</t>
  </si>
  <si>
    <t>Tạ Bảo</t>
  </si>
  <si>
    <t>17001993</t>
  </si>
  <si>
    <t>17000438</t>
  </si>
  <si>
    <t>Trần Thị Ngọc</t>
  </si>
  <si>
    <t>17003183</t>
  </si>
  <si>
    <t>Lê Thị Bích</t>
  </si>
  <si>
    <t>17004806</t>
  </si>
  <si>
    <t>Nguyễn Thu</t>
  </si>
  <si>
    <t>Ngô Gia</t>
  </si>
  <si>
    <t>17001999</t>
  </si>
  <si>
    <t>Đỗ Xuân</t>
  </si>
  <si>
    <t>16001996</t>
  </si>
  <si>
    <t>16001827</t>
  </si>
  <si>
    <t>16000744</t>
  </si>
  <si>
    <t>16001318</t>
  </si>
  <si>
    <t>16003519</t>
  </si>
  <si>
    <t>16000788</t>
  </si>
  <si>
    <t>Huỳnh Trần Gia</t>
  </si>
  <si>
    <t>16000703</t>
  </si>
  <si>
    <t>16000782</t>
  </si>
  <si>
    <t>16000787</t>
  </si>
  <si>
    <t>16001263</t>
  </si>
  <si>
    <t>16000579</t>
  </si>
  <si>
    <t>16003241</t>
  </si>
  <si>
    <t>Đoàn Hữu</t>
  </si>
  <si>
    <t>16000735</t>
  </si>
  <si>
    <t>16000779</t>
  </si>
  <si>
    <t>16000793</t>
  </si>
  <si>
    <t>16000746</t>
  </si>
  <si>
    <t>16000700</t>
  </si>
  <si>
    <t>16000784</t>
  </si>
  <si>
    <t>16000676</t>
  </si>
  <si>
    <t>16003518</t>
  </si>
  <si>
    <t>16000748</t>
  </si>
  <si>
    <t>16000711</t>
  </si>
  <si>
    <t>16000740</t>
  </si>
  <si>
    <t>16000789</t>
  </si>
  <si>
    <t>16000526</t>
  </si>
  <si>
    <t>Đinh Anh</t>
  </si>
  <si>
    <t>16000780</t>
  </si>
  <si>
    <t>16000747</t>
  </si>
  <si>
    <t>16000778</t>
  </si>
  <si>
    <t>Phan Trung</t>
  </si>
  <si>
    <t>Lam</t>
  </si>
  <si>
    <t>Dương Quốc</t>
  </si>
  <si>
    <t>Huỳnh Lê Thanh</t>
  </si>
  <si>
    <t>Ly</t>
  </si>
  <si>
    <t>Qúi</t>
  </si>
  <si>
    <t>16002847</t>
  </si>
  <si>
    <t>16002686</t>
  </si>
  <si>
    <t>16002591</t>
  </si>
  <si>
    <t>Hứa Thanh</t>
  </si>
  <si>
    <t>16002716</t>
  </si>
  <si>
    <t>Nguyễn Kiều Hà</t>
  </si>
  <si>
    <t>16002761</t>
  </si>
  <si>
    <t>16002804</t>
  </si>
  <si>
    <t>16002773</t>
  </si>
  <si>
    <t>16002941</t>
  </si>
  <si>
    <t>Trương Đức</t>
  </si>
  <si>
    <t>Huỳnh</t>
  </si>
  <si>
    <t>Kha</t>
  </si>
  <si>
    <t>16002521</t>
  </si>
  <si>
    <t>Huỳnh Trần Minh</t>
  </si>
  <si>
    <t>16001826</t>
  </si>
  <si>
    <t>16001892</t>
  </si>
  <si>
    <t>Lê Nguyễn Hoài</t>
  </si>
  <si>
    <t>16002746</t>
  </si>
  <si>
    <t>Vũ Văn</t>
  </si>
  <si>
    <t>Hiểu</t>
  </si>
  <si>
    <t>Hiệu</t>
  </si>
  <si>
    <t>17003221</t>
  </si>
  <si>
    <t>Ninh Công</t>
  </si>
  <si>
    <t>Thoa</t>
  </si>
  <si>
    <t>16001375</t>
  </si>
  <si>
    <t>Năng</t>
  </si>
  <si>
    <t>17001435</t>
  </si>
  <si>
    <t>Nữ</t>
  </si>
  <si>
    <t>17003167</t>
  </si>
  <si>
    <t>Đào Đức</t>
  </si>
  <si>
    <t>17000732</t>
  </si>
  <si>
    <t>17000641</t>
  </si>
  <si>
    <t>Tommy</t>
  </si>
  <si>
    <t>17000889</t>
  </si>
  <si>
    <t>Tòng</t>
  </si>
  <si>
    <t>Lê Thanh</t>
  </si>
  <si>
    <t>Trần Văn</t>
  </si>
  <si>
    <t>Nguyễn Hữu</t>
  </si>
  <si>
    <t>Trương Đình</t>
  </si>
  <si>
    <t>Nguyễn Anh</t>
  </si>
  <si>
    <t>Lê Hiếu</t>
  </si>
  <si>
    <t>Phạm Tiến</t>
  </si>
  <si>
    <t>Du Quốc</t>
  </si>
  <si>
    <t>16003220</t>
  </si>
  <si>
    <t>16002310</t>
  </si>
  <si>
    <t>16003224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</si>
  <si>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</si>
  <si>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</si>
  <si>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</si>
  <si>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</si>
  <si>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</si>
  <si>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</si>
  <si>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</si>
  <si>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17003866</t>
  </si>
  <si>
    <t>17002155</t>
  </si>
  <si>
    <t>17004242</t>
  </si>
  <si>
    <t>Đoàn Trần Anh</t>
  </si>
  <si>
    <t>17000355</t>
  </si>
  <si>
    <t>17000846</t>
  </si>
  <si>
    <t>Đào Thị Thu</t>
  </si>
  <si>
    <t>Nguyễn Bá Minh</t>
  </si>
  <si>
    <t>17000587</t>
  </si>
  <si>
    <t>17001262</t>
  </si>
  <si>
    <t>17000382</t>
  </si>
  <si>
    <t>Phạm Vỹ</t>
  </si>
  <si>
    <t>17004812</t>
  </si>
  <si>
    <t>Hồ Lê</t>
  </si>
  <si>
    <t>Nguyễn Thuận</t>
  </si>
  <si>
    <t>Trí</t>
  </si>
  <si>
    <t>Phạm Thị Kim</t>
  </si>
  <si>
    <t>Phan Thành</t>
  </si>
  <si>
    <t>Mai Thanh Đức</t>
  </si>
  <si>
    <t>17003556</t>
  </si>
  <si>
    <t>17000579</t>
  </si>
  <si>
    <t>17000009</t>
  </si>
  <si>
    <t>Thái Nguyễn</t>
  </si>
  <si>
    <t>Nguyễn Hồ Gia</t>
  </si>
  <si>
    <t>Nghi</t>
  </si>
  <si>
    <t>Nguyễn Bảo</t>
  </si>
  <si>
    <t>17004466</t>
  </si>
  <si>
    <t>Trần Nguyễn Thành</t>
  </si>
  <si>
    <t>Ngữ</t>
  </si>
  <si>
    <t>Phan Quang</t>
  </si>
  <si>
    <t>17000483</t>
  </si>
  <si>
    <t>Lâm Bảo</t>
  </si>
  <si>
    <t>Đào Nguyễn Trọng</t>
  </si>
  <si>
    <t>16001950</t>
  </si>
  <si>
    <t>Thái Trí</t>
  </si>
  <si>
    <t>16003027</t>
  </si>
  <si>
    <t>16002192</t>
  </si>
  <si>
    <t>16000928</t>
  </si>
  <si>
    <t>Vương Gia</t>
  </si>
  <si>
    <t>16002195</t>
  </si>
  <si>
    <t>Nguyễn Ty</t>
  </si>
  <si>
    <t>Sôn</t>
  </si>
  <si>
    <t>16003611</t>
  </si>
  <si>
    <t>16001902</t>
  </si>
  <si>
    <t>16002038</t>
  </si>
  <si>
    <t>Tăng Minh</t>
  </si>
  <si>
    <t>16001932</t>
  </si>
  <si>
    <t>Nguyễn Khánh</t>
  </si>
  <si>
    <t>16003404</t>
  </si>
  <si>
    <t>16001535</t>
  </si>
  <si>
    <t>16001184</t>
  </si>
  <si>
    <t>16003334</t>
  </si>
  <si>
    <t>16003016</t>
  </si>
  <si>
    <t>Ngô Hoài</t>
  </si>
  <si>
    <t>16000919</t>
  </si>
  <si>
    <t>Võ Bảo</t>
  </si>
  <si>
    <t>16000833</t>
  </si>
  <si>
    <t>Tức</t>
  </si>
  <si>
    <t>16003823</t>
  </si>
  <si>
    <t>16000698</t>
  </si>
  <si>
    <t>Úc</t>
  </si>
  <si>
    <t>16002784</t>
  </si>
  <si>
    <t>16002509</t>
  </si>
  <si>
    <t>16002856</t>
  </si>
  <si>
    <t>16002144</t>
  </si>
  <si>
    <t>Phạm Đan</t>
  </si>
  <si>
    <t>16002749</t>
  </si>
  <si>
    <t>16000718</t>
  </si>
  <si>
    <t>16002806</t>
  </si>
  <si>
    <t>16001000</t>
  </si>
  <si>
    <t>Nguyễn Quý Thanh</t>
  </si>
  <si>
    <t>16003193</t>
  </si>
  <si>
    <t>16001386</t>
  </si>
  <si>
    <t>Trương Quang</t>
  </si>
  <si>
    <t>Huy</t>
  </si>
  <si>
    <t>Nguyên</t>
  </si>
  <si>
    <t>Nguyễn Minh</t>
  </si>
  <si>
    <t>Nhật</t>
  </si>
  <si>
    <t>Phong</t>
  </si>
  <si>
    <t>Nguyễn Thanh</t>
  </si>
  <si>
    <t>Sơn</t>
  </si>
  <si>
    <t>Trung</t>
  </si>
  <si>
    <t>Vinh</t>
  </si>
  <si>
    <t>Đoàn Thanh</t>
  </si>
  <si>
    <t>Chí</t>
  </si>
  <si>
    <t>Phạm Ngọc</t>
  </si>
  <si>
    <t>Sang</t>
  </si>
  <si>
    <t>Tân</t>
  </si>
  <si>
    <t>Nguyễn Phúc</t>
  </si>
  <si>
    <t>Tấn</t>
  </si>
  <si>
    <t>Thái Văn</t>
  </si>
  <si>
    <t>Toàn</t>
  </si>
  <si>
    <t>Ân</t>
  </si>
  <si>
    <t>Tạ Công</t>
  </si>
  <si>
    <t>Võ Văn Song</t>
  </si>
  <si>
    <t>Đặng Tấn</t>
  </si>
  <si>
    <t>Võ Trường</t>
  </si>
  <si>
    <t>Kiều Tấn</t>
  </si>
  <si>
    <t>Đoàn Minh</t>
  </si>
  <si>
    <t>Lương Văn</t>
  </si>
  <si>
    <t>Huỳnh Bảo</t>
  </si>
  <si>
    <t>Nguyễn Việt</t>
  </si>
  <si>
    <t>Lê Thiên</t>
  </si>
  <si>
    <t>Nguyễn Khắc</t>
  </si>
  <si>
    <t>Trần Hùng</t>
  </si>
  <si>
    <t>Nguyễn Lê Hữu</t>
  </si>
  <si>
    <t>Lý Kiến</t>
  </si>
  <si>
    <t>Lê Nguyễn Hồng</t>
  </si>
  <si>
    <t>Nguyễn Hiền</t>
  </si>
  <si>
    <t>Hà Quốc</t>
  </si>
  <si>
    <t>Đào Quang</t>
  </si>
  <si>
    <t>Ngô Quang</t>
  </si>
  <si>
    <t>Phạm Duy</t>
  </si>
  <si>
    <t>Dương Hoàng</t>
  </si>
  <si>
    <t>Trịnh Gia</t>
  </si>
  <si>
    <t>16000654</t>
  </si>
  <si>
    <t>Võ Phú</t>
  </si>
  <si>
    <t>16000449</t>
  </si>
  <si>
    <t>16000385</t>
  </si>
  <si>
    <t>Đỗ Võ Thành</t>
  </si>
  <si>
    <t>16000543</t>
  </si>
  <si>
    <t>16000857</t>
  </si>
  <si>
    <t>Huỳnh Phú</t>
  </si>
  <si>
    <t>17004644</t>
  </si>
  <si>
    <t>17004547</t>
  </si>
  <si>
    <t>Đoàn Thị Phương</t>
  </si>
  <si>
    <t>Nguyễn Thị Huyền</t>
  </si>
  <si>
    <t>Cúc</t>
  </si>
  <si>
    <t>Diễm</t>
  </si>
  <si>
    <t>Trần Thị Trà</t>
  </si>
  <si>
    <t>Vĩ</t>
  </si>
  <si>
    <t>16CĐ-ĐCN1</t>
  </si>
  <si>
    <t>16CĐ-ĐTCN1</t>
  </si>
  <si>
    <t>Giỏi</t>
  </si>
  <si>
    <t>Châu Văn</t>
  </si>
  <si>
    <t>17000713</t>
  </si>
  <si>
    <t>17C1-ĐĐT3</t>
  </si>
  <si>
    <t>17C1-ĐĐT4</t>
  </si>
  <si>
    <t>17C1-CĐT1</t>
  </si>
  <si>
    <t>17C1-ĐTC1</t>
  </si>
  <si>
    <t>17C1-TĐH1</t>
  </si>
  <si>
    <t>17C1-KML1</t>
  </si>
  <si>
    <t>17C1-KML2</t>
  </si>
  <si>
    <t>17C1-VSL1</t>
  </si>
  <si>
    <t>17003677</t>
  </si>
  <si>
    <t>17000099</t>
  </si>
  <si>
    <t>Trần Nguyễn Phương</t>
  </si>
  <si>
    <t>17000892</t>
  </si>
  <si>
    <t>Khưu Lê Đức</t>
  </si>
  <si>
    <t>17C1-CCK5</t>
  </si>
  <si>
    <t>17C1-CCK6</t>
  </si>
  <si>
    <t>17C1-CCK7</t>
  </si>
  <si>
    <t>17C1-CCK8</t>
  </si>
  <si>
    <t>17C1-CTM1</t>
  </si>
  <si>
    <t>17C1-CTM2</t>
  </si>
  <si>
    <t>17C1-CKL1</t>
  </si>
  <si>
    <t>Nguyễn Trần Thanh</t>
  </si>
  <si>
    <t>Trần Hoài</t>
  </si>
  <si>
    <t>Hà Anh</t>
  </si>
  <si>
    <t>Phạm Trọng</t>
  </si>
  <si>
    <t>Nguyễn Văn Hoài</t>
  </si>
  <si>
    <t>17000507</t>
  </si>
  <si>
    <t>17000752</t>
  </si>
  <si>
    <t>17000293</t>
  </si>
  <si>
    <t>Nguyễn Túc</t>
  </si>
  <si>
    <t>17000149</t>
  </si>
  <si>
    <t>17000322</t>
  </si>
  <si>
    <t>17000050</t>
  </si>
  <si>
    <t>Đỗ Gia</t>
  </si>
  <si>
    <t>Lê Gia</t>
  </si>
  <si>
    <t>16000257</t>
  </si>
  <si>
    <t>Lê Hoàng Hải</t>
  </si>
  <si>
    <t>16000076</t>
  </si>
  <si>
    <t>Nguyễn Trọng Phú</t>
  </si>
  <si>
    <t>16001690</t>
  </si>
  <si>
    <t>16000571</t>
  </si>
  <si>
    <t>Diệp Minh</t>
  </si>
  <si>
    <t>16000111</t>
  </si>
  <si>
    <t>Lương Minh</t>
  </si>
  <si>
    <t>Vũ Nguyễn Hoàng</t>
  </si>
  <si>
    <t>16000143</t>
  </si>
  <si>
    <t>Nguyễn Hoàng Gia</t>
  </si>
  <si>
    <t>Ngô Thanh</t>
  </si>
  <si>
    <t>16000705</t>
  </si>
  <si>
    <t>Nguyễn Hiếu</t>
  </si>
  <si>
    <t>16000764</t>
  </si>
  <si>
    <t>16000755</t>
  </si>
  <si>
    <t>16000785</t>
  </si>
  <si>
    <t>16000725</t>
  </si>
  <si>
    <t>Lưu Phú</t>
  </si>
  <si>
    <t>16000781</t>
  </si>
  <si>
    <t>16000704</t>
  </si>
  <si>
    <t>16000765</t>
  </si>
  <si>
    <t>16000783</t>
  </si>
  <si>
    <t>16000786</t>
  </si>
  <si>
    <t>16000768</t>
  </si>
  <si>
    <t>16001462</t>
  </si>
  <si>
    <t>Vĩnh</t>
  </si>
  <si>
    <t>17001687</t>
  </si>
  <si>
    <t>Dương Thị Phương</t>
  </si>
  <si>
    <t>Võ Thị Thanh</t>
  </si>
  <si>
    <t>17002602</t>
  </si>
  <si>
    <t>Võ Thị Cẩm</t>
  </si>
  <si>
    <t>Đặng Thị</t>
  </si>
  <si>
    <t>17001008</t>
  </si>
  <si>
    <t>Phạm Võ Phương</t>
  </si>
  <si>
    <t>17002479</t>
  </si>
  <si>
    <t>Phan Vĩnh</t>
  </si>
  <si>
    <t>17003432</t>
  </si>
  <si>
    <t>16001808</t>
  </si>
  <si>
    <t>16001293</t>
  </si>
  <si>
    <t>Lả</t>
  </si>
  <si>
    <t>16003259</t>
  </si>
  <si>
    <t>16003431</t>
  </si>
  <si>
    <t>16001812</t>
  </si>
  <si>
    <t>16001221</t>
  </si>
  <si>
    <t>Lê Trương</t>
  </si>
  <si>
    <t>16001284</t>
  </si>
  <si>
    <t>16001292</t>
  </si>
  <si>
    <t>16001676</t>
  </si>
  <si>
    <t>Bùi Trọng</t>
  </si>
  <si>
    <t>16002968</t>
  </si>
  <si>
    <t>Trần La Quang</t>
  </si>
  <si>
    <t>16001703</t>
  </si>
  <si>
    <t>16002967</t>
  </si>
  <si>
    <t>16001805</t>
  </si>
  <si>
    <t>16001735</t>
  </si>
  <si>
    <t>16001677</t>
  </si>
  <si>
    <t>16001747</t>
  </si>
  <si>
    <t>16001751</t>
  </si>
  <si>
    <t>16001681</t>
  </si>
  <si>
    <t>16001806</t>
  </si>
  <si>
    <t>16001771</t>
  </si>
  <si>
    <t>16001661</t>
  </si>
  <si>
    <t>16001734</t>
  </si>
  <si>
    <t>16001741</t>
  </si>
  <si>
    <t>16001750</t>
  </si>
  <si>
    <t>16001727</t>
  </si>
  <si>
    <t>16001714</t>
  </si>
  <si>
    <t>16002090</t>
  </si>
  <si>
    <t>17003375</t>
  </si>
  <si>
    <t>Đoàn Thị Thu</t>
  </si>
  <si>
    <t>Nguyệt</t>
  </si>
  <si>
    <t>17002079</t>
  </si>
  <si>
    <t>Hứa Ngọc Thanh</t>
  </si>
  <si>
    <t>Mai Tuyết</t>
  </si>
  <si>
    <t>Nguyễn Ngọc Yến</t>
  </si>
  <si>
    <t>17000152</t>
  </si>
  <si>
    <t>Phan Trần Phương</t>
  </si>
  <si>
    <t>17003278</t>
  </si>
  <si>
    <t>Trần Đào Thảo</t>
  </si>
  <si>
    <t>Vũ Huy</t>
  </si>
  <si>
    <t>Hiệp</t>
  </si>
  <si>
    <t>16000170</t>
  </si>
  <si>
    <t>16000033</t>
  </si>
  <si>
    <t>Hoàn</t>
  </si>
  <si>
    <t>16000151</t>
  </si>
  <si>
    <t>Trương Hoàng</t>
  </si>
  <si>
    <t>16003299</t>
  </si>
  <si>
    <t>Trần Công</t>
  </si>
  <si>
    <t>17000873</t>
  </si>
  <si>
    <t>Ngô Dịp Hoài</t>
  </si>
  <si>
    <t>17000024</t>
  </si>
  <si>
    <t>17004218</t>
  </si>
  <si>
    <t>17000206</t>
  </si>
  <si>
    <t>Đỗ Văn</t>
  </si>
  <si>
    <t>17000792</t>
  </si>
  <si>
    <t>17000003</t>
  </si>
  <si>
    <t>Nguyễn Phan Minh</t>
  </si>
  <si>
    <t>Trần Nguyễn Hữu</t>
  </si>
  <si>
    <t>Đoàn Tích</t>
  </si>
  <si>
    <t>16003847</t>
  </si>
  <si>
    <t>Thiễn</t>
  </si>
  <si>
    <t>16003704</t>
  </si>
  <si>
    <t>16003123</t>
  </si>
  <si>
    <t>Trần Đặng Sơn</t>
  </si>
  <si>
    <t>16003222</t>
  </si>
  <si>
    <t>16001760</t>
  </si>
  <si>
    <t>Trần Nguyễn Duy</t>
  </si>
  <si>
    <t>16002673</t>
  </si>
  <si>
    <t>16000686</t>
  </si>
  <si>
    <t>16003835</t>
  </si>
  <si>
    <t>16003674</t>
  </si>
  <si>
    <t>17000710</t>
  </si>
  <si>
    <t>17000204</t>
  </si>
  <si>
    <t>17000544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</si>
  <si>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</si>
  <si>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</si>
  <si>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</si>
  <si>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</si>
  <si>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</si>
  <si>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</si>
  <si>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</si>
  <si>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Cao Thanh</t>
  </si>
  <si>
    <t>Mai Anh</t>
  </si>
  <si>
    <t>17000607</t>
  </si>
  <si>
    <t>Mai Hồ Hải</t>
  </si>
  <si>
    <t>17000093</t>
  </si>
  <si>
    <t>Dương Thành</t>
  </si>
  <si>
    <t>Lâm Xuân</t>
  </si>
  <si>
    <t>Phúc</t>
  </si>
  <si>
    <t>Phụng</t>
  </si>
  <si>
    <t>Hà Thanh</t>
  </si>
  <si>
    <t>Phan Đình</t>
  </si>
  <si>
    <t>Mai Hữu</t>
  </si>
  <si>
    <t>17004503</t>
  </si>
  <si>
    <t>Mai Đỗ Thành</t>
  </si>
  <si>
    <t>17000780</t>
  </si>
  <si>
    <t>Nguyễn Thị Thúy</t>
  </si>
  <si>
    <t>Ngô Quốc</t>
  </si>
  <si>
    <t>Tạ Ngọc</t>
  </si>
  <si>
    <t>Tây</t>
  </si>
  <si>
    <t>Mai Đức</t>
  </si>
  <si>
    <t>16002826</t>
  </si>
  <si>
    <t>16002713</t>
  </si>
  <si>
    <t>16002755</t>
  </si>
  <si>
    <t>Hoàng Quốc</t>
  </si>
  <si>
    <t>16003032</t>
  </si>
  <si>
    <t>Hoàng Đức</t>
  </si>
  <si>
    <t>16002670</t>
  </si>
  <si>
    <t>16002721</t>
  </si>
  <si>
    <t>Nguyễn Lê Duy</t>
  </si>
  <si>
    <t>16002631</t>
  </si>
  <si>
    <t>16002798</t>
  </si>
  <si>
    <t>16002860</t>
  </si>
  <si>
    <t>16002769</t>
  </si>
  <si>
    <t>Trương Bảo</t>
  </si>
  <si>
    <t>16002196</t>
  </si>
  <si>
    <t>Lê Đại</t>
  </si>
  <si>
    <t>16002738</t>
  </si>
  <si>
    <t>16002767</t>
  </si>
  <si>
    <t>Phan Phi</t>
  </si>
  <si>
    <t>16003388</t>
  </si>
  <si>
    <t>Đặng Châu Minh</t>
  </si>
  <si>
    <t>16002927</t>
  </si>
  <si>
    <t>16003325</t>
  </si>
  <si>
    <t>16003079</t>
  </si>
  <si>
    <t>16003115</t>
  </si>
  <si>
    <t>17004524</t>
  </si>
  <si>
    <t>17003165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</si>
  <si>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</si>
  <si>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</si>
  <si>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</si>
  <si>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</si>
  <si>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</si>
  <si>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</si>
  <si>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</si>
  <si>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17000962</t>
  </si>
  <si>
    <t>Vũ Thị</t>
  </si>
  <si>
    <t>17003197</t>
  </si>
  <si>
    <t>Chăm</t>
  </si>
  <si>
    <t>17003330</t>
  </si>
  <si>
    <t>Diệp</t>
  </si>
  <si>
    <t>17000684</t>
  </si>
  <si>
    <t>Thạch Phương</t>
  </si>
  <si>
    <t>17000085</t>
  </si>
  <si>
    <t>Nguyễn Thị Thùy</t>
  </si>
  <si>
    <t>Ngô Chí</t>
  </si>
  <si>
    <t>16002313</t>
  </si>
  <si>
    <t>Giang Trấn</t>
  </si>
  <si>
    <t>16002985</t>
  </si>
  <si>
    <t>16002317</t>
  </si>
  <si>
    <t>16002574</t>
  </si>
  <si>
    <t>16002656</t>
  </si>
  <si>
    <t>Tạ Duy</t>
  </si>
  <si>
    <t>16002008</t>
  </si>
  <si>
    <t>16002114</t>
  </si>
  <si>
    <t>16002976</t>
  </si>
  <si>
    <t>16002024</t>
  </si>
  <si>
    <t>16000931</t>
  </si>
  <si>
    <t>Nguyễn Duy Hồng</t>
  </si>
  <si>
    <t>16002116</t>
  </si>
  <si>
    <t>16002170</t>
  </si>
  <si>
    <t>Nguyễn Lê Công</t>
  </si>
  <si>
    <t>16000670</t>
  </si>
  <si>
    <t>16003301</t>
  </si>
  <si>
    <t>Nguyễn Hữu Thành</t>
  </si>
  <si>
    <t>16001321</t>
  </si>
  <si>
    <t>Du</t>
  </si>
  <si>
    <t>16003661</t>
  </si>
  <si>
    <t>Dủ</t>
  </si>
  <si>
    <t>16001480</t>
  </si>
  <si>
    <t>Đặng Thái</t>
  </si>
  <si>
    <t>16002341</t>
  </si>
  <si>
    <t>Lương Gia</t>
  </si>
  <si>
    <t>16001199</t>
  </si>
  <si>
    <t>Nguyễn Hà Anh</t>
  </si>
  <si>
    <t>16003859</t>
  </si>
  <si>
    <t>16000610</t>
  </si>
  <si>
    <t>16001050</t>
  </si>
  <si>
    <t>16001278</t>
  </si>
  <si>
    <t>16003668</t>
  </si>
  <si>
    <t>16003185</t>
  </si>
  <si>
    <t>16000847</t>
  </si>
  <si>
    <t>16003284</t>
  </si>
  <si>
    <t>16003126</t>
  </si>
  <si>
    <t>16000994</t>
  </si>
  <si>
    <t>16003319</t>
  </si>
  <si>
    <t>Lê Vĩnh</t>
  </si>
  <si>
    <t>16001042</t>
  </si>
  <si>
    <t>16001264</t>
  </si>
  <si>
    <t>Kha Hoài</t>
  </si>
  <si>
    <t>Vũ Quốc</t>
  </si>
  <si>
    <t>Dưỡng</t>
  </si>
  <si>
    <t>Đoàn Phi</t>
  </si>
  <si>
    <t>Hồ Thái</t>
  </si>
  <si>
    <t>Trần Thiện</t>
  </si>
  <si>
    <t>Nguyễn Thiện</t>
  </si>
  <si>
    <t>Nguyễn Đỗ Mạnh</t>
  </si>
  <si>
    <t>17000794</t>
  </si>
  <si>
    <t>17001379</t>
  </si>
  <si>
    <t>17000122</t>
  </si>
  <si>
    <t>Lương Nam</t>
  </si>
  <si>
    <t>Định</t>
  </si>
  <si>
    <t>17000775</t>
  </si>
  <si>
    <t>Hoàng Mạnh</t>
  </si>
  <si>
    <t>17004515</t>
  </si>
  <si>
    <t>Nguyễn Như</t>
  </si>
  <si>
    <t>17002598</t>
  </si>
  <si>
    <t>17001257</t>
  </si>
  <si>
    <t>Văn Quốc</t>
  </si>
  <si>
    <t>Hùng</t>
  </si>
  <si>
    <t>17001222</t>
  </si>
  <si>
    <t>Tiêu Gia</t>
  </si>
  <si>
    <t>17002401</t>
  </si>
  <si>
    <t>Nguyễn Nam</t>
  </si>
  <si>
    <t>17004393</t>
  </si>
  <si>
    <t>17000053</t>
  </si>
  <si>
    <t>Võ Hữu Gia</t>
  </si>
  <si>
    <t>17004831</t>
  </si>
  <si>
    <t>Lực</t>
  </si>
  <si>
    <t>16003393</t>
  </si>
  <si>
    <t>16003154</t>
  </si>
  <si>
    <t>16003143</t>
  </si>
  <si>
    <t>16003752</t>
  </si>
  <si>
    <t>Nguyễn Đặng</t>
  </si>
  <si>
    <t>16002245</t>
  </si>
  <si>
    <t>Đặng Bình</t>
  </si>
  <si>
    <t>16002171</t>
  </si>
  <si>
    <t>Phạm Đức</t>
  </si>
  <si>
    <t>16002203</t>
  </si>
  <si>
    <t>16001385</t>
  </si>
  <si>
    <t>16001323</t>
  </si>
  <si>
    <t>16001431</t>
  </si>
  <si>
    <t>16002080</t>
  </si>
  <si>
    <t>Ngô  Ngọc</t>
  </si>
  <si>
    <t>16001160</t>
  </si>
  <si>
    <t>Bùi Hiếu</t>
  </si>
  <si>
    <t>16002093</t>
  </si>
  <si>
    <t>Diện</t>
  </si>
  <si>
    <t>16002271</t>
  </si>
  <si>
    <t>Đặng Tiến</t>
  </si>
  <si>
    <t>16002409</t>
  </si>
  <si>
    <t>16002441</t>
  </si>
  <si>
    <t>Lũy</t>
  </si>
  <si>
    <t>16002496</t>
  </si>
  <si>
    <t>Lâm Tín</t>
  </si>
  <si>
    <t>16002369</t>
  </si>
  <si>
    <t>16002445</t>
  </si>
  <si>
    <t>16002553</t>
  </si>
  <si>
    <t>16002370</t>
  </si>
  <si>
    <t>16002455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</si>
  <si>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</si>
  <si>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</si>
  <si>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</si>
  <si>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</si>
  <si>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</si>
  <si>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</si>
  <si>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</si>
  <si>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17000146</t>
  </si>
  <si>
    <t>Nguyễn Thị Ngọc</t>
  </si>
  <si>
    <t>Duyên</t>
  </si>
  <si>
    <t>Trương Mạnh</t>
  </si>
  <si>
    <t>Nguyễn Lê Minh</t>
  </si>
  <si>
    <t>Triết</t>
  </si>
  <si>
    <t>Vân</t>
  </si>
  <si>
    <t>16000723</t>
  </si>
  <si>
    <t>Nguyễn Thiên</t>
  </si>
  <si>
    <t>16000346</t>
  </si>
  <si>
    <t>Nguyễn Lâm</t>
  </si>
  <si>
    <t>16000689</t>
  </si>
  <si>
    <t>Phạm Lê Quốc</t>
  </si>
  <si>
    <t>16003427</t>
  </si>
  <si>
    <t>Vũ Tuấn</t>
  </si>
  <si>
    <t>Phan Quốc</t>
  </si>
  <si>
    <t>Nguyễn Ngọc</t>
  </si>
  <si>
    <t>Đông</t>
  </si>
  <si>
    <t>Trần Anh</t>
  </si>
  <si>
    <t>16000532</t>
  </si>
  <si>
    <t>Lê Công</t>
  </si>
  <si>
    <t>Hậu</t>
  </si>
  <si>
    <t>16001868</t>
  </si>
  <si>
    <t>Hoàng Quốc</t>
  </si>
  <si>
    <t>Hiếu</t>
  </si>
  <si>
    <t>Phạm Minh</t>
  </si>
  <si>
    <t>Tiến</t>
  </si>
  <si>
    <t>Toàn</t>
  </si>
  <si>
    <t>17002671</t>
  </si>
  <si>
    <t>Bùi Văn</t>
  </si>
  <si>
    <t>17000012</t>
  </si>
  <si>
    <t>17000727</t>
  </si>
  <si>
    <t>17000885</t>
  </si>
  <si>
    <t>17001454</t>
  </si>
  <si>
    <t>Kim Thành</t>
  </si>
  <si>
    <t>17000601</t>
  </si>
  <si>
    <t>Nhu</t>
  </si>
  <si>
    <t>16000301</t>
  </si>
  <si>
    <t>Trương Văn</t>
  </si>
  <si>
    <t>Võ Tấn</t>
  </si>
  <si>
    <t>16003849</t>
  </si>
  <si>
    <t>Lại Thế</t>
  </si>
  <si>
    <t>Đỗ Quang</t>
  </si>
  <si>
    <t>Châu Thành</t>
  </si>
  <si>
    <t>Phạm Tấn</t>
  </si>
  <si>
    <t>16000179</t>
  </si>
  <si>
    <t>16001815</t>
  </si>
  <si>
    <t>Đinh Quý</t>
  </si>
  <si>
    <t>Lê Bá</t>
  </si>
  <si>
    <t>16001329</t>
  </si>
  <si>
    <t>16000138</t>
  </si>
  <si>
    <t>Phạm Xuân</t>
  </si>
  <si>
    <t>Thao</t>
  </si>
  <si>
    <t>16000318</t>
  </si>
  <si>
    <t>Phạm Văn</t>
  </si>
  <si>
    <t>Lưu Văn</t>
  </si>
  <si>
    <t>Lê Nguyễn Anh</t>
  </si>
  <si>
    <t>Nguyễn Huy</t>
  </si>
  <si>
    <t>Đinh Duy</t>
  </si>
  <si>
    <t>Nguyễn Thị Thùy</t>
  </si>
  <si>
    <t>Liên</t>
  </si>
  <si>
    <t>Dương</t>
  </si>
  <si>
    <t>16000133</t>
  </si>
  <si>
    <t>Bùi Công</t>
  </si>
  <si>
    <t>Huỳnh Nguyễn Minh</t>
  </si>
  <si>
    <t>16001118</t>
  </si>
  <si>
    <t>16001070</t>
  </si>
  <si>
    <t>Hiển</t>
  </si>
  <si>
    <t>16000007</t>
  </si>
  <si>
    <t>Mai Minh</t>
  </si>
  <si>
    <t>16000006</t>
  </si>
  <si>
    <t>16000440</t>
  </si>
  <si>
    <t>17000260</t>
  </si>
  <si>
    <t>Khuê</t>
  </si>
  <si>
    <t>17000628</t>
  </si>
  <si>
    <t>Trần Thị Quyền</t>
  </si>
  <si>
    <t>17000413</t>
  </si>
  <si>
    <t>16000802</t>
  </si>
  <si>
    <t>16002562</t>
  </si>
  <si>
    <t>16002387</t>
  </si>
  <si>
    <t>16000844</t>
  </si>
  <si>
    <t>16000925</t>
  </si>
  <si>
    <t>16000970</t>
  </si>
  <si>
    <t>16002530</t>
  </si>
  <si>
    <t>16002573</t>
  </si>
  <si>
    <t>Lưu Sáng</t>
  </si>
  <si>
    <t>16002302</t>
  </si>
  <si>
    <t>17001701</t>
  </si>
  <si>
    <t>17001815</t>
  </si>
  <si>
    <t>Châu Hữu</t>
  </si>
  <si>
    <t>17001749</t>
  </si>
  <si>
    <t>Tô Quốc</t>
  </si>
  <si>
    <t>Trần Lê Quốc</t>
  </si>
  <si>
    <t>Toản</t>
  </si>
  <si>
    <t>Tưởng</t>
  </si>
  <si>
    <t>Trần Nguyễn Khánh</t>
  </si>
  <si>
    <t>Băng</t>
  </si>
  <si>
    <t>16001542</t>
  </si>
  <si>
    <t>16001861</t>
  </si>
  <si>
    <t>16001794</t>
  </si>
  <si>
    <t>Tào Tấn</t>
  </si>
  <si>
    <t>Nghị</t>
  </si>
  <si>
    <t>17000460</t>
  </si>
  <si>
    <t>17000213</t>
  </si>
  <si>
    <t>Nguyễn Huỳnh Thế</t>
  </si>
  <si>
    <t>17000037</t>
  </si>
  <si>
    <t>Nguyễn Quốc Linh</t>
  </si>
  <si>
    <t>17002409</t>
  </si>
  <si>
    <t>17000321</t>
  </si>
  <si>
    <t>Nguyễn Trương Phú</t>
  </si>
  <si>
    <t>Đặng Hiếu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</si>
  <si>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</si>
  <si>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</si>
  <si>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</si>
  <si>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</si>
  <si>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</si>
  <si>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</si>
  <si>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</si>
  <si>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</si>
  <si>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</si>
  <si>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</si>
  <si>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</si>
  <si>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17000121</t>
  </si>
  <si>
    <t>Quách Tuấn</t>
  </si>
  <si>
    <t>17003958</t>
  </si>
  <si>
    <t>Hồ Đăng Hữu</t>
  </si>
  <si>
    <t>17003896</t>
  </si>
  <si>
    <t>Bửu</t>
  </si>
  <si>
    <t>Đặng Công</t>
  </si>
  <si>
    <t>16001649</t>
  </si>
  <si>
    <t>17001127</t>
  </si>
  <si>
    <t>Đỗ Thanh</t>
  </si>
  <si>
    <t>17002068</t>
  </si>
  <si>
    <t>Phạm Quang Minh</t>
  </si>
  <si>
    <t>17000560</t>
  </si>
  <si>
    <t>17004379</t>
  </si>
  <si>
    <t>Mai Thanh</t>
  </si>
  <si>
    <t>17003082</t>
  </si>
  <si>
    <t>17000104</t>
  </si>
  <si>
    <t>Hồ Xuân</t>
  </si>
  <si>
    <t>17001022</t>
  </si>
  <si>
    <t>17000469</t>
  </si>
  <si>
    <t>17002543</t>
  </si>
  <si>
    <t>Thế</t>
  </si>
  <si>
    <t>17000480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</si>
  <si>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</si>
  <si>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</si>
  <si>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</si>
  <si>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</si>
  <si>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</si>
  <si>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</si>
  <si>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</si>
  <si>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17000506</t>
  </si>
  <si>
    <t>Đào Mạnh</t>
  </si>
  <si>
    <t>17002214</t>
  </si>
  <si>
    <t>17002611</t>
  </si>
  <si>
    <t>Đoàn Ngọc</t>
  </si>
  <si>
    <t>17002610</t>
  </si>
  <si>
    <t>Được</t>
  </si>
  <si>
    <t>17001482</t>
  </si>
  <si>
    <t>17004754</t>
  </si>
  <si>
    <t>Tịnh</t>
  </si>
  <si>
    <t>17001014</t>
  </si>
  <si>
    <t>Túc</t>
  </si>
  <si>
    <t>Bạch Vân</t>
  </si>
  <si>
    <t>16003672</t>
  </si>
  <si>
    <t>16003767</t>
  </si>
  <si>
    <t>16003652</t>
  </si>
  <si>
    <t>16003348</t>
  </si>
  <si>
    <t>17000224</t>
  </si>
  <si>
    <t>Dương Tấn</t>
  </si>
  <si>
    <t>17000746</t>
  </si>
  <si>
    <t>Võ Cao Anh</t>
  </si>
  <si>
    <t>Đỗ Thành</t>
  </si>
  <si>
    <t>16002970</t>
  </si>
  <si>
    <t>16002866</t>
  </si>
  <si>
    <t>Trần Quang Phúc</t>
  </si>
  <si>
    <t>16002994</t>
  </si>
  <si>
    <t>Lý Quốc</t>
  </si>
  <si>
    <t>16003024</t>
  </si>
  <si>
    <t>Lê Thái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</si>
  <si>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</si>
  <si>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</si>
  <si>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</si>
  <si>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</si>
  <si>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</si>
  <si>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</si>
  <si>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</si>
  <si>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</si>
  <si>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</si>
  <si>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</si>
  <si>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</si>
  <si>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</si>
  <si>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</si>
  <si>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</si>
  <si>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Lâm Minh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</si>
  <si>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</si>
  <si>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</si>
  <si>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</si>
  <si>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</si>
  <si>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</si>
  <si>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</si>
  <si>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</si>
  <si>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</si>
  <si>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</si>
  <si>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</si>
  <si>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17000526</t>
  </si>
  <si>
    <t>17000802</t>
  </si>
  <si>
    <t>Liều Hi</t>
  </si>
  <si>
    <t>17000626</t>
  </si>
  <si>
    <t>17000708</t>
  </si>
  <si>
    <t>17004836</t>
  </si>
  <si>
    <t>Dương Mai Tuấn</t>
  </si>
  <si>
    <t>Võ Đức</t>
  </si>
  <si>
    <t>17001136</t>
  </si>
  <si>
    <t>Nguyễn Hòang</t>
  </si>
  <si>
    <t>17004067</t>
  </si>
  <si>
    <t>Tôn Thất Lê</t>
  </si>
  <si>
    <t>17003525</t>
  </si>
  <si>
    <t>Biển</t>
  </si>
  <si>
    <t>17001277</t>
  </si>
  <si>
    <t>Lê Phúc</t>
  </si>
  <si>
    <t>17001048</t>
  </si>
  <si>
    <t>17003691</t>
  </si>
  <si>
    <t>Lưu Chánh</t>
  </si>
  <si>
    <t>17000993</t>
  </si>
  <si>
    <t>Nguyễn Thái Bảo</t>
  </si>
  <si>
    <t>17000963</t>
  </si>
  <si>
    <t>Nguyễn Vũ Bảo</t>
  </si>
  <si>
    <t>17003174</t>
  </si>
  <si>
    <t>17001085</t>
  </si>
  <si>
    <t>17000976</t>
  </si>
  <si>
    <t>Đào Văn</t>
  </si>
  <si>
    <t>Mai</t>
  </si>
  <si>
    <t>17004183</t>
  </si>
  <si>
    <t>Lý Thanh</t>
  </si>
  <si>
    <t>17001839</t>
  </si>
  <si>
    <t>Đỗ Hữu</t>
  </si>
  <si>
    <t>16002907</t>
  </si>
  <si>
    <t>16002662</t>
  </si>
  <si>
    <t>Huỳnh Phạm Hữu</t>
  </si>
  <si>
    <t>Ngà</t>
  </si>
  <si>
    <t>Lê Thị Thu</t>
  </si>
  <si>
    <t>Võ Thị Kim</t>
  </si>
  <si>
    <t>17000982</t>
  </si>
  <si>
    <t>17001059</t>
  </si>
  <si>
    <t>17001068</t>
  </si>
  <si>
    <t>17001040</t>
  </si>
  <si>
    <t>17001046</t>
  </si>
  <si>
    <t>17001020</t>
  </si>
  <si>
    <t>17000987</t>
  </si>
  <si>
    <t>Võ Tân</t>
  </si>
  <si>
    <t>17000718</t>
  </si>
  <si>
    <t>Phạm Phước</t>
  </si>
  <si>
    <t>Nguyễn Đại</t>
  </si>
  <si>
    <t>17000265</t>
  </si>
  <si>
    <t>17000109</t>
  </si>
  <si>
    <t>17000086</t>
  </si>
  <si>
    <t>Trà Tấn</t>
  </si>
  <si>
    <t>17002866</t>
  </si>
  <si>
    <t>17000042</t>
  </si>
  <si>
    <t>Nguyễn Huỳnh Chí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</si>
  <si>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</si>
  <si>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</si>
  <si>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</si>
  <si>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</si>
  <si>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</si>
  <si>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</si>
  <si>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</si>
  <si>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</si>
  <si>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17000022</t>
  </si>
  <si>
    <t>Trịnh Thiên</t>
  </si>
  <si>
    <t>17000566</t>
  </si>
  <si>
    <t>17000486</t>
  </si>
  <si>
    <t>17000624</t>
  </si>
  <si>
    <t>Hoàng Trọng</t>
  </si>
  <si>
    <t>17000163</t>
  </si>
  <si>
    <t>16001534</t>
  </si>
  <si>
    <t>16001619</t>
  </si>
  <si>
    <t>16001536</t>
  </si>
  <si>
    <t>16001552</t>
  </si>
  <si>
    <t>Diệp Thanh</t>
  </si>
  <si>
    <t>16001576</t>
  </si>
  <si>
    <t>Lê Cao</t>
  </si>
  <si>
    <t>16001513</t>
  </si>
  <si>
    <t>16001550</t>
  </si>
  <si>
    <t>16002335</t>
  </si>
  <si>
    <t>Mai Kim</t>
  </si>
  <si>
    <t>16002859</t>
  </si>
  <si>
    <t>16003853</t>
  </si>
  <si>
    <t>16003227</t>
  </si>
  <si>
    <t>Biện Thanh</t>
  </si>
  <si>
    <t>16002638</t>
  </si>
  <si>
    <t>16002556</t>
  </si>
  <si>
    <t>16002229</t>
  </si>
  <si>
    <t>Khuyến</t>
  </si>
  <si>
    <t>16002735</t>
  </si>
  <si>
    <t>Đặng Thị Ánh</t>
  </si>
  <si>
    <t>16002428</t>
  </si>
  <si>
    <t>Huỳnh Thị</t>
  </si>
  <si>
    <t>Nguyễn Phi</t>
  </si>
  <si>
    <t>Trương Minh</t>
  </si>
  <si>
    <t>Hợp</t>
  </si>
  <si>
    <t>Nguyễn Hải</t>
  </si>
  <si>
    <t>Lê Tuấn</t>
  </si>
  <si>
    <t>Nguyễn Bá</t>
  </si>
  <si>
    <t>Lập</t>
  </si>
  <si>
    <t>Nguyễn Hồng</t>
  </si>
  <si>
    <t>Lê Nguyễn Hoàng</t>
  </si>
  <si>
    <t>Nguyễn Phạm Hoàng</t>
  </si>
  <si>
    <t>17002710</t>
  </si>
  <si>
    <t>P.TRƯỞNG PHÒNG CTCT - HSSV</t>
  </si>
  <si>
    <t>Bậc đào tạo: Cao đẳng - Khóa 2016</t>
  </si>
  <si>
    <t>Bậc đào tạo: Cao đẳng - Khóa 2017</t>
  </si>
  <si>
    <t>HIỆU TRƯỞNG</t>
  </si>
  <si>
    <t>0 Giỏi NH &amp; -  Khá NH -  Nữ</t>
  </si>
  <si>
    <t>0 Giỏi NH,  Khá NH - 0 Nữ</t>
  </si>
  <si>
    <t>UBND THÀNH PHỐ HỒ CHÍ MINH</t>
  </si>
  <si>
    <t>LỚP</t>
  </si>
  <si>
    <t>Lê Huy</t>
  </si>
  <si>
    <t>Cao Văn</t>
  </si>
  <si>
    <t>16001600</t>
  </si>
  <si>
    <t>Hồ Dương Thiên</t>
  </si>
  <si>
    <t>16000694</t>
  </si>
  <si>
    <t>16002136</t>
  </si>
  <si>
    <t>16001837</t>
  </si>
  <si>
    <t>16002298</t>
  </si>
  <si>
    <t>Hồ Quốc</t>
  </si>
  <si>
    <t>Di</t>
  </si>
  <si>
    <t>16000666</t>
  </si>
  <si>
    <t>16001110</t>
  </si>
  <si>
    <t>16000973</t>
  </si>
  <si>
    <t>16001391</t>
  </si>
  <si>
    <t>16001790</t>
  </si>
  <si>
    <t>16001041</t>
  </si>
  <si>
    <t>16000369</t>
  </si>
  <si>
    <t>Phạm Ngọc Bích</t>
  </si>
  <si>
    <t>Vũ Thiên</t>
  </si>
  <si>
    <t>Nguyễn</t>
  </si>
  <si>
    <t>Phan Xuân</t>
  </si>
  <si>
    <t>16003874</t>
  </si>
  <si>
    <t>16002407</t>
  </si>
  <si>
    <t>La Văn</t>
  </si>
  <si>
    <t>16003416</t>
  </si>
  <si>
    <t>Nguyễn Thái</t>
  </si>
  <si>
    <t>17004317</t>
  </si>
  <si>
    <t>17000345</t>
  </si>
  <si>
    <t>Đỗ Thị Kim</t>
  </si>
  <si>
    <t>17003409</t>
  </si>
  <si>
    <t>17000277</t>
  </si>
  <si>
    <t>Nguyễn Thị Kim</t>
  </si>
  <si>
    <t>Lê Thị Diễm</t>
  </si>
  <si>
    <t>Lê Thị Mỹ</t>
  </si>
  <si>
    <t>Liễu</t>
  </si>
  <si>
    <t>Sáng</t>
  </si>
  <si>
    <t>Trần Thái</t>
  </si>
  <si>
    <t>Hoàng Thế</t>
  </si>
  <si>
    <t>16001823</t>
  </si>
  <si>
    <t>Lã Minh</t>
  </si>
  <si>
    <t>Hoàng Văn</t>
  </si>
  <si>
    <t>Tuân</t>
  </si>
  <si>
    <t>Nguyễn Trần Phương</t>
  </si>
  <si>
    <t>Nguyễn Kim</t>
  </si>
  <si>
    <t>Điền</t>
  </si>
  <si>
    <t>16000194</t>
  </si>
  <si>
    <t>Vũ Hồng Nhật</t>
  </si>
  <si>
    <t>Hạ</t>
  </si>
  <si>
    <t>Hân</t>
  </si>
  <si>
    <t>Võ Thị Thu</t>
  </si>
  <si>
    <t>Huyền</t>
  </si>
  <si>
    <t>Bùi Đức Tấn</t>
  </si>
  <si>
    <t>16002982</t>
  </si>
  <si>
    <t>16002790</t>
  </si>
  <si>
    <t>16000995</t>
  </si>
  <si>
    <t>Diệp Chí</t>
  </si>
  <si>
    <t>16000717</t>
  </si>
  <si>
    <t>16002430</t>
  </si>
  <si>
    <t>16002343</t>
  </si>
  <si>
    <t>Trần Khắc</t>
  </si>
  <si>
    <t>16000719</t>
  </si>
  <si>
    <t>Lỷ Xướng</t>
  </si>
  <si>
    <t>Chăn</t>
  </si>
  <si>
    <t>Nguyễn Chung</t>
  </si>
  <si>
    <t>16000759</t>
  </si>
  <si>
    <t>Dân</t>
  </si>
  <si>
    <t>16002483</t>
  </si>
  <si>
    <t>16002580</t>
  </si>
  <si>
    <t>Diển</t>
  </si>
  <si>
    <t>16000729</t>
  </si>
  <si>
    <t>16000960</t>
  </si>
  <si>
    <t>16001153</t>
  </si>
  <si>
    <t>16001106</t>
  </si>
  <si>
    <t>16001157</t>
  </si>
  <si>
    <t>16001097</t>
  </si>
  <si>
    <t>16001081</t>
  </si>
  <si>
    <t>16001101</t>
  </si>
  <si>
    <t>16001289</t>
  </si>
  <si>
    <t>16001275</t>
  </si>
  <si>
    <t>16001286</t>
  </si>
  <si>
    <t>Lê Nam</t>
  </si>
  <si>
    <t>16001291</t>
  </si>
  <si>
    <t>16001290</t>
  </si>
  <si>
    <t>16001262</t>
  </si>
  <si>
    <t>16001057</t>
  </si>
  <si>
    <t>16001088</t>
  </si>
  <si>
    <t>16000767</t>
  </si>
  <si>
    <t>Đỗ Lan</t>
  </si>
  <si>
    <t>16001553</t>
  </si>
  <si>
    <t>17002218</t>
  </si>
  <si>
    <t>Nguyễn Thị Quỳnh</t>
  </si>
  <si>
    <t>Vũ Kim</t>
  </si>
  <si>
    <t>16000832</t>
  </si>
  <si>
    <t>Lê Nguyễn Mỹ</t>
  </si>
  <si>
    <t>16001927</t>
  </si>
  <si>
    <t>Phan Nhật</t>
  </si>
  <si>
    <t>Trần Tuấn</t>
  </si>
  <si>
    <t>Cường</t>
  </si>
  <si>
    <t>Phan Thanh</t>
  </si>
  <si>
    <t>Xuân</t>
  </si>
  <si>
    <t>16002059</t>
  </si>
  <si>
    <t>16001272</t>
  </si>
  <si>
    <t>16002047</t>
  </si>
  <si>
    <t>16001421</t>
  </si>
  <si>
    <t>16002104</t>
  </si>
  <si>
    <t>16002239</t>
  </si>
  <si>
    <t>16001258</t>
  </si>
  <si>
    <t>Trần Triệu</t>
  </si>
  <si>
    <t>16002079</t>
  </si>
  <si>
    <t>Đỗ Đăng</t>
  </si>
  <si>
    <t>16002293</t>
  </si>
  <si>
    <t>Kiều Minh</t>
  </si>
  <si>
    <t>16002273</t>
  </si>
  <si>
    <t>Lành</t>
  </si>
  <si>
    <t>16002241</t>
  </si>
  <si>
    <t>16002200</t>
  </si>
  <si>
    <t>16003365</t>
  </si>
  <si>
    <t>16002227</t>
  </si>
  <si>
    <t>16002352</t>
  </si>
  <si>
    <t>16002620</t>
  </si>
  <si>
    <t>Nguyễn Đào Thái</t>
  </si>
  <si>
    <t>16003320</t>
  </si>
  <si>
    <t>Phạm Võ Công</t>
  </si>
  <si>
    <t>16003084</t>
  </si>
  <si>
    <t>Bôn</t>
  </si>
  <si>
    <t>16002414</t>
  </si>
  <si>
    <t>16001898</t>
  </si>
  <si>
    <t>Chuyên</t>
  </si>
  <si>
    <t>16001145</t>
  </si>
  <si>
    <t>Lê Hải</t>
  </si>
  <si>
    <t>16002051</t>
  </si>
  <si>
    <t>16002099</t>
  </si>
  <si>
    <t>Nguyễn Việt Nhất</t>
  </si>
  <si>
    <t>Đỉnh</t>
  </si>
  <si>
    <t>16003195</t>
  </si>
  <si>
    <t>16003378</t>
  </si>
  <si>
    <t>16003544</t>
  </si>
  <si>
    <t>16001885</t>
  </si>
  <si>
    <t>Hồ</t>
  </si>
  <si>
    <t>16002140</t>
  </si>
  <si>
    <t>16002240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</si>
  <si>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</si>
  <si>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</si>
  <si>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</si>
  <si>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</si>
  <si>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</si>
  <si>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</si>
  <si>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</si>
  <si>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16001102</t>
  </si>
  <si>
    <t>16001813</t>
  </si>
  <si>
    <t>16003665</t>
  </si>
  <si>
    <t>Trương Hải</t>
  </si>
  <si>
    <t>16001708</t>
  </si>
  <si>
    <t>16003397</t>
  </si>
  <si>
    <t>16001644</t>
  </si>
  <si>
    <t>16002794</t>
  </si>
  <si>
    <t>16001979</t>
  </si>
  <si>
    <t>Huỳnh Trúc</t>
  </si>
  <si>
    <t>16003559</t>
  </si>
  <si>
    <t>Đỗ Hồng</t>
  </si>
  <si>
    <t>16003356</t>
  </si>
  <si>
    <t>16003402</t>
  </si>
  <si>
    <t>Bùi Việt</t>
  </si>
  <si>
    <t>17002036</t>
  </si>
  <si>
    <t>Tuận</t>
  </si>
  <si>
    <t>17002532</t>
  </si>
  <si>
    <t>17003807</t>
  </si>
  <si>
    <t>Nguyễn Đắc</t>
  </si>
  <si>
    <t>Trần Vĩnh</t>
  </si>
  <si>
    <t>Võ Trương Hoài</t>
  </si>
  <si>
    <t>16001740</t>
  </si>
  <si>
    <t>Đỗ Tấn</t>
  </si>
  <si>
    <t>16002432</t>
  </si>
  <si>
    <t>Điêu Phạm Duy</t>
  </si>
  <si>
    <t>16001495</t>
  </si>
  <si>
    <t>16002044</t>
  </si>
  <si>
    <t>Nguyễn Vinh</t>
  </si>
  <si>
    <t>16002228</t>
  </si>
  <si>
    <t>Văn Minh</t>
  </si>
  <si>
    <t>16002390</t>
  </si>
  <si>
    <t>16001936</t>
  </si>
  <si>
    <t>Hồ Trọng</t>
  </si>
  <si>
    <t>16001668</t>
  </si>
  <si>
    <t>16001739</t>
  </si>
  <si>
    <t>17003687</t>
  </si>
  <si>
    <t>Nguyễn Thị Hạnh</t>
  </si>
  <si>
    <t>17002630</t>
  </si>
  <si>
    <t>Nguyễn Phước Quý</t>
  </si>
  <si>
    <t>Kiều</t>
  </si>
  <si>
    <t>Lan</t>
  </si>
  <si>
    <t>17002425</t>
  </si>
  <si>
    <t>Bùi Phong</t>
  </si>
  <si>
    <t>17000377</t>
  </si>
  <si>
    <t>17000611</t>
  </si>
  <si>
    <t>Trần Gia</t>
  </si>
  <si>
    <t>17000069</t>
  </si>
  <si>
    <t>17000161</t>
  </si>
  <si>
    <t>Phan Nguyễn Gia</t>
  </si>
  <si>
    <t>17000230</t>
  </si>
  <si>
    <t>17000115</t>
  </si>
  <si>
    <t>17002665</t>
  </si>
  <si>
    <t>Huỳnh Phúc</t>
  </si>
  <si>
    <t>17004573</t>
  </si>
  <si>
    <t>Phạm Sơn</t>
  </si>
  <si>
    <t>16000009</t>
  </si>
  <si>
    <t>Phạm Quang</t>
  </si>
  <si>
    <t>Võ Nhật</t>
  </si>
  <si>
    <t>16003086</t>
  </si>
  <si>
    <t>Thái Hoài</t>
  </si>
  <si>
    <t>16000412</t>
  </si>
  <si>
    <t>Võ Trung</t>
  </si>
  <si>
    <t>16000195</t>
  </si>
  <si>
    <t>Lý Trần</t>
  </si>
  <si>
    <t>16002275</t>
  </si>
  <si>
    <t>16000063</t>
  </si>
  <si>
    <t>Đinh Hồng</t>
  </si>
  <si>
    <t>Sỹ</t>
  </si>
  <si>
    <t>16000087</t>
  </si>
  <si>
    <t>Lâm Quốc</t>
  </si>
  <si>
    <t>Phạm Công</t>
  </si>
  <si>
    <t>Trần Trọng</t>
  </si>
  <si>
    <t>Thoại</t>
  </si>
  <si>
    <t>Lê Trọng</t>
  </si>
  <si>
    <t>Lê Huỳnh</t>
  </si>
  <si>
    <t>16003463</t>
  </si>
  <si>
    <t>Trứ</t>
  </si>
  <si>
    <t>16003110</t>
  </si>
  <si>
    <t>16001699</t>
  </si>
  <si>
    <t>Ngô Phát</t>
  </si>
  <si>
    <t>Tài</t>
  </si>
  <si>
    <t>Trần Minh</t>
  </si>
  <si>
    <t>Tuấn</t>
  </si>
  <si>
    <t>16002399</t>
  </si>
  <si>
    <t>16002440</t>
  </si>
  <si>
    <t>16002384</t>
  </si>
  <si>
    <t>16002458</t>
  </si>
  <si>
    <t>Vũ Thế</t>
  </si>
  <si>
    <t>16002451</t>
  </si>
  <si>
    <t>16002381</t>
  </si>
  <si>
    <t>16003323</t>
  </si>
  <si>
    <t>16002495</t>
  </si>
  <si>
    <t>16002380</t>
  </si>
  <si>
    <t>16003593</t>
  </si>
  <si>
    <t>16001085</t>
  </si>
  <si>
    <t>16000852</t>
  </si>
  <si>
    <t>Trần Đỗ Anh</t>
  </si>
  <si>
    <t>16001280</t>
  </si>
  <si>
    <t>16002980</t>
  </si>
  <si>
    <t>16002652</t>
  </si>
  <si>
    <t>16002781</t>
  </si>
  <si>
    <t>16002788</t>
  </si>
  <si>
    <t>16001177</t>
  </si>
  <si>
    <t>16003120</t>
  </si>
  <si>
    <t>16002507</t>
  </si>
  <si>
    <t>Thiêng</t>
  </si>
  <si>
    <t>16002479</t>
  </si>
  <si>
    <t>Đoàn Quang</t>
  </si>
  <si>
    <t>16002449</t>
  </si>
  <si>
    <t>Thường</t>
  </si>
  <si>
    <t>16003774</t>
  </si>
  <si>
    <t>16002503</t>
  </si>
  <si>
    <t>16002363</t>
  </si>
  <si>
    <t>16002510</t>
  </si>
  <si>
    <t>Lý Minh</t>
  </si>
  <si>
    <t>16002551</t>
  </si>
  <si>
    <t>16002463</t>
  </si>
  <si>
    <t>Võ Hửu</t>
  </si>
  <si>
    <t>16002366</t>
  </si>
  <si>
    <t>16002465</t>
  </si>
  <si>
    <t>16002838</t>
  </si>
  <si>
    <t>16002627</t>
  </si>
  <si>
    <t>Vũ Nguyễn Trường</t>
  </si>
  <si>
    <t>16002644</t>
  </si>
  <si>
    <t>16001798</t>
  </si>
  <si>
    <t>Nguyễn Quỳnh</t>
  </si>
  <si>
    <t>Tô Xuân</t>
  </si>
  <si>
    <t>Ngô Tuấn</t>
  </si>
  <si>
    <t>Nguyễn Tuyến</t>
  </si>
  <si>
    <t>16001896</t>
  </si>
  <si>
    <t>16001069</t>
  </si>
  <si>
    <t>16001897</t>
  </si>
  <si>
    <t>16001878</t>
  </si>
  <si>
    <t>Hoàng Thị Thùy</t>
  </si>
  <si>
    <t>16001502</t>
  </si>
  <si>
    <t>16003664</t>
  </si>
  <si>
    <t>16001967</t>
  </si>
  <si>
    <t>16003646</t>
  </si>
  <si>
    <t>Bùi Thị Hồng</t>
  </si>
  <si>
    <t>16000753</t>
  </si>
  <si>
    <t>Trần Thị Kiều</t>
  </si>
  <si>
    <t>16002135</t>
  </si>
  <si>
    <t>16001723</t>
  </si>
  <si>
    <t>Phan Thị Ánh</t>
  </si>
  <si>
    <t>16000880</t>
  </si>
  <si>
    <t>16001855</t>
  </si>
  <si>
    <t>17001522</t>
  </si>
  <si>
    <t>Đỗ Khắc</t>
  </si>
  <si>
    <t>Nguyễn Tuấn</t>
  </si>
  <si>
    <t>Anh</t>
  </si>
  <si>
    <t>Phan Gia</t>
  </si>
  <si>
    <t>Bảo</t>
  </si>
  <si>
    <t>Hoan</t>
  </si>
  <si>
    <t>Võ An</t>
  </si>
  <si>
    <t>17000398</t>
  </si>
  <si>
    <t>17000776</t>
  </si>
  <si>
    <t>Trần Thị Tuyết</t>
  </si>
  <si>
    <t>17000882</t>
  </si>
  <si>
    <t>Lê Thị Quỳnh</t>
  </si>
  <si>
    <t>17000303</t>
  </si>
  <si>
    <t>Phan Trần Khả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</si>
  <si>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</si>
  <si>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</si>
  <si>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</si>
  <si>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</si>
  <si>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</si>
  <si>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</si>
  <si>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</si>
  <si>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</si>
  <si>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</si>
  <si>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Hiến</t>
  </si>
  <si>
    <t>Hồ Quang</t>
  </si>
  <si>
    <t>Bạch Minh</t>
  </si>
  <si>
    <t>16003550</t>
  </si>
  <si>
    <t>16003379</t>
  </si>
  <si>
    <t>17000697</t>
  </si>
  <si>
    <t>17004262</t>
  </si>
  <si>
    <t>17001101</t>
  </si>
  <si>
    <t>17003858</t>
  </si>
  <si>
    <t>Chu Đức</t>
  </si>
  <si>
    <t>Nguyễn Hoàng</t>
  </si>
  <si>
    <t>17000654</t>
  </si>
  <si>
    <t>Huỳnh Ngọc Thanh</t>
  </si>
  <si>
    <t>Đỗ Tiến</t>
  </si>
  <si>
    <t>Huỳnh Hoàng</t>
  </si>
  <si>
    <t>16003174</t>
  </si>
  <si>
    <t>Trương</t>
  </si>
  <si>
    <t>16003698</t>
  </si>
  <si>
    <t>16002663</t>
  </si>
  <si>
    <t>Phạm Khắc</t>
  </si>
  <si>
    <t>Thạo</t>
  </si>
  <si>
    <t>16002892</t>
  </si>
  <si>
    <t>16003149</t>
  </si>
  <si>
    <t>16003286</t>
  </si>
  <si>
    <t>Đới Xuân</t>
  </si>
  <si>
    <t>16002568</t>
  </si>
  <si>
    <t>Huỳnh Nhật</t>
  </si>
  <si>
    <t>16002528</t>
  </si>
  <si>
    <t>Lê Hữu</t>
  </si>
  <si>
    <t>Viện</t>
  </si>
  <si>
    <t>16003093</t>
  </si>
  <si>
    <t>16002977</t>
  </si>
  <si>
    <t>16003495</t>
  </si>
  <si>
    <t>16002607</t>
  </si>
  <si>
    <t>16002224</t>
  </si>
  <si>
    <t>16002969</t>
  </si>
  <si>
    <t>Võ Lê Kim</t>
  </si>
  <si>
    <t>16003098</t>
  </si>
  <si>
    <t>16000539</t>
  </si>
  <si>
    <t>Võ Thế</t>
  </si>
  <si>
    <t>16001207</t>
  </si>
  <si>
    <t>Võ Thị Út</t>
  </si>
  <si>
    <t>16001611</t>
  </si>
  <si>
    <t>Đồng Thị Ngọc</t>
  </si>
  <si>
    <t>16003742</t>
  </si>
  <si>
    <t>Trần Thị</t>
  </si>
  <si>
    <t>16002405</t>
  </si>
  <si>
    <t>Võ Thị Mỹ</t>
  </si>
  <si>
    <t>16002257</t>
  </si>
  <si>
    <t>16001888</t>
  </si>
  <si>
    <t>Lý Bội</t>
  </si>
  <si>
    <t>16002007</t>
  </si>
  <si>
    <t>16001921</t>
  </si>
  <si>
    <t>Trần Đỗ Hồng</t>
  </si>
  <si>
    <t>Trương Phú Minh</t>
  </si>
  <si>
    <t>Đinh Quốc</t>
  </si>
  <si>
    <t>Nguyễn Hòa</t>
  </si>
  <si>
    <t>16000345</t>
  </si>
  <si>
    <t>Kỳ</t>
  </si>
  <si>
    <t>16000370</t>
  </si>
  <si>
    <t>Cao Ngọc</t>
  </si>
  <si>
    <t>16000040</t>
  </si>
  <si>
    <t>16000373</t>
  </si>
  <si>
    <t>Hoàng Công</t>
  </si>
  <si>
    <t>Luận</t>
  </si>
  <si>
    <t>16000545</t>
  </si>
  <si>
    <t>Đặng Trần Trọng</t>
  </si>
  <si>
    <t>16000339</t>
  </si>
  <si>
    <t>16000099</t>
  </si>
  <si>
    <t>16000122</t>
  </si>
  <si>
    <t>Thái Minh</t>
  </si>
  <si>
    <t>Phạm Văn Thanh</t>
  </si>
  <si>
    <t>17001825</t>
  </si>
  <si>
    <t>Lâm Ngọc</t>
  </si>
  <si>
    <t>17004068</t>
  </si>
  <si>
    <t>Vũ Bá</t>
  </si>
  <si>
    <t>Vượng</t>
  </si>
  <si>
    <t>17000143</t>
  </si>
  <si>
    <t>17000153</t>
  </si>
  <si>
    <t>17000140</t>
  </si>
  <si>
    <t>Lưu Chí</t>
  </si>
  <si>
    <t>17000001</t>
  </si>
  <si>
    <t>17000201</t>
  </si>
  <si>
    <t>17001642</t>
  </si>
  <si>
    <t>Phạm Kim</t>
  </si>
  <si>
    <t>17003530</t>
  </si>
  <si>
    <t>17003425</t>
  </si>
  <si>
    <t>17004219</t>
  </si>
  <si>
    <t>Lý Phúc</t>
  </si>
  <si>
    <t>Trần Thị Thu</t>
  </si>
  <si>
    <t>17004279</t>
  </si>
  <si>
    <t>17003506</t>
  </si>
  <si>
    <t>Đặng Thị Kiều</t>
  </si>
  <si>
    <t>17004278</t>
  </si>
  <si>
    <t>17003773</t>
  </si>
  <si>
    <t>17001420</t>
  </si>
  <si>
    <t>Trần Thị Thủy</t>
  </si>
  <si>
    <t>17003503</t>
  </si>
  <si>
    <t>Văn Hoàng</t>
  </si>
  <si>
    <t>16001397</t>
  </si>
  <si>
    <t>Nguyễn Huỳnh Thanh</t>
  </si>
  <si>
    <t>Phạm Thị</t>
  </si>
  <si>
    <t>Đinh Thị Thu</t>
  </si>
  <si>
    <t>17003562</t>
  </si>
  <si>
    <t>Lãm</t>
  </si>
  <si>
    <t>16000020</t>
  </si>
  <si>
    <t>Trần Đức</t>
  </si>
  <si>
    <t>16000046</t>
  </si>
  <si>
    <t>16000164</t>
  </si>
  <si>
    <t>16000679</t>
  </si>
  <si>
    <t>Hoàng Đình</t>
  </si>
  <si>
    <t>16003871</t>
  </si>
  <si>
    <t>Phạm Đỗ Hoàng</t>
  </si>
  <si>
    <t>16000156</t>
  </si>
  <si>
    <t>16002841</t>
  </si>
  <si>
    <t>Nguyễn Trương Thế</t>
  </si>
  <si>
    <t>16002862</t>
  </si>
  <si>
    <t>16002596</t>
  </si>
  <si>
    <t>16002702</t>
  </si>
  <si>
    <t>16002539</t>
  </si>
  <si>
    <t>16002076</t>
  </si>
  <si>
    <t>16002082</t>
  </si>
  <si>
    <t>Nguyễn Đăng Tuấn</t>
  </si>
  <si>
    <t>16002288</t>
  </si>
  <si>
    <t>Huỳnh Mạnh</t>
  </si>
  <si>
    <t>16002379</t>
  </si>
  <si>
    <t>Đặng Hoàng Trung</t>
  </si>
  <si>
    <t>16002955</t>
  </si>
  <si>
    <t>16000920</t>
  </si>
  <si>
    <t>Trần Vỉnh</t>
  </si>
  <si>
    <t>16001949</t>
  </si>
  <si>
    <t>Đoàn Đặng</t>
  </si>
  <si>
    <t>16002812</t>
  </si>
  <si>
    <t>16002476</t>
  </si>
  <si>
    <t>Phạm Hữu Lộc</t>
  </si>
  <si>
    <t>16TC-Ô1</t>
  </si>
  <si>
    <t>Bậc đào tạo: Cao đẳng nghề (12+3) - Khóa 2016</t>
  </si>
  <si>
    <t>17000226</t>
  </si>
  <si>
    <t>Thái Trưởng</t>
  </si>
  <si>
    <t>17000860</t>
  </si>
  <si>
    <t>TRƯỜNG CAO ĐẲNG LÝ TỰ TRỌNG</t>
  </si>
  <si>
    <t>CỘNG HÒA XÃ HỘI CHỦ NGHĨA VIỆT NAM</t>
  </si>
  <si>
    <t>Độc lập  -  Tự do  -  Hạnh phúc</t>
  </si>
  <si>
    <t>HỌ &amp; TÊN</t>
  </si>
  <si>
    <t>GHI CHÚ</t>
  </si>
  <si>
    <t>GT</t>
  </si>
  <si>
    <t>KQRL</t>
  </si>
  <si>
    <t>D.Hiệu
HK. 1</t>
  </si>
  <si>
    <t>Hoàng Ngọc Cảnh</t>
  </si>
  <si>
    <t>16000888</t>
  </si>
  <si>
    <t>16002508</t>
  </si>
  <si>
    <t>16002532</t>
  </si>
  <si>
    <t>Thái Xuân</t>
  </si>
  <si>
    <t>Cầu</t>
  </si>
  <si>
    <t>16002385</t>
  </si>
  <si>
    <t>16001169</t>
  </si>
  <si>
    <t>16001072</t>
  </si>
  <si>
    <t>16003762</t>
  </si>
  <si>
    <t>16000818</t>
  </si>
  <si>
    <t>16002398</t>
  </si>
  <si>
    <t>Đệ</t>
  </si>
  <si>
    <t>16001040</t>
  </si>
  <si>
    <t>16000810</t>
  </si>
  <si>
    <t>Lê Trường</t>
  </si>
  <si>
    <t>16002416</t>
  </si>
  <si>
    <t>16002406</t>
  </si>
  <si>
    <t>Tô Ngọc</t>
  </si>
  <si>
    <t>16002550</t>
  </si>
  <si>
    <t>Lê Phong</t>
  </si>
  <si>
    <t>16001181</t>
  </si>
  <si>
    <t>Trần Phú</t>
  </si>
  <si>
    <t>16001114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</si>
  <si>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</si>
  <si>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</si>
  <si>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</si>
  <si>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</si>
  <si>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</si>
  <si>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</si>
  <si>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</si>
  <si>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</si>
  <si>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</si>
  <si>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16002557</t>
  </si>
  <si>
    <t>16001104</t>
  </si>
  <si>
    <t>16000868</t>
  </si>
  <si>
    <t>17000986</t>
  </si>
  <si>
    <t>17003681</t>
  </si>
  <si>
    <t>Trương Phạm Tuấn</t>
  </si>
  <si>
    <t>Phục</t>
  </si>
  <si>
    <t>17004025</t>
  </si>
  <si>
    <t>Phạm Trường</t>
  </si>
  <si>
    <t>17003957</t>
  </si>
  <si>
    <t>Tiêu Quang</t>
  </si>
  <si>
    <t>17002452</t>
  </si>
  <si>
    <t>Đặng Khắc</t>
  </si>
  <si>
    <t>Nguyễn Đình Bảo</t>
  </si>
  <si>
    <t>16002279</t>
  </si>
  <si>
    <t>16003179</t>
  </si>
  <si>
    <t>16003129</t>
  </si>
  <si>
    <t>16002137</t>
  </si>
  <si>
    <t>Khuân</t>
  </si>
  <si>
    <t>16002261</t>
  </si>
  <si>
    <t>Trần Ngọc Thanh</t>
  </si>
  <si>
    <t>16003172</t>
  </si>
  <si>
    <t>16003112</t>
  </si>
  <si>
    <t>Huỳnh Ngọc Tuyết</t>
  </si>
  <si>
    <t>16002939</t>
  </si>
  <si>
    <t>16003203</t>
  </si>
  <si>
    <t>16002256</t>
  </si>
  <si>
    <t>16003231</t>
  </si>
  <si>
    <t>16003068</t>
  </si>
  <si>
    <t>16002264</t>
  </si>
  <si>
    <t>Nguyễn Hữu</t>
  </si>
  <si>
    <t>16002336</t>
  </si>
  <si>
    <t>Huỳnh Tấn</t>
  </si>
  <si>
    <t>Vũ Tấn</t>
  </si>
  <si>
    <t>16003035</t>
  </si>
  <si>
    <t>Trương Quế</t>
  </si>
  <si>
    <t>Ánh</t>
  </si>
  <si>
    <t>17001311</t>
  </si>
  <si>
    <t>17000789</t>
  </si>
  <si>
    <t>Dương Việt</t>
  </si>
  <si>
    <t>16001491</t>
  </si>
  <si>
    <t>Trần Kim</t>
  </si>
  <si>
    <t>17000060</t>
  </si>
  <si>
    <t>Nguyễn Châu Quang</t>
  </si>
  <si>
    <t>17000510</t>
  </si>
  <si>
    <t>Nguyễn Lê Gia</t>
  </si>
  <si>
    <t>17000679</t>
  </si>
  <si>
    <t>17000692</t>
  </si>
  <si>
    <t>Phang Anh</t>
  </si>
  <si>
    <t>17003224</t>
  </si>
  <si>
    <t>17000127</t>
  </si>
  <si>
    <t>17000617</t>
  </si>
  <si>
    <t>17000552</t>
  </si>
  <si>
    <t>Nguyễn Phước Đăng</t>
  </si>
  <si>
    <t>17000304</t>
  </si>
  <si>
    <t>17000991</t>
  </si>
  <si>
    <t>Lâm Trần Quốc</t>
  </si>
  <si>
    <t>17000405</t>
  </si>
  <si>
    <t>17000372</t>
  </si>
  <si>
    <t>Bình</t>
  </si>
  <si>
    <t>17000779</t>
  </si>
  <si>
    <t>17C1-CCK4</t>
  </si>
  <si>
    <t>16001395</t>
  </si>
  <si>
    <t>Lương Hoàng</t>
  </si>
  <si>
    <t>16001484</t>
  </si>
  <si>
    <t>Phan Trần Quốc</t>
  </si>
  <si>
    <t>16003340</t>
  </si>
  <si>
    <t>16001451</t>
  </si>
  <si>
    <t>16001469</t>
  </si>
  <si>
    <t>Hồ Nguyễn Hữu</t>
  </si>
  <si>
    <t>16001487</t>
  </si>
  <si>
    <t>16001328</t>
  </si>
  <si>
    <t>16001362</t>
  </si>
  <si>
    <t>Min</t>
  </si>
  <si>
    <t>16001301</t>
  </si>
  <si>
    <t>Trần Hữu Hoàng</t>
  </si>
  <si>
    <t>16001415</t>
  </si>
  <si>
    <t>16001372</t>
  </si>
  <si>
    <t>16001366</t>
  </si>
  <si>
    <t>16001359</t>
  </si>
  <si>
    <t>16001327</t>
  </si>
  <si>
    <t>16001475</t>
  </si>
  <si>
    <t>16001450</t>
  </si>
  <si>
    <t>Võ Hữu</t>
  </si>
  <si>
    <t>Thọ</t>
  </si>
  <si>
    <t>16001335</t>
  </si>
  <si>
    <t>16001393</t>
  </si>
  <si>
    <t>Lữ Quốc</t>
  </si>
  <si>
    <t>16003569</t>
  </si>
  <si>
    <t>16001430</t>
  </si>
  <si>
    <t>16001467</t>
  </si>
  <si>
    <t>16001368</t>
  </si>
  <si>
    <t>16001332</t>
  </si>
  <si>
    <t>Võ Hồ Chí</t>
  </si>
  <si>
    <t>16001559</t>
  </si>
  <si>
    <t>16001615</t>
  </si>
  <si>
    <t>16001616</t>
  </si>
  <si>
    <t>16001517</t>
  </si>
  <si>
    <t>Tô Trung</t>
  </si>
  <si>
    <t>Dự</t>
  </si>
  <si>
    <t>16001515</t>
  </si>
  <si>
    <t>Đoàn Khải</t>
  </si>
  <si>
    <t>16001514</t>
  </si>
  <si>
    <t>Quách Khả</t>
  </si>
  <si>
    <t>16001545</t>
  </si>
  <si>
    <t>17001558</t>
  </si>
  <si>
    <t>Nguyễn Văn Phi</t>
  </si>
  <si>
    <t>Đỗ Chí</t>
  </si>
  <si>
    <t>Mãn</t>
  </si>
  <si>
    <t>Mai Trung</t>
  </si>
  <si>
    <t>Phạm Minh</t>
  </si>
  <si>
    <t>Dương Trung</t>
  </si>
  <si>
    <t>Khang</t>
  </si>
  <si>
    <t>Khánh</t>
  </si>
  <si>
    <t>Khiết</t>
  </si>
  <si>
    <t>Nguyễn Lê Quỳnh</t>
  </si>
  <si>
    <t>Khôi</t>
  </si>
  <si>
    <t>Trương Thành</t>
  </si>
  <si>
    <t>17000496</t>
  </si>
  <si>
    <t>Dương Đức</t>
  </si>
  <si>
    <t>17000036</t>
  </si>
  <si>
    <t>Dương Minh</t>
  </si>
  <si>
    <t>Thắng</t>
  </si>
  <si>
    <t>Nguyễn Trần</t>
  </si>
  <si>
    <t>Tình</t>
  </si>
  <si>
    <t>Thái Quang</t>
  </si>
  <si>
    <t>16000997</t>
  </si>
  <si>
    <t>16000946</t>
  </si>
  <si>
    <t>16001019</t>
  </si>
  <si>
    <t>16001055</t>
  </si>
  <si>
    <t>Cao Hoàng</t>
  </si>
  <si>
    <t>Nghỉ HK.2</t>
  </si>
  <si>
    <t>Mã số
SV</t>
  </si>
  <si>
    <t>17003337</t>
  </si>
  <si>
    <t>17003835</t>
  </si>
  <si>
    <t>Chi</t>
  </si>
  <si>
    <t>Cao Quốc</t>
  </si>
  <si>
    <t>Bậc đào tạo: Trung cấp chuyên nghiệp (9+3) - Khóa: 2016</t>
  </si>
  <si>
    <t>Viễn</t>
  </si>
  <si>
    <t>17000436</t>
  </si>
  <si>
    <t>17000312</t>
  </si>
  <si>
    <t>Phan Lê Quốc</t>
  </si>
  <si>
    <t>17000456</t>
  </si>
  <si>
    <t>17000439</t>
  </si>
  <si>
    <t>Đoàn Công</t>
  </si>
  <si>
    <t>Nguyễn Vũ</t>
  </si>
  <si>
    <t>17004809</t>
  </si>
  <si>
    <t>Nhả</t>
  </si>
  <si>
    <t>17000101</t>
  </si>
  <si>
    <t>Tạ Trung</t>
  </si>
  <si>
    <t>17000015</t>
  </si>
  <si>
    <t>17000090</t>
  </si>
  <si>
    <t>Huỳnh Thiên</t>
  </si>
  <si>
    <t>17000207</t>
  </si>
  <si>
    <t>17000044</t>
  </si>
  <si>
    <t>Ngô Phú</t>
  </si>
  <si>
    <t>17000136</t>
  </si>
  <si>
    <t>Đỗ Văn</t>
  </si>
  <si>
    <t>17000014</t>
  </si>
  <si>
    <t>Nguyễn Hoài</t>
  </si>
  <si>
    <t>17000113</t>
  </si>
  <si>
    <t>17004743</t>
  </si>
  <si>
    <t>17000046</t>
  </si>
  <si>
    <t>17000575</t>
  </si>
  <si>
    <t>17002508</t>
  </si>
  <si>
    <t>Lê Ngô Huy</t>
  </si>
  <si>
    <t>16000505</t>
  </si>
  <si>
    <t>Lại Công</t>
  </si>
  <si>
    <t>16000562</t>
  </si>
  <si>
    <t>Trần Tấn</t>
  </si>
  <si>
    <t>16000475</t>
  </si>
  <si>
    <t>16001128</t>
  </si>
  <si>
    <t>Nguyễn Văn Ngọc</t>
  </si>
  <si>
    <t>16000163</t>
  </si>
  <si>
    <t>16000176</t>
  </si>
  <si>
    <t>Lê Nguyễn Trường</t>
  </si>
  <si>
    <t>Bùi Đức</t>
  </si>
  <si>
    <t>Thụy</t>
  </si>
  <si>
    <t>16000323</t>
  </si>
  <si>
    <t>Huỳnh Vũ</t>
  </si>
  <si>
    <t>Kim Minh</t>
  </si>
  <si>
    <t>16000332</t>
  </si>
  <si>
    <t>16000657</t>
  </si>
  <si>
    <t>Võ Chí Lâm</t>
  </si>
  <si>
    <t>16003609</t>
  </si>
  <si>
    <t>16000760</t>
  </si>
  <si>
    <t>Bùi Tuấn</t>
  </si>
  <si>
    <t>Trương Phúc</t>
  </si>
  <si>
    <t>16002534</t>
  </si>
  <si>
    <t>16002422</t>
  </si>
  <si>
    <t>16003476</t>
  </si>
  <si>
    <t>Nguyễn Hoàng Khải</t>
  </si>
  <si>
    <t>16001948</t>
  </si>
  <si>
    <t>Trần Mai Anh</t>
  </si>
  <si>
    <t>16002502</t>
  </si>
  <si>
    <t>16003019</t>
  </si>
  <si>
    <t>Rô Đa Ka</t>
  </si>
  <si>
    <t>Lập</t>
  </si>
  <si>
    <t>16002442</t>
  </si>
  <si>
    <t>16002376</t>
  </si>
  <si>
    <t>16003355</t>
  </si>
  <si>
    <t>16002329</t>
  </si>
  <si>
    <t>16000983</t>
  </si>
  <si>
    <t>Trương Phú</t>
  </si>
  <si>
    <t>16002358</t>
  </si>
  <si>
    <t>16003877</t>
  </si>
  <si>
    <t>Xã</t>
  </si>
  <si>
    <t>16000727</t>
  </si>
  <si>
    <t>16002454</t>
  </si>
  <si>
    <t>17000107</t>
  </si>
  <si>
    <t>Vi Quang</t>
  </si>
  <si>
    <t>17003585</t>
  </si>
  <si>
    <t>Pi Năng Na</t>
  </si>
  <si>
    <t>Tra</t>
  </si>
  <si>
    <t>17003153</t>
  </si>
  <si>
    <t>Lại Cao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</si>
  <si>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</si>
  <si>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</si>
  <si>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</si>
  <si>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</si>
  <si>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</si>
  <si>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</si>
  <si>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</si>
  <si>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</si>
  <si>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</si>
  <si>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17000961</t>
  </si>
  <si>
    <t>17003498</t>
  </si>
  <si>
    <t>16002068</t>
  </si>
  <si>
    <t>16001832</t>
  </si>
  <si>
    <t>16001858</t>
  </si>
  <si>
    <t>16000354</t>
  </si>
  <si>
    <t>Quy</t>
  </si>
  <si>
    <t>16001768</t>
  </si>
  <si>
    <t>16001684</t>
  </si>
  <si>
    <t>16000916</t>
  </si>
  <si>
    <t>16002131</t>
  </si>
  <si>
    <t>16001465</t>
  </si>
  <si>
    <t>16001807</t>
  </si>
  <si>
    <t>16002869</t>
  </si>
  <si>
    <t>16002362</t>
  </si>
  <si>
    <t>16003467</t>
  </si>
  <si>
    <t>16003357</t>
  </si>
  <si>
    <t>Chính</t>
  </si>
  <si>
    <t>16003272</t>
  </si>
  <si>
    <t>17003659</t>
  </si>
  <si>
    <t>Lê Phú</t>
  </si>
  <si>
    <t>17001890</t>
  </si>
  <si>
    <t>Nguyễn Phạm Trường</t>
  </si>
  <si>
    <t>17000045</t>
  </si>
  <si>
    <t>17001036</t>
  </si>
  <si>
    <t>17000033</t>
  </si>
  <si>
    <t>Nguyễn Đỗ Anh</t>
  </si>
  <si>
    <t>17000994</t>
  </si>
  <si>
    <t>Tạ Đình</t>
  </si>
  <si>
    <t>17000847</t>
  </si>
  <si>
    <t>17003400</t>
  </si>
  <si>
    <t>17000134</t>
  </si>
  <si>
    <t>Lư Chí</t>
  </si>
  <si>
    <t>17004701</t>
  </si>
  <si>
    <t>Đặng Văn</t>
  </si>
  <si>
    <t>Lương Tuấn</t>
  </si>
  <si>
    <t>17000194</t>
  </si>
  <si>
    <t>Triệu Minh</t>
  </si>
  <si>
    <t>Ngô Thành</t>
  </si>
  <si>
    <t>Ngô Văn</t>
  </si>
  <si>
    <t>17000851</t>
  </si>
  <si>
    <t>Hoàng Tiến</t>
  </si>
  <si>
    <t>17001039</t>
  </si>
  <si>
    <t>Phan Nguyễn Hoàng</t>
  </si>
  <si>
    <t>Gia</t>
  </si>
  <si>
    <t>17000824</t>
  </si>
  <si>
    <t>Khánh</t>
  </si>
  <si>
    <t>17000349</t>
  </si>
  <si>
    <t>Trần Việt Anh</t>
  </si>
  <si>
    <t>Trần Đình</t>
  </si>
  <si>
    <t>17000685</t>
  </si>
  <si>
    <t>Đoàn Văn</t>
  </si>
  <si>
    <t>17000716</t>
  </si>
  <si>
    <t>17000800</t>
  </si>
  <si>
    <t>17000720</t>
  </si>
  <si>
    <t>Ngô Lâm Bảo</t>
  </si>
  <si>
    <t>Nguyễn Tâm</t>
  </si>
  <si>
    <t>17002227</t>
  </si>
  <si>
    <t>Nguyễn Thị Cẩm</t>
  </si>
  <si>
    <t>Quế</t>
  </si>
  <si>
    <t>17002251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</si>
  <si>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</si>
  <si>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</si>
  <si>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</si>
  <si>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</si>
  <si>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</si>
  <si>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</si>
  <si>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</si>
  <si>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</si>
  <si>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17000416</t>
  </si>
  <si>
    <t>Trần Kiến</t>
  </si>
  <si>
    <t>17000242</t>
  </si>
  <si>
    <t>17001030</t>
  </si>
  <si>
    <t>17004526</t>
  </si>
  <si>
    <t>17000662</t>
  </si>
  <si>
    <t>Phan Nguyễn Mai</t>
  </si>
  <si>
    <t>17004424</t>
  </si>
  <si>
    <t>Điểu</t>
  </si>
  <si>
    <t>17001751</t>
  </si>
  <si>
    <t>Trần Hoàng Anh</t>
  </si>
  <si>
    <t>17004650</t>
  </si>
  <si>
    <t>17003358</t>
  </si>
  <si>
    <t>Lương</t>
  </si>
  <si>
    <t>17000770</t>
  </si>
  <si>
    <t>Trần Đức Nhật</t>
  </si>
  <si>
    <t>Vũ Quý</t>
  </si>
  <si>
    <t>Nguyễn Công</t>
  </si>
  <si>
    <t>Danh</t>
  </si>
  <si>
    <t>Tăng Thành</t>
  </si>
  <si>
    <t>Bùi Hoàng</t>
  </si>
  <si>
    <t>Võ Quốc</t>
  </si>
  <si>
    <t>Đỗ Phương</t>
  </si>
  <si>
    <t>Ngô Huỳnh Hải</t>
  </si>
  <si>
    <t>Hà Đăng</t>
  </si>
  <si>
    <t>16002396</t>
  </si>
  <si>
    <t>16003121</t>
  </si>
  <si>
    <t>16001204</t>
  </si>
  <si>
    <t>16003369</t>
  </si>
  <si>
    <t>16003341</t>
  </si>
  <si>
    <t>16002023</t>
  </si>
  <si>
    <t>Võ Đại</t>
  </si>
  <si>
    <t>16003567</t>
  </si>
  <si>
    <t>16003444</t>
  </si>
  <si>
    <t>16001882</t>
  </si>
  <si>
    <t>16002487</t>
  </si>
  <si>
    <t>Tô Minh</t>
  </si>
  <si>
    <t>16000306</t>
  </si>
  <si>
    <t>17003292</t>
  </si>
  <si>
    <t>Nguyễn Thị Yến</t>
  </si>
  <si>
    <t>17000283</t>
  </si>
  <si>
    <t>Đàm Quang</t>
  </si>
  <si>
    <t>17000659</t>
  </si>
  <si>
    <t>17000858</t>
  </si>
  <si>
    <t>Nguyễn Ngọc Gia</t>
  </si>
  <si>
    <t>Mai Thị Kim</t>
  </si>
  <si>
    <t>17000682</t>
  </si>
  <si>
    <t>Lưu Vũ Ngọc</t>
  </si>
  <si>
    <t>Bùi Gia</t>
  </si>
  <si>
    <t>17000686</t>
  </si>
  <si>
    <t>17001484</t>
  </si>
  <si>
    <t>17000551</t>
  </si>
  <si>
    <t>17000533</t>
  </si>
  <si>
    <t>Phan Trọng</t>
  </si>
  <si>
    <t>17000259</t>
  </si>
  <si>
    <t>Đỗ Quốc</t>
  </si>
  <si>
    <t>17000532</t>
  </si>
  <si>
    <t>17004418</t>
  </si>
  <si>
    <t>Đào Xuân</t>
  </si>
  <si>
    <t>Quảng</t>
  </si>
  <si>
    <t>17000475</t>
  </si>
  <si>
    <t>17001536</t>
  </si>
  <si>
    <t>Bùi Viễn</t>
  </si>
  <si>
    <t>17000056</t>
  </si>
  <si>
    <t>Lê Tự Việt</t>
  </si>
  <si>
    <t>Đô</t>
  </si>
  <si>
    <t>17002422</t>
  </si>
  <si>
    <t>Đàm Quốc</t>
  </si>
  <si>
    <t>Yên</t>
  </si>
  <si>
    <t>Huỳnh Gia</t>
  </si>
  <si>
    <t>Tuấn</t>
  </si>
  <si>
    <t>Thảo</t>
  </si>
  <si>
    <t>Trí</t>
  </si>
  <si>
    <t>16001154</t>
  </si>
  <si>
    <t>16001180</t>
  </si>
  <si>
    <t>Vương Thanh</t>
  </si>
  <si>
    <t>Dal</t>
  </si>
  <si>
    <t>16001095</t>
  </si>
  <si>
    <t>Bùi Đức Công</t>
  </si>
  <si>
    <t>16001163</t>
  </si>
  <si>
    <t>16001075</t>
  </si>
  <si>
    <t>16001171</t>
  </si>
  <si>
    <t>Nguyễn Trần Minh</t>
  </si>
  <si>
    <t>16001093</t>
  </si>
  <si>
    <t>16001139</t>
  </si>
  <si>
    <t>16001127</t>
  </si>
  <si>
    <t>16001092</t>
  </si>
  <si>
    <t>16001125</t>
  </si>
  <si>
    <t>16001108</t>
  </si>
  <si>
    <t>16001200</t>
  </si>
  <si>
    <t>16001166</t>
  </si>
  <si>
    <t>Dư Lâm</t>
  </si>
  <si>
    <t>Bùi Hồng</t>
  </si>
  <si>
    <t>Trần Nhựt</t>
  </si>
  <si>
    <t>Hạo</t>
  </si>
  <si>
    <t>16000895</t>
  </si>
  <si>
    <t>Huỳnh Tiến</t>
  </si>
  <si>
    <t>16000805</t>
  </si>
  <si>
    <t>Huỳnh Trường</t>
  </si>
  <si>
    <t>16001242</t>
  </si>
  <si>
    <t>Thuyền</t>
  </si>
  <si>
    <t>16000797</t>
  </si>
  <si>
    <t>16000892</t>
  </si>
  <si>
    <t>16000897</t>
  </si>
  <si>
    <t>16000822</t>
  </si>
  <si>
    <t>16000899</t>
  </si>
  <si>
    <t>16000927</t>
  </si>
  <si>
    <t>Quyên</t>
  </si>
  <si>
    <t>Phạm Việt</t>
  </si>
  <si>
    <t>17000457</t>
  </si>
  <si>
    <t>17000245</t>
  </si>
  <si>
    <t>Phạm Lưu Hoàng</t>
  </si>
  <si>
    <t>17000501</t>
  </si>
  <si>
    <t>17002082</t>
  </si>
  <si>
    <t>17001450</t>
  </si>
  <si>
    <t>Phạm Hoàng Thiên</t>
  </si>
  <si>
    <t>17000910</t>
  </si>
  <si>
    <t>Lê Ngô Thanh</t>
  </si>
  <si>
    <t>17003996</t>
  </si>
  <si>
    <t>17000703</t>
  </si>
  <si>
    <t>Trần Phát</t>
  </si>
  <si>
    <t>17000653</t>
  </si>
  <si>
    <t>Bùi Nguyễn Tuấn</t>
  </si>
  <si>
    <t>17001082</t>
  </si>
  <si>
    <t>Lê Bảo</t>
  </si>
  <si>
    <t>17000781</t>
  </si>
  <si>
    <t>Danh Thị Thu</t>
  </si>
  <si>
    <t>17000164</t>
  </si>
  <si>
    <t>Võ Gia</t>
  </si>
  <si>
    <t>17004724</t>
  </si>
  <si>
    <t>17000023</t>
  </si>
  <si>
    <t>Phan Lê Hoàng</t>
  </si>
  <si>
    <t>Võ Hữu</t>
  </si>
  <si>
    <t>17003064</t>
  </si>
  <si>
    <t>Lê Sĩ</t>
  </si>
  <si>
    <t>16003600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</si>
  <si>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</si>
  <si>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</si>
  <si>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</si>
  <si>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</si>
  <si>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</si>
  <si>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</si>
  <si>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</si>
  <si>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</si>
  <si>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Nguyễn Ngọc Quế</t>
  </si>
  <si>
    <t>17000318</t>
  </si>
  <si>
    <t>17001005</t>
  </si>
  <si>
    <t>Nguyễn Tất Quốc</t>
  </si>
  <si>
    <t>Nguyễn Mậu</t>
  </si>
  <si>
    <t>17000384</t>
  </si>
  <si>
    <t>Phạm Phú</t>
  </si>
  <si>
    <t>17001259</t>
  </si>
  <si>
    <t>Phan Nguyễn Hải</t>
  </si>
  <si>
    <t>17000092</t>
  </si>
  <si>
    <t>Lưu Tiến</t>
  </si>
  <si>
    <t>17000881</t>
  </si>
  <si>
    <t>Đào Hữu Ngọc</t>
  </si>
  <si>
    <t>Diệu</t>
  </si>
  <si>
    <t>17001144</t>
  </si>
  <si>
    <t>Nguyễn Trần Châu</t>
  </si>
  <si>
    <t>17001674</t>
  </si>
  <si>
    <t>17003574</t>
  </si>
  <si>
    <t>16002378</t>
  </si>
  <si>
    <t>Tranh</t>
  </si>
  <si>
    <t>16000954</t>
  </si>
  <si>
    <t>16000843</t>
  </si>
  <si>
    <t>Ngô Đức Anh</t>
  </si>
  <si>
    <t>16000854</t>
  </si>
  <si>
    <t>Phan Công</t>
  </si>
  <si>
    <t>Ty</t>
  </si>
  <si>
    <t>16000986</t>
  </si>
  <si>
    <t>16000751</t>
  </si>
  <si>
    <t>Viên</t>
  </si>
  <si>
    <t>16002491</t>
  </si>
  <si>
    <t>Bùi Ngọc</t>
  </si>
  <si>
    <t>16002515</t>
  </si>
  <si>
    <t>16002697</t>
  </si>
  <si>
    <t>16002987</t>
  </si>
  <si>
    <t>Võ Chí</t>
  </si>
  <si>
    <t>16002926</t>
  </si>
  <si>
    <t>16003104</t>
  </si>
  <si>
    <t>16002995</t>
  </si>
  <si>
    <t>16002679</t>
  </si>
  <si>
    <t>Ngô Anh</t>
  </si>
  <si>
    <t>16002683</t>
  </si>
  <si>
    <t>16003096</t>
  </si>
  <si>
    <t>Lê Văn Thành</t>
  </si>
  <si>
    <t>16002810</t>
  </si>
  <si>
    <t>Phạm Viết Thành</t>
  </si>
  <si>
    <t>16002945</t>
  </si>
  <si>
    <t>16002770</t>
  </si>
  <si>
    <t>Từ Quốc</t>
  </si>
  <si>
    <t>Lương Xuân</t>
  </si>
  <si>
    <t>16002973</t>
  </si>
  <si>
    <t>16002911</t>
  </si>
  <si>
    <t>Hoàng</t>
  </si>
  <si>
    <t>15002892</t>
  </si>
  <si>
    <t>16003229</t>
  </si>
  <si>
    <t>Trần Văn</t>
  </si>
  <si>
    <t>16002991</t>
  </si>
  <si>
    <t>Đặng Phi</t>
  </si>
  <si>
    <t>Lê</t>
  </si>
  <si>
    <t>Hà Gia</t>
  </si>
  <si>
    <t>Lê Quốc</t>
  </si>
  <si>
    <t>16002439</t>
  </si>
  <si>
    <t>Phan Chấn</t>
  </si>
  <si>
    <t>16002601</t>
  </si>
  <si>
    <t>Nên</t>
  </si>
  <si>
    <t>16002382</t>
  </si>
  <si>
    <t>16001119</t>
  </si>
  <si>
    <t>Trần Công Bảo</t>
  </si>
  <si>
    <t>16001059</t>
  </si>
  <si>
    <t>Lâm Cao</t>
  </si>
  <si>
    <t>16000871</t>
  </si>
  <si>
    <t>Dương Hữu</t>
  </si>
  <si>
    <t>16001120</t>
  </si>
  <si>
    <t>Đỗ Anh</t>
  </si>
  <si>
    <t>16000865</t>
  </si>
  <si>
    <t>16000835</t>
  </si>
  <si>
    <t>16000574</t>
  </si>
  <si>
    <t>16002466</t>
  </si>
  <si>
    <t>16002524</t>
  </si>
  <si>
    <t>16000732</t>
  </si>
  <si>
    <t>16001188</t>
  </si>
  <si>
    <t>Huỳnh Chí</t>
  </si>
  <si>
    <t>16002500</t>
  </si>
  <si>
    <t>Nguyễn Văn Mạnh</t>
  </si>
  <si>
    <t>16001174</t>
  </si>
  <si>
    <t>16000623</t>
  </si>
  <si>
    <t>Trần Bình</t>
  </si>
  <si>
    <t>16002636</t>
  </si>
  <si>
    <t>16001091</t>
  </si>
  <si>
    <t>16002765</t>
  </si>
  <si>
    <t>Lê Phạm Hùng</t>
  </si>
  <si>
    <t>16001828</t>
  </si>
  <si>
    <t>16002906</t>
  </si>
  <si>
    <t>Ngô Khắc</t>
  </si>
  <si>
    <t>16002045</t>
  </si>
  <si>
    <t>Nguyễn Quân</t>
  </si>
  <si>
    <t>16002019</t>
  </si>
  <si>
    <t>Chân</t>
  </si>
  <si>
    <t>16003834</t>
  </si>
  <si>
    <t>16002040</t>
  </si>
  <si>
    <t>Hồ Văn Trường</t>
  </si>
  <si>
    <t>16002698</t>
  </si>
  <si>
    <t>16001913</t>
  </si>
  <si>
    <t>16002723</t>
  </si>
  <si>
    <t>16001743</t>
  </si>
  <si>
    <t>16001994</t>
  </si>
  <si>
    <t>Hoàng Đăng</t>
  </si>
  <si>
    <t>17003100</t>
  </si>
  <si>
    <t>Huỳnh Hải</t>
  </si>
  <si>
    <t>17002914</t>
  </si>
  <si>
    <t>17001041</t>
  </si>
  <si>
    <t>16002332</t>
  </si>
  <si>
    <t>16002219</t>
  </si>
  <si>
    <t>16002154</t>
  </si>
  <si>
    <t>16002265</t>
  </si>
  <si>
    <t>16002100</t>
  </si>
  <si>
    <t>16002143</t>
  </si>
  <si>
    <t>16003741</t>
  </si>
  <si>
    <t>16002178</t>
  </si>
  <si>
    <t>Lê Quý</t>
  </si>
  <si>
    <t>16002218</t>
  </si>
  <si>
    <t>16002212</t>
  </si>
  <si>
    <t>16002339</t>
  </si>
  <si>
    <t>16002204</t>
  </si>
  <si>
    <t>16002328</t>
  </si>
  <si>
    <t>Đoàn Thế</t>
  </si>
  <si>
    <t>16002152</t>
  </si>
  <si>
    <t>16002316</t>
  </si>
  <si>
    <t>Đặng Đăng</t>
  </si>
  <si>
    <t>16002172</t>
  </si>
  <si>
    <t>16002109</t>
  </si>
  <si>
    <t>Đinh Hải</t>
  </si>
  <si>
    <t>16002126</t>
  </si>
  <si>
    <t>16002160</t>
  </si>
  <si>
    <t>16002300</t>
  </si>
  <si>
    <t>Nguyễn Quyền Yến</t>
  </si>
  <si>
    <t>16001316</t>
  </si>
  <si>
    <t>Tăng Tấn</t>
  </si>
  <si>
    <t>16002233</t>
  </si>
  <si>
    <t>16002353</t>
  </si>
  <si>
    <t>16002250</t>
  </si>
  <si>
    <t>16002357</t>
  </si>
  <si>
    <t>16002179</t>
  </si>
  <si>
    <t>16002230</t>
  </si>
  <si>
    <t>Trì</t>
  </si>
  <si>
    <t>16002166</t>
  </si>
  <si>
    <t>16002333</t>
  </si>
  <si>
    <t>Nguyễn Thanh Anh</t>
  </si>
  <si>
    <t>16002322</t>
  </si>
  <si>
    <t>16002205</t>
  </si>
  <si>
    <t>16002097</t>
  </si>
  <si>
    <t>16002552</t>
  </si>
  <si>
    <t>16002538</t>
  </si>
  <si>
    <t>Trương Tiến</t>
  </si>
  <si>
    <t>16002446</t>
  </si>
  <si>
    <t>16002506</t>
  </si>
  <si>
    <t>Bằng</t>
  </si>
  <si>
    <t>Dương Văn</t>
  </si>
  <si>
    <t>Ngô Công</t>
  </si>
  <si>
    <t>Dũng</t>
  </si>
  <si>
    <t>17000913</t>
  </si>
  <si>
    <t>Lê Nguyễn Tấn</t>
  </si>
  <si>
    <t>17000721</t>
  </si>
  <si>
    <t>17000942</t>
  </si>
  <si>
    <t>17001491</t>
  </si>
  <si>
    <t>Ngô Việt</t>
  </si>
  <si>
    <t>17003374</t>
  </si>
  <si>
    <t>Trịnh Văn</t>
  </si>
  <si>
    <t>17000446</t>
  </si>
  <si>
    <t>17000232</t>
  </si>
  <si>
    <t>17000822</t>
  </si>
  <si>
    <t>17000778</t>
  </si>
  <si>
    <t>17000142</t>
  </si>
  <si>
    <t>Nguyễn Đặng Thảo</t>
  </si>
  <si>
    <t>Phan Hồng</t>
  </si>
  <si>
    <t>Nguyễn Trí</t>
  </si>
  <si>
    <t>Nguyễn Thanh</t>
  </si>
  <si>
    <t>16001871</t>
  </si>
  <si>
    <t>Lương Thế</t>
  </si>
  <si>
    <t>16002953</t>
  </si>
  <si>
    <t>16002371</t>
  </si>
  <si>
    <t>16002304</t>
  </si>
  <si>
    <t>16002039</t>
  </si>
  <si>
    <t>16003577</t>
  </si>
  <si>
    <t>Diễn</t>
  </si>
  <si>
    <t>16002372</t>
  </si>
  <si>
    <t>Ngô Trí</t>
  </si>
  <si>
    <t>17002458</t>
  </si>
  <si>
    <t>17000070</t>
  </si>
  <si>
    <t>Lê Trần Hoàng</t>
  </si>
  <si>
    <t>17004179</t>
  </si>
  <si>
    <t>Trần Thị Kim</t>
  </si>
  <si>
    <t>17003381</t>
  </si>
  <si>
    <t>16000463</t>
  </si>
  <si>
    <t>Lê Đỗ Ngọc</t>
  </si>
  <si>
    <t>Dương Hồng</t>
  </si>
  <si>
    <t>16000752</t>
  </si>
  <si>
    <t>Phạm Thị Mỹ</t>
  </si>
  <si>
    <t>16001306</t>
  </si>
  <si>
    <t>16000707</t>
  </si>
  <si>
    <t>16001423</t>
  </si>
  <si>
    <t>Lê Hoàng Yến</t>
  </si>
  <si>
    <t>16000984</t>
  </si>
  <si>
    <t>Nguyễn Lê Kim</t>
  </si>
  <si>
    <t>16000959</t>
  </si>
  <si>
    <t>16003399</t>
  </si>
  <si>
    <t>16003003</t>
  </si>
  <si>
    <t>16001228</t>
  </si>
  <si>
    <t>16001265</t>
  </si>
  <si>
    <t>16002775</t>
  </si>
  <si>
    <t>Đặng Lê Chí</t>
  </si>
  <si>
    <t>16002843</t>
  </si>
  <si>
    <t>Ngô Quế</t>
  </si>
  <si>
    <t>16000893</t>
  </si>
  <si>
    <t>16003339</t>
  </si>
  <si>
    <t>Lưu Say</t>
  </si>
  <si>
    <t>Hon</t>
  </si>
  <si>
    <t>16000850</t>
  </si>
  <si>
    <t>16000794</t>
  </si>
  <si>
    <t>Đặng Trần Duy</t>
  </si>
  <si>
    <t>16000886</t>
  </si>
  <si>
    <t>16000846</t>
  </si>
  <si>
    <t>16000883</t>
  </si>
  <si>
    <t>16000809</t>
  </si>
  <si>
    <t>Nghiêm Xuân</t>
  </si>
  <si>
    <t>16000885</t>
  </si>
  <si>
    <t>Trịnh Chí</t>
  </si>
  <si>
    <t>16000890</t>
  </si>
  <si>
    <t>16000838</t>
  </si>
  <si>
    <t>16000881</t>
  </si>
  <si>
    <t>Ngô Trực</t>
  </si>
  <si>
    <t>16000902</t>
  </si>
  <si>
    <t>16000884</t>
  </si>
  <si>
    <t>Doãn Đức Thiên</t>
  </si>
  <si>
    <t>16000938</t>
  </si>
  <si>
    <t>16000875</t>
  </si>
  <si>
    <t>16000860</t>
  </si>
  <si>
    <t>16000840</t>
  </si>
  <si>
    <t>Hứa Trường</t>
  </si>
  <si>
    <t>16000858</t>
  </si>
  <si>
    <t>16002934</t>
  </si>
  <si>
    <t>Đinh Nguyễn Nhật</t>
  </si>
  <si>
    <t>16002782</t>
  </si>
  <si>
    <t>17000039</t>
  </si>
  <si>
    <t>17000609</t>
  </si>
  <si>
    <t>Huỳnh Đại</t>
  </si>
  <si>
    <t>Triển</t>
  </si>
  <si>
    <t>17000080</t>
  </si>
  <si>
    <t>17000580</t>
  </si>
  <si>
    <t>17000074</t>
  </si>
  <si>
    <t>Phạm Nguyễn Hoàng</t>
  </si>
  <si>
    <t>17003522</t>
  </si>
  <si>
    <t>Nguyễn Trần Gia</t>
  </si>
  <si>
    <t>Bảo</t>
  </si>
  <si>
    <t>Chương</t>
  </si>
  <si>
    <t>17000835</t>
  </si>
  <si>
    <t>Nguyễn Hoàng Thái</t>
  </si>
  <si>
    <t>Hưởng</t>
  </si>
  <si>
    <t>Nguyễn Mạnh</t>
  </si>
  <si>
    <t>16003887</t>
  </si>
  <si>
    <t>Hoàng Phước Ngọc</t>
  </si>
  <si>
    <t>16003499</t>
  </si>
  <si>
    <t>Hải</t>
  </si>
  <si>
    <t>16003124</t>
  </si>
  <si>
    <t>Nguyễn Long</t>
  </si>
  <si>
    <t>16000501</t>
  </si>
  <si>
    <t>16002893</t>
  </si>
  <si>
    <t>Hoài</t>
  </si>
  <si>
    <t>16000251</t>
  </si>
  <si>
    <t>Nguyễn Quang Mạnh</t>
  </si>
  <si>
    <t>Lưu Minh</t>
  </si>
  <si>
    <t>Đoàn Quốc</t>
  </si>
  <si>
    <t>17003107</t>
  </si>
  <si>
    <t>Nguyễn Ngọc Thảo</t>
  </si>
  <si>
    <t>Đỗ Như</t>
  </si>
  <si>
    <t>Phan Thị Thu</t>
  </si>
  <si>
    <t>Đặng Hữu</t>
  </si>
  <si>
    <t>Phan Ngọc</t>
  </si>
  <si>
    <t>Phan Văn</t>
  </si>
  <si>
    <t>Thời</t>
  </si>
  <si>
    <t>17002535</t>
  </si>
  <si>
    <t>17000709</t>
  </si>
  <si>
    <t>Nguyễn Lưu Hoàng</t>
  </si>
  <si>
    <t>Hồ Nhật</t>
  </si>
  <si>
    <t>17000925</t>
  </si>
  <si>
    <t>Vũ Nguyên</t>
  </si>
  <si>
    <t>17000573</t>
  </si>
  <si>
    <t>Dương Tiến</t>
  </si>
  <si>
    <t>17000830</t>
  </si>
  <si>
    <t>Phan Hàng Tuấn</t>
  </si>
  <si>
    <t>16002048</t>
  </si>
  <si>
    <t>16001920</t>
  </si>
  <si>
    <t>16001957</t>
  </si>
  <si>
    <t>16001919</t>
  </si>
  <si>
    <t>16002075</t>
  </si>
  <si>
    <t>Khan</t>
  </si>
  <si>
    <t>16003274</t>
  </si>
  <si>
    <t>16002013</t>
  </si>
  <si>
    <t>16002088</t>
  </si>
  <si>
    <t>16002032</t>
  </si>
  <si>
    <t>Lê Truyền</t>
  </si>
  <si>
    <t>15000952</t>
  </si>
  <si>
    <t>16002046</t>
  </si>
  <si>
    <t>16002091</t>
  </si>
  <si>
    <t>Trần Văn Công</t>
  </si>
  <si>
    <t>16002021</t>
  </si>
  <si>
    <t>16002077</t>
  </si>
  <si>
    <t>Đinh Vĩnh</t>
  </si>
  <si>
    <t>16001873</t>
  </si>
  <si>
    <t>Nguyễn Võ</t>
  </si>
  <si>
    <t>16002058</t>
  </si>
  <si>
    <t>Phạm</t>
  </si>
  <si>
    <t>16002833</t>
  </si>
  <si>
    <t>16001809</t>
  </si>
  <si>
    <t>17001313</t>
  </si>
  <si>
    <t>Luật</t>
  </si>
  <si>
    <t>17000049</t>
  </si>
  <si>
    <t>Lê Văn Hoàng</t>
  </si>
  <si>
    <t>17001073</t>
  </si>
  <si>
    <t>Trần Khải</t>
  </si>
  <si>
    <t>Tô Văn</t>
  </si>
  <si>
    <t>Nguyễn Nhất</t>
  </si>
  <si>
    <t>17002435</t>
  </si>
  <si>
    <t>Nguyễn Đặng Hùng</t>
  </si>
  <si>
    <t>Lương Hữu</t>
  </si>
  <si>
    <t>16000808</t>
  </si>
  <si>
    <t>Thân</t>
  </si>
  <si>
    <t>16000907</t>
  </si>
  <si>
    <t>Phạm Nhật</t>
  </si>
  <si>
    <t>Lê Đăng</t>
  </si>
  <si>
    <t>Vũ Minh</t>
  </si>
  <si>
    <t>Trần Thuận</t>
  </si>
  <si>
    <t>Đặng Nguyễn Minh</t>
  </si>
  <si>
    <t>Ngô Minh</t>
  </si>
  <si>
    <t>Trần Trung</t>
  </si>
  <si>
    <t>Trúc</t>
  </si>
  <si>
    <t>Trương Quốc</t>
  </si>
  <si>
    <t>Tú</t>
  </si>
  <si>
    <t>Ý</t>
  </si>
  <si>
    <t>Hoàng Trung</t>
  </si>
  <si>
    <t>17002565</t>
  </si>
  <si>
    <t>Mai Vĩnh</t>
  </si>
  <si>
    <t>17001442</t>
  </si>
  <si>
    <t>17000694</t>
  </si>
  <si>
    <t>Nguyễn Dương Tấn</t>
  </si>
  <si>
    <t>17003085</t>
  </si>
  <si>
    <t>17000184</t>
  </si>
  <si>
    <t>Nguyễn Sỹ</t>
  </si>
  <si>
    <t>17001009</t>
  </si>
  <si>
    <t>Lê Phước</t>
  </si>
  <si>
    <t>17001253</t>
  </si>
  <si>
    <t>Lê Chiêu</t>
  </si>
  <si>
    <t>17000725</t>
  </si>
  <si>
    <t>Võ Thanh</t>
  </si>
  <si>
    <t>17000615</t>
  </si>
  <si>
    <t>Nguyễn An</t>
  </si>
  <si>
    <t>17000558</t>
  </si>
  <si>
    <t>Nguyễn Lê Châu</t>
  </si>
  <si>
    <t>17002232</t>
  </si>
  <si>
    <t>17000395</t>
  </si>
  <si>
    <t>Bùi Thành</t>
  </si>
  <si>
    <t>17000688</t>
  </si>
  <si>
    <t>17000671</t>
  </si>
  <si>
    <t>Thương</t>
  </si>
  <si>
    <t>17001260</t>
  </si>
  <si>
    <t>Lê Huỳnh Tuấn</t>
  </si>
  <si>
    <t>17001201</t>
  </si>
  <si>
    <t>Nguyễn Thế</t>
  </si>
  <si>
    <t>17000034</t>
  </si>
  <si>
    <t>Cấn Quốc</t>
  </si>
  <si>
    <t>17003310</t>
  </si>
  <si>
    <t>Trần Hữu</t>
  </si>
  <si>
    <t>16000269</t>
  </si>
  <si>
    <t>16001678</t>
  </si>
  <si>
    <t>Hoàng Bảo</t>
  </si>
  <si>
    <t>16000294</t>
  </si>
  <si>
    <t>16000599</t>
  </si>
  <si>
    <t>16003141</t>
  </si>
  <si>
    <t>Huân</t>
  </si>
  <si>
    <t>16002924</t>
  </si>
  <si>
    <t>Bùi Đăng</t>
  </si>
  <si>
    <t>Nhiều</t>
  </si>
  <si>
    <t>Tạo</t>
  </si>
  <si>
    <t>STT</t>
  </si>
  <si>
    <t>TỔNG CỘNG</t>
  </si>
  <si>
    <t>Trần Viết</t>
  </si>
  <si>
    <t>Vũ Xuân</t>
  </si>
  <si>
    <t>17000592</t>
  </si>
  <si>
    <t>Nguyễn Hoàn Minh</t>
  </si>
  <si>
    <t>17000584</t>
  </si>
  <si>
    <t>Trịnh Quang</t>
  </si>
  <si>
    <t>17002549</t>
  </si>
  <si>
    <t>Phan Duy</t>
  </si>
  <si>
    <t>17000555</t>
  </si>
  <si>
    <t>17000902</t>
  </si>
  <si>
    <t>Trần Nguyễn Thanh</t>
  </si>
  <si>
    <t>17000373</t>
  </si>
  <si>
    <t>Từ Chấn</t>
  </si>
  <si>
    <t>16001621</t>
  </si>
  <si>
    <t>Đỗ Lâm Tiến</t>
  </si>
  <si>
    <t>16003595</t>
  </si>
  <si>
    <t>Thung</t>
  </si>
  <si>
    <t>16003188</t>
  </si>
  <si>
    <t>16002345</t>
  </si>
  <si>
    <t>Tô Hoài</t>
  </si>
  <si>
    <t>16002281</t>
  </si>
  <si>
    <t>16002296</t>
  </si>
  <si>
    <t>16002202</t>
  </si>
  <si>
    <t>Ngũ Thành</t>
  </si>
  <si>
    <t>16003253</t>
  </si>
  <si>
    <t>16001543</t>
  </si>
  <si>
    <t>16001650</t>
  </si>
  <si>
    <t>16001544</t>
  </si>
  <si>
    <t>Nguyễn Từ Tấn</t>
  </si>
  <si>
    <t>16001493</t>
  </si>
  <si>
    <t>Trần Hòa</t>
  </si>
  <si>
    <t>Đào Ngọc</t>
  </si>
  <si>
    <t>ĐIỂM
TBCHT</t>
  </si>
  <si>
    <t>HK1</t>
  </si>
  <si>
    <t>HK2</t>
  </si>
  <si>
    <t>Hội</t>
  </si>
  <si>
    <t>D.Hiệu
HK. 2</t>
  </si>
  <si>
    <t>Bậc đào tạo: Trung cấp nghề - Khóa 2016</t>
  </si>
  <si>
    <t>17002880</t>
  </si>
  <si>
    <t>Huỳnh Phạm Trung</t>
  </si>
  <si>
    <t>17003370</t>
  </si>
  <si>
    <t>17004250</t>
  </si>
  <si>
    <t>17000585</t>
  </si>
  <si>
    <t>Trương Thị</t>
  </si>
  <si>
    <t>Huỳnh Lê Minh</t>
  </si>
  <si>
    <t>16000869</t>
  </si>
  <si>
    <t>Tô Thành</t>
  </si>
  <si>
    <t>Luận</t>
  </si>
  <si>
    <t>16003158</t>
  </si>
  <si>
    <t>16002778</t>
  </si>
  <si>
    <t>Võ Ngọc</t>
  </si>
  <si>
    <t>Đỗ Bảo</t>
  </si>
  <si>
    <t>17004340</t>
  </si>
  <si>
    <t>Đỗ Đức</t>
  </si>
  <si>
    <t>Nguyễn Hoàng Nhật</t>
  </si>
  <si>
    <t>Nguyễn Tăng</t>
  </si>
  <si>
    <t>Phạm Đăng</t>
  </si>
  <si>
    <t>Lê Đình</t>
  </si>
  <si>
    <t>Lê Thành</t>
  </si>
  <si>
    <t>Trần Quang</t>
  </si>
  <si>
    <t>Mi</t>
  </si>
  <si>
    <t>Nga</t>
  </si>
  <si>
    <t>Hà Minh</t>
  </si>
  <si>
    <t>17001862</t>
  </si>
  <si>
    <t>Phan Hoàng Gia</t>
  </si>
  <si>
    <t>17000545</t>
  </si>
  <si>
    <t>Đỗ Ngọc</t>
  </si>
  <si>
    <t>Cương</t>
  </si>
  <si>
    <t>17003465</t>
  </si>
  <si>
    <t>17000761</t>
  </si>
  <si>
    <t>17C1-ĐCN1</t>
  </si>
  <si>
    <t>17C1-ĐCN2</t>
  </si>
  <si>
    <t>17C1-ĐCN3</t>
  </si>
  <si>
    <t>17C1-ĐCN4</t>
  </si>
  <si>
    <t>17C1-ĐĐT1</t>
  </si>
  <si>
    <t>17C1-ĐĐT2</t>
  </si>
  <si>
    <t>16000208</t>
  </si>
  <si>
    <t>Phạm Tiến Trung</t>
  </si>
  <si>
    <t>16000253</t>
  </si>
  <si>
    <t>16003691</t>
  </si>
  <si>
    <t>16002960</t>
  </si>
  <si>
    <t>Lê Hoàng</t>
  </si>
  <si>
    <t>16003614</t>
  </si>
  <si>
    <t>Trần Huy</t>
  </si>
  <si>
    <t>16000343</t>
  </si>
  <si>
    <t>Trịnh Đình</t>
  </si>
  <si>
    <t>Phạm Nguyễn Minh</t>
  </si>
  <si>
    <t>17000168</t>
  </si>
  <si>
    <t>17000211</t>
  </si>
  <si>
    <t>Bùi Thanh</t>
  </si>
  <si>
    <t>17000176</t>
  </si>
  <si>
    <t>Đoàn Hoàng</t>
  </si>
  <si>
    <t>17000370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</si>
  <si>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</si>
  <si>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</si>
  <si>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</si>
  <si>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</si>
  <si>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</si>
  <si>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</si>
  <si>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</si>
  <si>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</si>
  <si>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</si>
  <si>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17000240</t>
  </si>
  <si>
    <t>Trần Văn Tiến</t>
  </si>
  <si>
    <t>17000323</t>
  </si>
  <si>
    <t>Lê Kim Tuấn</t>
  </si>
  <si>
    <t>17000428</t>
  </si>
  <si>
    <t>17000327</t>
  </si>
  <si>
    <t>Trần Hoàng Gia</t>
  </si>
  <si>
    <t>17000291</t>
  </si>
  <si>
    <t>17000257</t>
  </si>
  <si>
    <t>Trịnh Duy</t>
  </si>
  <si>
    <t>17000369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</si>
  <si>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</si>
  <si>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</si>
  <si>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</si>
  <si>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</si>
  <si>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</si>
  <si>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</si>
  <si>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</si>
  <si>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</si>
  <si>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</si>
  <si>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Đào Quốc</t>
  </si>
  <si>
    <t>Tô Anh</t>
  </si>
  <si>
    <t>Nhứt</t>
  </si>
  <si>
    <t>Đặng Bảo</t>
  </si>
  <si>
    <t>Trịnh Minh</t>
  </si>
  <si>
    <t>16000050</t>
  </si>
  <si>
    <t>Đỗ Minh</t>
  </si>
  <si>
    <t>16000604</t>
  </si>
  <si>
    <t>Uyên</t>
  </si>
  <si>
    <t>16003267</t>
  </si>
  <si>
    <t>Võ Anh</t>
  </si>
  <si>
    <t>16001027</t>
  </si>
  <si>
    <t>Đoàn Thị Minh</t>
  </si>
  <si>
    <t>16001822</t>
  </si>
  <si>
    <t>Nguyễn Huỳnh Cẩm</t>
  </si>
  <si>
    <t>16003640</t>
  </si>
  <si>
    <t>16003221</t>
  </si>
  <si>
    <t>Nguyễn Thị Ánh</t>
  </si>
  <si>
    <t>Tuyết</t>
  </si>
  <si>
    <t>16002590</t>
  </si>
  <si>
    <t>Lương Hoàng Yến</t>
  </si>
  <si>
    <t>16000069</t>
  </si>
  <si>
    <t>Nguyễn Dương Thế</t>
  </si>
  <si>
    <t>16000061</t>
  </si>
  <si>
    <t>Võ Xuân</t>
  </si>
  <si>
    <t>16000013</t>
  </si>
  <si>
    <t>Vũ Trương</t>
  </si>
  <si>
    <t>16000430</t>
  </si>
  <si>
    <t>16000564</t>
  </si>
  <si>
    <t>Thanh</t>
  </si>
  <si>
    <t>16000453</t>
  </si>
  <si>
    <t>Phan Minh Tiến</t>
  </si>
  <si>
    <t>Thiên</t>
  </si>
  <si>
    <t>16000067</t>
  </si>
  <si>
    <t>Toại</t>
  </si>
  <si>
    <t>16000145</t>
  </si>
  <si>
    <t>Bùi Quốc</t>
  </si>
  <si>
    <t>16000615</t>
  </si>
  <si>
    <t>Huỳnh Anh</t>
  </si>
  <si>
    <t>Đặng Gia</t>
  </si>
  <si>
    <t>16001500</t>
  </si>
  <si>
    <t>Ngọc Long</t>
  </si>
  <si>
    <t>Thống</t>
  </si>
  <si>
    <t>Đinh Thị</t>
  </si>
  <si>
    <t>17000502</t>
  </si>
  <si>
    <t>17003948</t>
  </si>
  <si>
    <t>Nhâm Gia</t>
  </si>
  <si>
    <t>17000316</t>
  </si>
  <si>
    <t>Huỳnh Phạm Hải</t>
  </si>
  <si>
    <t>17000553</t>
  </si>
  <si>
    <t>Nguyễn Thị Ni</t>
  </si>
  <si>
    <t>Na</t>
  </si>
  <si>
    <t>17000019</t>
  </si>
  <si>
    <t>Mai Nguyễn Kim</t>
  </si>
  <si>
    <t>16001694</t>
  </si>
  <si>
    <t>16001679</t>
  </si>
  <si>
    <t>Lê Khắc</t>
  </si>
  <si>
    <t>16001801</t>
  </si>
  <si>
    <t>16001731</t>
  </si>
  <si>
    <t>16001769</t>
  </si>
  <si>
    <t>16001232</t>
  </si>
  <si>
    <t>16001287</t>
  </si>
  <si>
    <t>16002630</t>
  </si>
  <si>
    <t>16002629</t>
  </si>
  <si>
    <t>16002675</t>
  </si>
  <si>
    <t>Trương Thành</t>
  </si>
  <si>
    <t>16002668</t>
  </si>
  <si>
    <t>16002690</t>
  </si>
  <si>
    <t>16002641</t>
  </si>
  <si>
    <t>16001276</t>
  </si>
  <si>
    <t>16002625</t>
  </si>
  <si>
    <t>16003474</t>
  </si>
  <si>
    <t>16001314</t>
  </si>
  <si>
    <t>Huỳnh Quang</t>
  </si>
  <si>
    <t>Hữu</t>
  </si>
  <si>
    <t>16001843</t>
  </si>
  <si>
    <t>16001438</t>
  </si>
  <si>
    <t>Lê Mỹ</t>
  </si>
  <si>
    <t>16001360</t>
  </si>
  <si>
    <t>Trịnh Mạnh</t>
  </si>
  <si>
    <t>16001726</t>
  </si>
  <si>
    <t>16001560</t>
  </si>
  <si>
    <t>Dương Lê Quốc</t>
  </si>
  <si>
    <t>16001529</t>
  </si>
  <si>
    <t>Kiệt Nguyễn Đăng</t>
  </si>
  <si>
    <t>16001434</t>
  </si>
  <si>
    <t>D.Hiệu
NH</t>
  </si>
  <si>
    <t>Phạm Lê</t>
  </si>
  <si>
    <t>Võ Minh</t>
  </si>
  <si>
    <t>16000470</t>
  </si>
  <si>
    <t>Đoàn</t>
  </si>
  <si>
    <t>16000454</t>
  </si>
  <si>
    <t>Nguyễn Cao</t>
  </si>
  <si>
    <t>Trâm</t>
  </si>
  <si>
    <t>Lê Thị Hồng</t>
  </si>
  <si>
    <t>Vi</t>
  </si>
  <si>
    <t>Huỳnh Thị Mỹ</t>
  </si>
  <si>
    <t>Nguyễn Thùy</t>
  </si>
  <si>
    <t>Trần Xuân</t>
  </si>
  <si>
    <t>Toan</t>
  </si>
  <si>
    <t>Đổ Văn</t>
  </si>
  <si>
    <t>16001098</t>
  </si>
  <si>
    <t>16000999</t>
  </si>
  <si>
    <t>16001205</t>
  </si>
  <si>
    <t>16001105</t>
  </si>
  <si>
    <t>Lâm Hiếu</t>
  </si>
  <si>
    <t>16001220</t>
  </si>
  <si>
    <t>16001390</t>
  </si>
  <si>
    <t>16003751</t>
  </si>
  <si>
    <t>Sển Lìn</t>
  </si>
  <si>
    <t>Phat</t>
  </si>
  <si>
    <t>16000851</t>
  </si>
  <si>
    <t>16001412</t>
  </si>
  <si>
    <t>Phạm Ngô Thế</t>
  </si>
  <si>
    <t>Phiệt</t>
  </si>
  <si>
    <t>16001558</t>
  </si>
  <si>
    <t>16001527</t>
  </si>
  <si>
    <t>16002017</t>
  </si>
  <si>
    <t>16001991</t>
  </si>
  <si>
    <t>16002474</t>
  </si>
  <si>
    <t>16002567</t>
  </si>
  <si>
    <t>Võ Trần Đức</t>
  </si>
  <si>
    <t>16002149</t>
  </si>
  <si>
    <t>16002193</t>
  </si>
  <si>
    <t>16001901</t>
  </si>
  <si>
    <t>16001793</t>
  </si>
  <si>
    <t>16002303</t>
  </si>
  <si>
    <t>Dương Đình</t>
  </si>
  <si>
    <t>Lưu Quang</t>
  </si>
  <si>
    <t>Tuyên</t>
  </si>
  <si>
    <t>Lâm Quang</t>
  </si>
  <si>
    <t>17004376</t>
  </si>
  <si>
    <t>Nguyễn Minh</t>
  </si>
  <si>
    <t>Phạm Ngọc Duy</t>
  </si>
  <si>
    <t>17000525</t>
  </si>
  <si>
    <t>Trần Thị Quỳnh</t>
  </si>
  <si>
    <t>17000693</t>
  </si>
  <si>
    <t>Trương Anh</t>
  </si>
  <si>
    <t>Trần Đông</t>
  </si>
  <si>
    <t>17001456</t>
  </si>
  <si>
    <t>Lê Hữu Thảo</t>
  </si>
  <si>
    <t>Trần Thị Phương</t>
  </si>
  <si>
    <t>17000199</t>
  </si>
  <si>
    <t>17000248</t>
  </si>
  <si>
    <t>Nguyễn Hoàng Anh</t>
  </si>
  <si>
    <t>17000896</t>
  </si>
  <si>
    <t>Nguyễn Kiều Minh</t>
  </si>
  <si>
    <t>17000253</t>
  </si>
  <si>
    <t>Nguyễn Đỗ Thành</t>
  </si>
  <si>
    <t>17003119</t>
  </si>
  <si>
    <t>17000261</t>
  </si>
  <si>
    <t>Trần Đức Bảo</t>
  </si>
  <si>
    <t>Lương Công</t>
  </si>
  <si>
    <t>Mai Văn</t>
  </si>
  <si>
    <t>16000064</t>
  </si>
  <si>
    <t>16000669</t>
  </si>
  <si>
    <t>Nguyễn Thế</t>
  </si>
  <si>
    <t>16001288</t>
  </si>
  <si>
    <t>Vương</t>
  </si>
  <si>
    <t>Trần Chí</t>
  </si>
  <si>
    <t>16000026</t>
  </si>
  <si>
    <t>Dương Gia</t>
  </si>
  <si>
    <t>Chiêu</t>
  </si>
  <si>
    <t>Đặng Quốc</t>
  </si>
  <si>
    <t>Điệp</t>
  </si>
  <si>
    <t>Trần Trí</t>
  </si>
  <si>
    <t>Đào Tấn</t>
  </si>
  <si>
    <t>Nguyễn Văn</t>
  </si>
  <si>
    <t>16003266</t>
  </si>
  <si>
    <t>17002355</t>
  </si>
  <si>
    <t>17002314</t>
  </si>
  <si>
    <t>17001254</t>
  </si>
  <si>
    <t>Võ Thành</t>
  </si>
  <si>
    <t>Kim</t>
  </si>
  <si>
    <t>Trần Nguyễn Minh</t>
  </si>
  <si>
    <t>17004612</t>
  </si>
  <si>
    <t>Đặng Cao</t>
  </si>
  <si>
    <t>Nguyễn Hồ Thanh</t>
  </si>
  <si>
    <t>17000406</t>
  </si>
  <si>
    <t>Sương</t>
  </si>
  <si>
    <t>Nguyễn Ngọc Anh</t>
  </si>
  <si>
    <t>Tiên</t>
  </si>
  <si>
    <t>Trân</t>
  </si>
  <si>
    <t>Trần Hoàng</t>
  </si>
  <si>
    <t>Mai Tuấn</t>
  </si>
  <si>
    <t>Huỳnh Quốc</t>
  </si>
  <si>
    <t>Nguyễn Đăng</t>
  </si>
  <si>
    <t>Nguyễn Trường</t>
  </si>
  <si>
    <t>Giang</t>
  </si>
  <si>
    <t>Nguyễn Tiến</t>
  </si>
  <si>
    <t>17003630</t>
  </si>
  <si>
    <t>16000616</t>
  </si>
  <si>
    <t>Đỗ Tuấn</t>
  </si>
  <si>
    <t>16000544</t>
  </si>
  <si>
    <t>16000935</t>
  </si>
  <si>
    <t>Bùi Xuân</t>
  </si>
  <si>
    <t>Đường</t>
  </si>
  <si>
    <t>16000606</t>
  </si>
  <si>
    <t>Huỳnh Trần Trường</t>
  </si>
  <si>
    <t>16000014</t>
  </si>
  <si>
    <t>Võ Văn Huỳnh</t>
  </si>
  <si>
    <t>16000477</t>
  </si>
  <si>
    <t>16000556</t>
  </si>
  <si>
    <t>Trịnh Xuân</t>
  </si>
  <si>
    <t>16000590</t>
  </si>
  <si>
    <t>16000486</t>
  </si>
  <si>
    <t>Thân Trọng Quốc</t>
  </si>
  <si>
    <t>16001803</t>
  </si>
  <si>
    <t>Nguyễn Kế</t>
  </si>
  <si>
    <t>Nguyễn Vĩnh</t>
  </si>
  <si>
    <t>Hà Trọng</t>
  </si>
  <si>
    <t>Hồ</t>
  </si>
  <si>
    <t>Hưng</t>
  </si>
  <si>
    <t>16001800</t>
  </si>
  <si>
    <t>Đặng Nguyễn Khánh</t>
  </si>
  <si>
    <t>16000150</t>
  </si>
  <si>
    <t>Tống Thị Thanh</t>
  </si>
  <si>
    <t>Nguyễn Ngọc Như</t>
  </si>
  <si>
    <t>17000280</t>
  </si>
  <si>
    <t>Thịnh</t>
  </si>
  <si>
    <t>Phan</t>
  </si>
  <si>
    <t>Nguyễn Trung</t>
  </si>
  <si>
    <t>Tín</t>
  </si>
  <si>
    <t>Huỳnh Đức</t>
  </si>
  <si>
    <t>Trần Thị Thanh</t>
  </si>
  <si>
    <t>Hằng</t>
  </si>
  <si>
    <t>Hảo</t>
  </si>
  <si>
    <t>Nguyễn Mai</t>
  </si>
  <si>
    <t>Hương</t>
  </si>
  <si>
    <t>Nhã</t>
  </si>
  <si>
    <t>Nhi</t>
  </si>
  <si>
    <t>Nguyễn Thị Tuyết</t>
  </si>
  <si>
    <t>Lê Thị Thùy</t>
  </si>
  <si>
    <t>Nhung</t>
  </si>
  <si>
    <t>16000560</t>
  </si>
  <si>
    <t>16000914</t>
  </si>
  <si>
    <t>Nguyễn Hoàng Bảo</t>
  </si>
  <si>
    <t>17000485</t>
  </si>
  <si>
    <t>Trương Hoàng Mỹ</t>
  </si>
  <si>
    <t>17C1-VSL2</t>
  </si>
  <si>
    <t>17C1-CNL1</t>
  </si>
  <si>
    <t>17C1-CCK1</t>
  </si>
  <si>
    <t>17C1-CCK2</t>
  </si>
  <si>
    <t>17C1-CCK3</t>
  </si>
  <si>
    <t>16000057</t>
  </si>
  <si>
    <t>Lại Minh</t>
  </si>
  <si>
    <t>Cang</t>
  </si>
  <si>
    <t>16002936</t>
  </si>
  <si>
    <t>16002216</t>
  </si>
  <si>
    <t>Vương Thiên</t>
  </si>
  <si>
    <t>16002374</t>
  </si>
  <si>
    <t>16002163</t>
  </si>
  <si>
    <t>16002586</t>
  </si>
  <si>
    <t>Nguyễn Lê Quốc</t>
  </si>
  <si>
    <t>Trần Phi</t>
  </si>
  <si>
    <t>Lê Quang</t>
  </si>
  <si>
    <t>Nhiên</t>
  </si>
  <si>
    <t>Phan Hoàng</t>
  </si>
  <si>
    <t>Cổ Nguyễn Quốc</t>
  </si>
  <si>
    <t>Việt</t>
  </si>
  <si>
    <t>An</t>
  </si>
  <si>
    <t>16003757</t>
  </si>
  <si>
    <t>16001575</t>
  </si>
  <si>
    <t>Dịp A</t>
  </si>
  <si>
    <t>16001510</t>
  </si>
  <si>
    <t>16001551</t>
  </si>
  <si>
    <t>16001511</t>
  </si>
  <si>
    <t>16001653</t>
  </si>
  <si>
    <t>16001589</t>
  </si>
  <si>
    <t>16001556</t>
  </si>
  <si>
    <t>16001627</t>
  </si>
  <si>
    <t>Trương Triệu</t>
  </si>
  <si>
    <t>Võ Hoài</t>
  </si>
  <si>
    <t>17004065</t>
  </si>
  <si>
    <t>17000032</t>
  </si>
  <si>
    <t>Vũ Duy</t>
  </si>
  <si>
    <t>Bách</t>
  </si>
  <si>
    <t>17000256</t>
  </si>
  <si>
    <t>Huỳnh Tấn</t>
  </si>
  <si>
    <t>17000100</t>
  </si>
  <si>
    <t>17000491</t>
  </si>
  <si>
    <t>Lê Xuân</t>
  </si>
  <si>
    <t>17002028</t>
  </si>
  <si>
    <t>17000722</t>
  </si>
  <si>
    <t>17003477</t>
  </si>
  <si>
    <t>17002555</t>
  </si>
  <si>
    <t>Cao Hoài</t>
  </si>
  <si>
    <t>17000065</t>
  </si>
  <si>
    <t>Trần Nhật</t>
  </si>
  <si>
    <t>Lưu</t>
  </si>
  <si>
    <t>Mai Trọng</t>
  </si>
  <si>
    <t>Huỳnh Công</t>
  </si>
  <si>
    <t>Thạch</t>
  </si>
  <si>
    <t>Kiều Anh</t>
  </si>
  <si>
    <t>17003552</t>
  </si>
  <si>
    <t>17002563</t>
  </si>
  <si>
    <t>Nguyễn Ngọc Huế</t>
  </si>
  <si>
    <t>17002738</t>
  </si>
  <si>
    <t>Vương Minh</t>
  </si>
  <si>
    <t>Thy</t>
  </si>
  <si>
    <t>Đặng Thanh</t>
  </si>
  <si>
    <t>Trà</t>
  </si>
  <si>
    <t>16001307</t>
  </si>
  <si>
    <t>Vũ Ngọc</t>
  </si>
  <si>
    <t>Trinh</t>
  </si>
  <si>
    <t>16000515</t>
  </si>
  <si>
    <t>Lê Thị Bé</t>
  </si>
  <si>
    <t>16000433</t>
  </si>
  <si>
    <t>Lê Tường</t>
  </si>
  <si>
    <t>Vy</t>
  </si>
  <si>
    <t>16002494</t>
  </si>
  <si>
    <t>Nguyễn Thảo</t>
  </si>
  <si>
    <t>Trần Gia</t>
  </si>
  <si>
    <t>Hồ Công</t>
  </si>
  <si>
    <t>Chiến</t>
  </si>
  <si>
    <t>Đan</t>
  </si>
  <si>
    <t>16000073</t>
  </si>
  <si>
    <t>Thái</t>
  </si>
  <si>
    <t>Đặng Minh</t>
  </si>
  <si>
    <t>16003890</t>
  </si>
  <si>
    <t>Nguyễn Phương</t>
  </si>
  <si>
    <t>Duy</t>
  </si>
  <si>
    <t>Nguyễn Sơn</t>
  </si>
  <si>
    <t>Hà</t>
  </si>
  <si>
    <t>Võ Văn</t>
  </si>
  <si>
    <t>16000019</t>
  </si>
  <si>
    <t>Huỳnh Hữu</t>
  </si>
  <si>
    <t>16000047</t>
  </si>
  <si>
    <t>Khổng Lê Trọng</t>
  </si>
  <si>
    <t>16000870</t>
  </si>
  <si>
    <t>Vũ Thị Cẩm</t>
  </si>
  <si>
    <t>16003727</t>
  </si>
  <si>
    <t>16001988</t>
  </si>
  <si>
    <t>16001361</t>
  </si>
  <si>
    <t>Đặng Thị Cẩm</t>
  </si>
  <si>
    <t>16003639</t>
  </si>
  <si>
    <t>16001392</t>
  </si>
  <si>
    <t>Giang Đức</t>
  </si>
  <si>
    <t>Phạm Quốc</t>
  </si>
  <si>
    <t>Bùi Anh</t>
  </si>
  <si>
    <t>Lưu Quốc</t>
  </si>
  <si>
    <t>Liêm</t>
  </si>
  <si>
    <t>Hồ Văn</t>
  </si>
  <si>
    <t>Phạm Thiên</t>
  </si>
  <si>
    <t>17003601</t>
  </si>
  <si>
    <t>Lê Huỳnh Minh</t>
  </si>
  <si>
    <t>17000793</t>
  </si>
  <si>
    <t>17000719</t>
  </si>
  <si>
    <t>Lương Quốc</t>
  </si>
  <si>
    <t>16003217</t>
  </si>
  <si>
    <t>16002971</t>
  </si>
  <si>
    <t>16003234</t>
  </si>
  <si>
    <t>16003048</t>
  </si>
  <si>
    <t>Nguyễn Tân</t>
  </si>
  <si>
    <t>Khoa</t>
  </si>
  <si>
    <t>Trần Tiến</t>
  </si>
  <si>
    <t>Lợi</t>
  </si>
  <si>
    <t>Đoàn Đình</t>
  </si>
  <si>
    <t>Minh</t>
  </si>
  <si>
    <t>Ngân</t>
  </si>
  <si>
    <t>Đỗ Vi Ngọc</t>
  </si>
  <si>
    <t>17000481</t>
  </si>
  <si>
    <t>17000482</t>
  </si>
  <si>
    <t>Lê Văn Gia</t>
  </si>
  <si>
    <t>17000159</t>
  </si>
  <si>
    <t>Phùng Hoài</t>
  </si>
  <si>
    <t>17002877</t>
  </si>
  <si>
    <t>Hàng Tấn</t>
  </si>
  <si>
    <t>17000955</t>
  </si>
  <si>
    <t>17000288</t>
  </si>
  <si>
    <t>17000102</t>
  </si>
  <si>
    <t>17000427</t>
  </si>
  <si>
    <t>17000903</t>
  </si>
  <si>
    <t>Nguyễn Trần Anh</t>
  </si>
  <si>
    <t>17000583</t>
  </si>
  <si>
    <t>Bùi Minh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</si>
  <si>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</si>
  <si>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</si>
  <si>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</si>
  <si>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</si>
  <si>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</si>
  <si>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</si>
  <si>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</si>
  <si>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</si>
  <si>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</si>
  <si>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</si>
  <si>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</si>
  <si>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</si>
  <si>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</si>
  <si>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</si>
  <si>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</si>
  <si>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</si>
  <si>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</si>
  <si>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</si>
  <si>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</si>
  <si>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</si>
  <si>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17002719</t>
  </si>
  <si>
    <t>17000610</t>
  </si>
  <si>
    <t>17000448</t>
  </si>
  <si>
    <t>Hà Lê Ngọc</t>
  </si>
  <si>
    <t>Tạ Gia</t>
  </si>
  <si>
    <t>17000471</t>
  </si>
  <si>
    <t>16001605</t>
  </si>
  <si>
    <t>16001691</t>
  </si>
  <si>
    <t>Trương Thiện</t>
  </si>
  <si>
    <t>16001595</t>
  </si>
  <si>
    <t>Trần Lâm</t>
  </si>
  <si>
    <t>16002983</t>
  </si>
  <si>
    <t>Huyến</t>
  </si>
  <si>
    <t>16001416</t>
  </si>
  <si>
    <t>Ngô Tựu</t>
  </si>
  <si>
    <t>Kế</t>
  </si>
  <si>
    <t>16001573</t>
  </si>
  <si>
    <t>Nguyễn Ngọc Hoài</t>
  </si>
  <si>
    <t>16001721</t>
  </si>
  <si>
    <t>Nguyễn Phạm Thành</t>
  </si>
  <si>
    <t>16001683</t>
  </si>
  <si>
    <t>Đỗ Phước Nhật</t>
  </si>
  <si>
    <t>16001443</t>
  </si>
  <si>
    <t>16001299</t>
  </si>
  <si>
    <t>Đặng Thành</t>
  </si>
  <si>
    <t>Hồ Tấn</t>
  </si>
  <si>
    <t>16001422</t>
  </si>
  <si>
    <t>16001330</t>
  </si>
  <si>
    <t>16001516</t>
  </si>
  <si>
    <t>16002691</t>
  </si>
  <si>
    <t>16002897</t>
  </si>
  <si>
    <t>16001608</t>
  </si>
  <si>
    <t>Sơn Minh</t>
  </si>
  <si>
    <t>16002828</t>
  </si>
  <si>
    <t>16001369</t>
  </si>
  <si>
    <t>Nguyễn Châu</t>
  </si>
  <si>
    <t>16001373</t>
  </si>
  <si>
    <t>16002792</t>
  </si>
  <si>
    <t>16002676</t>
  </si>
  <si>
    <t>16001657</t>
  </si>
  <si>
    <t>Tin</t>
  </si>
  <si>
    <t>16001588</t>
  </si>
  <si>
    <t>16001523</t>
  </si>
  <si>
    <t>16001485</t>
  </si>
  <si>
    <t>16001365</t>
  </si>
  <si>
    <t>16002925</t>
  </si>
  <si>
    <t>Đặng Hoàng Quốc</t>
  </si>
  <si>
    <t>16002886</t>
  </si>
  <si>
    <t>16002217</t>
  </si>
  <si>
    <t>Đào Thanh</t>
  </si>
  <si>
    <t>16002974</t>
  </si>
  <si>
    <t>Mai Thiên</t>
  </si>
  <si>
    <t>16001904</t>
  </si>
  <si>
    <t>Trần Ngọc Hồng</t>
  </si>
  <si>
    <t>16002078</t>
  </si>
  <si>
    <t>16001874</t>
  </si>
  <si>
    <t>16002056</t>
  </si>
  <si>
    <t>16001705</t>
  </si>
  <si>
    <t>Trần Minh</t>
  </si>
  <si>
    <t>Kiệt</t>
  </si>
  <si>
    <t>Võ Đình</t>
  </si>
  <si>
    <t>Linh</t>
  </si>
  <si>
    <t>16000058</t>
  </si>
  <si>
    <t>Phan Hoài</t>
  </si>
  <si>
    <t>16000231</t>
  </si>
  <si>
    <t>Nguyễn Thành</t>
  </si>
  <si>
    <t>Luân</t>
  </si>
  <si>
    <t>Phan Tấn</t>
  </si>
  <si>
    <t>Mẫn</t>
  </si>
  <si>
    <t>16000310</t>
  </si>
  <si>
    <t>16000252</t>
  </si>
  <si>
    <t>Vũ</t>
  </si>
  <si>
    <t>16000566</t>
  </si>
  <si>
    <t>Đào Sơn</t>
  </si>
  <si>
    <t>Nguyễn Nhật</t>
  </si>
  <si>
    <t>Hoàng Anh</t>
  </si>
  <si>
    <t>Nghĩa</t>
  </si>
  <si>
    <t>16001004</t>
  </si>
  <si>
    <t>16000962</t>
  </si>
  <si>
    <t>16001011</t>
  </si>
  <si>
    <t>Trần Lê</t>
  </si>
  <si>
    <t>16000989</t>
  </si>
  <si>
    <t>16000952</t>
  </si>
  <si>
    <t>Nguyễn Hải Đăng</t>
  </si>
  <si>
    <t>16TC-QTM</t>
  </si>
  <si>
    <t>17000258</t>
  </si>
  <si>
    <t>Nguyễn Hùng Gia</t>
  </si>
  <si>
    <t>Trịnh Trung</t>
  </si>
  <si>
    <t>Dương Quang</t>
  </si>
  <si>
    <t>17000495</t>
  </si>
  <si>
    <t>Nguyễn Trần Duy</t>
  </si>
  <si>
    <t>Phạm Nguyễn Anh</t>
  </si>
  <si>
    <t>17001723</t>
  </si>
  <si>
    <t>17000535</t>
  </si>
  <si>
    <t>17000745</t>
  </si>
  <si>
    <t>Chánh</t>
  </si>
  <si>
    <t>Doanh</t>
  </si>
  <si>
    <t>Dư</t>
  </si>
  <si>
    <t>Huỳnh Xuân</t>
  </si>
  <si>
    <t>Lâm Tuấn</t>
  </si>
  <si>
    <t>Lê Hoài</t>
  </si>
  <si>
    <t>Hà Ngọc</t>
  </si>
  <si>
    <t>Hồng Thanh</t>
  </si>
  <si>
    <t>Nguyễn Tấn</t>
  </si>
  <si>
    <t>Võ</t>
  </si>
  <si>
    <t>17003919</t>
  </si>
  <si>
    <t>17000591</t>
  </si>
  <si>
    <t>Nguyễn Thị Mai</t>
  </si>
  <si>
    <t>17000567</t>
  </si>
  <si>
    <t>17003587</t>
  </si>
  <si>
    <t>17004091</t>
  </si>
  <si>
    <t>17004763</t>
  </si>
  <si>
    <t>17004241</t>
  </si>
  <si>
    <t>17003248</t>
  </si>
  <si>
    <t>Mai Đinh Khánh</t>
  </si>
  <si>
    <t>17004672</t>
  </si>
  <si>
    <t>17003660</t>
  </si>
  <si>
    <t>17002677</t>
  </si>
  <si>
    <t>Huỳnh Thị Cẩm</t>
  </si>
  <si>
    <t>17003143</t>
  </si>
  <si>
    <t>17004533</t>
  </si>
  <si>
    <t>Văn Thị Đan</t>
  </si>
  <si>
    <t>Trịnh Quốc</t>
  </si>
  <si>
    <t>17000117</t>
  </si>
  <si>
    <t>Phạm Hồng</t>
  </si>
  <si>
    <t>17000210</t>
  </si>
  <si>
    <t>Hoàng Hữu Tường</t>
  </si>
  <si>
    <t>17000175</t>
  </si>
  <si>
    <t>Kha Nguyễn Thành</t>
  </si>
  <si>
    <t>17000197</t>
  </si>
  <si>
    <t>Đinh Bảo</t>
  </si>
  <si>
    <t>17000013</t>
  </si>
  <si>
    <t>Lương Quốc</t>
  </si>
  <si>
    <t>17000183</t>
  </si>
  <si>
    <t>17000077</t>
  </si>
  <si>
    <t>17000062</t>
  </si>
  <si>
    <t>Nguyễn Phúc An</t>
  </si>
  <si>
    <t>17000098</t>
  </si>
  <si>
    <t>Đỗ Phạm Anh</t>
  </si>
  <si>
    <t>Đinh Văn</t>
  </si>
  <si>
    <t>16002531</t>
  </si>
  <si>
    <t>16002602</t>
  </si>
  <si>
    <t>16002497</t>
  </si>
  <si>
    <t>16002197</t>
  </si>
  <si>
    <t>16001944</t>
  </si>
  <si>
    <t>16002415</t>
  </si>
  <si>
    <t>16001976</t>
  </si>
  <si>
    <t>16002284</t>
  </si>
  <si>
    <t>16002054</t>
  </si>
  <si>
    <t>Thới</t>
  </si>
  <si>
    <t>16000333</t>
  </si>
  <si>
    <t>16000828</t>
  </si>
  <si>
    <t>Phạm Anh</t>
  </si>
  <si>
    <t>Tỷ</t>
  </si>
  <si>
    <t>16003020</t>
  </si>
  <si>
    <t>Bay Công</t>
  </si>
  <si>
    <t>16002294</t>
  </si>
  <si>
    <t>Đinh Thái</t>
  </si>
  <si>
    <t>16003067</t>
  </si>
  <si>
    <t>16002153</t>
  </si>
  <si>
    <t>16003023</t>
  </si>
  <si>
    <t>16002962</t>
  </si>
  <si>
    <t>16002237</t>
  </si>
  <si>
    <t>16002180</t>
  </si>
  <si>
    <t>Lại Đình</t>
  </si>
  <si>
    <t>16002262</t>
  </si>
  <si>
    <t>16003108</t>
  </si>
  <si>
    <t>16002355</t>
  </si>
  <si>
    <t>Vương Đình Quốc</t>
  </si>
  <si>
    <t>Nguyễn Khang</t>
  </si>
  <si>
    <t>Phạm Thái</t>
  </si>
  <si>
    <t>Vỹ</t>
  </si>
  <si>
    <t>Mai Hoàng</t>
  </si>
  <si>
    <t>16000401</t>
  </si>
  <si>
    <t>Bùi Thị</t>
  </si>
  <si>
    <t>Nguyễn Thị</t>
  </si>
  <si>
    <t>Nguyễn Phú</t>
  </si>
  <si>
    <t>Tuyến</t>
  </si>
  <si>
    <t>Phạm Đức</t>
  </si>
  <si>
    <t>16000991</t>
  </si>
  <si>
    <t>Thiều Lê</t>
  </si>
  <si>
    <t>16003786</t>
  </si>
  <si>
    <t>Vũ Đăng</t>
  </si>
  <si>
    <t>16001274</t>
  </si>
  <si>
    <t>16000535</t>
  </si>
  <si>
    <t>Nguyễn Hoàng Huy</t>
  </si>
  <si>
    <t>16000510</t>
  </si>
  <si>
    <t>Trần Thế</t>
  </si>
  <si>
    <t>Luyến</t>
  </si>
  <si>
    <t>16000002</t>
  </si>
  <si>
    <t>Thân Tấn</t>
  </si>
  <si>
    <t>16000614</t>
  </si>
  <si>
    <t>Lữ Hoài</t>
  </si>
  <si>
    <t>Đinh Hoàng</t>
  </si>
  <si>
    <t>17000454</t>
  </si>
  <si>
    <t>17000616</t>
  </si>
  <si>
    <t>17000513</t>
  </si>
  <si>
    <t>17000572</t>
  </si>
  <si>
    <t>Phạm Đình</t>
  </si>
  <si>
    <t>17000742</t>
  </si>
  <si>
    <t>Võ Nguyễn Văn</t>
  </si>
  <si>
    <t>17004858</t>
  </si>
  <si>
    <t>17000455</t>
  </si>
  <si>
    <t>Lý Kim</t>
  </si>
  <si>
    <t>Huỳnh Tuấn</t>
  </si>
  <si>
    <t>17003550</t>
  </si>
  <si>
    <t>Võ Phạm Thanh</t>
  </si>
  <si>
    <t>Khổng Tuyết</t>
  </si>
  <si>
    <t>16000417</t>
  </si>
  <si>
    <t>Huỳnh Ngọc Bảo</t>
  </si>
  <si>
    <t>My</t>
  </si>
  <si>
    <t>16000120</t>
  </si>
  <si>
    <t>Hứa Lê Kim</t>
  </si>
  <si>
    <t>16000494</t>
  </si>
  <si>
    <t>Huỳnh Mai Kim</t>
  </si>
  <si>
    <t>Ngọc</t>
  </si>
  <si>
    <t>16000298</t>
  </si>
  <si>
    <t>Trần Bảo</t>
  </si>
  <si>
    <t>17003419</t>
  </si>
  <si>
    <t>17000750</t>
  </si>
  <si>
    <t>Từ Tấn</t>
  </si>
  <si>
    <t>17004404</t>
  </si>
  <si>
    <t>Bùi Chí</t>
  </si>
  <si>
    <t>16000024</t>
  </si>
  <si>
    <t>Dương Tấn Vũ</t>
  </si>
  <si>
    <t>Phương</t>
  </si>
  <si>
    <t>16000147</t>
  </si>
  <si>
    <t>Phạm Hoài</t>
  </si>
  <si>
    <t>16001840</t>
  </si>
  <si>
    <t>Trần Duy</t>
  </si>
  <si>
    <t>Quang</t>
  </si>
  <si>
    <t>Võ Thái</t>
  </si>
  <si>
    <t>Quốc</t>
  </si>
  <si>
    <t>Quý</t>
  </si>
  <si>
    <t>Trần Thanh</t>
  </si>
  <si>
    <t>Đào</t>
  </si>
  <si>
    <t>Tài</t>
  </si>
  <si>
    <t>Bùi Đặng Ngọc</t>
  </si>
  <si>
    <t>San</t>
  </si>
  <si>
    <t>Huỳnh Thanh</t>
  </si>
  <si>
    <t>Nhàn</t>
  </si>
  <si>
    <t>Nhân</t>
  </si>
  <si>
    <t>16000404</t>
  </si>
  <si>
    <t>Trần Lê Thành</t>
  </si>
  <si>
    <t>Lê Đức</t>
  </si>
  <si>
    <t>Phát</t>
  </si>
  <si>
    <t>16000202</t>
  </si>
  <si>
    <t>Lê Duy</t>
  </si>
  <si>
    <t>Phi</t>
  </si>
  <si>
    <t>Phúc</t>
  </si>
  <si>
    <t>16000169</t>
  </si>
  <si>
    <t>Phan Nguyên</t>
  </si>
  <si>
    <t>Phước</t>
  </si>
  <si>
    <t>16001018</t>
  </si>
  <si>
    <t>16000976</t>
  </si>
  <si>
    <t>Nguyễn Cẩm Tú</t>
  </si>
  <si>
    <t>16001020</t>
  </si>
  <si>
    <t>Hồ Ngân</t>
  </si>
  <si>
    <t>16001053</t>
  </si>
  <si>
    <t>16000956</t>
  </si>
  <si>
    <t>Trịnh Hoài</t>
  </si>
  <si>
    <t>16001028</t>
  </si>
  <si>
    <t>16001094</t>
  </si>
  <si>
    <t>Nguyễn Huỳnh Gia</t>
  </si>
  <si>
    <t>17002378</t>
  </si>
  <si>
    <t>Trần Huỳnh Tấn</t>
  </si>
  <si>
    <t>17003971</t>
  </si>
  <si>
    <t>Lê Nguyễn Trung</t>
  </si>
  <si>
    <t>17000054</t>
  </si>
  <si>
    <t>Nguyễn Hoàng Bảo</t>
  </si>
  <si>
    <t>16000656</t>
  </si>
  <si>
    <t>Hồ Lê Kim</t>
  </si>
  <si>
    <t>Nguyễn Duy</t>
  </si>
  <si>
    <t>Vũ Quang</t>
  </si>
  <si>
    <t>Tiến</t>
  </si>
  <si>
    <t>16000219</t>
  </si>
  <si>
    <t>16000084</t>
  </si>
  <si>
    <t>Bùi Trần Minh</t>
  </si>
  <si>
    <t>Trị</t>
  </si>
  <si>
    <t>16000265</t>
  </si>
  <si>
    <t>16000629</t>
  </si>
  <si>
    <t>16003607</t>
  </si>
  <si>
    <t>Đống Minh</t>
  </si>
  <si>
    <t>Dương Thanh</t>
  </si>
  <si>
    <t>Hà Thị</t>
  </si>
  <si>
    <t>Nguyễn Thị Linh</t>
  </si>
  <si>
    <t>Dung</t>
  </si>
  <si>
    <t>Phạm Thành</t>
  </si>
  <si>
    <t>Đạt</t>
  </si>
  <si>
    <t>16000129</t>
  </si>
  <si>
    <t>Hào</t>
  </si>
  <si>
    <t>16001548</t>
  </si>
  <si>
    <t>Võ Quang</t>
  </si>
  <si>
    <t>16000131</t>
  </si>
  <si>
    <t>Nguyễn Hoàng Thiên</t>
  </si>
  <si>
    <t>17004286</t>
  </si>
  <si>
    <t>Từ Trinh Đông</t>
  </si>
  <si>
    <t>17004074</t>
  </si>
  <si>
    <t>Nguyễn Huỳnh Mẫn</t>
  </si>
  <si>
    <t>Lâm Trường</t>
  </si>
  <si>
    <t>16000879</t>
  </si>
  <si>
    <t>Nguyễn Hoàng Ngân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</si>
  <si>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</si>
  <si>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</si>
  <si>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</si>
  <si>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</si>
  <si>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</si>
  <si>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</si>
  <si>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</si>
  <si>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</si>
  <si>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</si>
  <si>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16002505</t>
  </si>
  <si>
    <t>16002308</t>
  </si>
  <si>
    <t>16003828</t>
  </si>
  <si>
    <t>Đỗ Khánh</t>
  </si>
  <si>
    <t>Xuyên</t>
  </si>
  <si>
    <t>Huỳnh Thị Ngọc</t>
  </si>
  <si>
    <t>Yến</t>
  </si>
  <si>
    <t>16CĐN-QTD</t>
  </si>
  <si>
    <t>Nương</t>
  </si>
  <si>
    <t>Bùi Thị Thanh</t>
  </si>
  <si>
    <t>Hồ Thị</t>
  </si>
  <si>
    <t>16001665</t>
  </si>
  <si>
    <t>17000386</t>
  </si>
  <si>
    <t>Nguyễn Phùng Lan</t>
  </si>
  <si>
    <t>17000588</t>
  </si>
  <si>
    <t>Dương Chí</t>
  </si>
  <si>
    <t>17001306</t>
  </si>
  <si>
    <t>Nguyễn Hoàng Thanh</t>
  </si>
  <si>
    <t>17002156</t>
  </si>
  <si>
    <t>Huỳnh Thuận</t>
  </si>
  <si>
    <t>17000057</t>
  </si>
  <si>
    <t>17000812</t>
  </si>
  <si>
    <t>Nguyễn Trần Thị Anh</t>
  </si>
  <si>
    <t>17002720</t>
  </si>
  <si>
    <t>Nguyễn Trần Đức</t>
  </si>
  <si>
    <t>17002116</t>
  </si>
  <si>
    <t>Trần Ngọc Bảo</t>
  </si>
  <si>
    <t>17001029</t>
  </si>
  <si>
    <t>Lê Thị Ngọc</t>
  </si>
  <si>
    <t>17000766</t>
  </si>
  <si>
    <t>Lương Tấn</t>
  </si>
  <si>
    <t>17000319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</si>
  <si>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</si>
  <si>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</si>
  <si>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</si>
  <si>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</si>
  <si>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</si>
  <si>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</si>
  <si>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</si>
  <si>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</si>
  <si>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17000165</t>
  </si>
  <si>
    <t>Vũ Đức</t>
  </si>
  <si>
    <t>Đặng Khánh</t>
  </si>
  <si>
    <t>Nguyễn Ngọc Quang</t>
  </si>
  <si>
    <t>Huỳnh Trung</t>
  </si>
  <si>
    <t>Đinh Ngọc</t>
  </si>
  <si>
    <t>16003250</t>
  </si>
  <si>
    <t>16001223</t>
  </si>
  <si>
    <t>16000918</t>
  </si>
  <si>
    <t>16003291</t>
  </si>
  <si>
    <t>16000829</t>
  </si>
  <si>
    <t>16003408</t>
  </si>
  <si>
    <t>Nguyễn Thế Anh</t>
  </si>
  <si>
    <t>16003012</t>
  </si>
  <si>
    <t>16001792</t>
  </si>
  <si>
    <t>Giang Thiên</t>
  </si>
  <si>
    <t>Đỗ Trọng</t>
  </si>
  <si>
    <t>16000647</t>
  </si>
  <si>
    <t>Nguyễn Hoàng Quốc</t>
  </si>
  <si>
    <t>Nguyễn Vũ Hoàng</t>
  </si>
  <si>
    <t>Giàu</t>
  </si>
  <si>
    <t>Phạm Gia</t>
  </si>
  <si>
    <t>Khiêm</t>
  </si>
  <si>
    <t>Lê Hoàng Tuấn</t>
  </si>
  <si>
    <t>16CĐ-ĐCN2</t>
  </si>
  <si>
    <t>16CĐ-ĐCN3</t>
  </si>
  <si>
    <t>16CĐ-ĐCN4</t>
  </si>
  <si>
    <t>16CĐ-ĐCN5</t>
  </si>
  <si>
    <t>16CĐ-TĐH1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</si>
  <si>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</si>
  <si>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</si>
  <si>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</si>
  <si>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</si>
  <si>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</si>
  <si>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</si>
  <si>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</si>
  <si>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</si>
  <si>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</si>
  <si>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16CĐ-TM1</t>
  </si>
  <si>
    <t>16CĐ-TM2</t>
  </si>
  <si>
    <t>16CĐ-TW1</t>
  </si>
  <si>
    <t>17T4-ĐCN1</t>
  </si>
  <si>
    <t>17T4-ĐCN2</t>
  </si>
  <si>
    <t>17T4-ĐĐT1</t>
  </si>
  <si>
    <t>17T4-ĐTC1</t>
  </si>
  <si>
    <t>17T4-LĐL1</t>
  </si>
  <si>
    <t>17T4-LĐL2</t>
  </si>
  <si>
    <t>17T4-CNL1</t>
  </si>
  <si>
    <t>17T4-CKL1</t>
  </si>
  <si>
    <t>17T4-CCK1</t>
  </si>
  <si>
    <t>17T4-CCK2</t>
  </si>
  <si>
    <t>17T4-CNÔ1</t>
  </si>
  <si>
    <t>17T4-CNÔ2</t>
  </si>
  <si>
    <t>17T4-CNÔ3</t>
  </si>
  <si>
    <t>17T4-CNÔ4</t>
  </si>
  <si>
    <t>17T4-CNM1</t>
  </si>
  <si>
    <t>17T4-LTM1</t>
  </si>
  <si>
    <t>17T4-CMT1</t>
  </si>
  <si>
    <t>17T4-QTM1</t>
  </si>
  <si>
    <t>17T4-TKW1</t>
  </si>
  <si>
    <t>17T4-THU1</t>
  </si>
  <si>
    <t>17T4-KTD1</t>
  </si>
  <si>
    <t>17T4-QTD1</t>
  </si>
  <si>
    <t>17T4-NNA1</t>
  </si>
  <si>
    <t>Nguyễn Quang</t>
  </si>
  <si>
    <t>Nguyễn Trần Quốc</t>
  </si>
  <si>
    <t>17000112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</si>
  <si>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</si>
  <si>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</si>
  <si>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</si>
  <si>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</si>
  <si>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</si>
  <si>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</si>
  <si>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</si>
  <si>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</si>
  <si>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17003389</t>
  </si>
  <si>
    <t>Võ Ý</t>
  </si>
  <si>
    <t>17000867</t>
  </si>
  <si>
    <t>Đào Trọng</t>
  </si>
  <si>
    <t>17000396</t>
  </si>
  <si>
    <t>17000499</t>
  </si>
  <si>
    <t>17003318</t>
  </si>
  <si>
    <t>Trần Hoàng Kiều</t>
  </si>
  <si>
    <t>Ngô Xuân</t>
  </si>
  <si>
    <t>17000038</t>
  </si>
  <si>
    <t>Châu Trần Kiên</t>
  </si>
  <si>
    <t>17004368</t>
  </si>
  <si>
    <t>Khê Bích</t>
  </si>
  <si>
    <t>17002637</t>
  </si>
  <si>
    <t>17004272</t>
  </si>
  <si>
    <t>Nguyễn Vũ Minh</t>
  </si>
  <si>
    <t>Nguyễn Vương</t>
  </si>
  <si>
    <t>17000629</t>
  </si>
  <si>
    <t>Nguyễn Tùng</t>
  </si>
  <si>
    <t>17000939</t>
  </si>
  <si>
    <t>17004580</t>
  </si>
  <si>
    <t>Thức</t>
  </si>
  <si>
    <t>17000145</t>
  </si>
  <si>
    <t>Đồng Minh</t>
  </si>
  <si>
    <t>Nguyễn Lê Nhật</t>
  </si>
  <si>
    <t>16001012</t>
  </si>
  <si>
    <t>16001022</t>
  </si>
  <si>
    <t>Trịnh Khôi</t>
  </si>
  <si>
    <t>16001030</t>
  </si>
  <si>
    <t>16000969</t>
  </si>
  <si>
    <t>16001031</t>
  </si>
  <si>
    <t>Phạm Văn Minh</t>
  </si>
  <si>
    <t>16001024</t>
  </si>
  <si>
    <t>Phẩm</t>
  </si>
  <si>
    <t>16001029</t>
  </si>
  <si>
    <t>16001044</t>
  </si>
  <si>
    <t>16000966</t>
  </si>
  <si>
    <t>16001061</t>
  </si>
  <si>
    <t>Lê Văn Thiện</t>
  </si>
  <si>
    <t>16001073</t>
  </si>
  <si>
    <t>16000972</t>
  </si>
  <si>
    <t>16000975</t>
  </si>
  <si>
    <t>Tần</t>
  </si>
  <si>
    <t>16001269</t>
  </si>
  <si>
    <t>Lưu Vĩnh</t>
  </si>
  <si>
    <t>16000950</t>
  </si>
  <si>
    <t>16001023</t>
  </si>
  <si>
    <t>16002887</t>
  </si>
  <si>
    <t>Nguyễn Hoài</t>
  </si>
  <si>
    <t>16002951</t>
  </si>
  <si>
    <t>16002919</t>
  </si>
  <si>
    <t>16003226</t>
  </si>
  <si>
    <t>Đang</t>
  </si>
  <si>
    <t>17003090</t>
  </si>
  <si>
    <t>17003140</t>
  </si>
  <si>
    <t>17002437</t>
  </si>
  <si>
    <t>17000061</t>
  </si>
  <si>
    <t>17000088</t>
  </si>
  <si>
    <t>Nguyễn Thùy Bích</t>
  </si>
  <si>
    <t>17000660</t>
  </si>
  <si>
    <t>Mai Thị</t>
  </si>
  <si>
    <t>17000757</t>
  </si>
  <si>
    <t>Khổng Nguyễn Hữu</t>
  </si>
  <si>
    <t>Thu</t>
  </si>
  <si>
    <t>17002432</t>
  </si>
  <si>
    <t>17000397</t>
  </si>
  <si>
    <t>Nguyễn Thị Anh</t>
  </si>
  <si>
    <t>17003903</t>
  </si>
  <si>
    <t>Thuấn</t>
  </si>
  <si>
    <t>17003264</t>
  </si>
  <si>
    <t>17001341</t>
  </si>
  <si>
    <t>Nguyễn Hoàng Hoài</t>
  </si>
  <si>
    <t>Trần Thị Hồng</t>
  </si>
  <si>
    <t>Hồ Ngọc Bảo</t>
  </si>
  <si>
    <t>17003170</t>
  </si>
  <si>
    <t>Đặng Hoàng</t>
  </si>
  <si>
    <t>17000949</t>
  </si>
  <si>
    <t>17004322</t>
  </si>
  <si>
    <t>Trương Phan Gia</t>
  </si>
  <si>
    <t>17002229</t>
  </si>
  <si>
    <t>17004046</t>
  </si>
  <si>
    <t>Huỳnh Văn</t>
  </si>
  <si>
    <t>Kiên</t>
  </si>
  <si>
    <t>Bùi Huy</t>
  </si>
  <si>
    <t>Võ Duy</t>
  </si>
  <si>
    <t>Võ Hồng</t>
  </si>
  <si>
    <t>Lê Văn</t>
  </si>
  <si>
    <t>Trang</t>
  </si>
  <si>
    <t>Võ Thành</t>
  </si>
  <si>
    <t>Hoàng Thiên</t>
  </si>
  <si>
    <t>Võ Tuấn</t>
  </si>
  <si>
    <t>Hồ Thanh</t>
  </si>
  <si>
    <t>Công</t>
  </si>
  <si>
    <t>Bùi Duy</t>
  </si>
  <si>
    <t>Trần Hải</t>
  </si>
  <si>
    <t>Đăng</t>
  </si>
  <si>
    <t>Hoàng Xuân</t>
  </si>
  <si>
    <t>16001149</t>
  </si>
  <si>
    <t>Lê Ngọc Tâm Hải</t>
  </si>
  <si>
    <t>16001890</t>
  </si>
  <si>
    <t>16002482</t>
  </si>
  <si>
    <t>Trang Nhựt</t>
  </si>
  <si>
    <t>16002429</t>
  </si>
  <si>
    <t>16001939</t>
  </si>
  <si>
    <t>16002478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</si>
  <si>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</si>
  <si>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</si>
  <si>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</si>
  <si>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</si>
  <si>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</si>
  <si>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</si>
  <si>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</si>
  <si>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</si>
  <si>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</si>
  <si>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</si>
  <si>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16CĐ-MTT1</t>
  </si>
  <si>
    <t>16CĐ-MTT2</t>
  </si>
  <si>
    <t>16CĐN-Ô1</t>
  </si>
  <si>
    <t>16TCN-Đ</t>
  </si>
  <si>
    <t>16TCN-ĐT</t>
  </si>
  <si>
    <t>16TCN-LĐL1</t>
  </si>
  <si>
    <t>16TCN-CKL</t>
  </si>
  <si>
    <t>16TCN-Ô1</t>
  </si>
  <si>
    <t>16TCN-QTM1</t>
  </si>
  <si>
    <t>16TCN-KTD</t>
  </si>
  <si>
    <t>16TCN-QTD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</si>
  <si>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</si>
  <si>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</si>
  <si>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</si>
  <si>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</si>
  <si>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</si>
  <si>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</si>
  <si>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</si>
  <si>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</si>
  <si>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</si>
  <si>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16003403</t>
  </si>
  <si>
    <t>16003598</t>
  </si>
  <si>
    <t>16003432</t>
  </si>
  <si>
    <t>16003324</t>
  </si>
  <si>
    <t>16003401</t>
  </si>
  <si>
    <t>Đào Hồng</t>
  </si>
  <si>
    <t>16003228</t>
  </si>
  <si>
    <t>Lại Thanh</t>
  </si>
  <si>
    <t>16003314</t>
  </si>
  <si>
    <t>16003258</t>
  </si>
  <si>
    <t>16003168</t>
  </si>
  <si>
    <t>16003040</t>
  </si>
  <si>
    <t>Lâm Tấn</t>
  </si>
  <si>
    <t>16000708</t>
  </si>
  <si>
    <t>16002948</t>
  </si>
  <si>
    <t>Tăng Lê</t>
  </si>
  <si>
    <t>16003372</t>
  </si>
  <si>
    <t>16002993</t>
  </si>
  <si>
    <t>16001814</t>
  </si>
  <si>
    <t>Tảo</t>
  </si>
  <si>
    <t>16003508</t>
  </si>
  <si>
    <t>16003546</t>
  </si>
  <si>
    <t>16002992</t>
  </si>
  <si>
    <t>16003545</t>
  </si>
  <si>
    <t>Phạm Hải</t>
  </si>
  <si>
    <t>17003597</t>
  </si>
  <si>
    <t>Châu Thị Thùy</t>
  </si>
  <si>
    <t>17004394</t>
  </si>
  <si>
    <t>17003928</t>
  </si>
  <si>
    <t>17003661</t>
  </si>
  <si>
    <t>Mai Thị Ngọc</t>
  </si>
  <si>
    <t>17000972</t>
  </si>
  <si>
    <t>16002527</t>
  </si>
  <si>
    <t>16001851</t>
  </si>
  <si>
    <t>16002470</t>
  </si>
  <si>
    <t>16002004</t>
  </si>
  <si>
    <t>17004043</t>
  </si>
  <si>
    <t>17003523</t>
  </si>
  <si>
    <t>Phan Thị Anh</t>
  </si>
  <si>
    <t>Lê Anh Đức</t>
  </si>
  <si>
    <t>16000903</t>
  </si>
  <si>
    <t>16000977</t>
  </si>
  <si>
    <t>16001413</t>
  </si>
  <si>
    <t>16000441</t>
  </si>
  <si>
    <t>16001716</t>
  </si>
  <si>
    <t>16003560</t>
  </si>
  <si>
    <t>17003026</t>
  </si>
  <si>
    <t>Gẩm</t>
  </si>
  <si>
    <t>17000956</t>
  </si>
  <si>
    <t>17001350</t>
  </si>
  <si>
    <t>17003649</t>
  </si>
  <si>
    <t>Phạm Thị Quốc</t>
  </si>
  <si>
    <t>17001075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</si>
  <si>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</si>
  <si>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</si>
  <si>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</si>
  <si>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</si>
  <si>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</si>
  <si>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</si>
  <si>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</si>
  <si>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17000773</t>
  </si>
  <si>
    <t>Hoàng Vũ Phương</t>
  </si>
  <si>
    <t>Phạm Hiếu</t>
  </si>
  <si>
    <t>17003480</t>
  </si>
  <si>
    <t>17000274</t>
  </si>
  <si>
    <t>16003555</t>
  </si>
  <si>
    <t>Huệ</t>
  </si>
  <si>
    <t>16002648</t>
  </si>
  <si>
    <t>16002719</t>
  </si>
  <si>
    <t>16003898</t>
  </si>
  <si>
    <t>16003866</t>
  </si>
  <si>
    <t>16002569</t>
  </si>
  <si>
    <t>16003066</t>
  </si>
  <si>
    <t>16002667</t>
  </si>
  <si>
    <t>16002065</t>
  </si>
  <si>
    <t>16002541</t>
  </si>
  <si>
    <t>16002074</t>
  </si>
  <si>
    <t>16003119</t>
  </si>
  <si>
    <t>Quan Đạt</t>
  </si>
  <si>
    <t>16002041</t>
  </si>
  <si>
    <t>16002504</t>
  </si>
  <si>
    <t>16002561</t>
  </si>
  <si>
    <t>Đào Võ Thanh</t>
  </si>
  <si>
    <t>16002286</t>
  </si>
  <si>
    <t>16002793</t>
  </si>
  <si>
    <t>16003785</t>
  </si>
  <si>
    <t>Hồ Diệp</t>
  </si>
  <si>
    <t>16002684</t>
  </si>
  <si>
    <t>16002603</t>
  </si>
  <si>
    <t>16002895</t>
  </si>
  <si>
    <t>16002671</t>
  </si>
  <si>
    <t>Trần Hửu</t>
  </si>
  <si>
    <t>16002347</t>
  </si>
  <si>
    <t>Nguyễn Mạnh</t>
  </si>
  <si>
    <t>17C1-BCN1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</si>
  <si>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</si>
  <si>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</si>
  <si>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</si>
  <si>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</si>
  <si>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</si>
  <si>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</si>
  <si>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</si>
  <si>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</si>
  <si>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</si>
  <si>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</si>
  <si>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</si>
  <si>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</si>
  <si>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</si>
  <si>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</si>
  <si>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17C1-CNM1</t>
  </si>
  <si>
    <t>17C1-CNM2</t>
  </si>
  <si>
    <t>17C1-ANM1</t>
  </si>
  <si>
    <t>17C1-CMT1</t>
  </si>
  <si>
    <t>17C1-CMT2</t>
  </si>
  <si>
    <t>17C1-THU1</t>
  </si>
  <si>
    <t>17C1-TKW1</t>
  </si>
  <si>
    <t>17C1-LTM1</t>
  </si>
  <si>
    <t>17C1-LTM2</t>
  </si>
  <si>
    <t>17C1-QTM1</t>
  </si>
  <si>
    <t>17C1-KTD1</t>
  </si>
  <si>
    <t>17C1-QTD1</t>
  </si>
  <si>
    <t>17C1-NNA1</t>
  </si>
  <si>
    <t>17000670</t>
  </si>
  <si>
    <t>Trương Trần Anh</t>
  </si>
  <si>
    <t>17002666</t>
  </si>
  <si>
    <t>16001008</t>
  </si>
  <si>
    <t>16000955</t>
  </si>
  <si>
    <t>Huỳnh Trần Đức</t>
  </si>
  <si>
    <t>16000961</t>
  </si>
  <si>
    <t>16001256</t>
  </si>
  <si>
    <t>Đoàn Huy</t>
  </si>
  <si>
    <t>17001096</t>
  </si>
  <si>
    <t>17003779</t>
  </si>
  <si>
    <t>Đoàn Thị</t>
  </si>
  <si>
    <t>Dương Anh</t>
  </si>
  <si>
    <t>Trương Ngọc</t>
  </si>
  <si>
    <t>Vũ Trường</t>
  </si>
  <si>
    <t>Võ Lê Quốc</t>
  </si>
  <si>
    <t>Nguyễn Ngọc Minh</t>
  </si>
  <si>
    <t>Thúy</t>
  </si>
  <si>
    <t>17003443</t>
  </si>
  <si>
    <t>Thạch Thị Mộng</t>
  </si>
  <si>
    <t>Đặng Xuân</t>
  </si>
  <si>
    <t>Đỗ Duy</t>
  </si>
  <si>
    <t>16002338</t>
  </si>
  <si>
    <t>Đỗ Phước</t>
  </si>
  <si>
    <t>16002522</t>
  </si>
  <si>
    <t>16000979</t>
  </si>
  <si>
    <t>16000842</t>
  </si>
  <si>
    <t>16000882</t>
  </si>
  <si>
    <t>16002394</t>
  </si>
  <si>
    <t>16002578</t>
  </si>
  <si>
    <t>Nguyễn Hoàng</t>
  </si>
  <si>
    <t>Long</t>
  </si>
  <si>
    <t>Nam</t>
  </si>
  <si>
    <t>Lê Minh</t>
  </si>
  <si>
    <t>Phú</t>
  </si>
  <si>
    <t>Quyền</t>
  </si>
  <si>
    <t>Thắng</t>
  </si>
  <si>
    <t>Nguyễn Gia</t>
  </si>
  <si>
    <t>Thuận</t>
  </si>
  <si>
    <t>16003173</t>
  </si>
  <si>
    <t>Phan Việt</t>
  </si>
  <si>
    <t>16001935</t>
  </si>
  <si>
    <t>Tú</t>
  </si>
  <si>
    <t>16002943</t>
  </si>
  <si>
    <t>Mai Lâm</t>
  </si>
  <si>
    <t>16002305</t>
  </si>
  <si>
    <t>Võ Ngọc Hoàng</t>
  </si>
  <si>
    <t>16002835</t>
  </si>
  <si>
    <t>16003312</t>
  </si>
  <si>
    <t>Bền</t>
  </si>
  <si>
    <t>16003591</t>
  </si>
  <si>
    <t>16003663</t>
  </si>
  <si>
    <t>16003351</t>
  </si>
  <si>
    <t>16003370</t>
  </si>
  <si>
    <t>16003497</t>
  </si>
  <si>
    <t>16002069</t>
  </si>
  <si>
    <t>Trần Vũ</t>
  </si>
  <si>
    <t>Võ Nhựt</t>
  </si>
  <si>
    <t>Lê Viết</t>
  </si>
  <si>
    <t>16003794</t>
  </si>
  <si>
    <t>Trần Phong</t>
  </si>
  <si>
    <t>16002990</t>
  </si>
  <si>
    <t>16003788</t>
  </si>
  <si>
    <t>16003861</t>
  </si>
  <si>
    <t>16002606</t>
  </si>
  <si>
    <t>16003803</t>
  </si>
  <si>
    <t>17001644</t>
  </si>
  <si>
    <t>Mai Xuân</t>
  </si>
  <si>
    <t>17000011</t>
  </si>
  <si>
    <t>17001843</t>
  </si>
  <si>
    <t>Nguyễn Thụy Phương</t>
  </si>
  <si>
    <t>17000620</t>
  </si>
  <si>
    <t>Võ Thị Thúy</t>
  </si>
  <si>
    <t>17004530</t>
  </si>
  <si>
    <t>Ngô Nguyễn Minh</t>
  </si>
  <si>
    <t>17000729</t>
  </si>
  <si>
    <t>17000458</t>
  </si>
  <si>
    <t>Võ Ngọc Minh</t>
  </si>
  <si>
    <t>16001347</t>
  </si>
  <si>
    <t>Thừa</t>
  </si>
  <si>
    <t>16002981</t>
  </si>
  <si>
    <t>16001270</t>
  </si>
  <si>
    <t>16002902</t>
  </si>
  <si>
    <t>Tích</t>
  </si>
  <si>
    <t>16002942</t>
  </si>
  <si>
    <t>16000898</t>
  </si>
  <si>
    <t>16000749</t>
  </si>
  <si>
    <t>16003359</t>
  </si>
  <si>
    <t>16000887</t>
  </si>
  <si>
    <t>Nguyễn Tuấn Thành</t>
  </si>
  <si>
    <t>16000814</t>
  </si>
  <si>
    <t>Trịnh Thống</t>
  </si>
  <si>
    <t>16000807</t>
  </si>
  <si>
    <t>16000826</t>
  </si>
  <si>
    <t>16000848</t>
  </si>
  <si>
    <t>Phạm Sỹ</t>
  </si>
  <si>
    <t>Nguyễn Quốc</t>
  </si>
  <si>
    <t>Nguyễn Xuân</t>
  </si>
  <si>
    <t>17000103</t>
  </si>
  <si>
    <t>17000031</t>
  </si>
  <si>
    <t>17000119</t>
  </si>
  <si>
    <t>Văn Hưng</t>
  </si>
  <si>
    <t>Đặng Phước</t>
  </si>
  <si>
    <t>16001916</t>
  </si>
  <si>
    <t>16002055</t>
  </si>
  <si>
    <t>Cao Tường</t>
  </si>
  <si>
    <t>16002159</t>
  </si>
  <si>
    <t>Mai Lê</t>
  </si>
  <si>
    <t>16001930</t>
  </si>
  <si>
    <t>Nhiệm</t>
  </si>
  <si>
    <t>Nhơn</t>
  </si>
  <si>
    <t>16003290</t>
  </si>
  <si>
    <t>16003759</t>
  </si>
  <si>
    <t>16003765</t>
  </si>
  <si>
    <t>16003521</t>
  </si>
  <si>
    <t>16003300</t>
  </si>
  <si>
    <t>16003238</t>
  </si>
  <si>
    <t>16003251</t>
  </si>
  <si>
    <t>Võ Văn Trung</t>
  </si>
  <si>
    <t>16003411</t>
  </si>
  <si>
    <t>Lư Trấn</t>
  </si>
  <si>
    <t>Oai</t>
  </si>
  <si>
    <t>Phan Thị Như</t>
  </si>
  <si>
    <t>16002918</t>
  </si>
  <si>
    <t>Nguyễn Thị Lệ</t>
  </si>
  <si>
    <t>16003011</t>
  </si>
  <si>
    <t>16003346</t>
  </si>
  <si>
    <t>Bùi Thị Thu</t>
  </si>
  <si>
    <t>16003735</t>
  </si>
  <si>
    <t>Đặng Thị Thu</t>
  </si>
  <si>
    <t>16002425</t>
  </si>
  <si>
    <t>Nguyễn Thị Anh</t>
  </si>
  <si>
    <t>16002876</t>
  </si>
  <si>
    <t>16003863</t>
  </si>
  <si>
    <t>Phan Huỳnh Anh</t>
  </si>
  <si>
    <t>16002523</t>
  </si>
  <si>
    <t>Đinh Thị Phương</t>
  </si>
  <si>
    <t>16002278</t>
  </si>
  <si>
    <t>Trầm</t>
  </si>
  <si>
    <t>16003071</t>
  </si>
  <si>
    <t>Đoàn Thị Huyền</t>
  </si>
  <si>
    <t>16002818</t>
  </si>
  <si>
    <t>16003656</t>
  </si>
  <si>
    <t>16002411</t>
  </si>
  <si>
    <t>16002920</t>
  </si>
  <si>
    <t>Nông Thị Kim</t>
  </si>
  <si>
    <t>16003535</t>
  </si>
  <si>
    <t>Dụng Thị Ánh</t>
  </si>
  <si>
    <t>16002462</t>
  </si>
  <si>
    <t>16002344</t>
  </si>
  <si>
    <t>16001398</t>
  </si>
  <si>
    <t>16001400</t>
  </si>
  <si>
    <t>16001036</t>
  </si>
  <si>
    <t>16001247</t>
  </si>
  <si>
    <t>16001257</t>
  </si>
  <si>
    <t>16001603</t>
  </si>
  <si>
    <t>Lý Thành</t>
  </si>
  <si>
    <t>16001322</t>
  </si>
  <si>
    <t>Lê Trí</t>
  </si>
  <si>
    <t>16001720</t>
  </si>
  <si>
    <t>Huỳnh Khánh</t>
  </si>
  <si>
    <t>16001427</t>
  </si>
  <si>
    <t>16001667</t>
  </si>
  <si>
    <t>16001561</t>
  </si>
  <si>
    <t>Đỗ Nhật</t>
  </si>
  <si>
    <t>16001531</t>
  </si>
  <si>
    <t>Tính</t>
  </si>
  <si>
    <t>Võ Phương</t>
  </si>
  <si>
    <t>17003475</t>
  </si>
  <si>
    <t>Nguyễn Viết</t>
  </si>
  <si>
    <t>Bão</t>
  </si>
  <si>
    <t>17000918</t>
  </si>
  <si>
    <t>Trần Trịnh Quốc</t>
  </si>
  <si>
    <t>17003436</t>
  </si>
  <si>
    <t>17004373</t>
  </si>
  <si>
    <t>Vòng Thế</t>
  </si>
  <si>
    <t>17000043</t>
  </si>
  <si>
    <t>Huỳnh Minh</t>
  </si>
  <si>
    <t>Đạo</t>
  </si>
  <si>
    <t>Phạm Thế</t>
  </si>
  <si>
    <t>17004719</t>
  </si>
  <si>
    <t>Phùng Ánh</t>
  </si>
  <si>
    <t>Lê Nhật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</si>
  <si>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</si>
  <si>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</si>
  <si>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</si>
  <si>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</si>
  <si>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</si>
  <si>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</si>
  <si>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</si>
  <si>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</si>
  <si>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</si>
  <si>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Huỳnh Đăng</t>
  </si>
  <si>
    <t>17000676</t>
  </si>
  <si>
    <t>Phan Tuấn</t>
  </si>
  <si>
    <t>17004715</t>
  </si>
  <si>
    <t>Phan Viết</t>
  </si>
  <si>
    <t>Lanh</t>
  </si>
  <si>
    <t>17000612</t>
  </si>
  <si>
    <t>17000548</t>
  </si>
  <si>
    <t>Huỳnh Hồng</t>
  </si>
  <si>
    <t>17000952</t>
  </si>
  <si>
    <t>Nguyễn Võ Duy</t>
  </si>
  <si>
    <t>17000173</t>
  </si>
  <si>
    <t>Đỗ Khắc Thái</t>
  </si>
  <si>
    <t>Trương Phước Hoàng</t>
  </si>
  <si>
    <t>16001547</t>
  </si>
  <si>
    <t>Lý Phước Tiến</t>
  </si>
  <si>
    <t>17000755</t>
  </si>
  <si>
    <t>Lê Thiết</t>
  </si>
  <si>
    <t>Phan Nguyễn Minh</t>
  </si>
  <si>
    <t>16000422</t>
  </si>
  <si>
    <t>16000595</t>
  </si>
  <si>
    <t>16000100</t>
  </si>
  <si>
    <t>Phạm Hữu</t>
  </si>
  <si>
    <t>Bùi Quang</t>
  </si>
  <si>
    <t>16000065</t>
  </si>
  <si>
    <t>16002891</t>
  </si>
  <si>
    <t>16002060</t>
  </si>
  <si>
    <t>16001830</t>
  </si>
  <si>
    <t>Phạm Chí</t>
  </si>
  <si>
    <t>Võ Khánh</t>
  </si>
  <si>
    <t>Vũ Mạnh</t>
  </si>
  <si>
    <t>Uy</t>
  </si>
  <si>
    <t>16003249</t>
  </si>
  <si>
    <t>Nguyễn Lý Hoàng</t>
  </si>
  <si>
    <t>16001326</t>
  </si>
  <si>
    <t>16001344</t>
  </si>
  <si>
    <t>16001357</t>
  </si>
  <si>
    <t>16001426</t>
  </si>
  <si>
    <t>Trần Công Hải</t>
  </si>
  <si>
    <t>16001459</t>
  </si>
  <si>
    <t>16001356</t>
  </si>
  <si>
    <t>16001379</t>
  </si>
  <si>
    <t>Phan Sỹ</t>
  </si>
  <si>
    <t>16001367</t>
  </si>
  <si>
    <t>Nhẫn</t>
  </si>
  <si>
    <t>17002971</t>
  </si>
  <si>
    <t>Đào Đăng</t>
  </si>
  <si>
    <t>17002848</t>
  </si>
  <si>
    <t>17000897</t>
  </si>
  <si>
    <t>17000638</t>
  </si>
  <si>
    <t>Trịnh Hồng</t>
  </si>
  <si>
    <t>17000225</t>
  </si>
  <si>
    <t>Đỗ Hà Triệu</t>
  </si>
  <si>
    <t>Nguyễn Thị Hồng</t>
  </si>
  <si>
    <t>Nguyễn Thị Mỹ</t>
  </si>
  <si>
    <t>16000287</t>
  </si>
  <si>
    <t>Thắm</t>
  </si>
  <si>
    <t>16000272</t>
  </si>
  <si>
    <t>Nguyễn Diệu</t>
  </si>
  <si>
    <t>16001756</t>
  </si>
  <si>
    <t>Nguyễn Văn Nhựt</t>
  </si>
  <si>
    <t>16000922</t>
  </si>
  <si>
    <t>Nguyễn Thị Hải</t>
  </si>
  <si>
    <t>16001953</t>
  </si>
  <si>
    <t>16001959</t>
  </si>
  <si>
    <t>16002033</t>
  </si>
  <si>
    <t>16003701</t>
  </si>
  <si>
    <t>16002803</t>
  </si>
  <si>
    <t>16001938</t>
  </si>
  <si>
    <t>16002009</t>
  </si>
  <si>
    <t>16001965</t>
  </si>
  <si>
    <t>16001969</t>
  </si>
  <si>
    <t>16001915</t>
  </si>
  <si>
    <t>16001977</t>
  </si>
  <si>
    <t>16001990</t>
  </si>
  <si>
    <t>16002028</t>
  </si>
  <si>
    <t>Giang Trạch</t>
  </si>
  <si>
    <t>16002092</t>
  </si>
  <si>
    <t>Tống Quang</t>
  </si>
  <si>
    <t>16001997</t>
  </si>
  <si>
    <t>16002005</t>
  </si>
  <si>
    <t>16002052</t>
  </si>
  <si>
    <t>17001351</t>
  </si>
  <si>
    <t>Hà Tiến</t>
  </si>
  <si>
    <t>Đỗ Vũ Thế</t>
  </si>
  <si>
    <t>16002965</t>
  </si>
  <si>
    <t>Nguyễn Văn Quốc</t>
  </si>
  <si>
    <t>16003447</t>
  </si>
  <si>
    <t>Phạm Trần Minh</t>
  </si>
  <si>
    <t>16001893</t>
  </si>
  <si>
    <t>Đỗ Huỳnh Minh</t>
  </si>
  <si>
    <t>Hy</t>
  </si>
  <si>
    <t>16000200</t>
  </si>
  <si>
    <t>Nguyễn Thanh Hoàng</t>
  </si>
  <si>
    <t>Khải</t>
  </si>
  <si>
    <t>16000380</t>
  </si>
  <si>
    <t>17002960</t>
  </si>
  <si>
    <t>Lâm Nhật</t>
  </si>
  <si>
    <t>16001928</t>
  </si>
  <si>
    <t>16001886</t>
  </si>
  <si>
    <t>Văn Huy</t>
  </si>
  <si>
    <t>Chinh</t>
  </si>
  <si>
    <t>16001918</t>
  </si>
  <si>
    <t>16001910</t>
  </si>
  <si>
    <t>Dinh</t>
  </si>
  <si>
    <t>16002642</t>
  </si>
  <si>
    <t>Bùi Thế</t>
  </si>
  <si>
    <t>16000621</t>
  </si>
  <si>
    <t>17003964</t>
  </si>
  <si>
    <t>17004080</t>
  </si>
  <si>
    <t>17004213</t>
  </si>
  <si>
    <t>Trần Hà Nhật</t>
  </si>
  <si>
    <t>17004198</t>
  </si>
  <si>
    <t>17000771</t>
  </si>
  <si>
    <t>17004412</t>
  </si>
  <si>
    <t>Lê Phạm Tuấn</t>
  </si>
  <si>
    <t>Nguyễn Hoàng Anh</t>
  </si>
  <si>
    <t>17000808</t>
  </si>
  <si>
    <t>Võ Quốc</t>
  </si>
  <si>
    <t>17000788</t>
  </si>
  <si>
    <t>Ngô Trường</t>
  </si>
  <si>
    <t>17000522</t>
  </si>
  <si>
    <t>17000756</t>
  </si>
  <si>
    <t>Diệp Nguyễn</t>
  </si>
  <si>
    <t>17000661</t>
  </si>
  <si>
    <t>Lâm Gia</t>
  </si>
  <si>
    <t>17000690</t>
  </si>
  <si>
    <t>17000874</t>
  </si>
  <si>
    <t>17000691</t>
  </si>
  <si>
    <t>Nguyễn Hoàng Đức</t>
  </si>
  <si>
    <t>17000547</t>
  </si>
  <si>
    <t>Trần Phương</t>
  </si>
  <si>
    <t>17000521</t>
  </si>
  <si>
    <t>17000777</t>
  </si>
  <si>
    <t>17000912</t>
  </si>
  <si>
    <t>Huỳnh Trọng</t>
  </si>
  <si>
    <t>16002181</t>
  </si>
  <si>
    <t>16001724</t>
  </si>
  <si>
    <t>Giang Duy</t>
  </si>
  <si>
    <t>Cẩm</t>
  </si>
  <si>
    <t>16002813</t>
  </si>
  <si>
    <t>16000456</t>
  </si>
  <si>
    <t>16001123</t>
  </si>
  <si>
    <t>Hà Vũ Hoàng</t>
  </si>
  <si>
    <t>16001987</t>
  </si>
  <si>
    <t>16001844</t>
  </si>
  <si>
    <t>Trương Thế</t>
  </si>
  <si>
    <t>16001964</t>
  </si>
  <si>
    <t>16002661</t>
  </si>
  <si>
    <t>16002037</t>
  </si>
  <si>
    <t>16001986</t>
  </si>
  <si>
    <t>16002175</t>
  </si>
  <si>
    <t>Đào Nhựt</t>
  </si>
  <si>
    <t>16002851</t>
  </si>
  <si>
    <t>16002365</t>
  </si>
  <si>
    <t>16001067</t>
  </si>
  <si>
    <t>Đào Thị Tú</t>
  </si>
  <si>
    <t>16003659</t>
  </si>
  <si>
    <t>16003670</t>
  </si>
  <si>
    <t>16001216</t>
  </si>
  <si>
    <t>Đổng Kiến</t>
  </si>
  <si>
    <t>16001562</t>
  </si>
  <si>
    <t>16001859</t>
  </si>
  <si>
    <t>16001700</t>
  </si>
  <si>
    <t>Nguyễn Ngọc Phi</t>
  </si>
  <si>
    <t>16002334</t>
  </si>
  <si>
    <t>16002189</t>
  </si>
  <si>
    <t>16002036</t>
  </si>
  <si>
    <t>Trần Hưng</t>
  </si>
  <si>
    <t>Nguyễn Phát</t>
  </si>
  <si>
    <t>17000561</t>
  </si>
  <si>
    <t>Giao</t>
  </si>
  <si>
    <t>Hồ Anh</t>
  </si>
  <si>
    <t>Lương Hoài</t>
  </si>
  <si>
    <t>Nhớ</t>
  </si>
  <si>
    <t>17001699</t>
  </si>
  <si>
    <t>Trần Võ Khánh</t>
  </si>
  <si>
    <t>17004059</t>
  </si>
  <si>
    <t>17000586</t>
  </si>
  <si>
    <t>Lê Ngân</t>
  </si>
  <si>
    <t>17000760</t>
  </si>
  <si>
    <t>Võ Chiến</t>
  </si>
  <si>
    <t>Đỗ Cao</t>
  </si>
  <si>
    <t>17000635</t>
  </si>
  <si>
    <t>17000683</t>
  </si>
  <si>
    <t>Hà Vũ</t>
  </si>
  <si>
    <t>17000762</t>
  </si>
  <si>
    <t>17002750</t>
  </si>
  <si>
    <t>17000825</t>
  </si>
  <si>
    <t>Nguyễn Thuý</t>
  </si>
  <si>
    <t>17001886</t>
  </si>
  <si>
    <t>Châu Tuấn</t>
  </si>
  <si>
    <t>17000904</t>
  </si>
  <si>
    <t>Trịnh Thị Lan</t>
  </si>
  <si>
    <t>17000861</t>
  </si>
  <si>
    <t>Ngô Hoàng</t>
  </si>
  <si>
    <t>17000297</t>
  </si>
  <si>
    <t>17000147</t>
  </si>
  <si>
    <t>Mông Mỹ</t>
  </si>
  <si>
    <t>Ngoan</t>
  </si>
  <si>
    <t>16002880</t>
  </si>
  <si>
    <t>Nguyễn Danh</t>
  </si>
  <si>
    <t>Thuần</t>
  </si>
  <si>
    <t>17000389</t>
  </si>
  <si>
    <t>Bùi Trung</t>
  </si>
  <si>
    <t>17000289</t>
  </si>
  <si>
    <t>Lâm Thanh</t>
  </si>
  <si>
    <t>Tiền</t>
  </si>
  <si>
    <t>17000243</t>
  </si>
  <si>
    <t>Trịnh Ngọc</t>
  </si>
  <si>
    <t>17000271</t>
  </si>
  <si>
    <t>Phạm Nguyễn Đang</t>
  </si>
  <si>
    <t>17000400</t>
  </si>
  <si>
    <t>17002703</t>
  </si>
  <si>
    <t>17002873</t>
  </si>
  <si>
    <t>16000387</t>
  </si>
  <si>
    <t>17002663</t>
  </si>
  <si>
    <t>Đặng</t>
  </si>
  <si>
    <t>17000294</t>
  </si>
  <si>
    <t>17000689</t>
  </si>
  <si>
    <t>17003566</t>
  </si>
  <si>
    <t>17001598</t>
  </si>
  <si>
    <t>Lâm Phong</t>
  </si>
  <si>
    <t>17003345</t>
  </si>
  <si>
    <t>Nguyễn Hoàng Minh</t>
  </si>
  <si>
    <t>17003408</t>
  </si>
  <si>
    <t>Lê Tiến</t>
  </si>
  <si>
    <t>16002198</t>
  </si>
  <si>
    <t>16002259</t>
  </si>
  <si>
    <t>Trần Tú</t>
  </si>
  <si>
    <t>Trần Hồng</t>
  </si>
  <si>
    <t>Nguyễn Trọng</t>
  </si>
  <si>
    <t>16000281</t>
  </si>
  <si>
    <t>Lê Tâm</t>
  </si>
  <si>
    <t>Như</t>
  </si>
  <si>
    <t>16001821</t>
  </si>
  <si>
    <t>Nguyễn Trần Hoàng</t>
  </si>
  <si>
    <t>Oanh</t>
  </si>
  <si>
    <t>Nguyễn Thị Bích</t>
  </si>
  <si>
    <t>Phượng</t>
  </si>
  <si>
    <t>16000223</t>
  </si>
  <si>
    <t>Nguyễn Vũ Trúc</t>
  </si>
  <si>
    <t>Quân</t>
  </si>
  <si>
    <t>16000804</t>
  </si>
  <si>
    <t>Trần Nguyễn Như</t>
  </si>
  <si>
    <t>Quỳnh</t>
  </si>
  <si>
    <t>16000245</t>
  </si>
  <si>
    <t>Đỗ Thị Thanh</t>
  </si>
  <si>
    <t>Tuyền</t>
  </si>
  <si>
    <t>16000112</t>
  </si>
  <si>
    <t>Vũ Thị Thanh</t>
  </si>
  <si>
    <t>16000655</t>
  </si>
  <si>
    <t>Nguyễn Thị Minh</t>
  </si>
  <si>
    <t>16000279</t>
  </si>
  <si>
    <t>Bùi Thị Minh</t>
  </si>
  <si>
    <t>Thư</t>
  </si>
  <si>
    <t>16000519</t>
  </si>
  <si>
    <t>17003120</t>
  </si>
  <si>
    <t>16002299</t>
  </si>
  <si>
    <t>16002183</t>
  </si>
  <si>
    <t>16002187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</si>
  <si>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</si>
  <si>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</si>
  <si>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</si>
  <si>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</si>
  <si>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</si>
  <si>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</si>
  <si>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</si>
  <si>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16002206</t>
  </si>
  <si>
    <t>16000225</t>
  </si>
  <si>
    <t>Phan Anh</t>
  </si>
  <si>
    <t>Hồ Hoàng Đăng</t>
  </si>
  <si>
    <t>Thi</t>
  </si>
  <si>
    <t>Phan Đức</t>
  </si>
  <si>
    <t>Thủy</t>
  </si>
  <si>
    <t>16000044</t>
  </si>
  <si>
    <t>16002254</t>
  </si>
  <si>
    <t>16002222</t>
  </si>
  <si>
    <t>16002121</t>
  </si>
  <si>
    <t>16002214</t>
  </si>
  <si>
    <t>16002177</t>
  </si>
  <si>
    <t>Đinh Hữu</t>
  </si>
  <si>
    <t>16002063</t>
  </si>
  <si>
    <t>16002188</t>
  </si>
  <si>
    <t>Đặng Chiến</t>
  </si>
  <si>
    <t>16002072</t>
  </si>
  <si>
    <t>Huỳnh Nguyễn Trung</t>
  </si>
  <si>
    <t>16002073</t>
  </si>
  <si>
    <t>16002186</t>
  </si>
  <si>
    <t>16002191</t>
  </si>
  <si>
    <t>16002291</t>
  </si>
  <si>
    <t>16002268</t>
  </si>
  <si>
    <t>Huỳnh Thế</t>
  </si>
  <si>
    <t>16003566</t>
  </si>
  <si>
    <t>16002248</t>
  </si>
  <si>
    <t>16001933</t>
  </si>
  <si>
    <t>Lê Hồ Hoài</t>
  </si>
  <si>
    <t>Lưu Gia</t>
  </si>
  <si>
    <t>16001945</t>
  </si>
  <si>
    <t>16001903</t>
  </si>
  <si>
    <t>Cao Duy</t>
  </si>
  <si>
    <t>16001058</t>
  </si>
  <si>
    <t>Trần Huỳnh Minh</t>
  </si>
  <si>
    <t>16003845</t>
  </si>
  <si>
    <t>17000131</t>
  </si>
  <si>
    <t>Vương Tống</t>
  </si>
  <si>
    <t>17001743</t>
  </si>
  <si>
    <t>Hồ Kỳ</t>
  </si>
  <si>
    <t>17000990</t>
  </si>
  <si>
    <t>Trần</t>
  </si>
  <si>
    <t>17000442</t>
  </si>
  <si>
    <t>Liên Gia</t>
  </si>
  <si>
    <t>17000466</t>
  </si>
  <si>
    <t>Trịnh Quốc</t>
  </si>
  <si>
    <t>17000008</t>
  </si>
  <si>
    <t>Đặng Hoàng Nhật</t>
  </si>
  <si>
    <t>Nguyễn Ngọc Thanh</t>
  </si>
  <si>
    <t>16000423</t>
  </si>
  <si>
    <t>16000455</t>
  </si>
  <si>
    <t>Phạm Tuấn</t>
  </si>
  <si>
    <t>16000372</t>
  </si>
  <si>
    <t>16000555</t>
  </si>
  <si>
    <t>Huỳnh Trí</t>
  </si>
  <si>
    <t>16002123</t>
  </si>
  <si>
    <t>Lê Tín</t>
  </si>
  <si>
    <t>16000098</t>
  </si>
  <si>
    <t>DANH SÁCH DANH HIỆU HỌC KỲ / NĂM HỌC 2018-2019</t>
  </si>
  <si>
    <t>Lê Xuân Thiện</t>
  </si>
  <si>
    <t>16003812</t>
  </si>
  <si>
    <t>16000469</t>
  </si>
  <si>
    <t>16000160</t>
  </si>
  <si>
    <t>16000248</t>
  </si>
  <si>
    <t>16000634</t>
  </si>
  <si>
    <t>Trần Thị Ánh</t>
  </si>
  <si>
    <t>16000292</t>
  </si>
  <si>
    <t>16000183</t>
  </si>
  <si>
    <t>16000506</t>
  </si>
  <si>
    <t>16000196</t>
  </si>
  <si>
    <t>16000295</t>
  </si>
  <si>
    <t>Nguyễn Lê Anh</t>
  </si>
  <si>
    <t>16002938</t>
  </si>
  <si>
    <t>Lầu Quay</t>
  </si>
  <si>
    <t>Kin</t>
  </si>
  <si>
    <t>16001779</t>
  </si>
  <si>
    <t>16000299</t>
  </si>
  <si>
    <t>16001496</t>
  </si>
  <si>
    <t>16000496</t>
  </si>
  <si>
    <t>16000331</t>
  </si>
  <si>
    <t>16000209</t>
  </si>
  <si>
    <t>Đặng Vũ Thành</t>
  </si>
  <si>
    <t>16000329</t>
  </si>
  <si>
    <t>Lê Bắc</t>
  </si>
  <si>
    <t>16000667</t>
  </si>
  <si>
    <t>16002342</t>
  </si>
  <si>
    <t>16000268</t>
  </si>
  <si>
    <t>Nguyễn Lê Trọng</t>
  </si>
  <si>
    <t>16000951</t>
  </si>
  <si>
    <t>Đồng Xuân</t>
  </si>
  <si>
    <t>Oánh</t>
  </si>
  <si>
    <t>16000447</t>
  </si>
  <si>
    <t>Nguyễn Lê Ái</t>
  </si>
  <si>
    <t>16000300</t>
  </si>
  <si>
    <t>16000512</t>
  </si>
  <si>
    <t>16000189</t>
  </si>
  <si>
    <t>16000054</t>
  </si>
  <si>
    <t>16002525</t>
  </si>
  <si>
    <t>16000581</t>
  </si>
  <si>
    <t>Nguyễn Cao Đức</t>
  </si>
  <si>
    <t>16000240</t>
  </si>
  <si>
    <t>16000158</t>
  </si>
  <si>
    <t>16000165</t>
  </si>
  <si>
    <t>16000197</t>
  </si>
  <si>
    <t>16000484</t>
  </si>
  <si>
    <t>Lưu Mạnh Đình</t>
  </si>
  <si>
    <t>16000168</t>
  </si>
  <si>
    <t>Tô Cẩm</t>
  </si>
  <si>
    <t>16000671</t>
  </si>
  <si>
    <t>Đỗ Ngọc Triệu</t>
  </si>
  <si>
    <t>16000466</t>
  </si>
  <si>
    <t>Sai Trùng</t>
  </si>
  <si>
    <t>Xanh</t>
  </si>
  <si>
    <t>16001001</t>
  </si>
  <si>
    <t>16003632</t>
  </si>
  <si>
    <t>Cao Trần Nữ</t>
  </si>
  <si>
    <t>16000266</t>
  </si>
  <si>
    <t>Võ Thúy</t>
  </si>
  <si>
    <t>16000397</t>
  </si>
  <si>
    <t>Hồ Trần Ngọc</t>
  </si>
  <si>
    <t>16000368</t>
  </si>
  <si>
    <t>Trần Thúy</t>
  </si>
  <si>
    <t>16000154</t>
  </si>
  <si>
    <t>Đỗ Ngọc Quỳnh</t>
  </si>
  <si>
    <t>16001599</t>
  </si>
  <si>
    <t>16000340</t>
  </si>
  <si>
    <t>Phạm Huỳnh Xuân</t>
  </si>
  <si>
    <t>16003779</t>
  </si>
  <si>
    <t>Nguyễn Thanh Mỹ</t>
  </si>
  <si>
    <t>16003347</t>
  </si>
  <si>
    <t>16003315</t>
  </si>
  <si>
    <t>16000153</t>
  </si>
  <si>
    <t>Vũ Ngọc Thụy</t>
  </si>
  <si>
    <t>16000386</t>
  </si>
  <si>
    <t>Huỳnh Thị Ngân</t>
  </si>
  <si>
    <t>16000319</t>
  </si>
  <si>
    <t>Đoàn Lê Ngọc</t>
  </si>
  <si>
    <t>16000790</t>
  </si>
  <si>
    <t>16002461</t>
  </si>
  <si>
    <t>Mộng Thùy</t>
  </si>
  <si>
    <t>16000215</t>
  </si>
  <si>
    <t>Phan Thị Bảo</t>
  </si>
  <si>
    <t>16000446</t>
  </si>
  <si>
    <t>16003746</t>
  </si>
  <si>
    <t>Trần Thị Mai</t>
  </si>
  <si>
    <t>16000645</t>
  </si>
  <si>
    <t>16000589</t>
  </si>
  <si>
    <t>16003114</t>
  </si>
  <si>
    <t>Bùi Huỳnh Nguyên</t>
  </si>
  <si>
    <t>16000027</t>
  </si>
  <si>
    <t>Nguyễn Ngọc Bảo</t>
  </si>
  <si>
    <t>16000283</t>
  </si>
  <si>
    <t>Nguyễn Trần Quang</t>
  </si>
  <si>
    <t>16000479</t>
  </si>
  <si>
    <t>16000071</t>
  </si>
  <si>
    <t>16001046</t>
  </si>
  <si>
    <t>Châu Phú</t>
  </si>
  <si>
    <t>16000594</t>
  </si>
  <si>
    <t>Đoàn Hồng</t>
  </si>
  <si>
    <t>16000371</t>
  </si>
  <si>
    <t>Trần Như</t>
  </si>
  <si>
    <t>16003629</t>
  </si>
  <si>
    <t>LT</t>
  </si>
  <si>
    <t>18000054</t>
  </si>
  <si>
    <t>Phan Nguyễn Trường</t>
  </si>
  <si>
    <t>18004960</t>
  </si>
  <si>
    <t>18003193</t>
  </si>
  <si>
    <t>18000170</t>
  </si>
  <si>
    <t>18004948</t>
  </si>
  <si>
    <t>18004977</t>
  </si>
  <si>
    <t>Dỹ</t>
  </si>
  <si>
    <t>18002888</t>
  </si>
  <si>
    <t>Hồ Văn Châu</t>
  </si>
  <si>
    <t>18005115</t>
  </si>
  <si>
    <t>Nguyễn Lưu Trường</t>
  </si>
  <si>
    <t>18004141</t>
  </si>
  <si>
    <t>18005118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</si>
  <si>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</si>
  <si>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</si>
  <si>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</si>
  <si>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</si>
  <si>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</si>
  <si>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</si>
  <si>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</si>
  <si>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</si>
  <si>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18004203</t>
  </si>
  <si>
    <t>Khẩn</t>
  </si>
  <si>
    <t>18003375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</si>
  <si>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</si>
  <si>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</si>
  <si>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</si>
  <si>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</si>
  <si>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</si>
  <si>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</si>
  <si>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</si>
  <si>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</si>
  <si>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</si>
  <si>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</si>
  <si>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</si>
  <si>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18001550</t>
  </si>
  <si>
    <t>Miên</t>
  </si>
  <si>
    <t>18000793</t>
  </si>
  <si>
    <t>18003591</t>
  </si>
  <si>
    <t>18004483</t>
  </si>
  <si>
    <t>18003477</t>
  </si>
  <si>
    <t>Ung Minh</t>
  </si>
  <si>
    <t>18004493</t>
  </si>
  <si>
    <t>18005123</t>
  </si>
  <si>
    <t>18004863</t>
  </si>
  <si>
    <t>18004002</t>
  </si>
  <si>
    <t>18003156</t>
  </si>
  <si>
    <t>18001537</t>
  </si>
  <si>
    <t>Lê Ngọc Kim</t>
  </si>
  <si>
    <t>18003001</t>
  </si>
  <si>
    <t>18005180</t>
  </si>
  <si>
    <t>18004355</t>
  </si>
  <si>
    <t>18005505</t>
  </si>
  <si>
    <t>18003794</t>
  </si>
  <si>
    <t>18005784</t>
  </si>
  <si>
    <t>18002701</t>
  </si>
  <si>
    <t>Nguyễn Phạm Đan</t>
  </si>
  <si>
    <t>18002016</t>
  </si>
  <si>
    <t>18004110</t>
  </si>
  <si>
    <t>18002238</t>
  </si>
  <si>
    <t>18T2-CNÔ1</t>
  </si>
  <si>
    <t>LPHT</t>
  </si>
  <si>
    <t>VPNQ.ĐB.13/11/18.KT15/11/18</t>
  </si>
  <si>
    <t>VPNQ.ĐB.13/11/18.CC15/11/18</t>
  </si>
  <si>
    <t>Bậc đào tạo: Trung cấp (3N) - Khóa: 2017</t>
  </si>
  <si>
    <t>15000394</t>
  </si>
  <si>
    <t>16000733</t>
  </si>
  <si>
    <t>VPQCthiC05/01/2019CC07/01/2018</t>
  </si>
  <si>
    <t>Bậc đào tạo: Trung cấp (3N) - Khóa: 2019</t>
  </si>
  <si>
    <t>18000967</t>
  </si>
  <si>
    <t>Phan Chí</t>
  </si>
  <si>
    <t>18000905</t>
  </si>
  <si>
    <t>18000360</t>
  </si>
  <si>
    <t>Tô Võ Hải</t>
  </si>
  <si>
    <t>18000792</t>
  </si>
  <si>
    <t>18001220</t>
  </si>
  <si>
    <t>18005446</t>
  </si>
  <si>
    <t>Trương Đặng Huy</t>
  </si>
  <si>
    <t>18004594</t>
  </si>
  <si>
    <t>18000280</t>
  </si>
  <si>
    <t>18003438</t>
  </si>
  <si>
    <t>Võ Trần Minh</t>
  </si>
  <si>
    <t>18001314</t>
  </si>
  <si>
    <t>Nguyễn Dương Hoàng</t>
  </si>
  <si>
    <t>18000155</t>
  </si>
  <si>
    <t>18000455</t>
  </si>
  <si>
    <t>18004198</t>
  </si>
  <si>
    <t>18000175</t>
  </si>
  <si>
    <t>Đinh Hòa</t>
  </si>
  <si>
    <t>18000882</t>
  </si>
  <si>
    <t>Lâm Nguyễn Phi</t>
  </si>
  <si>
    <t>18003386</t>
  </si>
  <si>
    <t>18000697</t>
  </si>
  <si>
    <t>18001478</t>
  </si>
  <si>
    <t>Huỳnh Nhựt Tấn</t>
  </si>
  <si>
    <t>18000847</t>
  </si>
  <si>
    <t>18001111</t>
  </si>
  <si>
    <t>18001326</t>
  </si>
  <si>
    <t>18000723</t>
  </si>
  <si>
    <t>18001030</t>
  </si>
  <si>
    <t>18000831</t>
  </si>
  <si>
    <t>18001247</t>
  </si>
  <si>
    <t>18000331</t>
  </si>
  <si>
    <t>Nguyễn Phan Thành</t>
  </si>
  <si>
    <t>18000423</t>
  </si>
  <si>
    <t>Phan Nguyễn Nhật</t>
  </si>
  <si>
    <t>18004879</t>
  </si>
  <si>
    <t>18001113</t>
  </si>
  <si>
    <t>18000551</t>
  </si>
  <si>
    <t>18T4-ĐCN1</t>
  </si>
  <si>
    <t>18000712</t>
  </si>
  <si>
    <t>18002547</t>
  </si>
  <si>
    <t>18005280</t>
  </si>
  <si>
    <t>18000103</t>
  </si>
  <si>
    <t>18002620</t>
  </si>
  <si>
    <t>Phạm Đỗ Viết</t>
  </si>
  <si>
    <t>18000069</t>
  </si>
  <si>
    <t>Đỗ Vũ Phương</t>
  </si>
  <si>
    <t>18001183</t>
  </si>
  <si>
    <t>18000086</t>
  </si>
  <si>
    <t>Đỗ Thế</t>
  </si>
  <si>
    <t>18000872</t>
  </si>
  <si>
    <t>Hà Mạnh</t>
  </si>
  <si>
    <t>18001329</t>
  </si>
  <si>
    <t>18002617</t>
  </si>
  <si>
    <t>18005428</t>
  </si>
  <si>
    <t>18004303</t>
  </si>
  <si>
    <t>Liêu Chí</t>
  </si>
  <si>
    <t>18000549</t>
  </si>
  <si>
    <t>18000623</t>
  </si>
  <si>
    <t>Hoàng Tùng</t>
  </si>
  <si>
    <t>18003041</t>
  </si>
  <si>
    <t>18000482</t>
  </si>
  <si>
    <t>18001527</t>
  </si>
  <si>
    <t>18000162</t>
  </si>
  <si>
    <t>18004211</t>
  </si>
  <si>
    <t>Đỗ Nguyễn Công</t>
  </si>
  <si>
    <t>18000564</t>
  </si>
  <si>
    <t>Phạm Thuận</t>
  </si>
  <si>
    <t>18000846</t>
  </si>
  <si>
    <t>Huỳnh Bảo Quốc</t>
  </si>
  <si>
    <t>18000240</t>
  </si>
  <si>
    <t>18000672</t>
  </si>
  <si>
    <t>18000081</t>
  </si>
  <si>
    <t>18000134</t>
  </si>
  <si>
    <t>Phan Long</t>
  </si>
  <si>
    <t>18T4-ĐCN2</t>
  </si>
  <si>
    <t>18003472</t>
  </si>
  <si>
    <t>18000391</t>
  </si>
  <si>
    <t>18000393</t>
  </si>
  <si>
    <t>Phạm Đắc Hoài</t>
  </si>
  <si>
    <t>18000558</t>
  </si>
  <si>
    <t>Phạm Mạnh</t>
  </si>
  <si>
    <t>18000869</t>
  </si>
  <si>
    <t>Hà Trịnh Hoàng</t>
  </si>
  <si>
    <t>18000693</t>
  </si>
  <si>
    <t>Ngô Tiến</t>
  </si>
  <si>
    <t>18002047</t>
  </si>
  <si>
    <t>18002988</t>
  </si>
  <si>
    <t>Nguyễn Trọng Nhơn</t>
  </si>
  <si>
    <t>18002199</t>
  </si>
  <si>
    <t>Nguyễn Hoàng Khương</t>
  </si>
  <si>
    <t>18000458</t>
  </si>
  <si>
    <t>18000256</t>
  </si>
  <si>
    <t>18002662</t>
  </si>
  <si>
    <t>18001819</t>
  </si>
  <si>
    <t>18000184</t>
  </si>
  <si>
    <t>18001703</t>
  </si>
  <si>
    <t>18000889</t>
  </si>
  <si>
    <t>18000766</t>
  </si>
  <si>
    <t>Từ Quang</t>
  </si>
  <si>
    <t>18000457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</si>
  <si>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</si>
  <si>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</si>
  <si>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</si>
  <si>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</si>
  <si>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</si>
  <si>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</si>
  <si>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</si>
  <si>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</si>
  <si>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</si>
  <si>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18003507</t>
  </si>
  <si>
    <t>Lê Nguyễn Bảo</t>
  </si>
  <si>
    <t>18002423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</si>
  <si>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</si>
  <si>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</si>
  <si>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</si>
  <si>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</si>
  <si>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</si>
  <si>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</si>
  <si>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</si>
  <si>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18000687</t>
  </si>
  <si>
    <t>18000897</t>
  </si>
  <si>
    <t>Nguyễn Bình Ngọc</t>
  </si>
  <si>
    <t>18002945</t>
  </si>
  <si>
    <t>18001035</t>
  </si>
  <si>
    <t>18000928</t>
  </si>
  <si>
    <t>Cao Đoàn Phú</t>
  </si>
  <si>
    <t>18001386</t>
  </si>
  <si>
    <t>Bùi Tất</t>
  </si>
  <si>
    <t>Qúy</t>
  </si>
  <si>
    <t>18003348</t>
  </si>
  <si>
    <t>18000828</t>
  </si>
  <si>
    <t>18000583</t>
  </si>
  <si>
    <t>18000113</t>
  </si>
  <si>
    <t>Huỳnh Lê Trường</t>
  </si>
  <si>
    <t>18000747</t>
  </si>
  <si>
    <t>18003012</t>
  </si>
  <si>
    <t>18004745</t>
  </si>
  <si>
    <t>18003388</t>
  </si>
  <si>
    <t>18000381</t>
  </si>
  <si>
    <t>18000981</t>
  </si>
  <si>
    <t>18000547</t>
  </si>
  <si>
    <t>18000442</t>
  </si>
  <si>
    <t>18003670</t>
  </si>
  <si>
    <t>18000403</t>
  </si>
  <si>
    <t>Trần Hà Anh</t>
  </si>
  <si>
    <t>18T4-ĐĐT1</t>
  </si>
  <si>
    <t>18001047</t>
  </si>
  <si>
    <t>Hồng Chí</t>
  </si>
  <si>
    <t>18000513</t>
  </si>
  <si>
    <t>Cao Quân</t>
  </si>
  <si>
    <t>18001099</t>
  </si>
  <si>
    <t>18000867</t>
  </si>
  <si>
    <t>18005044</t>
  </si>
  <si>
    <t>18001163</t>
  </si>
  <si>
    <t>Vũ Gia</t>
  </si>
  <si>
    <t>18001643</t>
  </si>
  <si>
    <t>18001616</t>
  </si>
  <si>
    <t>18001745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</si>
  <si>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</si>
  <si>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</si>
  <si>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</si>
  <si>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</si>
  <si>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</si>
  <si>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</si>
  <si>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</si>
  <si>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</si>
  <si>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18000936</t>
  </si>
  <si>
    <t>Tôn Thất Anh</t>
  </si>
  <si>
    <t>18000562</t>
  </si>
  <si>
    <t>18001298</t>
  </si>
  <si>
    <t>18001176</t>
  </si>
  <si>
    <t>Bùi Phạm Thanh</t>
  </si>
  <si>
    <t>18000575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</si>
  <si>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</si>
  <si>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</si>
  <si>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</si>
  <si>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</si>
  <si>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</si>
  <si>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</si>
  <si>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</si>
  <si>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</si>
  <si>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</si>
  <si>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18000062</t>
  </si>
  <si>
    <t>Lê Bùi Hồng</t>
  </si>
  <si>
    <t>18000870</t>
  </si>
  <si>
    <t>18001802</t>
  </si>
  <si>
    <t>Nguyễn Doãn Thanh</t>
  </si>
  <si>
    <t>18000505</t>
  </si>
  <si>
    <t>18000976</t>
  </si>
  <si>
    <t>18003148</t>
  </si>
  <si>
    <t>18001734</t>
  </si>
  <si>
    <t>18002576</t>
  </si>
  <si>
    <t>18000362</t>
  </si>
  <si>
    <t>Lê Nguyễn Xuân</t>
  </si>
  <si>
    <t>18000307</t>
  </si>
  <si>
    <t>18001130</t>
  </si>
  <si>
    <t>18002999</t>
  </si>
  <si>
    <t>18001005</t>
  </si>
  <si>
    <t>Lê Nguyễn Kim</t>
  </si>
  <si>
    <t>18004028</t>
  </si>
  <si>
    <t>18000043</t>
  </si>
  <si>
    <t>18T4-CĐT1</t>
  </si>
  <si>
    <t>18000287</t>
  </si>
  <si>
    <t>Vương Quốc</t>
  </si>
  <si>
    <t>18000979</t>
  </si>
  <si>
    <t>18000771</t>
  </si>
  <si>
    <t>18004250</t>
  </si>
  <si>
    <t>18000786</t>
  </si>
  <si>
    <t>Mã Khánh</t>
  </si>
  <si>
    <t>18002992</t>
  </si>
  <si>
    <t>18000705</t>
  </si>
  <si>
    <t>18001712</t>
  </si>
  <si>
    <t>18001614</t>
  </si>
  <si>
    <t>18000633</t>
  </si>
  <si>
    <t>18003853</t>
  </si>
  <si>
    <t>18000548</t>
  </si>
  <si>
    <t>Thái Hoàng Đăng</t>
  </si>
  <si>
    <t>18000635</t>
  </si>
  <si>
    <t>18000161</t>
  </si>
  <si>
    <t>Dư Gia</t>
  </si>
  <si>
    <t>18001025</t>
  </si>
  <si>
    <t>18001144</t>
  </si>
  <si>
    <t>18000927</t>
  </si>
  <si>
    <t>18001708</t>
  </si>
  <si>
    <t>18000636</t>
  </si>
  <si>
    <t>18000849</t>
  </si>
  <si>
    <t>Lưu Tiến</t>
  </si>
  <si>
    <t>18003528</t>
  </si>
  <si>
    <t>18000738</t>
  </si>
  <si>
    <t>18000941</t>
  </si>
  <si>
    <t>18000512</t>
  </si>
  <si>
    <t>Lê Bùi Công</t>
  </si>
  <si>
    <t>18000149</t>
  </si>
  <si>
    <t>Huỳnh Vĩnh</t>
  </si>
  <si>
    <t>18000863</t>
  </si>
  <si>
    <t>18000443</t>
  </si>
  <si>
    <t>18000881</t>
  </si>
  <si>
    <t>18001286</t>
  </si>
  <si>
    <t>Vòng Phú</t>
  </si>
  <si>
    <t>18005388</t>
  </si>
  <si>
    <t>18000935</t>
  </si>
  <si>
    <t>18000291</t>
  </si>
  <si>
    <t>Hành Hữu Minh</t>
  </si>
  <si>
    <t>18000604</t>
  </si>
  <si>
    <t>18001115</t>
  </si>
  <si>
    <t>18002667</t>
  </si>
  <si>
    <t>18001611</t>
  </si>
  <si>
    <t>18005036</t>
  </si>
  <si>
    <t>Đặng Hạ</t>
  </si>
  <si>
    <t>18000517</t>
  </si>
  <si>
    <t>18000440</t>
  </si>
  <si>
    <t>18001344</t>
  </si>
  <si>
    <t>Đàm Hồ</t>
  </si>
  <si>
    <t>18001009</t>
  </si>
  <si>
    <t>18T4-KML1</t>
  </si>
  <si>
    <t>18000504</t>
  </si>
  <si>
    <t>18000242</t>
  </si>
  <si>
    <t>18000313</t>
  </si>
  <si>
    <t>18000970</t>
  </si>
  <si>
    <t>Nguyễn Tạ Gia</t>
  </si>
  <si>
    <t>18000945</t>
  </si>
  <si>
    <t>18000842</t>
  </si>
  <si>
    <t>18000570</t>
  </si>
  <si>
    <t>18000868</t>
  </si>
  <si>
    <t>18001096</t>
  </si>
  <si>
    <t>18000199</t>
  </si>
  <si>
    <t>18000371</t>
  </si>
  <si>
    <t>18000118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</si>
  <si>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</si>
  <si>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</si>
  <si>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</si>
  <si>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</si>
  <si>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</si>
  <si>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</si>
  <si>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</si>
  <si>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</si>
  <si>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18001086</t>
  </si>
  <si>
    <t>18000791</t>
  </si>
  <si>
    <t>18000056</t>
  </si>
  <si>
    <t>Lê Phạm Bảo</t>
  </si>
  <si>
    <t>18000688</t>
  </si>
  <si>
    <t>Phạm Văn Gia</t>
  </si>
  <si>
    <t>18000385</t>
  </si>
  <si>
    <t>18000742</t>
  </si>
  <si>
    <t>18000703</t>
  </si>
  <si>
    <t>18005484</t>
  </si>
  <si>
    <t>Hoàng Thanh</t>
  </si>
  <si>
    <t>18000770</t>
  </si>
  <si>
    <t>18001032</t>
  </si>
  <si>
    <t>18000579</t>
  </si>
  <si>
    <t>18001039</t>
  </si>
  <si>
    <t>18001352</t>
  </si>
  <si>
    <t>18000750</t>
  </si>
  <si>
    <t>Nguyễn Lê Ngọc</t>
  </si>
  <si>
    <t>18001076</t>
  </si>
  <si>
    <t>18000685</t>
  </si>
  <si>
    <t>18000120</t>
  </si>
  <si>
    <t>18000102</t>
  </si>
  <si>
    <t>18001165</t>
  </si>
  <si>
    <t>18000922</t>
  </si>
  <si>
    <t>18000489</t>
  </si>
  <si>
    <t>18000478</t>
  </si>
  <si>
    <t>18000114</t>
  </si>
  <si>
    <t>18000250</t>
  </si>
  <si>
    <t>18000968</t>
  </si>
  <si>
    <t>18001003</t>
  </si>
  <si>
    <t>18001167</t>
  </si>
  <si>
    <t>Cao Nguyên</t>
  </si>
  <si>
    <t>18T4-VSL1</t>
  </si>
  <si>
    <t>18003129</t>
  </si>
  <si>
    <t>18000281</t>
  </si>
  <si>
    <t>18000278</t>
  </si>
  <si>
    <t>18001249</t>
  </si>
  <si>
    <t>18004510</t>
  </si>
  <si>
    <t>18002057</t>
  </si>
  <si>
    <t>18005111</t>
  </si>
  <si>
    <t>18000617</t>
  </si>
  <si>
    <t>18004569</t>
  </si>
  <si>
    <t>Võ Hải</t>
  </si>
  <si>
    <t>18002262</t>
  </si>
  <si>
    <t>18004864</t>
  </si>
  <si>
    <t>18001248</t>
  </si>
  <si>
    <t>18000609</t>
  </si>
  <si>
    <t>Lê Phạm Trọng</t>
  </si>
  <si>
    <t>18002713</t>
  </si>
  <si>
    <t>Tăng Thể</t>
  </si>
  <si>
    <t>Hiện</t>
  </si>
  <si>
    <t>18001790</t>
  </si>
  <si>
    <t>Trương Sơn</t>
  </si>
  <si>
    <t>18003162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</si>
  <si>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</si>
  <si>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</si>
  <si>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</si>
  <si>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</si>
  <si>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</si>
  <si>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</si>
  <si>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</si>
  <si>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18004113</t>
  </si>
  <si>
    <t>18002421</t>
  </si>
  <si>
    <t>18001908</t>
  </si>
  <si>
    <t>18000844</t>
  </si>
  <si>
    <t>18001206</t>
  </si>
  <si>
    <t>Châu Tấn</t>
  </si>
  <si>
    <t>18004849</t>
  </si>
  <si>
    <t>18002429</t>
  </si>
  <si>
    <t>18001346</t>
  </si>
  <si>
    <t>Phan Lê Phong</t>
  </si>
  <si>
    <t>18001125</t>
  </si>
  <si>
    <t>18002768</t>
  </si>
  <si>
    <t>18000943</t>
  </si>
  <si>
    <t>18002413</t>
  </si>
  <si>
    <t>Hứa Đức</t>
  </si>
  <si>
    <t>18001279</t>
  </si>
  <si>
    <t>18001173</t>
  </si>
  <si>
    <t>Trần Vũ Đăng</t>
  </si>
  <si>
    <t>18002229</t>
  </si>
  <si>
    <t>18000730</t>
  </si>
  <si>
    <t>18001308</t>
  </si>
  <si>
    <t>Trần Mai Hiếu</t>
  </si>
  <si>
    <t>18005110</t>
  </si>
  <si>
    <t>18003255</t>
  </si>
  <si>
    <t>18005169</t>
  </si>
  <si>
    <t>18001171</t>
  </si>
  <si>
    <t>18001122</t>
  </si>
  <si>
    <t>18001388</t>
  </si>
  <si>
    <t>18000900</t>
  </si>
  <si>
    <t>18000812</t>
  </si>
  <si>
    <t>18T4-VSL2</t>
  </si>
  <si>
    <t>18001041</t>
  </si>
  <si>
    <t>18005567</t>
  </si>
  <si>
    <t>18001324</t>
  </si>
  <si>
    <t>Trịnh Tiến</t>
  </si>
  <si>
    <t>18001228</t>
  </si>
  <si>
    <t>Vũ Danh Tùng</t>
  </si>
  <si>
    <t>18005583</t>
  </si>
  <si>
    <t>18004039</t>
  </si>
  <si>
    <t>Trần Nam Thiên Bảo</t>
  </si>
  <si>
    <t>18005662</t>
  </si>
  <si>
    <t>18000424</t>
  </si>
  <si>
    <t>18000229</t>
  </si>
  <si>
    <t>Lê Trần Gia</t>
  </si>
  <si>
    <t>18002742</t>
  </si>
  <si>
    <t>Phạm Đăng Minh</t>
  </si>
  <si>
    <t>18001004</t>
  </si>
  <si>
    <t>Lê Quang Minh</t>
  </si>
  <si>
    <t>18001603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</si>
  <si>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</si>
  <si>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</si>
  <si>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</si>
  <si>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</si>
  <si>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</si>
  <si>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</si>
  <si>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</si>
  <si>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</si>
  <si>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</si>
  <si>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</si>
  <si>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18001301</t>
  </si>
  <si>
    <t>Quynh</t>
  </si>
  <si>
    <t>18000966</t>
  </si>
  <si>
    <t>Nguyễn Hà</t>
  </si>
  <si>
    <t>18001332</t>
  </si>
  <si>
    <t>18003695</t>
  </si>
  <si>
    <t>18001011</t>
  </si>
  <si>
    <t>18001670</t>
  </si>
  <si>
    <t>18002959</t>
  </si>
  <si>
    <t>18000531</t>
  </si>
  <si>
    <t>18002772</t>
  </si>
  <si>
    <t>18000530</t>
  </si>
  <si>
    <t>Quách Phúc</t>
  </si>
  <si>
    <t>18001267</t>
  </si>
  <si>
    <t>Tô Chí</t>
  </si>
  <si>
    <t>18T4-CKC1</t>
  </si>
  <si>
    <t>18000115</t>
  </si>
  <si>
    <t>18000212</t>
  </si>
  <si>
    <t>Đinh Gia</t>
  </si>
  <si>
    <t>18003779</t>
  </si>
  <si>
    <t>Dương Tuấn</t>
  </si>
  <si>
    <t>18000439</t>
  </si>
  <si>
    <t>18000233</t>
  </si>
  <si>
    <t>18001259</t>
  </si>
  <si>
    <t>Nguyễn Đinh Phú</t>
  </si>
  <si>
    <t>18001296</t>
  </si>
  <si>
    <t>18000587</t>
  </si>
  <si>
    <t>18004728</t>
  </si>
  <si>
    <t>Cao Việt</t>
  </si>
  <si>
    <t>18001221</t>
  </si>
  <si>
    <t>Trần Lưu Đăng</t>
  </si>
  <si>
    <t>18005132</t>
  </si>
  <si>
    <t>18003675</t>
  </si>
  <si>
    <t>18002078</t>
  </si>
  <si>
    <t>Lê Đỗ Chí</t>
  </si>
  <si>
    <t>18001252</t>
  </si>
  <si>
    <t>Nguyễn Phước Thanh</t>
  </si>
  <si>
    <t>18001120</t>
  </si>
  <si>
    <t>Nguyễn Hiền Anh</t>
  </si>
  <si>
    <t>18003423</t>
  </si>
  <si>
    <t>18000153</t>
  </si>
  <si>
    <t>18000573</t>
  </si>
  <si>
    <t>18004313</t>
  </si>
  <si>
    <t>Quận</t>
  </si>
  <si>
    <t>18005172</t>
  </si>
  <si>
    <t>18001454</t>
  </si>
  <si>
    <t>Vũ Trí</t>
  </si>
  <si>
    <t>18005199</t>
  </si>
  <si>
    <t>18003728</t>
  </si>
  <si>
    <t>18000838</t>
  </si>
  <si>
    <t>Nguyễn Nguyễn Trí</t>
  </si>
  <si>
    <t>18001345</t>
  </si>
  <si>
    <t>18004401</t>
  </si>
  <si>
    <t>18000119</t>
  </si>
  <si>
    <t>18005001</t>
  </si>
  <si>
    <t>18004291</t>
  </si>
  <si>
    <t>Trần Đoàn Anh</t>
  </si>
  <si>
    <t>18000637</t>
  </si>
  <si>
    <t>18T4-CCK1</t>
  </si>
  <si>
    <t>18004142</t>
  </si>
  <si>
    <t>18000956</t>
  </si>
  <si>
    <t>18000070</t>
  </si>
  <si>
    <t>18004878</t>
  </si>
  <si>
    <t>18003071</t>
  </si>
  <si>
    <t>18001213</t>
  </si>
  <si>
    <t>18002041</t>
  </si>
  <si>
    <t>18000522</t>
  </si>
  <si>
    <t>18000827</t>
  </si>
  <si>
    <t>Ngô Phúc</t>
  </si>
  <si>
    <t>18000201</t>
  </si>
  <si>
    <t>Nguyễn Phạm Thiên</t>
  </si>
  <si>
    <t>18000202</t>
  </si>
  <si>
    <t>Phạm Nguyễn Hải</t>
  </si>
  <si>
    <t>18000852</t>
  </si>
  <si>
    <t>18001147</t>
  </si>
  <si>
    <t>Trương Huỳnh Minh</t>
  </si>
  <si>
    <t>18001411</t>
  </si>
  <si>
    <t>18001237</t>
  </si>
  <si>
    <t>Nguyễn Anh Thiên</t>
  </si>
  <si>
    <t>18004213</t>
  </si>
  <si>
    <t>Nguyễn Hà Ngọc</t>
  </si>
  <si>
    <t>18000300</t>
  </si>
  <si>
    <t>18001853</t>
  </si>
  <si>
    <t>18003872</t>
  </si>
  <si>
    <t>18000878</t>
  </si>
  <si>
    <t>18000244</t>
  </si>
  <si>
    <t>Nguyễn Đình Hồng</t>
  </si>
  <si>
    <t>18002228</t>
  </si>
  <si>
    <t>18001551</t>
  </si>
  <si>
    <t>Nguyễn Vương Kim</t>
  </si>
  <si>
    <t>18000260</t>
  </si>
  <si>
    <t>Thái Kiến</t>
  </si>
  <si>
    <t>18000187</t>
  </si>
  <si>
    <t>18004691</t>
  </si>
  <si>
    <t>18003491</t>
  </si>
  <si>
    <t>18005269</t>
  </si>
  <si>
    <t>18004273</t>
  </si>
  <si>
    <t>18000778</t>
  </si>
  <si>
    <t>18T4-CCK2</t>
  </si>
  <si>
    <t>18000044</t>
  </si>
  <si>
    <t>18000037</t>
  </si>
  <si>
    <t>18000045</t>
  </si>
  <si>
    <t>18000132</t>
  </si>
  <si>
    <t>18000116</t>
  </si>
  <si>
    <t>18000048</t>
  </si>
  <si>
    <t>18000237</t>
  </si>
  <si>
    <t>18000097</t>
  </si>
  <si>
    <t>Lưu Đinh Trường</t>
  </si>
  <si>
    <t>18000017</t>
  </si>
  <si>
    <t>Lê Thị Kim</t>
  </si>
  <si>
    <t>18000209</t>
  </si>
  <si>
    <t>Nguyễn Huỳnh Hồ</t>
  </si>
  <si>
    <t>18000447</t>
  </si>
  <si>
    <t>18000089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</si>
  <si>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</si>
  <si>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</si>
  <si>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</si>
  <si>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</si>
  <si>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</si>
  <si>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</si>
  <si>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</si>
  <si>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</si>
  <si>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18000275</t>
  </si>
  <si>
    <t>18000268</t>
  </si>
  <si>
    <t>18000098</t>
  </si>
  <si>
    <t>18000101</t>
  </si>
  <si>
    <t>18000093</t>
  </si>
  <si>
    <t>18000065</t>
  </si>
  <si>
    <t>18000169</t>
  </si>
  <si>
    <t>Nguyễn Đôn Thảo</t>
  </si>
  <si>
    <t>18000082</t>
  </si>
  <si>
    <t>18000211</t>
  </si>
  <si>
    <t>Lý Hữu</t>
  </si>
  <si>
    <t>18000262</t>
  </si>
  <si>
    <t>18000004</t>
  </si>
  <si>
    <t>18000064</t>
  </si>
  <si>
    <t>18000024</t>
  </si>
  <si>
    <t>18000100</t>
  </si>
  <si>
    <t>La Bảo</t>
  </si>
  <si>
    <t>18000227</t>
  </si>
  <si>
    <t>18000063</t>
  </si>
  <si>
    <t>Hoa Tiền</t>
  </si>
  <si>
    <t>18000164</t>
  </si>
  <si>
    <t>18000160</t>
  </si>
  <si>
    <t>18000200</t>
  </si>
  <si>
    <t>18000213</t>
  </si>
  <si>
    <t>18000167</t>
  </si>
  <si>
    <t>Nguyễn Thế Quang</t>
  </si>
  <si>
    <t>18000216</t>
  </si>
  <si>
    <t>18T4-CNÔ1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</si>
  <si>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</si>
  <si>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</si>
  <si>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</si>
  <si>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</si>
  <si>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</si>
  <si>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</si>
  <si>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</si>
  <si>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</si>
  <si>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</si>
  <si>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18000294</t>
  </si>
  <si>
    <t>18000390</t>
  </si>
  <si>
    <t>Hoà</t>
  </si>
  <si>
    <t>18000312</t>
  </si>
  <si>
    <t>18000289</t>
  </si>
  <si>
    <t>18000460</t>
  </si>
  <si>
    <t>18000302</t>
  </si>
  <si>
    <t>18000430</t>
  </si>
  <si>
    <t>18000420</t>
  </si>
  <si>
    <t>18000491</t>
  </si>
  <si>
    <t>18000399</t>
  </si>
  <si>
    <t>18000366</t>
  </si>
  <si>
    <t>18000376</t>
  </si>
  <si>
    <t>Hồ Khải</t>
  </si>
  <si>
    <t>18000396</t>
  </si>
  <si>
    <t>18000492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</si>
  <si>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</si>
  <si>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</si>
  <si>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</si>
  <si>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</si>
  <si>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</si>
  <si>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</si>
  <si>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</si>
  <si>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</si>
  <si>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</si>
  <si>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</si>
  <si>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</si>
  <si>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</si>
  <si>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</si>
  <si>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</si>
  <si>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18000483</t>
  </si>
  <si>
    <t>18000283</t>
  </si>
  <si>
    <t>18000348</t>
  </si>
  <si>
    <t>Giang Quốc</t>
  </si>
  <si>
    <t>18000398</t>
  </si>
  <si>
    <t>Hồ Lâm Quốc</t>
  </si>
  <si>
    <t>18000284</t>
  </si>
  <si>
    <t>Nguyễn Tấn Hoàng</t>
  </si>
  <si>
    <t>18000477</t>
  </si>
  <si>
    <t>Trần Cao Minh</t>
  </si>
  <si>
    <t>18000299</t>
  </si>
  <si>
    <t>18000288</t>
  </si>
  <si>
    <t>18002554</t>
  </si>
  <si>
    <t>Nguyễn Trần Phúc</t>
  </si>
  <si>
    <t>18000377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</si>
  <si>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</si>
  <si>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</si>
  <si>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</si>
  <si>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</si>
  <si>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</si>
  <si>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</si>
  <si>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</si>
  <si>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18000314</t>
  </si>
  <si>
    <t>Định Hà Long</t>
  </si>
  <si>
    <t>18T4-CNÔ2</t>
  </si>
  <si>
    <t>VPQC.thiP_16-01-19.CC22/01/2019</t>
  </si>
  <si>
    <t>18000917</t>
  </si>
  <si>
    <t>Lê Hải Thiên</t>
  </si>
  <si>
    <t>18001021</t>
  </si>
  <si>
    <t>Huỳnh Trịnh Nhật</t>
  </si>
  <si>
    <t>18001061</t>
  </si>
  <si>
    <t>18000821</t>
  </si>
  <si>
    <t>18000972</t>
  </si>
  <si>
    <t>Lưu Thắng</t>
  </si>
  <si>
    <t>18001065</t>
  </si>
  <si>
    <t>Đoàn Nguyễn Quang</t>
  </si>
  <si>
    <t>18001062</t>
  </si>
  <si>
    <t>18001068</t>
  </si>
  <si>
    <t>Lê Trần Tấn</t>
  </si>
  <si>
    <t>18000999</t>
  </si>
  <si>
    <t>18001116</t>
  </si>
  <si>
    <t>18000851</t>
  </si>
  <si>
    <t>18000893</t>
  </si>
  <si>
    <t>18001022</t>
  </si>
  <si>
    <t>18000887</t>
  </si>
  <si>
    <t>18001081</t>
  </si>
  <si>
    <t>18000839</t>
  </si>
  <si>
    <t>18001149</t>
  </si>
  <si>
    <t>Triệu Phước</t>
  </si>
  <si>
    <t>18001123</t>
  </si>
  <si>
    <t>18000946</t>
  </si>
  <si>
    <t>18000884</t>
  </si>
  <si>
    <t>18000912</t>
  </si>
  <si>
    <t>18000952</t>
  </si>
  <si>
    <t>18001094</t>
  </si>
  <si>
    <t>18000825</t>
  </si>
  <si>
    <t>18001101</t>
  </si>
  <si>
    <t>18000984</t>
  </si>
  <si>
    <t>Phan Lê Nhất</t>
  </si>
  <si>
    <t>18001112</t>
  </si>
  <si>
    <t>18001085</t>
  </si>
  <si>
    <t>18000993</t>
  </si>
  <si>
    <t>18000925</t>
  </si>
  <si>
    <t>18001089</t>
  </si>
  <si>
    <t>18001070</t>
  </si>
  <si>
    <t>18001054</t>
  </si>
  <si>
    <t>18001100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</si>
  <si>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</si>
  <si>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</si>
  <si>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</si>
  <si>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</si>
  <si>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</si>
  <si>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</si>
  <si>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</si>
  <si>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</si>
  <si>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</si>
  <si>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</si>
  <si>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</si>
  <si>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</si>
  <si>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18001045</t>
  </si>
  <si>
    <t>18000975</t>
  </si>
  <si>
    <t>Kiều Hoàng Thanh</t>
  </si>
  <si>
    <t>18000915</t>
  </si>
  <si>
    <t>18001024</t>
  </si>
  <si>
    <t>Hồ Thành</t>
  </si>
  <si>
    <t>18001138</t>
  </si>
  <si>
    <t>Trương Phát</t>
  </si>
  <si>
    <t>18000619</t>
  </si>
  <si>
    <t>Huỳnh Nguyễn Nhật</t>
  </si>
  <si>
    <t>18000787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</si>
  <si>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</si>
  <si>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</si>
  <si>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</si>
  <si>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</si>
  <si>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</si>
  <si>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</si>
  <si>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</si>
  <si>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</si>
  <si>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18000740</t>
  </si>
  <si>
    <t>18000544</t>
  </si>
  <si>
    <t>Nguyễn Thạch</t>
  </si>
  <si>
    <t>18000796</t>
  </si>
  <si>
    <t>Bùi Nhất</t>
  </si>
  <si>
    <t>18000676</t>
  </si>
  <si>
    <t>18000624</t>
  </si>
  <si>
    <t>Huỳnh Lê Công</t>
  </si>
  <si>
    <t>18000600</t>
  </si>
  <si>
    <t>18000545</t>
  </si>
  <si>
    <t>18000756</t>
  </si>
  <si>
    <t>18000799</t>
  </si>
  <si>
    <t>18000654</t>
  </si>
  <si>
    <t>18000955</t>
  </si>
  <si>
    <t>18000602</t>
  </si>
  <si>
    <t>18000668</t>
  </si>
  <si>
    <t>Lục Khải</t>
  </si>
  <si>
    <t>18000666</t>
  </si>
  <si>
    <t>18000596</t>
  </si>
  <si>
    <t>Nguyễn Khoa</t>
  </si>
  <si>
    <t>18000626</t>
  </si>
  <si>
    <t>Nguyễn Nhân</t>
  </si>
  <si>
    <t>18000593</t>
  </si>
  <si>
    <t>18000806</t>
  </si>
  <si>
    <t>18000555</t>
  </si>
  <si>
    <t>Nguyễn Triệu</t>
  </si>
  <si>
    <t>18000752</t>
  </si>
  <si>
    <t>Hà Thiên</t>
  </si>
  <si>
    <t>18000673</t>
  </si>
  <si>
    <t>18000657</t>
  </si>
  <si>
    <t>18000568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</si>
  <si>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</si>
  <si>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</si>
  <si>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</si>
  <si>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</si>
  <si>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</si>
  <si>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</si>
  <si>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</si>
  <si>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18T4-CNÔ3</t>
  </si>
  <si>
    <t>18T4-CNÔ4</t>
  </si>
  <si>
    <t>18001554</t>
  </si>
  <si>
    <t>18001291</t>
  </si>
  <si>
    <t>Chức</t>
  </si>
  <si>
    <t>18001175</t>
  </si>
  <si>
    <t>18001733</t>
  </si>
  <si>
    <t>18001644</t>
  </si>
  <si>
    <t>18001142</t>
  </si>
  <si>
    <t>Dương Trần Trọng</t>
  </si>
  <si>
    <t>18001353</t>
  </si>
  <si>
    <t>18001438</t>
  </si>
  <si>
    <t>18001323</t>
  </si>
  <si>
    <t>18001278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</si>
  <si>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</si>
  <si>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</si>
  <si>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</si>
  <si>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</si>
  <si>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</si>
  <si>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</si>
  <si>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</si>
  <si>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</si>
  <si>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</si>
  <si>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</si>
  <si>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</si>
  <si>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18001381</t>
  </si>
  <si>
    <t>Nguyễn Kim Mạnh</t>
  </si>
  <si>
    <t>18001169</t>
  </si>
  <si>
    <t>Hà Trung</t>
  </si>
  <si>
    <t>18001377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</si>
  <si>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</si>
  <si>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</si>
  <si>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</si>
  <si>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</si>
  <si>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</si>
  <si>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</si>
  <si>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</si>
  <si>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</si>
  <si>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</si>
  <si>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</si>
  <si>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</si>
  <si>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</si>
  <si>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</si>
  <si>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</si>
  <si>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</si>
  <si>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</si>
  <si>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</si>
  <si>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</si>
  <si>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</si>
  <si>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</si>
  <si>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</si>
  <si>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</si>
  <si>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</si>
  <si>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18001339</t>
  </si>
  <si>
    <t>18000953</t>
  </si>
  <si>
    <t>18001620</t>
  </si>
  <si>
    <t>18001430</t>
  </si>
  <si>
    <t>18001282</t>
  </si>
  <si>
    <t>18001261</t>
  </si>
  <si>
    <t>18001330</t>
  </si>
  <si>
    <t>18001392</t>
  </si>
  <si>
    <t>18001133</t>
  </si>
  <si>
    <t>Lý Nhân</t>
  </si>
  <si>
    <t>18001359</t>
  </si>
  <si>
    <t>Xương</t>
  </si>
  <si>
    <t>18T4-CNÔ5</t>
  </si>
  <si>
    <t>18003210</t>
  </si>
  <si>
    <t>18002398</t>
  </si>
  <si>
    <t>Võ Phạm Thành</t>
  </si>
  <si>
    <t>18004582</t>
  </si>
  <si>
    <t>18005471</t>
  </si>
  <si>
    <t>18002008</t>
  </si>
  <si>
    <t>Nguyễn Trần Tấn</t>
  </si>
  <si>
    <t>18001793</t>
  </si>
  <si>
    <t>Lê Võ Anh</t>
  </si>
  <si>
    <t>18002092</t>
  </si>
  <si>
    <t>Thạch Trần</t>
  </si>
  <si>
    <t>18003547</t>
  </si>
  <si>
    <t>18002431</t>
  </si>
  <si>
    <t>18002179</t>
  </si>
  <si>
    <t>18001973</t>
  </si>
  <si>
    <t>18004074</t>
  </si>
  <si>
    <t>Tài Minh</t>
  </si>
  <si>
    <t>18002513</t>
  </si>
  <si>
    <t>18001800</t>
  </si>
  <si>
    <t>18000378</t>
  </si>
  <si>
    <t>18001806</t>
  </si>
  <si>
    <t>18002192</t>
  </si>
  <si>
    <t>18002680</t>
  </si>
  <si>
    <t>18003422</t>
  </si>
  <si>
    <t>Võ Lạc</t>
  </si>
  <si>
    <t>18000367</t>
  </si>
  <si>
    <t>18001736</t>
  </si>
  <si>
    <t>18004140</t>
  </si>
  <si>
    <t>18001999</t>
  </si>
  <si>
    <t>18001015</t>
  </si>
  <si>
    <t>18001739</t>
  </si>
  <si>
    <t>Lê Trần Phước</t>
  </si>
  <si>
    <t>18002505</t>
  </si>
  <si>
    <t>18001967</t>
  </si>
  <si>
    <t>18002183</t>
  </si>
  <si>
    <t>18T4-CNÔ6</t>
  </si>
  <si>
    <t>18000618</t>
  </si>
  <si>
    <t>18001725</t>
  </si>
  <si>
    <t>Lê Quỳnh</t>
  </si>
  <si>
    <t>18000029</t>
  </si>
  <si>
    <t>18000352</t>
  </si>
  <si>
    <t>18000365</t>
  </si>
  <si>
    <t>Tạ Thị Vân</t>
  </si>
  <si>
    <t>18005083</t>
  </si>
  <si>
    <t>Võ Thị Tuyết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</si>
  <si>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</si>
  <si>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</si>
  <si>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</si>
  <si>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</si>
  <si>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</si>
  <si>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</si>
  <si>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</si>
  <si>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</si>
  <si>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</si>
  <si>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18001137</t>
  </si>
  <si>
    <t>18000861</t>
  </si>
  <si>
    <t>18000709</t>
  </si>
  <si>
    <t>18000772</t>
  </si>
  <si>
    <t>Tạ Nguyễn Phương</t>
  </si>
  <si>
    <t>18001174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</si>
  <si>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</si>
  <si>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</si>
  <si>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</si>
  <si>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</si>
  <si>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</si>
  <si>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</si>
  <si>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</si>
  <si>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18001354</t>
  </si>
  <si>
    <t>Nguyễn Vạn</t>
  </si>
  <si>
    <t>18004871</t>
  </si>
  <si>
    <t>Hoàng Thị Diệu</t>
  </si>
  <si>
    <t>18000136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</si>
  <si>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</si>
  <si>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</si>
  <si>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</si>
  <si>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</si>
  <si>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</si>
  <si>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</si>
  <si>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</si>
  <si>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</si>
  <si>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</si>
  <si>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</si>
  <si>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</si>
  <si>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</si>
  <si>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</si>
  <si>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</si>
  <si>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</si>
  <si>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18000988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</si>
  <si>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</si>
  <si>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</si>
  <si>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</si>
  <si>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</si>
  <si>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</si>
  <si>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</si>
  <si>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</si>
  <si>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18002732</t>
  </si>
  <si>
    <t>Ngô Bích</t>
  </si>
  <si>
    <t>18000998</t>
  </si>
  <si>
    <t>Lương Huỳnh Bảo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</si>
  <si>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</si>
  <si>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</si>
  <si>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</si>
  <si>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</si>
  <si>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</si>
  <si>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</si>
  <si>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</si>
  <si>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</si>
  <si>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</si>
  <si>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</si>
  <si>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</si>
  <si>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</si>
  <si>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</si>
  <si>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</si>
  <si>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</si>
  <si>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</si>
  <si>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18T4-CNM1</t>
  </si>
  <si>
    <t>18000874</t>
  </si>
  <si>
    <t>18001439</t>
  </si>
  <si>
    <t>18002517</t>
  </si>
  <si>
    <t>Trần Phúc Hoài</t>
  </si>
  <si>
    <t>18005722</t>
  </si>
  <si>
    <t>18001181</t>
  </si>
  <si>
    <t>18001063</t>
  </si>
  <si>
    <t>17002874</t>
  </si>
  <si>
    <t>Huỳnh Đặng Công</t>
  </si>
  <si>
    <t>18001117</t>
  </si>
  <si>
    <t>18000496</t>
  </si>
  <si>
    <t>Thi Tấn</t>
  </si>
  <si>
    <t>18000178</t>
  </si>
  <si>
    <t>18000453</t>
  </si>
  <si>
    <t>18002243</t>
  </si>
  <si>
    <t>Đinh Lê Tấn</t>
  </si>
  <si>
    <t>18003239</t>
  </si>
  <si>
    <t>18001325</t>
  </si>
  <si>
    <t>18001258</t>
  </si>
  <si>
    <t>18001145</t>
  </si>
  <si>
    <t>18000581</t>
  </si>
  <si>
    <t>Nguyễn Kim Đăng</t>
  </si>
  <si>
    <t>18000515</t>
  </si>
  <si>
    <t>18005507</t>
  </si>
  <si>
    <t>18001452</t>
  </si>
  <si>
    <t>18000369</t>
  </si>
  <si>
    <t>Đoàn Huỳnh Trung</t>
  </si>
  <si>
    <t>18004061</t>
  </si>
  <si>
    <t>Loọc Vạn</t>
  </si>
  <si>
    <t>18001040</t>
  </si>
  <si>
    <t>Nguyễn Lê Tuyết</t>
  </si>
  <si>
    <t>18004843</t>
  </si>
  <si>
    <t>18001082</t>
  </si>
  <si>
    <t>18000172</t>
  </si>
  <si>
    <t>18000207</t>
  </si>
  <si>
    <t>18005453</t>
  </si>
  <si>
    <t>18000349</t>
  </si>
  <si>
    <t>Nguyễn Phan Anh</t>
  </si>
  <si>
    <t>18000933</t>
  </si>
  <si>
    <t>Phan Ngọc Linh</t>
  </si>
  <si>
    <t>18000638</t>
  </si>
  <si>
    <t>18001185</t>
  </si>
  <si>
    <t>Võ Nguyên</t>
  </si>
  <si>
    <t>18000758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</si>
  <si>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</si>
  <si>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</si>
  <si>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</si>
  <si>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</si>
  <si>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</si>
  <si>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</si>
  <si>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</si>
  <si>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18T4-ANM1</t>
  </si>
  <si>
    <t>18000490</t>
  </si>
  <si>
    <t>Võ Đình Hoài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</si>
  <si>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</si>
  <si>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</si>
  <si>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</si>
  <si>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</si>
  <si>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</si>
  <si>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</si>
  <si>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</si>
  <si>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18000271</t>
  </si>
  <si>
    <t>18001303</t>
  </si>
  <si>
    <t>18001164</t>
  </si>
  <si>
    <t>18000949</t>
  </si>
  <si>
    <t>18001060</t>
  </si>
  <si>
    <t>18000055</t>
  </si>
  <si>
    <t>18000067</t>
  </si>
  <si>
    <t>18000908</t>
  </si>
  <si>
    <t>18000800</t>
  </si>
  <si>
    <t>Từ Sở</t>
  </si>
  <si>
    <t>18000824</t>
  </si>
  <si>
    <t>Trần Võ Tấn</t>
  </si>
  <si>
    <t>18000540</t>
  </si>
  <si>
    <t>18000518</t>
  </si>
  <si>
    <t>Đặng Triệu</t>
  </si>
  <si>
    <t>18000735</t>
  </si>
  <si>
    <t>18000094</t>
  </si>
  <si>
    <t>18004845</t>
  </si>
  <si>
    <t>18000099</t>
  </si>
  <si>
    <t>18001429</t>
  </si>
  <si>
    <t>18000983</t>
  </si>
  <si>
    <t>18000309</t>
  </si>
  <si>
    <t>18001492</t>
  </si>
  <si>
    <t>18000026</t>
  </si>
  <si>
    <t>18000297</t>
  </si>
  <si>
    <t>18003895</t>
  </si>
  <si>
    <t>Bùi Văn Anh</t>
  </si>
  <si>
    <t>18T4-CMT1</t>
  </si>
  <si>
    <t>18000724</t>
  </si>
  <si>
    <t>18000272</t>
  </si>
  <si>
    <t>18001383</t>
  </si>
  <si>
    <t>Phạm Thư</t>
  </si>
  <si>
    <t>18000254</t>
  </si>
  <si>
    <t>Nguyễn Đặng Hoàng</t>
  </si>
  <si>
    <t>18000977</t>
  </si>
  <si>
    <t>18004656</t>
  </si>
  <si>
    <t>18000829</t>
  </si>
  <si>
    <t>18000388</t>
  </si>
  <si>
    <t>18000784</t>
  </si>
  <si>
    <t>18000788</t>
  </si>
  <si>
    <t>18000148</t>
  </si>
  <si>
    <t>18004242</t>
  </si>
  <si>
    <t>Triệu Thành Minh</t>
  </si>
  <si>
    <t>18003178</t>
  </si>
  <si>
    <t>18003915</t>
  </si>
  <si>
    <t>18001229</t>
  </si>
  <si>
    <t>Ông Tấn</t>
  </si>
  <si>
    <t>18002263</t>
  </si>
  <si>
    <t>Lâm Trần Thanh</t>
  </si>
  <si>
    <t>18000417</t>
  </si>
  <si>
    <t>18002984</t>
  </si>
  <si>
    <t>18000760</t>
  </si>
  <si>
    <t>18004200</t>
  </si>
  <si>
    <t>18000110</t>
  </si>
  <si>
    <t>18001034</t>
  </si>
  <si>
    <t>Nguyễn Hoàn Thiện</t>
  </si>
  <si>
    <t>18000541</t>
  </si>
  <si>
    <t>18002594</t>
  </si>
  <si>
    <t>Lê Nguyễn Nam</t>
  </si>
  <si>
    <t>18000989</t>
  </si>
  <si>
    <t>18T4-CMT2</t>
  </si>
  <si>
    <t>18000334</t>
  </si>
  <si>
    <t>18001064</t>
  </si>
  <si>
    <t>18004703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</si>
  <si>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</si>
  <si>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</si>
  <si>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</si>
  <si>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</si>
  <si>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</si>
  <si>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</si>
  <si>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</si>
  <si>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</si>
  <si>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</si>
  <si>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</si>
  <si>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</si>
  <si>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</si>
  <si>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</si>
  <si>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</si>
  <si>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</si>
  <si>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</si>
  <si>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</si>
  <si>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</si>
  <si>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</si>
  <si>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</si>
  <si>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</si>
  <si>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</si>
  <si>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</si>
  <si>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</si>
  <si>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</si>
  <si>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</si>
  <si>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</si>
  <si>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</si>
  <si>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</si>
  <si>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</si>
  <si>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18003109</t>
  </si>
  <si>
    <t>18000994</t>
  </si>
  <si>
    <t>18001447</t>
  </si>
  <si>
    <t>18000130</t>
  </si>
  <si>
    <t>18003605</t>
  </si>
  <si>
    <t>Võ Trương Thiên</t>
  </si>
  <si>
    <t>18002268</t>
  </si>
  <si>
    <t>18002628</t>
  </si>
  <si>
    <t>18001207</t>
  </si>
  <si>
    <t>18001027</t>
  </si>
  <si>
    <t>Nguyễn Ngọc Thủy</t>
  </si>
  <si>
    <t>18005040</t>
  </si>
  <si>
    <t>Nguyễn Phi Thanh</t>
  </si>
  <si>
    <t>18002625</t>
  </si>
  <si>
    <t>18000503</t>
  </si>
  <si>
    <t>Bùi Bá Hoàn</t>
  </si>
  <si>
    <t>18T4-TKW1</t>
  </si>
  <si>
    <t>VPNQ.ĐB_30/10/2018_12/12/2018CC</t>
  </si>
  <si>
    <t>18001170</t>
  </si>
  <si>
    <t>Nguyễn Ngọc Băng</t>
  </si>
  <si>
    <t>18001128</t>
  </si>
  <si>
    <t>18000274</t>
  </si>
  <si>
    <t>18001209</t>
  </si>
  <si>
    <t>18005054</t>
  </si>
  <si>
    <t>Trần Ngọc Hoàng</t>
  </si>
  <si>
    <t>18003326</t>
  </si>
  <si>
    <t>Trần Nguyễn Vũ</t>
  </si>
  <si>
    <t>18003959</t>
  </si>
  <si>
    <t>Phạm Nguyễn Thu</t>
  </si>
  <si>
    <t>18000667</t>
  </si>
  <si>
    <t>Trương Dũ</t>
  </si>
  <si>
    <t>18000019</t>
  </si>
  <si>
    <t>18000235</t>
  </si>
  <si>
    <t>18002336</t>
  </si>
  <si>
    <t>Phạm Nguyễn Duy</t>
  </si>
  <si>
    <t>18000224</t>
  </si>
  <si>
    <t>Trần Nhật Minh</t>
  </si>
  <si>
    <t>18002339</t>
  </si>
  <si>
    <t>Tôn Ngọc</t>
  </si>
  <si>
    <t>18001037</t>
  </si>
  <si>
    <t>Tạ Kiếm</t>
  </si>
  <si>
    <t>18000401</t>
  </si>
  <si>
    <t>18000400</t>
  </si>
  <si>
    <t>Võ Hoàng Nhật</t>
  </si>
  <si>
    <t>18000965</t>
  </si>
  <si>
    <t>18000192</t>
  </si>
  <si>
    <t>Vương Thiệu</t>
  </si>
  <si>
    <t>18000406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</si>
  <si>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</si>
  <si>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</si>
  <si>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</si>
  <si>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</si>
  <si>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</si>
  <si>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</si>
  <si>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</si>
  <si>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18000247</t>
  </si>
  <si>
    <t>18002462</t>
  </si>
  <si>
    <t>Lý Quang</t>
  </si>
  <si>
    <t>18000713</t>
  </si>
  <si>
    <t>18000571</t>
  </si>
  <si>
    <t>18001319</t>
  </si>
  <si>
    <t>18002986</t>
  </si>
  <si>
    <t>18001902</t>
  </si>
  <si>
    <t>Mai Hồng</t>
  </si>
  <si>
    <t>18T4-THU1</t>
  </si>
  <si>
    <t>18002032</t>
  </si>
  <si>
    <t>18000395</t>
  </si>
  <si>
    <t>18000432</t>
  </si>
  <si>
    <t>18000895</t>
  </si>
  <si>
    <t>Viên Ngọc</t>
  </si>
  <si>
    <t>18000407</t>
  </si>
  <si>
    <t>Nguyễn Anh Nhật</t>
  </si>
  <si>
    <t>18002374</t>
  </si>
  <si>
    <t>18000803</t>
  </si>
  <si>
    <t>18000481</t>
  </si>
  <si>
    <t>Nguyễn Minh Đăng</t>
  </si>
  <si>
    <t>18000296</t>
  </si>
  <si>
    <t>18002389</t>
  </si>
  <si>
    <t>Hoàng Hải</t>
  </si>
  <si>
    <t>18001199</t>
  </si>
  <si>
    <t>Trần Chung</t>
  </si>
  <si>
    <t>18001295</t>
  </si>
  <si>
    <t>Tạ Hồ Phi</t>
  </si>
  <si>
    <t>18000794</t>
  </si>
  <si>
    <t>18005236</t>
  </si>
  <si>
    <t>K'nguyễn Thành</t>
  </si>
  <si>
    <t>18000850</t>
  </si>
  <si>
    <t>18000311</t>
  </si>
  <si>
    <t>Bùi Thị Anh</t>
  </si>
  <si>
    <t>18000106</t>
  </si>
  <si>
    <t>Lương Vũ</t>
  </si>
  <si>
    <t>18000621</t>
  </si>
  <si>
    <t>18000259</t>
  </si>
  <si>
    <t>18000578</t>
  </si>
  <si>
    <t>18001401</t>
  </si>
  <si>
    <t>Trần Thị Bích</t>
  </si>
  <si>
    <t>18000751</t>
  </si>
  <si>
    <t>18000711</t>
  </si>
  <si>
    <t>18001402</t>
  </si>
  <si>
    <t>18T4-THU2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</si>
  <si>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</si>
  <si>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</si>
  <si>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</si>
  <si>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</si>
  <si>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</si>
  <si>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</si>
  <si>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</si>
  <si>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18005710</t>
  </si>
  <si>
    <t>18000226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</si>
  <si>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</si>
  <si>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</si>
  <si>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</si>
  <si>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</si>
  <si>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</si>
  <si>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</si>
  <si>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</si>
  <si>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</si>
  <si>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</si>
  <si>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</si>
  <si>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18001334</t>
  </si>
  <si>
    <t>18000717</t>
  </si>
  <si>
    <t>Đỗ Hồng Thái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</si>
  <si>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</si>
  <si>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</si>
  <si>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</si>
  <si>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</si>
  <si>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</si>
  <si>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</si>
  <si>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</si>
  <si>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</si>
  <si>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</si>
  <si>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18005711</t>
  </si>
  <si>
    <t>18000412</t>
  </si>
  <si>
    <t>Trần Lê Hữu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</si>
  <si>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</si>
  <si>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</si>
  <si>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</si>
  <si>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</si>
  <si>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</si>
  <si>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</si>
  <si>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</si>
  <si>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</si>
  <si>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</si>
  <si>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</si>
  <si>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</si>
  <si>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</si>
  <si>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</si>
  <si>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</si>
  <si>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</si>
  <si>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</si>
  <si>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</si>
  <si>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</si>
  <si>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</si>
  <si>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</si>
  <si>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18000475</t>
  </si>
  <si>
    <t>18001067</t>
  </si>
  <si>
    <t>18000411</t>
  </si>
  <si>
    <t>Lê Phương Khả</t>
  </si>
  <si>
    <t>18001197</t>
  </si>
  <si>
    <t>Nguyễn Lê Tường</t>
  </si>
  <si>
    <t>18T4-TKĐ1</t>
  </si>
  <si>
    <t>18002121</t>
  </si>
  <si>
    <t>Văn Đức Hoài</t>
  </si>
  <si>
    <t>18000744</t>
  </si>
  <si>
    <t>Bùi Trần Vân</t>
  </si>
  <si>
    <t>18005050</t>
  </si>
  <si>
    <t>18000904</t>
  </si>
  <si>
    <t>18000937</t>
  </si>
  <si>
    <t>Phạm Mai Ru</t>
  </si>
  <si>
    <t>Bi</t>
  </si>
  <si>
    <t>18001596</t>
  </si>
  <si>
    <t>Vương Quỳnh</t>
  </si>
  <si>
    <t>18001958</t>
  </si>
  <si>
    <t>18002406</t>
  </si>
  <si>
    <t>18001114</t>
  </si>
  <si>
    <t>Trương Nhật</t>
  </si>
  <si>
    <t>18000306</t>
  </si>
  <si>
    <t>18001367</t>
  </si>
  <si>
    <t>Lương Ký</t>
  </si>
  <si>
    <t>18001273</t>
  </si>
  <si>
    <t>18003596</t>
  </si>
  <si>
    <t>18001387</t>
  </si>
  <si>
    <t>Lê Khang Tâm</t>
  </si>
  <si>
    <t>18001215</t>
  </si>
  <si>
    <t>18003268</t>
  </si>
  <si>
    <t>Đồng Ngọc Đăng</t>
  </si>
  <si>
    <t>18001016</t>
  </si>
  <si>
    <t>18000664</t>
  </si>
  <si>
    <t>18001595</t>
  </si>
  <si>
    <t>Nhan Mỹ</t>
  </si>
  <si>
    <t>18005190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</si>
  <si>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</si>
  <si>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</si>
  <si>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</si>
  <si>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</si>
  <si>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</si>
  <si>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</si>
  <si>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</si>
  <si>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</si>
  <si>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</si>
  <si>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</si>
  <si>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</si>
  <si>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</si>
  <si>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</si>
  <si>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</si>
  <si>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</si>
  <si>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</si>
  <si>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18004445</t>
  </si>
  <si>
    <t>Trần Mai</t>
  </si>
  <si>
    <t>18003283</t>
  </si>
  <si>
    <t>18001856</t>
  </si>
  <si>
    <t>Trương Thị Anh</t>
  </si>
  <si>
    <t>18001380</t>
  </si>
  <si>
    <t>18T4-TKĐ2</t>
  </si>
  <si>
    <t>18001156</t>
  </si>
  <si>
    <t>Mai Bảo</t>
  </si>
  <si>
    <t>18005334</t>
  </si>
  <si>
    <t>Quách Huệ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</si>
  <si>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</si>
  <si>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</si>
  <si>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</si>
  <si>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</si>
  <si>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</si>
  <si>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</si>
  <si>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</si>
  <si>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</si>
  <si>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</si>
  <si>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</si>
  <si>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</si>
  <si>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</si>
  <si>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</si>
  <si>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</si>
  <si>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</si>
  <si>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</si>
  <si>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</si>
  <si>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</si>
  <si>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</si>
  <si>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</si>
  <si>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</si>
  <si>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</si>
  <si>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</si>
  <si>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</si>
  <si>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</si>
  <si>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</si>
  <si>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</si>
  <si>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</si>
  <si>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</si>
  <si>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</si>
  <si>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</si>
  <si>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</si>
  <si>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</si>
  <si>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</si>
  <si>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</si>
  <si>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</si>
  <si>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</si>
  <si>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</si>
  <si>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</si>
  <si>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</si>
  <si>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</si>
  <si>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</si>
  <si>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18000073</t>
  </si>
  <si>
    <t>Nguyễn Hữu Hoàng</t>
  </si>
  <si>
    <t>18000105</t>
  </si>
  <si>
    <t>18001095</t>
  </si>
  <si>
    <t>18T4-LTM1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</si>
  <si>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</si>
  <si>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</si>
  <si>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</si>
  <si>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</si>
  <si>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</si>
  <si>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</si>
  <si>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</si>
  <si>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</si>
  <si>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</si>
  <si>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18000168</t>
  </si>
  <si>
    <t>18000914</t>
  </si>
  <si>
    <t>18000248</t>
  </si>
  <si>
    <t>18001150</t>
  </si>
  <si>
    <t>18003379</t>
  </si>
  <si>
    <t>18001223</t>
  </si>
  <si>
    <t>18000165</t>
  </si>
  <si>
    <t>18000203</t>
  </si>
  <si>
    <t>18000373</t>
  </si>
  <si>
    <t>18002270</t>
  </si>
  <si>
    <t>18000329</t>
  </si>
  <si>
    <t>18001146</t>
  </si>
  <si>
    <t>18001799</t>
  </si>
  <si>
    <t>18000218</t>
  </si>
  <si>
    <t>18001234</t>
  </si>
  <si>
    <t>Đặng Như</t>
  </si>
  <si>
    <t>18003948</t>
  </si>
  <si>
    <t>18002954</t>
  </si>
  <si>
    <t>Nguyễn Ngọc Khánh</t>
  </si>
  <si>
    <t>18000091</t>
  </si>
  <si>
    <t>18000857</t>
  </si>
  <si>
    <t>Nguyễn Thọ</t>
  </si>
  <si>
    <t>18001578</t>
  </si>
  <si>
    <t>18001230</t>
  </si>
  <si>
    <t>18003363</t>
  </si>
  <si>
    <t>18001599</t>
  </si>
  <si>
    <t>18001315</t>
  </si>
  <si>
    <t>18000303</t>
  </si>
  <si>
    <t>18002542</t>
  </si>
  <si>
    <t>Nguyễn Đặng Thế</t>
  </si>
  <si>
    <t>18001505</t>
  </si>
  <si>
    <t>Trần Trương Thiên</t>
  </si>
  <si>
    <t>18T4-LTM2</t>
  </si>
  <si>
    <t>18000451</t>
  </si>
  <si>
    <t>18001363</t>
  </si>
  <si>
    <t>Vũ Trần Quốc</t>
  </si>
  <si>
    <t>18001407</t>
  </si>
  <si>
    <t>18000611</t>
  </si>
  <si>
    <t>18001445</t>
  </si>
  <si>
    <t>18001466</t>
  </si>
  <si>
    <t>18005131</t>
  </si>
  <si>
    <t>18004243</t>
  </si>
  <si>
    <t>Lê Hoàng Anh</t>
  </si>
  <si>
    <t>18000669</t>
  </si>
  <si>
    <t>Lê Nguyên Anh</t>
  </si>
  <si>
    <t>18002619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</si>
  <si>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</si>
  <si>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</si>
  <si>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</si>
  <si>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</si>
  <si>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</si>
  <si>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</si>
  <si>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</si>
  <si>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18001662</t>
  </si>
  <si>
    <t>18000174</t>
  </si>
  <si>
    <t>18005314</t>
  </si>
  <si>
    <t>18000658</t>
  </si>
  <si>
    <t>Ngô Quang Gia</t>
  </si>
  <si>
    <t>18000077</t>
  </si>
  <si>
    <t>18000833</t>
  </si>
  <si>
    <t>18000493</t>
  </si>
  <si>
    <t>18000550</t>
  </si>
  <si>
    <t>18004521</t>
  </si>
  <si>
    <t>18000929</t>
  </si>
  <si>
    <t>18001331</t>
  </si>
  <si>
    <t>Đặng Huỳnh Phương</t>
  </si>
  <si>
    <t>18000293</t>
  </si>
  <si>
    <t>18000494</t>
  </si>
  <si>
    <t>18000642</t>
  </si>
  <si>
    <t>18000321</t>
  </si>
  <si>
    <t>18000811</t>
  </si>
  <si>
    <t>18004287</t>
  </si>
  <si>
    <t>18001127</t>
  </si>
  <si>
    <t>18000569</t>
  </si>
  <si>
    <t>18001778</t>
  </si>
  <si>
    <t>18000427</t>
  </si>
  <si>
    <t>18000499</t>
  </si>
  <si>
    <t>Lê Nguyễn Công</t>
  </si>
  <si>
    <t>18000701</t>
  </si>
  <si>
    <t>18001376</t>
  </si>
  <si>
    <t>18000180</t>
  </si>
  <si>
    <t>Ngô Trương Minh</t>
  </si>
  <si>
    <t>18000860</t>
  </si>
  <si>
    <t>Nguyễn Hoàng Phước</t>
  </si>
  <si>
    <t>18000397</t>
  </si>
  <si>
    <t>18000683</t>
  </si>
  <si>
    <t>Hà Duy Minh</t>
  </si>
  <si>
    <t>18000177</t>
  </si>
  <si>
    <t>18001318</t>
  </si>
  <si>
    <t>18000836</t>
  </si>
  <si>
    <t>Trần Lê Quang</t>
  </si>
  <si>
    <t>18000433</t>
  </si>
  <si>
    <t>18000487</t>
  </si>
  <si>
    <t>18000682</t>
  </si>
  <si>
    <t>18000537</t>
  </si>
  <si>
    <t>Lại Hoàng</t>
  </si>
  <si>
    <t>18T4-QTM1</t>
  </si>
  <si>
    <t>18001254</t>
  </si>
  <si>
    <t>Lê Đặng Đức</t>
  </si>
  <si>
    <t>18002696</t>
  </si>
  <si>
    <t>18003361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</si>
  <si>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</si>
  <si>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</si>
  <si>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</si>
  <si>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</si>
  <si>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</si>
  <si>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</si>
  <si>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</si>
  <si>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</si>
  <si>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</si>
  <si>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</si>
  <si>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</si>
  <si>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</si>
  <si>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18001686</t>
  </si>
  <si>
    <t>18000834</t>
  </si>
  <si>
    <t>Tân Minh</t>
  </si>
  <si>
    <t>18000801</t>
  </si>
  <si>
    <t>Trần Huỳnh Tường</t>
  </si>
  <si>
    <t>18000266</t>
  </si>
  <si>
    <t>Giản</t>
  </si>
  <si>
    <t>18003891</t>
  </si>
  <si>
    <t>Bùi Thụy Phương</t>
  </si>
  <si>
    <t>18000826</t>
  </si>
  <si>
    <t>Nguyễn Lê Hồng</t>
  </si>
  <si>
    <t>18000429</t>
  </si>
  <si>
    <t>18T4-TCD1</t>
  </si>
  <si>
    <t>18000410</t>
  </si>
  <si>
    <t>18000075</t>
  </si>
  <si>
    <t>Mai Quý</t>
  </si>
  <si>
    <t>18001152</t>
  </si>
  <si>
    <t>Nguyễn Hoài Tú</t>
  </si>
  <si>
    <t>18001053</t>
  </si>
  <si>
    <t>Lộ Minh</t>
  </si>
  <si>
    <t>18003119</t>
  </si>
  <si>
    <t>18002588</t>
  </si>
  <si>
    <t>Nguyễn Mỹ</t>
  </si>
  <si>
    <t>18001218</t>
  </si>
  <si>
    <t>18001427</t>
  </si>
  <si>
    <t>18003006</t>
  </si>
  <si>
    <t>18002640</t>
  </si>
  <si>
    <t>18000973</t>
  </si>
  <si>
    <t>18001238</t>
  </si>
  <si>
    <t>Vi Nhật</t>
  </si>
  <si>
    <t>18002118</t>
  </si>
  <si>
    <t>18001084</t>
  </si>
  <si>
    <t>Nguyễn Thị Ly</t>
  </si>
  <si>
    <t>18000336</t>
  </si>
  <si>
    <t>18001396</t>
  </si>
  <si>
    <t>Trần Thụy Minh</t>
  </si>
  <si>
    <t>18001126</t>
  </si>
  <si>
    <t>18002035</t>
  </si>
  <si>
    <t>Bùi Thị Hằng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</si>
  <si>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</si>
  <si>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</si>
  <si>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</si>
  <si>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</si>
  <si>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</si>
  <si>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</si>
  <si>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</si>
  <si>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</si>
  <si>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</si>
  <si>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</si>
  <si>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</si>
  <si>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</si>
  <si>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</si>
  <si>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</si>
  <si>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</si>
  <si>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</si>
  <si>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</si>
  <si>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18005243</t>
  </si>
  <si>
    <t>18004954</t>
  </si>
  <si>
    <t>T Sằn Hoa</t>
  </si>
  <si>
    <t>18001362</t>
  </si>
  <si>
    <t>18003378</t>
  </si>
  <si>
    <t>18000354</t>
  </si>
  <si>
    <t>18003627</t>
  </si>
  <si>
    <t>18005370</t>
  </si>
  <si>
    <t>Lưu Bá</t>
  </si>
  <si>
    <t>18000528</t>
  </si>
  <si>
    <t>18000078</t>
  </si>
  <si>
    <t>18001072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</si>
  <si>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</si>
  <si>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</si>
  <si>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</si>
  <si>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</si>
  <si>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</si>
  <si>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</si>
  <si>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</si>
  <si>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</si>
  <si>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</si>
  <si>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</si>
  <si>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</si>
  <si>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</si>
  <si>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</si>
  <si>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</si>
  <si>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</si>
  <si>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</si>
  <si>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</si>
  <si>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</si>
  <si>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</si>
  <si>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</si>
  <si>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</si>
  <si>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</si>
  <si>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</si>
  <si>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</si>
  <si>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18000529</t>
  </si>
  <si>
    <t>18001503</t>
  </si>
  <si>
    <t>Nguyễn Huỳnh Minh</t>
  </si>
  <si>
    <t>Huỳnh Thị Kim</t>
  </si>
  <si>
    <t>18T4-KTD1</t>
  </si>
  <si>
    <t>18000416</t>
  </si>
  <si>
    <t>Đỗ Thụy Xuân</t>
  </si>
  <si>
    <t>18000318</t>
  </si>
  <si>
    <t>18000521</t>
  </si>
  <si>
    <t>18000322</t>
  </si>
  <si>
    <t>18001288</t>
  </si>
  <si>
    <t>18000898</t>
  </si>
  <si>
    <t>Nguyễn Huy Tiến</t>
  </si>
  <si>
    <t>18001294</t>
  </si>
  <si>
    <t>18001216</t>
  </si>
  <si>
    <t>18000584</t>
  </si>
  <si>
    <t>18000084</t>
  </si>
  <si>
    <t>18000538</t>
  </si>
  <si>
    <t>Nguyễn Lê Đình</t>
  </si>
  <si>
    <t>18000031</t>
  </si>
  <si>
    <t>18000789</t>
  </si>
  <si>
    <t>18000777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</si>
  <si>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</si>
  <si>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</si>
  <si>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</si>
  <si>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</si>
  <si>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</si>
  <si>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</si>
  <si>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</si>
  <si>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</si>
  <si>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</si>
  <si>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</si>
  <si>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</si>
  <si>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</si>
  <si>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</si>
  <si>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</si>
  <si>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</si>
  <si>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</si>
  <si>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</si>
  <si>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</si>
  <si>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</si>
  <si>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18000944</t>
  </si>
  <si>
    <t>18000163</t>
  </si>
  <si>
    <t>Lê Huỳnh Hoàng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</si>
  <si>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</si>
  <si>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</si>
  <si>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</si>
  <si>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</si>
  <si>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</si>
  <si>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</si>
  <si>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</si>
  <si>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18004330</t>
  </si>
  <si>
    <t>18003610</t>
  </si>
  <si>
    <t>Huỳnh Thu</t>
  </si>
  <si>
    <t>18001193</t>
  </si>
  <si>
    <t>18000745</t>
  </si>
  <si>
    <t>18000996</t>
  </si>
  <si>
    <t>Đỗ Hà</t>
  </si>
  <si>
    <t>18000916</t>
  </si>
  <si>
    <t>18000560</t>
  </si>
  <si>
    <t>Phan Vịnh</t>
  </si>
  <si>
    <t>18000807</t>
  </si>
  <si>
    <t>Nguyễn Thị Quế</t>
  </si>
  <si>
    <t>18000269</t>
  </si>
  <si>
    <t>18T4-QTD1</t>
  </si>
  <si>
    <t>18001821</t>
  </si>
  <si>
    <t>18004197</t>
  </si>
  <si>
    <t>18004905</t>
  </si>
  <si>
    <t>18001437</t>
  </si>
  <si>
    <t>Nguyễn Vũ Bạch</t>
  </si>
  <si>
    <t>Đằng</t>
  </si>
  <si>
    <t>18005093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</si>
  <si>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</si>
  <si>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</si>
  <si>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</si>
  <si>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</si>
  <si>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</si>
  <si>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</si>
  <si>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</si>
  <si>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18004241</t>
  </si>
  <si>
    <t>18001403</t>
  </si>
  <si>
    <t>Trịnh Nguyễn Đình</t>
  </si>
  <si>
    <t>18000030</t>
  </si>
  <si>
    <t>18000252</t>
  </si>
  <si>
    <t>18003727</t>
  </si>
  <si>
    <t>Nguyễn Quốc Đăng</t>
  </si>
  <si>
    <t>18002924</t>
  </si>
  <si>
    <t>18002813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</si>
  <si>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</si>
  <si>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</si>
  <si>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</si>
  <si>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</si>
  <si>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</si>
  <si>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</si>
  <si>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</si>
  <si>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</si>
  <si>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</si>
  <si>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</si>
  <si>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</si>
  <si>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</si>
  <si>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</si>
  <si>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</si>
  <si>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</si>
  <si>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18000957</t>
  </si>
  <si>
    <t>Huỳnh Yến</t>
  </si>
  <si>
    <t>18001822</t>
  </si>
  <si>
    <t>18004734</t>
  </si>
  <si>
    <t>18005154</t>
  </si>
  <si>
    <t>Đinh Võ Khánh</t>
  </si>
  <si>
    <t>18003060</t>
  </si>
  <si>
    <t>Vũ Thị Như</t>
  </si>
  <si>
    <t>18000282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</si>
  <si>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</si>
  <si>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</si>
  <si>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</si>
  <si>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</si>
  <si>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</si>
  <si>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</si>
  <si>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</si>
  <si>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</si>
  <si>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</si>
  <si>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</si>
  <si>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</si>
  <si>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</si>
  <si>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</si>
  <si>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18T4-QTD2</t>
  </si>
  <si>
    <t>18000154</t>
  </si>
  <si>
    <t>Lê Phạm Lan</t>
  </si>
  <si>
    <t>18000181</t>
  </si>
  <si>
    <t>Mai Trâm</t>
  </si>
  <si>
    <t>18000138</t>
  </si>
  <si>
    <t>Phùng Lê Minh</t>
  </si>
  <si>
    <t>18000536</t>
  </si>
  <si>
    <t>Vũ Dạ</t>
  </si>
  <si>
    <t>18000343</t>
  </si>
  <si>
    <t>18000485</t>
  </si>
  <si>
    <t>Trần Nguyễn Tú</t>
  </si>
  <si>
    <t>18000358</t>
  </si>
  <si>
    <t>18000188</t>
  </si>
  <si>
    <t>Lương Phan Chí</t>
  </si>
  <si>
    <t>18000405</t>
  </si>
  <si>
    <t>18000707</t>
  </si>
  <si>
    <t>18000595</t>
  </si>
  <si>
    <t>18000383</t>
  </si>
  <si>
    <t>18000326</t>
  </si>
  <si>
    <t>18005286</t>
  </si>
  <si>
    <t>18000603</t>
  </si>
  <si>
    <t>18000317</t>
  </si>
  <si>
    <t>18000020</t>
  </si>
  <si>
    <t>18000632</t>
  </si>
  <si>
    <t>Lê Trà</t>
  </si>
  <si>
    <t>18000577</t>
  </si>
  <si>
    <t>Huỳnh Phạm Trần Lê</t>
  </si>
  <si>
    <t>18000353</t>
  </si>
  <si>
    <t>Vũ Mai Ly</t>
  </si>
  <si>
    <t>18000332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</si>
  <si>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</si>
  <si>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</si>
  <si>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</si>
  <si>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</si>
  <si>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</si>
  <si>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</si>
  <si>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</si>
  <si>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</si>
  <si>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</si>
  <si>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</si>
  <si>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</si>
  <si>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</si>
  <si>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</si>
  <si>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</si>
  <si>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</si>
  <si>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</si>
  <si>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</si>
  <si>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</si>
  <si>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</si>
  <si>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</si>
  <si>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</si>
  <si>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</si>
  <si>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</si>
  <si>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</si>
  <si>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</si>
  <si>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</si>
  <si>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</si>
  <si>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</si>
  <si>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</si>
  <si>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</si>
  <si>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</si>
  <si>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</si>
  <si>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</si>
  <si>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</si>
  <si>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</si>
  <si>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18000357</t>
  </si>
  <si>
    <t>18000123</t>
  </si>
  <si>
    <t>Lâm Ngọc Thúy</t>
  </si>
  <si>
    <t>18000124</t>
  </si>
  <si>
    <t>18T4-NNA1</t>
  </si>
  <si>
    <t>18000924</t>
  </si>
  <si>
    <t>18001398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</si>
  <si>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</si>
  <si>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</si>
  <si>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</si>
  <si>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</si>
  <si>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</si>
  <si>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</si>
  <si>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</si>
  <si>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</si>
  <si>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</si>
  <si>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</si>
  <si>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</si>
  <si>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</si>
  <si>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</si>
  <si>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</si>
  <si>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</si>
  <si>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</si>
  <si>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</si>
  <si>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</si>
  <si>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</si>
  <si>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</si>
  <si>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</si>
  <si>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</si>
  <si>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18001660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</si>
  <si>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</si>
  <si>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</si>
  <si>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</si>
  <si>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</si>
  <si>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</si>
  <si>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</si>
  <si>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</si>
  <si>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</si>
  <si>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</si>
  <si>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</si>
  <si>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18000726</t>
  </si>
  <si>
    <t>Trương Ngọc Thảo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</si>
  <si>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</si>
  <si>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</si>
  <si>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</si>
  <si>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</si>
  <si>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</si>
  <si>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</si>
  <si>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</si>
  <si>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</si>
  <si>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18005407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</si>
  <si>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</si>
  <si>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</si>
  <si>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</si>
  <si>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</si>
  <si>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</si>
  <si>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</si>
  <si>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</si>
  <si>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>18001042</t>
  </si>
  <si>
    <t>18001046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</si>
  <si>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</si>
  <si>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</si>
  <si>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</si>
  <si>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</si>
  <si>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</si>
  <si>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</si>
  <si>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</si>
  <si>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</si>
  <si>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</si>
  <si>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</si>
  <si>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18000721</t>
  </si>
  <si>
    <t>Nguyễn Thị Vân</t>
  </si>
  <si>
    <t>18001069</t>
  </si>
  <si>
    <t>18000940</t>
  </si>
  <si>
    <t>Nguyễn Ngô Phương</t>
  </si>
  <si>
    <t>18001231</t>
  </si>
  <si>
    <t>18000773</t>
  </si>
  <si>
    <t>18000919</t>
  </si>
  <si>
    <t>Bùi Nguyễn Tường</t>
  </si>
  <si>
    <t>18T4-NNA2</t>
  </si>
  <si>
    <t>18002677</t>
  </si>
  <si>
    <t>Nguyễn Thanh Thảo</t>
  </si>
  <si>
    <t>18003385</t>
  </si>
  <si>
    <t>Nguyễn Võ Hà</t>
  </si>
  <si>
    <t>18003858</t>
  </si>
  <si>
    <t>18001335</t>
  </si>
  <si>
    <t>18002468</t>
  </si>
  <si>
    <t>Bùi Phước Phương</t>
  </si>
  <si>
    <t>18003622</t>
  </si>
  <si>
    <t>Trần Thảo</t>
  </si>
  <si>
    <t>18000716</t>
  </si>
  <si>
    <t>18004199</t>
  </si>
  <si>
    <t>18004207</t>
  </si>
  <si>
    <t>18002056</t>
  </si>
  <si>
    <t>18003804</t>
  </si>
  <si>
    <t>18005701</t>
  </si>
  <si>
    <t>18001517</t>
  </si>
  <si>
    <t>18002451</t>
  </si>
  <si>
    <t>18002224</t>
  </si>
  <si>
    <t>18003818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</si>
  <si>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</si>
  <si>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</si>
  <si>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</si>
  <si>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</si>
  <si>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</si>
  <si>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</si>
  <si>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</si>
  <si>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</si>
  <si>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</si>
  <si>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</si>
  <si>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</si>
  <si>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</si>
  <si>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</si>
  <si>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</si>
  <si>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</si>
  <si>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</si>
  <si>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</si>
  <si>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18001349</t>
  </si>
  <si>
    <t>Huỳnh Thị Trúc</t>
  </si>
  <si>
    <t>18001275</t>
  </si>
  <si>
    <t>Nguyễn Ngô Thảo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</si>
  <si>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</si>
  <si>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</si>
  <si>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</si>
  <si>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</si>
  <si>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</si>
  <si>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</si>
  <si>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</si>
  <si>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</si>
  <si>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</si>
  <si>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</si>
  <si>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18002867</t>
  </si>
  <si>
    <t>18001300</t>
  </si>
  <si>
    <t>Lương Thiện</t>
  </si>
  <si>
    <t>18001358</t>
  </si>
  <si>
    <t>18003602</t>
  </si>
  <si>
    <t>18003996</t>
  </si>
  <si>
    <t>18001257</t>
  </si>
  <si>
    <t>Thái Thanh</t>
  </si>
  <si>
    <t>18004415</t>
  </si>
  <si>
    <t>18001321</t>
  </si>
  <si>
    <t>18001066</t>
  </si>
  <si>
    <t>Lê Hoàng Diễm</t>
  </si>
  <si>
    <t>18002491</t>
  </si>
  <si>
    <t>18003572</t>
  </si>
  <si>
    <t>18001260</t>
  </si>
  <si>
    <t>Bùi Trần Phương</t>
  </si>
  <si>
    <t>18T4-NNA3</t>
  </si>
  <si>
    <t>18001108</t>
  </si>
  <si>
    <t>Trương Trần Khánh</t>
  </si>
  <si>
    <t>18000214</t>
  </si>
  <si>
    <t>Võ Nguyễn Minh</t>
  </si>
  <si>
    <t>18000182</t>
  </si>
  <si>
    <t>18000686</t>
  </si>
  <si>
    <t>18000885</t>
  </si>
  <si>
    <t>18001281</t>
  </si>
  <si>
    <t>Ngô Khải</t>
  </si>
  <si>
    <t>18001306</t>
  </si>
  <si>
    <t>18000506</t>
  </si>
  <si>
    <t>18005045</t>
  </si>
  <si>
    <t>Nguyễn Hà Nhật</t>
  </si>
  <si>
    <t>18000809</t>
  </si>
  <si>
    <t>Lê Huỳnh Tấn</t>
  </si>
  <si>
    <t>18000918</t>
  </si>
  <si>
    <t>18000273</t>
  </si>
  <si>
    <t>18001124</t>
  </si>
  <si>
    <t>Lâm Khắc</t>
  </si>
  <si>
    <t>18000087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</si>
  <si>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</si>
  <si>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</si>
  <si>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</si>
  <si>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</si>
  <si>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</si>
  <si>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</si>
  <si>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</si>
  <si>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18T4-KXD1</t>
  </si>
  <si>
    <t>VPNQ.V.SH04_CC.31/10/2018</t>
  </si>
  <si>
    <t>17001912</t>
  </si>
  <si>
    <t>17001272</t>
  </si>
  <si>
    <t>17002099</t>
  </si>
  <si>
    <t>17000890</t>
  </si>
  <si>
    <t>17001344</t>
  </si>
  <si>
    <t>17001314</t>
  </si>
  <si>
    <t>17001831</t>
  </si>
  <si>
    <t>17001356</t>
  </si>
  <si>
    <t>17002101</t>
  </si>
  <si>
    <t>17001767</t>
  </si>
  <si>
    <t>Nguyễn Ngọc Triệu</t>
  </si>
  <si>
    <t>17001936</t>
  </si>
  <si>
    <t>17001998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</si>
  <si>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</si>
  <si>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</si>
  <si>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</si>
  <si>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</si>
  <si>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</si>
  <si>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</si>
  <si>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</si>
  <si>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</si>
  <si>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</si>
  <si>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</si>
  <si>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17001947</t>
  </si>
  <si>
    <t>17001106</t>
  </si>
  <si>
    <t>17001768</t>
  </si>
  <si>
    <t>Trương Hòang</t>
  </si>
  <si>
    <t>17001945</t>
  </si>
  <si>
    <t>17001897</t>
  </si>
  <si>
    <t>17001920</t>
  </si>
  <si>
    <t>Lâm Hà</t>
  </si>
  <si>
    <t>17000806</t>
  </si>
  <si>
    <t>Trần Hồ</t>
  </si>
  <si>
    <t>17001942</t>
  </si>
  <si>
    <t>Đoàn Trung</t>
  </si>
  <si>
    <t>17000388</t>
  </si>
  <si>
    <t>17001830</t>
  </si>
  <si>
    <t>17001884</t>
  </si>
  <si>
    <t>17001264</t>
  </si>
  <si>
    <t>17002122</t>
  </si>
  <si>
    <t>17000834</t>
  </si>
  <si>
    <t>17002992</t>
  </si>
  <si>
    <t>17003674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</si>
  <si>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</si>
  <si>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</si>
  <si>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</si>
  <si>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</si>
  <si>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</si>
  <si>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</si>
  <si>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</si>
  <si>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</si>
  <si>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</si>
  <si>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</si>
  <si>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</si>
  <si>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</si>
  <si>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17001816</t>
  </si>
  <si>
    <t>17001441</t>
  </si>
  <si>
    <t>Hoàng Nam</t>
  </si>
  <si>
    <t>Vang</t>
  </si>
  <si>
    <t>17001640</t>
  </si>
  <si>
    <t>17002287</t>
  </si>
  <si>
    <t>17002595</t>
  </si>
  <si>
    <t>17002448</t>
  </si>
  <si>
    <t>17002153</t>
  </si>
  <si>
    <t>17002606</t>
  </si>
  <si>
    <t>17002651</t>
  </si>
  <si>
    <t>Đol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</si>
  <si>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</si>
  <si>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</si>
  <si>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</si>
  <si>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</si>
  <si>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</si>
  <si>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</si>
  <si>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</si>
  <si>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</si>
  <si>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</si>
  <si>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17002362</t>
  </si>
  <si>
    <t>17002294</t>
  </si>
  <si>
    <t>17002864</t>
  </si>
  <si>
    <t>17004774</t>
  </si>
  <si>
    <t>Võ Đông</t>
  </si>
  <si>
    <t>17002699</t>
  </si>
  <si>
    <t>Trần Công Minh</t>
  </si>
  <si>
    <t>17002203</t>
  </si>
  <si>
    <t>Mau</t>
  </si>
  <si>
    <t>17002190</t>
  </si>
  <si>
    <t>17002574</t>
  </si>
  <si>
    <t>17002141</t>
  </si>
  <si>
    <t>17002274</t>
  </si>
  <si>
    <t>17004720</t>
  </si>
  <si>
    <t>Nguyện</t>
  </si>
  <si>
    <t>17002741</t>
  </si>
  <si>
    <t>17001398</t>
  </si>
  <si>
    <t>17002353</t>
  </si>
  <si>
    <t>17002239</t>
  </si>
  <si>
    <t>17002482</t>
  </si>
  <si>
    <t>17002324</t>
  </si>
  <si>
    <t>17002407</t>
  </si>
  <si>
    <t>17002844</t>
  </si>
  <si>
    <t>17002293</t>
  </si>
  <si>
    <t>17002481</t>
  </si>
  <si>
    <t>17002292</t>
  </si>
  <si>
    <t>Tô Khánh</t>
  </si>
  <si>
    <t>17002887</t>
  </si>
  <si>
    <t>17002126</t>
  </si>
  <si>
    <t>Trần Thương</t>
  </si>
  <si>
    <t>17002130</t>
  </si>
  <si>
    <t>17002822</t>
  </si>
  <si>
    <t>Phạm Thanh Quốc</t>
  </si>
  <si>
    <t>17002927</t>
  </si>
  <si>
    <t>17002649</t>
  </si>
  <si>
    <t>17002272</t>
  </si>
  <si>
    <t>17002426</t>
  </si>
  <si>
    <t>17002295</t>
  </si>
  <si>
    <t>Trần Ngọc Hoài</t>
  </si>
  <si>
    <t>17002571</t>
  </si>
  <si>
    <t>VPNQ.HT.13/10/2018.CC.27/10/2018</t>
  </si>
  <si>
    <t>17003728</t>
  </si>
  <si>
    <t>17003028</t>
  </si>
  <si>
    <t>17003324</t>
  </si>
  <si>
    <t>17002972</t>
  </si>
  <si>
    <t>17003033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</si>
  <si>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</si>
  <si>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</si>
  <si>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</si>
  <si>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</si>
  <si>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</si>
  <si>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</si>
  <si>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</si>
  <si>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17003722</t>
  </si>
  <si>
    <t>17003122</t>
  </si>
  <si>
    <t>17003054</t>
  </si>
  <si>
    <t>Trần Đoàn Vỉ</t>
  </si>
  <si>
    <t>17003716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</si>
  <si>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</si>
  <si>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</si>
  <si>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</si>
  <si>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</si>
  <si>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</si>
  <si>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</si>
  <si>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</si>
  <si>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</si>
  <si>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17003679</t>
  </si>
  <si>
    <t>Ngô Sĩ</t>
  </si>
  <si>
    <t>17004622</t>
  </si>
  <si>
    <t>17003429</t>
  </si>
  <si>
    <t>17003528</t>
  </si>
  <si>
    <t>17003279</t>
  </si>
  <si>
    <t>17003257</t>
  </si>
  <si>
    <t>17002952</t>
  </si>
  <si>
    <t>Đinh Đức</t>
  </si>
  <si>
    <t>17002993</t>
  </si>
  <si>
    <t>17003325</t>
  </si>
  <si>
    <t>Tô Kiến</t>
  </si>
  <si>
    <t>17002969</t>
  </si>
  <si>
    <t>17003497</t>
  </si>
  <si>
    <t>Tuyển</t>
  </si>
  <si>
    <t>17003067</t>
  </si>
  <si>
    <t>17003653</t>
  </si>
  <si>
    <t>17003780</t>
  </si>
  <si>
    <t>17002159</t>
  </si>
  <si>
    <t>17003334</t>
  </si>
  <si>
    <t>17003652</t>
  </si>
  <si>
    <t>17004189</t>
  </si>
  <si>
    <t>Hồ Đức</t>
  </si>
  <si>
    <t>17003967</t>
  </si>
  <si>
    <t>17003650</t>
  </si>
  <si>
    <t>17003991</t>
  </si>
  <si>
    <t>17004520</t>
  </si>
  <si>
    <t>17004478</t>
  </si>
  <si>
    <t>17004510</t>
  </si>
  <si>
    <t>Vi Phong</t>
  </si>
  <si>
    <t>17004214</t>
  </si>
  <si>
    <t>17003852</t>
  </si>
  <si>
    <t>17004259</t>
  </si>
  <si>
    <t>17004350</t>
  </si>
  <si>
    <t>16001051</t>
  </si>
  <si>
    <t>Ngô Tấn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</si>
  <si>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</si>
  <si>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</si>
  <si>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</si>
  <si>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</si>
  <si>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</si>
  <si>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</si>
  <si>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</si>
  <si>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</si>
  <si>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</si>
  <si>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17004581</t>
  </si>
  <si>
    <t>17002947</t>
  </si>
  <si>
    <t>17004018</t>
  </si>
  <si>
    <t>17004274</t>
  </si>
  <si>
    <t>Ngô Ngọc</t>
  </si>
  <si>
    <t>Thạch</t>
  </si>
  <si>
    <t>17003921</t>
  </si>
  <si>
    <t>17004479</t>
  </si>
  <si>
    <t>17003832</t>
  </si>
  <si>
    <t>17003766</t>
  </si>
  <si>
    <t>17003930</t>
  </si>
  <si>
    <t>17002241</t>
  </si>
  <si>
    <t>Hà Quang</t>
  </si>
  <si>
    <t>17002350</t>
  </si>
  <si>
    <t>Phan Bá</t>
  </si>
  <si>
    <t>17000468</t>
  </si>
  <si>
    <t>17000920</t>
  </si>
  <si>
    <t>Võ Phi</t>
  </si>
  <si>
    <t>17001397</t>
  </si>
  <si>
    <t>Phạm Trần Quang</t>
  </si>
  <si>
    <t>17004436</t>
  </si>
  <si>
    <t>VPNQ.17b06/12/18.CC24/01/2019</t>
  </si>
  <si>
    <t>VPNQ.21b06/12/18.CC24/01/2019</t>
  </si>
  <si>
    <t>VPNQ.25b06/12/18.CC24/01/2019</t>
  </si>
  <si>
    <t>VPNQ.20b06/12/18.CC24/01/2019</t>
  </si>
  <si>
    <t>17001716</t>
  </si>
  <si>
    <t>17001689</t>
  </si>
  <si>
    <t>Linh Thành</t>
  </si>
  <si>
    <t>17004829</t>
  </si>
  <si>
    <t>17000799</t>
  </si>
  <si>
    <t>Quách Cao</t>
  </si>
  <si>
    <t>17001696</t>
  </si>
  <si>
    <t>17002345</t>
  </si>
  <si>
    <t>17001653</t>
  </si>
  <si>
    <t>17000853</t>
  </si>
  <si>
    <t>17001673</t>
  </si>
  <si>
    <t>17001860</t>
  </si>
  <si>
    <t>Phạm Văn Tuấn</t>
  </si>
  <si>
    <t>17001243</t>
  </si>
  <si>
    <t>Nguyễn Đỗ Minh</t>
  </si>
  <si>
    <t>17001413</t>
  </si>
  <si>
    <t>17001079</t>
  </si>
  <si>
    <t>17001267</t>
  </si>
  <si>
    <t>17001309</t>
  </si>
  <si>
    <t>17001476</t>
  </si>
  <si>
    <t>17001207</t>
  </si>
  <si>
    <t>17001736</t>
  </si>
  <si>
    <t>17001763</t>
  </si>
  <si>
    <t>Nguyễn Đình Phương</t>
  </si>
  <si>
    <t>17001391</t>
  </si>
  <si>
    <t>17001167</t>
  </si>
  <si>
    <t>17001894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</si>
  <si>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</si>
  <si>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</si>
  <si>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</si>
  <si>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</si>
  <si>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</si>
  <si>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</si>
  <si>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</si>
  <si>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17001044</t>
  </si>
  <si>
    <t>17001220</t>
  </si>
  <si>
    <t>Nguyễn Đỗ Toàn</t>
  </si>
  <si>
    <t>17001820</t>
  </si>
  <si>
    <t>Đào Nguyễn Nhật</t>
  </si>
  <si>
    <t>17001583</t>
  </si>
  <si>
    <t>Nguyễn Cữu</t>
  </si>
  <si>
    <t>17001704</t>
  </si>
  <si>
    <t>17001698</t>
  </si>
  <si>
    <t>17001417</t>
  </si>
  <si>
    <t>17001129</t>
  </si>
  <si>
    <t>Trãi</t>
  </si>
  <si>
    <t>17003605</t>
  </si>
  <si>
    <t>17000869</t>
  </si>
  <si>
    <t>17002210</t>
  </si>
  <si>
    <t>17002334</t>
  </si>
  <si>
    <t>17002375</t>
  </si>
  <si>
    <t>17001973</t>
  </si>
  <si>
    <t>Dần</t>
  </si>
  <si>
    <t>17002746</t>
  </si>
  <si>
    <t>17002370</t>
  </si>
  <si>
    <t>17004784</t>
  </si>
  <si>
    <t>17002019</t>
  </si>
  <si>
    <t>17002589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</si>
  <si>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</si>
  <si>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</si>
  <si>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</si>
  <si>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</si>
  <si>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</si>
  <si>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</si>
  <si>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</si>
  <si>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17002043</t>
  </si>
  <si>
    <t>Kiến</t>
  </si>
  <si>
    <t>17002778</t>
  </si>
  <si>
    <t>17002169</t>
  </si>
  <si>
    <t>17003963</t>
  </si>
  <si>
    <t>17002613</t>
  </si>
  <si>
    <t>17002594</t>
  </si>
  <si>
    <t>17002368</t>
  </si>
  <si>
    <t>17002398</t>
  </si>
  <si>
    <t>17002814</t>
  </si>
  <si>
    <t>17002473</t>
  </si>
  <si>
    <t>Nghiêm</t>
  </si>
  <si>
    <t>17002430</t>
  </si>
  <si>
    <t>17004586</t>
  </si>
  <si>
    <t>17002749</t>
  </si>
  <si>
    <t>17002285</t>
  </si>
  <si>
    <t>17002678</t>
  </si>
  <si>
    <t>17002428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</si>
  <si>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</si>
  <si>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</si>
  <si>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</si>
  <si>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</si>
  <si>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</si>
  <si>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</si>
  <si>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</si>
  <si>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</si>
  <si>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17002767</t>
  </si>
  <si>
    <t>17002271</t>
  </si>
  <si>
    <t>Viển</t>
  </si>
  <si>
    <t>17002383</t>
  </si>
  <si>
    <t>17002276</t>
  </si>
  <si>
    <t>VPQC.thiC_10/01/19.CC21/01/2019</t>
  </si>
  <si>
    <t>17003441</t>
  </si>
  <si>
    <t>Trần Nguyễn Thế</t>
  </si>
  <si>
    <t>17003582</t>
  </si>
  <si>
    <t>Cà Bí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</si>
  <si>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</si>
  <si>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</si>
  <si>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</si>
  <si>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</si>
  <si>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</si>
  <si>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</si>
  <si>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</si>
  <si>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</si>
  <si>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</si>
  <si>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17003442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</si>
  <si>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</si>
  <si>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</si>
  <si>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</si>
  <si>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</si>
  <si>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</si>
  <si>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</si>
  <si>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</si>
  <si>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</si>
  <si>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</si>
  <si>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</si>
  <si>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</si>
  <si>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</si>
  <si>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</si>
  <si>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</si>
  <si>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</si>
  <si>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</si>
  <si>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</si>
  <si>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</si>
  <si>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</si>
  <si>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</si>
  <si>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</si>
  <si>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</si>
  <si>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</si>
  <si>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</si>
  <si>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</si>
  <si>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</si>
  <si>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</si>
  <si>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17003777</t>
  </si>
  <si>
    <t>17003669</t>
  </si>
  <si>
    <t>17004548</t>
  </si>
  <si>
    <t>17004862</t>
  </si>
  <si>
    <t>Đinh Hùng</t>
  </si>
  <si>
    <t>17003588</t>
  </si>
  <si>
    <t>17004217</t>
  </si>
  <si>
    <t>17004337</t>
  </si>
  <si>
    <t>17003614</t>
  </si>
  <si>
    <t>17003829</t>
  </si>
  <si>
    <t>17003663</t>
  </si>
  <si>
    <t>Huấn</t>
  </si>
  <si>
    <t>17003830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</si>
  <si>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</si>
  <si>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</si>
  <si>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</si>
  <si>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</si>
  <si>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</si>
  <si>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</si>
  <si>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</si>
  <si>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</si>
  <si>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</si>
  <si>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</si>
  <si>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17004108</t>
  </si>
  <si>
    <t>17004013</t>
  </si>
  <si>
    <t>17000887</t>
  </si>
  <si>
    <t>Trần Cao</t>
  </si>
  <si>
    <t>17003346</t>
  </si>
  <si>
    <t>Lê Trần Quan</t>
  </si>
  <si>
    <t>Trương Hồng</t>
  </si>
  <si>
    <t>17003977</t>
  </si>
  <si>
    <t>Lý Nguyễn</t>
  </si>
  <si>
    <t>17003812</t>
  </si>
  <si>
    <t>Đoàn Phương Minh</t>
  </si>
  <si>
    <t>17003865</t>
  </si>
  <si>
    <t>Nguyễn Lý Lam</t>
  </si>
  <si>
    <t>17004111</t>
  </si>
  <si>
    <t>17004663</t>
  </si>
  <si>
    <t>17004309</t>
  </si>
  <si>
    <t>Thì</t>
  </si>
  <si>
    <t>17004041</t>
  </si>
  <si>
    <t>17004230</t>
  </si>
  <si>
    <t>Trịnh Ngọc Hải</t>
  </si>
  <si>
    <t>17003738</t>
  </si>
  <si>
    <t>17004077</t>
  </si>
  <si>
    <t>17004304</t>
  </si>
  <si>
    <t>17002762</t>
  </si>
  <si>
    <t>17004201</t>
  </si>
  <si>
    <t>Lê Thành Huỳnh</t>
  </si>
  <si>
    <t>17003225</t>
  </si>
  <si>
    <t>17003982</t>
  </si>
  <si>
    <t>17004145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</si>
  <si>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</si>
  <si>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</si>
  <si>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</si>
  <si>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</si>
  <si>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</si>
  <si>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</si>
  <si>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</si>
  <si>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17003007</t>
  </si>
  <si>
    <t>17003309</t>
  </si>
  <si>
    <t>Phan Linh</t>
  </si>
  <si>
    <t>17002067</t>
  </si>
  <si>
    <t>Vũ Trần Minh</t>
  </si>
  <si>
    <t>17003260</t>
  </si>
  <si>
    <t>17003786</t>
  </si>
  <si>
    <t>Đỗ Nguyễn Mạnh</t>
  </si>
  <si>
    <t>17003883</t>
  </si>
  <si>
    <t>17003578</t>
  </si>
  <si>
    <t>Nguyễn Đông</t>
  </si>
  <si>
    <t>17002552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</si>
  <si>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</si>
  <si>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</si>
  <si>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</si>
  <si>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</si>
  <si>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</si>
  <si>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</si>
  <si>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</si>
  <si>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</si>
  <si>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</si>
  <si>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</si>
  <si>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17003834</t>
  </si>
  <si>
    <t>17003422</t>
  </si>
  <si>
    <t>17003710</t>
  </si>
  <si>
    <t>17000237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</si>
  <si>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</si>
  <si>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</si>
  <si>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</si>
  <si>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</si>
  <si>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</si>
  <si>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</si>
  <si>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</si>
  <si>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</si>
  <si>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17004676</t>
  </si>
  <si>
    <t>Lê Phước Xuân</t>
  </si>
  <si>
    <t>17003699</t>
  </si>
  <si>
    <t>Sử Nhật</t>
  </si>
  <si>
    <t>17001124</t>
  </si>
  <si>
    <t>17002525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</si>
  <si>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</si>
  <si>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</si>
  <si>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</si>
  <si>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</si>
  <si>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</si>
  <si>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</si>
  <si>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</si>
  <si>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</si>
  <si>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</si>
  <si>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</si>
  <si>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</si>
  <si>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17004613</t>
  </si>
  <si>
    <t>17000859</t>
  </si>
  <si>
    <t>17003992</t>
  </si>
  <si>
    <t>17003504</t>
  </si>
  <si>
    <t>Lâm Phước</t>
  </si>
  <si>
    <t>17004571</t>
  </si>
  <si>
    <t>17003620</t>
  </si>
  <si>
    <t>17001279</t>
  </si>
  <si>
    <t>Đặng Quốc</t>
  </si>
  <si>
    <t>17002189</t>
  </si>
  <si>
    <t>17002673</t>
  </si>
  <si>
    <t>17003901</t>
  </si>
  <si>
    <t>17002094</t>
  </si>
  <si>
    <t>17003811</t>
  </si>
  <si>
    <t>17002934</t>
  </si>
  <si>
    <t>17000673</t>
  </si>
  <si>
    <t>17002260</t>
  </si>
  <si>
    <t>Lê Mạnh</t>
  </si>
  <si>
    <t>17002081</t>
  </si>
  <si>
    <t>17004577</t>
  </si>
  <si>
    <t>Phạm Dư</t>
  </si>
  <si>
    <t>17003041</t>
  </si>
  <si>
    <t>17004456</t>
  </si>
  <si>
    <t>17003089</t>
  </si>
  <si>
    <t>17003831</t>
  </si>
  <si>
    <t>17003229</t>
  </si>
  <si>
    <t>Hồ Gia</t>
  </si>
  <si>
    <t>17001809</t>
  </si>
  <si>
    <t>17003426</t>
  </si>
  <si>
    <t>Đỗ Mạnh</t>
  </si>
  <si>
    <t>17003586</t>
  </si>
  <si>
    <t>Lê Tùng</t>
  </si>
  <si>
    <t>17003976</t>
  </si>
  <si>
    <t>17004792</t>
  </si>
  <si>
    <t>Vy Kim</t>
  </si>
  <si>
    <t>17002924</t>
  </si>
  <si>
    <t>Hoàng Hiếu</t>
  </si>
  <si>
    <t>17003564</t>
  </si>
  <si>
    <t>17000796</t>
  </si>
  <si>
    <t>17002846</t>
  </si>
  <si>
    <t>Đoàn Khánh</t>
  </si>
  <si>
    <t>17002402</t>
  </si>
  <si>
    <t>17003979</t>
  </si>
  <si>
    <t>17004488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</si>
  <si>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</si>
  <si>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</si>
  <si>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</si>
  <si>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</si>
  <si>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</si>
  <si>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</si>
  <si>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</si>
  <si>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</si>
  <si>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</si>
  <si>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</si>
  <si>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</si>
  <si>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</si>
  <si>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</si>
  <si>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</si>
  <si>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</si>
  <si>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</si>
  <si>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</si>
  <si>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</si>
  <si>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</si>
  <si>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17000702</t>
  </si>
  <si>
    <t>17002406</t>
  </si>
  <si>
    <t>17004688</t>
  </si>
  <si>
    <t>17001624</t>
  </si>
  <si>
    <t>17002118</t>
  </si>
  <si>
    <t>17002018</t>
  </si>
  <si>
    <t>Lê Công Ngọc</t>
  </si>
  <si>
    <t>Phạm Văn</t>
  </si>
  <si>
    <t>17000840</t>
  </si>
  <si>
    <t>17003178</t>
  </si>
  <si>
    <t>17002194</t>
  </si>
  <si>
    <t>Đặng Đình</t>
  </si>
  <si>
    <t>17001228</t>
  </si>
  <si>
    <t>17001849</t>
  </si>
  <si>
    <t>17003469</t>
  </si>
  <si>
    <t>17002704</t>
  </si>
  <si>
    <t>17002199</t>
  </si>
  <si>
    <t>17002774</t>
  </si>
  <si>
    <t>17001760</t>
  </si>
  <si>
    <t>17003774</t>
  </si>
  <si>
    <t>Hoàng Nguyễn Đình</t>
  </si>
  <si>
    <t>17003152</t>
  </si>
  <si>
    <t>17002399</t>
  </si>
  <si>
    <t>17002780</t>
  </si>
  <si>
    <t>17003440</t>
  </si>
  <si>
    <t>17002716</t>
  </si>
  <si>
    <t>Huỳnh Hoàng Công</t>
  </si>
  <si>
    <t>17000983</t>
  </si>
  <si>
    <t>17002192</t>
  </si>
  <si>
    <t>17002917</t>
  </si>
  <si>
    <t>Nhí</t>
  </si>
  <si>
    <t>17002817</t>
  </si>
  <si>
    <t>17003209</t>
  </si>
  <si>
    <t>Phan Phú</t>
  </si>
  <si>
    <t>17002742</t>
  </si>
  <si>
    <t>17002781</t>
  </si>
  <si>
    <t>17001971</t>
  </si>
  <si>
    <t>17002197</t>
  </si>
  <si>
    <t>17002335</t>
  </si>
  <si>
    <t>17004682</t>
  </si>
  <si>
    <t>17002366</t>
  </si>
  <si>
    <t>17003695</t>
  </si>
  <si>
    <t>Trận</t>
  </si>
  <si>
    <t>Nguyễn Văn Thành</t>
  </si>
  <si>
    <t>17003112</t>
  </si>
  <si>
    <t>Ngô Đan</t>
  </si>
  <si>
    <t>17001219</t>
  </si>
  <si>
    <t>17001301</t>
  </si>
  <si>
    <t>17003202</t>
  </si>
  <si>
    <t>17003705</t>
  </si>
  <si>
    <t>Thái Đức</t>
  </si>
  <si>
    <t>17004793</t>
  </si>
  <si>
    <t>17004234</t>
  </si>
  <si>
    <t>17003211</t>
  </si>
  <si>
    <t>17003998</t>
  </si>
  <si>
    <t>Hiếu</t>
  </si>
  <si>
    <t>17004439</t>
  </si>
  <si>
    <t>17004015</t>
  </si>
  <si>
    <t>Đoàn Tấn</t>
  </si>
  <si>
    <t>17002329</t>
  </si>
  <si>
    <t>Nguyễn Đoàn Phi</t>
  </si>
  <si>
    <t>17003087</t>
  </si>
  <si>
    <t>17004235</t>
  </si>
  <si>
    <t>17002620</t>
  </si>
  <si>
    <t>Lê Hoàng Quốc</t>
  </si>
  <si>
    <t>17003954</t>
  </si>
  <si>
    <t>17004273</t>
  </si>
  <si>
    <t>17003940</t>
  </si>
  <si>
    <t>17003908</t>
  </si>
  <si>
    <t>Dương Đoàn Minh</t>
  </si>
  <si>
    <t>17003909</t>
  </si>
  <si>
    <t>Mai Thành</t>
  </si>
  <si>
    <t>17000627</t>
  </si>
  <si>
    <t>Thịnh</t>
  </si>
  <si>
    <t>17004133</t>
  </si>
  <si>
    <t>17004750</t>
  </si>
  <si>
    <t>17004064</t>
  </si>
  <si>
    <t>Tiễn</t>
  </si>
  <si>
    <t>17004537</t>
  </si>
  <si>
    <t>17004129</t>
  </si>
  <si>
    <t>17003828</t>
  </si>
  <si>
    <t>17003539</t>
  </si>
  <si>
    <t>Vạn</t>
  </si>
  <si>
    <t>17001139</t>
  </si>
  <si>
    <t>17002162</t>
  </si>
  <si>
    <t>17003039</t>
  </si>
  <si>
    <t>17001537</t>
  </si>
  <si>
    <t>Giáo</t>
  </si>
  <si>
    <t>17001728</t>
  </si>
  <si>
    <t>Hách Anh</t>
  </si>
  <si>
    <t>17002958</t>
  </si>
  <si>
    <t>17001275</t>
  </si>
  <si>
    <t>17001656</t>
  </si>
  <si>
    <t>17002616</t>
  </si>
  <si>
    <t>17002510</t>
  </si>
  <si>
    <t>Đỗ Hoài</t>
  </si>
  <si>
    <t>17002212</t>
  </si>
  <si>
    <t>Đoàn Võ Trọng</t>
  </si>
  <si>
    <t>17001722</t>
  </si>
  <si>
    <t>Bùi Tấn</t>
  </si>
  <si>
    <t>17002053</t>
  </si>
  <si>
    <t>17002577</t>
  </si>
  <si>
    <t>17001955</t>
  </si>
  <si>
    <t>17000772</t>
  </si>
  <si>
    <t>17002785</t>
  </si>
  <si>
    <t>17002230</t>
  </si>
  <si>
    <t>Nguyễn Châu Thanh</t>
  </si>
  <si>
    <t>17002291</t>
  </si>
  <si>
    <t>17002698</t>
  </si>
  <si>
    <t>17003068</t>
  </si>
  <si>
    <t>17002027</t>
  </si>
  <si>
    <t>17002989</t>
  </si>
  <si>
    <t>17002357</t>
  </si>
  <si>
    <t>Vày Kiệt</t>
  </si>
  <si>
    <t>17002052</t>
  </si>
  <si>
    <t>17002237</t>
  </si>
  <si>
    <t>17001903</t>
  </si>
  <si>
    <t>17003434</t>
  </si>
  <si>
    <t>Đỗ Phúc</t>
  </si>
  <si>
    <t>Đời</t>
  </si>
  <si>
    <t>17004523</t>
  </si>
  <si>
    <t>17004238</t>
  </si>
  <si>
    <t>Nguyễn Hùng Trung</t>
  </si>
  <si>
    <t>17003758</t>
  </si>
  <si>
    <t>Mai Thiện</t>
  </si>
  <si>
    <t>17003593</t>
  </si>
  <si>
    <t>17003814</t>
  </si>
  <si>
    <t>17004407</t>
  </si>
  <si>
    <t>Lê Vũ Anh</t>
  </si>
  <si>
    <t>17003579</t>
  </si>
  <si>
    <t>17003335</t>
  </si>
  <si>
    <t>17003889</t>
  </si>
  <si>
    <t>17003338</t>
  </si>
  <si>
    <t>17003446</t>
  </si>
  <si>
    <t>Huỳnh Nhất</t>
  </si>
  <si>
    <t>17003769</t>
  </si>
  <si>
    <t>Đào Duy</t>
  </si>
  <si>
    <t>17001677</t>
  </si>
  <si>
    <t>17003880</t>
  </si>
  <si>
    <t>17004705</t>
  </si>
  <si>
    <t>17004127</t>
  </si>
  <si>
    <t>Giang Văn</t>
  </si>
  <si>
    <t>17004422</t>
  </si>
  <si>
    <t>Hoàng Quang</t>
  </si>
  <si>
    <t>17003898</t>
  </si>
  <si>
    <t>17004464</t>
  </si>
  <si>
    <t>17003912</t>
  </si>
  <si>
    <t>Võ Văn Nhựt</t>
  </si>
  <si>
    <t>17004853</t>
  </si>
  <si>
    <t>17003899</t>
  </si>
  <si>
    <t>17003731</t>
  </si>
  <si>
    <t>17003790</t>
  </si>
  <si>
    <t>17004787</t>
  </si>
  <si>
    <t>17004499</t>
  </si>
  <si>
    <t>Nguyễn Đức Xuân</t>
  </si>
  <si>
    <t>17003692</t>
  </si>
  <si>
    <t>17004399</t>
  </si>
  <si>
    <t>Phạm Thảo</t>
  </si>
  <si>
    <t>17003046</t>
  </si>
  <si>
    <t>17003541</t>
  </si>
  <si>
    <t>17004414</t>
  </si>
  <si>
    <t>17004158</t>
  </si>
  <si>
    <t>17001374</t>
  </si>
  <si>
    <t>Trương Trần Thái</t>
  </si>
  <si>
    <t>17002275</t>
  </si>
  <si>
    <t>17003115</t>
  </si>
  <si>
    <t>17004723</t>
  </si>
  <si>
    <t>17003842</t>
  </si>
  <si>
    <t>17004408</t>
  </si>
  <si>
    <t>Ngô Gia Việt</t>
  </si>
  <si>
    <t>17002467</t>
  </si>
  <si>
    <t>17004104</t>
  </si>
  <si>
    <t>17001618</t>
  </si>
  <si>
    <t>17002715</t>
  </si>
  <si>
    <t>17000644</t>
  </si>
  <si>
    <t>17002325</t>
  </si>
  <si>
    <t>17003894</t>
  </si>
  <si>
    <t>17002023</t>
  </si>
  <si>
    <t>17000250</t>
  </si>
  <si>
    <t>Hà Bỉnh Ngọc</t>
  </si>
  <si>
    <t>17003299</t>
  </si>
  <si>
    <t>17002466</t>
  </si>
  <si>
    <t>17001991</t>
  </si>
  <si>
    <t>17001852</t>
  </si>
  <si>
    <t>17001273</t>
  </si>
  <si>
    <t>17004405</t>
  </si>
  <si>
    <t>17002841</t>
  </si>
  <si>
    <t>17003126</t>
  </si>
  <si>
    <t>17002576</t>
  </si>
  <si>
    <t>17003185</t>
  </si>
  <si>
    <t>17003304</t>
  </si>
  <si>
    <t>Phan Chế</t>
  </si>
  <si>
    <t>17004277</t>
  </si>
  <si>
    <t>17004344</t>
  </si>
  <si>
    <t>Vỏ Tấn</t>
  </si>
  <si>
    <t>17003464</t>
  </si>
  <si>
    <t>17000336</t>
  </si>
  <si>
    <t>Trần Đình</t>
  </si>
  <si>
    <t>17003169</t>
  </si>
  <si>
    <t>17003272</t>
  </si>
  <si>
    <t>17003612</t>
  </si>
  <si>
    <t>17001714</t>
  </si>
  <si>
    <t>Huỳnh Vân Trúc</t>
  </si>
  <si>
    <t>17002646</t>
  </si>
  <si>
    <t>17003989</t>
  </si>
  <si>
    <t>17003631</t>
  </si>
  <si>
    <t>17003637</t>
  </si>
  <si>
    <t>17000888</t>
  </si>
  <si>
    <t>17003415</t>
  </si>
  <si>
    <t>17004170</t>
  </si>
  <si>
    <t>17001043</t>
  </si>
  <si>
    <t>17000212</t>
  </si>
  <si>
    <t>17004160</t>
  </si>
  <si>
    <t>Đặng Phương Thành</t>
  </si>
  <si>
    <t>17001366</t>
  </si>
  <si>
    <t>17001166</t>
  </si>
  <si>
    <t>17000182</t>
  </si>
  <si>
    <t>17000138</t>
  </si>
  <si>
    <t>17000833</t>
  </si>
  <si>
    <t>17003994</t>
  </si>
  <si>
    <t>17004678</t>
  </si>
  <si>
    <t>Nguyễn Lê Chí</t>
  </si>
  <si>
    <t>17000736</t>
  </si>
  <si>
    <t>17000829</t>
  </si>
  <si>
    <t>17001193</t>
  </si>
  <si>
    <t>17000948</t>
  </si>
  <si>
    <t>Khưu Hoàng Minh</t>
  </si>
  <si>
    <t>17004167</t>
  </si>
  <si>
    <t>17000848</t>
  </si>
  <si>
    <t>17001308</t>
  </si>
  <si>
    <t>17001001</t>
  </si>
  <si>
    <t>17004100</t>
  </si>
  <si>
    <t>17000992</t>
  </si>
  <si>
    <t>17000951</t>
  </si>
  <si>
    <t>Lê Phát</t>
  </si>
  <si>
    <t>17001286</t>
  </si>
  <si>
    <t>17001242</t>
  </si>
  <si>
    <t>Phạm Phú Hoàng</t>
  </si>
  <si>
    <t>17000290</t>
  </si>
  <si>
    <t>17000838</t>
  </si>
  <si>
    <t>17004105</t>
  </si>
  <si>
    <t>Thạnh</t>
  </si>
  <si>
    <t>17000984</t>
  </si>
  <si>
    <t>17001339</t>
  </si>
  <si>
    <t>17000919</t>
  </si>
  <si>
    <t>17001302</t>
  </si>
  <si>
    <t>17000946</t>
  </si>
  <si>
    <t>17003993</t>
  </si>
  <si>
    <t>17001165</t>
  </si>
  <si>
    <t>17000453</t>
  </si>
  <si>
    <t>Trẻ</t>
  </si>
  <si>
    <t>17004037</t>
  </si>
  <si>
    <t>17000945</t>
  </si>
  <si>
    <t>17001424</t>
  </si>
  <si>
    <t>17001708</t>
  </si>
  <si>
    <t>17001871</t>
  </si>
  <si>
    <t>17001762</t>
  </si>
  <si>
    <t>Trần Phan Gia</t>
  </si>
  <si>
    <t>17001477</t>
  </si>
  <si>
    <t>17001513</t>
  </si>
  <si>
    <t>Đính</t>
  </si>
  <si>
    <t>17001412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</si>
  <si>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</si>
  <si>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</si>
  <si>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</si>
  <si>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</si>
  <si>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</si>
  <si>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</si>
  <si>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</si>
  <si>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</si>
  <si>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</si>
  <si>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17001546</t>
  </si>
  <si>
    <t>17001607</t>
  </si>
  <si>
    <t>17001770</t>
  </si>
  <si>
    <t>17001681</t>
  </si>
  <si>
    <t>17001739</t>
  </si>
  <si>
    <t>17004354</t>
  </si>
  <si>
    <t>17004504</t>
  </si>
  <si>
    <t>17001710</t>
  </si>
  <si>
    <t>17001772</t>
  </si>
  <si>
    <t>17001848</t>
  </si>
  <si>
    <t>Đặng Hồ</t>
  </si>
  <si>
    <t>17001786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</si>
  <si>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</si>
  <si>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</si>
  <si>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</si>
  <si>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</si>
  <si>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</si>
  <si>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</si>
  <si>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</si>
  <si>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</si>
  <si>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</si>
  <si>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17001410</t>
  </si>
  <si>
    <t>17001626</t>
  </si>
  <si>
    <t>17001876</t>
  </si>
  <si>
    <t>Trương Phát Đạt</t>
  </si>
  <si>
    <t>17001609</t>
  </si>
  <si>
    <t>Hồ Thiên</t>
  </si>
  <si>
    <t>17001747</t>
  </si>
  <si>
    <t>Lê Nhất</t>
  </si>
  <si>
    <t>17001615</t>
  </si>
  <si>
    <t>Lê Thừa</t>
  </si>
  <si>
    <t>17001638</t>
  </si>
  <si>
    <t>17001518</t>
  </si>
  <si>
    <t>17001742</t>
  </si>
  <si>
    <t>17004627</t>
  </si>
  <si>
    <t>VPQC.thiC23/01/19.CC24/01/2019</t>
  </si>
  <si>
    <t>17001949</t>
  </si>
  <si>
    <t>Ẩn</t>
  </si>
  <si>
    <t>17001892</t>
  </si>
  <si>
    <t>17002095</t>
  </si>
  <si>
    <t>Duẩn</t>
  </si>
  <si>
    <t>17001953</t>
  </si>
  <si>
    <t>17002071</t>
  </si>
  <si>
    <t>17001913</t>
  </si>
  <si>
    <t>17001877</t>
  </si>
  <si>
    <t>17002112</t>
  </si>
  <si>
    <t>17002104</t>
  </si>
  <si>
    <t>Tạ Công Minh</t>
  </si>
  <si>
    <t>Hồng</t>
  </si>
  <si>
    <t>17002054</t>
  </si>
  <si>
    <t>Trương Khải</t>
  </si>
  <si>
    <t>17001985</t>
  </si>
  <si>
    <t>17002259</t>
  </si>
  <si>
    <t>17002106</t>
  </si>
  <si>
    <t>17002025</t>
  </si>
  <si>
    <t>Lĩnh</t>
  </si>
  <si>
    <t>17002070</t>
  </si>
  <si>
    <t>17002133</t>
  </si>
  <si>
    <t>17001880</t>
  </si>
  <si>
    <t>17002109</t>
  </si>
  <si>
    <t>17001935</t>
  </si>
  <si>
    <t>Nguyễn Cát</t>
  </si>
  <si>
    <t>17002063</t>
  </si>
  <si>
    <t>17002092</t>
  </si>
  <si>
    <t>17002055</t>
  </si>
  <si>
    <t>Huỳnh Khá</t>
  </si>
  <si>
    <t>17002132</t>
  </si>
  <si>
    <t>17001934</t>
  </si>
  <si>
    <t>17002013</t>
  </si>
  <si>
    <t>17002062</t>
  </si>
  <si>
    <t>Sâm</t>
  </si>
  <si>
    <t>17001899</t>
  </si>
  <si>
    <t>Sỉ</t>
  </si>
  <si>
    <t>17001883</t>
  </si>
  <si>
    <t>17002064</t>
  </si>
  <si>
    <t>17002076</t>
  </si>
  <si>
    <t>17001983</t>
  </si>
  <si>
    <t>17001902</t>
  </si>
  <si>
    <t>17001906</t>
  </si>
  <si>
    <t>17001887</t>
  </si>
  <si>
    <t>17001925</t>
  </si>
  <si>
    <t>17002261</t>
  </si>
  <si>
    <t>17002154</t>
  </si>
  <si>
    <t>Trần Chấn</t>
  </si>
  <si>
    <t>17002139</t>
  </si>
  <si>
    <t>17001889</t>
  </si>
  <si>
    <t>17002434</t>
  </si>
  <si>
    <t>17002268</t>
  </si>
  <si>
    <t>17002427</t>
  </si>
  <si>
    <t>17002541</t>
  </si>
  <si>
    <t>Lộc Nhật</t>
  </si>
  <si>
    <t>17002315</t>
  </si>
  <si>
    <t>17002519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</si>
  <si>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</si>
  <si>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</si>
  <si>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</si>
  <si>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</si>
  <si>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</si>
  <si>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</si>
  <si>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</si>
  <si>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17002575</t>
  </si>
  <si>
    <t>17003307</t>
  </si>
  <si>
    <t>17002179</t>
  </si>
  <si>
    <t>Trần Lê Huy</t>
  </si>
  <si>
    <t>17004244</t>
  </si>
  <si>
    <t>17002376</t>
  </si>
  <si>
    <t>Nguyễn Đoan</t>
  </si>
  <si>
    <t>17002411</t>
  </si>
  <si>
    <t>17002548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</si>
  <si>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</si>
  <si>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</si>
  <si>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</si>
  <si>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</si>
  <si>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</si>
  <si>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</si>
  <si>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</si>
  <si>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</si>
  <si>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</si>
  <si>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17002349</t>
  </si>
  <si>
    <t>17002560</t>
  </si>
  <si>
    <t>Trần Quốc Tấn</t>
  </si>
  <si>
    <t>17002306</t>
  </si>
  <si>
    <t>17002504</t>
  </si>
  <si>
    <t>17002474</t>
  </si>
  <si>
    <t>17002367</t>
  </si>
  <si>
    <t>17004045</t>
  </si>
  <si>
    <t>17002168</t>
  </si>
  <si>
    <t>17002436</t>
  </si>
  <si>
    <t>17004165</t>
  </si>
  <si>
    <t>17004087</t>
  </si>
  <si>
    <t>17002507</t>
  </si>
  <si>
    <t>17002280</t>
  </si>
  <si>
    <t>17002195</t>
  </si>
  <si>
    <t>17002464</t>
  </si>
  <si>
    <t>Quảng Thiên</t>
  </si>
  <si>
    <t>17002348</t>
  </si>
  <si>
    <t>Bùi Lê Toàn</t>
  </si>
  <si>
    <t>17002593</t>
  </si>
  <si>
    <t>Huỳnh Bùi Đức</t>
  </si>
  <si>
    <t>17004554</t>
  </si>
  <si>
    <t>17002347</t>
  </si>
  <si>
    <t>17004565</t>
  </si>
  <si>
    <t>Phan Lâm Cẩm</t>
  </si>
  <si>
    <t>17002322</t>
  </si>
  <si>
    <t>17002263</t>
  </si>
  <si>
    <t>Đới Sỹ</t>
  </si>
  <si>
    <t>Tý</t>
  </si>
  <si>
    <t>17002573</t>
  </si>
  <si>
    <t>17002621</t>
  </si>
  <si>
    <t>17002648</t>
  </si>
  <si>
    <t>17002625</t>
  </si>
  <si>
    <t>17002707</t>
  </si>
  <si>
    <t>Dĩ</t>
  </si>
  <si>
    <t>17002782</t>
  </si>
  <si>
    <t>17002638</t>
  </si>
  <si>
    <t>17002653</t>
  </si>
  <si>
    <t>17004718</t>
  </si>
  <si>
    <t>17002836</t>
  </si>
  <si>
    <t>17002647</t>
  </si>
  <si>
    <t>Nguyễn Phan Thanh</t>
  </si>
  <si>
    <t>17002791</t>
  </si>
  <si>
    <t>17002629</t>
  </si>
  <si>
    <t>17002724</t>
  </si>
  <si>
    <t>17002828</t>
  </si>
  <si>
    <t>Đặng Anh</t>
  </si>
  <si>
    <t>17002681</t>
  </si>
  <si>
    <t>17002667</t>
  </si>
  <si>
    <t>Lê Nguyễn Phát</t>
  </si>
  <si>
    <t>17002735</t>
  </si>
  <si>
    <t>17002794</t>
  </si>
  <si>
    <t>17004426</t>
  </si>
  <si>
    <t>Tánh</t>
  </si>
  <si>
    <t>17002721</t>
  </si>
  <si>
    <t>17002658</t>
  </si>
  <si>
    <t>17002708</t>
  </si>
  <si>
    <t>17002706</t>
  </si>
  <si>
    <t>17002751</t>
  </si>
  <si>
    <t>17002714</t>
  </si>
  <si>
    <t>Nguyễn Ngọc Minh</t>
  </si>
  <si>
    <t>Truyền</t>
  </si>
  <si>
    <t>17004220</t>
  </si>
  <si>
    <t>17002693</t>
  </si>
  <si>
    <t>17002662</t>
  </si>
  <si>
    <t>Bùi Trương Hoài</t>
  </si>
  <si>
    <t>17002812</t>
  </si>
  <si>
    <t>17002955</t>
  </si>
  <si>
    <t>17003051</t>
  </si>
  <si>
    <t>17002943</t>
  </si>
  <si>
    <t>17002981</t>
  </si>
  <si>
    <t>17003065</t>
  </si>
  <si>
    <t>17002865</t>
  </si>
  <si>
    <t>Lâm Nguyễn Phước</t>
  </si>
  <si>
    <t>17002871</t>
  </si>
  <si>
    <t>17002879</t>
  </si>
  <si>
    <t>17003001</t>
  </si>
  <si>
    <t>17003003</t>
  </si>
  <si>
    <t>17003018</t>
  </si>
  <si>
    <t>17004728</t>
  </si>
  <si>
    <t>17002948</t>
  </si>
  <si>
    <t>17002929</t>
  </si>
  <si>
    <t>Huỳnh Cảnh</t>
  </si>
  <si>
    <t>17003074</t>
  </si>
  <si>
    <t>17002937</t>
  </si>
  <si>
    <t>Trần Chi</t>
  </si>
  <si>
    <t>17002933</t>
  </si>
  <si>
    <t>17002986</t>
  </si>
  <si>
    <t>Nguyễn Chánh</t>
  </si>
  <si>
    <t>17002905</t>
  </si>
  <si>
    <t>17002852</t>
  </si>
  <si>
    <t>17003048</t>
  </si>
  <si>
    <t>Nông Ngọc</t>
  </si>
  <si>
    <t>17003053</t>
  </si>
  <si>
    <t>17002966</t>
  </si>
  <si>
    <t>17002896</t>
  </si>
  <si>
    <t>Lê Văn Chí</t>
  </si>
  <si>
    <t>17004039</t>
  </si>
  <si>
    <t>17002987</t>
  </si>
  <si>
    <t>17003052</t>
  </si>
  <si>
    <t>17004558</t>
  </si>
  <si>
    <t>17003128</t>
  </si>
  <si>
    <t>Mai Đình</t>
  </si>
  <si>
    <t>17003042</t>
  </si>
  <si>
    <t>Lý Anh</t>
  </si>
  <si>
    <t>17003987</t>
  </si>
  <si>
    <t>Trần Lê Minh</t>
  </si>
  <si>
    <t>17002936</t>
  </si>
  <si>
    <t>17004401</t>
  </si>
  <si>
    <t>Thị Danh</t>
  </si>
  <si>
    <t>Tới</t>
  </si>
  <si>
    <t>K'</t>
  </si>
  <si>
    <t>17002985</t>
  </si>
  <si>
    <t>17002982</t>
  </si>
  <si>
    <t>17003005</t>
  </si>
  <si>
    <t>17003314</t>
  </si>
  <si>
    <t>Ải</t>
  </si>
  <si>
    <t>17003283</t>
  </si>
  <si>
    <t>17003487</t>
  </si>
  <si>
    <t>17003380</t>
  </si>
  <si>
    <t>17003289</t>
  </si>
  <si>
    <t>17003254</t>
  </si>
  <si>
    <t>17003490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</si>
  <si>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</si>
  <si>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</si>
  <si>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</si>
  <si>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</si>
  <si>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</si>
  <si>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</si>
  <si>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</si>
  <si>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17003300</t>
  </si>
  <si>
    <t>Trương Ninh</t>
  </si>
  <si>
    <t>17003514</t>
  </si>
  <si>
    <t>17003198</t>
  </si>
  <si>
    <t>17003343</t>
  </si>
  <si>
    <t>17003450</t>
  </si>
  <si>
    <t>17003253</t>
  </si>
  <si>
    <t>Vi Tựu</t>
  </si>
  <si>
    <t>17003366</t>
  </si>
  <si>
    <t>17003534</t>
  </si>
  <si>
    <t>17003154</t>
  </si>
  <si>
    <t>17003376</t>
  </si>
  <si>
    <t>17003189</t>
  </si>
  <si>
    <t>17003360</t>
  </si>
  <si>
    <t>17003476</t>
  </si>
  <si>
    <t>17003250</t>
  </si>
  <si>
    <t>17004843</t>
  </si>
  <si>
    <t>17003293</t>
  </si>
  <si>
    <t>17003313</t>
  </si>
  <si>
    <t>17003559</t>
  </si>
  <si>
    <t>17003315</t>
  </si>
  <si>
    <t>Lai Quang</t>
  </si>
  <si>
    <t>17003291</t>
  </si>
  <si>
    <t>17003138</t>
  </si>
  <si>
    <t>Thật</t>
  </si>
  <si>
    <t>17004736</t>
  </si>
  <si>
    <t>Võ Trọng</t>
  </si>
  <si>
    <t>Thiết</t>
  </si>
  <si>
    <t>17003458</t>
  </si>
  <si>
    <t>17003493</t>
  </si>
  <si>
    <t>17003472</t>
  </si>
  <si>
    <t>17004333</t>
  </si>
  <si>
    <t>Ro Da</t>
  </si>
  <si>
    <t>17003215</t>
  </si>
  <si>
    <t>Tô Thành</t>
  </si>
  <si>
    <t>17003518</t>
  </si>
  <si>
    <t>Đoàn Nhật</t>
  </si>
  <si>
    <t>17003246</t>
  </si>
  <si>
    <t>17003259</t>
  </si>
  <si>
    <t>17003720</t>
  </si>
  <si>
    <t>17003567</t>
  </si>
  <si>
    <t>17003635</t>
  </si>
  <si>
    <t>17003776</t>
  </si>
  <si>
    <t>17003753</t>
  </si>
  <si>
    <t>17003581</t>
  </si>
  <si>
    <t>17003935</t>
  </si>
  <si>
    <t>17004590</t>
  </si>
  <si>
    <t>17003703</t>
  </si>
  <si>
    <t>17003651</t>
  </si>
  <si>
    <t>Đỗ Huy</t>
  </si>
  <si>
    <t>17004022</t>
  </si>
  <si>
    <t>17003570</t>
  </si>
  <si>
    <t>17003599</t>
  </si>
  <si>
    <t>17003888</t>
  </si>
  <si>
    <t>17003839</t>
  </si>
  <si>
    <t>17003960</t>
  </si>
  <si>
    <t>Trương Bình</t>
  </si>
  <si>
    <t>17004516</t>
  </si>
  <si>
    <t>17003942</t>
  </si>
  <si>
    <t>17003732</t>
  </si>
  <si>
    <t>17003117</t>
  </si>
  <si>
    <t>17003749</t>
  </si>
  <si>
    <t>17003775</t>
  </si>
  <si>
    <t>17003968</t>
  </si>
  <si>
    <t>17003768</t>
  </si>
  <si>
    <t>17003730</t>
  </si>
  <si>
    <t>Nguyễn Ngọc</t>
  </si>
  <si>
    <t>Tri</t>
  </si>
  <si>
    <t>17003690</t>
  </si>
  <si>
    <t>Lạc Thiên</t>
  </si>
  <si>
    <t>17003952</t>
  </si>
  <si>
    <t>17004009</t>
  </si>
  <si>
    <t>17004028</t>
  </si>
  <si>
    <t>17004156</t>
  </si>
  <si>
    <t>17004038</t>
  </si>
  <si>
    <t>17002163</t>
  </si>
  <si>
    <t>17002207</t>
  </si>
  <si>
    <t>Nguyễn Đặng Quốc</t>
  </si>
  <si>
    <t>17004157</t>
  </si>
  <si>
    <t>17002310</t>
  </si>
  <si>
    <t>17001755</t>
  </si>
  <si>
    <t>17000137</t>
  </si>
  <si>
    <t>17003072</t>
  </si>
  <si>
    <t>Dục</t>
  </si>
  <si>
    <t>17002283</t>
  </si>
  <si>
    <t>17000715</t>
  </si>
  <si>
    <t>17004305</t>
  </si>
  <si>
    <t>17001625</t>
  </si>
  <si>
    <t>17003037</t>
  </si>
  <si>
    <t>Dương Trọng</t>
  </si>
  <si>
    <t>17003741</t>
  </si>
  <si>
    <t>17003546</t>
  </si>
  <si>
    <t>17001789</t>
  </si>
  <si>
    <t>17001358</t>
  </si>
  <si>
    <t>Trần Nguyễn Phi</t>
  </si>
  <si>
    <t>17002186</t>
  </si>
  <si>
    <t>17000900</t>
  </si>
  <si>
    <t>Việt Huỳnh</t>
  </si>
  <si>
    <t>17002096</t>
  </si>
  <si>
    <t>Vũ Nguyễn</t>
  </si>
  <si>
    <t>17002262</t>
  </si>
  <si>
    <t>Nguyễn Lương Anh</t>
  </si>
  <si>
    <t>17004731</t>
  </si>
  <si>
    <t>17003402</t>
  </si>
  <si>
    <t>17002167</t>
  </si>
  <si>
    <t>17001817</t>
  </si>
  <si>
    <t>17003969</t>
  </si>
  <si>
    <t>17001776</t>
  </si>
  <si>
    <t>17002243</t>
  </si>
  <si>
    <t>17003841</t>
  </si>
  <si>
    <t>17001804</t>
  </si>
  <si>
    <t>Lê Huỳnh Duy</t>
  </si>
  <si>
    <t>17002191</t>
  </si>
  <si>
    <t>17002323</t>
  </si>
  <si>
    <t>Nguyễn Thanh Quốc</t>
  </si>
  <si>
    <t>17001383</t>
  </si>
  <si>
    <t>17004825</t>
  </si>
  <si>
    <t>17002185</t>
  </si>
  <si>
    <t>Trịnh Thái</t>
  </si>
  <si>
    <t>17002265</t>
  </si>
  <si>
    <t>17003149</t>
  </si>
  <si>
    <t>Nguyễn Trần Công</t>
  </si>
  <si>
    <t>17003623</t>
  </si>
  <si>
    <t>17002949</t>
  </si>
  <si>
    <t>Đặng Phú</t>
  </si>
  <si>
    <t>17002834</t>
  </si>
  <si>
    <t>17002988</t>
  </si>
  <si>
    <t>17003137</t>
  </si>
  <si>
    <t>17003515</t>
  </si>
  <si>
    <t>17002561</t>
  </si>
  <si>
    <t>17002961</t>
  </si>
  <si>
    <t>17003255</t>
  </si>
  <si>
    <t>17003236</t>
  </si>
  <si>
    <t>17003688</t>
  </si>
  <si>
    <t>17002360</t>
  </si>
  <si>
    <t>Lâm Thế</t>
  </si>
  <si>
    <t>17003252</t>
  </si>
  <si>
    <t>Nguyễn Hoàn Ngọc</t>
  </si>
  <si>
    <t>17002431</t>
  </si>
  <si>
    <t>17002567</t>
  </si>
  <si>
    <t>17002547</t>
  </si>
  <si>
    <t>Ngô Quý Minh</t>
  </si>
  <si>
    <t>17002607</t>
  </si>
  <si>
    <t>17003171</t>
  </si>
  <si>
    <t>17004255</t>
  </si>
  <si>
    <t>17002344</t>
  </si>
  <si>
    <t>Đặng Hoàng Minh</t>
  </si>
  <si>
    <t>17001569</t>
  </si>
  <si>
    <t>17004266</t>
  </si>
  <si>
    <t>17004468</t>
  </si>
  <si>
    <t>17003561</t>
  </si>
  <si>
    <t>17004110</t>
  </si>
  <si>
    <t>Khổng Trần Anh</t>
  </si>
  <si>
    <t>17002657</t>
  </si>
  <si>
    <t>Trần Phước Trường</t>
  </si>
  <si>
    <t>17003327</t>
  </si>
  <si>
    <t>Thuật</t>
  </si>
  <si>
    <t>17003339</t>
  </si>
  <si>
    <t>17004205</t>
  </si>
  <si>
    <t>17002460</t>
  </si>
  <si>
    <t>17004791</t>
  </si>
  <si>
    <t>17002686</t>
  </si>
  <si>
    <t>17002825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</si>
  <si>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</si>
  <si>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</si>
  <si>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</si>
  <si>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</si>
  <si>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</si>
  <si>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</si>
  <si>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</si>
  <si>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17002862</t>
  </si>
  <si>
    <t>17004355</t>
  </si>
  <si>
    <t>17001923</t>
  </si>
  <si>
    <t>17002729</t>
  </si>
  <si>
    <t>17003913</t>
  </si>
  <si>
    <t>17002354</t>
  </si>
  <si>
    <t>Lý Vũ</t>
  </si>
  <si>
    <t>17002976</t>
  </si>
  <si>
    <t>17003510</t>
  </si>
  <si>
    <t>17003727</t>
  </si>
  <si>
    <t>17002267</t>
  </si>
  <si>
    <t>17001922</t>
  </si>
  <si>
    <t>Võ Đăng</t>
  </si>
  <si>
    <t>17001639</t>
  </si>
  <si>
    <t>17003862</t>
  </si>
  <si>
    <t>17003274</t>
  </si>
  <si>
    <t>17003488</t>
  </si>
  <si>
    <t>17002346</t>
  </si>
  <si>
    <t>Sầm Thiện</t>
  </si>
  <si>
    <t>17001717</t>
  </si>
  <si>
    <t>17003772</t>
  </si>
  <si>
    <t>17003800</t>
  </si>
  <si>
    <t>17002727</t>
  </si>
  <si>
    <t>Lưu Hồng</t>
  </si>
  <si>
    <t>17002338</t>
  </si>
  <si>
    <t>Tôn Minh</t>
  </si>
  <si>
    <t>17002682</t>
  </si>
  <si>
    <t>17001840</t>
  </si>
  <si>
    <t>Nguyễn Trương Hồng</t>
  </si>
  <si>
    <t>17003406</t>
  </si>
  <si>
    <t>Hồ Quách</t>
  </si>
  <si>
    <t>Tỉnh</t>
  </si>
  <si>
    <t>17004773</t>
  </si>
  <si>
    <t>Trương Đăng</t>
  </si>
  <si>
    <t>17003864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</si>
  <si>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</si>
  <si>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</si>
  <si>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</si>
  <si>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</si>
  <si>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</si>
  <si>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</si>
  <si>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</si>
  <si>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</si>
  <si>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17000445</t>
  </si>
  <si>
    <t>17000467</t>
  </si>
  <si>
    <t>Nguyễn Ngô Đức</t>
  </si>
  <si>
    <t>17000782</t>
  </si>
  <si>
    <t>17000423</t>
  </si>
  <si>
    <t>17000247</t>
  </si>
  <si>
    <t>Trần Cương</t>
  </si>
  <si>
    <t>17000314</t>
  </si>
  <si>
    <t>17000600</t>
  </si>
  <si>
    <t>17000530</t>
  </si>
  <si>
    <t>17000832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</si>
  <si>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</si>
  <si>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</si>
  <si>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</si>
  <si>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</si>
  <si>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</si>
  <si>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</si>
  <si>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</si>
  <si>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</si>
  <si>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</si>
  <si>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</si>
  <si>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</si>
  <si>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17000357</t>
  </si>
  <si>
    <t>17000328</t>
  </si>
  <si>
    <t>17000139</t>
  </si>
  <si>
    <t>17000450</t>
  </si>
  <si>
    <t>Nguyễn Việt</t>
  </si>
  <si>
    <t>17000816</t>
  </si>
  <si>
    <t>17000711</t>
  </si>
  <si>
    <t>Đặng Hoài</t>
  </si>
  <si>
    <t>17004738</t>
  </si>
  <si>
    <t>17000783</t>
  </si>
  <si>
    <t>17000452</t>
  </si>
  <si>
    <t>17000429</t>
  </si>
  <si>
    <t>Lê Đức</t>
  </si>
  <si>
    <t>Trọng</t>
  </si>
  <si>
    <t>17000815</t>
  </si>
  <si>
    <t>Đinh Minh</t>
  </si>
  <si>
    <t>Tứ</t>
  </si>
  <si>
    <t>17000441</t>
  </si>
  <si>
    <t>17000435</t>
  </si>
  <si>
    <t>17000764</t>
  </si>
  <si>
    <t>17000222</t>
  </si>
  <si>
    <t>Nguyễn Long Hoàn</t>
  </si>
  <si>
    <t>17000893</t>
  </si>
  <si>
    <t>17000906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</si>
  <si>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</si>
  <si>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</si>
  <si>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</si>
  <si>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</si>
  <si>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</si>
  <si>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</si>
  <si>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</si>
  <si>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</si>
  <si>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</si>
  <si>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</si>
  <si>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</si>
  <si>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</si>
  <si>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</si>
  <si>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</si>
  <si>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</si>
  <si>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17004265</t>
  </si>
  <si>
    <t>Vũ Thành</t>
  </si>
  <si>
    <t>17000884</t>
  </si>
  <si>
    <t>17000968</t>
  </si>
  <si>
    <t>17000958</t>
  </si>
  <si>
    <t>17000863</t>
  </si>
  <si>
    <t>17000932</t>
  </si>
  <si>
    <t>Phạm Hồ Ngọc Trung</t>
  </si>
  <si>
    <t>17003922</t>
  </si>
  <si>
    <t>17000891</t>
  </si>
  <si>
    <t>17000894</t>
  </si>
  <si>
    <t>17003953</t>
  </si>
  <si>
    <t>17000973</t>
  </si>
  <si>
    <t>17000974</t>
  </si>
  <si>
    <t>17000917</t>
  </si>
  <si>
    <t>17000911</t>
  </si>
  <si>
    <t>17000971</t>
  </si>
  <si>
    <t>17000938</t>
  </si>
  <si>
    <t>Nguyễn Dõng</t>
  </si>
  <si>
    <t>17000875</t>
  </si>
  <si>
    <t>17000850</t>
  </si>
  <si>
    <t>Mộc</t>
  </si>
  <si>
    <t>17000966</t>
  </si>
  <si>
    <t>17000916</t>
  </si>
  <si>
    <t>17000926</t>
  </si>
  <si>
    <t>17000883</t>
  </si>
  <si>
    <t>17000970</t>
  </si>
  <si>
    <t>17000866</t>
  </si>
  <si>
    <t>17000967</t>
  </si>
  <si>
    <t>17000950</t>
  </si>
  <si>
    <t>Nguyễn Tam</t>
  </si>
  <si>
    <t>17000924</t>
  </si>
  <si>
    <t>17000915</t>
  </si>
  <si>
    <t>17000969</t>
  </si>
  <si>
    <t>17000852</t>
  </si>
  <si>
    <t>17000909</t>
  </si>
  <si>
    <t>17000842</t>
  </si>
  <si>
    <t>Nguyễn Trần Thành</t>
  </si>
  <si>
    <t>17001007</t>
  </si>
  <si>
    <t>Bản</t>
  </si>
  <si>
    <t>17001058</t>
  </si>
  <si>
    <t>Hồ Nhựt</t>
  </si>
  <si>
    <t>17001074</t>
  </si>
  <si>
    <t>17001003</t>
  </si>
  <si>
    <t>17001057</t>
  </si>
  <si>
    <t>17001010</t>
  </si>
  <si>
    <t>17001081</t>
  </si>
  <si>
    <t>17004062</t>
  </si>
  <si>
    <t>17003895</t>
  </si>
  <si>
    <t>17004264</t>
  </si>
  <si>
    <t>Lê Diều</t>
  </si>
  <si>
    <t>17000979</t>
  </si>
  <si>
    <t>17001343</t>
  </si>
  <si>
    <t>17003978</t>
  </si>
  <si>
    <t>Bùi Long</t>
  </si>
  <si>
    <t>17001012</t>
  </si>
  <si>
    <t>17000997</t>
  </si>
  <si>
    <t>17000980</t>
  </si>
  <si>
    <t>17001045</t>
  </si>
  <si>
    <t>17001060</t>
  </si>
  <si>
    <t>17001023</t>
  </si>
  <si>
    <t>17000985</t>
  </si>
  <si>
    <t>17001052</t>
  </si>
  <si>
    <t>17000978</t>
  </si>
  <si>
    <t>17001006</t>
  </si>
  <si>
    <t>17001024</t>
  </si>
  <si>
    <t>17001053</t>
  </si>
  <si>
    <t>Nguyễn Lâm Hoàng</t>
  </si>
  <si>
    <t>17001011</t>
  </si>
  <si>
    <t>17001018</t>
  </si>
  <si>
    <t>17001042</t>
  </si>
  <si>
    <t>17001025</t>
  </si>
  <si>
    <t>17001055</t>
  </si>
  <si>
    <t>17001028</t>
  </si>
  <si>
    <t>17001019</t>
  </si>
  <si>
    <t>17001080</t>
  </si>
  <si>
    <t>17001066</t>
  </si>
  <si>
    <t>17001047</t>
  </si>
  <si>
    <t>17001049</t>
  </si>
  <si>
    <t>17003918</t>
  </si>
  <si>
    <t>17001021</t>
  </si>
  <si>
    <t>17001065</t>
  </si>
  <si>
    <t>17001084</t>
  </si>
  <si>
    <t>Ngô Hữu</t>
  </si>
  <si>
    <t>17001105</t>
  </si>
  <si>
    <t>17001112</t>
  </si>
  <si>
    <t>Lý Hồ</t>
  </si>
  <si>
    <t>17001176</t>
  </si>
  <si>
    <t>17001094</t>
  </si>
  <si>
    <t>17001142</t>
  </si>
  <si>
    <t>17001171</t>
  </si>
  <si>
    <t>17001118</t>
  </si>
  <si>
    <t>17001188</t>
  </si>
  <si>
    <t>17001205</t>
  </si>
  <si>
    <t>17001086</t>
  </si>
  <si>
    <t>17001109</t>
  </si>
  <si>
    <t>17001110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</si>
  <si>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</si>
  <si>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</si>
  <si>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</si>
  <si>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</si>
  <si>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</si>
  <si>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</si>
  <si>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</si>
  <si>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</si>
  <si>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</si>
  <si>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</si>
  <si>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</si>
  <si>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</si>
  <si>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17001186</t>
  </si>
  <si>
    <t>17001088</t>
  </si>
  <si>
    <t>17001174</t>
  </si>
  <si>
    <t>17001172</t>
  </si>
  <si>
    <t>17001191</t>
  </si>
  <si>
    <t>17001097</t>
  </si>
  <si>
    <t>Nguyễn Hòang Nhật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</si>
  <si>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</si>
  <si>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</si>
  <si>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</si>
  <si>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</si>
  <si>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</si>
  <si>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</si>
  <si>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</si>
  <si>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</si>
  <si>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</si>
  <si>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</si>
  <si>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</si>
  <si>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</si>
  <si>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</si>
  <si>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</si>
  <si>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</si>
  <si>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</si>
  <si>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</si>
  <si>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</si>
  <si>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</si>
  <si>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</si>
  <si>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</si>
  <si>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</si>
  <si>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</si>
  <si>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</si>
  <si>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17001250</t>
  </si>
  <si>
    <t>17001245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</si>
  <si>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</si>
  <si>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</si>
  <si>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</si>
  <si>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</si>
  <si>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</si>
  <si>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</si>
  <si>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</si>
  <si>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</si>
  <si>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</si>
  <si>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</si>
  <si>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</si>
  <si>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</si>
  <si>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</si>
  <si>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17001292</t>
  </si>
  <si>
    <t>17001278</t>
  </si>
  <si>
    <t>17004109</t>
  </si>
  <si>
    <t>17001231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</si>
  <si>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</si>
  <si>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</si>
  <si>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</si>
  <si>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</si>
  <si>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</si>
  <si>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</si>
  <si>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</si>
  <si>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17001251</t>
  </si>
  <si>
    <t>17001246</t>
  </si>
  <si>
    <t>17001223</t>
  </si>
  <si>
    <t>17001217</t>
  </si>
  <si>
    <t>17001287</t>
  </si>
  <si>
    <t>17001274</t>
  </si>
  <si>
    <t>17001218</t>
  </si>
  <si>
    <t>Trần Thông</t>
  </si>
  <si>
    <t>17001338</t>
  </si>
  <si>
    <t>17001291</t>
  </si>
  <si>
    <t>17001240</t>
  </si>
  <si>
    <t>17001255</t>
  </si>
  <si>
    <t>17001276</t>
  </si>
  <si>
    <t>17001347</t>
  </si>
  <si>
    <t>17001349</t>
  </si>
  <si>
    <t>17001404</t>
  </si>
  <si>
    <t>17001381</t>
  </si>
  <si>
    <t>17001327</t>
  </si>
  <si>
    <t>17001336</t>
  </si>
  <si>
    <t>17001430</t>
  </si>
  <si>
    <t>17001406</t>
  </si>
  <si>
    <t>17001427</t>
  </si>
  <si>
    <t>17001353</t>
  </si>
  <si>
    <t>17001402</t>
  </si>
  <si>
    <t>17001375</t>
  </si>
  <si>
    <t>17001376</t>
  </si>
  <si>
    <t>17001367</t>
  </si>
  <si>
    <t>17001326</t>
  </si>
  <si>
    <t>Ngô Nhựt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</si>
  <si>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</si>
  <si>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</si>
  <si>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</si>
  <si>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</si>
  <si>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</si>
  <si>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</si>
  <si>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</si>
  <si>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</si>
  <si>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</si>
  <si>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</si>
  <si>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</si>
  <si>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</si>
  <si>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17001432</t>
  </si>
  <si>
    <t>Kiều Chí</t>
  </si>
  <si>
    <t>17001431</t>
  </si>
  <si>
    <t>Lư Bùi Thành</t>
  </si>
  <si>
    <t>17001362</t>
  </si>
  <si>
    <t>17001330</t>
  </si>
  <si>
    <t>17001401</t>
  </si>
  <si>
    <t>Phùng Anh</t>
  </si>
  <si>
    <t>17001324</t>
  </si>
  <si>
    <t>Tăng Thiên</t>
  </si>
  <si>
    <t>17001325</t>
  </si>
  <si>
    <t>17001334</t>
  </si>
  <si>
    <t>Đỗ Hiền</t>
  </si>
  <si>
    <t>17004004</t>
  </si>
  <si>
    <t>Đỗ Nhật Anh</t>
  </si>
  <si>
    <t>17002768</t>
  </si>
  <si>
    <t>17004222</t>
  </si>
  <si>
    <t>Tiệp</t>
  </si>
  <si>
    <t>17001329</t>
  </si>
  <si>
    <t>17003859</t>
  </si>
  <si>
    <t>Đỗ Đình Nhật</t>
  </si>
  <si>
    <t>17003951</t>
  </si>
  <si>
    <t>17001437</t>
  </si>
  <si>
    <t>17001335</t>
  </si>
  <si>
    <t>17001438</t>
  </si>
  <si>
    <t>17001494</t>
  </si>
  <si>
    <t>Võ Thái Trường</t>
  </si>
  <si>
    <t>17001509</t>
  </si>
  <si>
    <t>Hà Lê Duy</t>
  </si>
  <si>
    <t>17001520</t>
  </si>
  <si>
    <t>17001499</t>
  </si>
  <si>
    <t>17001510</t>
  </si>
  <si>
    <t>Hoàng Phước</t>
  </si>
  <si>
    <t>17001521</t>
  </si>
  <si>
    <t>17001465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</si>
  <si>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</si>
  <si>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</si>
  <si>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</si>
  <si>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</si>
  <si>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</si>
  <si>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</si>
  <si>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</si>
  <si>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</si>
  <si>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17001543</t>
  </si>
  <si>
    <t>17001497</t>
  </si>
  <si>
    <t>17001483</t>
  </si>
  <si>
    <t>17001457</t>
  </si>
  <si>
    <t>17001452</t>
  </si>
  <si>
    <t>17001503</t>
  </si>
  <si>
    <t>Đỗ Lê Tuấn</t>
  </si>
  <si>
    <t>17001524</t>
  </si>
  <si>
    <t>17001519</t>
  </si>
  <si>
    <t>17001501</t>
  </si>
  <si>
    <t>17001472</t>
  </si>
  <si>
    <t>17001489</t>
  </si>
  <si>
    <t>Nguyễn Hà Phương</t>
  </si>
  <si>
    <t>17001495</t>
  </si>
  <si>
    <t>17001544</t>
  </si>
  <si>
    <t>17001557</t>
  </si>
  <si>
    <t>17001492</t>
  </si>
  <si>
    <t>17004347</t>
  </si>
  <si>
    <t>Nguyễn Vương Tấn</t>
  </si>
  <si>
    <t>17001468</t>
  </si>
  <si>
    <t>17001531</t>
  </si>
  <si>
    <t>17001459</t>
  </si>
  <si>
    <t>17001526</t>
  </si>
  <si>
    <t>17001487</t>
  </si>
  <si>
    <t>17001516</t>
  </si>
  <si>
    <t>17001496</t>
  </si>
  <si>
    <t>17001500</t>
  </si>
  <si>
    <t>17004193</t>
  </si>
  <si>
    <t>17004040</t>
  </si>
  <si>
    <t>17004263</t>
  </si>
  <si>
    <t>17001502</t>
  </si>
  <si>
    <t>17001474</t>
  </si>
  <si>
    <t>17003762</t>
  </si>
  <si>
    <t>17001580</t>
  </si>
  <si>
    <t>17001658</t>
  </si>
  <si>
    <t>Thái Hoàng</t>
  </si>
  <si>
    <t>17004428</t>
  </si>
  <si>
    <t>17001663</t>
  </si>
  <si>
    <t>17001635</t>
  </si>
  <si>
    <t>Duyến</t>
  </si>
  <si>
    <t>17001599</t>
  </si>
  <si>
    <t>17001561</t>
  </si>
  <si>
    <t>17001620</t>
  </si>
  <si>
    <t>Nguyễn Thành Kinh</t>
  </si>
  <si>
    <t>Huỳnh Phước</t>
  </si>
  <si>
    <t>17001605</t>
  </si>
  <si>
    <t>17001562</t>
  </si>
  <si>
    <t>17001613</t>
  </si>
  <si>
    <t>17001630</t>
  </si>
  <si>
    <t>17001581</t>
  </si>
  <si>
    <t>Nguyễn Thành</t>
  </si>
  <si>
    <t>17001617</t>
  </si>
  <si>
    <t>17001631</t>
  </si>
  <si>
    <t>17001579</t>
  </si>
  <si>
    <t>Hoàng Văn Phong</t>
  </si>
  <si>
    <t>17001646</t>
  </si>
  <si>
    <t>17001665</t>
  </si>
  <si>
    <t>17001608</t>
  </si>
  <si>
    <t>17001565</t>
  </si>
  <si>
    <t>17001622</t>
  </si>
  <si>
    <t>17001657</t>
  </si>
  <si>
    <t>17001669</t>
  </si>
  <si>
    <t>Tiêu Nhật</t>
  </si>
  <si>
    <t>17001621</t>
  </si>
  <si>
    <t>17001649</t>
  </si>
  <si>
    <t>17001664</t>
  </si>
  <si>
    <t>Phan Huy</t>
  </si>
  <si>
    <t>17001611</t>
  </si>
  <si>
    <t>Hồ Mạnh</t>
  </si>
  <si>
    <t>17001666</t>
  </si>
  <si>
    <t>17001661</t>
  </si>
  <si>
    <t>Nguyễn Huỳnh Trung</t>
  </si>
  <si>
    <t>17001675</t>
  </si>
  <si>
    <t>17001662</t>
  </si>
  <si>
    <t>Thái Anh</t>
  </si>
  <si>
    <t>17001604</t>
  </si>
  <si>
    <t>17001582</t>
  </si>
  <si>
    <t>17001667</t>
  </si>
  <si>
    <t>Kha Anh</t>
  </si>
  <si>
    <t>17001818</t>
  </si>
  <si>
    <t>17001693</t>
  </si>
  <si>
    <t>17001881</t>
  </si>
  <si>
    <t>Nguyễn Ngọc Trọng</t>
  </si>
  <si>
    <t>17001794</t>
  </si>
  <si>
    <t>17001740</t>
  </si>
  <si>
    <t>Võ Tiến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</si>
  <si>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</si>
  <si>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</si>
  <si>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</si>
  <si>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</si>
  <si>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</si>
  <si>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</si>
  <si>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</si>
  <si>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17001867</t>
  </si>
  <si>
    <t>Phan Lê Đức</t>
  </si>
  <si>
    <t>17001893</t>
  </si>
  <si>
    <t>17001685</t>
  </si>
  <si>
    <t>17001863</t>
  </si>
  <si>
    <t>Huỳnh Thái Đăng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</si>
  <si>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</si>
  <si>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</si>
  <si>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</si>
  <si>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</si>
  <si>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</si>
  <si>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</si>
  <si>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</si>
  <si>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</si>
  <si>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</si>
  <si>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</si>
  <si>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17001774</t>
  </si>
  <si>
    <t>17001732</t>
  </si>
  <si>
    <t>17001822</t>
  </si>
  <si>
    <t>Thà</t>
  </si>
  <si>
    <t>17001879</t>
  </si>
  <si>
    <t>17001896</t>
  </si>
  <si>
    <t>17001814</t>
  </si>
  <si>
    <t>17001846</t>
  </si>
  <si>
    <t>17001700</t>
  </si>
  <si>
    <t>17001782</t>
  </si>
  <si>
    <t>17001823</t>
  </si>
  <si>
    <t>Lại Tuấn</t>
  </si>
  <si>
    <t>17001859</t>
  </si>
  <si>
    <t>17001812</t>
  </si>
  <si>
    <t>Phạm Văn Hoài</t>
  </si>
  <si>
    <t>17002044</t>
  </si>
  <si>
    <t>17002114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</si>
  <si>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</si>
  <si>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</si>
  <si>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</si>
  <si>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</si>
  <si>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</si>
  <si>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</si>
  <si>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</si>
  <si>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</si>
  <si>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</si>
  <si>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</si>
  <si>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</si>
  <si>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</si>
  <si>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</si>
  <si>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</si>
  <si>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</si>
  <si>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</si>
  <si>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</si>
  <si>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</si>
  <si>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</si>
  <si>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</si>
  <si>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</si>
  <si>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</si>
  <si>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17002150</t>
  </si>
  <si>
    <t>17001988</t>
  </si>
  <si>
    <t>17002135</t>
  </si>
  <si>
    <t>17002060</t>
  </si>
  <si>
    <t>17001939</t>
  </si>
  <si>
    <t>Đặng Hữu</t>
  </si>
  <si>
    <t>17002140</t>
  </si>
  <si>
    <t>17002129</t>
  </si>
  <si>
    <t>17002017</t>
  </si>
  <si>
    <t>17001905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</si>
  <si>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</si>
  <si>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</si>
  <si>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</si>
  <si>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</si>
  <si>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</si>
  <si>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</si>
  <si>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</si>
  <si>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</si>
  <si>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</si>
  <si>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</si>
  <si>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</si>
  <si>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</si>
  <si>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</si>
  <si>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</si>
  <si>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</si>
  <si>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</si>
  <si>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</si>
  <si>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</si>
  <si>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</si>
  <si>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</si>
  <si>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17002316</t>
  </si>
  <si>
    <t>17002174</t>
  </si>
  <si>
    <t>17002327</t>
  </si>
  <si>
    <t>Nguyễn Văn Minh</t>
  </si>
  <si>
    <t>Dàng</t>
  </si>
  <si>
    <t>17002193</t>
  </si>
  <si>
    <t>Đến</t>
  </si>
  <si>
    <t>17002389</t>
  </si>
  <si>
    <t>17002404</t>
  </si>
  <si>
    <t>17002391</t>
  </si>
  <si>
    <t>Duk</t>
  </si>
  <si>
    <t>17002381</t>
  </si>
  <si>
    <t>Lê Cảnh</t>
  </si>
  <si>
    <t>17002438</t>
  </si>
  <si>
    <t>17002309</t>
  </si>
  <si>
    <t>17002384</t>
  </si>
  <si>
    <t>17002331</t>
  </si>
  <si>
    <t>17002341</t>
  </si>
  <si>
    <t>17004346</t>
  </si>
  <si>
    <t>17002420</t>
  </si>
  <si>
    <t>17002439</t>
  </si>
  <si>
    <t>17004772</t>
  </si>
  <si>
    <t>17002940</t>
  </si>
  <si>
    <t>17002330</t>
  </si>
  <si>
    <t>17002220</t>
  </si>
  <si>
    <t>Bùi Vũ</t>
  </si>
  <si>
    <t>17002245</t>
  </si>
  <si>
    <t>17002386</t>
  </si>
  <si>
    <t>17002305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</si>
  <si>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</si>
  <si>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</si>
  <si>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</si>
  <si>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</si>
  <si>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</si>
  <si>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</si>
  <si>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</si>
  <si>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</si>
  <si>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</si>
  <si>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</si>
  <si>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</si>
  <si>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</si>
  <si>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</si>
  <si>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</si>
  <si>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</si>
  <si>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</si>
  <si>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</si>
  <si>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</si>
  <si>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</si>
  <si>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</si>
  <si>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</si>
  <si>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</si>
  <si>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</si>
  <si>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</si>
  <si>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</si>
  <si>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</si>
  <si>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</si>
  <si>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17002650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</si>
  <si>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</si>
  <si>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</si>
  <si>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</si>
  <si>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</si>
  <si>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</si>
  <si>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</si>
  <si>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</si>
  <si>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17002592</t>
  </si>
  <si>
    <t>Đặng Nguyễn Duy</t>
  </si>
  <si>
    <t>17002484</t>
  </si>
  <si>
    <t>Mão</t>
  </si>
  <si>
    <t>17002765</t>
  </si>
  <si>
    <t>17002506</t>
  </si>
  <si>
    <t>Ngô Nguyễn Hoài</t>
  </si>
  <si>
    <t>17002521</t>
  </si>
  <si>
    <t>17002642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</si>
  <si>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</si>
  <si>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</si>
  <si>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</si>
  <si>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</si>
  <si>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</si>
  <si>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</si>
  <si>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</si>
  <si>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</si>
  <si>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</si>
  <si>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</si>
  <si>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</si>
  <si>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</si>
  <si>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</si>
  <si>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17002586</t>
  </si>
  <si>
    <t>17002400</t>
  </si>
  <si>
    <t>Phạm Linh</t>
  </si>
  <si>
    <t>17004508</t>
  </si>
  <si>
    <t>17002797</t>
  </si>
  <si>
    <t>17002590</t>
  </si>
  <si>
    <t>Hà Đức</t>
  </si>
  <si>
    <t>17003148</t>
  </si>
  <si>
    <t>17002585</t>
  </si>
  <si>
    <t>17002659</t>
  </si>
  <si>
    <t>17002512</t>
  </si>
  <si>
    <t>17002477</t>
  </si>
  <si>
    <t>17002562</t>
  </si>
  <si>
    <t>17002542</t>
  </si>
  <si>
    <t>17002790</t>
  </si>
  <si>
    <t>Phạm Thành Quốc</t>
  </si>
  <si>
    <t>17003190</t>
  </si>
  <si>
    <t>Nguyễn Phạm Phú</t>
  </si>
  <si>
    <t>17003019</t>
  </si>
  <si>
    <t>17003199</t>
  </si>
  <si>
    <t>17003094</t>
  </si>
  <si>
    <t>17003223</t>
  </si>
  <si>
    <t>Phạm Hoàn</t>
  </si>
  <si>
    <t>17003205</t>
  </si>
  <si>
    <t>Lê Đào Trường</t>
  </si>
  <si>
    <t>17002286</t>
  </si>
  <si>
    <t>17003095</t>
  </si>
  <si>
    <t>17003141</t>
  </si>
  <si>
    <t>Hồng Hoàng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</si>
  <si>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</si>
  <si>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</si>
  <si>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</si>
  <si>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</si>
  <si>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</si>
  <si>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</si>
  <si>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</si>
  <si>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</si>
  <si>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</si>
  <si>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</si>
  <si>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</si>
  <si>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</si>
  <si>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</si>
  <si>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</si>
  <si>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</si>
  <si>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</si>
  <si>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</si>
  <si>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</si>
  <si>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</si>
  <si>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</si>
  <si>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</si>
  <si>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</si>
  <si>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</si>
  <si>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17003145</t>
  </si>
  <si>
    <t>17003118</t>
  </si>
  <si>
    <t>17003124</t>
  </si>
  <si>
    <t>17002891</t>
  </si>
  <si>
    <t>Nguyễn Đoàn Thành</t>
  </si>
  <si>
    <t>17003105</t>
  </si>
  <si>
    <t>Kiều Văn</t>
  </si>
  <si>
    <t>Sao</t>
  </si>
  <si>
    <t>17000923</t>
  </si>
  <si>
    <t>17002868</t>
  </si>
  <si>
    <t>17004321</t>
  </si>
  <si>
    <t>Cáp Hữu</t>
  </si>
  <si>
    <t>17003192</t>
  </si>
  <si>
    <t>17002953</t>
  </si>
  <si>
    <t>17003793</t>
  </si>
  <si>
    <t>17003288</t>
  </si>
  <si>
    <t>Lù Dìu</t>
  </si>
  <si>
    <t>Bánh</t>
  </si>
  <si>
    <t>17003646</t>
  </si>
  <si>
    <t>17003540</t>
  </si>
  <si>
    <t>Trương Lê Chí</t>
  </si>
  <si>
    <t>17003596</t>
  </si>
  <si>
    <t>17003770</t>
  </si>
  <si>
    <t>17003496</t>
  </si>
  <si>
    <t>17003501</t>
  </si>
  <si>
    <t>17003524</t>
  </si>
  <si>
    <t>17003821</t>
  </si>
  <si>
    <t>Vũ Phạm Linh</t>
  </si>
  <si>
    <t>17003671</t>
  </si>
  <si>
    <t>17003654</t>
  </si>
  <si>
    <t>Khẳm</t>
  </si>
  <si>
    <t>17003803</t>
  </si>
  <si>
    <t>17003351</t>
  </si>
  <si>
    <t>17003391</t>
  </si>
  <si>
    <t>Kính</t>
  </si>
  <si>
    <t>17003767</t>
  </si>
  <si>
    <t>17003641</t>
  </si>
  <si>
    <t>Huỳnh Hữu Nhất</t>
  </si>
  <si>
    <t>17003361</t>
  </si>
  <si>
    <t>17003823</t>
  </si>
  <si>
    <t>Nước</t>
  </si>
  <si>
    <t>17003431</t>
  </si>
  <si>
    <t>17001192</t>
  </si>
  <si>
    <t>17000989</t>
  </si>
  <si>
    <t>Nguyễn Văn Phước</t>
  </si>
  <si>
    <t>17003794</t>
  </si>
  <si>
    <t>17003333</t>
  </si>
  <si>
    <t>17003557</t>
  </si>
  <si>
    <t>17001828</t>
  </si>
  <si>
    <t>17003417</t>
  </si>
  <si>
    <t>17003694</t>
  </si>
  <si>
    <t>17003558</t>
  </si>
  <si>
    <t>17003673</t>
  </si>
  <si>
    <t>17003740</t>
  </si>
  <si>
    <t>17004383</t>
  </si>
  <si>
    <t>17003713</t>
  </si>
  <si>
    <t>17002641</t>
  </si>
  <si>
    <t>Biên</t>
  </si>
  <si>
    <t>17000862</t>
  </si>
  <si>
    <t>Nguyễn Huỳnh Ngọc</t>
  </si>
  <si>
    <t>17002308</t>
  </si>
  <si>
    <t>17001793</t>
  </si>
  <si>
    <t>Đặng Thị Mỹ</t>
  </si>
  <si>
    <t>17001382</t>
  </si>
  <si>
    <t>17001726</t>
  </si>
  <si>
    <t>Nguyễn Thị Mộng</t>
  </si>
  <si>
    <t>17001797</t>
  </si>
  <si>
    <t>17001078</t>
  </si>
  <si>
    <t>Võ Thạch Kim</t>
  </si>
  <si>
    <t>17002776</t>
  </si>
  <si>
    <t>17001795</t>
  </si>
  <si>
    <t>Lý Thị Xuân</t>
  </si>
  <si>
    <t>17001628</t>
  </si>
  <si>
    <t>Ninh</t>
  </si>
  <si>
    <t>Hồ Thị Mỹ</t>
  </si>
  <si>
    <t>17003032</t>
  </si>
  <si>
    <t>17001403</t>
  </si>
  <si>
    <t>17003024</t>
  </si>
  <si>
    <t>17001959</t>
  </si>
  <si>
    <t>17001143</t>
  </si>
  <si>
    <t>17001428</t>
  </si>
  <si>
    <t>Dương Cẩm</t>
  </si>
  <si>
    <t>17000381</t>
  </si>
  <si>
    <t>Nguyễn Trúc Lan</t>
  </si>
  <si>
    <t>17002640</t>
  </si>
  <si>
    <t>17003268</t>
  </si>
  <si>
    <t>Hồ Khánh Linh</t>
  </si>
  <si>
    <t>17003373</t>
  </si>
  <si>
    <t>Đinh Trần Hạnh</t>
  </si>
  <si>
    <t>17004256</t>
  </si>
  <si>
    <t>Lê Thị Huệ</t>
  </si>
  <si>
    <t>17000490</t>
  </si>
  <si>
    <t>Phạm Võ Kim</t>
  </si>
  <si>
    <t>Hằng</t>
  </si>
  <si>
    <t>17003196</t>
  </si>
  <si>
    <t>17000523</t>
  </si>
  <si>
    <t>17003181</t>
  </si>
  <si>
    <t>Nguyễn Thị Kiều</t>
  </si>
  <si>
    <t>17003188</t>
  </si>
  <si>
    <t>17003910</t>
  </si>
  <si>
    <t>17003869</t>
  </si>
  <si>
    <t>Mai Nguyễn Thảo</t>
  </si>
  <si>
    <t>17004287</t>
  </si>
  <si>
    <t>17003785</t>
  </si>
  <si>
    <t>Phạm Nguyễn Yến</t>
  </si>
  <si>
    <t>17003997</t>
  </si>
  <si>
    <t>17003610</t>
  </si>
  <si>
    <t>17003428</t>
  </si>
  <si>
    <t>17004247</t>
  </si>
  <si>
    <t>17003609</t>
  </si>
  <si>
    <t>Huỳnh Phương</t>
  </si>
  <si>
    <t>17002672</t>
  </si>
  <si>
    <t>Phan Thị</t>
  </si>
  <si>
    <t>Thêm</t>
  </si>
  <si>
    <t>17004177</t>
  </si>
  <si>
    <t>Thang Minh</t>
  </si>
  <si>
    <t>17003870</t>
  </si>
  <si>
    <t>Đặng Thụy Bích</t>
  </si>
  <si>
    <t>17003424</t>
  </si>
  <si>
    <t>17001826</t>
  </si>
  <si>
    <t>17003427</t>
  </si>
  <si>
    <t>Phan Thị Mỹ</t>
  </si>
  <si>
    <t>17004033</t>
  </si>
  <si>
    <t>Võ Tuyết</t>
  </si>
  <si>
    <t>17003781</t>
  </si>
  <si>
    <t>Phạm Thị Ý</t>
  </si>
  <si>
    <t>17003509</t>
  </si>
  <si>
    <t>17003454</t>
  </si>
  <si>
    <t>17002066</t>
  </si>
  <si>
    <t>17004767</t>
  </si>
  <si>
    <t>17000066</t>
  </si>
  <si>
    <t>Phạm Ngọc Trung</t>
  </si>
  <si>
    <t>17001390</t>
  </si>
  <si>
    <t>17001924</t>
  </si>
  <si>
    <t>17003555</t>
  </si>
  <si>
    <t>Bành Thái</t>
  </si>
  <si>
    <t>17003455</t>
  </si>
  <si>
    <t>17004446</t>
  </si>
  <si>
    <t>17001929</t>
  </si>
  <si>
    <t>17003135</t>
  </si>
  <si>
    <t>17001195</t>
  </si>
  <si>
    <t>Vương Anh</t>
  </si>
  <si>
    <t>17001954</t>
  </si>
  <si>
    <t>17001237</t>
  </si>
  <si>
    <t>Đặng Hoài</t>
  </si>
  <si>
    <t>17001845</t>
  </si>
  <si>
    <t>17001977</t>
  </si>
  <si>
    <t>17001838</t>
  </si>
  <si>
    <t>17001388</t>
  </si>
  <si>
    <t>Cửu</t>
  </si>
  <si>
    <t>17002884</t>
  </si>
  <si>
    <t>Lưu Hải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</si>
  <si>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</si>
  <si>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</si>
  <si>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</si>
  <si>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</si>
  <si>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</si>
  <si>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</si>
  <si>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</si>
  <si>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</si>
  <si>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17001680</t>
  </si>
  <si>
    <t>17001444</t>
  </si>
  <si>
    <t>17002343</t>
  </si>
  <si>
    <t>17002690</t>
  </si>
  <si>
    <t>17002264</t>
  </si>
  <si>
    <t>Đào Phi</t>
  </si>
  <si>
    <t>17002603</t>
  </si>
  <si>
    <t>17002304</t>
  </si>
  <si>
    <t>Huỳnh Như</t>
  </si>
  <si>
    <t>17001888</t>
  </si>
  <si>
    <t>17003286</t>
  </si>
  <si>
    <t>17001691</t>
  </si>
  <si>
    <t>Văn Ngọc</t>
  </si>
  <si>
    <t>17001606</t>
  </si>
  <si>
    <t>Thuyên</t>
  </si>
  <si>
    <t>17002091</t>
  </si>
  <si>
    <t>17003507</t>
  </si>
  <si>
    <t>Đào Nhứt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</si>
  <si>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</si>
  <si>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</si>
  <si>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</si>
  <si>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</si>
  <si>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</si>
  <si>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</si>
  <si>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</si>
  <si>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17001528</t>
  </si>
  <si>
    <t>17004562</t>
  </si>
  <si>
    <t>17004054</t>
  </si>
  <si>
    <t>17003746</t>
  </si>
  <si>
    <t>17003226</t>
  </si>
  <si>
    <t>17001137</t>
  </si>
  <si>
    <t>Phan Vũ Trường</t>
  </si>
  <si>
    <t>17004616</t>
  </si>
  <si>
    <t>17004444</t>
  </si>
  <si>
    <t>17003846</t>
  </si>
  <si>
    <t>Lê Hồ Bảo</t>
  </si>
  <si>
    <t>17004141</t>
  </si>
  <si>
    <t>17003745</t>
  </si>
  <si>
    <t>Nguyễn Đạo</t>
  </si>
  <si>
    <t>Đặng Trung</t>
  </si>
  <si>
    <t>17003461</t>
  </si>
  <si>
    <t>17003970</t>
  </si>
  <si>
    <t>Phạm Cao Chí</t>
  </si>
  <si>
    <t>17004406</t>
  </si>
  <si>
    <t>17001533</t>
  </si>
  <si>
    <t>Nguyễn Trương Hoàng</t>
  </si>
  <si>
    <t>17004246</t>
  </si>
  <si>
    <t>17003723</t>
  </si>
  <si>
    <t>Trần Cơ</t>
  </si>
  <si>
    <t>17003287</t>
  </si>
  <si>
    <t>17003877</t>
  </si>
  <si>
    <t>17004453</t>
  </si>
  <si>
    <t>17004567</t>
  </si>
  <si>
    <t>Hứa Thị Kim</t>
  </si>
  <si>
    <t>17003276</t>
  </si>
  <si>
    <t>17002496</t>
  </si>
  <si>
    <t>17002328</t>
  </si>
  <si>
    <t>17001718</t>
  </si>
  <si>
    <t>17004375</t>
  </si>
  <si>
    <t>17003010</t>
  </si>
  <si>
    <t>17000190</t>
  </si>
  <si>
    <t>Phùng Thái</t>
  </si>
  <si>
    <t>17003873</t>
  </si>
  <si>
    <t>17004657</t>
  </si>
  <si>
    <t>Nhạc</t>
  </si>
  <si>
    <t>17002522</t>
  </si>
  <si>
    <t>17003536</t>
  </si>
  <si>
    <t>17003081</t>
  </si>
  <si>
    <t>Trần Huỳnh</t>
  </si>
  <si>
    <t>17003867</t>
  </si>
  <si>
    <t>Cao Đức</t>
  </si>
  <si>
    <t>17002596</t>
  </si>
  <si>
    <t>Phan Bảo</t>
  </si>
  <si>
    <t>17004716</t>
  </si>
  <si>
    <t>17002517</t>
  </si>
  <si>
    <t>Phan Nhật Nam</t>
  </si>
  <si>
    <t>17000186</t>
  </si>
  <si>
    <t>17002534</t>
  </si>
  <si>
    <t>17001975</t>
  </si>
  <si>
    <t>17003329</t>
  </si>
  <si>
    <t>17003201</t>
  </si>
  <si>
    <t>17001803</t>
  </si>
  <si>
    <t>17003320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</si>
  <si>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</si>
  <si>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</si>
  <si>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</si>
  <si>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</si>
  <si>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</si>
  <si>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</si>
  <si>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</si>
  <si>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</si>
  <si>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17001686</t>
  </si>
  <si>
    <t>17002850</t>
  </si>
  <si>
    <t>17002811</t>
  </si>
  <si>
    <t>17000618</t>
  </si>
  <si>
    <t>17003047</t>
  </si>
  <si>
    <t>17003594</t>
  </si>
  <si>
    <t>Vương Mạnh</t>
  </si>
  <si>
    <t>17004778</t>
  </si>
  <si>
    <t>17001419</t>
  </si>
  <si>
    <t>17002311</t>
  </si>
  <si>
    <t>17002395</t>
  </si>
  <si>
    <t>17003030</t>
  </si>
  <si>
    <t>Hồ Tú Chí</t>
  </si>
  <si>
    <t>17002289</t>
  </si>
  <si>
    <t>Khâu</t>
  </si>
  <si>
    <t>17001576</t>
  </si>
  <si>
    <t>17002601</t>
  </si>
  <si>
    <t>Đào Anh</t>
  </si>
  <si>
    <t>17002269</t>
  </si>
  <si>
    <t>Đặng Đoàn Việt</t>
  </si>
  <si>
    <t>17002363</t>
  </si>
  <si>
    <t>17001577</t>
  </si>
  <si>
    <t>17002209</t>
  </si>
  <si>
    <t>17000741</t>
  </si>
  <si>
    <t>17002247</t>
  </si>
  <si>
    <t>Đặng Thị Thùy</t>
  </si>
  <si>
    <t>17002747</t>
  </si>
  <si>
    <t>17002701</t>
  </si>
  <si>
    <t>17002281</t>
  </si>
  <si>
    <t>17003590</t>
  </si>
  <si>
    <t>Đỗ Thị Lan</t>
  </si>
  <si>
    <t>17001230</t>
  </si>
  <si>
    <t>17004098</t>
  </si>
  <si>
    <t>17002950</t>
  </si>
  <si>
    <t>Bùi Nhựt</t>
  </si>
  <si>
    <t>17004134</t>
  </si>
  <si>
    <t>17003332</t>
  </si>
  <si>
    <t>17003206</t>
  </si>
  <si>
    <t>17004152</t>
  </si>
  <si>
    <t>Nguyễn Tô</t>
  </si>
  <si>
    <t>17002800</t>
  </si>
  <si>
    <t>17004389</t>
  </si>
  <si>
    <t>17003357</t>
  </si>
  <si>
    <t>Lục</t>
  </si>
  <si>
    <t>17004260</t>
  </si>
  <si>
    <t>Đỗ Thị Tuyết</t>
  </si>
  <si>
    <t>17003818</t>
  </si>
  <si>
    <t>17003966</t>
  </si>
  <si>
    <t>17004409</t>
  </si>
  <si>
    <t>17002494</t>
  </si>
  <si>
    <t>Đặng Vinh</t>
  </si>
  <si>
    <t>17002145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</si>
  <si>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</si>
  <si>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</si>
  <si>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</si>
  <si>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</si>
  <si>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</si>
  <si>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</si>
  <si>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</si>
  <si>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</si>
  <si>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</si>
  <si>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</si>
  <si>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17002775</t>
  </si>
  <si>
    <t>17002792</t>
  </si>
  <si>
    <t>17003231</t>
  </si>
  <si>
    <t>17003962</t>
  </si>
  <si>
    <t>17004758</t>
  </si>
  <si>
    <t>17004423</t>
  </si>
  <si>
    <t>17001555</t>
  </si>
  <si>
    <t>17000266</t>
  </si>
  <si>
    <t>17004697</t>
  </si>
  <si>
    <t>Đặng Nhật</t>
  </si>
  <si>
    <t>17002188</t>
  </si>
  <si>
    <t>17002820</t>
  </si>
  <si>
    <t>Vũ Ngọc Huy</t>
  </si>
  <si>
    <t>17002217</t>
  </si>
  <si>
    <t>Phún Khả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</si>
  <si>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</si>
  <si>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</si>
  <si>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</si>
  <si>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</si>
  <si>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</si>
  <si>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</si>
  <si>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</si>
  <si>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17003403</t>
  </si>
  <si>
    <t>Văn Hồ Mỹ</t>
  </si>
  <si>
    <t>17004805</t>
  </si>
  <si>
    <t>17001703</t>
  </si>
  <si>
    <t>Huỳnh Thị Diểm</t>
  </si>
  <si>
    <t>17001926</t>
  </si>
  <si>
    <t>17003724</t>
  </si>
  <si>
    <t>17002459</t>
  </si>
  <si>
    <t>17001671</t>
  </si>
  <si>
    <t>17003792</t>
  </si>
  <si>
    <t>17002783</t>
  </si>
  <si>
    <t>17004695</t>
  </si>
  <si>
    <t>17002813</t>
  </si>
  <si>
    <t>17004842</t>
  </si>
  <si>
    <t>Trưng</t>
  </si>
  <si>
    <t>17001439</t>
  </si>
  <si>
    <t>17002361</t>
  </si>
  <si>
    <t>17004118</t>
  </si>
  <si>
    <t>Nguyễn Thị Gia</t>
  </si>
  <si>
    <t>17004371</t>
  </si>
  <si>
    <t>17003092</t>
  </si>
  <si>
    <t>17004060</t>
  </si>
  <si>
    <t>17004093</t>
  </si>
  <si>
    <t>17003789</t>
  </si>
  <si>
    <t>17002394</t>
  </si>
  <si>
    <t>Phạm Thị Quỳnh</t>
  </si>
  <si>
    <t>17002024</t>
  </si>
  <si>
    <t>17002881</t>
  </si>
  <si>
    <t>17004036</t>
  </si>
  <si>
    <t>17002505</t>
  </si>
  <si>
    <t>17001179</t>
  </si>
  <si>
    <t>Dương Thị Trà</t>
  </si>
  <si>
    <t>17002393</t>
  </si>
  <si>
    <t>Đỗ Thị</t>
  </si>
  <si>
    <t>17002643</t>
  </si>
  <si>
    <t>Mỷ</t>
  </si>
  <si>
    <t>17002835</t>
  </si>
  <si>
    <t>Ngô Thị Kim</t>
  </si>
  <si>
    <t>17002339</t>
  </si>
  <si>
    <t>17002061</t>
  </si>
  <si>
    <t>17003023</t>
  </si>
  <si>
    <t>Nguyễn Đoàn Kim</t>
  </si>
  <si>
    <t>17003938</t>
  </si>
  <si>
    <t>17001950</t>
  </si>
  <si>
    <t>Chu Thị Hoàng</t>
  </si>
  <si>
    <t>17004147</t>
  </si>
  <si>
    <t>17001138</t>
  </si>
  <si>
    <t>Nguyễn Trúc</t>
  </si>
  <si>
    <t>17004122</t>
  </si>
  <si>
    <t>17002669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</si>
  <si>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</si>
  <si>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</si>
  <si>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</si>
  <si>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</si>
  <si>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</si>
  <si>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</si>
  <si>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</si>
  <si>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</si>
  <si>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</si>
  <si>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</si>
  <si>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</si>
  <si>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</si>
  <si>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17003379</t>
  </si>
  <si>
    <t>Trịnh Thị Anh</t>
  </si>
  <si>
    <t>17001090</t>
  </si>
  <si>
    <t>Phạm Thị Kiều</t>
  </si>
  <si>
    <t>17003378</t>
  </si>
  <si>
    <t>Tòng Thị Bích</t>
  </si>
  <si>
    <t>17002764</t>
  </si>
  <si>
    <t>Nguyễn Quốc Ngọc</t>
  </si>
  <si>
    <t>17002037</t>
  </si>
  <si>
    <t>Nguyễn Ngọc Ái</t>
  </si>
  <si>
    <t>17000805</t>
  </si>
  <si>
    <t>17002088</t>
  </si>
  <si>
    <t>Nguyễn Hùynh</t>
  </si>
  <si>
    <t>17004747</t>
  </si>
  <si>
    <t>17002569</t>
  </si>
  <si>
    <t>17002461</t>
  </si>
  <si>
    <t>Phạm Thị Cẩm</t>
  </si>
  <si>
    <t>Xy</t>
  </si>
  <si>
    <t>17004633</t>
  </si>
  <si>
    <t>17004307</t>
  </si>
  <si>
    <t>Phan Bửu</t>
  </si>
  <si>
    <t>17004624</t>
  </si>
  <si>
    <t>17004281</t>
  </si>
  <si>
    <t>17003553</t>
  </si>
  <si>
    <t>Nguyễn Huỳnh Như</t>
  </si>
  <si>
    <t>16002161</t>
  </si>
  <si>
    <t>Võ Huy</t>
  </si>
  <si>
    <t>17001721</t>
  </si>
  <si>
    <t>17004207</t>
  </si>
  <si>
    <t>Tất Thang Ngọc</t>
  </si>
  <si>
    <t>17004745</t>
  </si>
  <si>
    <t>Hoàng Công Nam Đắc</t>
  </si>
  <si>
    <t>17004604</t>
  </si>
  <si>
    <t>17002718</t>
  </si>
  <si>
    <t>17003416</t>
  </si>
  <si>
    <t>17003826</t>
  </si>
  <si>
    <t>17002945</t>
  </si>
  <si>
    <t>17004599</t>
  </si>
  <si>
    <t>Theo</t>
  </si>
  <si>
    <t>Phùng Văn</t>
  </si>
  <si>
    <t>17004130</t>
  </si>
  <si>
    <t>17003049</t>
  </si>
  <si>
    <t>17004463</t>
  </si>
  <si>
    <t>17004113</t>
  </si>
  <si>
    <t>17004597</t>
  </si>
  <si>
    <t>Nguyễn Tô Yến</t>
  </si>
  <si>
    <t>17003050</t>
  </si>
  <si>
    <t>Khúc Văn</t>
  </si>
  <si>
    <t>17004596</t>
  </si>
  <si>
    <t>Trần Nguyễn Quang</t>
  </si>
  <si>
    <t>17004163</t>
  </si>
  <si>
    <t>Phan Ngọc Trâm</t>
  </si>
  <si>
    <t>17004686</t>
  </si>
  <si>
    <t>17004460</t>
  </si>
  <si>
    <t>17001972</t>
  </si>
  <si>
    <t>Bùi Thị Hoài</t>
  </si>
  <si>
    <t>17004171</t>
  </si>
  <si>
    <t>Đàm Mỹ</t>
  </si>
  <si>
    <t>17003796</t>
  </si>
  <si>
    <t>Nguyễn Thị Hương</t>
  </si>
  <si>
    <t>17002928</t>
  </si>
  <si>
    <t>17003934</t>
  </si>
  <si>
    <t>17003672</t>
  </si>
  <si>
    <t>17001164</t>
  </si>
  <si>
    <t>17001354</t>
  </si>
  <si>
    <t>Trượng Thị</t>
  </si>
  <si>
    <t>17001811</t>
  </si>
  <si>
    <t>Thơm</t>
  </si>
  <si>
    <t>17003712</t>
  </si>
  <si>
    <t>17004566</t>
  </si>
  <si>
    <t>Hồ Bảo</t>
  </si>
  <si>
    <t>17004155</t>
  </si>
  <si>
    <t>17003263</t>
  </si>
  <si>
    <t>Tươi</t>
  </si>
  <si>
    <t>17003433</t>
  </si>
  <si>
    <t>Trần Vũ Phương</t>
  </si>
  <si>
    <t>HKI/điểm&lt;5</t>
  </si>
  <si>
    <t>Bậc đào tạo: Cao đẳng - Khóa 2018</t>
  </si>
  <si>
    <t>18001927</t>
  </si>
  <si>
    <t>18001852</t>
  </si>
  <si>
    <t>18002271</t>
  </si>
  <si>
    <t>18001764</t>
  </si>
  <si>
    <t>18001602</t>
  </si>
  <si>
    <t>Trình Lâm Gia</t>
  </si>
  <si>
    <t>18002527</t>
  </si>
  <si>
    <t>18002338</t>
  </si>
  <si>
    <t>18001990</t>
  </si>
  <si>
    <t>18002433</t>
  </si>
  <si>
    <t>18001924</t>
  </si>
  <si>
    <t>18002526</t>
  </si>
  <si>
    <t>18002152</t>
  </si>
  <si>
    <t>Hừng</t>
  </si>
  <si>
    <t>18001744</t>
  </si>
  <si>
    <t>18001562</t>
  </si>
  <si>
    <t>Cao Quang</t>
  </si>
  <si>
    <t>18002082</t>
  </si>
  <si>
    <t>18001255</t>
  </si>
  <si>
    <t>18001932</t>
  </si>
  <si>
    <t>18002507</t>
  </si>
  <si>
    <t>Ngô Phước</t>
  </si>
  <si>
    <t>18002004</t>
  </si>
  <si>
    <t>18005257</t>
  </si>
  <si>
    <t>Bùi Đình</t>
  </si>
  <si>
    <t>18001338</t>
  </si>
  <si>
    <t>18002227</t>
  </si>
  <si>
    <t>Lê Linh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</si>
  <si>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</si>
  <si>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</si>
  <si>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</si>
  <si>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</si>
  <si>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</si>
  <si>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</si>
  <si>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</si>
  <si>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</si>
  <si>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18000241</t>
  </si>
  <si>
    <t>18005217</t>
  </si>
  <si>
    <t>18002317</t>
  </si>
  <si>
    <t>18002226</t>
  </si>
  <si>
    <t>18001794</t>
  </si>
  <si>
    <t>Khấu Tiến</t>
  </si>
  <si>
    <t>18002469</t>
  </si>
  <si>
    <t>18002552</t>
  </si>
  <si>
    <t>18002003</t>
  </si>
  <si>
    <t>Trong</t>
  </si>
  <si>
    <t>18000359</t>
  </si>
  <si>
    <t>18001923</t>
  </si>
  <si>
    <t>18001719</t>
  </si>
  <si>
    <t>18001714</t>
  </si>
  <si>
    <t>18002219</t>
  </si>
  <si>
    <t>18003834</t>
  </si>
  <si>
    <t>18002284</t>
  </si>
  <si>
    <t>18C1-ĐCN1</t>
  </si>
  <si>
    <t>18002786</t>
  </si>
  <si>
    <t>18002607</t>
  </si>
  <si>
    <t>18003195</t>
  </si>
  <si>
    <t>18002878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</si>
  <si>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</si>
  <si>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</si>
  <si>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</si>
  <si>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</si>
  <si>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</si>
  <si>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</si>
  <si>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</si>
  <si>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</si>
  <si>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</si>
  <si>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</si>
  <si>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18002592</t>
  </si>
  <si>
    <t>18002817</t>
  </si>
  <si>
    <t>Phạm Vĩnh</t>
  </si>
  <si>
    <t>18002725</t>
  </si>
  <si>
    <t>18003085</t>
  </si>
  <si>
    <t>18003270</t>
  </si>
  <si>
    <t>18002860</t>
  </si>
  <si>
    <t>Luyện</t>
  </si>
  <si>
    <t>18003224</t>
  </si>
  <si>
    <t>18003005</t>
  </si>
  <si>
    <t>18003278</t>
  </si>
  <si>
    <t>Tạ Văn Hồng</t>
  </si>
  <si>
    <t>Phê</t>
  </si>
  <si>
    <t>18002657</t>
  </si>
  <si>
    <t>18003088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</si>
  <si>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</si>
  <si>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</si>
  <si>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</si>
  <si>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</si>
  <si>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</si>
  <si>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</si>
  <si>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</si>
  <si>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18002841</t>
  </si>
  <si>
    <t>18003086</t>
  </si>
  <si>
    <t>18002819</t>
  </si>
  <si>
    <t>Lại Quốc</t>
  </si>
  <si>
    <t>18002741</t>
  </si>
  <si>
    <t>Trần Hiếu</t>
  </si>
  <si>
    <t>18002973</t>
  </si>
  <si>
    <t>18003084</t>
  </si>
  <si>
    <t>18003230</t>
  </si>
  <si>
    <t>18003253</t>
  </si>
  <si>
    <t>Lại Hưng</t>
  </si>
  <si>
    <t>18003192</t>
  </si>
  <si>
    <t>18003160</t>
  </si>
  <si>
    <t>Đồng Tuyền</t>
  </si>
  <si>
    <t>18003056</t>
  </si>
  <si>
    <t>18003004</t>
  </si>
  <si>
    <t>18003197</t>
  </si>
  <si>
    <t>18003912</t>
  </si>
  <si>
    <t>18002849</t>
  </si>
  <si>
    <t>18002771</t>
  </si>
  <si>
    <t>18002579</t>
  </si>
  <si>
    <t>Vày Thiên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</si>
  <si>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</si>
  <si>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</si>
  <si>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</si>
  <si>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</si>
  <si>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</si>
  <si>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</si>
  <si>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</si>
  <si>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</si>
  <si>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</si>
  <si>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</si>
  <si>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18C1-ĐCN2</t>
  </si>
  <si>
    <t>18003445</t>
  </si>
  <si>
    <t>18004098</t>
  </si>
  <si>
    <t>18003435</t>
  </si>
  <si>
    <t>18003561</t>
  </si>
  <si>
    <t>18003315</t>
  </si>
  <si>
    <t>18003712</t>
  </si>
  <si>
    <t>Đỗ Văn Khánh</t>
  </si>
  <si>
    <t>18003464</t>
  </si>
  <si>
    <t>18003317</t>
  </si>
  <si>
    <t>18003686</t>
  </si>
  <si>
    <t>18003485</t>
  </si>
  <si>
    <t>Phan Mạnh</t>
  </si>
  <si>
    <t>18003669</t>
  </si>
  <si>
    <t>18003530</t>
  </si>
  <si>
    <t>18003697</t>
  </si>
  <si>
    <t>18003619</t>
  </si>
  <si>
    <t>Lê Sỹ</t>
  </si>
  <si>
    <t>18003500</t>
  </si>
  <si>
    <t>18003357</t>
  </si>
  <si>
    <t>18004042</t>
  </si>
  <si>
    <t>Trương Doãn</t>
  </si>
  <si>
    <t>18004120</t>
  </si>
  <si>
    <t>18004664</t>
  </si>
  <si>
    <t>18004114</t>
  </si>
  <si>
    <t>Thái Công</t>
  </si>
  <si>
    <t>18003527</t>
  </si>
  <si>
    <t>Núi</t>
  </si>
  <si>
    <t>18003864</t>
  </si>
  <si>
    <t>18003544</t>
  </si>
  <si>
    <t>18004025</t>
  </si>
  <si>
    <t>18004091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</si>
  <si>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</si>
  <si>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</si>
  <si>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</si>
  <si>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</si>
  <si>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</si>
  <si>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</si>
  <si>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</si>
  <si>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Sắc</t>
  </si>
  <si>
    <t>18005073</t>
  </si>
  <si>
    <t>18003309</t>
  </si>
  <si>
    <t>18003618</t>
  </si>
  <si>
    <t>18003280</t>
  </si>
  <si>
    <t>Bá Đặng Ngọc</t>
  </si>
  <si>
    <t>18003282</t>
  </si>
  <si>
    <t>Thông Minh</t>
  </si>
  <si>
    <t>18004007</t>
  </si>
  <si>
    <t>18003782</t>
  </si>
  <si>
    <t>18004090</t>
  </si>
  <si>
    <t>18C1-ĐCN3</t>
  </si>
  <si>
    <t>18004202</t>
  </si>
  <si>
    <t>18004449</t>
  </si>
  <si>
    <t>18005076</t>
  </si>
  <si>
    <t>18001683</t>
  </si>
  <si>
    <t>Đinh Thành</t>
  </si>
  <si>
    <t>18005075</t>
  </si>
  <si>
    <t>Lục Phan Văn</t>
  </si>
  <si>
    <t>18004485</t>
  </si>
  <si>
    <t>18004487</t>
  </si>
  <si>
    <t>18004244</t>
  </si>
  <si>
    <t>18004844</t>
  </si>
  <si>
    <t>Phan Trường</t>
  </si>
  <si>
    <t>18005361</t>
  </si>
  <si>
    <t>18004269</t>
  </si>
  <si>
    <t>18004600</t>
  </si>
  <si>
    <t>18004288</t>
  </si>
  <si>
    <t>Nguyễn Trương Quốc</t>
  </si>
  <si>
    <t>18004276</t>
  </si>
  <si>
    <t>18004713</t>
  </si>
  <si>
    <t>18004709</t>
  </si>
  <si>
    <t>Nguyễn Hữu Đăng</t>
  </si>
  <si>
    <t>18004972</t>
  </si>
  <si>
    <t>18005055</t>
  </si>
  <si>
    <t>Trương Trí</t>
  </si>
  <si>
    <t>18004335</t>
  </si>
  <si>
    <t>18004721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</si>
  <si>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</si>
  <si>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</si>
  <si>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</si>
  <si>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</si>
  <si>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</si>
  <si>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</si>
  <si>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</si>
  <si>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18003888</t>
  </si>
  <si>
    <t>Đặng Quốc Bảo</t>
  </si>
  <si>
    <t>18004342</t>
  </si>
  <si>
    <t>18004853</t>
  </si>
  <si>
    <t>18004251</t>
  </si>
  <si>
    <t>18004338</t>
  </si>
  <si>
    <t>Hồ Hồng</t>
  </si>
  <si>
    <t>18004901</t>
  </si>
  <si>
    <t>Nông Hoàng</t>
  </si>
  <si>
    <t>18004399</t>
  </si>
  <si>
    <t>18004942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</si>
  <si>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</si>
  <si>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</si>
  <si>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</si>
  <si>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</si>
  <si>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</si>
  <si>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</si>
  <si>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</si>
  <si>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</si>
  <si>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</si>
  <si>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</si>
  <si>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</si>
  <si>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</si>
  <si>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18004375</t>
  </si>
  <si>
    <t>18004290</t>
  </si>
  <si>
    <t>18000058</t>
  </si>
  <si>
    <t>Nguyễn Văn Thiên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</si>
  <si>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</si>
  <si>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</si>
  <si>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</si>
  <si>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</si>
  <si>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</si>
  <si>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</si>
  <si>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</si>
  <si>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18005056</t>
  </si>
  <si>
    <t>Châu Anh</t>
  </si>
  <si>
    <t>18C1-ĐCN4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</si>
  <si>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</si>
  <si>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</si>
  <si>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</si>
  <si>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</si>
  <si>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</si>
  <si>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</si>
  <si>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</si>
  <si>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</si>
  <si>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</si>
  <si>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Hiên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</si>
  <si>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</si>
  <si>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</si>
  <si>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</si>
  <si>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</si>
  <si>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</si>
  <si>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</si>
  <si>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</si>
  <si>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18002933</t>
  </si>
  <si>
    <t>18002245</t>
  </si>
  <si>
    <t>18003276</t>
  </si>
  <si>
    <t>18001382</t>
  </si>
  <si>
    <t>18003151</t>
  </si>
  <si>
    <t>18002033</t>
  </si>
  <si>
    <t>18002613</t>
  </si>
  <si>
    <t>18002411</t>
  </si>
  <si>
    <t>Đồng Hữu</t>
  </si>
  <si>
    <t>18004958</t>
  </si>
  <si>
    <t>18005432</t>
  </si>
  <si>
    <t>18001933</t>
  </si>
  <si>
    <t>Nhận</t>
  </si>
  <si>
    <t>18003014</t>
  </si>
  <si>
    <t>18001841</t>
  </si>
  <si>
    <t>18001761</t>
  </si>
  <si>
    <t>Đặng Nguyễn</t>
  </si>
  <si>
    <t>18002934</t>
  </si>
  <si>
    <t>18002156</t>
  </si>
  <si>
    <t>18004957</t>
  </si>
  <si>
    <t>18003248</t>
  </si>
  <si>
    <t>18003941</t>
  </si>
  <si>
    <t>18003132</t>
  </si>
  <si>
    <t>Cao Đình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</si>
  <si>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</si>
  <si>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</si>
  <si>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</si>
  <si>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</si>
  <si>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</si>
  <si>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</si>
  <si>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</si>
  <si>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</si>
  <si>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</si>
  <si>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</si>
  <si>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</si>
  <si>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</si>
  <si>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18002333</t>
  </si>
  <si>
    <t>18001523</t>
  </si>
  <si>
    <t>Nguyễn Huỳnh Hùng</t>
  </si>
  <si>
    <t>18C1-ĐĐT1</t>
  </si>
  <si>
    <t>VPNQ.KTX_Đb.03/9/2018_KT.27-10-2018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</si>
  <si>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</si>
  <si>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</si>
  <si>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</si>
  <si>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</si>
  <si>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</si>
  <si>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</si>
  <si>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</si>
  <si>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</si>
  <si>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</si>
  <si>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18004310</t>
  </si>
  <si>
    <t>Phạm Phúc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</si>
  <si>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</si>
  <si>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</si>
  <si>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</si>
  <si>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</si>
  <si>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</si>
  <si>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</si>
  <si>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</si>
  <si>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18004340</t>
  </si>
  <si>
    <t>Trần Kế</t>
  </si>
  <si>
    <t>18003884</t>
  </si>
  <si>
    <t>18004123</t>
  </si>
  <si>
    <t>18003458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</si>
  <si>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</si>
  <si>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</si>
  <si>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</si>
  <si>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</si>
  <si>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</si>
  <si>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</si>
  <si>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</si>
  <si>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</si>
  <si>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18004167</t>
  </si>
  <si>
    <t>18003651</t>
  </si>
  <si>
    <t>18003956</t>
  </si>
  <si>
    <t>18004315</t>
  </si>
  <si>
    <t>18004053</t>
  </si>
  <si>
    <t>18003917</t>
  </si>
  <si>
    <t>18004164</t>
  </si>
  <si>
    <t>18003904</t>
  </si>
  <si>
    <t>18004312</t>
  </si>
  <si>
    <t>18004186</t>
  </si>
  <si>
    <t>Trưỡng</t>
  </si>
  <si>
    <t>Tư</t>
  </si>
  <si>
    <t>18005179</t>
  </si>
  <si>
    <t>18004118</t>
  </si>
  <si>
    <t>18004270</t>
  </si>
  <si>
    <t>18003984</t>
  </si>
  <si>
    <t>18001783</t>
  </si>
  <si>
    <t>18C1-ĐĐT2</t>
  </si>
  <si>
    <t>18002822</t>
  </si>
  <si>
    <t>18002405</t>
  </si>
  <si>
    <t>Lê Tấn Hoàng</t>
  </si>
  <si>
    <t>Phạm Huy</t>
  </si>
  <si>
    <t>18000183</t>
  </si>
  <si>
    <t>18001691</t>
  </si>
  <si>
    <t>18003580</t>
  </si>
  <si>
    <t>18000011</t>
  </si>
  <si>
    <t>Huỳnh Giang</t>
  </si>
  <si>
    <t>18003256</t>
  </si>
  <si>
    <t>Phạm Khánh</t>
  </si>
  <si>
    <t>18003586</t>
  </si>
  <si>
    <t>Phan Lộc</t>
  </si>
  <si>
    <t>18003450</t>
  </si>
  <si>
    <t>18002274</t>
  </si>
  <si>
    <t>18002151</t>
  </si>
  <si>
    <t>18005098</t>
  </si>
  <si>
    <t>18003356</t>
  </si>
  <si>
    <t>18003035</t>
  </si>
  <si>
    <t>18001934</t>
  </si>
  <si>
    <t>18003848</t>
  </si>
  <si>
    <t>Đỗ Giang</t>
  </si>
  <si>
    <t>18001929</t>
  </si>
  <si>
    <t>18002641</t>
  </si>
  <si>
    <t>18003025</t>
  </si>
  <si>
    <t>18001405</t>
  </si>
  <si>
    <t>18002436</t>
  </si>
  <si>
    <t>Thái Hồ</t>
  </si>
  <si>
    <t>18002289</t>
  </si>
  <si>
    <t>Võ Trần Thanh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</si>
  <si>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</si>
  <si>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</si>
  <si>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</si>
  <si>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</si>
  <si>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</si>
  <si>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</si>
  <si>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</si>
  <si>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18002745</t>
  </si>
  <si>
    <t>Hàng Ngọc Phước</t>
  </si>
  <si>
    <t>18003579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</si>
  <si>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</si>
  <si>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</si>
  <si>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</si>
  <si>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</si>
  <si>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</si>
  <si>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</si>
  <si>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</si>
  <si>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</si>
  <si>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18C1-CĐT1</t>
  </si>
  <si>
    <t>VPNQ.KTX_Đb_21/8/2018_KT.27-10-2018</t>
  </si>
  <si>
    <t>18004610</t>
  </si>
  <si>
    <t>Nguyễn Như Ngọc</t>
  </si>
  <si>
    <t>18005289</t>
  </si>
  <si>
    <t>18003868</t>
  </si>
  <si>
    <t>18004550</t>
  </si>
  <si>
    <t>18004652</t>
  </si>
  <si>
    <t>18005227</t>
  </si>
  <si>
    <t>18004870</t>
  </si>
  <si>
    <t>18002463</t>
  </si>
  <si>
    <t>Trần Mẫn</t>
  </si>
  <si>
    <t>18002674</t>
  </si>
  <si>
    <t>18003083</t>
  </si>
  <si>
    <t>18004761</t>
  </si>
  <si>
    <t>18004859</t>
  </si>
  <si>
    <t>18004632</t>
  </si>
  <si>
    <t>18004465</t>
  </si>
  <si>
    <t>18004918</t>
  </si>
  <si>
    <t>18005052</t>
  </si>
  <si>
    <t>18005265</t>
  </si>
  <si>
    <t>18004666</t>
  </si>
  <si>
    <t>18000749</t>
  </si>
  <si>
    <t>Trần Bảo Duy</t>
  </si>
  <si>
    <t>18005042</t>
  </si>
  <si>
    <t>18004546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</si>
  <si>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</si>
  <si>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</si>
  <si>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</si>
  <si>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</si>
  <si>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</si>
  <si>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</si>
  <si>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</si>
  <si>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18004633</t>
  </si>
  <si>
    <t>Hoàng Nhật</t>
  </si>
  <si>
    <t>18004642</t>
  </si>
  <si>
    <t>18004520</t>
  </si>
  <si>
    <t>18004645</t>
  </si>
  <si>
    <t>18004981</t>
  </si>
  <si>
    <t>18004687</t>
  </si>
  <si>
    <t>18004808</t>
  </si>
  <si>
    <t>18004889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</si>
  <si>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</si>
  <si>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</si>
  <si>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</si>
  <si>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</si>
  <si>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</si>
  <si>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</si>
  <si>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</si>
  <si>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</si>
  <si>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</si>
  <si>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18004974</t>
  </si>
  <si>
    <t>18004811</t>
  </si>
  <si>
    <t>18004680</t>
  </si>
  <si>
    <t>18005322</t>
  </si>
  <si>
    <t>18004874</t>
  </si>
  <si>
    <t>18004746</t>
  </si>
  <si>
    <t>18004785</t>
  </si>
  <si>
    <t>18003824</t>
  </si>
  <si>
    <t>Đàng Thanh</t>
  </si>
  <si>
    <t>18004804</t>
  </si>
  <si>
    <t>18C1-ĐĐT3</t>
  </si>
  <si>
    <t>18003962</t>
  </si>
  <si>
    <t>Đỗ Hoàng Thiên</t>
  </si>
  <si>
    <t>18004716</t>
  </si>
  <si>
    <t>18005788</t>
  </si>
  <si>
    <t>18000753</t>
  </si>
  <si>
    <t>18004350</t>
  </si>
  <si>
    <t>18004807</t>
  </si>
  <si>
    <t>Nguyễn Linh</t>
  </si>
  <si>
    <t>18001639</t>
  </si>
  <si>
    <t>18005502</t>
  </si>
  <si>
    <t>18005015</t>
  </si>
  <si>
    <t>18005020</t>
  </si>
  <si>
    <t>18004336</t>
  </si>
  <si>
    <t>18002994</t>
  </si>
  <si>
    <t>Vũ Đỗ Minh</t>
  </si>
  <si>
    <t>18004657</t>
  </si>
  <si>
    <t>18004014</t>
  </si>
  <si>
    <t>18002847</t>
  </si>
  <si>
    <t>18004405</t>
  </si>
  <si>
    <t>Hà Công</t>
  </si>
  <si>
    <t>18004159</t>
  </si>
  <si>
    <t>18004781</t>
  </si>
  <si>
    <t>18001915</t>
  </si>
  <si>
    <t>18004176</t>
  </si>
  <si>
    <t>Đinh Hoài</t>
  </si>
  <si>
    <t>18003974</t>
  </si>
  <si>
    <t>18005352</t>
  </si>
  <si>
    <t>18004160</t>
  </si>
  <si>
    <t>18004325</t>
  </si>
  <si>
    <t>Nhan Nhật</t>
  </si>
  <si>
    <t>18003927</t>
  </si>
  <si>
    <t>18004468</t>
  </si>
  <si>
    <t>Võ Trần Bảo</t>
  </si>
  <si>
    <t>18005135</t>
  </si>
  <si>
    <t>18004333</t>
  </si>
  <si>
    <t>18C1-CĐT2</t>
  </si>
  <si>
    <t>VPNQ.KTX_Đb-UR_20/10/2018_CC.27-10-2018</t>
  </si>
  <si>
    <t>18002632</t>
  </si>
  <si>
    <t>18002600</t>
  </si>
  <si>
    <t>18001879</t>
  </si>
  <si>
    <t>18001707</t>
  </si>
  <si>
    <t>18004065</t>
  </si>
  <si>
    <t>18004026</t>
  </si>
  <si>
    <t>18001690</t>
  </si>
  <si>
    <t>18001202</t>
  </si>
  <si>
    <t>18003245</t>
  </si>
  <si>
    <t>18001876</t>
  </si>
  <si>
    <t>18003075</t>
  </si>
  <si>
    <t>Phan Hữu Anh</t>
  </si>
  <si>
    <t>18003840</t>
  </si>
  <si>
    <t>18001653</t>
  </si>
  <si>
    <t>18001775</t>
  </si>
  <si>
    <t>Tăng Trịnh Văn</t>
  </si>
  <si>
    <t>18002929</t>
  </si>
  <si>
    <t>18001211</t>
  </si>
  <si>
    <t>Chiêu Nguyễn Anh</t>
  </si>
  <si>
    <t>18002084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</si>
  <si>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</si>
  <si>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</si>
  <si>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</si>
  <si>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</si>
  <si>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</si>
  <si>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</si>
  <si>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</si>
  <si>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</si>
  <si>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</si>
  <si>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</si>
  <si>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</si>
  <si>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</si>
  <si>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</si>
  <si>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</si>
  <si>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</si>
  <si>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18003691</t>
  </si>
  <si>
    <t>Nguyễn Canh</t>
  </si>
  <si>
    <t>18000347</t>
  </si>
  <si>
    <t>Nguyễn Nhật Hưng</t>
  </si>
  <si>
    <t>18003894</t>
  </si>
  <si>
    <t>18003439</t>
  </si>
  <si>
    <t>Đỗ Quyết</t>
  </si>
  <si>
    <t>18003831</t>
  </si>
  <si>
    <t>18000813</t>
  </si>
  <si>
    <t>Giả Lam</t>
  </si>
  <si>
    <t>18003179</t>
  </si>
  <si>
    <t>18002862</t>
  </si>
  <si>
    <t>18003781</t>
  </si>
  <si>
    <t>Lê Nguyễn</t>
  </si>
  <si>
    <t>Tự</t>
  </si>
  <si>
    <t>18002754</t>
  </si>
  <si>
    <t>18003312</t>
  </si>
  <si>
    <t>18001534</t>
  </si>
  <si>
    <t>Nguyễn Huỳnh Quang</t>
  </si>
  <si>
    <t>18003549</t>
  </si>
  <si>
    <t>Phạm Văn Anh</t>
  </si>
  <si>
    <t>18002593</t>
  </si>
  <si>
    <t>18C1-TĐH1</t>
  </si>
  <si>
    <t>18005058</t>
  </si>
  <si>
    <t>18004547</t>
  </si>
  <si>
    <t>Lý Minh</t>
  </si>
  <si>
    <t>Chiến</t>
  </si>
  <si>
    <t>18004341</t>
  </si>
  <si>
    <t>18004392</t>
  </si>
  <si>
    <t>18004902</t>
  </si>
  <si>
    <t>18004775</t>
  </si>
  <si>
    <t>18004437</t>
  </si>
  <si>
    <t>Trần Nguyễn Nhật</t>
  </si>
  <si>
    <t>18004770</t>
  </si>
  <si>
    <t>18004531</t>
  </si>
  <si>
    <t>18003114</t>
  </si>
  <si>
    <t>Thiên Sanh</t>
  </si>
  <si>
    <t>Kháng</t>
  </si>
  <si>
    <t>18005120</t>
  </si>
  <si>
    <t>18004404</t>
  </si>
  <si>
    <t>18004593</t>
  </si>
  <si>
    <t>18005060</t>
  </si>
  <si>
    <t>18004183</t>
  </si>
  <si>
    <t>18004422</t>
  </si>
  <si>
    <t>18005151</t>
  </si>
  <si>
    <t>Phạm Bình</t>
  </si>
  <si>
    <t>Đỗ Thái</t>
  </si>
  <si>
    <t>18005517</t>
  </si>
  <si>
    <t>Phan Lạc Đặng</t>
  </si>
  <si>
    <t>18005373</t>
  </si>
  <si>
    <t>18004651</t>
  </si>
  <si>
    <t>Tôn Thất Xuân</t>
  </si>
  <si>
    <t>18004522</t>
  </si>
  <si>
    <t>18004431</t>
  </si>
  <si>
    <t>18004220</t>
  </si>
  <si>
    <t>18005402</t>
  </si>
  <si>
    <t>18004872</t>
  </si>
  <si>
    <t>18004823</t>
  </si>
  <si>
    <t>Đinh Nguyễn Huy</t>
  </si>
  <si>
    <t>18C1-TĐH2</t>
  </si>
  <si>
    <t>VPNQ.KTX_UR_10/10/2018_CC.27/10/2018</t>
  </si>
  <si>
    <t>18003494</t>
  </si>
  <si>
    <t>18003127</t>
  </si>
  <si>
    <t>18003126</t>
  </si>
  <si>
    <t>18003663</t>
  </si>
  <si>
    <t>18003511</t>
  </si>
  <si>
    <t>Võ Trí</t>
  </si>
  <si>
    <t>18003703</t>
  </si>
  <si>
    <t>Trần Nguyên Thiên</t>
  </si>
  <si>
    <t>18001201</t>
  </si>
  <si>
    <t>18002395</t>
  </si>
  <si>
    <t>Dương Bảo</t>
  </si>
  <si>
    <t>18003702</t>
  </si>
  <si>
    <t>18001970</t>
  </si>
  <si>
    <t>18003944</t>
  </si>
  <si>
    <t>Mai Chí</t>
  </si>
  <si>
    <t>Để</t>
  </si>
  <si>
    <t>18001948</t>
  </si>
  <si>
    <t>18003467</t>
  </si>
  <si>
    <t>Mai Lê Huỳnh</t>
  </si>
  <si>
    <t>18000151</t>
  </si>
  <si>
    <t>18002653</t>
  </si>
  <si>
    <t>Duyệt</t>
  </si>
  <si>
    <t>18002261</t>
  </si>
  <si>
    <t>18003952</t>
  </si>
  <si>
    <t>18003301</t>
  </si>
  <si>
    <t>18003761</t>
  </si>
  <si>
    <t>18000219</t>
  </si>
  <si>
    <t>18000301</t>
  </si>
  <si>
    <t>18003916</t>
  </si>
  <si>
    <t>18003777</t>
  </si>
  <si>
    <t>18000142</t>
  </si>
  <si>
    <t>18003289</t>
  </si>
  <si>
    <t>18003463</t>
  </si>
  <si>
    <t>18003953</t>
  </si>
  <si>
    <t>18002412</t>
  </si>
  <si>
    <t>18003047</t>
  </si>
  <si>
    <t>Trịnh Vũ Hoàng</t>
  </si>
  <si>
    <t>18003730</t>
  </si>
  <si>
    <t>18002176</t>
  </si>
  <si>
    <t>18003683</t>
  </si>
  <si>
    <t>18003878</t>
  </si>
  <si>
    <t>18002358</t>
  </si>
  <si>
    <t>18003989</t>
  </si>
  <si>
    <t>18003768</t>
  </si>
  <si>
    <t>Vủ Thy</t>
  </si>
  <si>
    <t>18003321</t>
  </si>
  <si>
    <t>18004473</t>
  </si>
  <si>
    <t>Hứa Trần Hành</t>
  </si>
  <si>
    <t>18002009</t>
  </si>
  <si>
    <t>18002403</t>
  </si>
  <si>
    <t>18003836</t>
  </si>
  <si>
    <t>Tĩnh</t>
  </si>
  <si>
    <t>18002375</t>
  </si>
  <si>
    <t>18002204</t>
  </si>
  <si>
    <t>18003198</t>
  </si>
  <si>
    <t>18003628</t>
  </si>
  <si>
    <t>18C1-KML1</t>
  </si>
  <si>
    <t>VPNQ.KTX_Đb.24/8/2018_KT.27/10/2018</t>
  </si>
  <si>
    <t>VPNQ.KTX_UR_21/8/2018_CC.27/10/2018</t>
  </si>
  <si>
    <t>18002518</t>
  </si>
  <si>
    <t>18001803</t>
  </si>
  <si>
    <t>18003582</t>
  </si>
  <si>
    <t>18005211</t>
  </si>
  <si>
    <t>18005310</t>
  </si>
  <si>
    <t>18002119</t>
  </si>
  <si>
    <t>18002818</t>
  </si>
  <si>
    <t>18001730</t>
  </si>
  <si>
    <t>18004395</t>
  </si>
  <si>
    <t>18001882</t>
  </si>
  <si>
    <t>Nguyễn Điêu Thanh</t>
  </si>
  <si>
    <t>18004753</t>
  </si>
  <si>
    <t>18003806</t>
  </si>
  <si>
    <t>18004092</t>
  </si>
  <si>
    <t>Huỳnh Dương</t>
  </si>
  <si>
    <t>18002636</t>
  </si>
  <si>
    <t>18003038</t>
  </si>
  <si>
    <t>18004083</t>
  </si>
  <si>
    <t>Trần Nguyễn Thiệu</t>
  </si>
  <si>
    <t>18003934</t>
  </si>
  <si>
    <t>Huyện</t>
  </si>
  <si>
    <t>18004526</t>
  </si>
  <si>
    <t>18004274</t>
  </si>
  <si>
    <t>18004049</t>
  </si>
  <si>
    <t>18004016</t>
  </si>
  <si>
    <t>18003937</t>
  </si>
  <si>
    <t>18001729</t>
  </si>
  <si>
    <t>18003935</t>
  </si>
  <si>
    <t>18003017</t>
  </si>
  <si>
    <t>18002132</t>
  </si>
  <si>
    <t>Lê Bửu</t>
  </si>
  <si>
    <t>18003809</t>
  </si>
  <si>
    <t>Đinh Hửu</t>
  </si>
  <si>
    <t>18001448</t>
  </si>
  <si>
    <t>18004155</t>
  </si>
  <si>
    <t>18004434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</si>
  <si>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</si>
  <si>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</si>
  <si>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</si>
  <si>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</si>
  <si>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</si>
  <si>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</si>
  <si>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</si>
  <si>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18005160</t>
  </si>
  <si>
    <t>18004184</t>
  </si>
  <si>
    <t>18004891</t>
  </si>
  <si>
    <t>18001912</t>
  </si>
  <si>
    <t>Nguyễn Võ Gia</t>
  </si>
  <si>
    <t>18002774</t>
  </si>
  <si>
    <t>18001774</t>
  </si>
  <si>
    <t>18002202</t>
  </si>
  <si>
    <t>18002782</t>
  </si>
  <si>
    <t>18004926</t>
  </si>
  <si>
    <t>18000969</t>
  </si>
  <si>
    <t>18001226</t>
  </si>
  <si>
    <t>Phạm Thanh Phú</t>
  </si>
  <si>
    <t>18003430</t>
  </si>
  <si>
    <t>Vũ Hưng</t>
  </si>
  <si>
    <t>18003913</t>
  </si>
  <si>
    <t>Tiềm</t>
  </si>
  <si>
    <t>18003801</t>
  </si>
  <si>
    <t>18002883</t>
  </si>
  <si>
    <t>18004575</t>
  </si>
  <si>
    <t>Phạm Hoàng Long</t>
  </si>
  <si>
    <t>18004507</t>
  </si>
  <si>
    <t>Trần Trung</t>
  </si>
  <si>
    <t>Trực</t>
  </si>
  <si>
    <t>18000761</t>
  </si>
  <si>
    <t>18004505</t>
  </si>
  <si>
    <t>18003905</t>
  </si>
  <si>
    <t>18004506</t>
  </si>
  <si>
    <t>18C1-CNL1</t>
  </si>
  <si>
    <t>18001559</t>
  </si>
  <si>
    <t>18001959</t>
  </si>
  <si>
    <t>18001881</t>
  </si>
  <si>
    <t>18001727</t>
  </si>
  <si>
    <t>Đài</t>
  </si>
  <si>
    <t>18000068</t>
  </si>
  <si>
    <t>18001848</t>
  </si>
  <si>
    <t>18001988</t>
  </si>
  <si>
    <t>18001493</t>
  </si>
  <si>
    <t>18001575</t>
  </si>
  <si>
    <t>Huấn</t>
  </si>
  <si>
    <t>18001664</t>
  </si>
  <si>
    <t>18001750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</si>
  <si>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</si>
  <si>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</si>
  <si>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</si>
  <si>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</si>
  <si>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</si>
  <si>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</si>
  <si>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</si>
  <si>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</si>
  <si>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</si>
  <si>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</si>
  <si>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</si>
  <si>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18001749</t>
  </si>
  <si>
    <t>18001978</t>
  </si>
  <si>
    <t>18001075</t>
  </si>
  <si>
    <t>Trương Tuấn</t>
  </si>
  <si>
    <t>18001419</t>
  </si>
  <si>
    <t>18001900</t>
  </si>
  <si>
    <t>18001688</t>
  </si>
  <si>
    <t>18000328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</si>
  <si>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</si>
  <si>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</si>
  <si>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</si>
  <si>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</si>
  <si>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</si>
  <si>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</si>
  <si>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</si>
  <si>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</si>
  <si>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</si>
  <si>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</si>
  <si>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</si>
  <si>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</si>
  <si>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</si>
  <si>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18001459</t>
  </si>
  <si>
    <t>18000014</t>
  </si>
  <si>
    <t>18001907</t>
  </si>
  <si>
    <t>18001754</t>
  </si>
  <si>
    <t>Tào Quốc</t>
  </si>
  <si>
    <t>18001877</t>
  </si>
  <si>
    <t>18001836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</si>
  <si>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</si>
  <si>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</si>
  <si>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</si>
  <si>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</si>
  <si>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</si>
  <si>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</si>
  <si>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</si>
  <si>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</si>
  <si>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18001672</t>
  </si>
  <si>
    <t>18003900</t>
  </si>
  <si>
    <t>18001872</t>
  </si>
  <si>
    <t>18C1-CCK1</t>
  </si>
  <si>
    <t>VPNQ.KTX_Đb.03/10/2018_KT.27/10/2018</t>
  </si>
  <si>
    <t>18002039</t>
  </si>
  <si>
    <t>18002341</t>
  </si>
  <si>
    <t>18001991</t>
  </si>
  <si>
    <t>18002001</t>
  </si>
  <si>
    <t>18002502</t>
  </si>
  <si>
    <t>18001992</t>
  </si>
  <si>
    <t>18002537</t>
  </si>
  <si>
    <t>18002480</t>
  </si>
  <si>
    <t>18002267</t>
  </si>
  <si>
    <t>18004432</t>
  </si>
  <si>
    <t>18002171</t>
  </si>
  <si>
    <t>18002415</t>
  </si>
  <si>
    <t>18002364</t>
  </si>
  <si>
    <t>Bùi Nguyễn Minh</t>
  </si>
  <si>
    <t>18002515</t>
  </si>
  <si>
    <t>18002198</t>
  </si>
  <si>
    <t>18002522</t>
  </si>
  <si>
    <t>18002258</t>
  </si>
  <si>
    <t>18002138</t>
  </si>
  <si>
    <t>18002149</t>
  </si>
  <si>
    <t>18005574</t>
  </si>
  <si>
    <t>Ngô Thanh Bảo</t>
  </si>
  <si>
    <t>18002368</t>
  </si>
  <si>
    <t>18004427</t>
  </si>
  <si>
    <t>18005337</t>
  </si>
  <si>
    <t>18002189</t>
  </si>
  <si>
    <t>Hồ Đông</t>
  </si>
  <si>
    <t>18002319</t>
  </si>
  <si>
    <t>18002558</t>
  </si>
  <si>
    <t>18002322</t>
  </si>
  <si>
    <t>18004423</t>
  </si>
  <si>
    <t>Huỳnh Lê Hồng</t>
  </si>
  <si>
    <t>18002355</t>
  </si>
  <si>
    <t>18002313</t>
  </si>
  <si>
    <t>18002318</t>
  </si>
  <si>
    <t>18003468</t>
  </si>
  <si>
    <t>18002012</t>
  </si>
  <si>
    <t>18002266</t>
  </si>
  <si>
    <t>18002280</t>
  </si>
  <si>
    <t>18001993</t>
  </si>
  <si>
    <t>Phan Quốc Cường</t>
  </si>
  <si>
    <t>18002444</t>
  </si>
  <si>
    <t>18002244</t>
  </si>
  <si>
    <t>18002265</t>
  </si>
  <si>
    <t>18005409</t>
  </si>
  <si>
    <t>18002259</t>
  </si>
  <si>
    <t>Phan Nguyễn Quốc</t>
  </si>
  <si>
    <t>18005276</t>
  </si>
  <si>
    <t>18002496</t>
  </si>
  <si>
    <t>18002037</t>
  </si>
  <si>
    <t>18002532</t>
  </si>
  <si>
    <t>18002567</t>
  </si>
  <si>
    <t>18002201</t>
  </si>
  <si>
    <t>Lã Xuân</t>
  </si>
  <si>
    <t>18C1-CCK2</t>
  </si>
  <si>
    <t>18002911</t>
  </si>
  <si>
    <t>18002809</t>
  </si>
  <si>
    <t>18003022</t>
  </si>
  <si>
    <t>Dẹn</t>
  </si>
  <si>
    <t>18002664</t>
  </si>
  <si>
    <t>Phạm Huỳnh</t>
  </si>
  <si>
    <t>18002966</t>
  </si>
  <si>
    <t>18002853</t>
  </si>
  <si>
    <t>18002914</t>
  </si>
  <si>
    <t>18002728</t>
  </si>
  <si>
    <t>18002903</t>
  </si>
  <si>
    <t>18002824</t>
  </si>
  <si>
    <t>18002794</t>
  </si>
  <si>
    <t>Võ Bá</t>
  </si>
  <si>
    <t>18002918</t>
  </si>
  <si>
    <t>18002644</t>
  </si>
  <si>
    <t>Dương Ngọc</t>
  </si>
  <si>
    <t>18002608</t>
  </si>
  <si>
    <t>Trịnh Tuấn</t>
  </si>
  <si>
    <t>18002787</t>
  </si>
  <si>
    <t>18002587</t>
  </si>
  <si>
    <t>18002846</t>
  </si>
  <si>
    <t>Hà Huỳnh Phú</t>
  </si>
  <si>
    <t>18003031</t>
  </si>
  <si>
    <t>Ngô Phạm Tấn</t>
  </si>
  <si>
    <t>Nguyễn Tiểu</t>
  </si>
  <si>
    <t>18002829</t>
  </si>
  <si>
    <t>May</t>
  </si>
  <si>
    <t>18002869</t>
  </si>
  <si>
    <t>18002765</t>
  </si>
  <si>
    <t>Đặng Phương</t>
  </si>
  <si>
    <t>18002942</t>
  </si>
  <si>
    <t>18002838</t>
  </si>
  <si>
    <t>18002806</t>
  </si>
  <si>
    <t>18002652</t>
  </si>
  <si>
    <t>Phan Hửu</t>
  </si>
  <si>
    <t>18002834</t>
  </si>
  <si>
    <t>18002962</t>
  </si>
  <si>
    <t>18003034</t>
  </si>
  <si>
    <t>Đàm Văn</t>
  </si>
  <si>
    <t>18002925</t>
  </si>
  <si>
    <t>Đặng Đinh Phước</t>
  </si>
  <si>
    <t>18002856</t>
  </si>
  <si>
    <t>Thai</t>
  </si>
  <si>
    <t>18002665</t>
  </si>
  <si>
    <t>18002939</t>
  </si>
  <si>
    <t>18002796</t>
  </si>
  <si>
    <t>Lê Trần Quốc</t>
  </si>
  <si>
    <t>18002584</t>
  </si>
  <si>
    <t>18002797</t>
  </si>
  <si>
    <t>18002908</t>
  </si>
  <si>
    <t>18002943</t>
  </si>
  <si>
    <t>18002922</t>
  </si>
  <si>
    <t>18002996</t>
  </si>
  <si>
    <t>18002658</t>
  </si>
  <si>
    <t>18002705</t>
  </si>
  <si>
    <t>Đỗ Hoàng Anh</t>
  </si>
  <si>
    <t>18002585</t>
  </si>
  <si>
    <t>18005485</t>
  </si>
  <si>
    <t>18002740</t>
  </si>
  <si>
    <t>Kiều Ngọc</t>
  </si>
  <si>
    <t>18002937</t>
  </si>
  <si>
    <t>18005222</t>
  </si>
  <si>
    <t>18002753</t>
  </si>
  <si>
    <t>18C1-CCK3</t>
  </si>
  <si>
    <t>18003446</t>
  </si>
  <si>
    <t>Hoàng Ngọc Tuấn</t>
  </si>
  <si>
    <t>18003308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</si>
  <si>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</si>
  <si>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</si>
  <si>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</si>
  <si>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</si>
  <si>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</si>
  <si>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</si>
  <si>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</si>
  <si>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</si>
  <si>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</si>
  <si>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</si>
  <si>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</si>
  <si>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18003469</t>
  </si>
  <si>
    <t>18003281</t>
  </si>
  <si>
    <t>18003169</t>
  </si>
  <si>
    <t>18003517</t>
  </si>
  <si>
    <t>18003121</t>
  </si>
  <si>
    <t>Hoàng Tường</t>
  </si>
  <si>
    <t>18002621</t>
  </si>
  <si>
    <t>18003052</t>
  </si>
  <si>
    <t>18003353</t>
  </si>
  <si>
    <t>Trương Hồ</t>
  </si>
  <si>
    <t>18003367</t>
  </si>
  <si>
    <t>18003228</t>
  </si>
  <si>
    <t>18003067</t>
  </si>
  <si>
    <t>18003866</t>
  </si>
  <si>
    <t>Văn Thành</t>
  </si>
  <si>
    <t>18003299</t>
  </si>
  <si>
    <t>Nguyễn Phạm Nhựt</t>
  </si>
  <si>
    <t>18003476</t>
  </si>
  <si>
    <t>18003490</t>
  </si>
  <si>
    <t>18003180</t>
  </si>
  <si>
    <t>18003065</t>
  </si>
  <si>
    <t>18003142</t>
  </si>
  <si>
    <t>18003076</t>
  </si>
  <si>
    <t>Lê Lâm Duy</t>
  </si>
  <si>
    <t>18003418</t>
  </si>
  <si>
    <t>18003207</t>
  </si>
  <si>
    <t>18003110</t>
  </si>
  <si>
    <t>18003117</t>
  </si>
  <si>
    <t>Hứa Gia</t>
  </si>
  <si>
    <t>18003163</t>
  </si>
  <si>
    <t>Trần Văn Anh</t>
  </si>
  <si>
    <t>18003175</t>
  </si>
  <si>
    <t>18003316</t>
  </si>
  <si>
    <t>18003174</t>
  </si>
  <si>
    <t>Tông</t>
  </si>
  <si>
    <t>18003351</t>
  </si>
  <si>
    <t>18003286</t>
  </si>
  <si>
    <t>18003120</t>
  </si>
  <si>
    <t>18005213</t>
  </si>
  <si>
    <t>18003376</t>
  </si>
  <si>
    <t>18C1-CCK4</t>
  </si>
  <si>
    <t>18003744</t>
  </si>
  <si>
    <t>Liễu Hồng</t>
  </si>
  <si>
    <t>18003632</t>
  </si>
  <si>
    <t>18003717</t>
  </si>
  <si>
    <t>18003851</t>
  </si>
  <si>
    <t>18003773</t>
  </si>
  <si>
    <t>Hồ Hải</t>
  </si>
  <si>
    <t>18003823</t>
  </si>
  <si>
    <t>18005718</t>
  </si>
  <si>
    <t>18003327</t>
  </si>
  <si>
    <t>18003739</t>
  </si>
  <si>
    <t>18003556</t>
  </si>
  <si>
    <t>18003732</t>
  </si>
  <si>
    <t>18003660</t>
  </si>
  <si>
    <t>18003765</t>
  </si>
  <si>
    <t>18003740</t>
  </si>
  <si>
    <t>18003731</t>
  </si>
  <si>
    <t>18005466</t>
  </si>
  <si>
    <t>Đặng Mai</t>
  </si>
  <si>
    <t>18003689</t>
  </si>
  <si>
    <t>18003816</t>
  </si>
  <si>
    <t>18003867</t>
  </si>
  <si>
    <t>18003907</t>
  </si>
  <si>
    <t>18003784</t>
  </si>
  <si>
    <t>Nguyễn Phạm Vĩnh</t>
  </si>
  <si>
    <t>18003708</t>
  </si>
  <si>
    <t>18003741</t>
  </si>
  <si>
    <t>18005049</t>
  </si>
  <si>
    <t>18003826</t>
  </si>
  <si>
    <t>18003680</t>
  </si>
  <si>
    <t>18003643</t>
  </si>
  <si>
    <t>18003681</t>
  </si>
  <si>
    <t>Phòng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</si>
  <si>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</si>
  <si>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</si>
  <si>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</si>
  <si>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</si>
  <si>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</si>
  <si>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</si>
  <si>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</si>
  <si>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</si>
  <si>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</si>
  <si>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</si>
  <si>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</si>
  <si>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</si>
  <si>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</si>
  <si>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18003767</t>
  </si>
  <si>
    <t>18003795</t>
  </si>
  <si>
    <t>18003830</t>
  </si>
  <si>
    <t>Hứa Quốc</t>
  </si>
  <si>
    <t>18003631</t>
  </si>
  <si>
    <t>18003700</t>
  </si>
  <si>
    <t>18003757</t>
  </si>
  <si>
    <t>18003690</t>
  </si>
  <si>
    <t>18003742</t>
  </si>
  <si>
    <t>18003634</t>
  </si>
  <si>
    <t>Thái Hữu</t>
  </si>
  <si>
    <t>18C1-CCK5</t>
  </si>
  <si>
    <t>18004060</t>
  </si>
  <si>
    <t>18004076</t>
  </si>
  <si>
    <t>18004024</t>
  </si>
  <si>
    <t>18004081</t>
  </si>
  <si>
    <t>18005462</t>
  </si>
  <si>
    <t>Nguyễn Hải Trường</t>
  </si>
  <si>
    <t>18004052</t>
  </si>
  <si>
    <t>18004019</t>
  </si>
  <si>
    <t>18004115</t>
  </si>
  <si>
    <t>18004087</t>
  </si>
  <si>
    <t>18004029</t>
  </si>
  <si>
    <t>Hiền</t>
  </si>
  <si>
    <t>18004055</t>
  </si>
  <si>
    <t>18003995</t>
  </si>
  <si>
    <t>Đỗ Nhĩ</t>
  </si>
  <si>
    <t>18003938</t>
  </si>
  <si>
    <t>18004066</t>
  </si>
  <si>
    <t>18004018</t>
  </si>
  <si>
    <t>18004106</t>
  </si>
  <si>
    <t>18003988</t>
  </si>
  <si>
    <t>18003967</t>
  </si>
  <si>
    <t>18003978</t>
  </si>
  <si>
    <t>18001756</t>
  </si>
  <si>
    <t>18004021</t>
  </si>
  <si>
    <t>18004097</t>
  </si>
  <si>
    <t>Đỗ Đình</t>
  </si>
  <si>
    <t>18003986</t>
  </si>
  <si>
    <t>18003964</t>
  </si>
  <si>
    <t>18004043</t>
  </si>
  <si>
    <t>Lại Ngọc Tấn</t>
  </si>
  <si>
    <t>18003407</t>
  </si>
  <si>
    <t>Trần Lê Tịnh</t>
  </si>
  <si>
    <t>18004101</t>
  </si>
  <si>
    <t>18004100</t>
  </si>
  <si>
    <t>18004031</t>
  </si>
  <si>
    <t>18004037</t>
  </si>
  <si>
    <t>18004077</t>
  </si>
  <si>
    <t>18004054</t>
  </si>
  <si>
    <t>Lê Nguyễn Minh</t>
  </si>
  <si>
    <t>18003958</t>
  </si>
  <si>
    <t>18003990</t>
  </si>
  <si>
    <t>18003987</t>
  </si>
  <si>
    <t>18C1-CCK6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</si>
  <si>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</si>
  <si>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</si>
  <si>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</si>
  <si>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</si>
  <si>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</si>
  <si>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</si>
  <si>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</si>
  <si>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</si>
  <si>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18004451</t>
  </si>
  <si>
    <t>18004248</t>
  </si>
  <si>
    <t>18002348</t>
  </si>
  <si>
    <t>18004235</t>
  </si>
  <si>
    <t>18004376</t>
  </si>
  <si>
    <t>18004259</t>
  </si>
  <si>
    <t>18004384</t>
  </si>
  <si>
    <t>18004388</t>
  </si>
  <si>
    <t>18004394</t>
  </si>
  <si>
    <t>18004265</t>
  </si>
  <si>
    <t>Phạm Thành Nguyên</t>
  </si>
  <si>
    <t>18004461</t>
  </si>
  <si>
    <t>18004459</t>
  </si>
  <si>
    <t>18004144</t>
  </si>
  <si>
    <t>18004442</t>
  </si>
  <si>
    <t>18004400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</si>
  <si>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</si>
  <si>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</si>
  <si>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</si>
  <si>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</si>
  <si>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</si>
  <si>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</si>
  <si>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</si>
  <si>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</si>
  <si>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</si>
  <si>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</si>
  <si>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</si>
  <si>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</si>
  <si>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</si>
  <si>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</si>
  <si>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18004479</t>
  </si>
  <si>
    <t>18004187</t>
  </si>
  <si>
    <t>18004175</t>
  </si>
  <si>
    <t>18004206</t>
  </si>
  <si>
    <t>18004180</t>
  </si>
  <si>
    <t>18004285</t>
  </si>
  <si>
    <t>Phùng Trọng</t>
  </si>
  <si>
    <t>18004585</t>
  </si>
  <si>
    <t>18004441</t>
  </si>
  <si>
    <t>18004326</t>
  </si>
  <si>
    <t>18004239</t>
  </si>
  <si>
    <t>18004131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</si>
  <si>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</si>
  <si>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</si>
  <si>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</si>
  <si>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</si>
  <si>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</si>
  <si>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</si>
  <si>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</si>
  <si>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</si>
  <si>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18002349</t>
  </si>
  <si>
    <t>18002350</t>
  </si>
  <si>
    <t>18C1-CCK7</t>
  </si>
  <si>
    <t>18004718</t>
  </si>
  <si>
    <t>18004757</t>
  </si>
  <si>
    <t>18004589</t>
  </si>
  <si>
    <t>Quãng Quốc Phát</t>
  </si>
  <si>
    <t>18004747</t>
  </si>
  <si>
    <t>18004596</t>
  </si>
  <si>
    <t>Huỳnh Khải</t>
  </si>
  <si>
    <t>18004672</t>
  </si>
  <si>
    <t>18004685</t>
  </si>
  <si>
    <t>18004605</t>
  </si>
  <si>
    <t>18004689</t>
  </si>
  <si>
    <t>18004749</t>
  </si>
  <si>
    <t>Lê Hồ Sĩ</t>
  </si>
  <si>
    <t>18004647</t>
  </si>
  <si>
    <t>18004559</t>
  </si>
  <si>
    <t>18004592</t>
  </si>
  <si>
    <t>18004525</t>
  </si>
  <si>
    <t>Đỗ Viết</t>
  </si>
  <si>
    <t>18005679</t>
  </si>
  <si>
    <t>18004658</t>
  </si>
  <si>
    <t>Hơn</t>
  </si>
  <si>
    <t>18004557</t>
  </si>
  <si>
    <t>18004533</t>
  </si>
  <si>
    <t>18004561</t>
  </si>
  <si>
    <t>Huỳnh Đông</t>
  </si>
  <si>
    <t>18004699</t>
  </si>
  <si>
    <t>18004671</t>
  </si>
  <si>
    <t>Kết</t>
  </si>
  <si>
    <t>18004519</t>
  </si>
  <si>
    <t>18004620</t>
  </si>
  <si>
    <t>18004616</t>
  </si>
  <si>
    <t>18004553</t>
  </si>
  <si>
    <t>18004529</t>
  </si>
  <si>
    <t>18004570</t>
  </si>
  <si>
    <t>18004763</t>
  </si>
  <si>
    <t>Đỗ Trần Trung</t>
  </si>
  <si>
    <t>18004573</t>
  </si>
  <si>
    <t>18004678</t>
  </si>
  <si>
    <t>Phú</t>
  </si>
  <si>
    <t>18004748</t>
  </si>
  <si>
    <t>18004598</t>
  </si>
  <si>
    <t>18004532</t>
  </si>
  <si>
    <t>18004729</t>
  </si>
  <si>
    <t>18004726</t>
  </si>
  <si>
    <t>18002722</t>
  </si>
  <si>
    <t>18005138</t>
  </si>
  <si>
    <t>18004624</t>
  </si>
  <si>
    <t>Cao Anh</t>
  </si>
  <si>
    <t>Nguyễn Hửu</t>
  </si>
  <si>
    <t>18004621</t>
  </si>
  <si>
    <t>18004654</t>
  </si>
  <si>
    <t>18C1-CCK8</t>
  </si>
  <si>
    <t>18004995</t>
  </si>
  <si>
    <t>18004791</t>
  </si>
  <si>
    <t>Nguyễn Hoàng Thành</t>
  </si>
  <si>
    <t>18004819</t>
  </si>
  <si>
    <t>Hoàng Ngọc Quyền</t>
  </si>
  <si>
    <t>18003336</t>
  </si>
  <si>
    <t>18003384</t>
  </si>
  <si>
    <t>18005074</t>
  </si>
  <si>
    <t>18003811</t>
  </si>
  <si>
    <t>18004881</t>
  </si>
  <si>
    <t>18004882</t>
  </si>
  <si>
    <t>18005082</t>
  </si>
  <si>
    <t>18004832</t>
  </si>
  <si>
    <t>Hòa</t>
  </si>
  <si>
    <t>18004822</t>
  </si>
  <si>
    <t>18004921</t>
  </si>
  <si>
    <t>18005017</t>
  </si>
  <si>
    <t>18004818</t>
  </si>
  <si>
    <t>Nguyễn Vũ Quốc</t>
  </si>
  <si>
    <t>18004963</t>
  </si>
  <si>
    <t>18003209</t>
  </si>
  <si>
    <t>18004824</t>
  </si>
  <si>
    <t>Lời</t>
  </si>
  <si>
    <t>18005062</t>
  </si>
  <si>
    <t>18004858</t>
  </si>
  <si>
    <t>18004880</t>
  </si>
  <si>
    <t>18004802</t>
  </si>
  <si>
    <t>Lê Kỳ Hùng</t>
  </si>
  <si>
    <t>18004772</t>
  </si>
  <si>
    <t>Trần Anh Hoàn</t>
  </si>
  <si>
    <t>18002571</t>
  </si>
  <si>
    <t>Huỳnh Anh</t>
  </si>
  <si>
    <t>18004908</t>
  </si>
  <si>
    <t>18004803</t>
  </si>
  <si>
    <t>Phạm Cao</t>
  </si>
  <si>
    <t>Thăng</t>
  </si>
  <si>
    <t>18004951</t>
  </si>
  <si>
    <t>18005124</t>
  </si>
  <si>
    <t>18004779</t>
  </si>
  <si>
    <t>Phan Hùng</t>
  </si>
  <si>
    <t>18005064</t>
  </si>
  <si>
    <t>18005010</t>
  </si>
  <si>
    <t>18004911</t>
  </si>
  <si>
    <t>18005029</t>
  </si>
  <si>
    <t>18004816</t>
  </si>
  <si>
    <t>18005087</t>
  </si>
  <si>
    <t>Trịnh Ngọc Thế</t>
  </si>
  <si>
    <t>18004924</t>
  </si>
  <si>
    <t>Phạm Ngọc Minh</t>
  </si>
  <si>
    <t>18005025</t>
  </si>
  <si>
    <t>18C1-CCK9</t>
  </si>
  <si>
    <t>18004327</t>
  </si>
  <si>
    <t>18001984</t>
  </si>
  <si>
    <t>18003607</t>
  </si>
  <si>
    <t>La Công</t>
  </si>
  <si>
    <t>18002897</t>
  </si>
  <si>
    <t>18002049</t>
  </si>
  <si>
    <t>18002354</t>
  </si>
  <si>
    <t>18000556</t>
  </si>
  <si>
    <t>Tăng Văn</t>
  </si>
  <si>
    <t>18004201</t>
  </si>
  <si>
    <t>18003698</t>
  </si>
  <si>
    <t>18003617</t>
  </si>
  <si>
    <t>18001506</t>
  </si>
  <si>
    <t>18002548</t>
  </si>
  <si>
    <t>18002528</t>
  </si>
  <si>
    <t>18003929</t>
  </si>
  <si>
    <t>18002340</t>
  </si>
  <si>
    <t>Lê Đinh Minh</t>
  </si>
  <si>
    <t>18004000</t>
  </si>
  <si>
    <t>Ngô Nguyễn Hoàng</t>
  </si>
  <si>
    <t>18001693</t>
  </si>
  <si>
    <t>18004524</t>
  </si>
  <si>
    <t>18003946</t>
  </si>
  <si>
    <t>Lê Đặng Tấn</t>
  </si>
  <si>
    <t>18003396</t>
  </si>
  <si>
    <t>18004240</t>
  </si>
  <si>
    <t>18002400</t>
  </si>
  <si>
    <t>18003626</t>
  </si>
  <si>
    <t>18002493</t>
  </si>
  <si>
    <t>Danh Tấn</t>
  </si>
  <si>
    <t>18001820</t>
  </si>
  <si>
    <t>18004545</t>
  </si>
  <si>
    <t>Rum</t>
  </si>
  <si>
    <t>18004560</t>
  </si>
  <si>
    <t>18002094</t>
  </si>
  <si>
    <t>18003738</t>
  </si>
  <si>
    <t>18002563</t>
  </si>
  <si>
    <t>18001585</t>
  </si>
  <si>
    <t>18002601</t>
  </si>
  <si>
    <t>Mai Công</t>
  </si>
  <si>
    <t>18000810</t>
  </si>
  <si>
    <t>18003641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</si>
  <si>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</si>
  <si>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</si>
  <si>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</si>
  <si>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</si>
  <si>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</si>
  <si>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</si>
  <si>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</si>
  <si>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18002702</t>
  </si>
  <si>
    <t>18004231</t>
  </si>
  <si>
    <t>18C1-CTM1</t>
  </si>
  <si>
    <t>18004669</t>
  </si>
  <si>
    <t>Hà Bình</t>
  </si>
  <si>
    <t>18004576</t>
  </si>
  <si>
    <t>18005105</t>
  </si>
  <si>
    <t>18002604</t>
  </si>
  <si>
    <t>18004588</t>
  </si>
  <si>
    <t>Nguyễn Bính Thiên</t>
  </si>
  <si>
    <t>18004603</t>
  </si>
  <si>
    <t>Liêng Hót Ha</t>
  </si>
  <si>
    <t>18004665</t>
  </si>
  <si>
    <t>18002751</t>
  </si>
  <si>
    <t>18005418</t>
  </si>
  <si>
    <t>18005251</t>
  </si>
  <si>
    <t>Phạm Thị Bé</t>
  </si>
  <si>
    <t>18005009</t>
  </si>
  <si>
    <t>Lơ Mu Se</t>
  </si>
  <si>
    <t>Pha</t>
  </si>
  <si>
    <t>18005032</t>
  </si>
  <si>
    <t>18003181</t>
  </si>
  <si>
    <t>Nguyễn Tứ</t>
  </si>
  <si>
    <t>18005477</t>
  </si>
  <si>
    <t>18005578</t>
  </si>
  <si>
    <t>18004814</t>
  </si>
  <si>
    <t>18004947</t>
  </si>
  <si>
    <t>18004636</t>
  </si>
  <si>
    <t>18C1-CTM2</t>
  </si>
  <si>
    <t>18002275</t>
  </si>
  <si>
    <t>18004304</t>
  </si>
  <si>
    <t>Liêu Quang Chí</t>
  </si>
  <si>
    <t>18000856</t>
  </si>
  <si>
    <t>18000739</t>
  </si>
  <si>
    <t>18002282</t>
  </si>
  <si>
    <t>18003764</t>
  </si>
  <si>
    <t>18004549</t>
  </si>
  <si>
    <t>Trương Hào</t>
  </si>
  <si>
    <t>18003906</t>
  </si>
  <si>
    <t>Đoàn Đức</t>
  </si>
  <si>
    <t>18002234</t>
  </si>
  <si>
    <t>18004010</t>
  </si>
  <si>
    <t>Châu Ngọc</t>
  </si>
  <si>
    <t>18003832</t>
  </si>
  <si>
    <t>18003072</t>
  </si>
  <si>
    <t>Trần Hoàng Trọng</t>
  </si>
  <si>
    <t>18004476</t>
  </si>
  <si>
    <t>18003594</t>
  </si>
  <si>
    <t>18002923</t>
  </si>
  <si>
    <t>18003909</t>
  </si>
  <si>
    <t>18005735</t>
  </si>
  <si>
    <t>18004373</t>
  </si>
  <si>
    <t>18003928</t>
  </si>
  <si>
    <t>18001576</t>
  </si>
  <si>
    <t>18003170</t>
  </si>
  <si>
    <t>18003808</t>
  </si>
  <si>
    <t>18004249</t>
  </si>
  <si>
    <t>18C1-CKL1</t>
  </si>
  <si>
    <t>18004490</t>
  </si>
  <si>
    <t>Lê Lương Bảo</t>
  </si>
  <si>
    <t>18003090</t>
  </si>
  <si>
    <t>18002807</t>
  </si>
  <si>
    <t>18004801</t>
  </si>
  <si>
    <t>Nguyễn Trần Hải</t>
  </si>
  <si>
    <t>18003992</t>
  </si>
  <si>
    <t>Hoàng Nhất</t>
  </si>
  <si>
    <t>18004322</t>
  </si>
  <si>
    <t>18005116</t>
  </si>
  <si>
    <t>18003002</t>
  </si>
  <si>
    <t>18004390</t>
  </si>
  <si>
    <t>18003943</t>
  </si>
  <si>
    <t>Đào Lê Nguyên</t>
  </si>
  <si>
    <t>18002068</t>
  </si>
  <si>
    <t>18003774</t>
  </si>
  <si>
    <t>18002304</t>
  </si>
  <si>
    <t>18004504</t>
  </si>
  <si>
    <t>18005661</t>
  </si>
  <si>
    <t>Triệu Đa</t>
  </si>
  <si>
    <t>Ra</t>
  </si>
  <si>
    <t>18002932</t>
  </si>
  <si>
    <t>18003922</t>
  </si>
  <si>
    <t>Nguyễn Quan</t>
  </si>
  <si>
    <t>18005094</t>
  </si>
  <si>
    <t>18004833</t>
  </si>
  <si>
    <t>18005262</t>
  </si>
  <si>
    <t>Nguyễn Lương</t>
  </si>
  <si>
    <t>18002802</t>
  </si>
  <si>
    <t>Huỳnh Long</t>
  </si>
  <si>
    <t>18C1-BCN1</t>
  </si>
  <si>
    <t>18000704</t>
  </si>
  <si>
    <t>Bin</t>
  </si>
  <si>
    <t>18000665</t>
  </si>
  <si>
    <t>18001044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</si>
  <si>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</si>
  <si>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</si>
  <si>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</si>
  <si>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</si>
  <si>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</si>
  <si>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</si>
  <si>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</si>
  <si>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18000982</t>
  </si>
  <si>
    <t>18000663</t>
  </si>
  <si>
    <t>18000718</t>
  </si>
  <si>
    <t>18000445</t>
  </si>
  <si>
    <t>Huỳnh Sỹ</t>
  </si>
  <si>
    <t>18000092</t>
  </si>
  <si>
    <t>18000008</t>
  </si>
  <si>
    <t>18000734</t>
  </si>
  <si>
    <t>18000006</t>
  </si>
  <si>
    <t>18000368</t>
  </si>
  <si>
    <t>18001092</t>
  </si>
  <si>
    <t>18001052</t>
  </si>
  <si>
    <t>18001048</t>
  </si>
  <si>
    <t>18005024</t>
  </si>
  <si>
    <t>18000013</t>
  </si>
  <si>
    <t>18000236</t>
  </si>
  <si>
    <t>18000511</t>
  </si>
  <si>
    <t>18000028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</si>
  <si>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</si>
  <si>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</si>
  <si>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</si>
  <si>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</si>
  <si>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</si>
  <si>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</si>
  <si>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</si>
  <si>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</si>
  <si>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</si>
  <si>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</si>
  <si>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</si>
  <si>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18000774</t>
  </si>
  <si>
    <t>18000264</t>
  </si>
  <si>
    <t>18001033</t>
  </si>
  <si>
    <t>Phạm Nguyễn Cường</t>
  </si>
  <si>
    <t>18000005</t>
  </si>
  <si>
    <t>18000444</t>
  </si>
  <si>
    <t>18000627</t>
  </si>
  <si>
    <t>18000586</t>
  </si>
  <si>
    <t>Lê Đặng Trường</t>
  </si>
  <si>
    <t>18C1-CNÔ1</t>
  </si>
  <si>
    <t>18001455</t>
  </si>
  <si>
    <t>18001316</t>
  </si>
  <si>
    <t>18001431</t>
  </si>
  <si>
    <t>18001440</t>
  </si>
  <si>
    <t>18001262</t>
  </si>
  <si>
    <t>Nguyễn Tiết</t>
  </si>
  <si>
    <t>18001621</t>
  </si>
  <si>
    <t>18001268</t>
  </si>
  <si>
    <t>18001357</t>
  </si>
  <si>
    <t>18001465</t>
  </si>
  <si>
    <t>Phạm Đông</t>
  </si>
  <si>
    <t>18001350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</si>
  <si>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</si>
  <si>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</si>
  <si>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</si>
  <si>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</si>
  <si>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</si>
  <si>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</si>
  <si>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</si>
  <si>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</si>
  <si>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</si>
  <si>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</si>
  <si>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</si>
  <si>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</si>
  <si>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</si>
  <si>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</si>
  <si>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18001469</t>
  </si>
  <si>
    <t>18001410</t>
  </si>
  <si>
    <t>18001462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</si>
  <si>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</si>
  <si>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</si>
  <si>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</si>
  <si>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</si>
  <si>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</si>
  <si>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</si>
  <si>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</si>
  <si>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</si>
  <si>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18001263</t>
  </si>
  <si>
    <t>18001384</t>
  </si>
  <si>
    <t>18001494</t>
  </si>
  <si>
    <t>18001468</t>
  </si>
  <si>
    <t>18001449</t>
  </si>
  <si>
    <t>18001457</t>
  </si>
  <si>
    <t>18001434</t>
  </si>
  <si>
    <t>18001461</t>
  </si>
  <si>
    <t>Đào Duy Nhật</t>
  </si>
  <si>
    <t>18001409</t>
  </si>
  <si>
    <t>18001464</t>
  </si>
  <si>
    <t>18001313</t>
  </si>
  <si>
    <t>18001443</t>
  </si>
  <si>
    <t>Lê Đan</t>
  </si>
  <si>
    <t>18001394</t>
  </si>
  <si>
    <t>18C1-CNÔ2</t>
  </si>
  <si>
    <t>18001544</t>
  </si>
  <si>
    <t>18001475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</si>
  <si>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</si>
  <si>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</si>
  <si>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</si>
  <si>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</si>
  <si>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</si>
  <si>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</si>
  <si>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</si>
  <si>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</si>
  <si>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</si>
  <si>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18001526</t>
  </si>
  <si>
    <t>18001507</t>
  </si>
  <si>
    <t>18001483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</si>
  <si>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</si>
  <si>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</si>
  <si>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</si>
  <si>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</si>
  <si>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</si>
  <si>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</si>
  <si>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</si>
  <si>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</si>
  <si>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</si>
  <si>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</si>
  <si>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</si>
  <si>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18001547</t>
  </si>
  <si>
    <t>18001542</t>
  </si>
  <si>
    <t>18001413</t>
  </si>
  <si>
    <t>18001477</t>
  </si>
  <si>
    <t>18001590</t>
  </si>
  <si>
    <t>18001568</t>
  </si>
  <si>
    <t>Châu Hiệp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</si>
  <si>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</si>
  <si>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</si>
  <si>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</si>
  <si>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</si>
  <si>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</si>
  <si>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</si>
  <si>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</si>
  <si>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</si>
  <si>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</si>
  <si>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18001519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</si>
  <si>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</si>
  <si>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</si>
  <si>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</si>
  <si>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</si>
  <si>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</si>
  <si>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</si>
  <si>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</si>
  <si>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</si>
  <si>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18C1-CNÔ3</t>
  </si>
  <si>
    <t>VPNQ.KTX_Đb.03/9/2018_KT.27/10/2018</t>
  </si>
  <si>
    <t>18001636</t>
  </si>
  <si>
    <t>18001635</t>
  </si>
  <si>
    <t>Trần Châu Thanh</t>
  </si>
  <si>
    <t>18001652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</si>
  <si>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</si>
  <si>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</si>
  <si>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</si>
  <si>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</si>
  <si>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</si>
  <si>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</si>
  <si>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</si>
  <si>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</si>
  <si>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</si>
  <si>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18001574</t>
  </si>
  <si>
    <t>18001680</t>
  </si>
  <si>
    <t>18001619</t>
  </si>
  <si>
    <t>18001609</t>
  </si>
  <si>
    <t>18001656</t>
  </si>
  <si>
    <t>18001612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</si>
  <si>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</si>
  <si>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</si>
  <si>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</si>
  <si>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</si>
  <si>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</si>
  <si>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</si>
  <si>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</si>
  <si>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</si>
  <si>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</si>
  <si>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18001607</t>
  </si>
  <si>
    <t>Phạm Tiến Đăng</t>
  </si>
  <si>
    <t>18001646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</si>
  <si>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</si>
  <si>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</si>
  <si>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</si>
  <si>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</si>
  <si>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</si>
  <si>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</si>
  <si>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</si>
  <si>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</si>
  <si>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</si>
  <si>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18001570</t>
  </si>
  <si>
    <t>18001631</t>
  </si>
  <si>
    <t>18001629</t>
  </si>
  <si>
    <t>18001567</t>
  </si>
  <si>
    <t>18001634</t>
  </si>
  <si>
    <t>18001594</t>
  </si>
  <si>
    <t>18001610</t>
  </si>
  <si>
    <t>18001669</t>
  </si>
  <si>
    <t>18001577</t>
  </si>
  <si>
    <t>18001579</t>
  </si>
  <si>
    <t>18001648</t>
  </si>
  <si>
    <t>18001627</t>
  </si>
  <si>
    <t>18001633</t>
  </si>
  <si>
    <t>18001604</t>
  </si>
  <si>
    <t>18001667</t>
  </si>
  <si>
    <t>18001650</t>
  </si>
  <si>
    <t>18001668</t>
  </si>
  <si>
    <t>18C1-CNÔ4</t>
  </si>
  <si>
    <t>VPNQ.KTX_HT-ĐB_20/10/2018_CC.27/10/2018</t>
  </si>
  <si>
    <t>18001782</t>
  </si>
  <si>
    <t>18001692</t>
  </si>
  <si>
    <t>18001706</t>
  </si>
  <si>
    <t>Nguyễn Đặng Phước</t>
  </si>
  <si>
    <t>18001808</t>
  </si>
  <si>
    <t>18001726</t>
  </si>
  <si>
    <t>18001732</t>
  </si>
  <si>
    <t>18001771</t>
  </si>
  <si>
    <t>Tô Đức</t>
  </si>
  <si>
    <t>18001737</t>
  </si>
  <si>
    <t>18001685</t>
  </si>
  <si>
    <t>18001823</t>
  </si>
  <si>
    <t>Cao Trung</t>
  </si>
  <si>
    <t>18001787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</si>
  <si>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</si>
  <si>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</si>
  <si>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</si>
  <si>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</si>
  <si>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</si>
  <si>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</si>
  <si>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</si>
  <si>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</si>
  <si>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</si>
  <si>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</si>
  <si>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18001811</t>
  </si>
  <si>
    <t>18004036</t>
  </si>
  <si>
    <t>18001711</t>
  </si>
  <si>
    <t>18001804</t>
  </si>
  <si>
    <t>18001786</t>
  </si>
  <si>
    <t>18001770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</si>
  <si>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</si>
  <si>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</si>
  <si>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</si>
  <si>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</si>
  <si>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</si>
  <si>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</si>
  <si>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</si>
  <si>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</si>
  <si>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</si>
  <si>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</si>
  <si>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</si>
  <si>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</si>
  <si>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</si>
  <si>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</si>
  <si>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</si>
  <si>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</si>
  <si>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</si>
  <si>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</si>
  <si>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</si>
  <si>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</si>
  <si>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</si>
  <si>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</si>
  <si>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</si>
  <si>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</si>
  <si>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18001758</t>
  </si>
  <si>
    <t>Ngô Trần Quốc</t>
  </si>
  <si>
    <t>18001779</t>
  </si>
  <si>
    <t>18001701</t>
  </si>
  <si>
    <t>18C1-CNÔ5</t>
  </si>
  <si>
    <t>18001845</t>
  </si>
  <si>
    <t>18001854</t>
  </si>
  <si>
    <t>18001873</t>
  </si>
  <si>
    <t>18001838</t>
  </si>
  <si>
    <t>18001893</t>
  </si>
  <si>
    <t>18001871</t>
  </si>
  <si>
    <t>18001827</t>
  </si>
  <si>
    <t>18001874</t>
  </si>
  <si>
    <t>Nguyễn Phạm Khương</t>
  </si>
  <si>
    <t>18001891</t>
  </si>
  <si>
    <t>18001849</t>
  </si>
  <si>
    <t>18001861</t>
  </si>
  <si>
    <t>18001894</t>
  </si>
  <si>
    <t>18001904</t>
  </si>
  <si>
    <t>18001888</t>
  </si>
  <si>
    <t>Phạm Võ Tấn</t>
  </si>
  <si>
    <t>18001858</t>
  </si>
  <si>
    <t>18001839</t>
  </si>
  <si>
    <t>18001869</t>
  </si>
  <si>
    <t>18001847</t>
  </si>
  <si>
    <t>18001857</t>
  </si>
  <si>
    <t>18001840</t>
  </si>
  <si>
    <t>18001878</t>
  </si>
  <si>
    <t>18001829</t>
  </si>
  <si>
    <t>Nguyễn Huỳnh Công</t>
  </si>
  <si>
    <t>18001899</t>
  </si>
  <si>
    <t>18001837</t>
  </si>
  <si>
    <t>18001887</t>
  </si>
  <si>
    <t>Nguyễn Quý</t>
  </si>
  <si>
    <t>18001895</t>
  </si>
  <si>
    <t>18001830</t>
  </si>
  <si>
    <t>18004667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</si>
  <si>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</si>
  <si>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</si>
  <si>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</si>
  <si>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</si>
  <si>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</si>
  <si>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</si>
  <si>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</si>
  <si>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</si>
  <si>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</si>
  <si>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</si>
  <si>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</si>
  <si>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</si>
  <si>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</si>
  <si>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</si>
  <si>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</si>
  <si>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</si>
  <si>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</si>
  <si>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</si>
  <si>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18001835</t>
  </si>
  <si>
    <t>Trịnh Tuấn</t>
  </si>
  <si>
    <t>18C1-CNÔ6</t>
  </si>
  <si>
    <t>VPNQ.KTX_HT.29/8/2018_KT.27/10/2018</t>
  </si>
  <si>
    <t>18001996</t>
  </si>
  <si>
    <t>18001926</t>
  </si>
  <si>
    <t>18001935</t>
  </si>
  <si>
    <t>18002014</t>
  </si>
  <si>
    <t>18001957</t>
  </si>
  <si>
    <t>18001952</t>
  </si>
  <si>
    <t>Võ Viết</t>
  </si>
  <si>
    <t>18001946</t>
  </si>
  <si>
    <t>18001920</t>
  </si>
  <si>
    <t>18001955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</si>
  <si>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</si>
  <si>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</si>
  <si>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</si>
  <si>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</si>
  <si>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</si>
  <si>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</si>
  <si>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</si>
  <si>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</si>
  <si>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18001965</t>
  </si>
  <si>
    <t>18002007</t>
  </si>
  <si>
    <t>18002005</t>
  </si>
  <si>
    <t>Nghiêm Đình</t>
  </si>
  <si>
    <t>18001968</t>
  </si>
  <si>
    <t>Trần Ngạc</t>
  </si>
  <si>
    <t>18002029</t>
  </si>
  <si>
    <t>18002017</t>
  </si>
  <si>
    <t>18002022</t>
  </si>
  <si>
    <t>Bùi Lý Thiên</t>
  </si>
  <si>
    <t>18001918</t>
  </si>
  <si>
    <t>18001941</t>
  </si>
  <si>
    <t>18001953</t>
  </si>
  <si>
    <t>Nguyễn Hoài Phương</t>
  </si>
  <si>
    <t>18001974</t>
  </si>
  <si>
    <t>18002000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</si>
  <si>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</si>
  <si>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</si>
  <si>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</si>
  <si>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</si>
  <si>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</si>
  <si>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</si>
  <si>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</si>
  <si>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18002027</t>
  </si>
  <si>
    <t>18001925</t>
  </si>
  <si>
    <t>18002018</t>
  </si>
  <si>
    <t>18001928</t>
  </si>
  <si>
    <t>18001921</t>
  </si>
  <si>
    <t>18002026</t>
  </si>
  <si>
    <t>18001939</t>
  </si>
  <si>
    <t>Phạm Quốc Anh</t>
  </si>
  <si>
    <t>18001936</t>
  </si>
  <si>
    <t>Nguyễn Phước Hoàng</t>
  </si>
  <si>
    <t>18001980</t>
  </si>
  <si>
    <t>18001986</t>
  </si>
  <si>
    <t>18C1-CNÔ7</t>
  </si>
  <si>
    <t>18002071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</si>
  <si>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</si>
  <si>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</si>
  <si>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</si>
  <si>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</si>
  <si>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</si>
  <si>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</si>
  <si>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</si>
  <si>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</si>
  <si>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18002103</t>
  </si>
  <si>
    <t>18002131</t>
  </si>
  <si>
    <t>18002114</t>
  </si>
  <si>
    <t>Lương Văn Quang</t>
  </si>
  <si>
    <t>18002077</t>
  </si>
  <si>
    <t>18002079</t>
  </si>
  <si>
    <t>Guôl</t>
  </si>
  <si>
    <t>18005452</t>
  </si>
  <si>
    <t>18002050</t>
  </si>
  <si>
    <t>18002133</t>
  </si>
  <si>
    <t>Nguyễn Huy</t>
  </si>
  <si>
    <t>18002105</t>
  </si>
  <si>
    <t>18002137</t>
  </si>
  <si>
    <t>Bùi Hoàng Quốc</t>
  </si>
  <si>
    <t>18002108</t>
  </si>
  <si>
    <t>18002073</t>
  </si>
  <si>
    <t>Võ Đoàn Hữu</t>
  </si>
  <si>
    <t>18002034</t>
  </si>
  <si>
    <t>Giang Nhật</t>
  </si>
  <si>
    <t>18002127</t>
  </si>
  <si>
    <t>18002098</t>
  </si>
  <si>
    <t>18002126</t>
  </si>
  <si>
    <t>Hồ Hoàng Sĩ</t>
  </si>
  <si>
    <t>18002134</t>
  </si>
  <si>
    <t>18002063</t>
  </si>
  <si>
    <t>18002059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</si>
  <si>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</si>
  <si>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</si>
  <si>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</si>
  <si>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</si>
  <si>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</si>
  <si>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</si>
  <si>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</si>
  <si>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18002099</t>
  </si>
  <si>
    <t>Lâm Thiên</t>
  </si>
  <si>
    <t>18002130</t>
  </si>
  <si>
    <t>18002107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</si>
  <si>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</si>
  <si>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</si>
  <si>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</si>
  <si>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</si>
  <si>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</si>
  <si>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</si>
  <si>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</si>
  <si>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</si>
  <si>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</si>
  <si>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18002085</t>
  </si>
  <si>
    <t>18002106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</si>
  <si>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</si>
  <si>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</si>
  <si>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</si>
  <si>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</si>
  <si>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</si>
  <si>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</si>
  <si>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</si>
  <si>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</si>
  <si>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</si>
  <si>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18C1-CNÔ8</t>
  </si>
  <si>
    <t>18002230</t>
  </si>
  <si>
    <t>18002251</t>
  </si>
  <si>
    <t>18002163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</si>
  <si>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</si>
  <si>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</si>
  <si>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</si>
  <si>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</si>
  <si>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</si>
  <si>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</si>
  <si>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</si>
  <si>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</si>
  <si>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18002257</t>
  </si>
  <si>
    <t>18002237</t>
  </si>
  <si>
    <t>18002193</t>
  </si>
  <si>
    <t>Dương Mạnh</t>
  </si>
  <si>
    <t>18002187</t>
  </si>
  <si>
    <t>Vũ Phạm Bảo</t>
  </si>
  <si>
    <t>18002181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</si>
  <si>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</si>
  <si>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</si>
  <si>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</si>
  <si>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</si>
  <si>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</si>
  <si>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</si>
  <si>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</si>
  <si>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</si>
  <si>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</si>
  <si>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</si>
  <si>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</si>
  <si>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</si>
  <si>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</si>
  <si>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</si>
  <si>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</si>
  <si>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</si>
  <si>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</si>
  <si>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</si>
  <si>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</si>
  <si>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18005247</t>
  </si>
  <si>
    <t>18002144</t>
  </si>
  <si>
    <t>18002143</t>
  </si>
  <si>
    <t>Lê Chiến Hoàng</t>
  </si>
  <si>
    <t>18002174</t>
  </si>
  <si>
    <t>Nguyễn Phùng Khánh</t>
  </si>
  <si>
    <t>18002250</t>
  </si>
  <si>
    <t>18002166</t>
  </si>
  <si>
    <t>Nguyễn Ngọc Chí</t>
  </si>
  <si>
    <t>18002190</t>
  </si>
  <si>
    <t>18002249</t>
  </si>
  <si>
    <t>18002160</t>
  </si>
  <si>
    <t>18002178</t>
  </si>
  <si>
    <t>18002168</t>
  </si>
  <si>
    <t>18002159</t>
  </si>
  <si>
    <t>18002141</t>
  </si>
  <si>
    <t>18002253</t>
  </si>
  <si>
    <t>Cao Lê Minh</t>
  </si>
  <si>
    <t>18002161</t>
  </si>
  <si>
    <t>18C1-CNÔ9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</si>
  <si>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</si>
  <si>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</si>
  <si>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</si>
  <si>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</si>
  <si>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</si>
  <si>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</si>
  <si>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</si>
  <si>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</si>
  <si>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</si>
  <si>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</si>
  <si>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</si>
  <si>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</si>
  <si>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</si>
  <si>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</si>
  <si>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</si>
  <si>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</si>
  <si>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</si>
  <si>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</si>
  <si>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</si>
  <si>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</si>
  <si>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</si>
  <si>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</si>
  <si>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</si>
  <si>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</si>
  <si>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</si>
  <si>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</si>
  <si>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</si>
  <si>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</si>
  <si>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</si>
  <si>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</si>
  <si>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</si>
  <si>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</si>
  <si>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</si>
  <si>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</si>
  <si>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18002360</t>
  </si>
  <si>
    <t>Ngà</t>
  </si>
  <si>
    <t>18001224</t>
  </si>
  <si>
    <t>Đoàn Nhân</t>
  </si>
  <si>
    <t>18002353</t>
  </si>
  <si>
    <t>Lương Thành</t>
  </si>
  <si>
    <t>18001233</t>
  </si>
  <si>
    <t>18002320</t>
  </si>
  <si>
    <t>18002342</t>
  </si>
  <si>
    <t>Vũ Phúc Long</t>
  </si>
  <si>
    <t>18002295</t>
  </si>
  <si>
    <t>18002370</t>
  </si>
  <si>
    <t>18002290</t>
  </si>
  <si>
    <t>18001227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</si>
  <si>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</si>
  <si>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</si>
  <si>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</si>
  <si>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</si>
  <si>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</si>
  <si>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</si>
  <si>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</si>
  <si>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</si>
  <si>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</si>
  <si>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</si>
  <si>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</si>
  <si>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</si>
  <si>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18002291</t>
  </si>
  <si>
    <t>Nguyễn Lam</t>
  </si>
  <si>
    <t>18002363</t>
  </si>
  <si>
    <t>18002343</t>
  </si>
  <si>
    <t>18001097</t>
  </si>
  <si>
    <t>18C1-CNÔ10</t>
  </si>
  <si>
    <t>18002508</t>
  </si>
  <si>
    <t>18002427</t>
  </si>
  <si>
    <t>18002377</t>
  </si>
  <si>
    <t>Chắc</t>
  </si>
  <si>
    <t>18002430</t>
  </si>
  <si>
    <t>18002499</t>
  </si>
  <si>
    <t>18002477</t>
  </si>
  <si>
    <t>18002386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</si>
  <si>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</si>
  <si>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</si>
  <si>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</si>
  <si>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</si>
  <si>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</si>
  <si>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</si>
  <si>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</si>
  <si>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18002399</t>
  </si>
  <si>
    <t>Ngô Bùi Anh</t>
  </si>
  <si>
    <t>18002458</t>
  </si>
  <si>
    <t>18002446</t>
  </si>
  <si>
    <t>18002482</t>
  </si>
  <si>
    <t>18002514</t>
  </si>
  <si>
    <t>18002378</t>
  </si>
  <si>
    <t>18002396</t>
  </si>
  <si>
    <t>18002432</t>
  </si>
  <si>
    <t>18002393</t>
  </si>
  <si>
    <t>18002390</t>
  </si>
  <si>
    <t>18002383</t>
  </si>
  <si>
    <t>Khưu Tấn</t>
  </si>
  <si>
    <t>18002450</t>
  </si>
  <si>
    <t>Võ Minh Thiên</t>
  </si>
  <si>
    <t>18002416</t>
  </si>
  <si>
    <t>18002428</t>
  </si>
  <si>
    <t>18002385</t>
  </si>
  <si>
    <t>18002506</t>
  </si>
  <si>
    <t>18002379</t>
  </si>
  <si>
    <t>18002426</t>
  </si>
  <si>
    <t>18002452</t>
  </si>
  <si>
    <t>18002519</t>
  </si>
  <si>
    <t>18002476</t>
  </si>
  <si>
    <t>18002417</t>
  </si>
  <si>
    <t>18002402</t>
  </si>
  <si>
    <t>18002418</t>
  </si>
  <si>
    <t>18002484</t>
  </si>
  <si>
    <t>18002456</t>
  </si>
  <si>
    <t>18002414</t>
  </si>
  <si>
    <t>Nguyễn Trương Khả</t>
  </si>
  <si>
    <t>18002520</t>
  </si>
  <si>
    <t>18002498</t>
  </si>
  <si>
    <t>18002394</t>
  </si>
  <si>
    <t>18002440</t>
  </si>
  <si>
    <t>18002425</t>
  </si>
  <si>
    <t>Lê Võ Cát</t>
  </si>
  <si>
    <t>18C1-CNÔ11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</si>
  <si>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</si>
  <si>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</si>
  <si>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</si>
  <si>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</si>
  <si>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</si>
  <si>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</si>
  <si>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</si>
  <si>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</si>
  <si>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</si>
  <si>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</si>
  <si>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</si>
  <si>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</si>
  <si>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</si>
  <si>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</si>
  <si>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</si>
  <si>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18002634</t>
  </si>
  <si>
    <t>Phạm Hồ Hoàng</t>
  </si>
  <si>
    <t>18002550</t>
  </si>
  <si>
    <t>18002683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</si>
  <si>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</si>
  <si>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</si>
  <si>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</si>
  <si>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</si>
  <si>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</si>
  <si>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</si>
  <si>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</si>
  <si>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18002546</t>
  </si>
  <si>
    <t>Nguyễn Phương Nhật</t>
  </si>
  <si>
    <t>18002649</t>
  </si>
  <si>
    <t>18002591</t>
  </si>
  <si>
    <t>18002544</t>
  </si>
  <si>
    <t>18002675</t>
  </si>
  <si>
    <t>18002672</t>
  </si>
  <si>
    <t>K Hữu</t>
  </si>
  <si>
    <t>18002530</t>
  </si>
  <si>
    <t>18002666</t>
  </si>
  <si>
    <t>Nối</t>
  </si>
  <si>
    <t>18002566</t>
  </si>
  <si>
    <t>18002525</t>
  </si>
  <si>
    <t>18002581</t>
  </si>
  <si>
    <t>18002582</t>
  </si>
  <si>
    <t>18002663</t>
  </si>
  <si>
    <t>18005307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</si>
  <si>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</si>
  <si>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</si>
  <si>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</si>
  <si>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</si>
  <si>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</si>
  <si>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</si>
  <si>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</si>
  <si>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</si>
  <si>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</si>
  <si>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</si>
  <si>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</si>
  <si>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</si>
  <si>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18002583</t>
  </si>
  <si>
    <t>18002612</t>
  </si>
  <si>
    <t>18002557</t>
  </si>
  <si>
    <t>Ninh Quốc</t>
  </si>
  <si>
    <t>18002556</t>
  </si>
  <si>
    <t>18002549</t>
  </si>
  <si>
    <t>18C1-CNÔ12</t>
  </si>
  <si>
    <t>VPNQ.KTX_Đb.21/8/2018_KT.27/10/2018</t>
  </si>
  <si>
    <t>18002738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</si>
  <si>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</si>
  <si>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</si>
  <si>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</si>
  <si>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</si>
  <si>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</si>
  <si>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</si>
  <si>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</si>
  <si>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</si>
  <si>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</si>
  <si>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</si>
  <si>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18002840</t>
  </si>
  <si>
    <t>18002743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</si>
  <si>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</si>
  <si>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</si>
  <si>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</si>
  <si>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</si>
  <si>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</si>
  <si>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</si>
  <si>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</si>
  <si>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</si>
  <si>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18002730</t>
  </si>
  <si>
    <t>18002691</t>
  </si>
  <si>
    <t>18002781</t>
  </si>
  <si>
    <t>Lưu Thế</t>
  </si>
  <si>
    <t>18002800</t>
  </si>
  <si>
    <t>18005354</t>
  </si>
  <si>
    <t>18002844</t>
  </si>
  <si>
    <t>18002815</t>
  </si>
  <si>
    <t>18002812</t>
  </si>
  <si>
    <t>18002842</t>
  </si>
  <si>
    <t>18002780</t>
  </si>
  <si>
    <t>18002801</t>
  </si>
  <si>
    <t>18002749</t>
  </si>
  <si>
    <t>18002799</t>
  </si>
  <si>
    <t>18002839</t>
  </si>
  <si>
    <t>18002692</t>
  </si>
  <si>
    <t>18002737</t>
  </si>
  <si>
    <t>18002783</t>
  </si>
  <si>
    <t>18002814</t>
  </si>
  <si>
    <t>18002830</t>
  </si>
  <si>
    <t>18002821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</si>
  <si>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</si>
  <si>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</si>
  <si>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</si>
  <si>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</si>
  <si>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</si>
  <si>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</si>
  <si>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</si>
  <si>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Thụ</t>
  </si>
  <si>
    <t>18002748</t>
  </si>
  <si>
    <t>Phạm Năng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</si>
  <si>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</si>
  <si>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</si>
  <si>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</si>
  <si>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</si>
  <si>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</si>
  <si>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</si>
  <si>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</si>
  <si>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</si>
  <si>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18C1-CNÔ13</t>
  </si>
  <si>
    <t>18002915</t>
  </si>
  <si>
    <t>Trần Phạm Phước</t>
  </si>
  <si>
    <t>18002969</t>
  </si>
  <si>
    <t>18002931</t>
  </si>
  <si>
    <t>Canh</t>
  </si>
  <si>
    <t>18002968</t>
  </si>
  <si>
    <t>18000963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</si>
  <si>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</si>
  <si>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</si>
  <si>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</si>
  <si>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</si>
  <si>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</si>
  <si>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</si>
  <si>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</si>
  <si>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</si>
  <si>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</si>
  <si>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</si>
  <si>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</si>
  <si>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</si>
  <si>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</si>
  <si>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</si>
  <si>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</si>
  <si>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</si>
  <si>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</si>
  <si>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</si>
  <si>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18003020</t>
  </si>
  <si>
    <t>18002941</t>
  </si>
  <si>
    <t>Lê Đoàn Đức</t>
  </si>
  <si>
    <t>18002882</t>
  </si>
  <si>
    <t>18002866</t>
  </si>
  <si>
    <t>18003010</t>
  </si>
  <si>
    <t>18002975</t>
  </si>
  <si>
    <t>Lê Tôn</t>
  </si>
  <si>
    <t>18002981</t>
  </si>
  <si>
    <t>18003021</t>
  </si>
  <si>
    <t>Lý Tấn</t>
  </si>
  <si>
    <t>18002995</t>
  </si>
  <si>
    <t>18002893</t>
  </si>
  <si>
    <t>18002889</t>
  </si>
  <si>
    <t>18002967</t>
  </si>
  <si>
    <t>Dương Triệu</t>
  </si>
  <si>
    <t>18002892</t>
  </si>
  <si>
    <t>18002960</t>
  </si>
  <si>
    <t>18002964</t>
  </si>
  <si>
    <t>18002875</t>
  </si>
  <si>
    <t>18003013</t>
  </si>
  <si>
    <t>18003007</t>
  </si>
  <si>
    <t>18002971</t>
  </si>
  <si>
    <t>18002890</t>
  </si>
  <si>
    <t>18002886</t>
  </si>
  <si>
    <t>18002951</t>
  </si>
  <si>
    <t>18005358</t>
  </si>
  <si>
    <t>18002978</t>
  </si>
  <si>
    <t>18003016</t>
  </si>
  <si>
    <t>18C1-CNÔ14</t>
  </si>
  <si>
    <t>18003059</t>
  </si>
  <si>
    <t>18003112</t>
  </si>
  <si>
    <t>18003930</t>
  </si>
  <si>
    <t>18003100</t>
  </si>
  <si>
    <t>18003128</t>
  </si>
  <si>
    <t>Đầy</t>
  </si>
  <si>
    <t>18003048</t>
  </si>
  <si>
    <t>18003026</t>
  </si>
  <si>
    <t>18003097</t>
  </si>
  <si>
    <t>Mai Khánh</t>
  </si>
  <si>
    <t>18003105</t>
  </si>
  <si>
    <t>18003040</t>
  </si>
  <si>
    <t>18003177</t>
  </si>
  <si>
    <t>18003098</t>
  </si>
  <si>
    <t>18003133</t>
  </si>
  <si>
    <t>Lê Trần Minh</t>
  </si>
  <si>
    <t>18003111</t>
  </si>
  <si>
    <t>18003134</t>
  </si>
  <si>
    <t>18003220</t>
  </si>
  <si>
    <t>18002873</t>
  </si>
  <si>
    <t>Cao Nguyễn Nhựt</t>
  </si>
  <si>
    <t>18003149</t>
  </si>
  <si>
    <t>18003053</t>
  </si>
  <si>
    <t>18003046</t>
  </si>
  <si>
    <t>18003206</t>
  </si>
  <si>
    <t>18003078</t>
  </si>
  <si>
    <t>18003091</t>
  </si>
  <si>
    <t>Nin</t>
  </si>
  <si>
    <t>18003155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</si>
  <si>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</si>
  <si>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</si>
  <si>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</si>
  <si>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</si>
  <si>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</si>
  <si>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</si>
  <si>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</si>
  <si>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</si>
  <si>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</si>
  <si>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18003062</t>
  </si>
  <si>
    <t>18003184</t>
  </si>
  <si>
    <t>18003143</t>
  </si>
  <si>
    <t>18003079</t>
  </si>
  <si>
    <t>18003223</t>
  </si>
  <si>
    <t>18003023</t>
  </si>
  <si>
    <t>18003092</t>
  </si>
  <si>
    <t>Lưu Nhật</t>
  </si>
  <si>
    <t>18003147</t>
  </si>
  <si>
    <t>18003080</t>
  </si>
  <si>
    <t>18C1-CNÔ15</t>
  </si>
  <si>
    <t>18004929</t>
  </si>
  <si>
    <t>18C1-KML2</t>
  </si>
  <si>
    <t>18004847</t>
  </si>
  <si>
    <t>Đỗ Lê</t>
  </si>
  <si>
    <t>18002326</t>
  </si>
  <si>
    <t>Lê Hòa</t>
  </si>
  <si>
    <t>18005122</t>
  </si>
  <si>
    <t>18005192</t>
  </si>
  <si>
    <t>18004764</t>
  </si>
  <si>
    <t>18004370</t>
  </si>
  <si>
    <t>18004670</t>
  </si>
  <si>
    <t>18004266</t>
  </si>
  <si>
    <t>18004518</t>
  </si>
  <si>
    <t>18005136</t>
  </si>
  <si>
    <t>18004263</t>
  </si>
  <si>
    <t>18005149</t>
  </si>
  <si>
    <t>18004583</t>
  </si>
  <si>
    <t>18004662</t>
  </si>
  <si>
    <t>Huỳnh Hồ Anh</t>
  </si>
  <si>
    <t>18005193</t>
  </si>
  <si>
    <t>18004281</t>
  </si>
  <si>
    <t>18005754</t>
  </si>
  <si>
    <t>18004051</t>
  </si>
  <si>
    <t>18004328</t>
  </si>
  <si>
    <t>Đặng Quốc Hà</t>
  </si>
  <si>
    <t>18004773</t>
  </si>
  <si>
    <t>18005080</t>
  </si>
  <si>
    <t>Ngoại</t>
  </si>
  <si>
    <t>18004927</t>
  </si>
  <si>
    <t>18004261</t>
  </si>
  <si>
    <t>18004581</t>
  </si>
  <si>
    <t>Lê Trương Công</t>
  </si>
  <si>
    <t>18005184</t>
  </si>
  <si>
    <t>18003246</t>
  </si>
  <si>
    <t>18002635</t>
  </si>
  <si>
    <t>18003537</t>
  </si>
  <si>
    <t>18004584</t>
  </si>
  <si>
    <t>18004868</t>
  </si>
  <si>
    <t>18005144</t>
  </si>
  <si>
    <t>18004618</t>
  </si>
  <si>
    <t>18004347</t>
  </si>
  <si>
    <t>18004419</t>
  </si>
  <si>
    <t>Lê Quang Phúc</t>
  </si>
  <si>
    <t>18002963</t>
  </si>
  <si>
    <t>18004604</t>
  </si>
  <si>
    <t>18004755</t>
  </si>
  <si>
    <t>Trần Anh Quốc</t>
  </si>
  <si>
    <t>18004425</t>
  </si>
  <si>
    <t>18C1-VSL1</t>
  </si>
  <si>
    <t>18002352</t>
  </si>
  <si>
    <t>18002025</t>
  </si>
  <si>
    <t>18000804</t>
  </si>
  <si>
    <t>18002453</t>
  </si>
  <si>
    <t>18002716</t>
  </si>
  <si>
    <t>An Viết</t>
  </si>
  <si>
    <t>18001624</t>
  </si>
  <si>
    <t>18003055</t>
  </si>
  <si>
    <t>18002760</t>
  </si>
  <si>
    <t>18002778</t>
  </si>
  <si>
    <t>18001922</t>
  </si>
  <si>
    <t>18004193</t>
  </si>
  <si>
    <t>18002788</t>
  </si>
  <si>
    <t>18000147</t>
  </si>
  <si>
    <t>18002435</t>
  </si>
  <si>
    <t>18001588</t>
  </si>
  <si>
    <t>Lê Bùi Trọng</t>
  </si>
  <si>
    <t>18003313</t>
  </si>
  <si>
    <t>18002479</t>
  </si>
  <si>
    <t>18001678</t>
  </si>
  <si>
    <t>18001592</t>
  </si>
  <si>
    <t>Nguyễn Dương Triều</t>
  </si>
  <si>
    <t>18002906</t>
  </si>
  <si>
    <t>18002534</t>
  </si>
  <si>
    <t>18001630</t>
  </si>
  <si>
    <t>18002188</t>
  </si>
  <si>
    <t>Trần Phạm Hoàng</t>
  </si>
  <si>
    <t>18001676</t>
  </si>
  <si>
    <t>18002759</t>
  </si>
  <si>
    <t>18001673</t>
  </si>
  <si>
    <t>18002185</t>
  </si>
  <si>
    <t>18001694</t>
  </si>
  <si>
    <t>18002589</t>
  </si>
  <si>
    <t>18001470</t>
  </si>
  <si>
    <t>Trần Lê Tấn</t>
  </si>
  <si>
    <t>18002965</t>
  </si>
  <si>
    <t>18002708</t>
  </si>
  <si>
    <t>18002089</t>
  </si>
  <si>
    <t>18002560</t>
  </si>
  <si>
    <t>18002422</t>
  </si>
  <si>
    <t>18001385</t>
  </si>
  <si>
    <t>18001305</t>
  </si>
  <si>
    <t>Sơn Hoàng</t>
  </si>
  <si>
    <t>18001528</t>
  </si>
  <si>
    <t>Nguyễn Hãi</t>
  </si>
  <si>
    <t>18001549</t>
  </si>
  <si>
    <t>18001851</t>
  </si>
  <si>
    <t>18002870</t>
  </si>
  <si>
    <t>18002448</t>
  </si>
  <si>
    <t>18C1-VSL2</t>
  </si>
  <si>
    <t>18004089</t>
  </si>
  <si>
    <t>Trần Bá Thế</t>
  </si>
  <si>
    <t>18003509</t>
  </si>
  <si>
    <t>18003827</t>
  </si>
  <si>
    <t>18003124</t>
  </si>
  <si>
    <t>18003355</t>
  </si>
  <si>
    <t>18003489</t>
  </si>
  <si>
    <t>18003138</t>
  </si>
  <si>
    <t>18003970</t>
  </si>
  <si>
    <t>Võ Lê Vĩ</t>
  </si>
  <si>
    <t>18003201</t>
  </si>
  <si>
    <t>18003822</t>
  </si>
  <si>
    <t>18004134</t>
  </si>
  <si>
    <t>18004185</t>
  </si>
  <si>
    <t>18003971</t>
  </si>
  <si>
    <t>Phan Dĩ</t>
  </si>
  <si>
    <t>18003218</t>
  </si>
  <si>
    <t>18003275</t>
  </si>
  <si>
    <t>18003720</t>
  </si>
  <si>
    <t>18003568</t>
  </si>
  <si>
    <t>Cao Nhựt</t>
  </si>
  <si>
    <t>18004169</t>
  </si>
  <si>
    <t>18003564</t>
  </si>
  <si>
    <t>18003911</t>
  </si>
  <si>
    <t>18004148</t>
  </si>
  <si>
    <t>18003249</t>
  </si>
  <si>
    <t>18003648</t>
  </si>
  <si>
    <t>Nguyễn Hồ Tấn</t>
  </si>
  <si>
    <t>18002574</t>
  </si>
  <si>
    <t>Phút</t>
  </si>
  <si>
    <t>18003899</t>
  </si>
  <si>
    <t>18003212</t>
  </si>
  <si>
    <t>18003668</t>
  </si>
  <si>
    <t>18003514</t>
  </si>
  <si>
    <t>18004178</t>
  </si>
  <si>
    <t>Nguyễn Liêm</t>
  </si>
  <si>
    <t>18003581</t>
  </si>
  <si>
    <t>18003172</t>
  </si>
  <si>
    <t>18003377</t>
  </si>
  <si>
    <t>18003424</t>
  </si>
  <si>
    <t>18004044</t>
  </si>
  <si>
    <t>18003333</t>
  </si>
  <si>
    <t>18003227</t>
  </si>
  <si>
    <t>18003428</t>
  </si>
  <si>
    <t>18003536</t>
  </si>
  <si>
    <t>18004861</t>
  </si>
  <si>
    <t>18C1-VSL3</t>
  </si>
  <si>
    <t>18004884</t>
  </si>
  <si>
    <t>18004362</t>
  </si>
  <si>
    <t>18004967</t>
  </si>
  <si>
    <t>Hồ Lê Thanh</t>
  </si>
  <si>
    <t>18005201</t>
  </si>
  <si>
    <t>18004498</t>
  </si>
  <si>
    <t>18005103</t>
  </si>
  <si>
    <t>18004810</t>
  </si>
  <si>
    <t>18004344</t>
  </si>
  <si>
    <t>18005165</t>
  </si>
  <si>
    <t>18004217</t>
  </si>
  <si>
    <t>18004836</t>
  </si>
  <si>
    <t>18004481</t>
  </si>
  <si>
    <t>18004852</t>
  </si>
  <si>
    <t>18004306</t>
  </si>
  <si>
    <t>18005022</t>
  </si>
  <si>
    <t>18004821</t>
  </si>
  <si>
    <t>18004925</t>
  </si>
  <si>
    <t>Võ Thành Lê</t>
  </si>
  <si>
    <t>18003870</t>
  </si>
  <si>
    <t>18004195</t>
  </si>
  <si>
    <t>Nguyễn Văn Trung</t>
  </si>
  <si>
    <t>18004564</t>
  </si>
  <si>
    <t>18003901</t>
  </si>
  <si>
    <t>Mai Sơn</t>
  </si>
  <si>
    <t>18005095</t>
  </si>
  <si>
    <t>Thạch Thanh</t>
  </si>
  <si>
    <t>Lạt</t>
  </si>
  <si>
    <t>18004511</t>
  </si>
  <si>
    <t>18004514</t>
  </si>
  <si>
    <t>18003869</t>
  </si>
  <si>
    <t>Đỗ Lê Minh</t>
  </si>
  <si>
    <t>18004809</t>
  </si>
  <si>
    <t>18004438</t>
  </si>
  <si>
    <t>Huỳnh Quang</t>
  </si>
  <si>
    <t>18005426</t>
  </si>
  <si>
    <t>Nguyễn Hồng Thanh</t>
  </si>
  <si>
    <t>18004831</t>
  </si>
  <si>
    <t>18005435</t>
  </si>
  <si>
    <t>Vũ Trung Anh</t>
  </si>
  <si>
    <t>18004644</t>
  </si>
  <si>
    <t>18005245</t>
  </si>
  <si>
    <t>18005239</t>
  </si>
  <si>
    <t>18004457</t>
  </si>
  <si>
    <t>Nguyễn Thăng</t>
  </si>
  <si>
    <t>18004214</t>
  </si>
  <si>
    <t>18004534</t>
  </si>
  <si>
    <t>18004308</t>
  </si>
  <si>
    <t>18004928</t>
  </si>
  <si>
    <t>18004875</t>
  </si>
  <si>
    <t>18003237</t>
  </si>
  <si>
    <t>18C1-CNÔ16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</si>
  <si>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</si>
  <si>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</si>
  <si>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</si>
  <si>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</si>
  <si>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</si>
  <si>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</si>
  <si>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</si>
  <si>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</si>
  <si>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</si>
  <si>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</si>
  <si>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</si>
  <si>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</si>
  <si>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</si>
  <si>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</si>
  <si>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</si>
  <si>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</si>
  <si>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</si>
  <si>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</si>
  <si>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</si>
  <si>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</si>
  <si>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18003272</t>
  </si>
  <si>
    <t>18003314</t>
  </si>
  <si>
    <t>Ngô Dương Quốc</t>
  </si>
  <si>
    <t>18003359</t>
  </si>
  <si>
    <t>18003274</t>
  </si>
  <si>
    <t>18003381</t>
  </si>
  <si>
    <t>18003323</t>
  </si>
  <si>
    <t>18003318</t>
  </si>
  <si>
    <t>18003300</t>
  </si>
  <si>
    <t>18003350</t>
  </si>
  <si>
    <t>18003394</t>
  </si>
  <si>
    <t>18003370</t>
  </si>
  <si>
    <t>VPNQ.KTX_HT.11/10/2018_KT.27/10/2018</t>
  </si>
  <si>
    <t>18003401</t>
  </si>
  <si>
    <t>18003346</t>
  </si>
  <si>
    <t>18003264</t>
  </si>
  <si>
    <t>18003337</t>
  </si>
  <si>
    <t>18003341</t>
  </si>
  <si>
    <t>Nguyễn Thái Hào</t>
  </si>
  <si>
    <t>18003358</t>
  </si>
  <si>
    <t>Từ Văn</t>
  </si>
  <si>
    <t>18003243</t>
  </si>
  <si>
    <t>18003231</t>
  </si>
  <si>
    <t>18003391</t>
  </si>
  <si>
    <t>18003334</t>
  </si>
  <si>
    <t>18003229</t>
  </si>
  <si>
    <t>18003324</t>
  </si>
  <si>
    <t>18003290</t>
  </si>
  <si>
    <t>18003254</t>
  </si>
  <si>
    <t>18003397</t>
  </si>
  <si>
    <t>18003302</t>
  </si>
  <si>
    <t>18003372</t>
  </si>
  <si>
    <t>Trì Minh</t>
  </si>
  <si>
    <t>18003292</t>
  </si>
  <si>
    <t>18003322</t>
  </si>
  <si>
    <t>18003434</t>
  </si>
  <si>
    <t>Phạm Nguyễn Trường</t>
  </si>
  <si>
    <t>18C1-CNÔ17</t>
  </si>
  <si>
    <t>18003457</t>
  </si>
  <si>
    <t>18003508</t>
  </si>
  <si>
    <t>18003473</t>
  </si>
  <si>
    <t>18003562</t>
  </si>
  <si>
    <t>18003625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</si>
  <si>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</si>
  <si>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</si>
  <si>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</si>
  <si>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</si>
  <si>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</si>
  <si>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</si>
  <si>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</si>
  <si>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</si>
  <si>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</si>
  <si>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18003470</t>
  </si>
  <si>
    <t>18003504</t>
  </si>
  <si>
    <t>18003534</t>
  </si>
  <si>
    <t>18003506</t>
  </si>
  <si>
    <t>18003443</t>
  </si>
  <si>
    <t>18003426</t>
  </si>
  <si>
    <t>18003427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</si>
  <si>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</si>
  <si>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</si>
  <si>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</si>
  <si>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</si>
  <si>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</si>
  <si>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</si>
  <si>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</si>
  <si>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</si>
  <si>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</si>
  <si>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18003499</t>
  </si>
  <si>
    <t>18003543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</si>
  <si>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</si>
  <si>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</si>
  <si>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</si>
  <si>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</si>
  <si>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</si>
  <si>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</si>
  <si>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</si>
  <si>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18003584</t>
  </si>
  <si>
    <t>18003587</t>
  </si>
  <si>
    <t>18003583</t>
  </si>
  <si>
    <t>18003460</t>
  </si>
  <si>
    <t>18005498</t>
  </si>
  <si>
    <t>18003440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</si>
  <si>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</si>
  <si>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</si>
  <si>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</si>
  <si>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</si>
  <si>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</si>
  <si>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</si>
  <si>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</si>
  <si>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</si>
  <si>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18C1-CNÔ18</t>
  </si>
  <si>
    <t>18003746</t>
  </si>
  <si>
    <t>Cao Ngọc Tuấn</t>
  </si>
  <si>
    <t>18003802</t>
  </si>
  <si>
    <t>18003721</t>
  </si>
  <si>
    <t>18003654</t>
  </si>
  <si>
    <t>18003857</t>
  </si>
  <si>
    <t>18003861</t>
  </si>
  <si>
    <t>Đoàn Kim</t>
  </si>
  <si>
    <t>18003783</t>
  </si>
  <si>
    <t>18003633</t>
  </si>
  <si>
    <t>18003714</t>
  </si>
  <si>
    <t>Nguyễn Mậu Ngọc</t>
  </si>
  <si>
    <t>18003865</t>
  </si>
  <si>
    <t>18003819</t>
  </si>
  <si>
    <t>Doãn Bá</t>
  </si>
  <si>
    <t>18003791</t>
  </si>
  <si>
    <t>18003751</t>
  </si>
  <si>
    <t>Đặng Hồng</t>
  </si>
  <si>
    <t>18003707</t>
  </si>
  <si>
    <t>Đoàn Việt Quang</t>
  </si>
  <si>
    <t>18003798</t>
  </si>
  <si>
    <t>18003820</t>
  </si>
  <si>
    <t>18003763</t>
  </si>
  <si>
    <t>18003780</t>
  </si>
  <si>
    <t>Trầm Duy</t>
  </si>
  <si>
    <t>18003705</t>
  </si>
  <si>
    <t>Nguyễn Trung Đại</t>
  </si>
  <si>
    <t>18003706</t>
  </si>
  <si>
    <t>18003854</t>
  </si>
  <si>
    <t>18003679</t>
  </si>
  <si>
    <t>18003716</t>
  </si>
  <si>
    <t>Nguyễn Công Thái</t>
  </si>
  <si>
    <t>18003793</t>
  </si>
  <si>
    <t>Dương Ánh</t>
  </si>
  <si>
    <t>VPNQ.KTX_Lcd_20/10/2018_CC.27/10/2018</t>
  </si>
  <si>
    <t>18003839</t>
  </si>
  <si>
    <t>18003844</t>
  </si>
  <si>
    <t>18003647</t>
  </si>
  <si>
    <t>18003666</t>
  </si>
  <si>
    <t>18003677</t>
  </si>
  <si>
    <t>18003874</t>
  </si>
  <si>
    <t>18003713</t>
  </si>
  <si>
    <t>18003759</t>
  </si>
  <si>
    <t>18003790</t>
  </si>
  <si>
    <t>18003629</t>
  </si>
  <si>
    <t>Nguyễn Lê Chánh</t>
  </si>
  <si>
    <t>18003862</t>
  </si>
  <si>
    <t>18003871</t>
  </si>
  <si>
    <t>Mai Phạm Quốc</t>
  </si>
  <si>
    <t>18003661</t>
  </si>
  <si>
    <t>18003873</t>
  </si>
  <si>
    <t>18003838</t>
  </si>
  <si>
    <t>Phạm Thạch</t>
  </si>
  <si>
    <t>18C1-CNÔ19</t>
  </si>
  <si>
    <t>18004280</t>
  </si>
  <si>
    <t>18003880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</si>
  <si>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</si>
  <si>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</si>
  <si>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</si>
  <si>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</si>
  <si>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</si>
  <si>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</si>
  <si>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</si>
  <si>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</si>
  <si>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18003955</t>
  </si>
  <si>
    <t>18003877</t>
  </si>
  <si>
    <t>18004135</t>
  </si>
  <si>
    <t>18004073</t>
  </si>
  <si>
    <t>18004094</t>
  </si>
  <si>
    <t>18004300</t>
  </si>
  <si>
    <t>18004165</t>
  </si>
  <si>
    <t>18004730</t>
  </si>
  <si>
    <t>18003096</t>
  </si>
  <si>
    <t>18003892</t>
  </si>
  <si>
    <t>18004903</t>
  </si>
  <si>
    <t>18004813</t>
  </si>
  <si>
    <t>18004247</t>
  </si>
  <si>
    <t>18004915</t>
  </si>
  <si>
    <t>18004477</t>
  </si>
  <si>
    <t>18004277</t>
  </si>
  <si>
    <t>18003733</t>
  </si>
  <si>
    <t>Y Hoàng</t>
  </si>
  <si>
    <t>18005458</t>
  </si>
  <si>
    <t>18000080</t>
  </si>
  <si>
    <t>18003896</t>
  </si>
  <si>
    <t>18004978</t>
  </si>
  <si>
    <t>18004126</t>
  </si>
  <si>
    <t>Lê Văn Tiến</t>
  </si>
  <si>
    <t>18004407</t>
  </si>
  <si>
    <t>18003985</t>
  </si>
  <si>
    <t>18004023</t>
  </si>
  <si>
    <t>Huỳnh Nguyễn Phúc</t>
  </si>
  <si>
    <t>18004136</t>
  </si>
  <si>
    <t>18003893</t>
  </si>
  <si>
    <t>18C1-CNM1</t>
  </si>
  <si>
    <t>18004232</t>
  </si>
  <si>
    <t>Võ Thị</t>
  </si>
  <si>
    <t>18004904</t>
  </si>
  <si>
    <t>Đỗ Thị Ngọc</t>
  </si>
  <si>
    <t>18004611</t>
  </si>
  <si>
    <t>Dương Thùy</t>
  </si>
  <si>
    <t>18003525</t>
  </si>
  <si>
    <t>Dương Thị Tuyết</t>
  </si>
  <si>
    <t>18000074</t>
  </si>
  <si>
    <t>Phạm Thị</t>
  </si>
  <si>
    <t>18001825</t>
  </si>
  <si>
    <t>18005240</t>
  </si>
  <si>
    <t>18002101</t>
  </si>
  <si>
    <t>18002896</t>
  </si>
  <si>
    <t>18004467</t>
  </si>
  <si>
    <t>Lẹ</t>
  </si>
  <si>
    <t>18004075</t>
  </si>
  <si>
    <t>18001545</t>
  </si>
  <si>
    <t>Bùi Thị Bích</t>
  </si>
  <si>
    <t>18000677</t>
  </si>
  <si>
    <t>18005226</t>
  </si>
  <si>
    <t>Trịnh Thị</t>
  </si>
  <si>
    <t>18002763</t>
  </si>
  <si>
    <t>Lê Thảo</t>
  </si>
  <si>
    <t>18004150</t>
  </si>
  <si>
    <t>Lý Thảo</t>
  </si>
  <si>
    <t>18003362</t>
  </si>
  <si>
    <t>Trần Thị Hoài</t>
  </si>
  <si>
    <t>18000010</t>
  </si>
  <si>
    <t>18004854</t>
  </si>
  <si>
    <t>18004233</t>
  </si>
  <si>
    <t>18002733</t>
  </si>
  <si>
    <t>Vũ Thị Kim</t>
  </si>
  <si>
    <t>17001781</t>
  </si>
  <si>
    <t>18003772</t>
  </si>
  <si>
    <t>18003159</t>
  </si>
  <si>
    <t>18002720</t>
  </si>
  <si>
    <t>Nguyễn Thị Nguyệt</t>
  </si>
  <si>
    <t>18001435</t>
  </si>
  <si>
    <t>18001716</t>
  </si>
  <si>
    <t>18002104</t>
  </si>
  <si>
    <t>18002483</t>
  </si>
  <si>
    <t>Mai Thị Phương</t>
  </si>
  <si>
    <t>18004869</t>
  </si>
  <si>
    <t>18001406</t>
  </si>
  <si>
    <t>18003513</t>
  </si>
  <si>
    <t>Lê Thị Cẩm</t>
  </si>
  <si>
    <t>18004725</t>
  </si>
  <si>
    <t>Lâm Thị Huyền</t>
  </si>
  <si>
    <t>18001424</t>
  </si>
  <si>
    <t>Lê Thị Thúy</t>
  </si>
  <si>
    <t>18005259</t>
  </si>
  <si>
    <t>18004541</t>
  </si>
  <si>
    <t>18002443</t>
  </si>
  <si>
    <t>Cao Lê Mộng</t>
  </si>
  <si>
    <t>18002717</t>
  </si>
  <si>
    <t>Lương Thị Ánh</t>
  </si>
  <si>
    <t>18004258</t>
  </si>
  <si>
    <t>Bùi Thị Ái</t>
  </si>
  <si>
    <t>18C1-CNM2</t>
  </si>
  <si>
    <t>18004040</t>
  </si>
  <si>
    <t>18002598</t>
  </si>
  <si>
    <t>18000076</t>
  </si>
  <si>
    <t>18004776</t>
  </si>
  <si>
    <t>18004489</t>
  </si>
  <si>
    <t>18004108</t>
  </si>
  <si>
    <t>18004527</t>
  </si>
  <si>
    <t>Nguyễn Thúy</t>
  </si>
  <si>
    <t>18003846</t>
  </si>
  <si>
    <t>18004084</t>
  </si>
  <si>
    <t>Phan Thị Khánh</t>
  </si>
  <si>
    <t>18005445</t>
  </si>
  <si>
    <t>18005529</t>
  </si>
  <si>
    <t>Lâm Đặng Nga</t>
  </si>
  <si>
    <t>18003524</t>
  </si>
  <si>
    <t>18003636</t>
  </si>
  <si>
    <t>Huỳnh Nguyễn Kim</t>
  </si>
  <si>
    <t>18001975</t>
  </si>
  <si>
    <t>18005078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</si>
  <si>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</si>
  <si>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</si>
  <si>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</si>
  <si>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</si>
  <si>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</si>
  <si>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</si>
  <si>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</si>
  <si>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</si>
  <si>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</si>
  <si>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18004851</t>
  </si>
  <si>
    <t>18004480</t>
  </si>
  <si>
    <t>18C1-CMT1</t>
  </si>
  <si>
    <t>18005129</t>
  </si>
  <si>
    <t>18004420</t>
  </si>
  <si>
    <t>18005088</t>
  </si>
  <si>
    <t>18005038</t>
  </si>
  <si>
    <t>Đỗ Trường</t>
  </si>
  <si>
    <t>18002629</t>
  </si>
  <si>
    <t>Vũ Long</t>
  </si>
  <si>
    <t>18004222</t>
  </si>
  <si>
    <t>18004591</t>
  </si>
  <si>
    <t>18004701</t>
  </si>
  <si>
    <t>18002404</t>
  </si>
  <si>
    <t>18005319</t>
  </si>
  <si>
    <t>18002207</t>
  </si>
  <si>
    <t>18004750</t>
  </si>
  <si>
    <t>18004143</t>
  </si>
  <si>
    <t>18004275</t>
  </si>
  <si>
    <t>Châu Hồ Thiên</t>
  </si>
  <si>
    <t>18003531</t>
  </si>
  <si>
    <t>Bùi Văn Hồng</t>
  </si>
  <si>
    <t>18004486</t>
  </si>
  <si>
    <t>18004380</t>
  </si>
  <si>
    <t>Đinh Lê Nhật</t>
  </si>
  <si>
    <t>18003614</t>
  </si>
  <si>
    <t>Đặng Đình Minh</t>
  </si>
  <si>
    <t>18005166</t>
  </si>
  <si>
    <t>Quảng Đại</t>
  </si>
  <si>
    <t>Thoảng</t>
  </si>
  <si>
    <t>18005313</t>
  </si>
  <si>
    <t>18004590</t>
  </si>
  <si>
    <t>Đỗ Nguyễn Tuấn</t>
  </si>
  <si>
    <t>18C1-CMT2</t>
  </si>
  <si>
    <t>18004314</t>
  </si>
  <si>
    <t>18003238</t>
  </si>
  <si>
    <t>Chúng Phát</t>
  </si>
  <si>
    <t>18003113</t>
  </si>
  <si>
    <t>18003770</t>
  </si>
  <si>
    <t>18001299</t>
  </si>
  <si>
    <t>18003217</t>
  </si>
  <si>
    <t>18004650</t>
  </si>
  <si>
    <t>18005252</t>
  </si>
  <si>
    <t>18002129</t>
  </si>
  <si>
    <t>Đoàn Xuân</t>
  </si>
  <si>
    <t>18002175</t>
  </si>
  <si>
    <t>18004170</t>
  </si>
  <si>
    <t>Hoàng Kim</t>
  </si>
  <si>
    <t>18001536</t>
  </si>
  <si>
    <t>18004348</t>
  </si>
  <si>
    <t>Cao Trần Phú</t>
  </si>
  <si>
    <t>18004614</t>
  </si>
  <si>
    <t>18003687</t>
  </si>
  <si>
    <t>Diệp Hoàng</t>
  </si>
  <si>
    <t>18004719</t>
  </si>
  <si>
    <t>18004543</t>
  </si>
  <si>
    <t>18001516</t>
  </si>
  <si>
    <t>18004464</t>
  </si>
  <si>
    <t>Nguyễn Lê Tiến</t>
  </si>
  <si>
    <t>18004829</t>
  </si>
  <si>
    <t>18005268</t>
  </si>
  <si>
    <t>18005496</t>
  </si>
  <si>
    <t>18004695</t>
  </si>
  <si>
    <t>18003393</t>
  </si>
  <si>
    <t>18004536</t>
  </si>
  <si>
    <t>18C1-THU1</t>
  </si>
  <si>
    <t>18001417</t>
  </si>
  <si>
    <t>18004797</t>
  </si>
  <si>
    <t>Trương Văn Võ</t>
  </si>
  <si>
    <t>18004469</t>
  </si>
  <si>
    <t>18003592</t>
  </si>
  <si>
    <t>18001797</t>
  </si>
  <si>
    <t>Nguyễn Lê Tuấn</t>
  </si>
  <si>
    <t>18003709</t>
  </si>
  <si>
    <t>Phan Thiện</t>
  </si>
  <si>
    <t>18003389</t>
  </si>
  <si>
    <t>18005228</t>
  </si>
  <si>
    <t>Nguyễn Thụy Ngọc</t>
  </si>
  <si>
    <t>18001546</t>
  </si>
  <si>
    <t>18004935</t>
  </si>
  <si>
    <t>Lê Bảo Đăng</t>
  </si>
  <si>
    <t>18003000</t>
  </si>
  <si>
    <t>Lữ Nguyễn Anh</t>
  </si>
  <si>
    <t>18002300</t>
  </si>
  <si>
    <t>18001677</t>
  </si>
  <si>
    <t>18005309</t>
  </si>
  <si>
    <t>18005256</t>
  </si>
  <si>
    <t>18004470</t>
  </si>
  <si>
    <t>18005770</t>
  </si>
  <si>
    <t>18004626</t>
  </si>
  <si>
    <t>Lã Tấn</t>
  </si>
  <si>
    <t>18002303</t>
  </si>
  <si>
    <t>18002301</t>
  </si>
  <si>
    <t>18004063</t>
  </si>
  <si>
    <t>18004383</t>
  </si>
  <si>
    <t>Lâm Thị Ngọc</t>
  </si>
  <si>
    <t>18004410</t>
  </si>
  <si>
    <t>18001684</t>
  </si>
  <si>
    <t>18005708</t>
  </si>
  <si>
    <t>18002124</t>
  </si>
  <si>
    <t>18000589</t>
  </si>
  <si>
    <t>Lưu Đông</t>
  </si>
  <si>
    <t>Á</t>
  </si>
  <si>
    <t>18C1-TKĐ1</t>
  </si>
  <si>
    <t>18003799</t>
  </si>
  <si>
    <t>Phương Đức</t>
  </si>
  <si>
    <t>18004798</t>
  </si>
  <si>
    <t>18000679</t>
  </si>
  <si>
    <t>18001831</t>
  </si>
  <si>
    <t>18003807</t>
  </si>
  <si>
    <t>18005237</t>
  </si>
  <si>
    <t>18004103</t>
  </si>
  <si>
    <t>18000027</t>
  </si>
  <si>
    <t>18004382</t>
  </si>
  <si>
    <t>18003902</t>
  </si>
  <si>
    <t>Trần Ngô Hải</t>
  </si>
  <si>
    <t>18004117</t>
  </si>
  <si>
    <t>18004971</t>
  </si>
  <si>
    <t>18004311</t>
  </si>
  <si>
    <t>18001584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</si>
  <si>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</si>
  <si>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</si>
  <si>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</si>
  <si>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</si>
  <si>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</si>
  <si>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</si>
  <si>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</si>
  <si>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18005004</t>
  </si>
  <si>
    <t>18004552</t>
  </si>
  <si>
    <t>18003166</t>
  </si>
  <si>
    <t>Phùng Trí</t>
  </si>
  <si>
    <t>18004050</t>
  </si>
  <si>
    <t>18001846</t>
  </si>
  <si>
    <t>Huỳnh Đỗ Nhật</t>
  </si>
  <si>
    <t>18002784</t>
  </si>
  <si>
    <t>Ôn Thọ</t>
  </si>
  <si>
    <t>18002497</t>
  </si>
  <si>
    <t>18004475</t>
  </si>
  <si>
    <t>18005186</t>
  </si>
  <si>
    <t>Lưu Thành</t>
  </si>
  <si>
    <t>18004893</t>
  </si>
  <si>
    <t>18005173</t>
  </si>
  <si>
    <t>Hoàng Tấn</t>
  </si>
  <si>
    <t>18004488</t>
  </si>
  <si>
    <t>18005537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</si>
  <si>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</si>
  <si>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</si>
  <si>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</si>
  <si>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</si>
  <si>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</si>
  <si>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</si>
  <si>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</si>
  <si>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</si>
  <si>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</si>
  <si>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18003538</t>
  </si>
  <si>
    <t>18004189</t>
  </si>
  <si>
    <t>18003573</t>
  </si>
  <si>
    <t>18004030</t>
  </si>
  <si>
    <t>Huỳnh Thị Hồng</t>
  </si>
  <si>
    <t>18005482</t>
  </si>
  <si>
    <t>18004944</t>
  </si>
  <si>
    <t>18002820</t>
  </si>
  <si>
    <t>18004412</t>
  </si>
  <si>
    <t>18004289</t>
  </si>
  <si>
    <t>18004318</t>
  </si>
  <si>
    <t>18001735</t>
  </si>
  <si>
    <t>18004305</t>
  </si>
  <si>
    <t>18004005</t>
  </si>
  <si>
    <t>Đỗ Ngọc Hải</t>
  </si>
  <si>
    <t>18001389</t>
  </si>
  <si>
    <t>18004122</t>
  </si>
  <si>
    <t>18003482</t>
  </si>
  <si>
    <t>Hồ Chí</t>
  </si>
  <si>
    <t>18000646</t>
  </si>
  <si>
    <t>18C1-TMĐ1</t>
  </si>
  <si>
    <t>18003776</t>
  </si>
  <si>
    <t>18004439</t>
  </si>
  <si>
    <t>18005195</t>
  </si>
  <si>
    <t>18003360</t>
  </si>
  <si>
    <t>Liêu Nhựt</t>
  </si>
  <si>
    <t>18003240</t>
  </si>
  <si>
    <t>18000016</t>
  </si>
  <si>
    <t>18004641</t>
  </si>
  <si>
    <t>Trần Huỳnh Thanh</t>
  </si>
  <si>
    <t>18002459</t>
  </si>
  <si>
    <t>18002714</t>
  </si>
  <si>
    <t>Lý Giáp</t>
  </si>
  <si>
    <t>18001564</t>
  </si>
  <si>
    <t>18003293</t>
  </si>
  <si>
    <t>18000964</t>
  </si>
  <si>
    <t>18004806</t>
  </si>
  <si>
    <t>18C1-LTM1</t>
  </si>
  <si>
    <t>18005775</t>
  </si>
  <si>
    <t>18004172</t>
  </si>
  <si>
    <t>Nguyễn Vĩ</t>
  </si>
  <si>
    <t>18001355</t>
  </si>
  <si>
    <t>Trương Trần</t>
  </si>
  <si>
    <t>18001947</t>
  </si>
  <si>
    <t>18003837</t>
  </si>
  <si>
    <t>Mang Nhật</t>
  </si>
  <si>
    <t>18002659</t>
  </si>
  <si>
    <t>18002902</t>
  </si>
  <si>
    <t>18005332</t>
  </si>
  <si>
    <t>Nguyễn Hoàng Phi</t>
  </si>
  <si>
    <t>18001699</t>
  </si>
  <si>
    <t>18001203</t>
  </si>
  <si>
    <t>Đinh</t>
  </si>
  <si>
    <t>18004301</t>
  </si>
  <si>
    <t>Bùi Nhỉ</t>
  </si>
  <si>
    <t>18001310</t>
  </si>
  <si>
    <t>18003788</t>
  </si>
  <si>
    <t>18003552</t>
  </si>
  <si>
    <t>18002357</t>
  </si>
  <si>
    <t>18002825</t>
  </si>
  <si>
    <t>18003139</t>
  </si>
  <si>
    <t>18003024</t>
  </si>
  <si>
    <t>18005678</t>
  </si>
  <si>
    <t>18001654</t>
  </si>
  <si>
    <t>18004236</t>
  </si>
  <si>
    <t>Dương Hoài</t>
  </si>
  <si>
    <t>18003141</t>
  </si>
  <si>
    <t>18003676</t>
  </si>
  <si>
    <t>18003789</t>
  </si>
  <si>
    <t>Thiềm Văn</t>
  </si>
  <si>
    <t>18002478</t>
  </si>
  <si>
    <t>18002080</t>
  </si>
  <si>
    <t>18003805</t>
  </si>
  <si>
    <t>Đoàn Nguyễn Anh</t>
  </si>
  <si>
    <t>18004133</t>
  </si>
  <si>
    <t>18002831</t>
  </si>
  <si>
    <t>18003771</t>
  </si>
  <si>
    <t>18004179</t>
  </si>
  <si>
    <t>18004317</t>
  </si>
  <si>
    <t>18001153</t>
  </si>
  <si>
    <t>18003775</t>
  </si>
  <si>
    <t>Phan Sĩ</t>
  </si>
  <si>
    <t>18003754</t>
  </si>
  <si>
    <t>18002974</t>
  </si>
  <si>
    <t>18002854</t>
  </si>
  <si>
    <t>Châu Bảo</t>
  </si>
  <si>
    <t>18002097</t>
  </si>
  <si>
    <t>18004302</t>
  </si>
  <si>
    <t>18000040</t>
  </si>
  <si>
    <t>18001591</t>
  </si>
  <si>
    <t>18003405</t>
  </si>
  <si>
    <t>18004003</t>
  </si>
  <si>
    <t>18004608</t>
  </si>
  <si>
    <t>Musa Huy</t>
  </si>
  <si>
    <t>18004515</t>
  </si>
  <si>
    <t>18004643</t>
  </si>
  <si>
    <t>18005057</t>
  </si>
  <si>
    <t>Ngô Phan Trường</t>
  </si>
  <si>
    <t>18004466</t>
  </si>
  <si>
    <t>18005374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</si>
  <si>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</si>
  <si>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</si>
  <si>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</si>
  <si>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</si>
  <si>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</si>
  <si>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</si>
  <si>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</si>
  <si>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18004727</t>
  </si>
  <si>
    <t>Lã Đăng</t>
  </si>
  <si>
    <t>18004435</t>
  </si>
  <si>
    <t>18004634</t>
  </si>
  <si>
    <t>18004762</t>
  </si>
  <si>
    <t>18004815</t>
  </si>
  <si>
    <t>18004609</t>
  </si>
  <si>
    <t>18005130</t>
  </si>
  <si>
    <t>18004826</t>
  </si>
  <si>
    <t>18002804</t>
  </si>
  <si>
    <t>Nguyễn Quốc Toàn</t>
  </si>
  <si>
    <t>18004788</t>
  </si>
  <si>
    <t>Lưu Ngọc</t>
  </si>
  <si>
    <t>18005033</t>
  </si>
  <si>
    <t>18005101</t>
  </si>
  <si>
    <t>18005455</t>
  </si>
  <si>
    <t>18004980</t>
  </si>
  <si>
    <t>18004587</t>
  </si>
  <si>
    <t>18004528</t>
  </si>
  <si>
    <t>18005235</t>
  </si>
  <si>
    <t>18004421</t>
  </si>
  <si>
    <t>18005397</t>
  </si>
  <si>
    <t>18004994</t>
  </si>
  <si>
    <t>18004969</t>
  </si>
  <si>
    <t>18005246</t>
  </si>
  <si>
    <t>18003737</t>
  </si>
  <si>
    <t>18C1-LTM2</t>
  </si>
  <si>
    <t>18002793</t>
  </si>
  <si>
    <t>Thạch Quốc</t>
  </si>
  <si>
    <t>18002196</t>
  </si>
  <si>
    <t>Lương Triển</t>
  </si>
  <si>
    <t>18003639</t>
  </si>
  <si>
    <t>18003797</t>
  </si>
  <si>
    <t>18003526</t>
  </si>
  <si>
    <t>18004778</t>
  </si>
  <si>
    <t>Phạm Ngọc Nhất</t>
  </si>
  <si>
    <t>18004082</t>
  </si>
  <si>
    <t>18001090</t>
  </si>
  <si>
    <t>Nguyễn Khương</t>
  </si>
  <si>
    <t>18004992</t>
  </si>
  <si>
    <t>18005777</t>
  </si>
  <si>
    <t>18005787</t>
  </si>
  <si>
    <t>18003674</t>
  </si>
  <si>
    <t>18004381</t>
  </si>
  <si>
    <t>18003354</t>
  </si>
  <si>
    <t>18004354</t>
  </si>
  <si>
    <t>18003825</t>
  </si>
  <si>
    <t>18001444</t>
  </si>
  <si>
    <t>Nguyễn Hồng Gia</t>
  </si>
  <si>
    <t>18004840</t>
  </si>
  <si>
    <t>18004535</t>
  </si>
  <si>
    <t>Đặng Lâm</t>
  </si>
  <si>
    <t>18003011</t>
  </si>
  <si>
    <t>Ngô Ngọc Minh</t>
  </si>
  <si>
    <t>18003226</t>
  </si>
  <si>
    <t>18001204</t>
  </si>
  <si>
    <t>18003251</t>
  </si>
  <si>
    <t>18005260</t>
  </si>
  <si>
    <t>18002661</t>
  </si>
  <si>
    <t>18004080</t>
  </si>
  <si>
    <t>18004660</t>
  </si>
  <si>
    <t>18002946</t>
  </si>
  <si>
    <t>18002220</t>
  </si>
  <si>
    <t>Trần Nguyễn Hoàng</t>
  </si>
  <si>
    <t>18005185</t>
  </si>
  <si>
    <t>18004403</t>
  </si>
  <si>
    <t>18003232</t>
  </si>
  <si>
    <t>Phạm Minh Chí</t>
  </si>
  <si>
    <t>18001979</t>
  </si>
  <si>
    <t>18002898</t>
  </si>
  <si>
    <t>Tăng Nhật</t>
  </si>
  <si>
    <t>18002936</t>
  </si>
  <si>
    <t>18003436</t>
  </si>
  <si>
    <t>18003152</t>
  </si>
  <si>
    <t>18003640</t>
  </si>
  <si>
    <t>18003649</t>
  </si>
  <si>
    <t>Trần Nguyễn Thị Ngọc</t>
  </si>
  <si>
    <t>18003295</t>
  </si>
  <si>
    <t>18C1-QTM1</t>
  </si>
  <si>
    <t>VPNQ.KTX.UR21/8/2018CC27/10/2018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</si>
  <si>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</si>
  <si>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</si>
  <si>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</si>
  <si>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</si>
  <si>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</si>
  <si>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</si>
  <si>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</si>
  <si>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</si>
  <si>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18004708</t>
  </si>
  <si>
    <t>18004260</t>
  </si>
  <si>
    <t>18002792</t>
  </si>
  <si>
    <t>18002373</t>
  </si>
  <si>
    <t>18004937</t>
  </si>
  <si>
    <t>Hán Thị Kim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</si>
  <si>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</si>
  <si>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</si>
  <si>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</si>
  <si>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</si>
  <si>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</si>
  <si>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</si>
  <si>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</si>
  <si>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</si>
  <si>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</si>
  <si>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</si>
  <si>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</si>
  <si>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</si>
  <si>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</si>
  <si>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</si>
  <si>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</si>
  <si>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</si>
  <si>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</si>
  <si>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</si>
  <si>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</si>
  <si>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</si>
  <si>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</si>
  <si>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</si>
  <si>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18001655</t>
  </si>
  <si>
    <t>18002884</t>
  </si>
  <si>
    <t>18001722</t>
  </si>
  <si>
    <t>18005085</t>
  </si>
  <si>
    <t>18002180</t>
  </si>
  <si>
    <t>Phan Thị Xuân</t>
  </si>
  <si>
    <t>18004941</t>
  </si>
  <si>
    <t>18004411</t>
  </si>
  <si>
    <t>18004982</t>
  </si>
  <si>
    <t>18002564</t>
  </si>
  <si>
    <t>18005000</t>
  </si>
  <si>
    <t>Lê Tào Tuyết</t>
  </si>
  <si>
    <t>18003672</t>
  </si>
  <si>
    <t>18005459</t>
  </si>
  <si>
    <t>18005339</t>
  </si>
  <si>
    <t>Tạ Thị Thủy</t>
  </si>
  <si>
    <t>18005327</t>
  </si>
  <si>
    <t>Nguyễn Thị Tố</t>
  </si>
  <si>
    <t>18C1-KTD1</t>
  </si>
  <si>
    <t>18005512</t>
  </si>
  <si>
    <t>Giang Phạm Yến</t>
  </si>
  <si>
    <t>18005521</t>
  </si>
  <si>
    <t>18005782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</si>
  <si>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</si>
  <si>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</si>
  <si>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</si>
  <si>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</si>
  <si>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</si>
  <si>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</si>
  <si>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</si>
  <si>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</si>
  <si>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</si>
  <si>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</si>
  <si>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</si>
  <si>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</si>
  <si>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</si>
  <si>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</si>
  <si>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</si>
  <si>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</si>
  <si>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</si>
  <si>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</si>
  <si>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</si>
  <si>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</si>
  <si>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18003678</t>
  </si>
  <si>
    <t>18002955</t>
  </si>
  <si>
    <t>Lê Thị Phương</t>
  </si>
  <si>
    <t>18003650</t>
  </si>
  <si>
    <t>Phạm Hoàng Thanh</t>
  </si>
  <si>
    <t>18004825</t>
  </si>
  <si>
    <t>18004072</t>
  </si>
  <si>
    <t>18005031</t>
  </si>
  <si>
    <t>18003688</t>
  </si>
  <si>
    <t>Huỳnh Thị Diễm</t>
  </si>
  <si>
    <t>18003980</t>
  </si>
  <si>
    <t>18002024</t>
  </si>
  <si>
    <t>18003123</t>
  </si>
  <si>
    <t>Đặng Kiều</t>
  </si>
  <si>
    <t>18005143</t>
  </si>
  <si>
    <t>18004253</t>
  </si>
  <si>
    <t>Huỳnh Thị Bích</t>
  </si>
  <si>
    <t>18004320</t>
  </si>
  <si>
    <t>Trần Thị Tú</t>
  </si>
  <si>
    <t>18003981</t>
  </si>
  <si>
    <t>Võ Thị Mai</t>
  </si>
  <si>
    <t>18004959</t>
  </si>
  <si>
    <t>18004956</t>
  </si>
  <si>
    <t>18005672</t>
  </si>
  <si>
    <t>Nguyễn Thị Lan</t>
  </si>
  <si>
    <t>18004697</t>
  </si>
  <si>
    <t>Phan Thị Mộng</t>
  </si>
  <si>
    <t>18002298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</si>
  <si>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</si>
  <si>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</si>
  <si>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</si>
  <si>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</si>
  <si>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</si>
  <si>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</si>
  <si>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</si>
  <si>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</si>
  <si>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</si>
  <si>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</si>
  <si>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18005295</t>
  </si>
  <si>
    <t>Hồ Thị Huyền</t>
  </si>
  <si>
    <t>18C1-KTD2</t>
  </si>
  <si>
    <t>18001581</t>
  </si>
  <si>
    <t>18005271</t>
  </si>
  <si>
    <t>18005220</t>
  </si>
  <si>
    <t>Vũ Khánh</t>
  </si>
  <si>
    <t>18005205</t>
  </si>
  <si>
    <t>18001091</t>
  </si>
  <si>
    <t>18004888</t>
  </si>
  <si>
    <t>Phan Khang</t>
  </si>
  <si>
    <t>18002314</t>
  </si>
  <si>
    <t>18000150</t>
  </si>
  <si>
    <t>18005140</t>
  </si>
  <si>
    <t>18004774</t>
  </si>
  <si>
    <t>18004497</t>
  </si>
  <si>
    <t>18001747</t>
  </si>
  <si>
    <t>Bùi Thị Yến</t>
  </si>
  <si>
    <t>18005520</t>
  </si>
  <si>
    <t>18003977</t>
  </si>
  <si>
    <t>18002382</t>
  </si>
  <si>
    <t>18004454</t>
  </si>
  <si>
    <t>18002577</t>
  </si>
  <si>
    <t>18003760</t>
  </si>
  <si>
    <t>18001617</t>
  </si>
  <si>
    <t>18002695</t>
  </si>
  <si>
    <t>18004766</t>
  </si>
  <si>
    <t>Nguyễn Huỳnh Kim</t>
  </si>
  <si>
    <t>18004867</t>
  </si>
  <si>
    <t>18002828</t>
  </si>
  <si>
    <t>Bùi Thị Quế</t>
  </si>
  <si>
    <t>18002489</t>
  </si>
  <si>
    <t>Hồ Huỳnh Mỹ</t>
  </si>
  <si>
    <t>18004377</t>
  </si>
  <si>
    <t>18003349</t>
  </si>
  <si>
    <t>18005148</t>
  </si>
  <si>
    <t>18C1-QTD1</t>
  </si>
  <si>
    <t>18003939</t>
  </si>
  <si>
    <t>18002881</t>
  </si>
  <si>
    <t>Lê Trần Long</t>
  </si>
  <si>
    <t>18004502</t>
  </si>
  <si>
    <t>Ngô Quỳnh</t>
  </si>
  <si>
    <t>18004714</t>
  </si>
  <si>
    <t>18004890</t>
  </si>
  <si>
    <t>Lại Thị Thu</t>
  </si>
  <si>
    <t>18002894</t>
  </si>
  <si>
    <t>Trà Văn</t>
  </si>
  <si>
    <t>18003267</t>
  </si>
  <si>
    <t>Lê Đông</t>
  </si>
  <si>
    <t>Jun</t>
  </si>
  <si>
    <t>18001293</t>
  </si>
  <si>
    <t>18005194</t>
  </si>
  <si>
    <t>Lê Mị</t>
  </si>
  <si>
    <t>18005481</t>
  </si>
  <si>
    <t>Lê Thị Xuân</t>
  </si>
  <si>
    <t>18004516</t>
  </si>
  <si>
    <t>18004448</t>
  </si>
  <si>
    <t>Trần Nguyễn Diễm</t>
  </si>
  <si>
    <t>18000205</t>
  </si>
  <si>
    <t>18005303</t>
  </si>
  <si>
    <t>18004508</t>
  </si>
  <si>
    <t>Dương Thuỳ Minh</t>
  </si>
  <si>
    <t>18005398</t>
  </si>
  <si>
    <t>18005041</t>
  </si>
  <si>
    <t>18004138</t>
  </si>
  <si>
    <t>18005216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</si>
  <si>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</si>
  <si>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</si>
  <si>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</si>
  <si>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</si>
  <si>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</si>
  <si>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</si>
  <si>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</si>
  <si>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</si>
  <si>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</si>
  <si>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18003540</t>
  </si>
  <si>
    <t>18004096</t>
  </si>
  <si>
    <t>18004234</t>
  </si>
  <si>
    <t>18005070</t>
  </si>
  <si>
    <t>18000206</t>
  </si>
  <si>
    <t>Trần Thị Thuỳ</t>
  </si>
  <si>
    <t>18C1-QTD2</t>
  </si>
  <si>
    <t>VPNQ.KTX_HT.25/9/2018_KT.27/10/2018</t>
  </si>
  <si>
    <t>18004630</t>
  </si>
  <si>
    <t>Trần Ngọc Thúy</t>
  </si>
  <si>
    <t>18005203</t>
  </si>
  <si>
    <t>18003257</t>
  </si>
  <si>
    <t>Chu</t>
  </si>
  <si>
    <t>18004418</t>
  </si>
  <si>
    <t>18000655</t>
  </si>
  <si>
    <t>18002279</t>
  </si>
  <si>
    <t>Thái Thị Thùy</t>
  </si>
  <si>
    <t>18003942</t>
  </si>
  <si>
    <t>18004622</t>
  </si>
  <si>
    <t>18004455</t>
  </si>
  <si>
    <t>18003145</t>
  </si>
  <si>
    <t>18000002</t>
  </si>
  <si>
    <t>18004792</t>
  </si>
  <si>
    <t>18004453</t>
  </si>
  <si>
    <t>18004720</t>
  </si>
  <si>
    <t>18002727</t>
  </si>
  <si>
    <t>18002407</t>
  </si>
  <si>
    <t>18004712</t>
  </si>
  <si>
    <t>18004503</t>
  </si>
  <si>
    <t>Hồ Ngọc Khánh</t>
  </si>
  <si>
    <t>18003395</t>
  </si>
  <si>
    <t>18004805</t>
  </si>
  <si>
    <t>18003600</t>
  </si>
  <si>
    <t>18003615</t>
  </si>
  <si>
    <t>18004659</t>
  </si>
  <si>
    <t>Lâm Bích</t>
  </si>
  <si>
    <t>18004109</t>
  </si>
  <si>
    <t>18003073</t>
  </si>
  <si>
    <t>Đỗ Thị Quỳnh</t>
  </si>
  <si>
    <t>18000527</t>
  </si>
  <si>
    <t>18002182</t>
  </si>
  <si>
    <t>Thái Quốc</t>
  </si>
  <si>
    <t>18001420</t>
  </si>
  <si>
    <t>Lê Thị Minh</t>
  </si>
  <si>
    <t>18004177</t>
  </si>
  <si>
    <t>Trần Lê Uyên</t>
  </si>
  <si>
    <t>18003933</t>
  </si>
  <si>
    <t>18004471</t>
  </si>
  <si>
    <t>18004812</t>
  </si>
  <si>
    <t>18004440</t>
  </si>
  <si>
    <t>Thơ</t>
  </si>
  <si>
    <t>18002669</t>
  </si>
  <si>
    <t>K</t>
  </si>
  <si>
    <t>18004343</t>
  </si>
  <si>
    <t>Hà Bích</t>
  </si>
  <si>
    <t>18003570</t>
  </si>
  <si>
    <t>Từ Thị Hải</t>
  </si>
  <si>
    <t>18C1-NNA1</t>
  </si>
  <si>
    <t>18005560</t>
  </si>
  <si>
    <t>18004907</t>
  </si>
  <si>
    <t>18005254</t>
  </si>
  <si>
    <t>Trần Duyên</t>
  </si>
  <si>
    <t>18005474</t>
  </si>
  <si>
    <t>18005326</t>
  </si>
  <si>
    <t>18002464</t>
  </si>
  <si>
    <t>18005168</t>
  </si>
  <si>
    <t>18004737</t>
  </si>
  <si>
    <t>Lương Thị Thùy</t>
  </si>
  <si>
    <t>18005113</t>
  </si>
  <si>
    <t>Đinh Lưu Khôi</t>
  </si>
  <si>
    <t>18005071</t>
  </si>
  <si>
    <t>18005047</t>
  </si>
  <si>
    <t>Phạm Trần Quốc</t>
  </si>
  <si>
    <t>18005255</t>
  </si>
  <si>
    <t>Hấu Quang</t>
  </si>
  <si>
    <t>18004985</t>
  </si>
  <si>
    <t>Nguyễn Lê Thủy</t>
  </si>
  <si>
    <t>18005100</t>
  </si>
  <si>
    <t>Tăng Anh</t>
  </si>
  <si>
    <t>18005501</t>
  </si>
  <si>
    <t>18005048</t>
  </si>
  <si>
    <t>18005167</t>
  </si>
  <si>
    <t>18005336</t>
  </si>
  <si>
    <t>Đặng Mật Quàng</t>
  </si>
  <si>
    <t>18C1-NNA2</t>
  </si>
  <si>
    <t>18003137</t>
  </si>
  <si>
    <t>Trần Duy Tuấn</t>
  </si>
  <si>
    <t>18003950</t>
  </si>
  <si>
    <t>18004523</t>
  </si>
  <si>
    <t>18004756</t>
  </si>
  <si>
    <t>18004088</t>
  </si>
  <si>
    <t>18004617</t>
  </si>
  <si>
    <t>18004540</t>
  </si>
  <si>
    <t>18005013</t>
  </si>
  <si>
    <t>18002570</t>
  </si>
  <si>
    <t>Nguyễn Lâm</t>
  </si>
  <si>
    <t>18005046</t>
  </si>
  <si>
    <t>18003963</t>
  </si>
  <si>
    <t>18002764</t>
  </si>
  <si>
    <t>18005786</t>
  </si>
  <si>
    <t>18004744</t>
  </si>
  <si>
    <t>18004623</t>
  </si>
  <si>
    <t>18003512</t>
  </si>
  <si>
    <t>18005231</t>
  </si>
  <si>
    <t>18003036</t>
  </si>
  <si>
    <t>18003766</t>
  </si>
  <si>
    <t>Hà Ngọc</t>
  </si>
  <si>
    <t>18003176</t>
  </si>
  <si>
    <t>18004492</t>
  </si>
  <si>
    <t>18003498</t>
  </si>
  <si>
    <t>18005554</t>
  </si>
  <si>
    <t>18003554</t>
  </si>
  <si>
    <t>Nguyễn Bá Anh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</si>
  <si>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</si>
  <si>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</si>
  <si>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</si>
  <si>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</si>
  <si>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</si>
  <si>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</si>
  <si>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</si>
  <si>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</si>
  <si>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</si>
  <si>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</si>
  <si>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18001276</t>
  </si>
  <si>
    <t>18002710</t>
  </si>
  <si>
    <t>18005345</t>
  </si>
  <si>
    <t>18003366</t>
  </si>
  <si>
    <t>18004319</t>
  </si>
  <si>
    <t>18003841</t>
  </si>
  <si>
    <t>18001020</t>
  </si>
  <si>
    <t>18001370</t>
  </si>
  <si>
    <t>18003410</t>
  </si>
  <si>
    <t>18004316</t>
  </si>
  <si>
    <t>18003188</t>
  </si>
  <si>
    <t>18001715</t>
  </si>
  <si>
    <t>Phạm Lê Thành</t>
  </si>
  <si>
    <t>18004922</t>
  </si>
  <si>
    <t>Toán</t>
  </si>
  <si>
    <t>18005258</t>
  </si>
  <si>
    <t>18004732</t>
  </si>
  <si>
    <t>18004472</t>
  </si>
  <si>
    <t>18003484</t>
  </si>
  <si>
    <t>18002323</t>
  </si>
  <si>
    <t>18002823</t>
  </si>
  <si>
    <t>18004069</t>
  </si>
  <si>
    <t>18004739</t>
  </si>
  <si>
    <t>18002100</t>
  </si>
  <si>
    <t>Lương Thắng</t>
  </si>
  <si>
    <t>18002455</t>
  </si>
  <si>
    <t>18004635</t>
  </si>
  <si>
    <t>18005692</t>
  </si>
  <si>
    <t>Nguyễn Đức</t>
  </si>
  <si>
    <t>18C1-KXD1</t>
  </si>
  <si>
    <t>BGH duyệt HL.22/4/2019</t>
  </si>
  <si>
    <t>HK1/điểm&lt;5</t>
  </si>
  <si>
    <t>VPNQ.KTX_HT.28/8/18_KT.27/10/18_HKI/điểm&lt;5</t>
  </si>
  <si>
    <t>Miễn GDTC(16TC)</t>
  </si>
  <si>
    <t>ĐT:0916316604</t>
  </si>
  <si>
    <t>Sai sót điểm RL 79</t>
  </si>
  <si>
    <t>VPNQ.KTX.ĐB.18/4/19CC16/5/2019</t>
  </si>
  <si>
    <t>VPNQ.VLGV.28/02/19CC26/3/19_VPQC.ThiC_27/5/19-ĐCT(CC28-5-19)</t>
  </si>
  <si>
    <t>VPQC.ThiC.27/5/19-ĐCT(CC28-5-19)</t>
  </si>
  <si>
    <t>VPNQ.HT25/3/19.CC25/4/2019</t>
  </si>
  <si>
    <t>VPNQ.Lc.10/4/19.CC20/4/2019</t>
  </si>
  <si>
    <t>VPNQ.mhk.09/4/19.CC20/4/2019</t>
  </si>
  <si>
    <t>VPNQ.HT.20/3/19.CC20/4/2019</t>
  </si>
  <si>
    <t>VPNQ.ĐB.08/5/19.CC29/5/2019</t>
  </si>
  <si>
    <t>Nguyễn Ngọc Yến Vy</t>
  </si>
  <si>
    <t>HKII/điểm&lt;5</t>
  </si>
  <si>
    <t>HKI/điểm&lt;5_HKII/điểm&lt;5</t>
  </si>
  <si>
    <t>HKII/điểm &lt;5</t>
  </si>
  <si>
    <t>Bậc đào tạo: Trung cấp (1N3) - Khóa: 2018</t>
  </si>
  <si>
    <t>BGH Duyệt cho HL 20/7/2019</t>
  </si>
  <si>
    <t>VPQC.thiC09/4/2019CC.11/4/2019</t>
  </si>
  <si>
    <t>VPNQ.KTX.UR.08/5/19.CC16/5/2019</t>
  </si>
  <si>
    <t>VPNQ.HT.21/3/19.KT20/4/2019</t>
  </si>
  <si>
    <t>VPNQ.KTX_HT.18/4/19.KT16/5/2019</t>
  </si>
  <si>
    <t>VPNQ.KTX.ĐB.21/4/19.CC16/5/2019</t>
  </si>
  <si>
    <t>VPNQ.KTX.XPDD.21/4/19_KT16/5/2019</t>
  </si>
  <si>
    <t>VPNQ.HT24/5/19_KT14/6/2019</t>
  </si>
  <si>
    <r>
      <t>VPNQ.KTX.Đb-UR20/10/18CC.27/10/18_</t>
    </r>
    <r>
      <rPr>
        <sz val="6"/>
        <color theme="1"/>
        <rFont val="Times New Roman"/>
        <family val="1"/>
      </rPr>
      <t>VPNQ.KTX.ĐB/4/19.CC2.16/5/2019</t>
    </r>
  </si>
  <si>
    <t>VPNQ.HT31/5/19_KT14/6/2019</t>
  </si>
  <si>
    <t>VPNQ.VL25/5/19_KT14/6/2019</t>
  </si>
  <si>
    <t>VPNQ.HT-VL.24/4/2019CC27/5/2019</t>
  </si>
  <si>
    <t>VPNQ.KTX.HT.07/5/19_KT16/5/2019</t>
  </si>
  <si>
    <t>VPQC.ThiC10/6/19_CC13-6-2019</t>
  </si>
  <si>
    <t>HK1/điểm&lt;5_HKII/điểm&lt;5</t>
  </si>
  <si>
    <t>Chết 14/8/2019_Bệnh</t>
  </si>
  <si>
    <t>XL_GDQP</t>
  </si>
  <si>
    <t>XL_GDTT</t>
  </si>
  <si>
    <t>14 tín chỉ</t>
  </si>
  <si>
    <t>HKI/điểm&lt;5_KNM 0_HKII/điểm&lt;5</t>
  </si>
  <si>
    <t>13TC</t>
  </si>
  <si>
    <t>12TC</t>
  </si>
  <si>
    <t>14TC</t>
  </si>
  <si>
    <t>7TC</t>
  </si>
  <si>
    <t>HK1/điểm&lt;5_HKII(14C)</t>
  </si>
  <si>
    <t>HK1/điểm&lt;5_HKII(14TC)</t>
  </si>
  <si>
    <t>BGH Duyệt HL_20/8/2019</t>
  </si>
  <si>
    <t>BGH Duyệt HL_23/8/2019</t>
  </si>
  <si>
    <t>Tiếng Đức thay tiếng Hoa</t>
  </si>
  <si>
    <t>BGH Duyệt HL_26/3/2019</t>
  </si>
  <si>
    <t>BGH Duyệt HL 26/8/2019</t>
  </si>
  <si>
    <t>BGH Duyệt HL_26/8/2019</t>
  </si>
  <si>
    <t>BGH Duyệt HL_30/8/2019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</si>
</sst>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6" formatCode="&quot;\&quot;#,##0;[Red]&quot;\&quot;\-#,##0"/>
    <numFmt numFmtId="167" formatCode="&quot;\&quot;#,##0.00;[Red]&quot;\&quot;\-#,##0.0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0.000"/>
  </numFmts>
  <fonts count="58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i/>
      <sz val="11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11"/>
      <color indexed="10"/>
      <name val="Times New Roman"/>
      <family val="1"/>
    </font>
    <font>
      <sz val="8"/>
      <color indexed="8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6"/>
      <name val="Times New Roman"/>
      <family val="1"/>
    </font>
    <font>
      <sz val="6"/>
      <color indexed="8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vertAlign val="superscript"/>
      <sz val="12"/>
      <name val="Times New Roman"/>
      <family val="1"/>
    </font>
    <font>
      <sz val="10"/>
      <color indexed="10"/>
      <name val="Times New Roman"/>
      <family val="1"/>
    </font>
    <font>
      <vertAlign val="superscript"/>
      <sz val="11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indexed="10"/>
      <name val="Times New Roman"/>
      <family val="1"/>
    </font>
    <font>
      <vertAlign val="superscript"/>
      <sz val="13"/>
      <name val="Times New Roman"/>
      <family val="1"/>
    </font>
    <font>
      <sz val="10"/>
      <color indexed="9"/>
      <name val="Times New Roman"/>
      <family val="1"/>
    </font>
    <font>
      <sz val="6"/>
      <color indexed="9"/>
      <name val="Times New Roman"/>
      <family val="1"/>
    </font>
    <font>
      <sz val="11"/>
      <color indexed="63"/>
      <name val="Times New Roman"/>
      <family val="1"/>
    </font>
    <font>
      <sz val="11"/>
      <name val="Times New Roman"/>
      <family val="1"/>
      <charset val="163"/>
    </font>
    <font>
      <sz val="11"/>
      <name val="VNI-Times"/>
    </font>
    <font>
      <b/>
      <sz val="6"/>
      <name val="Times New Roman"/>
      <family val="1"/>
    </font>
    <font>
      <sz val="6"/>
      <color indexed="45"/>
      <name val="Times New Roman"/>
      <family val="1"/>
    </font>
    <font>
      <sz val="11"/>
      <color theme="1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theme="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8"/>
      <color rgb="FFFF0000"/>
      <name val="Times New Roman"/>
      <family val="1"/>
    </font>
    <font>
      <b/>
      <sz val="6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2">
    <xf numFmtId="0" fontId="0" fillId="0" borderId="0"/>
    <xf numFmtId="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22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0" fillId="0" borderId="0"/>
    <xf numFmtId="0" fontId="4" fillId="0" borderId="0"/>
  </cellStyleXfs>
  <cellXfs count="266">
    <xf numFmtId="0" fontId="0" fillId="0" borderId="0" xfId="0"/>
    <xf numFmtId="0" fontId="4" fillId="0" borderId="0" xfId="21"/>
    <xf numFmtId="0" fontId="12" fillId="0" borderId="0" xfId="0" applyFont="1" applyAlignment="1">
      <alignment horizontal="center"/>
    </xf>
    <xf numFmtId="0" fontId="11" fillId="0" borderId="0" xfId="0" applyFont="1"/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2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Alignment="1"/>
    <xf numFmtId="0" fontId="12" fillId="0" borderId="2" xfId="0" applyFont="1" applyBorder="1" applyAlignment="1">
      <alignment horizontal="center" vertical="center"/>
    </xf>
    <xf numFmtId="0" fontId="11" fillId="0" borderId="0" xfId="0" applyFont="1" applyBorder="1"/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0" xfId="0" applyFont="1"/>
    <xf numFmtId="2" fontId="23" fillId="0" borderId="2" xfId="0" applyNumberFormat="1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5" fillId="0" borderId="0" xfId="0" applyFont="1"/>
    <xf numFmtId="0" fontId="32" fillId="0" borderId="0" xfId="0" applyFont="1"/>
    <xf numFmtId="0" fontId="36" fillId="0" borderId="3" xfId="0" applyFont="1" applyBorder="1" applyAlignment="1">
      <alignment horizontal="center"/>
    </xf>
    <xf numFmtId="0" fontId="37" fillId="0" borderId="0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12" fillId="0" borderId="0" xfId="0" applyFont="1"/>
    <xf numFmtId="0" fontId="11" fillId="2" borderId="0" xfId="0" applyFont="1" applyFill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3" fillId="0" borderId="0" xfId="0" applyFont="1"/>
    <xf numFmtId="0" fontId="17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2" fontId="13" fillId="0" borderId="4" xfId="0" applyNumberFormat="1" applyFont="1" applyBorder="1" applyAlignment="1">
      <alignment vertical="center"/>
    </xf>
    <xf numFmtId="2" fontId="18" fillId="0" borderId="0" xfId="0" applyNumberFormat="1" applyFont="1" applyBorder="1" applyAlignment="1">
      <alignment horizontal="center" vertical="center"/>
    </xf>
    <xf numFmtId="2" fontId="11" fillId="0" borderId="0" xfId="0" applyNumberFormat="1" applyFont="1"/>
    <xf numFmtId="2" fontId="19" fillId="0" borderId="0" xfId="0" applyNumberFormat="1" applyFont="1" applyAlignment="1"/>
    <xf numFmtId="0" fontId="12" fillId="0" borderId="2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center"/>
    </xf>
    <xf numFmtId="0" fontId="29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left" vertical="center"/>
    </xf>
    <xf numFmtId="0" fontId="30" fillId="0" borderId="2" xfId="0" applyFont="1" applyBorder="1" applyAlignment="1">
      <alignment vertical="center"/>
    </xf>
    <xf numFmtId="0" fontId="38" fillId="0" borderId="2" xfId="0" applyFont="1" applyBorder="1" applyAlignment="1">
      <alignment horizontal="left" vertical="center"/>
    </xf>
    <xf numFmtId="0" fontId="39" fillId="0" borderId="2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38" fillId="0" borderId="2" xfId="0" applyFont="1" applyBorder="1" applyAlignment="1">
      <alignment vertical="center"/>
    </xf>
    <xf numFmtId="1" fontId="11" fillId="0" borderId="2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 applyProtection="1">
      <alignment horizontal="center" vertical="center"/>
      <protection locked="0"/>
    </xf>
    <xf numFmtId="0" fontId="43" fillId="0" borderId="2" xfId="0" applyFont="1" applyBorder="1" applyAlignment="1" applyProtection="1">
      <alignment horizontal="center" vertical="center"/>
      <protection locked="0"/>
    </xf>
    <xf numFmtId="0" fontId="25" fillId="0" borderId="2" xfId="0" applyNumberFormat="1" applyFont="1" applyBorder="1" applyAlignment="1" applyProtection="1">
      <alignment horizontal="center" vertical="center"/>
      <protection locked="0"/>
    </xf>
    <xf numFmtId="0" fontId="32" fillId="0" borderId="2" xfId="0" applyFont="1" applyFill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0" fontId="30" fillId="0" borderId="2" xfId="0" applyFont="1" applyBorder="1" applyAlignment="1">
      <alignment horizontal="left" vertical="center"/>
    </xf>
    <xf numFmtId="0" fontId="23" fillId="0" borderId="2" xfId="0" applyFont="1" applyBorder="1" applyAlignment="1">
      <alignment vertical="center"/>
    </xf>
    <xf numFmtId="0" fontId="42" fillId="0" borderId="2" xfId="0" applyFont="1" applyBorder="1" applyAlignment="1">
      <alignment vertical="center"/>
    </xf>
    <xf numFmtId="0" fontId="23" fillId="0" borderId="2" xfId="0" applyFont="1" applyFill="1" applyBorder="1" applyAlignment="1">
      <alignment horizontal="center" vertical="center"/>
    </xf>
    <xf numFmtId="1" fontId="11" fillId="2" borderId="2" xfId="0" applyNumberFormat="1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  <xf numFmtId="49" fontId="38" fillId="0" borderId="2" xfId="0" applyNumberFormat="1" applyFont="1" applyBorder="1" applyAlignment="1">
      <alignment horizontal="left" vertical="center"/>
    </xf>
    <xf numFmtId="0" fontId="11" fillId="0" borderId="2" xfId="0" applyNumberFormat="1" applyFont="1" applyFill="1" applyBorder="1" applyAlignment="1" applyProtection="1">
      <alignment horizontal="center" vertical="center"/>
      <protection locked="0"/>
    </xf>
    <xf numFmtId="0" fontId="24" fillId="0" borderId="2" xfId="0" applyFont="1" applyBorder="1" applyAlignment="1">
      <alignment horizontal="left" vertical="center"/>
    </xf>
    <xf numFmtId="0" fontId="42" fillId="0" borderId="2" xfId="0" applyFont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  <xf numFmtId="0" fontId="31" fillId="0" borderId="2" xfId="0" applyNumberFormat="1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34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left" vertical="center"/>
    </xf>
    <xf numFmtId="49" fontId="30" fillId="0" borderId="2" xfId="0" applyNumberFormat="1" applyFont="1" applyBorder="1" applyAlignment="1">
      <alignment horizontal="left" vertical="center"/>
    </xf>
    <xf numFmtId="0" fontId="46" fillId="0" borderId="2" xfId="0" applyFont="1" applyBorder="1" applyAlignment="1">
      <alignment horizontal="left" vertical="center"/>
    </xf>
    <xf numFmtId="0" fontId="23" fillId="2" borderId="4" xfId="0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left" vertical="center"/>
    </xf>
    <xf numFmtId="0" fontId="39" fillId="2" borderId="4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/>
    </xf>
    <xf numFmtId="0" fontId="29" fillId="0" borderId="11" xfId="0" applyFont="1" applyBorder="1" applyAlignment="1">
      <alignment horizontal="left" vertical="center"/>
    </xf>
    <xf numFmtId="49" fontId="29" fillId="0" borderId="2" xfId="0" applyNumberFormat="1" applyFont="1" applyBorder="1" applyAlignment="1">
      <alignment horizontal="left" vertical="center"/>
    </xf>
    <xf numFmtId="1" fontId="11" fillId="0" borderId="2" xfId="0" applyNumberFormat="1" applyFont="1" applyBorder="1" applyAlignment="1" applyProtection="1">
      <alignment horizontal="center" vertical="center"/>
      <protection locked="0"/>
    </xf>
    <xf numFmtId="49" fontId="29" fillId="0" borderId="11" xfId="0" applyNumberFormat="1" applyFont="1" applyBorder="1" applyAlignment="1">
      <alignment horizontal="left" vertical="center"/>
    </xf>
    <xf numFmtId="0" fontId="30" fillId="0" borderId="11" xfId="0" applyFont="1" applyBorder="1" applyAlignment="1">
      <alignment horizontal="left" vertical="center"/>
    </xf>
    <xf numFmtId="0" fontId="44" fillId="0" borderId="2" xfId="0" applyFont="1" applyBorder="1" applyAlignment="1" applyProtection="1">
      <alignment horizontal="center" vertical="center"/>
      <protection locked="0"/>
    </xf>
    <xf numFmtId="0" fontId="45" fillId="0" borderId="2" xfId="0" applyFont="1" applyBorder="1" applyAlignment="1" applyProtection="1">
      <alignment horizontal="center"/>
      <protection locked="0"/>
    </xf>
    <xf numFmtId="49" fontId="39" fillId="0" borderId="11" xfId="0" applyNumberFormat="1" applyFont="1" applyBorder="1" applyAlignment="1">
      <alignment horizontal="left" vertical="center"/>
    </xf>
    <xf numFmtId="0" fontId="23" fillId="2" borderId="2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left" vertical="center"/>
    </xf>
    <xf numFmtId="49" fontId="39" fillId="0" borderId="2" xfId="0" applyNumberFormat="1" applyFont="1" applyBorder="1" applyAlignment="1">
      <alignment horizontal="left" vertical="center"/>
    </xf>
    <xf numFmtId="0" fontId="32" fillId="0" borderId="2" xfId="0" applyNumberFormat="1" applyFont="1" applyFill="1" applyBorder="1" applyAlignment="1" applyProtection="1">
      <alignment horizontal="center" vertical="center"/>
      <protection locked="0"/>
    </xf>
    <xf numFmtId="0" fontId="30" fillId="2" borderId="2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left" vertical="center"/>
    </xf>
    <xf numFmtId="0" fontId="46" fillId="0" borderId="2" xfId="0" applyFont="1" applyBorder="1" applyAlignment="1">
      <alignment vertical="center"/>
    </xf>
    <xf numFmtId="49" fontId="38" fillId="0" borderId="2" xfId="0" applyNumberFormat="1" applyFont="1" applyBorder="1" applyAlignment="1">
      <alignment horizontal="left" vertical="center" wrapText="1"/>
    </xf>
    <xf numFmtId="0" fontId="39" fillId="2" borderId="2" xfId="0" applyFont="1" applyFill="1" applyBorder="1" applyAlignment="1">
      <alignment horizontal="left" vertical="center"/>
    </xf>
    <xf numFmtId="0" fontId="23" fillId="2" borderId="11" xfId="0" applyFont="1" applyFill="1" applyBorder="1" applyAlignment="1">
      <alignment horizontal="left" vertical="center"/>
    </xf>
    <xf numFmtId="0" fontId="30" fillId="2" borderId="11" xfId="0" applyFont="1" applyFill="1" applyBorder="1" applyAlignment="1">
      <alignment horizontal="left" vertical="center"/>
    </xf>
    <xf numFmtId="0" fontId="29" fillId="0" borderId="4" xfId="0" applyFont="1" applyBorder="1" applyAlignment="1">
      <alignment vertical="center"/>
    </xf>
    <xf numFmtId="0" fontId="30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24" fillId="0" borderId="2" xfId="0" applyFont="1" applyBorder="1" applyAlignment="1">
      <alignment vertical="center"/>
    </xf>
    <xf numFmtId="0" fontId="26" fillId="2" borderId="2" xfId="0" applyFont="1" applyFill="1" applyBorder="1" applyAlignment="1">
      <alignment horizontal="left" vertical="center"/>
    </xf>
    <xf numFmtId="0" fontId="39" fillId="2" borderId="12" xfId="0" applyFont="1" applyFill="1" applyBorder="1" applyAlignment="1">
      <alignment horizontal="left" vertical="center"/>
    </xf>
    <xf numFmtId="0" fontId="32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2" xfId="8" applyFont="1" applyFill="1" applyBorder="1" applyAlignment="1">
      <alignment horizontal="center" vertical="center"/>
    </xf>
    <xf numFmtId="0" fontId="38" fillId="2" borderId="4" xfId="0" applyFont="1" applyFill="1" applyBorder="1" applyAlignment="1">
      <alignment horizontal="left" vertical="center"/>
    </xf>
    <xf numFmtId="0" fontId="23" fillId="0" borderId="15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" xfId="0" applyFont="1" applyBorder="1" applyAlignment="1">
      <alignment vertical="center"/>
    </xf>
    <xf numFmtId="0" fontId="21" fillId="0" borderId="2" xfId="0" applyFont="1" applyBorder="1" applyAlignment="1">
      <alignment horizontal="left" vertical="center"/>
    </xf>
    <xf numFmtId="0" fontId="29" fillId="0" borderId="4" xfId="0" applyFont="1" applyBorder="1" applyAlignment="1">
      <alignment horizontal="left" vertical="center"/>
    </xf>
    <xf numFmtId="0" fontId="30" fillId="0" borderId="4" xfId="0" applyFont="1" applyBorder="1" applyAlignment="1">
      <alignment vertical="center"/>
    </xf>
    <xf numFmtId="0" fontId="38" fillId="2" borderId="2" xfId="0" applyFont="1" applyFill="1" applyBorder="1" applyAlignment="1">
      <alignment horizontal="left" vertical="center"/>
    </xf>
    <xf numFmtId="0" fontId="23" fillId="0" borderId="2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12" fillId="0" borderId="0" xfId="0" applyFont="1" applyAlignment="1">
      <alignment horizontal="right"/>
    </xf>
    <xf numFmtId="0" fontId="34" fillId="2" borderId="4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4" fillId="2" borderId="2" xfId="0" applyFont="1" applyFill="1" applyBorder="1" applyAlignment="1">
      <alignment horizontal="left" vertical="center"/>
    </xf>
    <xf numFmtId="49" fontId="26" fillId="0" borderId="2" xfId="0" applyNumberFormat="1" applyFont="1" applyBorder="1" applyAlignment="1">
      <alignment horizontal="left" vertical="center"/>
    </xf>
    <xf numFmtId="0" fontId="32" fillId="0" borderId="2" xfId="0" quotePrefix="1" applyFont="1" applyBorder="1" applyAlignment="1">
      <alignment horizontal="center" vertical="center"/>
    </xf>
    <xf numFmtId="0" fontId="32" fillId="0" borderId="11" xfId="0" applyFont="1" applyBorder="1" applyAlignment="1">
      <alignment vertical="center"/>
    </xf>
    <xf numFmtId="0" fontId="32" fillId="0" borderId="9" xfId="0" applyFont="1" applyBorder="1" applyAlignment="1">
      <alignment vertical="center"/>
    </xf>
    <xf numFmtId="0" fontId="41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23" fillId="0" borderId="2" xfId="0" quotePrefix="1" applyFont="1" applyBorder="1" applyAlignment="1">
      <alignment horizontal="center" vertical="center"/>
    </xf>
    <xf numFmtId="0" fontId="23" fillId="0" borderId="11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47" fillId="2" borderId="4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 wrapText="1"/>
    </xf>
    <xf numFmtId="2" fontId="32" fillId="0" borderId="2" xfId="0" applyNumberFormat="1" applyFont="1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/>
    </xf>
    <xf numFmtId="0" fontId="30" fillId="2" borderId="4" xfId="0" applyFont="1" applyFill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26" fillId="2" borderId="4" xfId="0" applyFont="1" applyFill="1" applyBorder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4" fontId="48" fillId="0" borderId="2" xfId="0" applyNumberFormat="1" applyFont="1" applyBorder="1" applyAlignment="1">
      <alignment horizontal="center" vertical="center"/>
    </xf>
    <xf numFmtId="0" fontId="49" fillId="2" borderId="2" xfId="0" applyFont="1" applyFill="1" applyBorder="1" applyAlignment="1">
      <alignment horizontal="left" vertical="center"/>
    </xf>
    <xf numFmtId="0" fontId="3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49" fillId="2" borderId="4" xfId="0" applyFont="1" applyFill="1" applyBorder="1" applyAlignment="1">
      <alignment horizontal="left" vertical="center"/>
    </xf>
    <xf numFmtId="0" fontId="50" fillId="2" borderId="4" xfId="0" applyFont="1" applyFill="1" applyBorder="1" applyAlignment="1">
      <alignment horizontal="left" vertical="center"/>
    </xf>
    <xf numFmtId="0" fontId="29" fillId="2" borderId="4" xfId="0" applyFont="1" applyFill="1" applyBorder="1" applyAlignment="1">
      <alignment horizontal="left" vertical="center"/>
    </xf>
    <xf numFmtId="0" fontId="51" fillId="0" borderId="2" xfId="0" quotePrefix="1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4" fontId="48" fillId="2" borderId="2" xfId="0" applyNumberFormat="1" applyFont="1" applyFill="1" applyBorder="1" applyAlignment="1">
      <alignment horizontal="center" vertical="center"/>
    </xf>
    <xf numFmtId="4" fontId="53" fillId="0" borderId="2" xfId="0" applyNumberFormat="1" applyFont="1" applyBorder="1" applyAlignment="1">
      <alignment horizontal="center" vertical="center"/>
    </xf>
    <xf numFmtId="0" fontId="52" fillId="2" borderId="4" xfId="0" applyFont="1" applyFill="1" applyBorder="1" applyAlignment="1">
      <alignment horizontal="left" vertical="center"/>
    </xf>
    <xf numFmtId="4" fontId="53" fillId="2" borderId="2" xfId="0" applyNumberFormat="1" applyFont="1" applyFill="1" applyBorder="1" applyAlignment="1">
      <alignment horizontal="center" vertical="center"/>
    </xf>
    <xf numFmtId="0" fontId="50" fillId="2" borderId="2" xfId="0" applyFont="1" applyFill="1" applyBorder="1" applyAlignment="1">
      <alignment horizontal="left" vertical="center"/>
    </xf>
    <xf numFmtId="0" fontId="49" fillId="0" borderId="4" xfId="0" applyFont="1" applyBorder="1" applyAlignment="1">
      <alignment horizontal="left" vertical="center"/>
    </xf>
    <xf numFmtId="0" fontId="50" fillId="0" borderId="2" xfId="0" applyFont="1" applyBorder="1" applyAlignment="1">
      <alignment horizontal="left" vertical="center"/>
    </xf>
    <xf numFmtId="0" fontId="49" fillId="0" borderId="0" xfId="0" applyFont="1" applyAlignment="1">
      <alignment vertical="center"/>
    </xf>
    <xf numFmtId="0" fontId="50" fillId="0" borderId="2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3" fillId="0" borderId="14" xfId="0" applyFont="1" applyBorder="1" applyAlignment="1">
      <alignment horizontal="center" vertical="center"/>
    </xf>
    <xf numFmtId="0" fontId="48" fillId="0" borderId="2" xfId="0" quotePrefix="1" applyFont="1" applyBorder="1" applyAlignment="1">
      <alignment horizontal="center" vertical="center"/>
    </xf>
    <xf numFmtId="0" fontId="48" fillId="0" borderId="11" xfId="0" applyFont="1" applyBorder="1" applyAlignment="1">
      <alignment vertical="center"/>
    </xf>
    <xf numFmtId="0" fontId="55" fillId="2" borderId="2" xfId="0" applyFont="1" applyFill="1" applyBorder="1" applyAlignment="1">
      <alignment horizontal="left" vertical="center"/>
    </xf>
    <xf numFmtId="0" fontId="3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32" fillId="3" borderId="2" xfId="0" quotePrefix="1" applyFont="1" applyFill="1" applyBorder="1" applyAlignment="1">
      <alignment horizontal="center" vertical="center"/>
    </xf>
    <xf numFmtId="0" fontId="32" fillId="3" borderId="11" xfId="0" applyFont="1" applyFill="1" applyBorder="1" applyAlignment="1">
      <alignment vertical="center"/>
    </xf>
    <xf numFmtId="0" fontId="32" fillId="3" borderId="9" xfId="0" applyFont="1" applyFill="1" applyBorder="1" applyAlignment="1">
      <alignment vertical="center"/>
    </xf>
    <xf numFmtId="0" fontId="34" fillId="2" borderId="4" xfId="0" quotePrefix="1" applyFont="1" applyFill="1" applyBorder="1" applyAlignment="1">
      <alignment horizontal="left" vertical="center"/>
    </xf>
    <xf numFmtId="0" fontId="51" fillId="0" borderId="0" xfId="0" applyFont="1" applyAlignment="1">
      <alignment vertical="center"/>
    </xf>
    <xf numFmtId="0" fontId="29" fillId="0" borderId="12" xfId="0" applyFont="1" applyBorder="1" applyAlignment="1">
      <alignment vertical="center"/>
    </xf>
    <xf numFmtId="0" fontId="39" fillId="2" borderId="4" xfId="0" applyFont="1" applyFill="1" applyBorder="1" applyAlignment="1">
      <alignment horizontal="left" vertical="center" wrapText="1"/>
    </xf>
    <xf numFmtId="0" fontId="23" fillId="2" borderId="19" xfId="0" applyFont="1" applyFill="1" applyBorder="1" applyAlignment="1">
      <alignment horizontal="left" vertical="center"/>
    </xf>
    <xf numFmtId="0" fontId="23" fillId="2" borderId="20" xfId="0" applyFont="1" applyFill="1" applyBorder="1" applyAlignment="1">
      <alignment horizontal="left" vertical="center"/>
    </xf>
    <xf numFmtId="171" fontId="32" fillId="0" borderId="2" xfId="0" applyNumberFormat="1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24" fillId="0" borderId="4" xfId="0" applyFont="1" applyBorder="1" applyAlignment="1">
      <alignment horizontal="left" vertical="center"/>
    </xf>
    <xf numFmtId="0" fontId="30" fillId="0" borderId="4" xfId="0" applyFont="1" applyBorder="1" applyAlignment="1">
      <alignment horizontal="left" vertical="center"/>
    </xf>
    <xf numFmtId="4" fontId="53" fillId="3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56" fillId="2" borderId="4" xfId="0" applyFont="1" applyFill="1" applyBorder="1" applyAlignment="1">
      <alignment horizontal="left" vertical="center"/>
    </xf>
    <xf numFmtId="0" fontId="54" fillId="2" borderId="2" xfId="0" applyFont="1" applyFill="1" applyBorder="1" applyAlignment="1">
      <alignment horizontal="left" vertical="center"/>
    </xf>
    <xf numFmtId="0" fontId="39" fillId="2" borderId="0" xfId="0" applyFont="1" applyFill="1" applyBorder="1" applyAlignment="1">
      <alignment horizontal="left" vertical="center"/>
    </xf>
    <xf numFmtId="0" fontId="39" fillId="0" borderId="4" xfId="0" applyFont="1" applyBorder="1" applyAlignment="1">
      <alignment horizontal="left" vertical="center"/>
    </xf>
    <xf numFmtId="0" fontId="39" fillId="0" borderId="4" xfId="0" applyFont="1" applyBorder="1" applyAlignment="1">
      <alignment vertical="center"/>
    </xf>
    <xf numFmtId="49" fontId="30" fillId="0" borderId="4" xfId="0" applyNumberFormat="1" applyFont="1" applyBorder="1" applyAlignment="1">
      <alignment horizontal="left" vertical="center"/>
    </xf>
    <xf numFmtId="0" fontId="47" fillId="2" borderId="2" xfId="0" applyFont="1" applyFill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23" fillId="2" borderId="14" xfId="0" applyFont="1" applyFill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left" vertical="center"/>
    </xf>
    <xf numFmtId="1" fontId="12" fillId="0" borderId="9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8" fillId="0" borderId="4" xfId="0" applyFont="1" applyBorder="1" applyAlignment="1">
      <alignment horizontal="left" vertical="center"/>
    </xf>
    <xf numFmtId="0" fontId="30" fillId="2" borderId="2" xfId="0" applyFont="1" applyFill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/>
    </xf>
    <xf numFmtId="0" fontId="30" fillId="2" borderId="2" xfId="0" applyFont="1" applyFill="1" applyBorder="1" applyAlignment="1">
      <alignment vertical="center"/>
    </xf>
    <xf numFmtId="49" fontId="38" fillId="0" borderId="4" xfId="0" applyNumberFormat="1" applyFont="1" applyBorder="1" applyAlignment="1">
      <alignment horizontal="left" vertical="center"/>
    </xf>
    <xf numFmtId="0" fontId="46" fillId="0" borderId="4" xfId="0" applyFont="1" applyBorder="1" applyAlignment="1">
      <alignment horizontal="left" vertical="center"/>
    </xf>
    <xf numFmtId="0" fontId="11" fillId="0" borderId="14" xfId="0" applyFont="1" applyBorder="1" applyAlignment="1">
      <alignment vertical="center"/>
    </xf>
    <xf numFmtId="0" fontId="29" fillId="0" borderId="4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vertical="center"/>
    </xf>
    <xf numFmtId="0" fontId="26" fillId="0" borderId="4" xfId="0" applyFont="1" applyBorder="1" applyAlignment="1">
      <alignment horizontal="left" vertical="center"/>
    </xf>
    <xf numFmtId="0" fontId="26" fillId="0" borderId="4" xfId="0" applyFont="1" applyBorder="1" applyAlignment="1">
      <alignment vertical="center"/>
    </xf>
    <xf numFmtId="0" fontId="57" fillId="2" borderId="2" xfId="0" applyFont="1" applyFill="1" applyBorder="1" applyAlignment="1">
      <alignment horizontal="left" vertical="center"/>
    </xf>
    <xf numFmtId="49" fontId="39" fillId="0" borderId="4" xfId="0" applyNumberFormat="1" applyFont="1" applyBorder="1" applyAlignment="1">
      <alignment horizontal="left" vertical="center"/>
    </xf>
    <xf numFmtId="0" fontId="24" fillId="0" borderId="4" xfId="0" applyFont="1" applyBorder="1" applyAlignment="1">
      <alignment horizontal="center" vertical="center"/>
    </xf>
    <xf numFmtId="0" fontId="29" fillId="0" borderId="14" xfId="0" applyFont="1" applyBorder="1" applyAlignment="1">
      <alignment horizontal="left" vertical="center"/>
    </xf>
    <xf numFmtId="0" fontId="50" fillId="0" borderId="4" xfId="0" applyFont="1" applyBorder="1" applyAlignment="1">
      <alignment vertical="center"/>
    </xf>
    <xf numFmtId="0" fontId="57" fillId="2" borderId="4" xfId="0" applyFont="1" applyFill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57" fillId="0" borderId="2" xfId="0" applyFont="1" applyBorder="1" applyAlignment="1">
      <alignment vertical="center"/>
    </xf>
    <xf numFmtId="0" fontId="3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8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16" fillId="0" borderId="10" xfId="0" applyFont="1" applyBorder="1" applyAlignment="1">
      <alignment horizontal="center" vertic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7"/>
    <cellStyle name="Normal_dstt 2" xfId="8"/>
    <cellStyle name="Total" xfId="9" builtinId="25" customBuiltin="1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  <cellStyle name="표준_kc-elec system check list" xfId="21"/>
  </cellStyles>
  <dxfs count="220"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0</xdr:rowOff>
    </xdr:from>
    <xdr:to>
      <xdr:col>10</xdr:col>
      <xdr:colOff>200025</xdr:colOff>
      <xdr:row>0</xdr:row>
      <xdr:rowOff>0</xdr:rowOff>
    </xdr:to>
    <xdr:sp macro="" textlink="">
      <xdr:nvSpPr>
        <xdr:cNvPr id="24642" name="Line 1"/>
        <xdr:cNvSpPr>
          <a:spLocks noChangeShapeType="1"/>
        </xdr:cNvSpPr>
      </xdr:nvSpPr>
      <xdr:spPr bwMode="auto">
        <a:xfrm>
          <a:off x="406717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4643" name="Line 2"/>
        <xdr:cNvSpPr>
          <a:spLocks noChangeShapeType="1"/>
        </xdr:cNvSpPr>
      </xdr:nvSpPr>
      <xdr:spPr bwMode="auto">
        <a:xfrm>
          <a:off x="95250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0</xdr:row>
      <xdr:rowOff>0</xdr:rowOff>
    </xdr:from>
    <xdr:to>
      <xdr:col>11</xdr:col>
      <xdr:colOff>200025</xdr:colOff>
      <xdr:row>0</xdr:row>
      <xdr:rowOff>0</xdr:rowOff>
    </xdr:to>
    <xdr:sp macro="" textlink="">
      <xdr:nvSpPr>
        <xdr:cNvPr id="24644" name="Line 3"/>
        <xdr:cNvSpPr>
          <a:spLocks noChangeShapeType="1"/>
        </xdr:cNvSpPr>
      </xdr:nvSpPr>
      <xdr:spPr bwMode="auto">
        <a:xfrm>
          <a:off x="441960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4645" name="Line 4"/>
        <xdr:cNvSpPr>
          <a:spLocks noChangeShapeType="1"/>
        </xdr:cNvSpPr>
      </xdr:nvSpPr>
      <xdr:spPr bwMode="auto">
        <a:xfrm>
          <a:off x="1657350" y="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0</xdr:row>
      <xdr:rowOff>0</xdr:rowOff>
    </xdr:from>
    <xdr:to>
      <xdr:col>12</xdr:col>
      <xdr:colOff>200025</xdr:colOff>
      <xdr:row>0</xdr:row>
      <xdr:rowOff>0</xdr:rowOff>
    </xdr:to>
    <xdr:sp macro="" textlink="">
      <xdr:nvSpPr>
        <xdr:cNvPr id="24646" name="Line 5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1190625</xdr:colOff>
      <xdr:row>0</xdr:row>
      <xdr:rowOff>0</xdr:rowOff>
    </xdr:to>
    <xdr:sp macro="" textlink="">
      <xdr:nvSpPr>
        <xdr:cNvPr id="24647" name="Line 8"/>
        <xdr:cNvSpPr>
          <a:spLocks noChangeShapeType="1"/>
        </xdr:cNvSpPr>
      </xdr:nvSpPr>
      <xdr:spPr bwMode="auto">
        <a:xfrm>
          <a:off x="1381125" y="0"/>
          <a:ext cx="762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228600</xdr:colOff>
      <xdr:row>0</xdr:row>
      <xdr:rowOff>0</xdr:rowOff>
    </xdr:from>
    <xdr:to>
      <xdr:col>12</xdr:col>
      <xdr:colOff>95250</xdr:colOff>
      <xdr:row>0</xdr:row>
      <xdr:rowOff>0</xdr:rowOff>
    </xdr:to>
    <xdr:sp macro="" textlink="">
      <xdr:nvSpPr>
        <xdr:cNvPr id="24648" name="Line 9"/>
        <xdr:cNvSpPr>
          <a:spLocks noChangeShapeType="1"/>
        </xdr:cNvSpPr>
      </xdr:nvSpPr>
      <xdr:spPr bwMode="auto">
        <a:xfrm>
          <a:off x="4667250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333375</xdr:colOff>
      <xdr:row>0</xdr:row>
      <xdr:rowOff>0</xdr:rowOff>
    </xdr:from>
    <xdr:to>
      <xdr:col>10</xdr:col>
      <xdr:colOff>200025</xdr:colOff>
      <xdr:row>0</xdr:row>
      <xdr:rowOff>0</xdr:rowOff>
    </xdr:to>
    <xdr:sp macro="" textlink="">
      <xdr:nvSpPr>
        <xdr:cNvPr id="24649" name="Line 10"/>
        <xdr:cNvSpPr>
          <a:spLocks noChangeShapeType="1"/>
        </xdr:cNvSpPr>
      </xdr:nvSpPr>
      <xdr:spPr bwMode="auto">
        <a:xfrm>
          <a:off x="406717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4650" name="Line 11"/>
        <xdr:cNvSpPr>
          <a:spLocks noChangeShapeType="1"/>
        </xdr:cNvSpPr>
      </xdr:nvSpPr>
      <xdr:spPr bwMode="auto">
        <a:xfrm>
          <a:off x="95250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0</xdr:row>
      <xdr:rowOff>0</xdr:rowOff>
    </xdr:from>
    <xdr:to>
      <xdr:col>11</xdr:col>
      <xdr:colOff>200025</xdr:colOff>
      <xdr:row>0</xdr:row>
      <xdr:rowOff>0</xdr:rowOff>
    </xdr:to>
    <xdr:sp macro="" textlink="">
      <xdr:nvSpPr>
        <xdr:cNvPr id="24651" name="Line 12"/>
        <xdr:cNvSpPr>
          <a:spLocks noChangeShapeType="1"/>
        </xdr:cNvSpPr>
      </xdr:nvSpPr>
      <xdr:spPr bwMode="auto">
        <a:xfrm>
          <a:off x="441960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4652" name="Line 13"/>
        <xdr:cNvSpPr>
          <a:spLocks noChangeShapeType="1"/>
        </xdr:cNvSpPr>
      </xdr:nvSpPr>
      <xdr:spPr bwMode="auto">
        <a:xfrm>
          <a:off x="1657350" y="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0</xdr:row>
      <xdr:rowOff>0</xdr:rowOff>
    </xdr:from>
    <xdr:to>
      <xdr:col>12</xdr:col>
      <xdr:colOff>200025</xdr:colOff>
      <xdr:row>0</xdr:row>
      <xdr:rowOff>0</xdr:rowOff>
    </xdr:to>
    <xdr:sp macro="" textlink="">
      <xdr:nvSpPr>
        <xdr:cNvPr id="24653" name="Line 14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1314450</xdr:colOff>
      <xdr:row>0</xdr:row>
      <xdr:rowOff>0</xdr:rowOff>
    </xdr:to>
    <xdr:sp macro="" textlink="">
      <xdr:nvSpPr>
        <xdr:cNvPr id="24654" name="Line 15"/>
        <xdr:cNvSpPr>
          <a:spLocks noChangeShapeType="1"/>
        </xdr:cNvSpPr>
      </xdr:nvSpPr>
      <xdr:spPr bwMode="auto">
        <a:xfrm>
          <a:off x="1381125" y="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0</xdr:row>
      <xdr:rowOff>0</xdr:rowOff>
    </xdr:from>
    <xdr:to>
      <xdr:col>12</xdr:col>
      <xdr:colOff>28575</xdr:colOff>
      <xdr:row>0</xdr:row>
      <xdr:rowOff>0</xdr:rowOff>
    </xdr:to>
    <xdr:sp macro="" textlink="">
      <xdr:nvSpPr>
        <xdr:cNvPr id="24655" name="Line 16"/>
        <xdr:cNvSpPr>
          <a:spLocks noChangeShapeType="1"/>
        </xdr:cNvSpPr>
      </xdr:nvSpPr>
      <xdr:spPr bwMode="auto">
        <a:xfrm>
          <a:off x="460057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333375</xdr:colOff>
      <xdr:row>0</xdr:row>
      <xdr:rowOff>0</xdr:rowOff>
    </xdr:from>
    <xdr:to>
      <xdr:col>10</xdr:col>
      <xdr:colOff>200025</xdr:colOff>
      <xdr:row>0</xdr:row>
      <xdr:rowOff>0</xdr:rowOff>
    </xdr:to>
    <xdr:sp macro="" textlink="">
      <xdr:nvSpPr>
        <xdr:cNvPr id="24656" name="Line 17"/>
        <xdr:cNvSpPr>
          <a:spLocks noChangeShapeType="1"/>
        </xdr:cNvSpPr>
      </xdr:nvSpPr>
      <xdr:spPr bwMode="auto">
        <a:xfrm>
          <a:off x="406717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4657" name="Line 18"/>
        <xdr:cNvSpPr>
          <a:spLocks noChangeShapeType="1"/>
        </xdr:cNvSpPr>
      </xdr:nvSpPr>
      <xdr:spPr bwMode="auto">
        <a:xfrm>
          <a:off x="95250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0</xdr:row>
      <xdr:rowOff>0</xdr:rowOff>
    </xdr:from>
    <xdr:to>
      <xdr:col>11</xdr:col>
      <xdr:colOff>200025</xdr:colOff>
      <xdr:row>0</xdr:row>
      <xdr:rowOff>0</xdr:rowOff>
    </xdr:to>
    <xdr:sp macro="" textlink="">
      <xdr:nvSpPr>
        <xdr:cNvPr id="24658" name="Line 19"/>
        <xdr:cNvSpPr>
          <a:spLocks noChangeShapeType="1"/>
        </xdr:cNvSpPr>
      </xdr:nvSpPr>
      <xdr:spPr bwMode="auto">
        <a:xfrm>
          <a:off x="441960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4659" name="Line 20"/>
        <xdr:cNvSpPr>
          <a:spLocks noChangeShapeType="1"/>
        </xdr:cNvSpPr>
      </xdr:nvSpPr>
      <xdr:spPr bwMode="auto">
        <a:xfrm>
          <a:off x="1657350" y="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0</xdr:row>
      <xdr:rowOff>0</xdr:rowOff>
    </xdr:from>
    <xdr:to>
      <xdr:col>12</xdr:col>
      <xdr:colOff>200025</xdr:colOff>
      <xdr:row>0</xdr:row>
      <xdr:rowOff>0</xdr:rowOff>
    </xdr:to>
    <xdr:sp macro="" textlink="">
      <xdr:nvSpPr>
        <xdr:cNvPr id="24660" name="Line 21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361950</xdr:colOff>
      <xdr:row>3</xdr:row>
      <xdr:rowOff>57150</xdr:rowOff>
    </xdr:from>
    <xdr:to>
      <xdr:col>2</xdr:col>
      <xdr:colOff>1247775</xdr:colOff>
      <xdr:row>3</xdr:row>
      <xdr:rowOff>57150</xdr:rowOff>
    </xdr:to>
    <xdr:sp macro="" textlink="">
      <xdr:nvSpPr>
        <xdr:cNvPr id="24661" name="Line 22"/>
        <xdr:cNvSpPr>
          <a:spLocks noChangeShapeType="1"/>
        </xdr:cNvSpPr>
      </xdr:nvSpPr>
      <xdr:spPr bwMode="auto">
        <a:xfrm>
          <a:off x="1314450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24662" name="Line 23"/>
        <xdr:cNvSpPr>
          <a:spLocks noChangeShapeType="1"/>
        </xdr:cNvSpPr>
      </xdr:nvSpPr>
      <xdr:spPr bwMode="auto">
        <a:xfrm>
          <a:off x="4600575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6683" name="Line 1"/>
        <xdr:cNvSpPr>
          <a:spLocks noChangeShapeType="1"/>
        </xdr:cNvSpPr>
      </xdr:nvSpPr>
      <xdr:spPr bwMode="auto">
        <a:xfrm>
          <a:off x="100965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11</xdr:col>
      <xdr:colOff>247650</xdr:colOff>
      <xdr:row>0</xdr:row>
      <xdr:rowOff>0</xdr:rowOff>
    </xdr:to>
    <xdr:sp macro="" textlink="">
      <xdr:nvSpPr>
        <xdr:cNvPr id="26684" name="Line 2"/>
        <xdr:cNvSpPr>
          <a:spLocks noChangeShapeType="1"/>
        </xdr:cNvSpPr>
      </xdr:nvSpPr>
      <xdr:spPr bwMode="auto">
        <a:xfrm>
          <a:off x="4619625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6685" name="Line 3"/>
        <xdr:cNvSpPr>
          <a:spLocks noChangeShapeType="1"/>
        </xdr:cNvSpPr>
      </xdr:nvSpPr>
      <xdr:spPr bwMode="auto">
        <a:xfrm>
          <a:off x="1714500" y="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6686" name="Line 4"/>
        <xdr:cNvSpPr>
          <a:spLocks noChangeShapeType="1"/>
        </xdr:cNvSpPr>
      </xdr:nvSpPr>
      <xdr:spPr bwMode="auto">
        <a:xfrm>
          <a:off x="4972050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438150</xdr:colOff>
      <xdr:row>0</xdr:row>
      <xdr:rowOff>0</xdr:rowOff>
    </xdr:from>
    <xdr:to>
      <xdr:col>2</xdr:col>
      <xdr:colOff>1219200</xdr:colOff>
      <xdr:row>0</xdr:row>
      <xdr:rowOff>0</xdr:rowOff>
    </xdr:to>
    <xdr:sp macro="" textlink="">
      <xdr:nvSpPr>
        <xdr:cNvPr id="26687" name="Line 7"/>
        <xdr:cNvSpPr>
          <a:spLocks noChangeShapeType="1"/>
        </xdr:cNvSpPr>
      </xdr:nvSpPr>
      <xdr:spPr bwMode="auto">
        <a:xfrm>
          <a:off x="1447800" y="0"/>
          <a:ext cx="781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323850</xdr:colOff>
      <xdr:row>0</xdr:row>
      <xdr:rowOff>0</xdr:rowOff>
    </xdr:from>
    <xdr:to>
      <xdr:col>12</xdr:col>
      <xdr:colOff>190500</xdr:colOff>
      <xdr:row>0</xdr:row>
      <xdr:rowOff>0</xdr:rowOff>
    </xdr:to>
    <xdr:sp macro="" textlink="">
      <xdr:nvSpPr>
        <xdr:cNvPr id="26688" name="Line 8"/>
        <xdr:cNvSpPr>
          <a:spLocks noChangeShapeType="1"/>
        </xdr:cNvSpPr>
      </xdr:nvSpPr>
      <xdr:spPr bwMode="auto">
        <a:xfrm>
          <a:off x="4914900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6689" name="Line 9"/>
        <xdr:cNvSpPr>
          <a:spLocks noChangeShapeType="1"/>
        </xdr:cNvSpPr>
      </xdr:nvSpPr>
      <xdr:spPr bwMode="auto">
        <a:xfrm>
          <a:off x="100965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11</xdr:col>
      <xdr:colOff>247650</xdr:colOff>
      <xdr:row>0</xdr:row>
      <xdr:rowOff>0</xdr:rowOff>
    </xdr:to>
    <xdr:sp macro="" textlink="">
      <xdr:nvSpPr>
        <xdr:cNvPr id="26690" name="Line 10"/>
        <xdr:cNvSpPr>
          <a:spLocks noChangeShapeType="1"/>
        </xdr:cNvSpPr>
      </xdr:nvSpPr>
      <xdr:spPr bwMode="auto">
        <a:xfrm>
          <a:off x="4619625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6691" name="Line 11"/>
        <xdr:cNvSpPr>
          <a:spLocks noChangeShapeType="1"/>
        </xdr:cNvSpPr>
      </xdr:nvSpPr>
      <xdr:spPr bwMode="auto">
        <a:xfrm>
          <a:off x="1714500" y="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6692" name="Line 12"/>
        <xdr:cNvSpPr>
          <a:spLocks noChangeShapeType="1"/>
        </xdr:cNvSpPr>
      </xdr:nvSpPr>
      <xdr:spPr bwMode="auto">
        <a:xfrm>
          <a:off x="4972050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6693" name="Line 13"/>
        <xdr:cNvSpPr>
          <a:spLocks noChangeShapeType="1"/>
        </xdr:cNvSpPr>
      </xdr:nvSpPr>
      <xdr:spPr bwMode="auto">
        <a:xfrm>
          <a:off x="1714500" y="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6694" name="Line 15"/>
        <xdr:cNvSpPr>
          <a:spLocks noChangeShapeType="1"/>
        </xdr:cNvSpPr>
      </xdr:nvSpPr>
      <xdr:spPr bwMode="auto">
        <a:xfrm>
          <a:off x="1714500" y="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6695" name="Line 17"/>
        <xdr:cNvSpPr>
          <a:spLocks noChangeShapeType="1"/>
        </xdr:cNvSpPr>
      </xdr:nvSpPr>
      <xdr:spPr bwMode="auto">
        <a:xfrm>
          <a:off x="100965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11</xdr:col>
      <xdr:colOff>247650</xdr:colOff>
      <xdr:row>0</xdr:row>
      <xdr:rowOff>0</xdr:rowOff>
    </xdr:to>
    <xdr:sp macro="" textlink="">
      <xdr:nvSpPr>
        <xdr:cNvPr id="26696" name="Line 18"/>
        <xdr:cNvSpPr>
          <a:spLocks noChangeShapeType="1"/>
        </xdr:cNvSpPr>
      </xdr:nvSpPr>
      <xdr:spPr bwMode="auto">
        <a:xfrm>
          <a:off x="4619625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6697" name="Line 19"/>
        <xdr:cNvSpPr>
          <a:spLocks noChangeShapeType="1"/>
        </xdr:cNvSpPr>
      </xdr:nvSpPr>
      <xdr:spPr bwMode="auto">
        <a:xfrm>
          <a:off x="1714500" y="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6698" name="Line 20"/>
        <xdr:cNvSpPr>
          <a:spLocks noChangeShapeType="1"/>
        </xdr:cNvSpPr>
      </xdr:nvSpPr>
      <xdr:spPr bwMode="auto">
        <a:xfrm>
          <a:off x="4972050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</xdr:row>
      <xdr:rowOff>76200</xdr:rowOff>
    </xdr:from>
    <xdr:to>
      <xdr:col>3</xdr:col>
      <xdr:colOff>28575</xdr:colOff>
      <xdr:row>3</xdr:row>
      <xdr:rowOff>76200</xdr:rowOff>
    </xdr:to>
    <xdr:sp macro="" textlink="">
      <xdr:nvSpPr>
        <xdr:cNvPr id="26699" name="Line 21"/>
        <xdr:cNvSpPr>
          <a:spLocks noChangeShapeType="1"/>
        </xdr:cNvSpPr>
      </xdr:nvSpPr>
      <xdr:spPr bwMode="auto">
        <a:xfrm>
          <a:off x="1504950" y="76200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19050</xdr:colOff>
      <xdr:row>1</xdr:row>
      <xdr:rowOff>209550</xdr:rowOff>
    </xdr:from>
    <xdr:to>
      <xdr:col>12</xdr:col>
      <xdr:colOff>238125</xdr:colOff>
      <xdr:row>1</xdr:row>
      <xdr:rowOff>209550</xdr:rowOff>
    </xdr:to>
    <xdr:sp macro="" textlink="">
      <xdr:nvSpPr>
        <xdr:cNvPr id="26700" name="Line 22"/>
        <xdr:cNvSpPr>
          <a:spLocks noChangeShapeType="1"/>
        </xdr:cNvSpPr>
      </xdr:nvSpPr>
      <xdr:spPr bwMode="auto">
        <a:xfrm>
          <a:off x="4962525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5691" name="Line 1"/>
        <xdr:cNvSpPr>
          <a:spLocks noChangeShapeType="1"/>
        </xdr:cNvSpPr>
      </xdr:nvSpPr>
      <xdr:spPr bwMode="auto">
        <a:xfrm>
          <a:off x="3524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0</xdr:row>
      <xdr:rowOff>0</xdr:rowOff>
    </xdr:from>
    <xdr:to>
      <xdr:col>9</xdr:col>
      <xdr:colOff>247650</xdr:colOff>
      <xdr:row>0</xdr:row>
      <xdr:rowOff>0</xdr:rowOff>
    </xdr:to>
    <xdr:sp macro="" textlink="">
      <xdr:nvSpPr>
        <xdr:cNvPr id="25692" name="Line 2"/>
        <xdr:cNvSpPr>
          <a:spLocks noChangeShapeType="1"/>
        </xdr:cNvSpPr>
      </xdr:nvSpPr>
      <xdr:spPr bwMode="auto">
        <a:xfrm>
          <a:off x="3771900" y="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238125</xdr:colOff>
      <xdr:row>0</xdr:row>
      <xdr:rowOff>0</xdr:rowOff>
    </xdr:to>
    <xdr:sp macro="" textlink="">
      <xdr:nvSpPr>
        <xdr:cNvPr id="25693" name="Line 3"/>
        <xdr:cNvSpPr>
          <a:spLocks noChangeShapeType="1"/>
        </xdr:cNvSpPr>
      </xdr:nvSpPr>
      <xdr:spPr bwMode="auto">
        <a:xfrm>
          <a:off x="352425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10</xdr:col>
      <xdr:colOff>247650</xdr:colOff>
      <xdr:row>0</xdr:row>
      <xdr:rowOff>0</xdr:rowOff>
    </xdr:to>
    <xdr:sp macro="" textlink="">
      <xdr:nvSpPr>
        <xdr:cNvPr id="25694" name="Line 4"/>
        <xdr:cNvSpPr>
          <a:spLocks noChangeShapeType="1"/>
        </xdr:cNvSpPr>
      </xdr:nvSpPr>
      <xdr:spPr bwMode="auto">
        <a:xfrm>
          <a:off x="412432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371475</xdr:colOff>
      <xdr:row>0</xdr:row>
      <xdr:rowOff>0</xdr:rowOff>
    </xdr:from>
    <xdr:to>
      <xdr:col>2</xdr:col>
      <xdr:colOff>1123950</xdr:colOff>
      <xdr:row>0</xdr:row>
      <xdr:rowOff>0</xdr:rowOff>
    </xdr:to>
    <xdr:sp macro="" textlink="">
      <xdr:nvSpPr>
        <xdr:cNvPr id="25695" name="Line 5"/>
        <xdr:cNvSpPr>
          <a:spLocks noChangeShapeType="1"/>
        </xdr:cNvSpPr>
      </xdr:nvSpPr>
      <xdr:spPr bwMode="auto">
        <a:xfrm>
          <a:off x="1457325" y="0"/>
          <a:ext cx="752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285750</xdr:colOff>
      <xdr:row>0</xdr:row>
      <xdr:rowOff>0</xdr:rowOff>
    </xdr:from>
    <xdr:to>
      <xdr:col>12</xdr:col>
      <xdr:colOff>152400</xdr:colOff>
      <xdr:row>0</xdr:row>
      <xdr:rowOff>0</xdr:rowOff>
    </xdr:to>
    <xdr:sp macro="" textlink="">
      <xdr:nvSpPr>
        <xdr:cNvPr id="25696" name="Line 6"/>
        <xdr:cNvSpPr>
          <a:spLocks noChangeShapeType="1"/>
        </xdr:cNvSpPr>
      </xdr:nvSpPr>
      <xdr:spPr bwMode="auto">
        <a:xfrm>
          <a:off x="47339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5697" name="Line 7"/>
        <xdr:cNvSpPr>
          <a:spLocks noChangeShapeType="1"/>
        </xdr:cNvSpPr>
      </xdr:nvSpPr>
      <xdr:spPr bwMode="auto">
        <a:xfrm>
          <a:off x="3524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0</xdr:row>
      <xdr:rowOff>0</xdr:rowOff>
    </xdr:from>
    <xdr:to>
      <xdr:col>9</xdr:col>
      <xdr:colOff>247650</xdr:colOff>
      <xdr:row>0</xdr:row>
      <xdr:rowOff>0</xdr:rowOff>
    </xdr:to>
    <xdr:sp macro="" textlink="">
      <xdr:nvSpPr>
        <xdr:cNvPr id="25698" name="Line 8"/>
        <xdr:cNvSpPr>
          <a:spLocks noChangeShapeType="1"/>
        </xdr:cNvSpPr>
      </xdr:nvSpPr>
      <xdr:spPr bwMode="auto">
        <a:xfrm>
          <a:off x="3771900" y="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238125</xdr:colOff>
      <xdr:row>0</xdr:row>
      <xdr:rowOff>0</xdr:rowOff>
    </xdr:to>
    <xdr:sp macro="" textlink="">
      <xdr:nvSpPr>
        <xdr:cNvPr id="25699" name="Line 9"/>
        <xdr:cNvSpPr>
          <a:spLocks noChangeShapeType="1"/>
        </xdr:cNvSpPr>
      </xdr:nvSpPr>
      <xdr:spPr bwMode="auto">
        <a:xfrm>
          <a:off x="352425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10</xdr:col>
      <xdr:colOff>247650</xdr:colOff>
      <xdr:row>0</xdr:row>
      <xdr:rowOff>0</xdr:rowOff>
    </xdr:to>
    <xdr:sp macro="" textlink="">
      <xdr:nvSpPr>
        <xdr:cNvPr id="25700" name="Line 10"/>
        <xdr:cNvSpPr>
          <a:spLocks noChangeShapeType="1"/>
        </xdr:cNvSpPr>
      </xdr:nvSpPr>
      <xdr:spPr bwMode="auto">
        <a:xfrm>
          <a:off x="412432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457200</xdr:colOff>
      <xdr:row>0</xdr:row>
      <xdr:rowOff>0</xdr:rowOff>
    </xdr:from>
    <xdr:to>
      <xdr:col>2</xdr:col>
      <xdr:colOff>1343025</xdr:colOff>
      <xdr:row>0</xdr:row>
      <xdr:rowOff>0</xdr:rowOff>
    </xdr:to>
    <xdr:sp macro="" textlink="">
      <xdr:nvSpPr>
        <xdr:cNvPr id="25701" name="Line 11"/>
        <xdr:cNvSpPr>
          <a:spLocks noChangeShapeType="1"/>
        </xdr:cNvSpPr>
      </xdr:nvSpPr>
      <xdr:spPr bwMode="auto">
        <a:xfrm>
          <a:off x="1543050" y="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5702" name="Line 12"/>
        <xdr:cNvSpPr>
          <a:spLocks noChangeShapeType="1"/>
        </xdr:cNvSpPr>
      </xdr:nvSpPr>
      <xdr:spPr bwMode="auto">
        <a:xfrm>
          <a:off x="482917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5703" name="Line 13"/>
        <xdr:cNvSpPr>
          <a:spLocks noChangeShapeType="1"/>
        </xdr:cNvSpPr>
      </xdr:nvSpPr>
      <xdr:spPr bwMode="auto">
        <a:xfrm>
          <a:off x="1057275" y="0"/>
          <a:ext cx="266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11</xdr:col>
      <xdr:colOff>247650</xdr:colOff>
      <xdr:row>0</xdr:row>
      <xdr:rowOff>0</xdr:rowOff>
    </xdr:to>
    <xdr:sp macro="" textlink="">
      <xdr:nvSpPr>
        <xdr:cNvPr id="25704" name="Line 14"/>
        <xdr:cNvSpPr>
          <a:spLocks noChangeShapeType="1"/>
        </xdr:cNvSpPr>
      </xdr:nvSpPr>
      <xdr:spPr bwMode="auto">
        <a:xfrm>
          <a:off x="447675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5705" name="Line 15"/>
        <xdr:cNvSpPr>
          <a:spLocks noChangeShapeType="1"/>
        </xdr:cNvSpPr>
      </xdr:nvSpPr>
      <xdr:spPr bwMode="auto">
        <a:xfrm>
          <a:off x="1790700" y="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5706" name="Line 16"/>
        <xdr:cNvSpPr>
          <a:spLocks noChangeShapeType="1"/>
        </xdr:cNvSpPr>
      </xdr:nvSpPr>
      <xdr:spPr bwMode="auto">
        <a:xfrm>
          <a:off x="482917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438150</xdr:colOff>
      <xdr:row>0</xdr:row>
      <xdr:rowOff>0</xdr:rowOff>
    </xdr:from>
    <xdr:to>
      <xdr:col>2</xdr:col>
      <xdr:colOff>1219200</xdr:colOff>
      <xdr:row>0</xdr:row>
      <xdr:rowOff>0</xdr:rowOff>
    </xdr:to>
    <xdr:sp macro="" textlink="">
      <xdr:nvSpPr>
        <xdr:cNvPr id="25707" name="Line 17"/>
        <xdr:cNvSpPr>
          <a:spLocks noChangeShapeType="1"/>
        </xdr:cNvSpPr>
      </xdr:nvSpPr>
      <xdr:spPr bwMode="auto">
        <a:xfrm>
          <a:off x="1524000" y="0"/>
          <a:ext cx="781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323850</xdr:colOff>
      <xdr:row>0</xdr:row>
      <xdr:rowOff>0</xdr:rowOff>
    </xdr:from>
    <xdr:to>
      <xdr:col>12</xdr:col>
      <xdr:colOff>190500</xdr:colOff>
      <xdr:row>0</xdr:row>
      <xdr:rowOff>0</xdr:rowOff>
    </xdr:to>
    <xdr:sp macro="" textlink="">
      <xdr:nvSpPr>
        <xdr:cNvPr id="25708" name="Line 18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5709" name="Line 19"/>
        <xdr:cNvSpPr>
          <a:spLocks noChangeShapeType="1"/>
        </xdr:cNvSpPr>
      </xdr:nvSpPr>
      <xdr:spPr bwMode="auto">
        <a:xfrm>
          <a:off x="1057275" y="0"/>
          <a:ext cx="266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11</xdr:col>
      <xdr:colOff>247650</xdr:colOff>
      <xdr:row>0</xdr:row>
      <xdr:rowOff>0</xdr:rowOff>
    </xdr:to>
    <xdr:sp macro="" textlink="">
      <xdr:nvSpPr>
        <xdr:cNvPr id="25710" name="Line 20"/>
        <xdr:cNvSpPr>
          <a:spLocks noChangeShapeType="1"/>
        </xdr:cNvSpPr>
      </xdr:nvSpPr>
      <xdr:spPr bwMode="auto">
        <a:xfrm>
          <a:off x="447675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5711" name="Line 21"/>
        <xdr:cNvSpPr>
          <a:spLocks noChangeShapeType="1"/>
        </xdr:cNvSpPr>
      </xdr:nvSpPr>
      <xdr:spPr bwMode="auto">
        <a:xfrm>
          <a:off x="1790700" y="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5712" name="Line 22"/>
        <xdr:cNvSpPr>
          <a:spLocks noChangeShapeType="1"/>
        </xdr:cNvSpPr>
      </xdr:nvSpPr>
      <xdr:spPr bwMode="auto">
        <a:xfrm>
          <a:off x="482917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5713" name="Line 23"/>
        <xdr:cNvSpPr>
          <a:spLocks noChangeShapeType="1"/>
        </xdr:cNvSpPr>
      </xdr:nvSpPr>
      <xdr:spPr bwMode="auto">
        <a:xfrm>
          <a:off x="1790700" y="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5714" name="Line 24"/>
        <xdr:cNvSpPr>
          <a:spLocks noChangeShapeType="1"/>
        </xdr:cNvSpPr>
      </xdr:nvSpPr>
      <xdr:spPr bwMode="auto">
        <a:xfrm>
          <a:off x="1790700" y="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5715" name="Line 25"/>
        <xdr:cNvSpPr>
          <a:spLocks noChangeShapeType="1"/>
        </xdr:cNvSpPr>
      </xdr:nvSpPr>
      <xdr:spPr bwMode="auto">
        <a:xfrm>
          <a:off x="1057275" y="0"/>
          <a:ext cx="266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11</xdr:col>
      <xdr:colOff>247650</xdr:colOff>
      <xdr:row>0</xdr:row>
      <xdr:rowOff>0</xdr:rowOff>
    </xdr:to>
    <xdr:sp macro="" textlink="">
      <xdr:nvSpPr>
        <xdr:cNvPr id="25716" name="Line 26"/>
        <xdr:cNvSpPr>
          <a:spLocks noChangeShapeType="1"/>
        </xdr:cNvSpPr>
      </xdr:nvSpPr>
      <xdr:spPr bwMode="auto">
        <a:xfrm>
          <a:off x="447675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5717" name="Line 27"/>
        <xdr:cNvSpPr>
          <a:spLocks noChangeShapeType="1"/>
        </xdr:cNvSpPr>
      </xdr:nvSpPr>
      <xdr:spPr bwMode="auto">
        <a:xfrm>
          <a:off x="1790700" y="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5718" name="Line 28"/>
        <xdr:cNvSpPr>
          <a:spLocks noChangeShapeType="1"/>
        </xdr:cNvSpPr>
      </xdr:nvSpPr>
      <xdr:spPr bwMode="auto">
        <a:xfrm>
          <a:off x="482917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466725</xdr:colOff>
      <xdr:row>3</xdr:row>
      <xdr:rowOff>76200</xdr:rowOff>
    </xdr:from>
    <xdr:to>
      <xdr:col>3</xdr:col>
      <xdr:colOff>0</xdr:colOff>
      <xdr:row>3</xdr:row>
      <xdr:rowOff>76200</xdr:rowOff>
    </xdr:to>
    <xdr:sp macro="" textlink="">
      <xdr:nvSpPr>
        <xdr:cNvPr id="25719" name="Line 29"/>
        <xdr:cNvSpPr>
          <a:spLocks noChangeShapeType="1"/>
        </xdr:cNvSpPr>
      </xdr:nvSpPr>
      <xdr:spPr bwMode="auto">
        <a:xfrm>
          <a:off x="1552575" y="76200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19050</xdr:colOff>
      <xdr:row>1</xdr:row>
      <xdr:rowOff>209550</xdr:rowOff>
    </xdr:from>
    <xdr:to>
      <xdr:col>12</xdr:col>
      <xdr:colOff>238125</xdr:colOff>
      <xdr:row>1</xdr:row>
      <xdr:rowOff>209550</xdr:rowOff>
    </xdr:to>
    <xdr:sp macro="" textlink="">
      <xdr:nvSpPr>
        <xdr:cNvPr id="25720" name="Line 30"/>
        <xdr:cNvSpPr>
          <a:spLocks noChangeShapeType="1"/>
        </xdr:cNvSpPr>
      </xdr:nvSpPr>
      <xdr:spPr bwMode="auto">
        <a:xfrm>
          <a:off x="4819650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0</xdr:row>
      <xdr:rowOff>0</xdr:rowOff>
    </xdr:from>
    <xdr:to>
      <xdr:col>2</xdr:col>
      <xdr:colOff>685800</xdr:colOff>
      <xdr:row>0</xdr:row>
      <xdr:rowOff>0</xdr:rowOff>
    </xdr:to>
    <xdr:sp macro="" textlink="">
      <xdr:nvSpPr>
        <xdr:cNvPr id="27679" name="Line 1"/>
        <xdr:cNvSpPr>
          <a:spLocks noChangeShapeType="1"/>
        </xdr:cNvSpPr>
      </xdr:nvSpPr>
      <xdr:spPr bwMode="auto">
        <a:xfrm>
          <a:off x="1514475" y="0"/>
          <a:ext cx="257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0</xdr:row>
      <xdr:rowOff>0</xdr:rowOff>
    </xdr:from>
    <xdr:to>
      <xdr:col>12</xdr:col>
      <xdr:colOff>28575</xdr:colOff>
      <xdr:row>0</xdr:row>
      <xdr:rowOff>0</xdr:rowOff>
    </xdr:to>
    <xdr:sp macro="" textlink="">
      <xdr:nvSpPr>
        <xdr:cNvPr id="27680" name="Line 2"/>
        <xdr:cNvSpPr>
          <a:spLocks noChangeShapeType="1"/>
        </xdr:cNvSpPr>
      </xdr:nvSpPr>
      <xdr:spPr bwMode="auto">
        <a:xfrm>
          <a:off x="5000625" y="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685800</xdr:colOff>
      <xdr:row>0</xdr:row>
      <xdr:rowOff>0</xdr:rowOff>
    </xdr:to>
    <xdr:sp macro="" textlink="">
      <xdr:nvSpPr>
        <xdr:cNvPr id="27681" name="Line 3"/>
        <xdr:cNvSpPr>
          <a:spLocks noChangeShapeType="1"/>
        </xdr:cNvSpPr>
      </xdr:nvSpPr>
      <xdr:spPr bwMode="auto">
        <a:xfrm>
          <a:off x="1514475" y="0"/>
          <a:ext cx="257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0</xdr:row>
      <xdr:rowOff>0</xdr:rowOff>
    </xdr:from>
    <xdr:to>
      <xdr:col>12</xdr:col>
      <xdr:colOff>28575</xdr:colOff>
      <xdr:row>0</xdr:row>
      <xdr:rowOff>0</xdr:rowOff>
    </xdr:to>
    <xdr:sp macro="" textlink="">
      <xdr:nvSpPr>
        <xdr:cNvPr id="27682" name="Line 4"/>
        <xdr:cNvSpPr>
          <a:spLocks noChangeShapeType="1"/>
        </xdr:cNvSpPr>
      </xdr:nvSpPr>
      <xdr:spPr bwMode="auto">
        <a:xfrm>
          <a:off x="5000625" y="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1162050</xdr:colOff>
      <xdr:row>3</xdr:row>
      <xdr:rowOff>57150</xdr:rowOff>
    </xdr:to>
    <xdr:sp macro="" textlink="">
      <xdr:nvSpPr>
        <xdr:cNvPr id="27683" name="Line 5"/>
        <xdr:cNvSpPr>
          <a:spLocks noChangeShapeType="1"/>
        </xdr:cNvSpPr>
      </xdr:nvSpPr>
      <xdr:spPr bwMode="auto">
        <a:xfrm>
          <a:off x="1514475" y="7429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27684" name="Line 6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1266825</xdr:colOff>
      <xdr:row>3</xdr:row>
      <xdr:rowOff>57150</xdr:rowOff>
    </xdr:to>
    <xdr:sp macro="" textlink="">
      <xdr:nvSpPr>
        <xdr:cNvPr id="27685" name="Line 7"/>
        <xdr:cNvSpPr>
          <a:spLocks noChangeShapeType="1"/>
        </xdr:cNvSpPr>
      </xdr:nvSpPr>
      <xdr:spPr bwMode="auto">
        <a:xfrm>
          <a:off x="1514475" y="74295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27686" name="Line 8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27687" name="Line 9"/>
        <xdr:cNvSpPr>
          <a:spLocks noChangeShapeType="1"/>
        </xdr:cNvSpPr>
      </xdr:nvSpPr>
      <xdr:spPr bwMode="auto">
        <a:xfrm>
          <a:off x="15144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27688" name="Line 10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0</xdr:row>
      <xdr:rowOff>0</xdr:rowOff>
    </xdr:from>
    <xdr:to>
      <xdr:col>2</xdr:col>
      <xdr:colOff>685800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14475" y="0"/>
          <a:ext cx="257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0</xdr:row>
      <xdr:rowOff>0</xdr:rowOff>
    </xdr:from>
    <xdr:to>
      <xdr:col>12</xdr:col>
      <xdr:colOff>28575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000625" y="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685800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514475" y="0"/>
          <a:ext cx="257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0</xdr:row>
      <xdr:rowOff>0</xdr:rowOff>
    </xdr:from>
    <xdr:to>
      <xdr:col>12</xdr:col>
      <xdr:colOff>28575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5000625" y="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1162050</xdr:colOff>
      <xdr:row>3</xdr:row>
      <xdr:rowOff>57150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514475" y="7429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1266825</xdr:colOff>
      <xdr:row>3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514475" y="74295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5144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4105" name="Line 3"/>
        <xdr:cNvSpPr>
          <a:spLocks noChangeShapeType="1"/>
        </xdr:cNvSpPr>
      </xdr:nvSpPr>
      <xdr:spPr bwMode="auto">
        <a:xfrm>
          <a:off x="14382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4106" name="Line 4"/>
        <xdr:cNvSpPr>
          <a:spLocks noChangeShapeType="1"/>
        </xdr:cNvSpPr>
      </xdr:nvSpPr>
      <xdr:spPr bwMode="auto">
        <a:xfrm>
          <a:off x="467677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3</xdr:row>
      <xdr:rowOff>57150</xdr:rowOff>
    </xdr:from>
    <xdr:to>
      <xdr:col>2</xdr:col>
      <xdr:colOff>1295400</xdr:colOff>
      <xdr:row>3</xdr:row>
      <xdr:rowOff>57150</xdr:rowOff>
    </xdr:to>
    <xdr:sp macro="" textlink="">
      <xdr:nvSpPr>
        <xdr:cNvPr id="10250" name="Line 3"/>
        <xdr:cNvSpPr>
          <a:spLocks noChangeShapeType="1"/>
        </xdr:cNvSpPr>
      </xdr:nvSpPr>
      <xdr:spPr bwMode="auto">
        <a:xfrm>
          <a:off x="149542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180975</xdr:colOff>
      <xdr:row>1</xdr:row>
      <xdr:rowOff>209550</xdr:rowOff>
    </xdr:from>
    <xdr:to>
      <xdr:col>12</xdr:col>
      <xdr:colOff>47625</xdr:colOff>
      <xdr:row>1</xdr:row>
      <xdr:rowOff>209550</xdr:rowOff>
    </xdr:to>
    <xdr:sp macro="" textlink="">
      <xdr:nvSpPr>
        <xdr:cNvPr id="10251" name="Line 4"/>
        <xdr:cNvSpPr>
          <a:spLocks noChangeShapeType="1"/>
        </xdr:cNvSpPr>
      </xdr:nvSpPr>
      <xdr:spPr bwMode="auto">
        <a:xfrm>
          <a:off x="480060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5525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7815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5525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7815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9"/>
  <sheetViews>
    <sheetView view="pageBreakPreview" topLeftCell="A88" zoomScaleNormal="100" workbookViewId="0">
      <selection activeCell="A90" sqref="A90:XFD121"/>
    </sheetView>
  </sheetViews>
  <sheetFormatPr defaultRowHeight="15"/>
  <cols>
    <col min="1" max="1" width="4.625" style="3" customWidth="1"/>
    <col min="2" max="2" width="7.875" style="3" bestFit="1" customWidth="1"/>
    <col min="3" max="3" width="21.125" style="3" customWidth="1"/>
    <col min="4" max="4" width="6.875" style="3" bestFit="1" customWidth="1"/>
    <col min="5" max="5" width="8.5" style="3" bestFit="1" customWidth="1"/>
    <col min="6" max="9" width="4.625" style="3" customWidth="1"/>
    <col min="10" max="12" width="5.625" style="11" customWidth="1"/>
    <col min="13" max="13" width="11.625" style="23" customWidth="1"/>
    <col min="14" max="15" width="4.625" style="2" customWidth="1"/>
    <col min="16" max="16" width="5.625" style="11" customWidth="1"/>
    <col min="17" max="16384" width="9" style="3"/>
  </cols>
  <sheetData>
    <row r="1" spans="1:16" ht="18" customHeight="1">
      <c r="A1" s="237" t="s">
        <v>1707</v>
      </c>
      <c r="B1" s="237"/>
      <c r="C1" s="237"/>
      <c r="D1" s="237"/>
      <c r="E1" s="237"/>
      <c r="F1" s="238" t="s">
        <v>2169</v>
      </c>
      <c r="G1" s="238"/>
      <c r="H1" s="238"/>
      <c r="I1" s="238"/>
      <c r="J1" s="238"/>
      <c r="K1" s="238"/>
      <c r="L1" s="238"/>
      <c r="M1" s="238"/>
      <c r="O1" s="11"/>
    </row>
    <row r="2" spans="1:16" ht="18" customHeight="1">
      <c r="A2" s="238" t="s">
        <v>2168</v>
      </c>
      <c r="B2" s="238"/>
      <c r="C2" s="238"/>
      <c r="D2" s="238"/>
      <c r="E2" s="238"/>
      <c r="F2" s="239" t="s">
        <v>2170</v>
      </c>
      <c r="G2" s="239"/>
      <c r="H2" s="239"/>
      <c r="I2" s="239"/>
      <c r="J2" s="239"/>
      <c r="K2" s="239"/>
      <c r="L2" s="239"/>
      <c r="M2" s="239"/>
      <c r="O2" s="11"/>
    </row>
    <row r="3" spans="1:16" ht="18" customHeight="1">
      <c r="A3" s="238" t="s">
        <v>481</v>
      </c>
      <c r="B3" s="238"/>
      <c r="C3" s="238"/>
      <c r="D3" s="238"/>
      <c r="E3" s="238"/>
      <c r="F3" s="237"/>
      <c r="G3" s="237"/>
      <c r="H3" s="237"/>
      <c r="I3" s="237"/>
      <c r="J3" s="237"/>
      <c r="K3" s="237"/>
      <c r="L3" s="237"/>
      <c r="M3" s="237"/>
      <c r="O3" s="11"/>
    </row>
    <row r="4" spans="1:16" s="19" customFormat="1" ht="15" customHeight="1">
      <c r="A4" s="250"/>
      <c r="B4" s="250"/>
      <c r="C4" s="250"/>
      <c r="D4" s="250"/>
      <c r="E4" s="250"/>
      <c r="F4" s="28"/>
      <c r="M4" s="22"/>
      <c r="N4" s="18"/>
      <c r="O4" s="39"/>
      <c r="P4" s="39"/>
    </row>
    <row r="5" spans="1:16" ht="30" customHeight="1">
      <c r="A5" s="251" t="s">
        <v>4750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</row>
    <row r="6" spans="1:16" ht="20.100000000000001" customHeight="1">
      <c r="A6" s="254" t="s">
        <v>2346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24"/>
    </row>
    <row r="8" spans="1:16" ht="30" customHeight="1">
      <c r="A8" s="255" t="s">
        <v>3029</v>
      </c>
      <c r="B8" s="257" t="s">
        <v>284</v>
      </c>
      <c r="C8" s="258" t="s">
        <v>2171</v>
      </c>
      <c r="D8" s="259"/>
      <c r="E8" s="255" t="s">
        <v>1708</v>
      </c>
      <c r="F8" s="262" t="s">
        <v>3063</v>
      </c>
      <c r="G8" s="263"/>
      <c r="H8" s="262" t="s">
        <v>2174</v>
      </c>
      <c r="I8" s="263"/>
      <c r="J8" s="248" t="s">
        <v>2175</v>
      </c>
      <c r="K8" s="248" t="s">
        <v>3067</v>
      </c>
      <c r="L8" s="248" t="s">
        <v>3239</v>
      </c>
      <c r="M8" s="246" t="s">
        <v>2172</v>
      </c>
      <c r="N8" s="246" t="s">
        <v>2173</v>
      </c>
      <c r="O8" s="252" t="s">
        <v>285</v>
      </c>
      <c r="P8" s="252" t="s">
        <v>286</v>
      </c>
    </row>
    <row r="9" spans="1:16" ht="20.100000000000001" customHeight="1">
      <c r="A9" s="256"/>
      <c r="B9" s="256"/>
      <c r="C9" s="260"/>
      <c r="D9" s="261"/>
      <c r="E9" s="256"/>
      <c r="F9" s="26" t="s">
        <v>3064</v>
      </c>
      <c r="G9" s="14" t="s">
        <v>3065</v>
      </c>
      <c r="H9" s="14" t="s">
        <v>3064</v>
      </c>
      <c r="I9" s="14" t="s">
        <v>3065</v>
      </c>
      <c r="J9" s="249"/>
      <c r="K9" s="249"/>
      <c r="L9" s="249"/>
      <c r="M9" s="247"/>
      <c r="N9" s="247"/>
      <c r="O9" s="253"/>
      <c r="P9" s="253"/>
    </row>
    <row r="10" spans="1:16" s="5" customFormat="1" ht="15.95" customHeight="1">
      <c r="A10" s="4">
        <v>1</v>
      </c>
      <c r="B10" s="139" t="s">
        <v>1397</v>
      </c>
      <c r="C10" s="140" t="s">
        <v>1398</v>
      </c>
      <c r="D10" s="141" t="s">
        <v>1013</v>
      </c>
      <c r="E10" s="81" t="s">
        <v>2163</v>
      </c>
      <c r="F10" s="20">
        <v>6</v>
      </c>
      <c r="G10" s="20">
        <v>8.1</v>
      </c>
      <c r="H10" s="17">
        <v>56</v>
      </c>
      <c r="I10" s="17">
        <v>58</v>
      </c>
      <c r="J10" s="151" t="str">
        <f t="shared" ref="J10:J43" si="0">IF(AND(F10&gt;=9,H10&gt;=90),"HSXS",IF(AND(F10&gt;=8,H10&gt;=80),"HSG",IF(AND(F10&gt;=7,H10&gt;=70),"HSK"," ")))</f>
        <v xml:space="preserve"> </v>
      </c>
      <c r="K10" s="151" t="str">
        <f t="shared" ref="K10:K43" si="1">IF(AND(G10&gt;=9,I10&gt;=90),"HSXS",IF(AND(G10&gt;=8,I10&gt;=80),"HSG",IF(AND(G10&gt;=7,I10&gt;=70),"HSK"," ")))</f>
        <v xml:space="preserve"> </v>
      </c>
      <c r="L10" s="151" t="str">
        <f t="shared" ref="L10:L43" si="2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83"/>
      <c r="N10" s="9"/>
      <c r="O10" s="62">
        <f t="shared" ref="O10:O50" si="3">SUM(H10:I10)/2</f>
        <v>57</v>
      </c>
      <c r="P10" s="4"/>
    </row>
    <row r="11" spans="1:16" s="5" customFormat="1" ht="15.95" customHeight="1">
      <c r="A11" s="4">
        <v>2</v>
      </c>
      <c r="B11" s="139" t="s">
        <v>1399</v>
      </c>
      <c r="C11" s="140" t="s">
        <v>1400</v>
      </c>
      <c r="D11" s="141" t="s">
        <v>2007</v>
      </c>
      <c r="E11" s="81" t="s">
        <v>2163</v>
      </c>
      <c r="F11" s="20">
        <v>5.6</v>
      </c>
      <c r="G11" s="20">
        <v>8.1</v>
      </c>
      <c r="H11" s="17">
        <v>59</v>
      </c>
      <c r="I11" s="17">
        <v>60</v>
      </c>
      <c r="J11" s="151" t="str">
        <f>IF(AND(F11&gt;=9,H11&gt;=90),"HSXS",IF(AND(F11&gt;=8,H11&gt;=80),"HSG",IF(AND(F11&gt;=7,H11&gt;=70),"HSK"," ")))</f>
        <v xml:space="preserve"> </v>
      </c>
      <c r="K11" s="151" t="str">
        <f>IF(AND(G11&gt;=9,I11&gt;=90),"HSXS",IF(AND(G11&gt;=8,I11&gt;=80),"HSG",IF(AND(G11&gt;=7,I11&gt;=70),"HSK"," ")))</f>
        <v xml:space="preserve"> </v>
      </c>
      <c r="L11" s="151" t="str">
        <f>IF(AND(J11="HSXS",K11="HSXS"),"HSXS",IF(AND(J11="HSG",K11="HSG"),"HSG",IF(AND(J11="HSK",K11="HSK"),"HSK",IF(AND(J11="HSXS",K11="HSG"),"HSG",IF(AND(J11="HSG",K11="HSXS"),"HSG",IF(AND(J11="HSG",K11="HSK"),"HSK",IF(AND(J11="HSK",K11="HSG"),"HSK"," ")))))))</f>
        <v xml:space="preserve"> </v>
      </c>
      <c r="M11" s="104"/>
      <c r="N11" s="17"/>
      <c r="O11" s="62">
        <f t="shared" si="3"/>
        <v>59.5</v>
      </c>
      <c r="P11" s="4"/>
    </row>
    <row r="12" spans="1:16" s="5" customFormat="1" ht="15.95" customHeight="1">
      <c r="A12" s="4">
        <v>3</v>
      </c>
      <c r="B12" s="139" t="s">
        <v>1401</v>
      </c>
      <c r="C12" s="140" t="s">
        <v>1402</v>
      </c>
      <c r="D12" s="141" t="s">
        <v>2007</v>
      </c>
      <c r="E12" s="81" t="s">
        <v>2163</v>
      </c>
      <c r="F12" s="20">
        <v>5.2</v>
      </c>
      <c r="G12" s="20">
        <v>7.4</v>
      </c>
      <c r="H12" s="17">
        <v>54</v>
      </c>
      <c r="I12" s="17">
        <v>57</v>
      </c>
      <c r="J12" s="151" t="str">
        <f t="shared" si="0"/>
        <v xml:space="preserve"> </v>
      </c>
      <c r="K12" s="151" t="str">
        <f t="shared" si="1"/>
        <v xml:space="preserve"> </v>
      </c>
      <c r="L12" s="151" t="str">
        <f t="shared" si="2"/>
        <v xml:space="preserve"> </v>
      </c>
      <c r="M12" s="84"/>
      <c r="N12" s="9"/>
      <c r="O12" s="62">
        <f t="shared" si="3"/>
        <v>55.5</v>
      </c>
      <c r="P12" s="4"/>
    </row>
    <row r="13" spans="1:16" s="5" customFormat="1" ht="15.95" customHeight="1">
      <c r="A13" s="4">
        <v>4</v>
      </c>
      <c r="B13" s="139" t="s">
        <v>1403</v>
      </c>
      <c r="C13" s="140" t="s">
        <v>1404</v>
      </c>
      <c r="D13" s="141" t="s">
        <v>2007</v>
      </c>
      <c r="E13" s="81" t="s">
        <v>2163</v>
      </c>
      <c r="F13" s="20">
        <v>7.2</v>
      </c>
      <c r="G13" s="20">
        <v>8.3000000000000007</v>
      </c>
      <c r="H13" s="17">
        <v>70</v>
      </c>
      <c r="I13" s="17">
        <v>60</v>
      </c>
      <c r="J13" s="166" t="str">
        <f t="shared" si="0"/>
        <v>HSK</v>
      </c>
      <c r="K13" s="151" t="str">
        <f t="shared" si="1"/>
        <v xml:space="preserve"> </v>
      </c>
      <c r="L13" s="151" t="str">
        <f t="shared" si="2"/>
        <v xml:space="preserve"> </v>
      </c>
      <c r="M13" s="98" t="s">
        <v>9188</v>
      </c>
      <c r="N13" s="17"/>
      <c r="O13" s="62">
        <f t="shared" si="3"/>
        <v>65</v>
      </c>
      <c r="P13" s="4"/>
    </row>
    <row r="14" spans="1:16" s="5" customFormat="1" ht="15.95" customHeight="1">
      <c r="A14" s="4">
        <v>5</v>
      </c>
      <c r="B14" s="139" t="s">
        <v>1409</v>
      </c>
      <c r="C14" s="140" t="s">
        <v>1410</v>
      </c>
      <c r="D14" s="141" t="s">
        <v>1411</v>
      </c>
      <c r="E14" s="81" t="s">
        <v>2163</v>
      </c>
      <c r="F14" s="20">
        <v>7.4</v>
      </c>
      <c r="G14" s="20">
        <v>8</v>
      </c>
      <c r="H14" s="17">
        <v>73</v>
      </c>
      <c r="I14" s="17">
        <v>58</v>
      </c>
      <c r="J14" s="166" t="str">
        <f t="shared" si="0"/>
        <v>HSK</v>
      </c>
      <c r="K14" s="151" t="str">
        <f t="shared" si="1"/>
        <v xml:space="preserve"> </v>
      </c>
      <c r="L14" s="151" t="str">
        <f t="shared" si="2"/>
        <v xml:space="preserve"> </v>
      </c>
      <c r="M14" s="98" t="s">
        <v>9188</v>
      </c>
      <c r="N14" s="17"/>
      <c r="O14" s="62">
        <f t="shared" si="3"/>
        <v>65.5</v>
      </c>
      <c r="P14" s="4"/>
    </row>
    <row r="15" spans="1:16" s="5" customFormat="1" ht="15.95" customHeight="1">
      <c r="A15" s="4">
        <v>6</v>
      </c>
      <c r="B15" s="139" t="s">
        <v>1412</v>
      </c>
      <c r="C15" s="140" t="s">
        <v>1413</v>
      </c>
      <c r="D15" s="141" t="s">
        <v>1414</v>
      </c>
      <c r="E15" s="81" t="s">
        <v>2163</v>
      </c>
      <c r="F15" s="20">
        <v>5.5</v>
      </c>
      <c r="G15" s="20">
        <v>8</v>
      </c>
      <c r="H15" s="17">
        <v>55</v>
      </c>
      <c r="I15" s="17">
        <v>58</v>
      </c>
      <c r="J15" s="151" t="str">
        <f t="shared" si="0"/>
        <v xml:space="preserve"> </v>
      </c>
      <c r="K15" s="151" t="str">
        <f t="shared" si="1"/>
        <v xml:space="preserve"> </v>
      </c>
      <c r="L15" s="151" t="str">
        <f t="shared" si="2"/>
        <v xml:space="preserve"> </v>
      </c>
      <c r="M15" s="83"/>
      <c r="N15" s="9"/>
      <c r="O15" s="62">
        <f t="shared" si="3"/>
        <v>56.5</v>
      </c>
      <c r="P15" s="4"/>
    </row>
    <row r="16" spans="1:16" s="5" customFormat="1" ht="15.95" customHeight="1">
      <c r="A16" s="4">
        <v>7</v>
      </c>
      <c r="B16" s="139" t="s">
        <v>3366</v>
      </c>
      <c r="C16" s="140" t="s">
        <v>3367</v>
      </c>
      <c r="D16" s="141" t="s">
        <v>995</v>
      </c>
      <c r="E16" s="81" t="s">
        <v>2163</v>
      </c>
      <c r="F16" s="20">
        <v>6</v>
      </c>
      <c r="G16" s="20">
        <v>7.4</v>
      </c>
      <c r="H16" s="17">
        <v>63</v>
      </c>
      <c r="I16" s="17">
        <v>57</v>
      </c>
      <c r="J16" s="151" t="str">
        <f t="shared" si="0"/>
        <v xml:space="preserve"> </v>
      </c>
      <c r="K16" s="151" t="str">
        <f t="shared" si="1"/>
        <v xml:space="preserve"> </v>
      </c>
      <c r="L16" s="151" t="str">
        <f t="shared" si="2"/>
        <v xml:space="preserve"> </v>
      </c>
      <c r="M16" s="98"/>
      <c r="N16" s="61"/>
      <c r="O16" s="62">
        <f t="shared" si="3"/>
        <v>60</v>
      </c>
      <c r="P16" s="4"/>
    </row>
    <row r="17" spans="1:16" s="5" customFormat="1" ht="15.95" customHeight="1">
      <c r="A17" s="4">
        <v>8</v>
      </c>
      <c r="B17" s="139" t="s">
        <v>3368</v>
      </c>
      <c r="C17" s="140" t="s">
        <v>4508</v>
      </c>
      <c r="D17" s="141" t="s">
        <v>995</v>
      </c>
      <c r="E17" s="81" t="s">
        <v>2163</v>
      </c>
      <c r="F17" s="20">
        <v>4.2</v>
      </c>
      <c r="G17" s="20">
        <v>7.8</v>
      </c>
      <c r="H17" s="17">
        <v>51</v>
      </c>
      <c r="I17" s="17">
        <v>57</v>
      </c>
      <c r="J17" s="151" t="str">
        <f t="shared" si="0"/>
        <v xml:space="preserve"> </v>
      </c>
      <c r="K17" s="151" t="str">
        <f t="shared" si="1"/>
        <v xml:space="preserve"> </v>
      </c>
      <c r="L17" s="151" t="str">
        <f t="shared" si="2"/>
        <v xml:space="preserve"> </v>
      </c>
      <c r="M17" s="6"/>
      <c r="N17" s="17"/>
      <c r="O17" s="62">
        <f t="shared" si="3"/>
        <v>54</v>
      </c>
      <c r="P17" s="4"/>
    </row>
    <row r="18" spans="1:16" s="5" customFormat="1" ht="15.95" customHeight="1">
      <c r="A18" s="4">
        <v>9</v>
      </c>
      <c r="B18" s="139" t="s">
        <v>4509</v>
      </c>
      <c r="C18" s="140" t="s">
        <v>4510</v>
      </c>
      <c r="D18" s="141" t="s">
        <v>995</v>
      </c>
      <c r="E18" s="81" t="s">
        <v>2163</v>
      </c>
      <c r="F18" s="20">
        <v>5.0999999999999996</v>
      </c>
      <c r="G18" s="20">
        <v>8.1</v>
      </c>
      <c r="H18" s="17">
        <v>55</v>
      </c>
      <c r="I18" s="17">
        <v>58</v>
      </c>
      <c r="J18" s="151" t="str">
        <f t="shared" si="0"/>
        <v xml:space="preserve"> </v>
      </c>
      <c r="K18" s="151" t="str">
        <f t="shared" si="1"/>
        <v xml:space="preserve"> </v>
      </c>
      <c r="L18" s="151" t="str">
        <f t="shared" si="2"/>
        <v xml:space="preserve"> </v>
      </c>
      <c r="M18" s="6"/>
      <c r="N18" s="17"/>
      <c r="O18" s="62">
        <f t="shared" si="3"/>
        <v>56.5</v>
      </c>
      <c r="P18" s="4"/>
    </row>
    <row r="19" spans="1:16" s="5" customFormat="1" ht="15.95" customHeight="1">
      <c r="A19" s="4">
        <v>10</v>
      </c>
      <c r="B19" s="139" t="s">
        <v>4511</v>
      </c>
      <c r="C19" s="140" t="s">
        <v>4512</v>
      </c>
      <c r="D19" s="141" t="s">
        <v>995</v>
      </c>
      <c r="E19" s="81" t="s">
        <v>2163</v>
      </c>
      <c r="F19" s="20">
        <v>4.5</v>
      </c>
      <c r="G19" s="20">
        <v>7.3</v>
      </c>
      <c r="H19" s="17">
        <v>51</v>
      </c>
      <c r="I19" s="17">
        <v>57</v>
      </c>
      <c r="J19" s="151" t="str">
        <f t="shared" si="0"/>
        <v xml:space="preserve"> </v>
      </c>
      <c r="K19" s="151" t="str">
        <f t="shared" si="1"/>
        <v xml:space="preserve"> </v>
      </c>
      <c r="L19" s="151" t="str">
        <f t="shared" si="2"/>
        <v xml:space="preserve"> </v>
      </c>
      <c r="M19" s="6"/>
      <c r="N19" s="17"/>
      <c r="O19" s="62">
        <f t="shared" si="3"/>
        <v>54</v>
      </c>
      <c r="P19" s="4"/>
    </row>
    <row r="20" spans="1:16" s="5" customFormat="1" ht="15.95" customHeight="1">
      <c r="A20" s="4">
        <v>11</v>
      </c>
      <c r="B20" s="139" t="s">
        <v>4513</v>
      </c>
      <c r="C20" s="140" t="s">
        <v>4514</v>
      </c>
      <c r="D20" s="141" t="s">
        <v>4515</v>
      </c>
      <c r="E20" s="81" t="s">
        <v>2163</v>
      </c>
      <c r="F20" s="20">
        <v>6.5</v>
      </c>
      <c r="G20" s="20">
        <v>7.8</v>
      </c>
      <c r="H20" s="17">
        <v>64</v>
      </c>
      <c r="I20" s="17">
        <v>59</v>
      </c>
      <c r="J20" s="151" t="str">
        <f t="shared" si="0"/>
        <v xml:space="preserve"> </v>
      </c>
      <c r="K20" s="151" t="str">
        <f t="shared" si="1"/>
        <v xml:space="preserve"> </v>
      </c>
      <c r="L20" s="151" t="str">
        <f t="shared" si="2"/>
        <v xml:space="preserve"> </v>
      </c>
      <c r="M20" s="6"/>
      <c r="N20" s="9"/>
      <c r="O20" s="62">
        <f t="shared" si="3"/>
        <v>61.5</v>
      </c>
      <c r="P20" s="4"/>
    </row>
    <row r="21" spans="1:16" s="5" customFormat="1" ht="15.95" customHeight="1">
      <c r="A21" s="4">
        <v>12</v>
      </c>
      <c r="B21" s="139" t="s">
        <v>4516</v>
      </c>
      <c r="C21" s="140" t="s">
        <v>4517</v>
      </c>
      <c r="D21" s="141" t="s">
        <v>4518</v>
      </c>
      <c r="E21" s="81" t="s">
        <v>2163</v>
      </c>
      <c r="F21" s="20">
        <v>7.2</v>
      </c>
      <c r="G21" s="20">
        <v>8.5</v>
      </c>
      <c r="H21" s="17">
        <v>70</v>
      </c>
      <c r="I21" s="17">
        <v>60</v>
      </c>
      <c r="J21" s="166" t="str">
        <f t="shared" si="0"/>
        <v>HSK</v>
      </c>
      <c r="K21" s="151" t="str">
        <f t="shared" si="1"/>
        <v xml:space="preserve"> </v>
      </c>
      <c r="L21" s="151" t="str">
        <f t="shared" si="2"/>
        <v xml:space="preserve"> </v>
      </c>
      <c r="M21" s="98" t="s">
        <v>9188</v>
      </c>
      <c r="N21" s="9"/>
      <c r="O21" s="62">
        <f t="shared" si="3"/>
        <v>65</v>
      </c>
      <c r="P21" s="4"/>
    </row>
    <row r="22" spans="1:16" s="5" customFormat="1" ht="15.95" customHeight="1">
      <c r="A22" s="4">
        <v>13</v>
      </c>
      <c r="B22" s="139" t="s">
        <v>4519</v>
      </c>
      <c r="C22" s="140" t="s">
        <v>2319</v>
      </c>
      <c r="D22" s="141" t="s">
        <v>4518</v>
      </c>
      <c r="E22" s="81" t="s">
        <v>2163</v>
      </c>
      <c r="F22" s="20">
        <v>7</v>
      </c>
      <c r="G22" s="20">
        <v>8.1</v>
      </c>
      <c r="H22" s="17">
        <v>70</v>
      </c>
      <c r="I22" s="17">
        <v>60</v>
      </c>
      <c r="J22" s="151" t="str">
        <f t="shared" si="0"/>
        <v>HSK</v>
      </c>
      <c r="K22" s="151" t="str">
        <f t="shared" si="1"/>
        <v xml:space="preserve"> </v>
      </c>
      <c r="L22" s="151" t="str">
        <f t="shared" si="2"/>
        <v xml:space="preserve"> </v>
      </c>
      <c r="M22" s="6"/>
      <c r="N22" s="9"/>
      <c r="O22" s="62">
        <f t="shared" si="3"/>
        <v>65</v>
      </c>
      <c r="P22" s="4"/>
    </row>
    <row r="23" spans="1:16" s="5" customFormat="1" ht="15.95" customHeight="1">
      <c r="A23" s="4">
        <v>14</v>
      </c>
      <c r="B23" s="139" t="s">
        <v>3606</v>
      </c>
      <c r="C23" s="140" t="s">
        <v>3607</v>
      </c>
      <c r="D23" s="141" t="s">
        <v>3608</v>
      </c>
      <c r="E23" s="81" t="s">
        <v>2163</v>
      </c>
      <c r="F23" s="20">
        <v>5.8</v>
      </c>
      <c r="G23" s="20">
        <v>8</v>
      </c>
      <c r="H23" s="17">
        <v>55</v>
      </c>
      <c r="I23" s="17">
        <v>60</v>
      </c>
      <c r="J23" s="151" t="str">
        <f t="shared" si="0"/>
        <v xml:space="preserve"> </v>
      </c>
      <c r="K23" s="151" t="str">
        <f t="shared" si="1"/>
        <v xml:space="preserve"> </v>
      </c>
      <c r="L23" s="151" t="str">
        <f t="shared" si="2"/>
        <v xml:space="preserve"> </v>
      </c>
      <c r="M23" s="98"/>
      <c r="N23" s="17"/>
      <c r="O23" s="62">
        <f t="shared" si="3"/>
        <v>57.5</v>
      </c>
      <c r="P23" s="4"/>
    </row>
    <row r="24" spans="1:16" s="5" customFormat="1" ht="15.95" customHeight="1">
      <c r="A24" s="4">
        <v>15</v>
      </c>
      <c r="B24" s="139" t="s">
        <v>3611</v>
      </c>
      <c r="C24" s="140" t="s">
        <v>3612</v>
      </c>
      <c r="D24" s="141" t="s">
        <v>3610</v>
      </c>
      <c r="E24" s="81" t="s">
        <v>2163</v>
      </c>
      <c r="F24" s="20">
        <v>8.6999999999999993</v>
      </c>
      <c r="G24" s="20">
        <v>8</v>
      </c>
      <c r="H24" s="17">
        <v>74</v>
      </c>
      <c r="I24" s="17">
        <v>69</v>
      </c>
      <c r="J24" s="151" t="str">
        <f t="shared" si="0"/>
        <v>HSK</v>
      </c>
      <c r="K24" s="151" t="str">
        <f t="shared" si="1"/>
        <v xml:space="preserve"> </v>
      </c>
      <c r="L24" s="151" t="str">
        <f t="shared" si="2"/>
        <v xml:space="preserve"> </v>
      </c>
      <c r="M24" s="6"/>
      <c r="N24" s="9"/>
      <c r="O24" s="62">
        <f t="shared" si="3"/>
        <v>71.5</v>
      </c>
      <c r="P24" s="4"/>
    </row>
    <row r="25" spans="1:16" s="5" customFormat="1" ht="15.95" customHeight="1">
      <c r="A25" s="4">
        <v>16</v>
      </c>
      <c r="B25" s="139" t="s">
        <v>3613</v>
      </c>
      <c r="C25" s="140" t="s">
        <v>3614</v>
      </c>
      <c r="D25" s="141" t="s">
        <v>3615</v>
      </c>
      <c r="E25" s="81" t="s">
        <v>2163</v>
      </c>
      <c r="F25" s="20">
        <v>5.4</v>
      </c>
      <c r="G25" s="20">
        <v>6.6</v>
      </c>
      <c r="H25" s="17">
        <v>53</v>
      </c>
      <c r="I25" s="17">
        <v>56</v>
      </c>
      <c r="J25" s="151" t="str">
        <f t="shared" si="0"/>
        <v xml:space="preserve"> </v>
      </c>
      <c r="K25" s="151" t="str">
        <f t="shared" si="1"/>
        <v xml:space="preserve"> </v>
      </c>
      <c r="L25" s="151" t="str">
        <f t="shared" si="2"/>
        <v xml:space="preserve"> </v>
      </c>
      <c r="M25" s="6"/>
      <c r="N25" s="9"/>
      <c r="O25" s="62">
        <f t="shared" si="3"/>
        <v>54.5</v>
      </c>
      <c r="P25" s="4"/>
    </row>
    <row r="26" spans="1:16" s="5" customFormat="1" ht="15.95" customHeight="1">
      <c r="A26" s="4">
        <v>17</v>
      </c>
      <c r="B26" s="139" t="s">
        <v>3618</v>
      </c>
      <c r="C26" s="140" t="s">
        <v>1406</v>
      </c>
      <c r="D26" s="141" t="s">
        <v>3511</v>
      </c>
      <c r="E26" s="81" t="s">
        <v>2163</v>
      </c>
      <c r="F26" s="20">
        <v>7.1</v>
      </c>
      <c r="G26" s="20">
        <v>8.8000000000000007</v>
      </c>
      <c r="H26" s="17">
        <v>75</v>
      </c>
      <c r="I26" s="17">
        <v>69</v>
      </c>
      <c r="J26" s="166" t="str">
        <f t="shared" si="0"/>
        <v>HSK</v>
      </c>
      <c r="K26" s="151" t="str">
        <f t="shared" si="1"/>
        <v xml:space="preserve"> </v>
      </c>
      <c r="L26" s="151" t="str">
        <f t="shared" si="2"/>
        <v xml:space="preserve"> </v>
      </c>
      <c r="M26" s="98" t="s">
        <v>9188</v>
      </c>
      <c r="N26" s="9"/>
      <c r="O26" s="62">
        <f t="shared" si="3"/>
        <v>72</v>
      </c>
      <c r="P26" s="4"/>
    </row>
    <row r="27" spans="1:16" s="5" customFormat="1" ht="15.95" customHeight="1">
      <c r="A27" s="4">
        <v>18</v>
      </c>
      <c r="B27" s="139" t="s">
        <v>3619</v>
      </c>
      <c r="C27" s="140" t="s">
        <v>3620</v>
      </c>
      <c r="D27" s="141" t="s">
        <v>3511</v>
      </c>
      <c r="E27" s="81" t="s">
        <v>2163</v>
      </c>
      <c r="F27" s="20">
        <v>6</v>
      </c>
      <c r="G27" s="20">
        <v>8.1999999999999993</v>
      </c>
      <c r="H27" s="17">
        <v>71</v>
      </c>
      <c r="I27" s="17">
        <v>60</v>
      </c>
      <c r="J27" s="151" t="str">
        <f t="shared" si="0"/>
        <v xml:space="preserve"> </v>
      </c>
      <c r="K27" s="151" t="str">
        <f t="shared" si="1"/>
        <v xml:space="preserve"> </v>
      </c>
      <c r="L27" s="151" t="str">
        <f t="shared" si="2"/>
        <v xml:space="preserve"> </v>
      </c>
      <c r="M27" s="83"/>
      <c r="N27" s="9"/>
      <c r="O27" s="62">
        <f t="shared" si="3"/>
        <v>65.5</v>
      </c>
      <c r="P27" s="4"/>
    </row>
    <row r="28" spans="1:16" s="5" customFormat="1" ht="15.95" customHeight="1">
      <c r="A28" s="4">
        <v>19</v>
      </c>
      <c r="B28" s="139" t="s">
        <v>3621</v>
      </c>
      <c r="C28" s="140" t="s">
        <v>3622</v>
      </c>
      <c r="D28" s="141" t="s">
        <v>4264</v>
      </c>
      <c r="E28" s="81" t="s">
        <v>2163</v>
      </c>
      <c r="F28" s="20">
        <v>6.4</v>
      </c>
      <c r="G28" s="20">
        <v>8.1</v>
      </c>
      <c r="H28" s="17">
        <v>63</v>
      </c>
      <c r="I28" s="17">
        <v>60</v>
      </c>
      <c r="J28" s="151" t="str">
        <f t="shared" si="0"/>
        <v xml:space="preserve"> </v>
      </c>
      <c r="K28" s="151" t="str">
        <f t="shared" si="1"/>
        <v xml:space="preserve"> </v>
      </c>
      <c r="L28" s="151" t="str">
        <f t="shared" si="2"/>
        <v xml:space="preserve"> </v>
      </c>
      <c r="M28" s="6"/>
      <c r="N28" s="17"/>
      <c r="O28" s="62">
        <f t="shared" si="3"/>
        <v>61.5</v>
      </c>
      <c r="P28" s="4"/>
    </row>
    <row r="29" spans="1:16" s="5" customFormat="1" ht="15.95" customHeight="1">
      <c r="A29" s="4">
        <v>20</v>
      </c>
      <c r="B29" s="139" t="s">
        <v>3791</v>
      </c>
      <c r="C29" s="140" t="s">
        <v>3792</v>
      </c>
      <c r="D29" s="141" t="s">
        <v>3790</v>
      </c>
      <c r="E29" s="81" t="s">
        <v>2163</v>
      </c>
      <c r="F29" s="20">
        <v>5.5</v>
      </c>
      <c r="G29" s="20">
        <v>8.8000000000000007</v>
      </c>
      <c r="H29" s="17">
        <v>56</v>
      </c>
      <c r="I29" s="17">
        <v>58</v>
      </c>
      <c r="J29" s="151" t="str">
        <f t="shared" si="0"/>
        <v xml:space="preserve"> </v>
      </c>
      <c r="K29" s="151" t="str">
        <f t="shared" si="1"/>
        <v xml:space="preserve"> </v>
      </c>
      <c r="L29" s="151" t="str">
        <f t="shared" si="2"/>
        <v xml:space="preserve"> </v>
      </c>
      <c r="M29" s="6"/>
      <c r="N29" s="17"/>
      <c r="O29" s="62">
        <f t="shared" si="3"/>
        <v>57</v>
      </c>
      <c r="P29" s="4"/>
    </row>
    <row r="30" spans="1:16" s="5" customFormat="1" ht="15.95" customHeight="1">
      <c r="A30" s="4">
        <v>21</v>
      </c>
      <c r="B30" s="139" t="s">
        <v>3795</v>
      </c>
      <c r="C30" s="140" t="s">
        <v>3796</v>
      </c>
      <c r="D30" s="141" t="s">
        <v>3794</v>
      </c>
      <c r="E30" s="81" t="s">
        <v>2163</v>
      </c>
      <c r="F30" s="20">
        <v>7.3</v>
      </c>
      <c r="G30" s="20">
        <v>8.4</v>
      </c>
      <c r="H30" s="17">
        <v>75</v>
      </c>
      <c r="I30" s="17">
        <v>65</v>
      </c>
      <c r="J30" s="151" t="str">
        <f t="shared" si="0"/>
        <v>HSK</v>
      </c>
      <c r="K30" s="151" t="str">
        <f t="shared" si="1"/>
        <v xml:space="preserve"> </v>
      </c>
      <c r="L30" s="151" t="str">
        <f t="shared" si="2"/>
        <v xml:space="preserve"> </v>
      </c>
      <c r="M30" s="98"/>
      <c r="N30" s="17"/>
      <c r="O30" s="62">
        <f t="shared" si="3"/>
        <v>70</v>
      </c>
      <c r="P30" s="4"/>
    </row>
    <row r="31" spans="1:16" s="5" customFormat="1" ht="15.95" customHeight="1">
      <c r="A31" s="4">
        <v>22</v>
      </c>
      <c r="B31" s="139" t="s">
        <v>3799</v>
      </c>
      <c r="C31" s="140" t="s">
        <v>3800</v>
      </c>
      <c r="D31" s="141" t="s">
        <v>3798</v>
      </c>
      <c r="E31" s="81" t="s">
        <v>2163</v>
      </c>
      <c r="F31" s="20">
        <v>2.2000000000000002</v>
      </c>
      <c r="G31" s="20">
        <v>8.8000000000000007</v>
      </c>
      <c r="H31" s="17">
        <v>16</v>
      </c>
      <c r="I31" s="17">
        <v>63</v>
      </c>
      <c r="J31" s="151" t="str">
        <f>IF(AND(F31&gt;=9,H31&gt;=90),"HSXS",IF(AND(F31&gt;=8,H31&gt;=80),"HSG",IF(AND(F31&gt;=7,H31&gt;=70),"HSK"," ")))</f>
        <v xml:space="preserve"> </v>
      </c>
      <c r="K31" s="151" t="str">
        <f>IF(AND(G31&gt;=9,I31&gt;=90),"HSXS",IF(AND(G31&gt;=8,I31&gt;=80),"HSG",IF(AND(G31&gt;=7,I31&gt;=70),"HSK"," ")))</f>
        <v xml:space="preserve"> </v>
      </c>
      <c r="L31" s="151" t="str">
        <f>IF(AND(J31="HSXS",K31="HSXS"),"HSXS",IF(AND(J31="HSG",K31="HSG"),"HSG",IF(AND(J31="HSK",K31="HSK"),"HSK",IF(AND(J31="HSXS",K31="HSG"),"HSG",IF(AND(J31="HSG",K31="HSXS"),"HSG",IF(AND(J31="HSG",K31="HSK"),"HSK",IF(AND(J31="HSK",K31="HSG"),"HSK"," ")))))))</f>
        <v xml:space="preserve"> </v>
      </c>
      <c r="M31" s="6"/>
      <c r="N31" s="17"/>
      <c r="O31" s="62">
        <f t="shared" si="3"/>
        <v>39.5</v>
      </c>
      <c r="P31" s="4"/>
    </row>
    <row r="32" spans="1:16" s="5" customFormat="1" ht="15.95" customHeight="1">
      <c r="A32" s="4">
        <v>23</v>
      </c>
      <c r="B32" s="139" t="s">
        <v>3772</v>
      </c>
      <c r="C32" s="140" t="s">
        <v>3773</v>
      </c>
      <c r="D32" s="141" t="s">
        <v>3774</v>
      </c>
      <c r="E32" s="81" t="s">
        <v>2163</v>
      </c>
      <c r="F32" s="20">
        <v>6.9</v>
      </c>
      <c r="G32" s="20">
        <v>8.4</v>
      </c>
      <c r="H32" s="17">
        <v>63</v>
      </c>
      <c r="I32" s="17">
        <v>67</v>
      </c>
      <c r="J32" s="151" t="str">
        <f t="shared" si="0"/>
        <v xml:space="preserve"> </v>
      </c>
      <c r="K32" s="151" t="str">
        <f t="shared" si="1"/>
        <v xml:space="preserve"> </v>
      </c>
      <c r="L32" s="151" t="str">
        <f t="shared" si="2"/>
        <v xml:space="preserve"> </v>
      </c>
      <c r="M32" s="6"/>
      <c r="N32" s="17"/>
      <c r="O32" s="62">
        <f t="shared" si="3"/>
        <v>65</v>
      </c>
      <c r="P32" s="4"/>
    </row>
    <row r="33" spans="1:16" s="5" customFormat="1" ht="15.95" customHeight="1">
      <c r="A33" s="4">
        <v>24</v>
      </c>
      <c r="B33" s="139" t="s">
        <v>3775</v>
      </c>
      <c r="C33" s="140" t="s">
        <v>3776</v>
      </c>
      <c r="D33" s="141" t="s">
        <v>3774</v>
      </c>
      <c r="E33" s="81" t="s">
        <v>2163</v>
      </c>
      <c r="F33" s="20">
        <v>3.3</v>
      </c>
      <c r="G33" s="20">
        <v>8.6999999999999993</v>
      </c>
      <c r="H33" s="17">
        <v>50</v>
      </c>
      <c r="I33" s="17">
        <v>58</v>
      </c>
      <c r="J33" s="151" t="str">
        <f t="shared" si="0"/>
        <v xml:space="preserve"> </v>
      </c>
      <c r="K33" s="151" t="str">
        <f t="shared" si="1"/>
        <v xml:space="preserve"> </v>
      </c>
      <c r="L33" s="151" t="str">
        <f t="shared" si="2"/>
        <v xml:space="preserve"> </v>
      </c>
      <c r="M33" s="6"/>
      <c r="N33" s="17"/>
      <c r="O33" s="62">
        <f t="shared" si="3"/>
        <v>54</v>
      </c>
      <c r="P33" s="4"/>
    </row>
    <row r="34" spans="1:16" s="5" customFormat="1" ht="15.95" customHeight="1">
      <c r="A34" s="4">
        <v>25</v>
      </c>
      <c r="B34" s="139" t="s">
        <v>3777</v>
      </c>
      <c r="C34" s="140" t="s">
        <v>3778</v>
      </c>
      <c r="D34" s="141" t="s">
        <v>3779</v>
      </c>
      <c r="E34" s="81" t="s">
        <v>2163</v>
      </c>
      <c r="F34" s="20">
        <v>5.9</v>
      </c>
      <c r="G34" s="20">
        <v>8.8000000000000007</v>
      </c>
      <c r="H34" s="17">
        <v>59</v>
      </c>
      <c r="I34" s="17">
        <v>64</v>
      </c>
      <c r="J34" s="151" t="str">
        <f t="shared" si="0"/>
        <v xml:space="preserve"> </v>
      </c>
      <c r="K34" s="151" t="str">
        <f t="shared" si="1"/>
        <v xml:space="preserve"> </v>
      </c>
      <c r="L34" s="151" t="str">
        <f t="shared" si="2"/>
        <v xml:space="preserve"> </v>
      </c>
      <c r="M34" s="6"/>
      <c r="N34" s="17"/>
      <c r="O34" s="62">
        <f t="shared" si="3"/>
        <v>61.5</v>
      </c>
      <c r="P34" s="4"/>
    </row>
    <row r="35" spans="1:16" s="5" customFormat="1" ht="15.95" customHeight="1">
      <c r="A35" s="4">
        <v>26</v>
      </c>
      <c r="B35" s="139" t="s">
        <v>1936</v>
      </c>
      <c r="C35" s="140" t="s">
        <v>1937</v>
      </c>
      <c r="D35" s="141" t="s">
        <v>1938</v>
      </c>
      <c r="E35" s="81" t="s">
        <v>2163</v>
      </c>
      <c r="F35" s="20">
        <v>5.3</v>
      </c>
      <c r="G35" s="20">
        <v>8.4</v>
      </c>
      <c r="H35" s="17">
        <v>57</v>
      </c>
      <c r="I35" s="17">
        <v>63</v>
      </c>
      <c r="J35" s="151" t="str">
        <f t="shared" si="0"/>
        <v xml:space="preserve"> </v>
      </c>
      <c r="K35" s="151" t="str">
        <f t="shared" si="1"/>
        <v xml:space="preserve"> </v>
      </c>
      <c r="L35" s="151" t="str">
        <f t="shared" si="2"/>
        <v xml:space="preserve"> </v>
      </c>
      <c r="M35" s="83"/>
      <c r="N35" s="17"/>
      <c r="O35" s="62">
        <f t="shared" si="3"/>
        <v>60</v>
      </c>
      <c r="P35" s="4"/>
    </row>
    <row r="36" spans="1:16" s="5" customFormat="1" ht="15.95" customHeight="1">
      <c r="A36" s="4">
        <v>27</v>
      </c>
      <c r="B36" s="139" t="s">
        <v>298</v>
      </c>
      <c r="C36" s="140" t="s">
        <v>299</v>
      </c>
      <c r="D36" s="141" t="s">
        <v>3785</v>
      </c>
      <c r="E36" s="81" t="s">
        <v>2163</v>
      </c>
      <c r="F36" s="20">
        <v>5.4</v>
      </c>
      <c r="G36" s="20">
        <v>7.4</v>
      </c>
      <c r="H36" s="17">
        <v>58</v>
      </c>
      <c r="I36" s="17">
        <v>59</v>
      </c>
      <c r="J36" s="151" t="str">
        <f t="shared" si="0"/>
        <v xml:space="preserve"> </v>
      </c>
      <c r="K36" s="151" t="str">
        <f t="shared" si="1"/>
        <v xml:space="preserve"> </v>
      </c>
      <c r="L36" s="151" t="str">
        <f t="shared" si="2"/>
        <v xml:space="preserve"> </v>
      </c>
      <c r="M36" s="6"/>
      <c r="N36" s="17"/>
      <c r="O36" s="62">
        <f t="shared" si="3"/>
        <v>58.5</v>
      </c>
      <c r="P36" s="4"/>
    </row>
    <row r="37" spans="1:16" s="5" customFormat="1" ht="15.95" customHeight="1">
      <c r="A37" s="4">
        <v>28</v>
      </c>
      <c r="B37" s="139" t="s">
        <v>308</v>
      </c>
      <c r="C37" s="140" t="s">
        <v>3624</v>
      </c>
      <c r="D37" s="141" t="s">
        <v>51</v>
      </c>
      <c r="E37" s="81" t="s">
        <v>2163</v>
      </c>
      <c r="F37" s="20">
        <v>6.8</v>
      </c>
      <c r="G37" s="20">
        <v>9.1999999999999993</v>
      </c>
      <c r="H37" s="17">
        <v>74</v>
      </c>
      <c r="I37" s="17">
        <v>77</v>
      </c>
      <c r="J37" s="151" t="str">
        <f t="shared" ref="J37:K39" si="4">IF(AND(F37&gt;=9,H37&gt;=90),"HSXS",IF(AND(F37&gt;=8,H37&gt;=80),"HSG",IF(AND(F37&gt;=7,H37&gt;=70),"HSK"," ")))</f>
        <v xml:space="preserve"> </v>
      </c>
      <c r="K37" s="151" t="str">
        <f t="shared" si="4"/>
        <v>HSK</v>
      </c>
      <c r="L37" s="151" t="str">
        <f>IF(AND(J37="HSXS",K37="HSXS"),"HSXS",IF(AND(J37="HSG",K37="HSG"),"HSG",IF(AND(J37="HSK",K37="HSK"),"HSK",IF(AND(J37="HSXS",K37="HSG"),"HSG",IF(AND(J37="HSG",K37="HSXS"),"HSG",IF(AND(J37="HSG",K37="HSK"),"HSK",IF(AND(J37="HSK",K37="HSG"),"HSK"," ")))))))</f>
        <v xml:space="preserve"> </v>
      </c>
      <c r="M37" s="83"/>
      <c r="N37" s="9"/>
      <c r="O37" s="62">
        <f t="shared" si="3"/>
        <v>75.5</v>
      </c>
      <c r="P37" s="4"/>
    </row>
    <row r="38" spans="1:16" s="5" customFormat="1" ht="15.95" customHeight="1">
      <c r="A38" s="4">
        <v>29</v>
      </c>
      <c r="B38" s="139" t="s">
        <v>310</v>
      </c>
      <c r="C38" s="140" t="s">
        <v>311</v>
      </c>
      <c r="D38" s="141" t="s">
        <v>2573</v>
      </c>
      <c r="E38" s="81" t="s">
        <v>2163</v>
      </c>
      <c r="F38" s="20">
        <v>7.2</v>
      </c>
      <c r="G38" s="20">
        <v>7.6</v>
      </c>
      <c r="H38" s="17">
        <v>76</v>
      </c>
      <c r="I38" s="17">
        <v>65</v>
      </c>
      <c r="J38" s="151" t="str">
        <f t="shared" si="4"/>
        <v>HSK</v>
      </c>
      <c r="K38" s="151" t="str">
        <f t="shared" si="4"/>
        <v xml:space="preserve"> </v>
      </c>
      <c r="L38" s="151" t="str">
        <f>IF(AND(J38="HSXS",K38="HSXS"),"HSXS",IF(AND(J38="HSG",K38="HSG"),"HSG",IF(AND(J38="HSK",K38="HSK"),"HSK",IF(AND(J38="HSXS",K38="HSG"),"HSG",IF(AND(J38="HSG",K38="HSXS"),"HSG",IF(AND(J38="HSG",K38="HSK"),"HSK",IF(AND(J38="HSK",K38="HSG"),"HSK"," ")))))))</f>
        <v xml:space="preserve"> </v>
      </c>
      <c r="M38" s="98"/>
      <c r="N38" s="9"/>
      <c r="O38" s="62">
        <f t="shared" si="3"/>
        <v>70.5</v>
      </c>
      <c r="P38" s="4"/>
    </row>
    <row r="39" spans="1:16" s="5" customFormat="1" ht="15.95" customHeight="1">
      <c r="A39" s="4">
        <v>30</v>
      </c>
      <c r="B39" s="139" t="s">
        <v>1982</v>
      </c>
      <c r="C39" s="140" t="s">
        <v>1983</v>
      </c>
      <c r="D39" s="141" t="s">
        <v>2007</v>
      </c>
      <c r="E39" s="81" t="s">
        <v>288</v>
      </c>
      <c r="F39" s="20">
        <v>3.6</v>
      </c>
      <c r="G39" s="20">
        <v>0.1</v>
      </c>
      <c r="H39" s="17">
        <v>65</v>
      </c>
      <c r="I39" s="17">
        <v>30</v>
      </c>
      <c r="J39" s="151" t="str">
        <f t="shared" si="4"/>
        <v xml:space="preserve"> </v>
      </c>
      <c r="K39" s="151" t="str">
        <f t="shared" si="4"/>
        <v xml:space="preserve"> </v>
      </c>
      <c r="L39" s="151" t="str">
        <f>IF(AND(J39="HSXS",K39="HSXS"),"HSXS",IF(AND(J39="HSG",K39="HSG"),"HSG",IF(AND(J39="HSK",K39="HSK"),"HSK",IF(AND(J39="HSXS",K39="HSG"),"HSG",IF(AND(J39="HSG",K39="HSXS"),"HSG",IF(AND(J39="HSG",K39="HSK"),"HSK",IF(AND(J39="HSK",K39="HSG"),"HSK"," ")))))))</f>
        <v xml:space="preserve"> </v>
      </c>
      <c r="M39" s="98"/>
      <c r="N39" s="112" t="s">
        <v>895</v>
      </c>
      <c r="O39" s="62">
        <f t="shared" si="3"/>
        <v>47.5</v>
      </c>
      <c r="P39" s="4"/>
    </row>
    <row r="40" spans="1:16" s="5" customFormat="1" ht="15.95" customHeight="1">
      <c r="A40" s="4">
        <v>31</v>
      </c>
      <c r="B40" s="139" t="s">
        <v>3838</v>
      </c>
      <c r="C40" s="140" t="s">
        <v>311</v>
      </c>
      <c r="D40" s="141" t="s">
        <v>3839</v>
      </c>
      <c r="E40" s="81" t="s">
        <v>288</v>
      </c>
      <c r="F40" s="20">
        <v>7.5</v>
      </c>
      <c r="G40" s="20">
        <v>9.4</v>
      </c>
      <c r="H40" s="17">
        <v>76</v>
      </c>
      <c r="I40" s="17">
        <v>72</v>
      </c>
      <c r="J40" s="166" t="str">
        <f t="shared" si="0"/>
        <v>HSK</v>
      </c>
      <c r="K40" s="151" t="str">
        <f t="shared" si="1"/>
        <v>HSK</v>
      </c>
      <c r="L40" s="166" t="str">
        <f t="shared" si="2"/>
        <v>HSK</v>
      </c>
      <c r="M40" s="98" t="s">
        <v>9188</v>
      </c>
      <c r="N40" s="112" t="s">
        <v>895</v>
      </c>
      <c r="O40" s="62">
        <f t="shared" si="3"/>
        <v>74</v>
      </c>
      <c r="P40" s="4"/>
    </row>
    <row r="41" spans="1:16" s="5" customFormat="1" ht="15.95" customHeight="1">
      <c r="A41" s="4">
        <v>32</v>
      </c>
      <c r="B41" s="139" t="s">
        <v>3840</v>
      </c>
      <c r="C41" s="140" t="s">
        <v>3841</v>
      </c>
      <c r="D41" s="141" t="s">
        <v>995</v>
      </c>
      <c r="E41" s="81" t="s">
        <v>288</v>
      </c>
      <c r="F41" s="20">
        <v>5.0999999999999996</v>
      </c>
      <c r="G41" s="20">
        <v>7.5</v>
      </c>
      <c r="H41" s="17">
        <v>66</v>
      </c>
      <c r="I41" s="17">
        <v>67</v>
      </c>
      <c r="J41" s="151" t="str">
        <f t="shared" si="0"/>
        <v xml:space="preserve"> </v>
      </c>
      <c r="K41" s="151" t="str">
        <f t="shared" si="1"/>
        <v xml:space="preserve"> </v>
      </c>
      <c r="L41" s="151" t="str">
        <f t="shared" si="2"/>
        <v xml:space="preserve"> </v>
      </c>
      <c r="M41" s="6"/>
      <c r="N41" s="112"/>
      <c r="O41" s="62">
        <f t="shared" si="3"/>
        <v>66.5</v>
      </c>
      <c r="P41" s="4"/>
    </row>
    <row r="42" spans="1:16" s="5" customFormat="1" ht="15.95" customHeight="1">
      <c r="A42" s="4">
        <v>33</v>
      </c>
      <c r="B42" s="139" t="s">
        <v>3842</v>
      </c>
      <c r="C42" s="140" t="s">
        <v>3756</v>
      </c>
      <c r="D42" s="141" t="s">
        <v>3511</v>
      </c>
      <c r="E42" s="81" t="s">
        <v>288</v>
      </c>
      <c r="F42" s="20">
        <v>4.4000000000000004</v>
      </c>
      <c r="G42" s="20">
        <v>4.8</v>
      </c>
      <c r="H42" s="17">
        <v>54</v>
      </c>
      <c r="I42" s="17">
        <v>51</v>
      </c>
      <c r="J42" s="151" t="str">
        <f t="shared" si="0"/>
        <v xml:space="preserve"> </v>
      </c>
      <c r="K42" s="151" t="str">
        <f t="shared" si="1"/>
        <v xml:space="preserve"> </v>
      </c>
      <c r="L42" s="151" t="str">
        <f t="shared" si="2"/>
        <v xml:space="preserve"> </v>
      </c>
      <c r="M42" s="6"/>
      <c r="N42" s="112" t="s">
        <v>895</v>
      </c>
      <c r="O42" s="62">
        <f t="shared" si="3"/>
        <v>52.5</v>
      </c>
      <c r="P42" s="4"/>
    </row>
    <row r="43" spans="1:16" s="5" customFormat="1" ht="15.95" customHeight="1">
      <c r="A43" s="4">
        <v>34</v>
      </c>
      <c r="B43" s="139" t="s">
        <v>3757</v>
      </c>
      <c r="C43" s="140" t="s">
        <v>3758</v>
      </c>
      <c r="D43" s="141" t="s">
        <v>3759</v>
      </c>
      <c r="E43" s="81" t="s">
        <v>288</v>
      </c>
      <c r="F43" s="20">
        <v>4.4000000000000004</v>
      </c>
      <c r="G43" s="20">
        <v>6.2</v>
      </c>
      <c r="H43" s="17">
        <v>51</v>
      </c>
      <c r="I43" s="17">
        <v>63</v>
      </c>
      <c r="J43" s="151" t="str">
        <f t="shared" si="0"/>
        <v xml:space="preserve"> </v>
      </c>
      <c r="K43" s="151" t="str">
        <f t="shared" si="1"/>
        <v xml:space="preserve"> </v>
      </c>
      <c r="L43" s="151" t="str">
        <f t="shared" si="2"/>
        <v xml:space="preserve"> </v>
      </c>
      <c r="M43" s="6"/>
      <c r="N43" s="112" t="s">
        <v>895</v>
      </c>
      <c r="O43" s="62">
        <f t="shared" si="3"/>
        <v>57</v>
      </c>
      <c r="P43" s="4"/>
    </row>
    <row r="44" spans="1:16" s="5" customFormat="1" ht="15.95" customHeight="1">
      <c r="A44" s="4">
        <v>35</v>
      </c>
      <c r="B44" s="139" t="s">
        <v>3760</v>
      </c>
      <c r="C44" s="140" t="s">
        <v>3761</v>
      </c>
      <c r="D44" s="141" t="s">
        <v>3512</v>
      </c>
      <c r="E44" s="81" t="s">
        <v>288</v>
      </c>
      <c r="F44" s="20">
        <v>5.9</v>
      </c>
      <c r="G44" s="20">
        <v>8.1999999999999993</v>
      </c>
      <c r="H44" s="17">
        <v>64</v>
      </c>
      <c r="I44" s="17">
        <v>76</v>
      </c>
      <c r="J44" s="151" t="str">
        <f t="shared" ref="J44:J71" si="5">IF(AND(F44&gt;=9,H44&gt;=90),"HSXS",IF(AND(F44&gt;=8,H44&gt;=80),"HSG",IF(AND(F44&gt;=7,H44&gt;=70),"HSK"," ")))</f>
        <v xml:space="preserve"> </v>
      </c>
      <c r="K44" s="151" t="str">
        <f t="shared" ref="K44:K71" si="6">IF(AND(G44&gt;=9,I44&gt;=90),"HSXS",IF(AND(G44&gt;=8,I44&gt;=80),"HSG",IF(AND(G44&gt;=7,I44&gt;=70),"HSK"," ")))</f>
        <v>HSK</v>
      </c>
      <c r="L44" s="151" t="str">
        <f t="shared" ref="L44:L71" si="7">IF(AND(J44="HSXS",K44="HSXS"),"HSXS",IF(AND(J44="HSG",K44="HSG"),"HSG",IF(AND(J44="HSK",K44="HSK"),"HSK",IF(AND(J44="HSXS",K44="HSG"),"HSG",IF(AND(J44="HSG",K44="HSXS"),"HSG",IF(AND(J44="HSG",K44="HSK"),"HSK",IF(AND(J44="HSK",K44="HSG"),"HSK"," ")))))))</f>
        <v xml:space="preserve"> </v>
      </c>
      <c r="M44" s="6"/>
      <c r="N44" s="112" t="s">
        <v>895</v>
      </c>
      <c r="O44" s="62">
        <f t="shared" si="3"/>
        <v>70</v>
      </c>
      <c r="P44" s="4"/>
    </row>
    <row r="45" spans="1:16" s="5" customFormat="1" ht="15.95" customHeight="1">
      <c r="A45" s="4">
        <v>36</v>
      </c>
      <c r="B45" s="139" t="s">
        <v>3762</v>
      </c>
      <c r="C45" s="140" t="s">
        <v>3763</v>
      </c>
      <c r="D45" s="141" t="s">
        <v>3764</v>
      </c>
      <c r="E45" s="81" t="s">
        <v>288</v>
      </c>
      <c r="F45" s="20">
        <v>7.5</v>
      </c>
      <c r="G45" s="20">
        <v>8.9</v>
      </c>
      <c r="H45" s="17">
        <v>79</v>
      </c>
      <c r="I45" s="17">
        <v>83</v>
      </c>
      <c r="J45" s="166" t="str">
        <f>IF(AND(F45&gt;=9,H45&gt;=90),"HSXS",IF(AND(F45&gt;=8,H45&gt;=80),"HSG",IF(AND(F45&gt;=7,H45&gt;=70),"HSK"," ")))</f>
        <v>HSK</v>
      </c>
      <c r="K45" s="151" t="str">
        <f>IF(AND(G45&gt;=9,I45&gt;=90),"HSXS",IF(AND(G45&gt;=8,I45&gt;=80),"HSG",IF(AND(G45&gt;=7,I45&gt;=70),"HSK"," ")))</f>
        <v>HSG</v>
      </c>
      <c r="L45" s="166" t="str">
        <f>IF(AND(J45="HSXS",K45="HSXS"),"HSXS",IF(AND(J45="HSG",K45="HSG"),"HSG",IF(AND(J45="HSK",K45="HSK"),"HSK",IF(AND(J45="HSXS",K45="HSG"),"HSG",IF(AND(J45="HSG",K45="HSXS"),"HSG",IF(AND(J45="HSG",K45="HSK"),"HSK",IF(AND(J45="HSK",K45="HSG"),"HSK"," ")))))))</f>
        <v>HSK</v>
      </c>
      <c r="M45" s="98" t="s">
        <v>9188</v>
      </c>
      <c r="N45" s="112" t="s">
        <v>895</v>
      </c>
      <c r="O45" s="62">
        <f t="shared" si="3"/>
        <v>81</v>
      </c>
      <c r="P45" s="4"/>
    </row>
    <row r="46" spans="1:16" s="5" customFormat="1" ht="15.95" customHeight="1">
      <c r="A46" s="4">
        <v>37</v>
      </c>
      <c r="B46" s="139" t="s">
        <v>3765</v>
      </c>
      <c r="C46" s="140" t="s">
        <v>3766</v>
      </c>
      <c r="D46" s="141" t="s">
        <v>3764</v>
      </c>
      <c r="E46" s="81" t="s">
        <v>288</v>
      </c>
      <c r="F46" s="20">
        <v>3.8</v>
      </c>
      <c r="G46" s="20">
        <v>4.9000000000000004</v>
      </c>
      <c r="H46" s="17">
        <v>55</v>
      </c>
      <c r="I46" s="17">
        <v>56</v>
      </c>
      <c r="J46" s="151" t="str">
        <f t="shared" si="5"/>
        <v xml:space="preserve"> </v>
      </c>
      <c r="K46" s="151" t="str">
        <f t="shared" si="6"/>
        <v xml:space="preserve"> </v>
      </c>
      <c r="L46" s="151" t="str">
        <f t="shared" si="7"/>
        <v xml:space="preserve"> </v>
      </c>
      <c r="M46" s="6"/>
      <c r="N46" s="112" t="s">
        <v>895</v>
      </c>
      <c r="O46" s="62">
        <f t="shared" si="3"/>
        <v>55.5</v>
      </c>
      <c r="P46" s="4"/>
    </row>
    <row r="47" spans="1:16" s="5" customFormat="1" ht="15.95" customHeight="1">
      <c r="A47" s="4">
        <v>38</v>
      </c>
      <c r="B47" s="139" t="s">
        <v>4656</v>
      </c>
      <c r="C47" s="140" t="s">
        <v>4657</v>
      </c>
      <c r="D47" s="141" t="s">
        <v>4658</v>
      </c>
      <c r="E47" s="81" t="s">
        <v>288</v>
      </c>
      <c r="F47" s="20">
        <v>5.4</v>
      </c>
      <c r="G47" s="20">
        <v>5.6</v>
      </c>
      <c r="H47" s="17">
        <v>63</v>
      </c>
      <c r="I47" s="17">
        <v>52</v>
      </c>
      <c r="J47" s="151" t="str">
        <f t="shared" si="5"/>
        <v xml:space="preserve"> </v>
      </c>
      <c r="K47" s="151" t="str">
        <f t="shared" si="6"/>
        <v xml:space="preserve"> </v>
      </c>
      <c r="L47" s="151" t="str">
        <f t="shared" si="7"/>
        <v xml:space="preserve"> </v>
      </c>
      <c r="M47" s="6"/>
      <c r="N47" s="112" t="s">
        <v>895</v>
      </c>
      <c r="O47" s="62">
        <f t="shared" si="3"/>
        <v>57.5</v>
      </c>
      <c r="P47" s="4"/>
    </row>
    <row r="48" spans="1:16" s="5" customFormat="1" ht="15.95" customHeight="1">
      <c r="A48" s="4">
        <v>39</v>
      </c>
      <c r="B48" s="139" t="s">
        <v>4659</v>
      </c>
      <c r="C48" s="140" t="s">
        <v>4660</v>
      </c>
      <c r="D48" s="141" t="s">
        <v>4661</v>
      </c>
      <c r="E48" s="81" t="s">
        <v>288</v>
      </c>
      <c r="F48" s="20">
        <v>6.7</v>
      </c>
      <c r="G48" s="20">
        <v>8.9</v>
      </c>
      <c r="H48" s="17">
        <v>63</v>
      </c>
      <c r="I48" s="17">
        <v>60</v>
      </c>
      <c r="J48" s="151" t="str">
        <f t="shared" si="5"/>
        <v xml:space="preserve"> </v>
      </c>
      <c r="K48" s="151" t="str">
        <f t="shared" si="6"/>
        <v xml:space="preserve"> </v>
      </c>
      <c r="L48" s="151" t="str">
        <f t="shared" si="7"/>
        <v xml:space="preserve"> </v>
      </c>
      <c r="M48" s="6"/>
      <c r="N48" s="112" t="s">
        <v>895</v>
      </c>
      <c r="O48" s="62">
        <f t="shared" si="3"/>
        <v>61.5</v>
      </c>
      <c r="P48" s="4"/>
    </row>
    <row r="49" spans="1:16" s="5" customFormat="1" ht="15.95" customHeight="1">
      <c r="A49" s="4">
        <v>40</v>
      </c>
      <c r="B49" s="139" t="s">
        <v>4664</v>
      </c>
      <c r="C49" s="140" t="s">
        <v>4665</v>
      </c>
      <c r="D49" s="141" t="s">
        <v>4666</v>
      </c>
      <c r="E49" s="81" t="s">
        <v>288</v>
      </c>
      <c r="F49" s="20">
        <v>4.5</v>
      </c>
      <c r="G49" s="20">
        <v>6.2</v>
      </c>
      <c r="H49" s="17">
        <v>54</v>
      </c>
      <c r="I49" s="17">
        <v>58</v>
      </c>
      <c r="J49" s="151" t="str">
        <f t="shared" ref="J49:K52" si="8">IF(AND(F49&gt;=9,H49&gt;=90),"HSXS",IF(AND(F49&gt;=8,H49&gt;=80),"HSG",IF(AND(F49&gt;=7,H49&gt;=70),"HSK"," ")))</f>
        <v xml:space="preserve"> </v>
      </c>
      <c r="K49" s="151" t="str">
        <f t="shared" si="8"/>
        <v xml:space="preserve"> </v>
      </c>
      <c r="L49" s="151" t="str">
        <f>IF(AND(J49="HSXS",K49="HSXS"),"HSXS",IF(AND(J49="HSG",K49="HSG"),"HSG",IF(AND(J49="HSK",K49="HSK"),"HSK",IF(AND(J49="HSXS",K49="HSG"),"HSG",IF(AND(J49="HSG",K49="HSXS"),"HSG",IF(AND(J49="HSG",K49="HSK"),"HSK",IF(AND(J49="HSK",K49="HSG"),"HSK"," ")))))))</f>
        <v xml:space="preserve"> </v>
      </c>
      <c r="M49" s="6"/>
      <c r="N49" s="112" t="s">
        <v>895</v>
      </c>
      <c r="O49" s="62">
        <f t="shared" si="3"/>
        <v>56</v>
      </c>
      <c r="P49" s="4"/>
    </row>
    <row r="50" spans="1:16" s="5" customFormat="1" ht="15.95" customHeight="1">
      <c r="A50" s="4">
        <v>41</v>
      </c>
      <c r="B50" s="139" t="s">
        <v>4667</v>
      </c>
      <c r="C50" s="140" t="s">
        <v>4668</v>
      </c>
      <c r="D50" s="141" t="s">
        <v>4669</v>
      </c>
      <c r="E50" s="81" t="s">
        <v>288</v>
      </c>
      <c r="F50" s="20">
        <v>3.6</v>
      </c>
      <c r="G50" s="20">
        <v>7.1</v>
      </c>
      <c r="H50" s="17">
        <v>53</v>
      </c>
      <c r="I50" s="17">
        <v>54</v>
      </c>
      <c r="J50" s="151" t="str">
        <f t="shared" si="8"/>
        <v xml:space="preserve"> </v>
      </c>
      <c r="K50" s="151" t="str">
        <f t="shared" si="8"/>
        <v xml:space="preserve"> </v>
      </c>
      <c r="L50" s="151" t="str">
        <f>IF(AND(J50="HSXS",K50="HSXS"),"HSXS",IF(AND(J50="HSG",K50="HSG"),"HSG",IF(AND(J50="HSK",K50="HSK"),"HSK",IF(AND(J50="HSXS",K50="HSG"),"HSG",IF(AND(J50="HSG",K50="HSXS"),"HSG",IF(AND(J50="HSG",K50="HSK"),"HSK",IF(AND(J50="HSK",K50="HSG"),"HSK"," ")))))))</f>
        <v xml:space="preserve"> </v>
      </c>
      <c r="M50" s="6"/>
      <c r="N50" s="112" t="s">
        <v>895</v>
      </c>
      <c r="O50" s="62">
        <f t="shared" si="3"/>
        <v>53.5</v>
      </c>
      <c r="P50" s="4"/>
    </row>
    <row r="51" spans="1:16" s="5" customFormat="1" ht="15.95" customHeight="1">
      <c r="A51" s="4">
        <v>42</v>
      </c>
      <c r="B51" s="139" t="s">
        <v>4673</v>
      </c>
      <c r="C51" s="140" t="s">
        <v>4674</v>
      </c>
      <c r="D51" s="141" t="s">
        <v>2574</v>
      </c>
      <c r="E51" s="81" t="s">
        <v>288</v>
      </c>
      <c r="F51" s="20">
        <v>6.3</v>
      </c>
      <c r="G51" s="20">
        <v>8.1</v>
      </c>
      <c r="H51" s="17">
        <v>61</v>
      </c>
      <c r="I51" s="17">
        <v>55</v>
      </c>
      <c r="J51" s="151" t="str">
        <f t="shared" si="8"/>
        <v xml:space="preserve"> </v>
      </c>
      <c r="K51" s="151" t="str">
        <f t="shared" si="8"/>
        <v xml:space="preserve"> </v>
      </c>
      <c r="L51" s="151" t="str">
        <f>IF(AND(J51="HSXS",K51="HSXS"),"HSXS",IF(AND(J51="HSG",K51="HSG"),"HSG",IF(AND(J51="HSK",K51="HSK"),"HSK",IF(AND(J51="HSXS",K51="HSG"),"HSG",IF(AND(J51="HSG",K51="HSXS"),"HSG",IF(AND(J51="HSG",K51="HSK"),"HSK",IF(AND(J51="HSK",K51="HSG"),"HSK"," ")))))))</f>
        <v xml:space="preserve"> </v>
      </c>
      <c r="M51" s="83"/>
      <c r="N51" s="112" t="s">
        <v>895</v>
      </c>
      <c r="O51" s="62">
        <f>SUM(H51:I51)/2</f>
        <v>58</v>
      </c>
      <c r="P51" s="4"/>
    </row>
    <row r="52" spans="1:16" s="5" customFormat="1" ht="15.95" customHeight="1">
      <c r="A52" s="4">
        <v>43</v>
      </c>
      <c r="B52" s="139" t="s">
        <v>4677</v>
      </c>
      <c r="C52" s="140" t="s">
        <v>4678</v>
      </c>
      <c r="D52" s="141" t="s">
        <v>4679</v>
      </c>
      <c r="E52" s="81" t="s">
        <v>288</v>
      </c>
      <c r="F52" s="20">
        <v>4.3</v>
      </c>
      <c r="G52" s="20">
        <v>5.6</v>
      </c>
      <c r="H52" s="17">
        <v>52</v>
      </c>
      <c r="I52" s="17">
        <v>51</v>
      </c>
      <c r="J52" s="151" t="str">
        <f t="shared" si="8"/>
        <v xml:space="preserve"> </v>
      </c>
      <c r="K52" s="151" t="str">
        <f t="shared" si="8"/>
        <v xml:space="preserve"> </v>
      </c>
      <c r="L52" s="151" t="str">
        <f>IF(AND(J52="HSXS",K52="HSXS"),"HSXS",IF(AND(J52="HSG",K52="HSG"),"HSG",IF(AND(J52="HSK",K52="HSK"),"HSK",IF(AND(J52="HSXS",K52="HSG"),"HSG",IF(AND(J52="HSG",K52="HSXS"),"HSG",IF(AND(J52="HSG",K52="HSK"),"HSK",IF(AND(J52="HSK",K52="HSG"),"HSK"," ")))))))</f>
        <v xml:space="preserve"> </v>
      </c>
      <c r="M52" s="83"/>
      <c r="N52" s="112" t="s">
        <v>895</v>
      </c>
      <c r="O52" s="62">
        <f>SUM(H52:I52)/2</f>
        <v>51.5</v>
      </c>
      <c r="P52" s="4"/>
    </row>
    <row r="53" spans="1:16" s="5" customFormat="1" ht="15.95" customHeight="1">
      <c r="A53" s="4">
        <v>44</v>
      </c>
      <c r="B53" s="139" t="s">
        <v>4680</v>
      </c>
      <c r="C53" s="140" t="s">
        <v>4726</v>
      </c>
      <c r="D53" s="141" t="s">
        <v>4679</v>
      </c>
      <c r="E53" s="81" t="s">
        <v>288</v>
      </c>
      <c r="F53" s="20">
        <v>6.2</v>
      </c>
      <c r="G53" s="20">
        <v>7.3</v>
      </c>
      <c r="H53" s="17">
        <v>63</v>
      </c>
      <c r="I53" s="17">
        <v>54</v>
      </c>
      <c r="J53" s="151" t="str">
        <f t="shared" si="5"/>
        <v xml:space="preserve"> </v>
      </c>
      <c r="K53" s="151" t="str">
        <f t="shared" si="6"/>
        <v xml:space="preserve"> </v>
      </c>
      <c r="L53" s="151" t="str">
        <f t="shared" si="7"/>
        <v xml:space="preserve"> </v>
      </c>
      <c r="M53" s="83"/>
      <c r="N53" s="112" t="s">
        <v>895</v>
      </c>
      <c r="O53" s="62">
        <f t="shared" ref="O53:O79" si="9">SUM(H53:I53)/2</f>
        <v>58.5</v>
      </c>
      <c r="P53" s="4"/>
    </row>
    <row r="54" spans="1:16" s="5" customFormat="1" ht="15.95" customHeight="1">
      <c r="A54" s="4">
        <v>45</v>
      </c>
      <c r="B54" s="139" t="s">
        <v>4727</v>
      </c>
      <c r="C54" s="140" t="s">
        <v>3451</v>
      </c>
      <c r="D54" s="141" t="s">
        <v>4679</v>
      </c>
      <c r="E54" s="81" t="s">
        <v>288</v>
      </c>
      <c r="F54" s="20">
        <v>6.8</v>
      </c>
      <c r="G54" s="20">
        <v>6.9</v>
      </c>
      <c r="H54" s="17">
        <v>61</v>
      </c>
      <c r="I54" s="17">
        <v>53</v>
      </c>
      <c r="J54" s="151" t="str">
        <f t="shared" si="5"/>
        <v xml:space="preserve"> </v>
      </c>
      <c r="K54" s="151" t="str">
        <f t="shared" si="6"/>
        <v xml:space="preserve"> </v>
      </c>
      <c r="L54" s="151" t="str">
        <f t="shared" si="7"/>
        <v xml:space="preserve"> </v>
      </c>
      <c r="M54" s="6"/>
      <c r="N54" s="112" t="s">
        <v>895</v>
      </c>
      <c r="O54" s="62">
        <f t="shared" si="9"/>
        <v>57</v>
      </c>
      <c r="P54" s="4"/>
    </row>
    <row r="55" spans="1:16" s="5" customFormat="1" ht="15.95" customHeight="1">
      <c r="A55" s="4">
        <v>46</v>
      </c>
      <c r="B55" s="139" t="s">
        <v>4675</v>
      </c>
      <c r="C55" s="140" t="s">
        <v>4676</v>
      </c>
      <c r="D55" s="141" t="s">
        <v>4270</v>
      </c>
      <c r="E55" s="81" t="s">
        <v>288</v>
      </c>
      <c r="F55" s="20">
        <v>7.5</v>
      </c>
      <c r="G55" s="20">
        <v>9.1</v>
      </c>
      <c r="H55" s="17">
        <v>64</v>
      </c>
      <c r="I55" s="17">
        <v>61</v>
      </c>
      <c r="J55" s="151" t="str">
        <f t="shared" si="5"/>
        <v xml:space="preserve"> </v>
      </c>
      <c r="K55" s="151" t="str">
        <f t="shared" si="6"/>
        <v xml:space="preserve"> </v>
      </c>
      <c r="L55" s="151" t="str">
        <f t="shared" si="7"/>
        <v xml:space="preserve"> </v>
      </c>
      <c r="M55" s="6"/>
      <c r="N55" s="112" t="s">
        <v>895</v>
      </c>
      <c r="O55" s="62">
        <f t="shared" si="9"/>
        <v>62.5</v>
      </c>
      <c r="P55" s="4"/>
    </row>
    <row r="56" spans="1:16" s="5" customFormat="1" ht="15.95" customHeight="1">
      <c r="A56" s="4">
        <v>47</v>
      </c>
      <c r="B56" s="139" t="s">
        <v>3455</v>
      </c>
      <c r="C56" s="140" t="s">
        <v>3456</v>
      </c>
      <c r="D56" s="141" t="s">
        <v>3457</v>
      </c>
      <c r="E56" s="81" t="s">
        <v>288</v>
      </c>
      <c r="F56" s="20">
        <v>5</v>
      </c>
      <c r="G56" s="20">
        <v>8</v>
      </c>
      <c r="H56" s="17">
        <v>59</v>
      </c>
      <c r="I56" s="17">
        <v>64</v>
      </c>
      <c r="J56" s="151" t="str">
        <f t="shared" ref="J56:K59" si="10">IF(AND(F56&gt;=9,H56&gt;=90),"HSXS",IF(AND(F56&gt;=8,H56&gt;=80),"HSG",IF(AND(F56&gt;=7,H56&gt;=70),"HSK"," ")))</f>
        <v xml:space="preserve"> </v>
      </c>
      <c r="K56" s="151" t="str">
        <f t="shared" si="10"/>
        <v xml:space="preserve"> </v>
      </c>
      <c r="L56" s="151" t="str">
        <f>IF(AND(J56="HSXS",K56="HSXS"),"HSXS",IF(AND(J56="HSG",K56="HSG"),"HSG",IF(AND(J56="HSK",K56="HSK"),"HSK",IF(AND(J56="HSXS",K56="HSG"),"HSG",IF(AND(J56="HSG",K56="HSXS"),"HSG",IF(AND(J56="HSG",K56="HSK"),"HSK",IF(AND(J56="HSK",K56="HSG"),"HSK"," ")))))))</f>
        <v xml:space="preserve"> </v>
      </c>
      <c r="M56" s="83"/>
      <c r="N56" s="112" t="s">
        <v>895</v>
      </c>
      <c r="O56" s="62">
        <f t="shared" si="9"/>
        <v>61.5</v>
      </c>
      <c r="P56" s="4"/>
    </row>
    <row r="57" spans="1:16" s="5" customFormat="1" ht="15.95" customHeight="1">
      <c r="A57" s="4">
        <v>48</v>
      </c>
      <c r="B57" s="139" t="s">
        <v>4670</v>
      </c>
      <c r="C57" s="140" t="s">
        <v>4671</v>
      </c>
      <c r="D57" s="141" t="s">
        <v>4672</v>
      </c>
      <c r="E57" s="81" t="s">
        <v>288</v>
      </c>
      <c r="F57" s="20">
        <v>4.9000000000000004</v>
      </c>
      <c r="G57" s="20">
        <v>7.8</v>
      </c>
      <c r="H57" s="17">
        <v>57</v>
      </c>
      <c r="I57" s="17">
        <v>54</v>
      </c>
      <c r="J57" s="151" t="str">
        <f t="shared" si="10"/>
        <v xml:space="preserve"> </v>
      </c>
      <c r="K57" s="151" t="str">
        <f t="shared" si="10"/>
        <v xml:space="preserve"> </v>
      </c>
      <c r="L57" s="151" t="str">
        <f>IF(AND(J57="HSXS",K57="HSXS"),"HSXS",IF(AND(J57="HSG",K57="HSG"),"HSG",IF(AND(J57="HSK",K57="HSK"),"HSK",IF(AND(J57="HSXS",K57="HSG"),"HSG",IF(AND(J57="HSG",K57="HSXS"),"HSG",IF(AND(J57="HSG",K57="HSK"),"HSK",IF(AND(J57="HSK",K57="HSG"),"HSK"," ")))))))</f>
        <v xml:space="preserve"> </v>
      </c>
      <c r="M57" s="15"/>
      <c r="N57" s="112" t="s">
        <v>895</v>
      </c>
      <c r="O57" s="62">
        <f t="shared" si="9"/>
        <v>55.5</v>
      </c>
      <c r="P57" s="4"/>
    </row>
    <row r="58" spans="1:16" s="5" customFormat="1" ht="15.95" customHeight="1">
      <c r="A58" s="4">
        <v>49</v>
      </c>
      <c r="B58" s="139" t="s">
        <v>3458</v>
      </c>
      <c r="C58" s="140" t="s">
        <v>3459</v>
      </c>
      <c r="D58" s="141" t="s">
        <v>1396</v>
      </c>
      <c r="E58" s="81" t="s">
        <v>288</v>
      </c>
      <c r="F58" s="20">
        <v>6.8</v>
      </c>
      <c r="G58" s="20">
        <v>9.1</v>
      </c>
      <c r="H58" s="17">
        <v>61</v>
      </c>
      <c r="I58" s="17">
        <v>61</v>
      </c>
      <c r="J58" s="151" t="str">
        <f t="shared" si="10"/>
        <v xml:space="preserve"> </v>
      </c>
      <c r="K58" s="151" t="str">
        <f t="shared" si="10"/>
        <v xml:space="preserve"> </v>
      </c>
      <c r="L58" s="151" t="str">
        <f>IF(AND(J58="HSXS",K58="HSXS"),"HSXS",IF(AND(J58="HSG",K58="HSG"),"HSG",IF(AND(J58="HSK",K58="HSK"),"HSK",IF(AND(J58="HSXS",K58="HSG"),"HSG",IF(AND(J58="HSG",K58="HSXS"),"HSG",IF(AND(J58="HSG",K58="HSK"),"HSK",IF(AND(J58="HSK",K58="HSG"),"HSK"," ")))))))</f>
        <v xml:space="preserve"> </v>
      </c>
      <c r="M58" s="15"/>
      <c r="N58" s="112" t="s">
        <v>895</v>
      </c>
      <c r="O58" s="62">
        <f t="shared" si="9"/>
        <v>61</v>
      </c>
      <c r="P58" s="4"/>
    </row>
    <row r="59" spans="1:16" s="5" customFormat="1" ht="15.95" customHeight="1">
      <c r="A59" s="4">
        <v>50</v>
      </c>
      <c r="B59" s="139" t="s">
        <v>3460</v>
      </c>
      <c r="C59" s="140" t="s">
        <v>3461</v>
      </c>
      <c r="D59" s="141" t="s">
        <v>3462</v>
      </c>
      <c r="E59" s="81" t="s">
        <v>288</v>
      </c>
      <c r="F59" s="20">
        <v>3.9</v>
      </c>
      <c r="G59" s="20">
        <v>5.6</v>
      </c>
      <c r="H59" s="17">
        <v>54</v>
      </c>
      <c r="I59" s="17">
        <v>36</v>
      </c>
      <c r="J59" s="151" t="str">
        <f t="shared" si="10"/>
        <v xml:space="preserve"> </v>
      </c>
      <c r="K59" s="151" t="str">
        <f t="shared" si="10"/>
        <v xml:space="preserve"> </v>
      </c>
      <c r="L59" s="151" t="str">
        <f>IF(AND(J59="HSXS",K59="HSXS"),"HSXS",IF(AND(J59="HSG",K59="HSG"),"HSG",IF(AND(J59="HSK",K59="HSK"),"HSK",IF(AND(J59="HSXS",K59="HSG"),"HSG",IF(AND(J59="HSG",K59="HSXS"),"HSG",IF(AND(J59="HSG",K59="HSK"),"HSK",IF(AND(J59="HSK",K59="HSG"),"HSK"," ")))))))</f>
        <v xml:space="preserve"> </v>
      </c>
      <c r="M59" s="121"/>
      <c r="N59" s="112" t="s">
        <v>895</v>
      </c>
      <c r="O59" s="62">
        <f t="shared" si="9"/>
        <v>45</v>
      </c>
      <c r="P59" s="4"/>
    </row>
    <row r="60" spans="1:16" s="5" customFormat="1" ht="15.95" customHeight="1">
      <c r="A60" s="4">
        <v>51</v>
      </c>
      <c r="B60" s="139" t="s">
        <v>3463</v>
      </c>
      <c r="C60" s="140" t="s">
        <v>3464</v>
      </c>
      <c r="D60" s="141" t="s">
        <v>3462</v>
      </c>
      <c r="E60" s="81" t="s">
        <v>288</v>
      </c>
      <c r="F60" s="20">
        <v>4</v>
      </c>
      <c r="G60" s="20">
        <v>8.5</v>
      </c>
      <c r="H60" s="17">
        <v>53</v>
      </c>
      <c r="I60" s="17">
        <v>55</v>
      </c>
      <c r="J60" s="151" t="str">
        <f t="shared" si="5"/>
        <v xml:space="preserve"> </v>
      </c>
      <c r="K60" s="151" t="str">
        <f t="shared" si="6"/>
        <v xml:space="preserve"> </v>
      </c>
      <c r="L60" s="151" t="str">
        <f t="shared" si="7"/>
        <v xml:space="preserve"> </v>
      </c>
      <c r="M60" s="65"/>
      <c r="N60" s="112" t="s">
        <v>895</v>
      </c>
      <c r="O60" s="62">
        <f t="shared" si="9"/>
        <v>54</v>
      </c>
      <c r="P60" s="4"/>
    </row>
    <row r="61" spans="1:16" s="5" customFormat="1" ht="15.95" customHeight="1">
      <c r="A61" s="4">
        <v>52</v>
      </c>
      <c r="B61" s="139" t="s">
        <v>3469</v>
      </c>
      <c r="C61" s="140" t="s">
        <v>3470</v>
      </c>
      <c r="D61" s="141" t="s">
        <v>1407</v>
      </c>
      <c r="E61" s="81" t="s">
        <v>3633</v>
      </c>
      <c r="F61" s="20">
        <v>0.8</v>
      </c>
      <c r="G61" s="20">
        <v>5.6</v>
      </c>
      <c r="H61" s="17">
        <v>16</v>
      </c>
      <c r="I61" s="17">
        <v>52</v>
      </c>
      <c r="J61" s="151" t="str">
        <f t="shared" si="5"/>
        <v xml:space="preserve"> </v>
      </c>
      <c r="K61" s="151" t="str">
        <f t="shared" si="6"/>
        <v xml:space="preserve"> </v>
      </c>
      <c r="L61" s="151" t="str">
        <f t="shared" si="7"/>
        <v xml:space="preserve"> </v>
      </c>
      <c r="M61" s="54"/>
      <c r="N61" s="81"/>
      <c r="O61" s="62">
        <f t="shared" si="9"/>
        <v>34</v>
      </c>
      <c r="P61" s="4"/>
    </row>
    <row r="62" spans="1:16" s="5" customFormat="1" ht="15.95" customHeight="1">
      <c r="A62" s="4">
        <v>53</v>
      </c>
      <c r="B62" s="139" t="s">
        <v>3472</v>
      </c>
      <c r="C62" s="140" t="s">
        <v>3473</v>
      </c>
      <c r="D62" s="141" t="s">
        <v>3474</v>
      </c>
      <c r="E62" s="81" t="s">
        <v>3633</v>
      </c>
      <c r="F62" s="20">
        <v>2.9</v>
      </c>
      <c r="G62" s="20">
        <v>6.1</v>
      </c>
      <c r="H62" s="17">
        <v>47</v>
      </c>
      <c r="I62" s="17">
        <v>55</v>
      </c>
      <c r="J62" s="151" t="str">
        <f t="shared" si="5"/>
        <v xml:space="preserve"> </v>
      </c>
      <c r="K62" s="151" t="str">
        <f t="shared" si="6"/>
        <v xml:space="preserve"> </v>
      </c>
      <c r="L62" s="151" t="str">
        <f t="shared" si="7"/>
        <v xml:space="preserve"> </v>
      </c>
      <c r="M62" s="98"/>
      <c r="N62" s="81"/>
      <c r="O62" s="62">
        <f t="shared" si="9"/>
        <v>51</v>
      </c>
      <c r="P62" s="4"/>
    </row>
    <row r="63" spans="1:16" s="5" customFormat="1" ht="15.95" customHeight="1">
      <c r="A63" s="4">
        <v>54</v>
      </c>
      <c r="B63" s="139" t="s">
        <v>3478</v>
      </c>
      <c r="C63" s="140" t="s">
        <v>3479</v>
      </c>
      <c r="D63" s="141" t="s">
        <v>1414</v>
      </c>
      <c r="E63" s="81" t="s">
        <v>3633</v>
      </c>
      <c r="F63" s="20">
        <v>5.7</v>
      </c>
      <c r="G63" s="20">
        <v>7.7</v>
      </c>
      <c r="H63" s="17">
        <v>60</v>
      </c>
      <c r="I63" s="17">
        <v>62</v>
      </c>
      <c r="J63" s="151" t="str">
        <f t="shared" si="5"/>
        <v xml:space="preserve"> </v>
      </c>
      <c r="K63" s="151" t="str">
        <f t="shared" si="6"/>
        <v xml:space="preserve"> </v>
      </c>
      <c r="L63" s="151" t="str">
        <f t="shared" si="7"/>
        <v xml:space="preserve"> </v>
      </c>
      <c r="M63" s="83"/>
      <c r="N63" s="81"/>
      <c r="O63" s="62">
        <f t="shared" si="9"/>
        <v>61</v>
      </c>
      <c r="P63" s="4"/>
    </row>
    <row r="64" spans="1:16" s="5" customFormat="1" ht="15.95" customHeight="1">
      <c r="A64" s="4">
        <v>55</v>
      </c>
      <c r="B64" s="139" t="s">
        <v>3480</v>
      </c>
      <c r="C64" s="140" t="s">
        <v>3481</v>
      </c>
      <c r="D64" s="141" t="s">
        <v>1414</v>
      </c>
      <c r="E64" s="81" t="s">
        <v>3633</v>
      </c>
      <c r="F64" s="20">
        <v>6.1</v>
      </c>
      <c r="G64" s="20">
        <v>8.1999999999999993</v>
      </c>
      <c r="H64" s="17">
        <v>60</v>
      </c>
      <c r="I64" s="17">
        <v>55</v>
      </c>
      <c r="J64" s="151" t="str">
        <f>IF(AND(F64&gt;=9,H64&gt;=90),"HSXS",IF(AND(F64&gt;=8,H64&gt;=80),"HSG",IF(AND(F64&gt;=7,H64&gt;=70),"HSK"," ")))</f>
        <v xml:space="preserve"> </v>
      </c>
      <c r="K64" s="151" t="str">
        <f>IF(AND(G64&gt;=9,I64&gt;=90),"HSXS",IF(AND(G64&gt;=8,I64&gt;=80),"HSG",IF(AND(G64&gt;=7,I64&gt;=70),"HSK"," ")))</f>
        <v xml:space="preserve"> </v>
      </c>
      <c r="L64" s="151" t="str">
        <f>IF(AND(J64="HSXS",K64="HSXS"),"HSXS",IF(AND(J64="HSG",K64="HSG"),"HSG",IF(AND(J64="HSK",K64="HSK"),"HSK",IF(AND(J64="HSXS",K64="HSG"),"HSG",IF(AND(J64="HSG",K64="HSXS"),"HSG",IF(AND(J64="HSG",K64="HSK"),"HSK",IF(AND(J64="HSK",K64="HSG"),"HSK"," ")))))))</f>
        <v xml:space="preserve"> </v>
      </c>
      <c r="M64" s="110"/>
      <c r="N64" s="111"/>
      <c r="O64" s="62">
        <f t="shared" si="9"/>
        <v>57.5</v>
      </c>
      <c r="P64" s="4"/>
    </row>
    <row r="65" spans="1:16" s="5" customFormat="1" ht="15.95" customHeight="1">
      <c r="A65" s="4">
        <v>56</v>
      </c>
      <c r="B65" s="139" t="s">
        <v>24</v>
      </c>
      <c r="C65" s="140" t="s">
        <v>670</v>
      </c>
      <c r="D65" s="141" t="s">
        <v>25</v>
      </c>
      <c r="E65" s="81" t="s">
        <v>3633</v>
      </c>
      <c r="F65" s="20">
        <v>5.9</v>
      </c>
      <c r="G65" s="20">
        <v>8.3000000000000007</v>
      </c>
      <c r="H65" s="17">
        <v>59</v>
      </c>
      <c r="I65" s="17">
        <v>55</v>
      </c>
      <c r="J65" s="151" t="str">
        <f t="shared" si="5"/>
        <v xml:space="preserve"> </v>
      </c>
      <c r="K65" s="151" t="str">
        <f t="shared" si="6"/>
        <v xml:space="preserve"> </v>
      </c>
      <c r="L65" s="151" t="str">
        <f t="shared" si="7"/>
        <v xml:space="preserve"> </v>
      </c>
      <c r="M65" s="98"/>
      <c r="N65" s="81"/>
      <c r="O65" s="62">
        <f t="shared" si="9"/>
        <v>57</v>
      </c>
      <c r="P65" s="4"/>
    </row>
    <row r="66" spans="1:16" s="5" customFormat="1" ht="15.95" customHeight="1">
      <c r="A66" s="4">
        <v>57</v>
      </c>
      <c r="B66" s="139" t="s">
        <v>26</v>
      </c>
      <c r="C66" s="140" t="s">
        <v>27</v>
      </c>
      <c r="D66" s="141" t="s">
        <v>3365</v>
      </c>
      <c r="E66" s="81" t="s">
        <v>3633</v>
      </c>
      <c r="F66" s="20">
        <v>4.7</v>
      </c>
      <c r="G66" s="20">
        <v>6</v>
      </c>
      <c r="H66" s="17">
        <v>52</v>
      </c>
      <c r="I66" s="17">
        <v>63</v>
      </c>
      <c r="J66" s="151" t="str">
        <f t="shared" si="5"/>
        <v xml:space="preserve"> </v>
      </c>
      <c r="K66" s="151" t="str">
        <f t="shared" si="6"/>
        <v xml:space="preserve"> </v>
      </c>
      <c r="L66" s="151" t="str">
        <f t="shared" si="7"/>
        <v xml:space="preserve"> </v>
      </c>
      <c r="M66" s="83"/>
      <c r="N66" s="81"/>
      <c r="O66" s="62">
        <f t="shared" si="9"/>
        <v>57.5</v>
      </c>
      <c r="P66" s="4"/>
    </row>
    <row r="67" spans="1:16" s="5" customFormat="1" ht="15.95" customHeight="1">
      <c r="A67" s="4">
        <v>58</v>
      </c>
      <c r="B67" s="139" t="s">
        <v>28</v>
      </c>
      <c r="C67" s="140" t="s">
        <v>29</v>
      </c>
      <c r="D67" s="141" t="s">
        <v>995</v>
      </c>
      <c r="E67" s="81" t="s">
        <v>3633</v>
      </c>
      <c r="F67" s="20">
        <v>5.3</v>
      </c>
      <c r="G67" s="20">
        <v>7.2</v>
      </c>
      <c r="H67" s="17">
        <v>54</v>
      </c>
      <c r="I67" s="17">
        <v>54</v>
      </c>
      <c r="J67" s="151" t="str">
        <f t="shared" si="5"/>
        <v xml:space="preserve"> </v>
      </c>
      <c r="K67" s="151" t="str">
        <f t="shared" si="6"/>
        <v xml:space="preserve"> </v>
      </c>
      <c r="L67" s="151" t="str">
        <f t="shared" si="7"/>
        <v xml:space="preserve"> </v>
      </c>
      <c r="M67" s="83"/>
      <c r="N67" s="81"/>
      <c r="O67" s="62">
        <f t="shared" si="9"/>
        <v>54</v>
      </c>
      <c r="P67" s="4"/>
    </row>
    <row r="68" spans="1:16" s="5" customFormat="1" ht="15.95" customHeight="1">
      <c r="A68" s="4">
        <v>59</v>
      </c>
      <c r="B68" s="139" t="s">
        <v>30</v>
      </c>
      <c r="C68" s="140" t="s">
        <v>31</v>
      </c>
      <c r="D68" s="141" t="s">
        <v>3507</v>
      </c>
      <c r="E68" s="81" t="s">
        <v>3633</v>
      </c>
      <c r="F68" s="20">
        <v>6.2</v>
      </c>
      <c r="G68" s="20">
        <v>8</v>
      </c>
      <c r="H68" s="17">
        <v>63</v>
      </c>
      <c r="I68" s="17">
        <v>55</v>
      </c>
      <c r="J68" s="151" t="str">
        <f t="shared" si="5"/>
        <v xml:space="preserve"> </v>
      </c>
      <c r="K68" s="151" t="str">
        <f t="shared" si="6"/>
        <v xml:space="preserve"> </v>
      </c>
      <c r="L68" s="151" t="str">
        <f t="shared" si="7"/>
        <v xml:space="preserve"> </v>
      </c>
      <c r="M68" s="83"/>
      <c r="N68" s="81"/>
      <c r="O68" s="62">
        <f t="shared" si="9"/>
        <v>59</v>
      </c>
      <c r="P68" s="4"/>
    </row>
    <row r="69" spans="1:16" s="5" customFormat="1" ht="15.95" customHeight="1">
      <c r="A69" s="4">
        <v>60</v>
      </c>
      <c r="B69" s="139" t="s">
        <v>34</v>
      </c>
      <c r="C69" s="140" t="s">
        <v>35</v>
      </c>
      <c r="D69" s="141" t="s">
        <v>4263</v>
      </c>
      <c r="E69" s="81" t="s">
        <v>3633</v>
      </c>
      <c r="F69" s="20">
        <v>7.2</v>
      </c>
      <c r="G69" s="20">
        <v>7.1</v>
      </c>
      <c r="H69" s="17">
        <v>80</v>
      </c>
      <c r="I69" s="17">
        <v>70</v>
      </c>
      <c r="J69" s="151" t="str">
        <f t="shared" si="5"/>
        <v>HSK</v>
      </c>
      <c r="K69" s="166" t="str">
        <f t="shared" si="6"/>
        <v>HSK</v>
      </c>
      <c r="L69" s="166" t="str">
        <f t="shared" si="7"/>
        <v>HSK</v>
      </c>
      <c r="M69" s="55" t="s">
        <v>12603</v>
      </c>
      <c r="N69" s="81"/>
      <c r="O69" s="62">
        <f t="shared" si="9"/>
        <v>75</v>
      </c>
      <c r="P69" s="4"/>
    </row>
    <row r="70" spans="1:16" s="5" customFormat="1" ht="15.95" customHeight="1">
      <c r="A70" s="4">
        <v>61</v>
      </c>
      <c r="B70" s="139" t="s">
        <v>1913</v>
      </c>
      <c r="C70" s="140" t="s">
        <v>1914</v>
      </c>
      <c r="D70" s="141" t="s">
        <v>3511</v>
      </c>
      <c r="E70" s="81" t="s">
        <v>3633</v>
      </c>
      <c r="F70" s="20">
        <v>6.5</v>
      </c>
      <c r="G70" s="20">
        <v>8.1</v>
      </c>
      <c r="H70" s="17">
        <v>61</v>
      </c>
      <c r="I70" s="17">
        <v>59</v>
      </c>
      <c r="J70" s="151" t="str">
        <f t="shared" si="5"/>
        <v xml:space="preserve"> </v>
      </c>
      <c r="K70" s="151" t="str">
        <f t="shared" si="6"/>
        <v xml:space="preserve"> </v>
      </c>
      <c r="L70" s="151" t="str">
        <f t="shared" si="7"/>
        <v xml:space="preserve"> </v>
      </c>
      <c r="M70" s="83"/>
      <c r="N70" s="81"/>
      <c r="O70" s="62">
        <f t="shared" si="9"/>
        <v>60</v>
      </c>
      <c r="P70" s="4"/>
    </row>
    <row r="71" spans="1:16" s="5" customFormat="1" ht="15.95" customHeight="1">
      <c r="A71" s="4">
        <v>62</v>
      </c>
      <c r="B71" s="139" t="s">
        <v>1916</v>
      </c>
      <c r="C71" s="140" t="s">
        <v>1917</v>
      </c>
      <c r="D71" s="141" t="s">
        <v>4264</v>
      </c>
      <c r="E71" s="81" t="s">
        <v>3633</v>
      </c>
      <c r="F71" s="20">
        <v>5.7</v>
      </c>
      <c r="G71" s="20">
        <v>8</v>
      </c>
      <c r="H71" s="17">
        <v>61</v>
      </c>
      <c r="I71" s="17">
        <v>55</v>
      </c>
      <c r="J71" s="151" t="str">
        <f t="shared" si="5"/>
        <v xml:space="preserve"> </v>
      </c>
      <c r="K71" s="151" t="str">
        <f t="shared" si="6"/>
        <v xml:space="preserve"> </v>
      </c>
      <c r="L71" s="151" t="str">
        <f t="shared" si="7"/>
        <v xml:space="preserve"> </v>
      </c>
      <c r="M71" s="84"/>
      <c r="N71" s="81"/>
      <c r="O71" s="62">
        <f t="shared" si="9"/>
        <v>58</v>
      </c>
      <c r="P71" s="4"/>
    </row>
    <row r="72" spans="1:16" s="5" customFormat="1" ht="15.95" customHeight="1">
      <c r="A72" s="4">
        <v>63</v>
      </c>
      <c r="B72" s="139" t="s">
        <v>1918</v>
      </c>
      <c r="C72" s="140" t="s">
        <v>1919</v>
      </c>
      <c r="D72" s="141" t="s">
        <v>3764</v>
      </c>
      <c r="E72" s="81" t="s">
        <v>3633</v>
      </c>
      <c r="F72" s="20">
        <v>5.7</v>
      </c>
      <c r="G72" s="20">
        <v>8.1</v>
      </c>
      <c r="H72" s="17">
        <v>73</v>
      </c>
      <c r="I72" s="17">
        <v>70</v>
      </c>
      <c r="J72" s="151" t="str">
        <f t="shared" ref="J72:J77" si="11">IF(AND(F72&gt;=9,H72&gt;=90),"HSXS",IF(AND(F72&gt;=8,H72&gt;=80),"HSG",IF(AND(F72&gt;=7,H72&gt;=70),"HSK"," ")))</f>
        <v xml:space="preserve"> </v>
      </c>
      <c r="K72" s="166" t="str">
        <f t="shared" ref="K72:K79" si="12">IF(AND(G72&gt;=9,I72&gt;=90),"HSXS",IF(AND(G72&gt;=8,I72&gt;=80),"HSG",IF(AND(G72&gt;=7,I72&gt;=70),"HSK"," ")))</f>
        <v>HSK</v>
      </c>
      <c r="L72" s="151" t="str">
        <f t="shared" ref="L72:L77" si="13">IF(AND(J72="HSXS",K72="HSXS"),"HSXS",IF(AND(J72="HSG",K72="HSG"),"HSG",IF(AND(J72="HSK",K72="HSK"),"HSK",IF(AND(J72="HSXS",K72="HSG"),"HSG",IF(AND(J72="HSG",K72="HSXS"),"HSG",IF(AND(J72="HSG",K72="HSK"),"HSK",IF(AND(J72="HSK",K72="HSG"),"HSK"," ")))))))</f>
        <v xml:space="preserve"> </v>
      </c>
      <c r="M72" s="55" t="s">
        <v>12603</v>
      </c>
      <c r="N72" s="81"/>
      <c r="O72" s="62">
        <f t="shared" si="9"/>
        <v>71.5</v>
      </c>
      <c r="P72" s="4"/>
    </row>
    <row r="73" spans="1:16" s="5" customFormat="1" ht="15.95" customHeight="1">
      <c r="A73" s="4">
        <v>64</v>
      </c>
      <c r="B73" s="139" t="s">
        <v>1920</v>
      </c>
      <c r="C73" s="140" t="s">
        <v>1921</v>
      </c>
      <c r="D73" s="141" t="s">
        <v>3801</v>
      </c>
      <c r="E73" s="81" t="s">
        <v>3633</v>
      </c>
      <c r="F73" s="20">
        <v>6</v>
      </c>
      <c r="G73" s="20">
        <v>8.1</v>
      </c>
      <c r="H73" s="17">
        <v>67</v>
      </c>
      <c r="I73" s="17">
        <v>55</v>
      </c>
      <c r="J73" s="151" t="str">
        <f t="shared" si="11"/>
        <v xml:space="preserve"> </v>
      </c>
      <c r="K73" s="151" t="str">
        <f t="shared" si="12"/>
        <v xml:space="preserve"> </v>
      </c>
      <c r="L73" s="151" t="str">
        <f t="shared" si="13"/>
        <v xml:space="preserve"> </v>
      </c>
      <c r="M73" s="83"/>
      <c r="N73" s="81"/>
      <c r="O73" s="62">
        <f t="shared" si="9"/>
        <v>61</v>
      </c>
      <c r="P73" s="4"/>
    </row>
    <row r="74" spans="1:16" s="5" customFormat="1" ht="15.95" customHeight="1">
      <c r="A74" s="4">
        <v>65</v>
      </c>
      <c r="B74" s="139" t="s">
        <v>1922</v>
      </c>
      <c r="C74" s="140" t="s">
        <v>4262</v>
      </c>
      <c r="D74" s="141" t="s">
        <v>1007</v>
      </c>
      <c r="E74" s="81" t="s">
        <v>3633</v>
      </c>
      <c r="F74" s="20">
        <v>4.7</v>
      </c>
      <c r="G74" s="20">
        <v>6.3</v>
      </c>
      <c r="H74" s="17">
        <v>66</v>
      </c>
      <c r="I74" s="17">
        <v>67</v>
      </c>
      <c r="J74" s="151" t="str">
        <f t="shared" si="11"/>
        <v xml:space="preserve"> </v>
      </c>
      <c r="K74" s="151" t="str">
        <f t="shared" si="12"/>
        <v xml:space="preserve"> </v>
      </c>
      <c r="L74" s="151" t="str">
        <f t="shared" si="13"/>
        <v xml:space="preserve"> </v>
      </c>
      <c r="M74" s="83"/>
      <c r="N74" s="81"/>
      <c r="O74" s="62">
        <f t="shared" si="9"/>
        <v>66.5</v>
      </c>
      <c r="P74" s="4"/>
    </row>
    <row r="75" spans="1:16" s="5" customFormat="1" ht="15.95" customHeight="1">
      <c r="A75" s="4">
        <v>66</v>
      </c>
      <c r="B75" s="139" t="s">
        <v>1923</v>
      </c>
      <c r="C75" s="140" t="s">
        <v>1924</v>
      </c>
      <c r="D75" s="141" t="s">
        <v>1001</v>
      </c>
      <c r="E75" s="81" t="s">
        <v>3633</v>
      </c>
      <c r="F75" s="20">
        <v>5.2</v>
      </c>
      <c r="G75" s="20">
        <v>5.6</v>
      </c>
      <c r="H75" s="17">
        <v>54</v>
      </c>
      <c r="I75" s="17">
        <v>62</v>
      </c>
      <c r="J75" s="151" t="str">
        <f t="shared" si="11"/>
        <v xml:space="preserve"> </v>
      </c>
      <c r="K75" s="151" t="str">
        <f t="shared" si="12"/>
        <v xml:space="preserve"> </v>
      </c>
      <c r="L75" s="151" t="str">
        <f t="shared" si="13"/>
        <v xml:space="preserve"> </v>
      </c>
      <c r="M75" s="110"/>
      <c r="N75" s="81"/>
      <c r="O75" s="62">
        <f t="shared" si="9"/>
        <v>58</v>
      </c>
      <c r="P75" s="4"/>
    </row>
    <row r="76" spans="1:16" s="5" customFormat="1" ht="15.95" customHeight="1">
      <c r="A76" s="4">
        <v>67</v>
      </c>
      <c r="B76" s="139" t="s">
        <v>1926</v>
      </c>
      <c r="C76" s="140" t="s">
        <v>1927</v>
      </c>
      <c r="D76" s="141" t="s">
        <v>300</v>
      </c>
      <c r="E76" s="81" t="s">
        <v>3633</v>
      </c>
      <c r="F76" s="20">
        <v>5.6</v>
      </c>
      <c r="G76" s="20">
        <v>8.3000000000000007</v>
      </c>
      <c r="H76" s="17">
        <v>53</v>
      </c>
      <c r="I76" s="17">
        <v>55</v>
      </c>
      <c r="J76" s="151" t="str">
        <f t="shared" si="11"/>
        <v xml:space="preserve"> </v>
      </c>
      <c r="K76" s="151" t="str">
        <f t="shared" si="12"/>
        <v xml:space="preserve"> </v>
      </c>
      <c r="L76" s="151" t="str">
        <f t="shared" si="13"/>
        <v xml:space="preserve"> </v>
      </c>
      <c r="M76" s="83"/>
      <c r="N76" s="81"/>
      <c r="O76" s="62">
        <f t="shared" si="9"/>
        <v>54</v>
      </c>
      <c r="P76" s="4"/>
    </row>
    <row r="77" spans="1:16" s="5" customFormat="1" ht="15.95" customHeight="1">
      <c r="A77" s="4">
        <v>68</v>
      </c>
      <c r="B77" s="139" t="s">
        <v>3158</v>
      </c>
      <c r="C77" s="140" t="s">
        <v>3159</v>
      </c>
      <c r="D77" s="141" t="s">
        <v>1395</v>
      </c>
      <c r="E77" s="81" t="s">
        <v>3633</v>
      </c>
      <c r="F77" s="20">
        <v>7.6</v>
      </c>
      <c r="G77" s="20">
        <v>7.4</v>
      </c>
      <c r="H77" s="17">
        <v>64</v>
      </c>
      <c r="I77" s="17">
        <v>53</v>
      </c>
      <c r="J77" s="151" t="str">
        <f t="shared" si="11"/>
        <v xml:space="preserve"> </v>
      </c>
      <c r="K77" s="151" t="str">
        <f t="shared" si="12"/>
        <v xml:space="preserve"> </v>
      </c>
      <c r="L77" s="151" t="str">
        <f t="shared" si="13"/>
        <v xml:space="preserve"> </v>
      </c>
      <c r="M77" s="6"/>
      <c r="N77" s="111"/>
      <c r="O77" s="62">
        <f t="shared" si="9"/>
        <v>58.5</v>
      </c>
      <c r="P77" s="4"/>
    </row>
    <row r="78" spans="1:16" s="5" customFormat="1" ht="15.95" customHeight="1">
      <c r="A78" s="4">
        <v>69</v>
      </c>
      <c r="B78" s="139" t="s">
        <v>3160</v>
      </c>
      <c r="C78" s="140" t="s">
        <v>3473</v>
      </c>
      <c r="D78" s="141" t="s">
        <v>3161</v>
      </c>
      <c r="E78" s="81" t="s">
        <v>3633</v>
      </c>
      <c r="F78" s="20">
        <v>3.5</v>
      </c>
      <c r="G78" s="20">
        <v>7.2</v>
      </c>
      <c r="H78" s="17">
        <v>54</v>
      </c>
      <c r="I78" s="17">
        <v>64</v>
      </c>
      <c r="J78" s="151" t="str">
        <f t="shared" ref="J78:J79" si="14">IF(AND(F78&gt;=9,H78&gt;=90),"HSXS",IF(AND(F78&gt;=8,H78&gt;=80),"HSG",IF(AND(F78&gt;=7,H78&gt;=70),"HSK"," ")))</f>
        <v xml:space="preserve"> </v>
      </c>
      <c r="K78" s="151" t="str">
        <f t="shared" si="12"/>
        <v xml:space="preserve"> </v>
      </c>
      <c r="L78" s="151" t="str">
        <f t="shared" ref="L78:L79" si="15">IF(AND(J78="HSXS",K78="HSXS"),"HSXS",IF(AND(J78="HSG",K78="HSG"),"HSG",IF(AND(J78="HSK",K78="HSK"),"HSK",IF(AND(J78="HSXS",K78="HSG"),"HSG",IF(AND(J78="HSG",K78="HSXS"),"HSG",IF(AND(J78="HSG",K78="HSK"),"HSK",IF(AND(J78="HSK",K78="HSG"),"HSK"," ")))))))</f>
        <v xml:space="preserve"> </v>
      </c>
      <c r="M78" s="6"/>
      <c r="N78" s="81" t="s">
        <v>895</v>
      </c>
      <c r="O78" s="62">
        <f t="shared" si="9"/>
        <v>59</v>
      </c>
      <c r="P78" s="4"/>
    </row>
    <row r="79" spans="1:16" s="5" customFormat="1" ht="15.95" customHeight="1">
      <c r="A79" s="4">
        <v>70</v>
      </c>
      <c r="B79" s="139" t="s">
        <v>4639</v>
      </c>
      <c r="C79" s="140" t="s">
        <v>3411</v>
      </c>
      <c r="D79" s="141" t="s">
        <v>3412</v>
      </c>
      <c r="E79" s="81" t="s">
        <v>3633</v>
      </c>
      <c r="F79" s="20">
        <v>1.9</v>
      </c>
      <c r="G79" s="20">
        <v>5.3</v>
      </c>
      <c r="H79" s="17">
        <v>19</v>
      </c>
      <c r="I79" s="17">
        <v>62</v>
      </c>
      <c r="J79" s="151" t="str">
        <f t="shared" si="14"/>
        <v xml:space="preserve"> </v>
      </c>
      <c r="K79" s="151" t="str">
        <f t="shared" si="12"/>
        <v xml:space="preserve"> </v>
      </c>
      <c r="L79" s="151" t="str">
        <f t="shared" si="15"/>
        <v xml:space="preserve"> </v>
      </c>
      <c r="M79" s="6"/>
      <c r="N79" s="111"/>
      <c r="O79" s="62">
        <f t="shared" si="9"/>
        <v>40.5</v>
      </c>
      <c r="P79" s="4"/>
    </row>
    <row r="80" spans="1:16" s="5" customFormat="1" ht="20.100000000000001" customHeight="1">
      <c r="A80" s="240" t="s">
        <v>3030</v>
      </c>
      <c r="B80" s="241"/>
      <c r="C80" s="242"/>
      <c r="D80" s="35">
        <f>A79</f>
        <v>70</v>
      </c>
      <c r="E80" s="243" t="s">
        <v>1706</v>
      </c>
      <c r="F80" s="244"/>
      <c r="G80" s="244"/>
      <c r="H80" s="244"/>
      <c r="I80" s="244"/>
      <c r="J80" s="244"/>
      <c r="K80" s="244"/>
      <c r="L80" s="244"/>
      <c r="M80" s="245"/>
      <c r="N80" s="38"/>
      <c r="O80" s="16"/>
      <c r="P80" s="40"/>
    </row>
    <row r="81" spans="1:14" ht="18" customHeight="1">
      <c r="A81" s="7"/>
      <c r="B81" s="7"/>
      <c r="C81" s="7"/>
      <c r="D81" s="7"/>
      <c r="E81" s="7"/>
      <c r="F81" s="44"/>
      <c r="G81" s="7"/>
      <c r="H81" s="7"/>
      <c r="I81" s="7"/>
      <c r="M81" s="25"/>
    </row>
    <row r="82" spans="1:14" ht="18" customHeight="1">
      <c r="A82" s="238" t="s">
        <v>1701</v>
      </c>
      <c r="B82" s="238"/>
      <c r="C82" s="238"/>
      <c r="D82" s="238"/>
      <c r="E82" s="238"/>
      <c r="F82" s="45"/>
      <c r="J82" s="238" t="s">
        <v>1704</v>
      </c>
      <c r="K82" s="238"/>
      <c r="L82" s="238"/>
      <c r="M82" s="238"/>
      <c r="N82" s="3"/>
    </row>
    <row r="83" spans="1:14" ht="18" customHeight="1">
      <c r="F83" s="45"/>
      <c r="J83" s="3"/>
      <c r="K83" s="3"/>
      <c r="M83" s="3"/>
      <c r="N83" s="3"/>
    </row>
    <row r="84" spans="1:14" ht="18" customHeight="1">
      <c r="F84" s="45"/>
      <c r="J84" s="3"/>
      <c r="K84" s="3"/>
      <c r="M84" s="3"/>
      <c r="N84" s="3"/>
    </row>
    <row r="85" spans="1:14" ht="18" customHeight="1">
      <c r="F85" s="45"/>
      <c r="J85" s="3"/>
      <c r="K85" s="3"/>
      <c r="M85" s="3"/>
      <c r="N85" s="3"/>
    </row>
    <row r="86" spans="1:14" ht="18" customHeight="1">
      <c r="F86" s="45"/>
      <c r="J86" s="3"/>
      <c r="K86" s="3"/>
      <c r="M86" s="3"/>
      <c r="N86" s="3"/>
    </row>
    <row r="87" spans="1:14" ht="18" customHeight="1">
      <c r="A87" s="239" t="s">
        <v>4751</v>
      </c>
      <c r="B87" s="239"/>
      <c r="C87" s="239"/>
      <c r="D87" s="239"/>
      <c r="E87" s="239"/>
      <c r="F87" s="46"/>
      <c r="G87" s="8"/>
      <c r="H87" s="8"/>
      <c r="I87" s="8"/>
      <c r="J87" s="239" t="s">
        <v>2162</v>
      </c>
      <c r="K87" s="239"/>
      <c r="L87" s="239"/>
      <c r="M87" s="239"/>
      <c r="N87" s="3"/>
    </row>
    <row r="88" spans="1:14" ht="18" customHeight="1">
      <c r="A88" s="31" t="s">
        <v>3064</v>
      </c>
      <c r="B88" s="31">
        <v>90</v>
      </c>
      <c r="C88" s="31"/>
      <c r="D88" s="31"/>
      <c r="F88" s="45"/>
      <c r="G88" s="10"/>
      <c r="H88" s="10"/>
      <c r="I88" s="10"/>
      <c r="J88" s="12"/>
      <c r="K88" s="12"/>
    </row>
    <row r="89" spans="1:14" ht="18" customHeight="1">
      <c r="A89" s="31" t="s">
        <v>3065</v>
      </c>
      <c r="B89" s="31">
        <v>70</v>
      </c>
      <c r="C89" s="31"/>
      <c r="F89" s="45"/>
      <c r="G89" s="10"/>
      <c r="H89" s="10"/>
      <c r="I89" s="10"/>
      <c r="J89" s="12"/>
      <c r="K89" s="12"/>
    </row>
  </sheetData>
  <mergeCells count="28">
    <mergeCell ref="A4:E4"/>
    <mergeCell ref="A5:M5"/>
    <mergeCell ref="N8:N9"/>
    <mergeCell ref="O8:O9"/>
    <mergeCell ref="P8:P9"/>
    <mergeCell ref="A6:M6"/>
    <mergeCell ref="A8:A9"/>
    <mergeCell ref="B8:B9"/>
    <mergeCell ref="C8:D9"/>
    <mergeCell ref="E8:E9"/>
    <mergeCell ref="F8:G8"/>
    <mergeCell ref="H8:I8"/>
    <mergeCell ref="A1:E1"/>
    <mergeCell ref="F1:M1"/>
    <mergeCell ref="A2:E2"/>
    <mergeCell ref="F2:M2"/>
    <mergeCell ref="A87:E87"/>
    <mergeCell ref="J87:M87"/>
    <mergeCell ref="A80:C80"/>
    <mergeCell ref="E80:M80"/>
    <mergeCell ref="A82:E82"/>
    <mergeCell ref="J82:M82"/>
    <mergeCell ref="M8:M9"/>
    <mergeCell ref="J8:J9"/>
    <mergeCell ref="K8:K9"/>
    <mergeCell ref="L8:L9"/>
    <mergeCell ref="A3:E3"/>
    <mergeCell ref="F3:M3"/>
  </mergeCells>
  <phoneticPr fontId="3" type="noConversion"/>
  <conditionalFormatting sqref="H10:H79">
    <cfRule type="cellIs" dxfId="219" priority="1" stopIfTrue="1" operator="lessThan">
      <formula>30</formula>
    </cfRule>
    <cfRule type="cellIs" dxfId="218" priority="2" stopIfTrue="1" operator="lessThan">
      <formula>50</formula>
    </cfRule>
    <cfRule type="cellIs" dxfId="217" priority="3" stopIfTrue="1" operator="notBetween">
      <formula>70</formula>
      <formula>"&lt;70"</formula>
    </cfRule>
  </conditionalFormatting>
  <conditionalFormatting sqref="O10:O79 I10:I79">
    <cfRule type="cellIs" dxfId="216" priority="4" stopIfTrue="1" operator="lessThan">
      <formula>30</formula>
    </cfRule>
    <cfRule type="cellIs" dxfId="215" priority="5" stopIfTrue="1" operator="lessThan">
      <formula>50</formula>
    </cfRule>
    <cfRule type="cellIs" dxfId="214" priority="6" stopIfTrue="1" operator="notBetween">
      <formula>70</formula>
      <formula>"&lt;70"</formula>
    </cfRule>
  </conditionalFormatting>
  <conditionalFormatting sqref="J10:L79">
    <cfRule type="cellIs" dxfId="213" priority="7" stopIfTrue="1" operator="equal">
      <formula>"HSG"</formula>
    </cfRule>
    <cfRule type="cellIs" dxfId="212" priority="8" stopIfTrue="1" operator="equal">
      <formula>"HSXS"</formula>
    </cfRule>
  </conditionalFormatting>
  <conditionalFormatting sqref="F10:F79">
    <cfRule type="cellIs" dxfId="211" priority="9" stopIfTrue="1" operator="lessThan">
      <formula>3</formula>
    </cfRule>
    <cfRule type="cellIs" dxfId="210" priority="10" stopIfTrue="1" operator="lessThan">
      <formula>5</formula>
    </cfRule>
    <cfRule type="cellIs" dxfId="209" priority="11" stopIfTrue="1" operator="notBetween">
      <formula>7</formula>
      <formula>"&lt;7"</formula>
    </cfRule>
  </conditionalFormatting>
  <conditionalFormatting sqref="G10:G79">
    <cfRule type="cellIs" dxfId="208" priority="12" stopIfTrue="1" operator="lessThan">
      <formula>3</formula>
    </cfRule>
    <cfRule type="cellIs" dxfId="207" priority="13" stopIfTrue="1" operator="lessThan">
      <formula>5</formula>
    </cfRule>
    <cfRule type="cellIs" dxfId="206" priority="14" stopIfTrue="1" operator="notBetween">
      <formula>7</formula>
      <formula>"&lt;7"</formula>
    </cfRule>
  </conditionalFormatting>
  <pageMargins left="0.59055118110236227" right="0.19685039370078741" top="0.47244094488188981" bottom="0.47244094488188981" header="0" footer="0.23622047244094491"/>
  <pageSetup paperSize="9" scale="95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6"/>
  <sheetViews>
    <sheetView view="pageBreakPreview" topLeftCell="A252" zoomScaleNormal="100" workbookViewId="0">
      <selection activeCell="A267" sqref="A267:XFD384"/>
    </sheetView>
  </sheetViews>
  <sheetFormatPr defaultRowHeight="15"/>
  <cols>
    <col min="1" max="1" width="4.625" style="3" customWidth="1"/>
    <col min="2" max="2" width="8.625" style="3" customWidth="1"/>
    <col min="3" max="3" width="20.5" style="3" bestFit="1" customWidth="1"/>
    <col min="4" max="4" width="6.625" style="3" customWidth="1"/>
    <col min="5" max="5" width="10.625" style="3" customWidth="1"/>
    <col min="6" max="9" width="4.625" style="3" customWidth="1"/>
    <col min="10" max="11" width="5.625" style="3" customWidth="1"/>
    <col min="12" max="12" width="5.625" style="11" customWidth="1"/>
    <col min="13" max="13" width="12.625" style="3" customWidth="1"/>
    <col min="14" max="16" width="4.625" style="3" customWidth="1"/>
    <col min="17" max="16384" width="9" style="3"/>
  </cols>
  <sheetData>
    <row r="1" spans="1:16" ht="18" customHeight="1">
      <c r="A1" s="237" t="s">
        <v>1707</v>
      </c>
      <c r="B1" s="237"/>
      <c r="C1" s="237"/>
      <c r="D1" s="237"/>
      <c r="E1" s="237"/>
      <c r="F1" s="27"/>
      <c r="G1" s="238" t="s">
        <v>2169</v>
      </c>
      <c r="H1" s="238"/>
      <c r="I1" s="238"/>
      <c r="J1" s="238"/>
      <c r="K1" s="238"/>
      <c r="L1" s="238"/>
      <c r="M1" s="238"/>
      <c r="N1" s="2"/>
      <c r="O1" s="11"/>
    </row>
    <row r="2" spans="1:16" ht="18" customHeight="1">
      <c r="A2" s="238" t="s">
        <v>2168</v>
      </c>
      <c r="B2" s="238"/>
      <c r="C2" s="238"/>
      <c r="D2" s="238"/>
      <c r="E2" s="238"/>
      <c r="F2" s="27"/>
      <c r="G2" s="239" t="s">
        <v>2170</v>
      </c>
      <c r="H2" s="239"/>
      <c r="I2" s="239"/>
      <c r="J2" s="239"/>
      <c r="K2" s="239"/>
      <c r="L2" s="239"/>
      <c r="M2" s="239"/>
      <c r="N2" s="2"/>
      <c r="O2" s="11"/>
    </row>
    <row r="3" spans="1:16" ht="18" customHeight="1">
      <c r="A3" s="238" t="s">
        <v>481</v>
      </c>
      <c r="B3" s="238"/>
      <c r="C3" s="238"/>
      <c r="D3" s="238"/>
      <c r="E3" s="238"/>
      <c r="F3" s="27"/>
      <c r="G3" s="264"/>
      <c r="H3" s="264"/>
      <c r="I3" s="264"/>
      <c r="J3" s="264"/>
      <c r="K3" s="264"/>
      <c r="L3" s="264"/>
      <c r="M3" s="264"/>
      <c r="N3" s="2"/>
      <c r="O3" s="11"/>
    </row>
    <row r="4" spans="1:16" s="19" customFormat="1" ht="18" customHeight="1">
      <c r="A4" s="250"/>
      <c r="B4" s="250"/>
      <c r="C4" s="250"/>
      <c r="D4" s="250"/>
      <c r="E4" s="250"/>
      <c r="F4" s="28"/>
      <c r="M4" s="22"/>
      <c r="N4" s="18"/>
      <c r="O4" s="39"/>
    </row>
    <row r="5" spans="1:16" ht="35.1" customHeight="1">
      <c r="A5" s="251" t="s">
        <v>4750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"/>
    </row>
    <row r="6" spans="1:16" ht="24.95" customHeight="1">
      <c r="A6" s="254" t="s">
        <v>3068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6" ht="30" customHeight="1">
      <c r="A8" s="255" t="s">
        <v>3029</v>
      </c>
      <c r="B8" s="257" t="s">
        <v>2341</v>
      </c>
      <c r="C8" s="258" t="s">
        <v>2171</v>
      </c>
      <c r="D8" s="259"/>
      <c r="E8" s="255" t="s">
        <v>1708</v>
      </c>
      <c r="F8" s="262" t="s">
        <v>3063</v>
      </c>
      <c r="G8" s="263"/>
      <c r="H8" s="262" t="s">
        <v>2174</v>
      </c>
      <c r="I8" s="263"/>
      <c r="J8" s="248" t="s">
        <v>2175</v>
      </c>
      <c r="K8" s="248" t="s">
        <v>3067</v>
      </c>
      <c r="L8" s="248" t="s">
        <v>3239</v>
      </c>
      <c r="M8" s="246" t="s">
        <v>2172</v>
      </c>
      <c r="N8" s="246" t="s">
        <v>2173</v>
      </c>
      <c r="O8" s="252" t="s">
        <v>285</v>
      </c>
      <c r="P8" s="252" t="s">
        <v>286</v>
      </c>
    </row>
    <row r="9" spans="1:16" ht="20.100000000000001" customHeight="1">
      <c r="A9" s="256"/>
      <c r="B9" s="256"/>
      <c r="C9" s="260"/>
      <c r="D9" s="261"/>
      <c r="E9" s="256"/>
      <c r="F9" s="26" t="s">
        <v>3064</v>
      </c>
      <c r="G9" s="14" t="s">
        <v>3065</v>
      </c>
      <c r="H9" s="14" t="s">
        <v>3064</v>
      </c>
      <c r="I9" s="14" t="s">
        <v>3065</v>
      </c>
      <c r="J9" s="249"/>
      <c r="K9" s="249"/>
      <c r="L9" s="249"/>
      <c r="M9" s="247"/>
      <c r="N9" s="247"/>
      <c r="O9" s="253"/>
      <c r="P9" s="253"/>
    </row>
    <row r="10" spans="1:16" s="21" customFormat="1" ht="18" customHeight="1">
      <c r="A10" s="4">
        <v>1</v>
      </c>
      <c r="B10" s="139" t="s">
        <v>4741</v>
      </c>
      <c r="C10" s="140" t="s">
        <v>3338</v>
      </c>
      <c r="D10" s="141" t="s">
        <v>1013</v>
      </c>
      <c r="E10" s="81" t="s">
        <v>4093</v>
      </c>
      <c r="F10" s="20">
        <v>7.2</v>
      </c>
      <c r="G10" s="20">
        <v>7.6</v>
      </c>
      <c r="H10" s="17">
        <v>80</v>
      </c>
      <c r="I10" s="17">
        <v>65</v>
      </c>
      <c r="J10" s="151" t="str">
        <f t="shared" ref="J10:J41" si="0">IF(AND(F10&gt;=9,H10&gt;=90),"HSXS",IF(AND(F10&gt;=8,H10&gt;=80),"HSG",IF(AND(F10&gt;=7,H10&gt;=70),"HSK"," ")))</f>
        <v>HSK</v>
      </c>
      <c r="K10" s="151" t="str">
        <f t="shared" ref="K10:K41" si="1">IF(AND(G10&gt;=9,I10&gt;=90),"HSXS",IF(AND(G10&gt;=8,I10&gt;=80),"HSG",IF(AND(G10&gt;=7,I10&gt;=70),"HSK"," ")))</f>
        <v xml:space="preserve"> </v>
      </c>
      <c r="L10" s="151" t="str">
        <f t="shared" ref="L10:L41" si="2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83"/>
      <c r="N10" s="9"/>
      <c r="O10" s="62">
        <f>SUM(H10:I10)/2</f>
        <v>72.5</v>
      </c>
      <c r="P10" s="71"/>
    </row>
    <row r="11" spans="1:16" s="5" customFormat="1" ht="18" customHeight="1">
      <c r="A11" s="4">
        <v>2</v>
      </c>
      <c r="B11" s="139" t="s">
        <v>4742</v>
      </c>
      <c r="C11" s="140" t="s">
        <v>4743</v>
      </c>
      <c r="D11" s="141" t="s">
        <v>2007</v>
      </c>
      <c r="E11" s="81" t="s">
        <v>4093</v>
      </c>
      <c r="F11" s="20">
        <v>5.7</v>
      </c>
      <c r="G11" s="20">
        <v>7.2</v>
      </c>
      <c r="H11" s="17">
        <v>57</v>
      </c>
      <c r="I11" s="17">
        <v>53</v>
      </c>
      <c r="J11" s="151" t="str">
        <f t="shared" si="0"/>
        <v xml:space="preserve"> </v>
      </c>
      <c r="K11" s="151" t="str">
        <f t="shared" si="1"/>
        <v xml:space="preserve"> </v>
      </c>
      <c r="L11" s="151" t="str">
        <f t="shared" si="2"/>
        <v xml:space="preserve"> </v>
      </c>
      <c r="M11" s="51"/>
      <c r="N11" s="9"/>
      <c r="O11" s="62">
        <f t="shared" ref="O11:O46" si="3">SUM(H11:I11)/2</f>
        <v>55</v>
      </c>
      <c r="P11" s="71"/>
    </row>
    <row r="12" spans="1:16" s="5" customFormat="1" ht="18" customHeight="1">
      <c r="A12" s="4">
        <v>3</v>
      </c>
      <c r="B12" s="139" t="s">
        <v>4744</v>
      </c>
      <c r="C12" s="140" t="s">
        <v>4328</v>
      </c>
      <c r="D12" s="141" t="s">
        <v>1806</v>
      </c>
      <c r="E12" s="81" t="s">
        <v>4093</v>
      </c>
      <c r="F12" s="20">
        <v>4.3</v>
      </c>
      <c r="G12" s="20">
        <v>7.3</v>
      </c>
      <c r="H12" s="17">
        <v>56</v>
      </c>
      <c r="I12" s="17">
        <v>59</v>
      </c>
      <c r="J12" s="151" t="str">
        <f t="shared" si="0"/>
        <v xml:space="preserve"> </v>
      </c>
      <c r="K12" s="151" t="str">
        <f t="shared" si="1"/>
        <v xml:space="preserve"> </v>
      </c>
      <c r="L12" s="151" t="str">
        <f t="shared" si="2"/>
        <v xml:space="preserve"> </v>
      </c>
      <c r="M12" s="83"/>
      <c r="N12" s="50"/>
      <c r="O12" s="62">
        <f t="shared" si="3"/>
        <v>57.5</v>
      </c>
      <c r="P12" s="59"/>
    </row>
    <row r="13" spans="1:16" s="5" customFormat="1" ht="18" customHeight="1">
      <c r="A13" s="4">
        <v>4</v>
      </c>
      <c r="B13" s="139" t="s">
        <v>4745</v>
      </c>
      <c r="C13" s="140" t="s">
        <v>4746</v>
      </c>
      <c r="D13" s="141" t="s">
        <v>352</v>
      </c>
      <c r="E13" s="81" t="s">
        <v>4093</v>
      </c>
      <c r="F13" s="20">
        <v>6.3</v>
      </c>
      <c r="G13" s="20">
        <v>7.5</v>
      </c>
      <c r="H13" s="17">
        <v>58</v>
      </c>
      <c r="I13" s="17">
        <v>59</v>
      </c>
      <c r="J13" s="151" t="str">
        <f t="shared" si="0"/>
        <v xml:space="preserve"> </v>
      </c>
      <c r="K13" s="151" t="str">
        <f t="shared" si="1"/>
        <v xml:space="preserve"> </v>
      </c>
      <c r="L13" s="151" t="str">
        <f t="shared" si="2"/>
        <v xml:space="preserve"> </v>
      </c>
      <c r="M13" s="51"/>
      <c r="N13" s="6"/>
      <c r="O13" s="62">
        <f t="shared" si="3"/>
        <v>58.5</v>
      </c>
      <c r="P13" s="71"/>
    </row>
    <row r="14" spans="1:16" s="5" customFormat="1" ht="18" customHeight="1">
      <c r="A14" s="4">
        <v>5</v>
      </c>
      <c r="B14" s="139" t="s">
        <v>4747</v>
      </c>
      <c r="C14" s="140" t="s">
        <v>4748</v>
      </c>
      <c r="D14" s="141" t="s">
        <v>3837</v>
      </c>
      <c r="E14" s="81" t="s">
        <v>4093</v>
      </c>
      <c r="F14" s="20">
        <v>4.9000000000000004</v>
      </c>
      <c r="G14" s="20">
        <v>2.2999999999999998</v>
      </c>
      <c r="H14" s="17">
        <v>50</v>
      </c>
      <c r="I14" s="17">
        <v>40</v>
      </c>
      <c r="J14" s="151" t="str">
        <f t="shared" si="0"/>
        <v xml:space="preserve"> </v>
      </c>
      <c r="K14" s="151" t="str">
        <f t="shared" si="1"/>
        <v xml:space="preserve"> </v>
      </c>
      <c r="L14" s="151" t="str">
        <f t="shared" si="2"/>
        <v xml:space="preserve"> </v>
      </c>
      <c r="M14" s="89"/>
      <c r="N14" s="50"/>
      <c r="O14" s="62">
        <f t="shared" si="3"/>
        <v>45</v>
      </c>
      <c r="P14" s="59"/>
    </row>
    <row r="15" spans="1:16" s="5" customFormat="1" ht="18" customHeight="1">
      <c r="A15" s="4">
        <v>6</v>
      </c>
      <c r="B15" s="139" t="s">
        <v>4749</v>
      </c>
      <c r="C15" s="140" t="s">
        <v>3241</v>
      </c>
      <c r="D15" s="141" t="s">
        <v>3837</v>
      </c>
      <c r="E15" s="81" t="s">
        <v>4093</v>
      </c>
      <c r="F15" s="20">
        <v>6.6</v>
      </c>
      <c r="G15" s="20">
        <v>8.3000000000000007</v>
      </c>
      <c r="H15" s="17">
        <v>50</v>
      </c>
      <c r="I15" s="17">
        <v>68</v>
      </c>
      <c r="J15" s="151" t="str">
        <f t="shared" si="0"/>
        <v xml:space="preserve"> </v>
      </c>
      <c r="K15" s="151" t="str">
        <f t="shared" si="1"/>
        <v xml:space="preserve"> </v>
      </c>
      <c r="L15" s="151" t="str">
        <f t="shared" si="2"/>
        <v xml:space="preserve"> </v>
      </c>
      <c r="M15" s="84"/>
      <c r="N15" s="6"/>
      <c r="O15" s="62">
        <f t="shared" si="3"/>
        <v>59</v>
      </c>
      <c r="P15" s="76"/>
    </row>
    <row r="16" spans="1:16" s="5" customFormat="1" ht="18" customHeight="1">
      <c r="A16" s="4">
        <v>7</v>
      </c>
      <c r="B16" s="139" t="s">
        <v>3242</v>
      </c>
      <c r="C16" s="140" t="s">
        <v>3374</v>
      </c>
      <c r="D16" s="141" t="s">
        <v>3243</v>
      </c>
      <c r="E16" s="81" t="s">
        <v>4093</v>
      </c>
      <c r="F16" s="20">
        <v>5.8</v>
      </c>
      <c r="G16" s="20">
        <v>7.6</v>
      </c>
      <c r="H16" s="17">
        <v>54</v>
      </c>
      <c r="I16" s="17">
        <v>57</v>
      </c>
      <c r="J16" s="151" t="str">
        <f t="shared" si="0"/>
        <v xml:space="preserve"> </v>
      </c>
      <c r="K16" s="151" t="str">
        <f t="shared" si="1"/>
        <v xml:space="preserve"> </v>
      </c>
      <c r="L16" s="151" t="str">
        <f t="shared" si="2"/>
        <v xml:space="preserve"> </v>
      </c>
      <c r="M16" s="94"/>
      <c r="N16" s="6"/>
      <c r="O16" s="62">
        <f t="shared" si="3"/>
        <v>55.5</v>
      </c>
      <c r="P16" s="71"/>
    </row>
    <row r="17" spans="1:16" s="5" customFormat="1" ht="18" customHeight="1">
      <c r="A17" s="4">
        <v>8</v>
      </c>
      <c r="B17" s="139" t="s">
        <v>3244</v>
      </c>
      <c r="C17" s="140" t="s">
        <v>2904</v>
      </c>
      <c r="D17" s="141" t="s">
        <v>665</v>
      </c>
      <c r="E17" s="81" t="s">
        <v>4093</v>
      </c>
      <c r="F17" s="20">
        <v>6.3</v>
      </c>
      <c r="G17" s="20">
        <v>7.4</v>
      </c>
      <c r="H17" s="17">
        <v>61</v>
      </c>
      <c r="I17" s="17">
        <v>59</v>
      </c>
      <c r="J17" s="151" t="str">
        <f t="shared" si="0"/>
        <v xml:space="preserve"> </v>
      </c>
      <c r="K17" s="151" t="str">
        <f t="shared" si="1"/>
        <v xml:space="preserve"> </v>
      </c>
      <c r="L17" s="151" t="str">
        <f t="shared" si="2"/>
        <v xml:space="preserve"> </v>
      </c>
      <c r="M17" s="84"/>
      <c r="N17" s="50"/>
      <c r="O17" s="62">
        <f t="shared" si="3"/>
        <v>60</v>
      </c>
      <c r="P17" s="71"/>
    </row>
    <row r="18" spans="1:16" s="5" customFormat="1" ht="18" customHeight="1">
      <c r="A18" s="4">
        <v>9</v>
      </c>
      <c r="B18" s="139" t="s">
        <v>2905</v>
      </c>
      <c r="C18" s="140" t="s">
        <v>2906</v>
      </c>
      <c r="D18" s="141" t="s">
        <v>3474</v>
      </c>
      <c r="E18" s="81" t="s">
        <v>4093</v>
      </c>
      <c r="F18" s="20">
        <v>5.7</v>
      </c>
      <c r="G18" s="20">
        <v>7.3</v>
      </c>
      <c r="H18" s="17">
        <v>54</v>
      </c>
      <c r="I18" s="17">
        <v>54</v>
      </c>
      <c r="J18" s="151" t="str">
        <f t="shared" si="0"/>
        <v xml:space="preserve"> </v>
      </c>
      <c r="K18" s="151" t="str">
        <f t="shared" si="1"/>
        <v xml:space="preserve"> </v>
      </c>
      <c r="L18" s="151" t="str">
        <f t="shared" si="2"/>
        <v xml:space="preserve"> </v>
      </c>
      <c r="M18" s="94"/>
      <c r="N18" s="9"/>
      <c r="O18" s="62">
        <f t="shared" si="3"/>
        <v>54</v>
      </c>
      <c r="P18" s="71"/>
    </row>
    <row r="19" spans="1:16" s="5" customFormat="1" ht="18" customHeight="1">
      <c r="A19" s="4">
        <v>10</v>
      </c>
      <c r="B19" s="139" t="s">
        <v>2907</v>
      </c>
      <c r="C19" s="140" t="s">
        <v>4262</v>
      </c>
      <c r="D19" s="141" t="s">
        <v>2908</v>
      </c>
      <c r="E19" s="81" t="s">
        <v>4093</v>
      </c>
      <c r="F19" s="20">
        <v>5.2</v>
      </c>
      <c r="G19" s="20">
        <v>7.4</v>
      </c>
      <c r="H19" s="17">
        <v>51</v>
      </c>
      <c r="I19" s="17">
        <v>54</v>
      </c>
      <c r="J19" s="151" t="str">
        <f t="shared" si="0"/>
        <v xml:space="preserve"> </v>
      </c>
      <c r="K19" s="151" t="str">
        <f t="shared" si="1"/>
        <v xml:space="preserve"> </v>
      </c>
      <c r="L19" s="151" t="str">
        <f t="shared" si="2"/>
        <v xml:space="preserve"> </v>
      </c>
      <c r="M19" s="98"/>
      <c r="N19" s="50"/>
      <c r="O19" s="62">
        <f t="shared" si="3"/>
        <v>52.5</v>
      </c>
      <c r="P19" s="90"/>
    </row>
    <row r="20" spans="1:16" s="5" customFormat="1" ht="18" customHeight="1">
      <c r="A20" s="4">
        <v>11</v>
      </c>
      <c r="B20" s="139" t="s">
        <v>2909</v>
      </c>
      <c r="C20" s="140" t="s">
        <v>2910</v>
      </c>
      <c r="D20" s="141" t="s">
        <v>2908</v>
      </c>
      <c r="E20" s="81" t="s">
        <v>4093</v>
      </c>
      <c r="F20" s="20">
        <v>6.2</v>
      </c>
      <c r="G20" s="20">
        <v>7.2</v>
      </c>
      <c r="H20" s="17">
        <v>55</v>
      </c>
      <c r="I20" s="17">
        <v>54</v>
      </c>
      <c r="J20" s="151" t="str">
        <f t="shared" si="0"/>
        <v xml:space="preserve"> </v>
      </c>
      <c r="K20" s="151" t="str">
        <f t="shared" si="1"/>
        <v xml:space="preserve"> </v>
      </c>
      <c r="L20" s="151" t="str">
        <f t="shared" si="2"/>
        <v xml:space="preserve"> </v>
      </c>
      <c r="M20" s="94"/>
      <c r="N20" s="6"/>
      <c r="O20" s="62">
        <f t="shared" si="3"/>
        <v>54.5</v>
      </c>
      <c r="P20" s="76"/>
    </row>
    <row r="21" spans="1:16" s="5" customFormat="1" ht="18" customHeight="1">
      <c r="A21" s="4">
        <v>12</v>
      </c>
      <c r="B21" s="139" t="s">
        <v>2911</v>
      </c>
      <c r="C21" s="140" t="s">
        <v>2904</v>
      </c>
      <c r="D21" s="141" t="s">
        <v>2908</v>
      </c>
      <c r="E21" s="81" t="s">
        <v>4093</v>
      </c>
      <c r="F21" s="20">
        <v>1.7</v>
      </c>
      <c r="G21" s="20">
        <v>3.3</v>
      </c>
      <c r="H21" s="17">
        <v>45</v>
      </c>
      <c r="I21" s="17">
        <v>40</v>
      </c>
      <c r="J21" s="151" t="str">
        <f t="shared" si="0"/>
        <v xml:space="preserve"> </v>
      </c>
      <c r="K21" s="151" t="str">
        <f t="shared" si="1"/>
        <v xml:space="preserve"> </v>
      </c>
      <c r="L21" s="151" t="str">
        <f t="shared" si="2"/>
        <v xml:space="preserve"> </v>
      </c>
      <c r="M21" s="94"/>
      <c r="N21" s="6"/>
      <c r="O21" s="62">
        <f t="shared" si="3"/>
        <v>42.5</v>
      </c>
      <c r="P21" s="71"/>
    </row>
    <row r="22" spans="1:16" s="5" customFormat="1" ht="18" customHeight="1">
      <c r="A22" s="4">
        <v>13</v>
      </c>
      <c r="B22" s="139" t="s">
        <v>2912</v>
      </c>
      <c r="C22" s="140" t="s">
        <v>670</v>
      </c>
      <c r="D22" s="141" t="s">
        <v>2913</v>
      </c>
      <c r="E22" s="81" t="s">
        <v>4093</v>
      </c>
      <c r="F22" s="20">
        <v>6.5</v>
      </c>
      <c r="G22" s="20">
        <v>8</v>
      </c>
      <c r="H22" s="17">
        <v>58</v>
      </c>
      <c r="I22" s="17">
        <v>55</v>
      </c>
      <c r="J22" s="151" t="str">
        <f t="shared" si="0"/>
        <v xml:space="preserve"> </v>
      </c>
      <c r="K22" s="151" t="str">
        <f t="shared" si="1"/>
        <v xml:space="preserve"> </v>
      </c>
      <c r="L22" s="151" t="str">
        <f t="shared" si="2"/>
        <v xml:space="preserve"> </v>
      </c>
      <c r="M22" s="94"/>
      <c r="N22" s="6"/>
      <c r="O22" s="62">
        <f t="shared" si="3"/>
        <v>56.5</v>
      </c>
      <c r="P22" s="91"/>
    </row>
    <row r="23" spans="1:16" s="5" customFormat="1" ht="18" customHeight="1">
      <c r="A23" s="4">
        <v>14</v>
      </c>
      <c r="B23" s="139" t="s">
        <v>2914</v>
      </c>
      <c r="C23" s="140" t="s">
        <v>2915</v>
      </c>
      <c r="D23" s="141" t="s">
        <v>23</v>
      </c>
      <c r="E23" s="81" t="s">
        <v>4093</v>
      </c>
      <c r="F23" s="20">
        <v>5.4</v>
      </c>
      <c r="G23" s="20">
        <v>6.3</v>
      </c>
      <c r="H23" s="17">
        <v>51</v>
      </c>
      <c r="I23" s="17">
        <v>61</v>
      </c>
      <c r="J23" s="151" t="str">
        <f t="shared" si="0"/>
        <v xml:space="preserve"> </v>
      </c>
      <c r="K23" s="151" t="str">
        <f t="shared" si="1"/>
        <v xml:space="preserve"> </v>
      </c>
      <c r="L23" s="151" t="str">
        <f t="shared" si="2"/>
        <v xml:space="preserve"> </v>
      </c>
      <c r="M23" s="83"/>
      <c r="N23" s="6"/>
      <c r="O23" s="62">
        <f t="shared" si="3"/>
        <v>56</v>
      </c>
      <c r="P23" s="71"/>
    </row>
    <row r="24" spans="1:16" s="5" customFormat="1" ht="18" customHeight="1">
      <c r="A24" s="4">
        <v>15</v>
      </c>
      <c r="B24" s="139" t="s">
        <v>3728</v>
      </c>
      <c r="C24" s="140" t="s">
        <v>3729</v>
      </c>
      <c r="D24" s="141" t="s">
        <v>995</v>
      </c>
      <c r="E24" s="81" t="s">
        <v>4093</v>
      </c>
      <c r="F24" s="20">
        <v>5.9</v>
      </c>
      <c r="G24" s="20">
        <v>6</v>
      </c>
      <c r="H24" s="17">
        <v>54</v>
      </c>
      <c r="I24" s="17">
        <v>63</v>
      </c>
      <c r="J24" s="151" t="str">
        <f t="shared" si="0"/>
        <v xml:space="preserve"> </v>
      </c>
      <c r="K24" s="151" t="str">
        <f t="shared" si="1"/>
        <v xml:space="preserve"> </v>
      </c>
      <c r="L24" s="151" t="str">
        <f t="shared" si="2"/>
        <v xml:space="preserve"> </v>
      </c>
      <c r="M24" s="98"/>
      <c r="N24" s="6"/>
      <c r="O24" s="62">
        <f t="shared" si="3"/>
        <v>58.5</v>
      </c>
      <c r="P24" s="71"/>
    </row>
    <row r="25" spans="1:16" s="5" customFormat="1" ht="18" customHeight="1">
      <c r="A25" s="4">
        <v>16</v>
      </c>
      <c r="B25" s="139" t="s">
        <v>3730</v>
      </c>
      <c r="C25" s="140" t="s">
        <v>3731</v>
      </c>
      <c r="D25" s="141" t="s">
        <v>3507</v>
      </c>
      <c r="E25" s="81" t="s">
        <v>4093</v>
      </c>
      <c r="F25" s="20">
        <v>5.6</v>
      </c>
      <c r="G25" s="20">
        <v>7.4</v>
      </c>
      <c r="H25" s="17">
        <v>54</v>
      </c>
      <c r="I25" s="17">
        <v>65</v>
      </c>
      <c r="J25" s="151" t="str">
        <f t="shared" si="0"/>
        <v xml:space="preserve"> </v>
      </c>
      <c r="K25" s="151" t="str">
        <f t="shared" si="1"/>
        <v xml:space="preserve"> </v>
      </c>
      <c r="L25" s="151" t="str">
        <f t="shared" si="2"/>
        <v xml:space="preserve"> </v>
      </c>
      <c r="M25" s="84"/>
      <c r="N25" s="9"/>
      <c r="O25" s="62">
        <f t="shared" si="3"/>
        <v>59.5</v>
      </c>
      <c r="P25" s="71"/>
    </row>
    <row r="26" spans="1:16" s="5" customFormat="1" ht="18" customHeight="1">
      <c r="A26" s="4">
        <v>17</v>
      </c>
      <c r="B26" s="139" t="s">
        <v>3732</v>
      </c>
      <c r="C26" s="140" t="s">
        <v>3342</v>
      </c>
      <c r="D26" s="141" t="s">
        <v>4057</v>
      </c>
      <c r="E26" s="81" t="s">
        <v>4093</v>
      </c>
      <c r="F26" s="20">
        <v>1.5</v>
      </c>
      <c r="G26" s="20">
        <v>4.2</v>
      </c>
      <c r="H26" s="17">
        <v>40</v>
      </c>
      <c r="I26" s="17">
        <v>30</v>
      </c>
      <c r="J26" s="151" t="str">
        <f t="shared" si="0"/>
        <v xml:space="preserve"> </v>
      </c>
      <c r="K26" s="151" t="str">
        <f t="shared" si="1"/>
        <v xml:space="preserve"> </v>
      </c>
      <c r="L26" s="151" t="str">
        <f t="shared" si="2"/>
        <v xml:space="preserve"> </v>
      </c>
      <c r="M26" s="6"/>
      <c r="N26" s="9"/>
      <c r="O26" s="62">
        <f t="shared" si="3"/>
        <v>35</v>
      </c>
      <c r="P26" s="71"/>
    </row>
    <row r="27" spans="1:16" s="5" customFormat="1" ht="18" customHeight="1">
      <c r="A27" s="4">
        <v>18</v>
      </c>
      <c r="B27" s="139" t="s">
        <v>3733</v>
      </c>
      <c r="C27" s="140" t="s">
        <v>3734</v>
      </c>
      <c r="D27" s="141" t="s">
        <v>4263</v>
      </c>
      <c r="E27" s="81" t="s">
        <v>4093</v>
      </c>
      <c r="F27" s="20">
        <v>6</v>
      </c>
      <c r="G27" s="20">
        <v>7.1</v>
      </c>
      <c r="H27" s="17">
        <v>52</v>
      </c>
      <c r="I27" s="17">
        <v>54</v>
      </c>
      <c r="J27" s="151" t="str">
        <f t="shared" si="0"/>
        <v xml:space="preserve"> </v>
      </c>
      <c r="K27" s="151" t="str">
        <f t="shared" si="1"/>
        <v xml:space="preserve"> </v>
      </c>
      <c r="L27" s="151" t="str">
        <f t="shared" si="2"/>
        <v xml:space="preserve"> </v>
      </c>
      <c r="M27" s="6"/>
      <c r="N27" s="9"/>
      <c r="O27" s="62">
        <f t="shared" si="3"/>
        <v>53</v>
      </c>
      <c r="P27" s="71"/>
    </row>
    <row r="28" spans="1:16" s="5" customFormat="1" ht="18" customHeight="1">
      <c r="A28" s="4">
        <v>19</v>
      </c>
      <c r="B28" s="139" t="s">
        <v>3735</v>
      </c>
      <c r="C28" s="140" t="s">
        <v>3736</v>
      </c>
      <c r="D28" s="141" t="s">
        <v>3737</v>
      </c>
      <c r="E28" s="81" t="s">
        <v>4093</v>
      </c>
      <c r="F28" s="20">
        <v>5.0999999999999996</v>
      </c>
      <c r="G28" s="20">
        <v>7.7</v>
      </c>
      <c r="H28" s="17">
        <v>52</v>
      </c>
      <c r="I28" s="17">
        <v>54</v>
      </c>
      <c r="J28" s="151" t="str">
        <f t="shared" si="0"/>
        <v xml:space="preserve"> </v>
      </c>
      <c r="K28" s="151" t="str">
        <f t="shared" si="1"/>
        <v xml:space="preserve"> </v>
      </c>
      <c r="L28" s="151" t="str">
        <f t="shared" si="2"/>
        <v xml:space="preserve"> </v>
      </c>
      <c r="M28" s="6"/>
      <c r="N28" s="9"/>
      <c r="O28" s="62">
        <f t="shared" si="3"/>
        <v>53</v>
      </c>
      <c r="P28" s="71"/>
    </row>
    <row r="29" spans="1:16" s="5" customFormat="1" ht="18" customHeight="1">
      <c r="A29" s="4">
        <v>20</v>
      </c>
      <c r="B29" s="139" t="s">
        <v>3738</v>
      </c>
      <c r="C29" s="140" t="s">
        <v>3739</v>
      </c>
      <c r="D29" s="141" t="s">
        <v>3794</v>
      </c>
      <c r="E29" s="81" t="s">
        <v>4093</v>
      </c>
      <c r="F29" s="20">
        <v>5.9</v>
      </c>
      <c r="G29" s="20">
        <v>7.1</v>
      </c>
      <c r="H29" s="17">
        <v>54</v>
      </c>
      <c r="I29" s="17">
        <v>59</v>
      </c>
      <c r="J29" s="151" t="str">
        <f t="shared" si="0"/>
        <v xml:space="preserve"> </v>
      </c>
      <c r="K29" s="151" t="str">
        <f t="shared" si="1"/>
        <v xml:space="preserve"> </v>
      </c>
      <c r="L29" s="151" t="str">
        <f t="shared" si="2"/>
        <v xml:space="preserve"> </v>
      </c>
      <c r="M29" s="84"/>
      <c r="N29" s="9"/>
      <c r="O29" s="62">
        <f t="shared" si="3"/>
        <v>56.5</v>
      </c>
      <c r="P29" s="71"/>
    </row>
    <row r="30" spans="1:16" s="5" customFormat="1" ht="18" customHeight="1">
      <c r="A30" s="4">
        <v>21</v>
      </c>
      <c r="B30" s="139" t="s">
        <v>3740</v>
      </c>
      <c r="C30" s="140" t="s">
        <v>3741</v>
      </c>
      <c r="D30" s="141" t="s">
        <v>999</v>
      </c>
      <c r="E30" s="81" t="s">
        <v>4093</v>
      </c>
      <c r="F30" s="20">
        <v>6.3</v>
      </c>
      <c r="G30" s="20">
        <v>7.4</v>
      </c>
      <c r="H30" s="17">
        <v>50</v>
      </c>
      <c r="I30" s="17">
        <v>59</v>
      </c>
      <c r="J30" s="151" t="str">
        <f t="shared" si="0"/>
        <v xml:space="preserve"> </v>
      </c>
      <c r="K30" s="151" t="str">
        <f t="shared" si="1"/>
        <v xml:space="preserve"> </v>
      </c>
      <c r="L30" s="151" t="str">
        <f t="shared" si="2"/>
        <v xml:space="preserve"> </v>
      </c>
      <c r="M30" s="6"/>
      <c r="N30" s="9"/>
      <c r="O30" s="62">
        <f t="shared" si="3"/>
        <v>54.5</v>
      </c>
      <c r="P30" s="71"/>
    </row>
    <row r="31" spans="1:16" s="5" customFormat="1" ht="18" customHeight="1">
      <c r="A31" s="4">
        <v>22</v>
      </c>
      <c r="B31" s="139" t="s">
        <v>4443</v>
      </c>
      <c r="C31" s="140" t="s">
        <v>4262</v>
      </c>
      <c r="D31" s="141" t="s">
        <v>3798</v>
      </c>
      <c r="E31" s="81" t="s">
        <v>4093</v>
      </c>
      <c r="F31" s="20">
        <v>5.7</v>
      </c>
      <c r="G31" s="20">
        <v>7.4</v>
      </c>
      <c r="H31" s="17">
        <v>56</v>
      </c>
      <c r="I31" s="17">
        <v>60</v>
      </c>
      <c r="J31" s="151" t="str">
        <f t="shared" si="0"/>
        <v xml:space="preserve"> </v>
      </c>
      <c r="K31" s="151" t="str">
        <f t="shared" si="1"/>
        <v xml:space="preserve"> </v>
      </c>
      <c r="L31" s="151" t="str">
        <f t="shared" si="2"/>
        <v xml:space="preserve"> </v>
      </c>
      <c r="M31" s="6"/>
      <c r="N31" s="9"/>
      <c r="O31" s="62">
        <f t="shared" si="3"/>
        <v>58</v>
      </c>
      <c r="P31" s="71"/>
    </row>
    <row r="32" spans="1:16" s="5" customFormat="1" ht="18" customHeight="1">
      <c r="A32" s="4">
        <v>23</v>
      </c>
      <c r="B32" s="139" t="s">
        <v>4444</v>
      </c>
      <c r="C32" s="140" t="s">
        <v>4262</v>
      </c>
      <c r="D32" s="141" t="s">
        <v>3798</v>
      </c>
      <c r="E32" s="81" t="s">
        <v>4093</v>
      </c>
      <c r="F32" s="20">
        <v>6.4</v>
      </c>
      <c r="G32" s="20">
        <v>8.1999999999999993</v>
      </c>
      <c r="H32" s="17">
        <v>55</v>
      </c>
      <c r="I32" s="17">
        <v>64</v>
      </c>
      <c r="J32" s="151" t="str">
        <f t="shared" si="0"/>
        <v xml:space="preserve"> </v>
      </c>
      <c r="K32" s="151" t="str">
        <f t="shared" si="1"/>
        <v xml:space="preserve"> </v>
      </c>
      <c r="L32" s="151" t="str">
        <f t="shared" si="2"/>
        <v xml:space="preserve"> </v>
      </c>
      <c r="M32" s="84"/>
      <c r="N32" s="9"/>
      <c r="O32" s="62">
        <f t="shared" si="3"/>
        <v>59.5</v>
      </c>
      <c r="P32" s="71"/>
    </row>
    <row r="33" spans="1:16" s="5" customFormat="1" ht="18" customHeight="1">
      <c r="A33" s="4">
        <v>24</v>
      </c>
      <c r="B33" s="139" t="s">
        <v>4445</v>
      </c>
      <c r="C33" s="140" t="s">
        <v>4446</v>
      </c>
      <c r="D33" s="141" t="s">
        <v>1222</v>
      </c>
      <c r="E33" s="81" t="s">
        <v>4093</v>
      </c>
      <c r="F33" s="20">
        <v>4.9000000000000004</v>
      </c>
      <c r="G33" s="20">
        <v>6.7</v>
      </c>
      <c r="H33" s="17">
        <v>53</v>
      </c>
      <c r="I33" s="17">
        <v>53</v>
      </c>
      <c r="J33" s="151" t="str">
        <f t="shared" si="0"/>
        <v xml:space="preserve"> </v>
      </c>
      <c r="K33" s="151" t="str">
        <f t="shared" si="1"/>
        <v xml:space="preserve"> </v>
      </c>
      <c r="L33" s="151" t="str">
        <f t="shared" si="2"/>
        <v xml:space="preserve"> </v>
      </c>
      <c r="M33" s="6"/>
      <c r="N33" s="9"/>
      <c r="O33" s="62">
        <f t="shared" si="3"/>
        <v>53</v>
      </c>
      <c r="P33" s="71"/>
    </row>
    <row r="34" spans="1:16" s="5" customFormat="1" ht="18" customHeight="1">
      <c r="A34" s="4">
        <v>25</v>
      </c>
      <c r="B34" s="139" t="s">
        <v>3819</v>
      </c>
      <c r="C34" s="140" t="s">
        <v>3820</v>
      </c>
      <c r="D34" s="141" t="s">
        <v>1008</v>
      </c>
      <c r="E34" s="81" t="s">
        <v>4093</v>
      </c>
      <c r="F34" s="20">
        <v>6.4</v>
      </c>
      <c r="G34" s="20">
        <v>8</v>
      </c>
      <c r="H34" s="17">
        <v>65</v>
      </c>
      <c r="I34" s="17">
        <v>64</v>
      </c>
      <c r="J34" s="151" t="str">
        <f t="shared" si="0"/>
        <v xml:space="preserve"> </v>
      </c>
      <c r="K34" s="151" t="str">
        <f t="shared" si="1"/>
        <v xml:space="preserve"> </v>
      </c>
      <c r="L34" s="151" t="str">
        <f t="shared" si="2"/>
        <v xml:space="preserve"> </v>
      </c>
      <c r="M34" s="84"/>
      <c r="N34" s="9"/>
      <c r="O34" s="62">
        <f t="shared" si="3"/>
        <v>64.5</v>
      </c>
      <c r="P34" s="71"/>
    </row>
    <row r="35" spans="1:16" s="5" customFormat="1" ht="18" customHeight="1">
      <c r="A35" s="4">
        <v>26</v>
      </c>
      <c r="B35" s="139" t="s">
        <v>3824</v>
      </c>
      <c r="C35" s="140" t="s">
        <v>670</v>
      </c>
      <c r="D35" s="141" t="s">
        <v>1012</v>
      </c>
      <c r="E35" s="81" t="s">
        <v>4093</v>
      </c>
      <c r="F35" s="20">
        <v>5.6</v>
      </c>
      <c r="G35" s="20">
        <v>7.6</v>
      </c>
      <c r="H35" s="17">
        <v>44</v>
      </c>
      <c r="I35" s="17">
        <v>62</v>
      </c>
      <c r="J35" s="151" t="str">
        <f t="shared" si="0"/>
        <v xml:space="preserve"> </v>
      </c>
      <c r="K35" s="151" t="str">
        <f t="shared" si="1"/>
        <v xml:space="preserve"> </v>
      </c>
      <c r="L35" s="151" t="str">
        <f t="shared" si="2"/>
        <v xml:space="preserve"> </v>
      </c>
      <c r="M35" s="6"/>
      <c r="N35" s="50"/>
      <c r="O35" s="62">
        <f t="shared" si="3"/>
        <v>53</v>
      </c>
      <c r="P35" s="59"/>
    </row>
    <row r="36" spans="1:16" s="5" customFormat="1" ht="18" customHeight="1">
      <c r="A36" s="4">
        <v>27</v>
      </c>
      <c r="B36" s="139" t="s">
        <v>3825</v>
      </c>
      <c r="C36" s="140" t="s">
        <v>3826</v>
      </c>
      <c r="D36" s="141" t="s">
        <v>3827</v>
      </c>
      <c r="E36" s="81" t="s">
        <v>4093</v>
      </c>
      <c r="F36" s="20">
        <v>7.1</v>
      </c>
      <c r="G36" s="20">
        <v>8.5</v>
      </c>
      <c r="H36" s="17">
        <v>66</v>
      </c>
      <c r="I36" s="17">
        <v>55</v>
      </c>
      <c r="J36" s="151" t="str">
        <f t="shared" si="0"/>
        <v xml:space="preserve"> </v>
      </c>
      <c r="K36" s="151" t="str">
        <f t="shared" si="1"/>
        <v xml:space="preserve"> </v>
      </c>
      <c r="L36" s="151" t="str">
        <f t="shared" si="2"/>
        <v xml:space="preserve"> </v>
      </c>
      <c r="M36" s="84"/>
      <c r="N36" s="6"/>
      <c r="O36" s="62">
        <f t="shared" si="3"/>
        <v>60.5</v>
      </c>
      <c r="P36" s="71"/>
    </row>
    <row r="37" spans="1:16" s="5" customFormat="1" ht="18" customHeight="1">
      <c r="A37" s="4">
        <v>28</v>
      </c>
      <c r="B37" s="139" t="s">
        <v>3828</v>
      </c>
      <c r="C37" s="140" t="s">
        <v>907</v>
      </c>
      <c r="D37" s="141" t="s">
        <v>2983</v>
      </c>
      <c r="E37" s="81" t="s">
        <v>4093</v>
      </c>
      <c r="F37" s="20">
        <v>5.9</v>
      </c>
      <c r="G37" s="20">
        <v>7.2</v>
      </c>
      <c r="H37" s="17">
        <v>54</v>
      </c>
      <c r="I37" s="17">
        <v>54</v>
      </c>
      <c r="J37" s="151" t="str">
        <f t="shared" si="0"/>
        <v xml:space="preserve"> </v>
      </c>
      <c r="K37" s="151" t="str">
        <f t="shared" si="1"/>
        <v xml:space="preserve"> </v>
      </c>
      <c r="L37" s="151" t="str">
        <f t="shared" si="2"/>
        <v xml:space="preserve"> </v>
      </c>
      <c r="M37" s="6"/>
      <c r="N37" s="6"/>
      <c r="O37" s="62">
        <f t="shared" si="3"/>
        <v>54</v>
      </c>
      <c r="P37" s="71"/>
    </row>
    <row r="38" spans="1:16" s="5" customFormat="1" ht="18" customHeight="1">
      <c r="A38" s="4">
        <v>29</v>
      </c>
      <c r="B38" s="139" t="s">
        <v>3829</v>
      </c>
      <c r="C38" s="140" t="s">
        <v>1000</v>
      </c>
      <c r="D38" s="141" t="s">
        <v>2983</v>
      </c>
      <c r="E38" s="81" t="s">
        <v>4093</v>
      </c>
      <c r="F38" s="20">
        <v>0.3</v>
      </c>
      <c r="G38" s="20">
        <v>1.8</v>
      </c>
      <c r="H38" s="17">
        <v>15</v>
      </c>
      <c r="I38" s="17">
        <v>30</v>
      </c>
      <c r="J38" s="151" t="str">
        <f t="shared" si="0"/>
        <v xml:space="preserve"> </v>
      </c>
      <c r="K38" s="151" t="str">
        <f t="shared" si="1"/>
        <v xml:space="preserve"> </v>
      </c>
      <c r="L38" s="151" t="str">
        <f t="shared" si="2"/>
        <v xml:space="preserve"> </v>
      </c>
      <c r="M38" s="6"/>
      <c r="N38" s="6"/>
      <c r="O38" s="62">
        <f t="shared" si="3"/>
        <v>22.5</v>
      </c>
      <c r="P38" s="71"/>
    </row>
    <row r="39" spans="1:16" s="5" customFormat="1" ht="18" customHeight="1">
      <c r="A39" s="4">
        <v>30</v>
      </c>
      <c r="B39" s="139" t="s">
        <v>3830</v>
      </c>
      <c r="C39" s="140" t="s">
        <v>3831</v>
      </c>
      <c r="D39" s="141" t="s">
        <v>2573</v>
      </c>
      <c r="E39" s="81" t="s">
        <v>4093</v>
      </c>
      <c r="F39" s="20">
        <v>6.9</v>
      </c>
      <c r="G39" s="20">
        <v>8.4</v>
      </c>
      <c r="H39" s="17">
        <v>55</v>
      </c>
      <c r="I39" s="17">
        <v>60</v>
      </c>
      <c r="J39" s="151" t="str">
        <f t="shared" si="0"/>
        <v xml:space="preserve"> </v>
      </c>
      <c r="K39" s="151" t="str">
        <f t="shared" si="1"/>
        <v xml:space="preserve"> </v>
      </c>
      <c r="L39" s="151" t="str">
        <f t="shared" si="2"/>
        <v xml:space="preserve"> </v>
      </c>
      <c r="M39" s="84"/>
      <c r="N39" s="6"/>
      <c r="O39" s="62">
        <f t="shared" si="3"/>
        <v>57.5</v>
      </c>
      <c r="P39" s="71"/>
    </row>
    <row r="40" spans="1:16" s="5" customFormat="1" ht="18" customHeight="1">
      <c r="A40" s="4">
        <v>31</v>
      </c>
      <c r="B40" s="139" t="s">
        <v>4448</v>
      </c>
      <c r="C40" s="140" t="s">
        <v>3089</v>
      </c>
      <c r="D40" s="141" t="s">
        <v>3837</v>
      </c>
      <c r="E40" s="81" t="s">
        <v>4094</v>
      </c>
      <c r="F40" s="20">
        <v>2.1</v>
      </c>
      <c r="G40" s="20">
        <v>1.7</v>
      </c>
      <c r="H40" s="17">
        <v>51</v>
      </c>
      <c r="I40" s="17">
        <v>53</v>
      </c>
      <c r="J40" s="151" t="str">
        <f t="shared" si="0"/>
        <v xml:space="preserve"> </v>
      </c>
      <c r="K40" s="151" t="str">
        <f t="shared" si="1"/>
        <v xml:space="preserve"> </v>
      </c>
      <c r="L40" s="151" t="str">
        <f t="shared" si="2"/>
        <v xml:space="preserve"> </v>
      </c>
      <c r="M40" s="6"/>
      <c r="N40" s="6"/>
      <c r="O40" s="62">
        <f t="shared" si="3"/>
        <v>52</v>
      </c>
      <c r="P40" s="71"/>
    </row>
    <row r="41" spans="1:16" s="5" customFormat="1" ht="18" customHeight="1">
      <c r="A41" s="4">
        <v>32</v>
      </c>
      <c r="B41" s="139" t="s">
        <v>1452</v>
      </c>
      <c r="C41" s="140" t="s">
        <v>1453</v>
      </c>
      <c r="D41" s="141" t="s">
        <v>3474</v>
      </c>
      <c r="E41" s="81" t="s">
        <v>4094</v>
      </c>
      <c r="F41" s="20">
        <v>4.0999999999999996</v>
      </c>
      <c r="G41" s="20">
        <v>6.2</v>
      </c>
      <c r="H41" s="17">
        <v>54</v>
      </c>
      <c r="I41" s="17">
        <v>55</v>
      </c>
      <c r="J41" s="151" t="str">
        <f t="shared" si="0"/>
        <v xml:space="preserve"> </v>
      </c>
      <c r="K41" s="151" t="str">
        <f t="shared" si="1"/>
        <v xml:space="preserve"> </v>
      </c>
      <c r="L41" s="151" t="str">
        <f t="shared" si="2"/>
        <v xml:space="preserve"> </v>
      </c>
      <c r="M41" s="6"/>
      <c r="N41" s="6"/>
      <c r="O41" s="62">
        <f t="shared" si="3"/>
        <v>54.5</v>
      </c>
      <c r="P41" s="71"/>
    </row>
    <row r="42" spans="1:16" s="5" customFormat="1" ht="18" customHeight="1">
      <c r="A42" s="4">
        <v>33</v>
      </c>
      <c r="B42" s="139" t="s">
        <v>1455</v>
      </c>
      <c r="C42" s="140" t="s">
        <v>3607</v>
      </c>
      <c r="D42" s="141" t="s">
        <v>2908</v>
      </c>
      <c r="E42" s="81" t="s">
        <v>4094</v>
      </c>
      <c r="F42" s="20">
        <v>1.8</v>
      </c>
      <c r="G42" s="20">
        <v>1.5</v>
      </c>
      <c r="H42" s="17">
        <v>50</v>
      </c>
      <c r="I42" s="17">
        <v>48</v>
      </c>
      <c r="J42" s="151" t="str">
        <f t="shared" ref="J42:J69" si="4">IF(AND(F42&gt;=9,H42&gt;=90),"HSXS",IF(AND(F42&gt;=8,H42&gt;=80),"HSG",IF(AND(F42&gt;=7,H42&gt;=70),"HSK"," ")))</f>
        <v xml:space="preserve"> </v>
      </c>
      <c r="K42" s="151" t="str">
        <f t="shared" ref="K42:K69" si="5">IF(AND(G42&gt;=9,I42&gt;=90),"HSXS",IF(AND(G42&gt;=8,I42&gt;=80),"HSG",IF(AND(G42&gt;=7,I42&gt;=70),"HSK"," ")))</f>
        <v xml:space="preserve"> </v>
      </c>
      <c r="L42" s="151" t="str">
        <f t="shared" ref="L42:L69" si="6">IF(AND(J42="HSXS",K42="HSXS"),"HSXS",IF(AND(J42="HSG",K42="HSG"),"HSG",IF(AND(J42="HSK",K42="HSK"),"HSK",IF(AND(J42="HSXS",K42="HSG"),"HSG",IF(AND(J42="HSG",K42="HSXS"),"HSG",IF(AND(J42="HSG",K42="HSK"),"HSK",IF(AND(J42="HSK",K42="HSG"),"HSK"," ")))))))</f>
        <v xml:space="preserve"> </v>
      </c>
      <c r="M42" s="6"/>
      <c r="N42" s="6"/>
      <c r="O42" s="62">
        <f t="shared" si="3"/>
        <v>49</v>
      </c>
      <c r="P42" s="71"/>
    </row>
    <row r="43" spans="1:16" s="5" customFormat="1" ht="18" customHeight="1">
      <c r="A43" s="4">
        <v>34</v>
      </c>
      <c r="B43" s="139" t="s">
        <v>1456</v>
      </c>
      <c r="C43" s="140" t="s">
        <v>348</v>
      </c>
      <c r="D43" s="141" t="s">
        <v>1457</v>
      </c>
      <c r="E43" s="81" t="s">
        <v>4094</v>
      </c>
      <c r="F43" s="20">
        <v>6.6</v>
      </c>
      <c r="G43" s="20">
        <v>7.6</v>
      </c>
      <c r="H43" s="17">
        <v>76</v>
      </c>
      <c r="I43" s="17">
        <v>63</v>
      </c>
      <c r="J43" s="151" t="str">
        <f t="shared" si="4"/>
        <v xml:space="preserve"> </v>
      </c>
      <c r="K43" s="151" t="str">
        <f t="shared" si="5"/>
        <v xml:space="preserve"> </v>
      </c>
      <c r="L43" s="151" t="str">
        <f t="shared" si="6"/>
        <v xml:space="preserve"> </v>
      </c>
      <c r="M43" s="84"/>
      <c r="N43" s="6"/>
      <c r="O43" s="62">
        <f t="shared" si="3"/>
        <v>69.5</v>
      </c>
      <c r="P43" s="71"/>
    </row>
    <row r="44" spans="1:16" s="5" customFormat="1" ht="18" customHeight="1">
      <c r="A44" s="4">
        <v>35</v>
      </c>
      <c r="B44" s="139" t="s">
        <v>1458</v>
      </c>
      <c r="C44" s="140" t="s">
        <v>1459</v>
      </c>
      <c r="D44" s="141" t="s">
        <v>1414</v>
      </c>
      <c r="E44" s="81" t="s">
        <v>4094</v>
      </c>
      <c r="F44" s="20">
        <v>8.1999999999999993</v>
      </c>
      <c r="G44" s="20">
        <v>7.7</v>
      </c>
      <c r="H44" s="17">
        <v>80</v>
      </c>
      <c r="I44" s="17">
        <v>56</v>
      </c>
      <c r="J44" s="151" t="str">
        <f t="shared" si="4"/>
        <v>HSG</v>
      </c>
      <c r="K44" s="151" t="str">
        <f t="shared" si="5"/>
        <v xml:space="preserve"> </v>
      </c>
      <c r="L44" s="151" t="str">
        <f t="shared" si="6"/>
        <v xml:space="preserve"> </v>
      </c>
      <c r="M44" s="6"/>
      <c r="N44" s="50"/>
      <c r="O44" s="62">
        <f t="shared" si="3"/>
        <v>68</v>
      </c>
      <c r="P44" s="59"/>
    </row>
    <row r="45" spans="1:16" s="5" customFormat="1" ht="18" customHeight="1">
      <c r="A45" s="4">
        <v>36</v>
      </c>
      <c r="B45" s="139" t="s">
        <v>1460</v>
      </c>
      <c r="C45" s="140" t="s">
        <v>905</v>
      </c>
      <c r="D45" s="141" t="s">
        <v>1414</v>
      </c>
      <c r="E45" s="81" t="s">
        <v>4094</v>
      </c>
      <c r="F45" s="20">
        <v>3.5</v>
      </c>
      <c r="G45" s="20">
        <v>4.5</v>
      </c>
      <c r="H45" s="17">
        <v>51</v>
      </c>
      <c r="I45" s="17">
        <v>56</v>
      </c>
      <c r="J45" s="151" t="str">
        <f t="shared" si="4"/>
        <v xml:space="preserve"> </v>
      </c>
      <c r="K45" s="151" t="str">
        <f t="shared" si="5"/>
        <v xml:space="preserve"> </v>
      </c>
      <c r="L45" s="151" t="str">
        <f t="shared" si="6"/>
        <v xml:space="preserve"> </v>
      </c>
      <c r="M45" s="6"/>
      <c r="N45" s="6"/>
      <c r="O45" s="62">
        <f t="shared" si="3"/>
        <v>53.5</v>
      </c>
      <c r="P45" s="76"/>
    </row>
    <row r="46" spans="1:16" s="5" customFormat="1" ht="18" customHeight="1">
      <c r="A46" s="4">
        <v>37</v>
      </c>
      <c r="B46" s="139" t="s">
        <v>1461</v>
      </c>
      <c r="C46" s="140" t="s">
        <v>997</v>
      </c>
      <c r="D46" s="141" t="s">
        <v>1414</v>
      </c>
      <c r="E46" s="81" t="s">
        <v>4094</v>
      </c>
      <c r="F46" s="20">
        <v>5.5</v>
      </c>
      <c r="G46" s="20">
        <v>6.3</v>
      </c>
      <c r="H46" s="17">
        <v>64</v>
      </c>
      <c r="I46" s="17">
        <v>55</v>
      </c>
      <c r="J46" s="151" t="str">
        <f t="shared" si="4"/>
        <v xml:space="preserve"> </v>
      </c>
      <c r="K46" s="151" t="str">
        <f t="shared" si="5"/>
        <v xml:space="preserve"> </v>
      </c>
      <c r="L46" s="151" t="str">
        <f t="shared" si="6"/>
        <v xml:space="preserve"> </v>
      </c>
      <c r="M46" s="6"/>
      <c r="N46" s="6"/>
      <c r="O46" s="62">
        <f t="shared" si="3"/>
        <v>59.5</v>
      </c>
      <c r="P46" s="71"/>
    </row>
    <row r="47" spans="1:16" s="5" customFormat="1" ht="18" customHeight="1">
      <c r="A47" s="4">
        <v>38</v>
      </c>
      <c r="B47" s="139" t="s">
        <v>2085</v>
      </c>
      <c r="C47" s="140" t="s">
        <v>3624</v>
      </c>
      <c r="D47" s="141" t="s">
        <v>2086</v>
      </c>
      <c r="E47" s="81" t="s">
        <v>4094</v>
      </c>
      <c r="F47" s="20">
        <v>7.2</v>
      </c>
      <c r="G47" s="20">
        <v>6.4</v>
      </c>
      <c r="H47" s="17">
        <v>72</v>
      </c>
      <c r="I47" s="17">
        <v>55</v>
      </c>
      <c r="J47" s="151" t="str">
        <f t="shared" si="4"/>
        <v>HSK</v>
      </c>
      <c r="K47" s="151" t="str">
        <f t="shared" si="5"/>
        <v xml:space="preserve"> </v>
      </c>
      <c r="L47" s="151" t="str">
        <f t="shared" si="6"/>
        <v xml:space="preserve"> </v>
      </c>
      <c r="M47" s="84"/>
      <c r="N47" s="9"/>
      <c r="O47" s="62">
        <f t="shared" ref="O47:O77" si="7">SUM(H47:I47)/2</f>
        <v>63.5</v>
      </c>
      <c r="P47" s="71"/>
    </row>
    <row r="48" spans="1:16" s="5" customFormat="1" ht="18" customHeight="1">
      <c r="A48" s="4">
        <v>39</v>
      </c>
      <c r="B48" s="139" t="s">
        <v>2087</v>
      </c>
      <c r="C48" s="140" t="s">
        <v>2088</v>
      </c>
      <c r="D48" s="141" t="s">
        <v>4263</v>
      </c>
      <c r="E48" s="81" t="s">
        <v>4094</v>
      </c>
      <c r="F48" s="20">
        <v>4.2</v>
      </c>
      <c r="G48" s="20">
        <v>6.4</v>
      </c>
      <c r="H48" s="17">
        <v>64</v>
      </c>
      <c r="I48" s="17">
        <v>55</v>
      </c>
      <c r="J48" s="151" t="str">
        <f t="shared" si="4"/>
        <v xml:space="preserve"> </v>
      </c>
      <c r="K48" s="151" t="str">
        <f t="shared" si="5"/>
        <v xml:space="preserve"> </v>
      </c>
      <c r="L48" s="151" t="str">
        <f t="shared" si="6"/>
        <v xml:space="preserve"> </v>
      </c>
      <c r="M48" s="6"/>
      <c r="N48" s="9"/>
      <c r="O48" s="62">
        <f t="shared" si="7"/>
        <v>59.5</v>
      </c>
      <c r="P48" s="71"/>
    </row>
    <row r="49" spans="1:16" s="5" customFormat="1" ht="18" customHeight="1">
      <c r="A49" s="4">
        <v>40</v>
      </c>
      <c r="B49" s="139" t="s">
        <v>2089</v>
      </c>
      <c r="C49" s="140" t="s">
        <v>1406</v>
      </c>
      <c r="D49" s="141" t="s">
        <v>4263</v>
      </c>
      <c r="E49" s="81" t="s">
        <v>4094</v>
      </c>
      <c r="F49" s="20">
        <v>6.5</v>
      </c>
      <c r="G49" s="20">
        <v>7.2</v>
      </c>
      <c r="H49" s="17">
        <v>70</v>
      </c>
      <c r="I49" s="17">
        <v>62</v>
      </c>
      <c r="J49" s="151" t="str">
        <f t="shared" si="4"/>
        <v xml:space="preserve"> </v>
      </c>
      <c r="K49" s="151" t="str">
        <f t="shared" si="5"/>
        <v xml:space="preserve"> </v>
      </c>
      <c r="L49" s="151" t="str">
        <f t="shared" si="6"/>
        <v xml:space="preserve"> </v>
      </c>
      <c r="M49" s="6"/>
      <c r="N49" s="9"/>
      <c r="O49" s="62">
        <f t="shared" si="7"/>
        <v>66</v>
      </c>
      <c r="P49" s="71"/>
    </row>
    <row r="50" spans="1:16" s="5" customFormat="1" ht="18" customHeight="1">
      <c r="A50" s="4">
        <v>41</v>
      </c>
      <c r="B50" s="139" t="s">
        <v>2090</v>
      </c>
      <c r="C50" s="140" t="s">
        <v>1690</v>
      </c>
      <c r="D50" s="141" t="s">
        <v>4263</v>
      </c>
      <c r="E50" s="81" t="s">
        <v>4094</v>
      </c>
      <c r="F50" s="20">
        <v>4.8</v>
      </c>
      <c r="G50" s="20">
        <v>4.3</v>
      </c>
      <c r="H50" s="17">
        <v>59</v>
      </c>
      <c r="I50" s="17">
        <v>53</v>
      </c>
      <c r="J50" s="151" t="str">
        <f t="shared" si="4"/>
        <v xml:space="preserve"> </v>
      </c>
      <c r="K50" s="151" t="str">
        <f t="shared" si="5"/>
        <v xml:space="preserve"> </v>
      </c>
      <c r="L50" s="151" t="str">
        <f t="shared" si="6"/>
        <v xml:space="preserve"> </v>
      </c>
      <c r="M50" s="6"/>
      <c r="N50" s="6"/>
      <c r="O50" s="62">
        <f t="shared" si="7"/>
        <v>56</v>
      </c>
      <c r="P50" s="71"/>
    </row>
    <row r="51" spans="1:16" s="5" customFormat="1" ht="18" customHeight="1">
      <c r="A51" s="4">
        <v>42</v>
      </c>
      <c r="B51" s="139" t="s">
        <v>2093</v>
      </c>
      <c r="C51" s="140" t="s">
        <v>2094</v>
      </c>
      <c r="D51" s="141" t="s">
        <v>3625</v>
      </c>
      <c r="E51" s="81" t="s">
        <v>4094</v>
      </c>
      <c r="F51" s="20">
        <v>4.2</v>
      </c>
      <c r="G51" s="20">
        <v>4.3</v>
      </c>
      <c r="H51" s="17">
        <v>52</v>
      </c>
      <c r="I51" s="17">
        <v>53</v>
      </c>
      <c r="J51" s="151" t="str">
        <f t="shared" si="4"/>
        <v xml:space="preserve"> </v>
      </c>
      <c r="K51" s="151" t="str">
        <f t="shared" si="5"/>
        <v xml:space="preserve"> </v>
      </c>
      <c r="L51" s="151" t="str">
        <f t="shared" si="6"/>
        <v xml:space="preserve"> </v>
      </c>
      <c r="M51" s="6"/>
      <c r="N51" s="50"/>
      <c r="O51" s="62">
        <f t="shared" si="7"/>
        <v>52.5</v>
      </c>
      <c r="P51" s="87"/>
    </row>
    <row r="52" spans="1:16" s="5" customFormat="1" ht="18" customHeight="1">
      <c r="A52" s="4">
        <v>43</v>
      </c>
      <c r="B52" s="139" t="s">
        <v>2095</v>
      </c>
      <c r="C52" s="140" t="s">
        <v>3614</v>
      </c>
      <c r="D52" s="141" t="s">
        <v>3790</v>
      </c>
      <c r="E52" s="81" t="s">
        <v>4094</v>
      </c>
      <c r="F52" s="20">
        <v>6.9</v>
      </c>
      <c r="G52" s="20">
        <v>4.5</v>
      </c>
      <c r="H52" s="17">
        <v>67</v>
      </c>
      <c r="I52" s="17">
        <v>50</v>
      </c>
      <c r="J52" s="151" t="str">
        <f t="shared" si="4"/>
        <v xml:space="preserve"> </v>
      </c>
      <c r="K52" s="151" t="str">
        <f t="shared" si="5"/>
        <v xml:space="preserve"> </v>
      </c>
      <c r="L52" s="151" t="str">
        <f t="shared" si="6"/>
        <v xml:space="preserve"> </v>
      </c>
      <c r="M52" s="6"/>
      <c r="N52" s="50"/>
      <c r="O52" s="62">
        <f t="shared" si="7"/>
        <v>58.5</v>
      </c>
      <c r="P52" s="59"/>
    </row>
    <row r="53" spans="1:16" s="5" customFormat="1" ht="18" customHeight="1">
      <c r="A53" s="4">
        <v>44</v>
      </c>
      <c r="B53" s="139" t="s">
        <v>2096</v>
      </c>
      <c r="C53" s="140" t="s">
        <v>3338</v>
      </c>
      <c r="D53" s="141" t="s">
        <v>4266</v>
      </c>
      <c r="E53" s="81" t="s">
        <v>4094</v>
      </c>
      <c r="F53" s="20">
        <v>5.6</v>
      </c>
      <c r="G53" s="20">
        <v>6.8</v>
      </c>
      <c r="H53" s="17">
        <v>65</v>
      </c>
      <c r="I53" s="17">
        <v>55</v>
      </c>
      <c r="J53" s="151" t="str">
        <f t="shared" si="4"/>
        <v xml:space="preserve"> </v>
      </c>
      <c r="K53" s="151" t="str">
        <f t="shared" si="5"/>
        <v xml:space="preserve"> </v>
      </c>
      <c r="L53" s="151" t="str">
        <f t="shared" si="6"/>
        <v xml:space="preserve"> </v>
      </c>
      <c r="M53" s="84"/>
      <c r="N53" s="6"/>
      <c r="O53" s="62">
        <f t="shared" si="7"/>
        <v>60</v>
      </c>
      <c r="P53" s="71"/>
    </row>
    <row r="54" spans="1:16" s="5" customFormat="1" ht="18" customHeight="1">
      <c r="A54" s="4">
        <v>45</v>
      </c>
      <c r="B54" s="139" t="s">
        <v>2097</v>
      </c>
      <c r="C54" s="140" t="s">
        <v>2098</v>
      </c>
      <c r="D54" s="141" t="s">
        <v>4666</v>
      </c>
      <c r="E54" s="81" t="s">
        <v>4094</v>
      </c>
      <c r="F54" s="20">
        <v>4.2</v>
      </c>
      <c r="G54" s="20">
        <v>6.1</v>
      </c>
      <c r="H54" s="17">
        <v>57</v>
      </c>
      <c r="I54" s="17">
        <v>55</v>
      </c>
      <c r="J54" s="151" t="str">
        <f t="shared" si="4"/>
        <v xml:space="preserve"> </v>
      </c>
      <c r="K54" s="151" t="str">
        <f t="shared" si="5"/>
        <v xml:space="preserve"> </v>
      </c>
      <c r="L54" s="151" t="str">
        <f t="shared" si="6"/>
        <v xml:space="preserve"> </v>
      </c>
      <c r="M54" s="6"/>
      <c r="N54" s="9"/>
      <c r="O54" s="62">
        <f t="shared" si="7"/>
        <v>56</v>
      </c>
      <c r="P54" s="71"/>
    </row>
    <row r="55" spans="1:16" s="5" customFormat="1" ht="18" customHeight="1">
      <c r="A55" s="4">
        <v>46</v>
      </c>
      <c r="B55" s="139" t="s">
        <v>3174</v>
      </c>
      <c r="C55" s="140" t="s">
        <v>3175</v>
      </c>
      <c r="D55" s="141" t="s">
        <v>1001</v>
      </c>
      <c r="E55" s="81" t="s">
        <v>4094</v>
      </c>
      <c r="F55" s="20">
        <v>5.2</v>
      </c>
      <c r="G55" s="20">
        <v>6.2</v>
      </c>
      <c r="H55" s="17">
        <v>65</v>
      </c>
      <c r="I55" s="17">
        <v>55</v>
      </c>
      <c r="J55" s="151" t="str">
        <f t="shared" si="4"/>
        <v xml:space="preserve"> </v>
      </c>
      <c r="K55" s="151" t="str">
        <f t="shared" si="5"/>
        <v xml:space="preserve"> </v>
      </c>
      <c r="L55" s="151" t="str">
        <f t="shared" si="6"/>
        <v xml:space="preserve"> </v>
      </c>
      <c r="M55" s="6"/>
      <c r="N55" s="50"/>
      <c r="O55" s="62">
        <f t="shared" si="7"/>
        <v>60</v>
      </c>
      <c r="P55" s="87"/>
    </row>
    <row r="56" spans="1:16" s="5" customFormat="1" ht="18" customHeight="1">
      <c r="A56" s="4">
        <v>47</v>
      </c>
      <c r="B56" s="139" t="s">
        <v>3176</v>
      </c>
      <c r="C56" s="140" t="s">
        <v>3177</v>
      </c>
      <c r="D56" s="141" t="s">
        <v>3470</v>
      </c>
      <c r="E56" s="81" t="s">
        <v>4094</v>
      </c>
      <c r="F56" s="20">
        <v>6.3</v>
      </c>
      <c r="G56" s="20">
        <v>6.9</v>
      </c>
      <c r="H56" s="17">
        <v>61</v>
      </c>
      <c r="I56" s="17">
        <v>55</v>
      </c>
      <c r="J56" s="151" t="str">
        <f t="shared" si="4"/>
        <v xml:space="preserve"> </v>
      </c>
      <c r="K56" s="151" t="str">
        <f t="shared" si="5"/>
        <v xml:space="preserve"> </v>
      </c>
      <c r="L56" s="151" t="str">
        <f t="shared" si="6"/>
        <v xml:space="preserve"> </v>
      </c>
      <c r="M56" s="6"/>
      <c r="N56" s="50"/>
      <c r="O56" s="62">
        <f t="shared" si="7"/>
        <v>58</v>
      </c>
      <c r="P56" s="76"/>
    </row>
    <row r="57" spans="1:16" s="5" customFormat="1" ht="18" customHeight="1">
      <c r="A57" s="4">
        <v>48</v>
      </c>
      <c r="B57" s="139" t="s">
        <v>3178</v>
      </c>
      <c r="C57" s="140" t="s">
        <v>3179</v>
      </c>
      <c r="D57" s="141" t="s">
        <v>3470</v>
      </c>
      <c r="E57" s="81" t="s">
        <v>4094</v>
      </c>
      <c r="F57" s="20">
        <v>4.8</v>
      </c>
      <c r="G57" s="20">
        <v>6.5</v>
      </c>
      <c r="H57" s="17">
        <v>55</v>
      </c>
      <c r="I57" s="17">
        <v>55</v>
      </c>
      <c r="J57" s="151" t="str">
        <f t="shared" si="4"/>
        <v xml:space="preserve"> </v>
      </c>
      <c r="K57" s="151" t="str">
        <f t="shared" si="5"/>
        <v xml:space="preserve"> </v>
      </c>
      <c r="L57" s="151" t="str">
        <f t="shared" si="6"/>
        <v xml:space="preserve"> </v>
      </c>
      <c r="M57" s="84"/>
      <c r="N57" s="6"/>
      <c r="O57" s="62">
        <f t="shared" si="7"/>
        <v>55</v>
      </c>
      <c r="P57" s="71"/>
    </row>
    <row r="58" spans="1:16" s="5" customFormat="1" ht="18" customHeight="1">
      <c r="A58" s="4">
        <v>49</v>
      </c>
      <c r="B58" s="139" t="s">
        <v>3180</v>
      </c>
      <c r="C58" s="140" t="s">
        <v>3491</v>
      </c>
      <c r="D58" s="141" t="s">
        <v>4268</v>
      </c>
      <c r="E58" s="81" t="s">
        <v>4094</v>
      </c>
      <c r="F58" s="20">
        <v>6.3</v>
      </c>
      <c r="G58" s="20">
        <v>6.4</v>
      </c>
      <c r="H58" s="17">
        <v>66</v>
      </c>
      <c r="I58" s="17">
        <v>55</v>
      </c>
      <c r="J58" s="151" t="str">
        <f t="shared" si="4"/>
        <v xml:space="preserve"> </v>
      </c>
      <c r="K58" s="151" t="str">
        <f t="shared" si="5"/>
        <v xml:space="preserve"> </v>
      </c>
      <c r="L58" s="151" t="str">
        <f t="shared" si="6"/>
        <v xml:space="preserve"> </v>
      </c>
      <c r="M58" s="6"/>
      <c r="N58" s="6"/>
      <c r="O58" s="62">
        <f t="shared" si="7"/>
        <v>60.5</v>
      </c>
      <c r="P58" s="71"/>
    </row>
    <row r="59" spans="1:16" s="5" customFormat="1" ht="18" customHeight="1">
      <c r="A59" s="4">
        <v>50</v>
      </c>
      <c r="B59" s="139" t="s">
        <v>3181</v>
      </c>
      <c r="C59" s="140" t="s">
        <v>2976</v>
      </c>
      <c r="D59" s="141" t="s">
        <v>3182</v>
      </c>
      <c r="E59" s="81" t="s">
        <v>4094</v>
      </c>
      <c r="F59" s="20">
        <v>5.7</v>
      </c>
      <c r="G59" s="20">
        <v>6.3</v>
      </c>
      <c r="H59" s="17">
        <v>55</v>
      </c>
      <c r="I59" s="17">
        <v>55</v>
      </c>
      <c r="J59" s="151" t="str">
        <f t="shared" si="4"/>
        <v xml:space="preserve"> </v>
      </c>
      <c r="K59" s="151" t="str">
        <f t="shared" si="5"/>
        <v xml:space="preserve"> </v>
      </c>
      <c r="L59" s="151" t="str">
        <f t="shared" si="6"/>
        <v xml:space="preserve"> </v>
      </c>
      <c r="M59" s="6"/>
      <c r="N59" s="6"/>
      <c r="O59" s="62">
        <f t="shared" si="7"/>
        <v>55</v>
      </c>
      <c r="P59" s="71"/>
    </row>
    <row r="60" spans="1:16" s="5" customFormat="1" ht="18" customHeight="1">
      <c r="A60" s="4">
        <v>51</v>
      </c>
      <c r="B60" s="139" t="s">
        <v>3183</v>
      </c>
      <c r="C60" s="140" t="s">
        <v>3184</v>
      </c>
      <c r="D60" s="141" t="s">
        <v>302</v>
      </c>
      <c r="E60" s="81" t="s">
        <v>4094</v>
      </c>
      <c r="F60" s="20">
        <v>3.9</v>
      </c>
      <c r="G60" s="20">
        <v>2</v>
      </c>
      <c r="H60" s="17">
        <v>51</v>
      </c>
      <c r="I60" s="17">
        <v>38</v>
      </c>
      <c r="J60" s="151" t="str">
        <f t="shared" si="4"/>
        <v xml:space="preserve"> </v>
      </c>
      <c r="K60" s="151" t="str">
        <f t="shared" si="5"/>
        <v xml:space="preserve"> </v>
      </c>
      <c r="L60" s="151" t="str">
        <f t="shared" si="6"/>
        <v xml:space="preserve"> </v>
      </c>
      <c r="M60" s="6"/>
      <c r="N60" s="6"/>
      <c r="O60" s="62">
        <f t="shared" si="7"/>
        <v>44.5</v>
      </c>
      <c r="P60" s="71"/>
    </row>
    <row r="61" spans="1:16" s="5" customFormat="1" ht="18" customHeight="1">
      <c r="A61" s="4">
        <v>52</v>
      </c>
      <c r="B61" s="139" t="s">
        <v>3186</v>
      </c>
      <c r="C61" s="140" t="s">
        <v>4265</v>
      </c>
      <c r="D61" s="141" t="s">
        <v>306</v>
      </c>
      <c r="E61" s="81" t="s">
        <v>4094</v>
      </c>
      <c r="F61" s="20">
        <v>6.7</v>
      </c>
      <c r="G61" s="20">
        <v>7.3</v>
      </c>
      <c r="H61" s="17">
        <v>68</v>
      </c>
      <c r="I61" s="17">
        <v>56</v>
      </c>
      <c r="J61" s="151" t="str">
        <f t="shared" si="4"/>
        <v xml:space="preserve"> </v>
      </c>
      <c r="K61" s="151" t="str">
        <f t="shared" si="5"/>
        <v xml:space="preserve"> </v>
      </c>
      <c r="L61" s="151" t="str">
        <f t="shared" si="6"/>
        <v xml:space="preserve"> </v>
      </c>
      <c r="M61" s="6"/>
      <c r="N61" s="9"/>
      <c r="O61" s="62">
        <f t="shared" si="7"/>
        <v>62</v>
      </c>
      <c r="P61" s="71"/>
    </row>
    <row r="62" spans="1:16" s="5" customFormat="1" ht="18" customHeight="1">
      <c r="A62" s="4">
        <v>53</v>
      </c>
      <c r="B62" s="139" t="s">
        <v>3188</v>
      </c>
      <c r="C62" s="140" t="s">
        <v>3189</v>
      </c>
      <c r="D62" s="141" t="s">
        <v>2573</v>
      </c>
      <c r="E62" s="81" t="s">
        <v>4094</v>
      </c>
      <c r="F62" s="20">
        <v>5.3</v>
      </c>
      <c r="G62" s="20">
        <v>6.8</v>
      </c>
      <c r="H62" s="17">
        <v>55</v>
      </c>
      <c r="I62" s="17">
        <v>55</v>
      </c>
      <c r="J62" s="151" t="str">
        <f t="shared" si="4"/>
        <v xml:space="preserve"> </v>
      </c>
      <c r="K62" s="151" t="str">
        <f t="shared" si="5"/>
        <v xml:space="preserve"> </v>
      </c>
      <c r="L62" s="151" t="str">
        <f t="shared" si="6"/>
        <v xml:space="preserve"> </v>
      </c>
      <c r="M62" s="84"/>
      <c r="N62" s="9"/>
      <c r="O62" s="62">
        <f t="shared" si="7"/>
        <v>55</v>
      </c>
      <c r="P62" s="71"/>
    </row>
    <row r="63" spans="1:16" s="5" customFormat="1" ht="18" customHeight="1">
      <c r="A63" s="4">
        <v>54</v>
      </c>
      <c r="B63" s="139" t="s">
        <v>3190</v>
      </c>
      <c r="C63" s="140" t="s">
        <v>3191</v>
      </c>
      <c r="D63" s="141" t="s">
        <v>2573</v>
      </c>
      <c r="E63" s="81" t="s">
        <v>4094</v>
      </c>
      <c r="F63" s="20">
        <v>5.7</v>
      </c>
      <c r="G63" s="20">
        <v>4.4000000000000004</v>
      </c>
      <c r="H63" s="17">
        <v>57</v>
      </c>
      <c r="I63" s="17">
        <v>53</v>
      </c>
      <c r="J63" s="151" t="str">
        <f t="shared" si="4"/>
        <v xml:space="preserve"> </v>
      </c>
      <c r="K63" s="151" t="str">
        <f t="shared" si="5"/>
        <v xml:space="preserve"> </v>
      </c>
      <c r="L63" s="151" t="str">
        <f t="shared" si="6"/>
        <v xml:space="preserve"> </v>
      </c>
      <c r="M63" s="6"/>
      <c r="N63" s="9"/>
      <c r="O63" s="62">
        <f t="shared" si="7"/>
        <v>55</v>
      </c>
      <c r="P63" s="71"/>
    </row>
    <row r="64" spans="1:16" s="5" customFormat="1" ht="18" customHeight="1">
      <c r="A64" s="4">
        <v>55</v>
      </c>
      <c r="B64" s="139" t="s">
        <v>4693</v>
      </c>
      <c r="C64" s="140" t="s">
        <v>4694</v>
      </c>
      <c r="D64" s="141" t="s">
        <v>3620</v>
      </c>
      <c r="E64" s="81" t="s">
        <v>4094</v>
      </c>
      <c r="F64" s="20">
        <v>7.5</v>
      </c>
      <c r="G64" s="20">
        <v>7</v>
      </c>
      <c r="H64" s="17">
        <v>74</v>
      </c>
      <c r="I64" s="17">
        <v>56</v>
      </c>
      <c r="J64" s="151" t="str">
        <f t="shared" si="4"/>
        <v>HSK</v>
      </c>
      <c r="K64" s="151" t="str">
        <f t="shared" si="5"/>
        <v xml:space="preserve"> </v>
      </c>
      <c r="L64" s="151" t="str">
        <f t="shared" si="6"/>
        <v xml:space="preserve"> </v>
      </c>
      <c r="M64" s="6"/>
      <c r="N64" s="50"/>
      <c r="O64" s="62">
        <f t="shared" si="7"/>
        <v>65</v>
      </c>
      <c r="P64" s="76"/>
    </row>
    <row r="65" spans="1:16" s="5" customFormat="1" ht="18" customHeight="1">
      <c r="A65" s="4">
        <v>56</v>
      </c>
      <c r="B65" s="139" t="s">
        <v>1091</v>
      </c>
      <c r="C65" s="140" t="s">
        <v>1092</v>
      </c>
      <c r="D65" s="141" t="s">
        <v>2007</v>
      </c>
      <c r="E65" s="81" t="s">
        <v>4095</v>
      </c>
      <c r="F65" s="20">
        <v>6.1</v>
      </c>
      <c r="G65" s="20">
        <v>6.9</v>
      </c>
      <c r="H65" s="17">
        <v>55</v>
      </c>
      <c r="I65" s="17">
        <v>53</v>
      </c>
      <c r="J65" s="151" t="str">
        <f t="shared" si="4"/>
        <v xml:space="preserve"> </v>
      </c>
      <c r="K65" s="151" t="str">
        <f t="shared" si="5"/>
        <v xml:space="preserve"> </v>
      </c>
      <c r="L65" s="151" t="str">
        <f t="shared" si="6"/>
        <v xml:space="preserve"> </v>
      </c>
      <c r="M65" s="51"/>
      <c r="N65" s="9"/>
      <c r="O65" s="62">
        <f t="shared" si="7"/>
        <v>54</v>
      </c>
      <c r="P65" s="71"/>
    </row>
    <row r="66" spans="1:16" s="5" customFormat="1" ht="18" customHeight="1">
      <c r="A66" s="4">
        <v>57</v>
      </c>
      <c r="B66" s="139" t="s">
        <v>1093</v>
      </c>
      <c r="C66" s="140" t="s">
        <v>4262</v>
      </c>
      <c r="D66" s="141" t="s">
        <v>2007</v>
      </c>
      <c r="E66" s="81" t="s">
        <v>4095</v>
      </c>
      <c r="F66" s="20">
        <v>4.5999999999999996</v>
      </c>
      <c r="G66" s="20">
        <v>5.8</v>
      </c>
      <c r="H66" s="17">
        <v>62</v>
      </c>
      <c r="I66" s="17">
        <v>52</v>
      </c>
      <c r="J66" s="151" t="str">
        <f t="shared" si="4"/>
        <v xml:space="preserve"> </v>
      </c>
      <c r="K66" s="151" t="str">
        <f t="shared" si="5"/>
        <v xml:space="preserve"> </v>
      </c>
      <c r="L66" s="151" t="str">
        <f t="shared" si="6"/>
        <v xml:space="preserve"> </v>
      </c>
      <c r="M66" s="6"/>
      <c r="N66" s="50"/>
      <c r="O66" s="62">
        <f t="shared" si="7"/>
        <v>57</v>
      </c>
      <c r="P66" s="59"/>
    </row>
    <row r="67" spans="1:16" s="5" customFormat="1" ht="18" customHeight="1">
      <c r="A67" s="4">
        <v>58</v>
      </c>
      <c r="B67" s="139" t="s">
        <v>1095</v>
      </c>
      <c r="C67" s="140" t="s">
        <v>3614</v>
      </c>
      <c r="D67" s="141" t="s">
        <v>2521</v>
      </c>
      <c r="E67" s="81" t="s">
        <v>4095</v>
      </c>
      <c r="F67" s="20">
        <v>6.2</v>
      </c>
      <c r="G67" s="20">
        <v>6.7</v>
      </c>
      <c r="H67" s="17">
        <v>65</v>
      </c>
      <c r="I67" s="17">
        <v>59</v>
      </c>
      <c r="J67" s="151" t="str">
        <f t="shared" si="4"/>
        <v xml:space="preserve"> </v>
      </c>
      <c r="K67" s="151" t="str">
        <f t="shared" si="5"/>
        <v xml:space="preserve"> </v>
      </c>
      <c r="L67" s="151" t="str">
        <f t="shared" si="6"/>
        <v xml:space="preserve"> </v>
      </c>
      <c r="M67" s="6"/>
      <c r="N67" s="6"/>
      <c r="O67" s="62">
        <f t="shared" si="7"/>
        <v>62</v>
      </c>
      <c r="P67" s="76"/>
    </row>
    <row r="68" spans="1:16" s="5" customFormat="1" ht="18" customHeight="1">
      <c r="A68" s="4">
        <v>59</v>
      </c>
      <c r="B68" s="139" t="s">
        <v>1096</v>
      </c>
      <c r="C68" s="140" t="s">
        <v>1097</v>
      </c>
      <c r="D68" s="141" t="s">
        <v>3837</v>
      </c>
      <c r="E68" s="81" t="s">
        <v>4095</v>
      </c>
      <c r="F68" s="20">
        <v>5.8</v>
      </c>
      <c r="G68" s="20">
        <v>6.6</v>
      </c>
      <c r="H68" s="17">
        <v>60</v>
      </c>
      <c r="I68" s="17">
        <v>83</v>
      </c>
      <c r="J68" s="151" t="str">
        <f t="shared" si="4"/>
        <v xml:space="preserve"> </v>
      </c>
      <c r="K68" s="151" t="str">
        <f t="shared" si="5"/>
        <v xml:space="preserve"> </v>
      </c>
      <c r="L68" s="151" t="str">
        <f t="shared" si="6"/>
        <v xml:space="preserve"> </v>
      </c>
      <c r="M68" s="6"/>
      <c r="N68" s="50"/>
      <c r="O68" s="62">
        <f t="shared" si="7"/>
        <v>71.5</v>
      </c>
      <c r="P68" s="87"/>
    </row>
    <row r="69" spans="1:16" s="5" customFormat="1" ht="18" customHeight="1">
      <c r="A69" s="4">
        <v>60</v>
      </c>
      <c r="B69" s="139" t="s">
        <v>1098</v>
      </c>
      <c r="C69" s="140" t="s">
        <v>1099</v>
      </c>
      <c r="D69" s="141" t="s">
        <v>665</v>
      </c>
      <c r="E69" s="81" t="s">
        <v>4095</v>
      </c>
      <c r="F69" s="20">
        <v>6.7</v>
      </c>
      <c r="G69" s="20">
        <v>6.5</v>
      </c>
      <c r="H69" s="17">
        <v>70</v>
      </c>
      <c r="I69" s="17">
        <v>58</v>
      </c>
      <c r="J69" s="151" t="str">
        <f t="shared" si="4"/>
        <v xml:space="preserve"> </v>
      </c>
      <c r="K69" s="151" t="str">
        <f t="shared" si="5"/>
        <v xml:space="preserve"> </v>
      </c>
      <c r="L69" s="151" t="str">
        <f t="shared" si="6"/>
        <v xml:space="preserve"> </v>
      </c>
      <c r="M69" s="6"/>
      <c r="N69" s="6"/>
      <c r="O69" s="62">
        <f t="shared" si="7"/>
        <v>64</v>
      </c>
      <c r="P69" s="71"/>
    </row>
    <row r="70" spans="1:16" s="5" customFormat="1" ht="18" customHeight="1">
      <c r="A70" s="4">
        <v>61</v>
      </c>
      <c r="B70" s="139" t="s">
        <v>1101</v>
      </c>
      <c r="C70" s="140" t="s">
        <v>1102</v>
      </c>
      <c r="D70" s="141" t="s">
        <v>995</v>
      </c>
      <c r="E70" s="81" t="s">
        <v>4095</v>
      </c>
      <c r="F70" s="20">
        <v>6.2</v>
      </c>
      <c r="G70" s="20">
        <v>6.9</v>
      </c>
      <c r="H70" s="17">
        <v>76</v>
      </c>
      <c r="I70" s="17">
        <v>58</v>
      </c>
      <c r="J70" s="151" t="str">
        <f t="shared" ref="J70:J103" si="8">IF(AND(F70&gt;=9,H70&gt;=90),"HSXS",IF(AND(F70&gt;=8,H70&gt;=80),"HSG",IF(AND(F70&gt;=7,H70&gt;=70),"HSK"," ")))</f>
        <v xml:space="preserve"> </v>
      </c>
      <c r="K70" s="151" t="str">
        <f t="shared" ref="K70:K103" si="9">IF(AND(G70&gt;=9,I70&gt;=90),"HSXS",IF(AND(G70&gt;=8,I70&gt;=80),"HSG",IF(AND(G70&gt;=7,I70&gt;=70),"HSK"," ")))</f>
        <v xml:space="preserve"> </v>
      </c>
      <c r="L70" s="151" t="str">
        <f t="shared" ref="L70:L103" si="10">IF(AND(J70="HSXS",K70="HSXS"),"HSXS",IF(AND(J70="HSG",K70="HSG"),"HSG",IF(AND(J70="HSK",K70="HSK"),"HSK",IF(AND(J70="HSXS",K70="HSG"),"HSG",IF(AND(J70="HSG",K70="HSXS"),"HSG",IF(AND(J70="HSG",K70="HSK"),"HSK",IF(AND(J70="HSK",K70="HSG"),"HSK"," ")))))))</f>
        <v xml:space="preserve"> </v>
      </c>
      <c r="M70" s="83"/>
      <c r="N70" s="50"/>
      <c r="O70" s="62">
        <f t="shared" si="7"/>
        <v>67</v>
      </c>
      <c r="P70" s="71"/>
    </row>
    <row r="71" spans="1:16" s="5" customFormat="1" ht="18" customHeight="1">
      <c r="A71" s="4">
        <v>62</v>
      </c>
      <c r="B71" s="139" t="s">
        <v>3021</v>
      </c>
      <c r="C71" s="140" t="s">
        <v>2974</v>
      </c>
      <c r="D71" s="141" t="s">
        <v>3507</v>
      </c>
      <c r="E71" s="81" t="s">
        <v>4095</v>
      </c>
      <c r="F71" s="20">
        <v>5.3</v>
      </c>
      <c r="G71" s="20">
        <v>6.2</v>
      </c>
      <c r="H71" s="17">
        <v>60</v>
      </c>
      <c r="I71" s="17">
        <v>53</v>
      </c>
      <c r="J71" s="151" t="str">
        <f t="shared" si="8"/>
        <v xml:space="preserve"> </v>
      </c>
      <c r="K71" s="151" t="str">
        <f t="shared" si="9"/>
        <v xml:space="preserve"> </v>
      </c>
      <c r="L71" s="151" t="str">
        <f t="shared" si="10"/>
        <v xml:space="preserve"> </v>
      </c>
      <c r="M71" s="6"/>
      <c r="N71" s="6"/>
      <c r="O71" s="62">
        <f t="shared" si="7"/>
        <v>56.5</v>
      </c>
      <c r="P71" s="71"/>
    </row>
    <row r="72" spans="1:16" s="5" customFormat="1" ht="18" customHeight="1">
      <c r="A72" s="4">
        <v>63</v>
      </c>
      <c r="B72" s="139" t="s">
        <v>3022</v>
      </c>
      <c r="C72" s="140" t="s">
        <v>3607</v>
      </c>
      <c r="D72" s="141" t="s">
        <v>3608</v>
      </c>
      <c r="E72" s="81" t="s">
        <v>4095</v>
      </c>
      <c r="F72" s="20">
        <v>6.1</v>
      </c>
      <c r="G72" s="20">
        <v>6.6</v>
      </c>
      <c r="H72" s="17">
        <v>65</v>
      </c>
      <c r="I72" s="17">
        <v>53</v>
      </c>
      <c r="J72" s="151" t="str">
        <f t="shared" si="8"/>
        <v xml:space="preserve"> </v>
      </c>
      <c r="K72" s="151" t="str">
        <f t="shared" si="9"/>
        <v xml:space="preserve"> </v>
      </c>
      <c r="L72" s="151" t="str">
        <f t="shared" si="10"/>
        <v xml:space="preserve"> </v>
      </c>
      <c r="M72" s="6"/>
      <c r="N72" s="6"/>
      <c r="O72" s="62">
        <f t="shared" si="7"/>
        <v>59</v>
      </c>
      <c r="P72" s="71"/>
    </row>
    <row r="73" spans="1:16" s="5" customFormat="1" ht="18" customHeight="1">
      <c r="A73" s="4">
        <v>64</v>
      </c>
      <c r="B73" s="139" t="s">
        <v>2133</v>
      </c>
      <c r="C73" s="140" t="s">
        <v>2134</v>
      </c>
      <c r="D73" s="141" t="s">
        <v>3610</v>
      </c>
      <c r="E73" s="81" t="s">
        <v>4095</v>
      </c>
      <c r="F73" s="20">
        <v>6.4</v>
      </c>
      <c r="G73" s="20">
        <v>7.5</v>
      </c>
      <c r="H73" s="17">
        <v>59</v>
      </c>
      <c r="I73" s="17">
        <v>54</v>
      </c>
      <c r="J73" s="151" t="str">
        <f t="shared" si="8"/>
        <v xml:space="preserve"> </v>
      </c>
      <c r="K73" s="151" t="str">
        <f t="shared" si="9"/>
        <v xml:space="preserve"> </v>
      </c>
      <c r="L73" s="151" t="str">
        <f t="shared" si="10"/>
        <v xml:space="preserve"> </v>
      </c>
      <c r="M73" s="6"/>
      <c r="N73" s="6"/>
      <c r="O73" s="62">
        <f t="shared" si="7"/>
        <v>56.5</v>
      </c>
      <c r="P73" s="71"/>
    </row>
    <row r="74" spans="1:16" s="5" customFormat="1" ht="18" customHeight="1">
      <c r="A74" s="4">
        <v>65</v>
      </c>
      <c r="B74" s="139" t="s">
        <v>2135</v>
      </c>
      <c r="C74" s="140" t="s">
        <v>3652</v>
      </c>
      <c r="D74" s="141" t="s">
        <v>359</v>
      </c>
      <c r="E74" s="81" t="s">
        <v>4095</v>
      </c>
      <c r="F74" s="20">
        <v>5.8</v>
      </c>
      <c r="G74" s="20">
        <v>6.4</v>
      </c>
      <c r="H74" s="17">
        <v>68</v>
      </c>
      <c r="I74" s="17">
        <v>58</v>
      </c>
      <c r="J74" s="151" t="str">
        <f t="shared" si="8"/>
        <v xml:space="preserve"> </v>
      </c>
      <c r="K74" s="151" t="str">
        <f t="shared" si="9"/>
        <v xml:space="preserve"> </v>
      </c>
      <c r="L74" s="151" t="str">
        <f t="shared" si="10"/>
        <v xml:space="preserve"> </v>
      </c>
      <c r="M74" s="6"/>
      <c r="N74" s="6"/>
      <c r="O74" s="62">
        <f t="shared" si="7"/>
        <v>63</v>
      </c>
      <c r="P74" s="71"/>
    </row>
    <row r="75" spans="1:16" s="5" customFormat="1" ht="18" customHeight="1">
      <c r="A75" s="4">
        <v>66</v>
      </c>
      <c r="B75" s="139" t="s">
        <v>2136</v>
      </c>
      <c r="C75" s="140" t="s">
        <v>3964</v>
      </c>
      <c r="D75" s="141" t="s">
        <v>3509</v>
      </c>
      <c r="E75" s="81" t="s">
        <v>4095</v>
      </c>
      <c r="F75" s="20">
        <v>6.7</v>
      </c>
      <c r="G75" s="20">
        <v>6.9</v>
      </c>
      <c r="H75" s="17">
        <v>65</v>
      </c>
      <c r="I75" s="17">
        <v>53</v>
      </c>
      <c r="J75" s="151" t="str">
        <f t="shared" si="8"/>
        <v xml:space="preserve"> </v>
      </c>
      <c r="K75" s="151" t="str">
        <f t="shared" si="9"/>
        <v xml:space="preserve"> </v>
      </c>
      <c r="L75" s="151" t="str">
        <f t="shared" si="10"/>
        <v xml:space="preserve"> </v>
      </c>
      <c r="M75" s="6"/>
      <c r="N75" s="116"/>
      <c r="O75" s="62">
        <f t="shared" si="7"/>
        <v>59</v>
      </c>
      <c r="P75" s="71"/>
    </row>
    <row r="76" spans="1:16" s="5" customFormat="1" ht="18" customHeight="1">
      <c r="A76" s="4">
        <v>67</v>
      </c>
      <c r="B76" s="139" t="s">
        <v>2137</v>
      </c>
      <c r="C76" s="140" t="s">
        <v>2138</v>
      </c>
      <c r="D76" s="141" t="s">
        <v>4263</v>
      </c>
      <c r="E76" s="81" t="s">
        <v>4095</v>
      </c>
      <c r="F76" s="20">
        <v>6.1</v>
      </c>
      <c r="G76" s="20">
        <v>6.5</v>
      </c>
      <c r="H76" s="17">
        <v>63</v>
      </c>
      <c r="I76" s="17">
        <v>53</v>
      </c>
      <c r="J76" s="151" t="str">
        <f t="shared" si="8"/>
        <v xml:space="preserve"> </v>
      </c>
      <c r="K76" s="151" t="str">
        <f t="shared" si="9"/>
        <v xml:space="preserve"> </v>
      </c>
      <c r="L76" s="151" t="str">
        <f t="shared" si="10"/>
        <v xml:space="preserve"> </v>
      </c>
      <c r="M76" s="6"/>
      <c r="N76" s="6"/>
      <c r="O76" s="62">
        <f t="shared" si="7"/>
        <v>58</v>
      </c>
      <c r="P76" s="71"/>
    </row>
    <row r="77" spans="1:16" s="5" customFormat="1" ht="18" customHeight="1">
      <c r="A77" s="4">
        <v>68</v>
      </c>
      <c r="B77" s="139" t="s">
        <v>2139</v>
      </c>
      <c r="C77" s="140" t="s">
        <v>4262</v>
      </c>
      <c r="D77" s="141" t="s">
        <v>4263</v>
      </c>
      <c r="E77" s="81" t="s">
        <v>4095</v>
      </c>
      <c r="F77" s="20">
        <v>6.5</v>
      </c>
      <c r="G77" s="20">
        <v>7</v>
      </c>
      <c r="H77" s="17">
        <v>65</v>
      </c>
      <c r="I77" s="17">
        <v>54</v>
      </c>
      <c r="J77" s="151" t="str">
        <f t="shared" si="8"/>
        <v xml:space="preserve"> </v>
      </c>
      <c r="K77" s="151" t="str">
        <f t="shared" si="9"/>
        <v xml:space="preserve"> </v>
      </c>
      <c r="L77" s="151" t="str">
        <f t="shared" si="10"/>
        <v xml:space="preserve"> </v>
      </c>
      <c r="M77" s="6"/>
      <c r="N77" s="9"/>
      <c r="O77" s="62">
        <f t="shared" si="7"/>
        <v>59.5</v>
      </c>
      <c r="P77" s="71"/>
    </row>
    <row r="78" spans="1:16" s="5" customFormat="1" ht="18" customHeight="1">
      <c r="A78" s="4">
        <v>69</v>
      </c>
      <c r="B78" s="139" t="s">
        <v>2141</v>
      </c>
      <c r="C78" s="140" t="s">
        <v>3607</v>
      </c>
      <c r="D78" s="141" t="s">
        <v>3617</v>
      </c>
      <c r="E78" s="81" t="s">
        <v>4095</v>
      </c>
      <c r="F78" s="20">
        <v>7.1</v>
      </c>
      <c r="G78" s="20">
        <v>7</v>
      </c>
      <c r="H78" s="17">
        <v>64</v>
      </c>
      <c r="I78" s="17">
        <v>54</v>
      </c>
      <c r="J78" s="151" t="str">
        <f t="shared" si="8"/>
        <v xml:space="preserve"> </v>
      </c>
      <c r="K78" s="151" t="str">
        <f t="shared" si="9"/>
        <v xml:space="preserve"> </v>
      </c>
      <c r="L78" s="151" t="str">
        <f t="shared" si="10"/>
        <v xml:space="preserve"> </v>
      </c>
      <c r="M78" s="83"/>
      <c r="N78" s="9"/>
      <c r="O78" s="62">
        <f t="shared" ref="O78:O121" si="11">SUM(H78:I78)/2</f>
        <v>59</v>
      </c>
      <c r="P78" s="71"/>
    </row>
    <row r="79" spans="1:16" s="5" customFormat="1" ht="18" customHeight="1">
      <c r="A79" s="4">
        <v>70</v>
      </c>
      <c r="B79" s="139" t="s">
        <v>682</v>
      </c>
      <c r="C79" s="140" t="s">
        <v>683</v>
      </c>
      <c r="D79" s="141" t="s">
        <v>684</v>
      </c>
      <c r="E79" s="81" t="s">
        <v>4095</v>
      </c>
      <c r="F79" s="20">
        <v>6.2</v>
      </c>
      <c r="G79" s="20">
        <v>6.8</v>
      </c>
      <c r="H79" s="17">
        <v>60</v>
      </c>
      <c r="I79" s="17">
        <v>53</v>
      </c>
      <c r="J79" s="151" t="str">
        <f t="shared" si="8"/>
        <v xml:space="preserve"> </v>
      </c>
      <c r="K79" s="151" t="str">
        <f t="shared" si="9"/>
        <v xml:space="preserve"> </v>
      </c>
      <c r="L79" s="151" t="str">
        <f t="shared" si="10"/>
        <v xml:space="preserve"> </v>
      </c>
      <c r="M79" s="6"/>
      <c r="N79" s="9"/>
      <c r="O79" s="62">
        <f t="shared" si="11"/>
        <v>56.5</v>
      </c>
      <c r="P79" s="71"/>
    </row>
    <row r="80" spans="1:16" s="5" customFormat="1" ht="18" customHeight="1">
      <c r="A80" s="4">
        <v>71</v>
      </c>
      <c r="B80" s="139" t="s">
        <v>685</v>
      </c>
      <c r="C80" s="140" t="s">
        <v>3090</v>
      </c>
      <c r="D80" s="141" t="s">
        <v>684</v>
      </c>
      <c r="E80" s="81" t="s">
        <v>4095</v>
      </c>
      <c r="F80" s="20">
        <v>6.3</v>
      </c>
      <c r="G80" s="20">
        <v>7.2</v>
      </c>
      <c r="H80" s="17">
        <v>62</v>
      </c>
      <c r="I80" s="17">
        <v>54</v>
      </c>
      <c r="J80" s="151" t="str">
        <f t="shared" si="8"/>
        <v xml:space="preserve"> </v>
      </c>
      <c r="K80" s="151" t="str">
        <f t="shared" si="9"/>
        <v xml:space="preserve"> </v>
      </c>
      <c r="L80" s="151" t="str">
        <f t="shared" si="10"/>
        <v xml:space="preserve"> </v>
      </c>
      <c r="M80" s="6"/>
      <c r="N80" s="50"/>
      <c r="O80" s="62">
        <f t="shared" si="11"/>
        <v>58</v>
      </c>
      <c r="P80" s="76"/>
    </row>
    <row r="81" spans="1:16" s="5" customFormat="1" ht="18" customHeight="1">
      <c r="A81" s="4">
        <v>72</v>
      </c>
      <c r="B81" s="139" t="s">
        <v>686</v>
      </c>
      <c r="C81" s="140" t="s">
        <v>4329</v>
      </c>
      <c r="D81" s="141" t="s">
        <v>4266</v>
      </c>
      <c r="E81" s="81" t="s">
        <v>4095</v>
      </c>
      <c r="F81" s="20">
        <v>7.6</v>
      </c>
      <c r="G81" s="20">
        <v>7.5</v>
      </c>
      <c r="H81" s="17">
        <v>74</v>
      </c>
      <c r="I81" s="17">
        <v>60</v>
      </c>
      <c r="J81" s="151" t="str">
        <f t="shared" si="8"/>
        <v>HSK</v>
      </c>
      <c r="K81" s="151" t="str">
        <f t="shared" si="9"/>
        <v xml:space="preserve"> </v>
      </c>
      <c r="L81" s="151" t="str">
        <f t="shared" si="10"/>
        <v xml:space="preserve"> </v>
      </c>
      <c r="M81" s="6"/>
      <c r="N81" s="9"/>
      <c r="O81" s="62">
        <f t="shared" si="11"/>
        <v>67</v>
      </c>
      <c r="P81" s="71"/>
    </row>
    <row r="82" spans="1:16" s="5" customFormat="1" ht="18" customHeight="1">
      <c r="A82" s="4">
        <v>73</v>
      </c>
      <c r="B82" s="139" t="s">
        <v>687</v>
      </c>
      <c r="C82" s="140" t="s">
        <v>688</v>
      </c>
      <c r="D82" s="141" t="s">
        <v>4266</v>
      </c>
      <c r="E82" s="81" t="s">
        <v>4095</v>
      </c>
      <c r="F82" s="20">
        <v>6.4</v>
      </c>
      <c r="G82" s="20">
        <v>6.9</v>
      </c>
      <c r="H82" s="17">
        <v>62</v>
      </c>
      <c r="I82" s="17">
        <v>53</v>
      </c>
      <c r="J82" s="151" t="str">
        <f t="shared" si="8"/>
        <v xml:space="preserve"> </v>
      </c>
      <c r="K82" s="151" t="str">
        <f t="shared" si="9"/>
        <v xml:space="preserve"> </v>
      </c>
      <c r="L82" s="151" t="str">
        <f t="shared" si="10"/>
        <v xml:space="preserve"> </v>
      </c>
      <c r="M82" s="84"/>
      <c r="N82" s="50"/>
      <c r="O82" s="62">
        <f t="shared" si="11"/>
        <v>57.5</v>
      </c>
      <c r="P82" s="59"/>
    </row>
    <row r="83" spans="1:16" s="5" customFormat="1" ht="18" customHeight="1">
      <c r="A83" s="4">
        <v>74</v>
      </c>
      <c r="B83" s="139" t="s">
        <v>689</v>
      </c>
      <c r="C83" s="140" t="s">
        <v>904</v>
      </c>
      <c r="D83" s="141" t="s">
        <v>3782</v>
      </c>
      <c r="E83" s="81" t="s">
        <v>4095</v>
      </c>
      <c r="F83" s="20">
        <v>5.8</v>
      </c>
      <c r="G83" s="20">
        <v>5.6</v>
      </c>
      <c r="H83" s="17">
        <v>69</v>
      </c>
      <c r="I83" s="17">
        <v>52</v>
      </c>
      <c r="J83" s="151" t="str">
        <f t="shared" si="8"/>
        <v xml:space="preserve"> </v>
      </c>
      <c r="K83" s="151" t="str">
        <f t="shared" si="9"/>
        <v xml:space="preserve"> </v>
      </c>
      <c r="L83" s="151" t="str">
        <f t="shared" si="10"/>
        <v xml:space="preserve"> </v>
      </c>
      <c r="M83" s="6"/>
      <c r="N83" s="9"/>
      <c r="O83" s="62">
        <f t="shared" si="11"/>
        <v>60.5</v>
      </c>
      <c r="P83" s="71"/>
    </row>
    <row r="84" spans="1:16" s="5" customFormat="1" ht="18" customHeight="1">
      <c r="A84" s="4">
        <v>75</v>
      </c>
      <c r="B84" s="139" t="s">
        <v>690</v>
      </c>
      <c r="C84" s="140" t="s">
        <v>691</v>
      </c>
      <c r="D84" s="141" t="s">
        <v>3785</v>
      </c>
      <c r="E84" s="81" t="s">
        <v>4095</v>
      </c>
      <c r="F84" s="20">
        <v>5.5</v>
      </c>
      <c r="G84" s="20">
        <v>6.4</v>
      </c>
      <c r="H84" s="17">
        <v>59</v>
      </c>
      <c r="I84" s="17">
        <v>53</v>
      </c>
      <c r="J84" s="151" t="str">
        <f t="shared" si="8"/>
        <v xml:space="preserve"> </v>
      </c>
      <c r="K84" s="151" t="str">
        <f t="shared" si="9"/>
        <v xml:space="preserve"> </v>
      </c>
      <c r="L84" s="151" t="str">
        <f t="shared" si="10"/>
        <v xml:space="preserve"> </v>
      </c>
      <c r="M84" s="6"/>
      <c r="N84" s="9"/>
      <c r="O84" s="62">
        <f t="shared" si="11"/>
        <v>56</v>
      </c>
      <c r="P84" s="71"/>
    </row>
    <row r="85" spans="1:16" s="5" customFormat="1" ht="18" customHeight="1">
      <c r="A85" s="4">
        <v>76</v>
      </c>
      <c r="B85" s="139" t="s">
        <v>692</v>
      </c>
      <c r="C85" s="140" t="s">
        <v>4262</v>
      </c>
      <c r="D85" s="141" t="s">
        <v>300</v>
      </c>
      <c r="E85" s="81" t="s">
        <v>4095</v>
      </c>
      <c r="F85" s="20">
        <v>7.1</v>
      </c>
      <c r="G85" s="20">
        <v>7.8</v>
      </c>
      <c r="H85" s="17">
        <v>74</v>
      </c>
      <c r="I85" s="17">
        <v>58</v>
      </c>
      <c r="J85" s="151" t="str">
        <f t="shared" si="8"/>
        <v>HSK</v>
      </c>
      <c r="K85" s="151" t="str">
        <f t="shared" si="9"/>
        <v xml:space="preserve"> </v>
      </c>
      <c r="L85" s="151" t="str">
        <f t="shared" si="10"/>
        <v xml:space="preserve"> </v>
      </c>
      <c r="M85" s="6"/>
      <c r="N85" s="6"/>
      <c r="O85" s="62">
        <f t="shared" si="11"/>
        <v>66</v>
      </c>
      <c r="P85" s="71"/>
    </row>
    <row r="86" spans="1:16" s="5" customFormat="1" ht="18" customHeight="1">
      <c r="A86" s="4">
        <v>77</v>
      </c>
      <c r="B86" s="139" t="s">
        <v>693</v>
      </c>
      <c r="C86" s="140" t="s">
        <v>694</v>
      </c>
      <c r="D86" s="141" t="s">
        <v>1010</v>
      </c>
      <c r="E86" s="81" t="s">
        <v>4095</v>
      </c>
      <c r="F86" s="20">
        <v>5.8</v>
      </c>
      <c r="G86" s="20">
        <v>6.4</v>
      </c>
      <c r="H86" s="17">
        <v>58</v>
      </c>
      <c r="I86" s="17">
        <v>53</v>
      </c>
      <c r="J86" s="151" t="str">
        <f t="shared" si="8"/>
        <v xml:space="preserve"> </v>
      </c>
      <c r="K86" s="151" t="str">
        <f t="shared" si="9"/>
        <v xml:space="preserve"> </v>
      </c>
      <c r="L86" s="151" t="str">
        <f t="shared" si="10"/>
        <v xml:space="preserve"> </v>
      </c>
      <c r="M86" s="6"/>
      <c r="N86" s="6"/>
      <c r="O86" s="62">
        <f t="shared" si="11"/>
        <v>55.5</v>
      </c>
      <c r="P86" s="71"/>
    </row>
    <row r="87" spans="1:16" s="5" customFormat="1" ht="18" customHeight="1">
      <c r="A87" s="4">
        <v>78</v>
      </c>
      <c r="B87" s="139" t="s">
        <v>3193</v>
      </c>
      <c r="C87" s="140" t="s">
        <v>3194</v>
      </c>
      <c r="D87" s="141" t="s">
        <v>3185</v>
      </c>
      <c r="E87" s="81" t="s">
        <v>4095</v>
      </c>
      <c r="F87" s="20">
        <v>5.8</v>
      </c>
      <c r="G87" s="20">
        <v>7</v>
      </c>
      <c r="H87" s="17">
        <v>67</v>
      </c>
      <c r="I87" s="17">
        <v>65</v>
      </c>
      <c r="J87" s="151" t="str">
        <f t="shared" si="8"/>
        <v xml:space="preserve"> </v>
      </c>
      <c r="K87" s="151" t="str">
        <f t="shared" si="9"/>
        <v xml:space="preserve"> </v>
      </c>
      <c r="L87" s="151" t="str">
        <f t="shared" si="10"/>
        <v xml:space="preserve"> </v>
      </c>
      <c r="M87" s="84"/>
      <c r="N87" s="6"/>
      <c r="O87" s="62">
        <f t="shared" si="11"/>
        <v>66</v>
      </c>
      <c r="P87" s="71"/>
    </row>
    <row r="88" spans="1:16" s="5" customFormat="1" ht="18" customHeight="1">
      <c r="A88" s="4">
        <v>79</v>
      </c>
      <c r="B88" s="139" t="s">
        <v>705</v>
      </c>
      <c r="C88" s="140" t="s">
        <v>706</v>
      </c>
      <c r="D88" s="141" t="s">
        <v>3372</v>
      </c>
      <c r="E88" s="81" t="s">
        <v>4095</v>
      </c>
      <c r="F88" s="20">
        <v>6.4</v>
      </c>
      <c r="G88" s="20">
        <v>7</v>
      </c>
      <c r="H88" s="17">
        <v>72</v>
      </c>
      <c r="I88" s="17">
        <v>58</v>
      </c>
      <c r="J88" s="151" t="str">
        <f t="shared" si="8"/>
        <v xml:space="preserve"> </v>
      </c>
      <c r="K88" s="151" t="str">
        <f t="shared" si="9"/>
        <v xml:space="preserve"> </v>
      </c>
      <c r="L88" s="151" t="str">
        <f t="shared" si="10"/>
        <v xml:space="preserve"> </v>
      </c>
      <c r="M88" s="6"/>
      <c r="N88" s="6"/>
      <c r="O88" s="62">
        <f t="shared" si="11"/>
        <v>65</v>
      </c>
      <c r="P88" s="71"/>
    </row>
    <row r="89" spans="1:16" s="5" customFormat="1" ht="18" customHeight="1">
      <c r="A89" s="4">
        <v>80</v>
      </c>
      <c r="B89" s="139" t="s">
        <v>707</v>
      </c>
      <c r="C89" s="140" t="s">
        <v>708</v>
      </c>
      <c r="D89" s="141" t="s">
        <v>4270</v>
      </c>
      <c r="E89" s="81" t="s">
        <v>4095</v>
      </c>
      <c r="F89" s="20">
        <v>7</v>
      </c>
      <c r="G89" s="20">
        <v>7.5</v>
      </c>
      <c r="H89" s="17">
        <v>66</v>
      </c>
      <c r="I89" s="17">
        <v>60</v>
      </c>
      <c r="J89" s="151" t="str">
        <f t="shared" si="8"/>
        <v xml:space="preserve"> </v>
      </c>
      <c r="K89" s="151" t="str">
        <f t="shared" si="9"/>
        <v xml:space="preserve"> </v>
      </c>
      <c r="L89" s="151" t="str">
        <f t="shared" si="10"/>
        <v xml:space="preserve"> </v>
      </c>
      <c r="M89" s="6"/>
      <c r="N89" s="9"/>
      <c r="O89" s="62">
        <f t="shared" si="11"/>
        <v>63</v>
      </c>
      <c r="P89" s="71"/>
    </row>
    <row r="90" spans="1:16" s="5" customFormat="1" ht="18" customHeight="1">
      <c r="A90" s="4">
        <v>81</v>
      </c>
      <c r="B90" s="139" t="s">
        <v>709</v>
      </c>
      <c r="C90" s="140" t="s">
        <v>1097</v>
      </c>
      <c r="D90" s="141" t="s">
        <v>3823</v>
      </c>
      <c r="E90" s="81" t="s">
        <v>4095</v>
      </c>
      <c r="F90" s="20">
        <v>6</v>
      </c>
      <c r="G90" s="20">
        <v>6.6</v>
      </c>
      <c r="H90" s="17">
        <v>59</v>
      </c>
      <c r="I90" s="17">
        <v>53</v>
      </c>
      <c r="J90" s="151" t="str">
        <f t="shared" si="8"/>
        <v xml:space="preserve"> </v>
      </c>
      <c r="K90" s="151" t="str">
        <f t="shared" si="9"/>
        <v xml:space="preserve"> </v>
      </c>
      <c r="L90" s="151" t="str">
        <f t="shared" si="10"/>
        <v xml:space="preserve"> </v>
      </c>
      <c r="M90" s="83"/>
      <c r="N90" s="50"/>
      <c r="O90" s="62">
        <f t="shared" si="11"/>
        <v>56</v>
      </c>
      <c r="P90" s="71"/>
    </row>
    <row r="91" spans="1:16" s="5" customFormat="1" ht="18" customHeight="1">
      <c r="A91" s="4">
        <v>82</v>
      </c>
      <c r="B91" s="139" t="s">
        <v>712</v>
      </c>
      <c r="C91" s="140" t="s">
        <v>3159</v>
      </c>
      <c r="D91" s="141" t="s">
        <v>1002</v>
      </c>
      <c r="E91" s="81" t="s">
        <v>4095</v>
      </c>
      <c r="F91" s="20">
        <v>6</v>
      </c>
      <c r="G91" s="20">
        <v>6.8</v>
      </c>
      <c r="H91" s="17">
        <v>60</v>
      </c>
      <c r="I91" s="17">
        <v>53</v>
      </c>
      <c r="J91" s="151" t="str">
        <f t="shared" si="8"/>
        <v xml:space="preserve"> </v>
      </c>
      <c r="K91" s="151" t="str">
        <f t="shared" si="9"/>
        <v xml:space="preserve"> </v>
      </c>
      <c r="L91" s="151" t="str">
        <f t="shared" si="10"/>
        <v xml:space="preserve"> </v>
      </c>
      <c r="M91" s="83"/>
      <c r="N91" s="50"/>
      <c r="O91" s="62">
        <f t="shared" si="11"/>
        <v>56.5</v>
      </c>
      <c r="P91" s="71"/>
    </row>
    <row r="92" spans="1:16" s="5" customFormat="1" ht="18" customHeight="1">
      <c r="A92" s="4">
        <v>83</v>
      </c>
      <c r="B92" s="139" t="s">
        <v>714</v>
      </c>
      <c r="C92" s="140" t="s">
        <v>715</v>
      </c>
      <c r="D92" s="141" t="s">
        <v>716</v>
      </c>
      <c r="E92" s="81" t="s">
        <v>4095</v>
      </c>
      <c r="F92" s="20">
        <v>6.1</v>
      </c>
      <c r="G92" s="20">
        <v>6.5</v>
      </c>
      <c r="H92" s="17">
        <v>62</v>
      </c>
      <c r="I92" s="17">
        <v>53</v>
      </c>
      <c r="J92" s="151" t="str">
        <f t="shared" si="8"/>
        <v xml:space="preserve"> </v>
      </c>
      <c r="K92" s="151" t="str">
        <f t="shared" si="9"/>
        <v xml:space="preserve"> </v>
      </c>
      <c r="L92" s="151" t="str">
        <f t="shared" si="10"/>
        <v xml:space="preserve"> </v>
      </c>
      <c r="M92" s="83"/>
      <c r="N92" s="6"/>
      <c r="O92" s="62">
        <f t="shared" si="11"/>
        <v>57.5</v>
      </c>
      <c r="P92" s="71"/>
    </row>
    <row r="93" spans="1:16" s="5" customFormat="1" ht="18" customHeight="1">
      <c r="A93" s="4">
        <v>84</v>
      </c>
      <c r="B93" s="139" t="s">
        <v>717</v>
      </c>
      <c r="C93" s="140" t="s">
        <v>718</v>
      </c>
      <c r="D93" s="141" t="s">
        <v>2573</v>
      </c>
      <c r="E93" s="81" t="s">
        <v>4095</v>
      </c>
      <c r="F93" s="20">
        <v>6.7</v>
      </c>
      <c r="G93" s="20">
        <v>7.2</v>
      </c>
      <c r="H93" s="17">
        <v>59</v>
      </c>
      <c r="I93" s="17">
        <v>54</v>
      </c>
      <c r="J93" s="151" t="str">
        <f t="shared" si="8"/>
        <v xml:space="preserve"> </v>
      </c>
      <c r="K93" s="151" t="str">
        <f t="shared" si="9"/>
        <v xml:space="preserve"> </v>
      </c>
      <c r="L93" s="151" t="str">
        <f t="shared" si="10"/>
        <v xml:space="preserve"> </v>
      </c>
      <c r="M93" s="83"/>
      <c r="N93" s="6"/>
      <c r="O93" s="62">
        <f t="shared" si="11"/>
        <v>56.5</v>
      </c>
      <c r="P93" s="71"/>
    </row>
    <row r="94" spans="1:16" s="5" customFormat="1" ht="18" customHeight="1">
      <c r="A94" s="4">
        <v>85</v>
      </c>
      <c r="B94" s="139" t="s">
        <v>721</v>
      </c>
      <c r="C94" s="140" t="s">
        <v>2138</v>
      </c>
      <c r="D94" s="141" t="s">
        <v>1003</v>
      </c>
      <c r="E94" s="81" t="s">
        <v>4095</v>
      </c>
      <c r="F94" s="20">
        <v>6</v>
      </c>
      <c r="G94" s="20">
        <v>6.6</v>
      </c>
      <c r="H94" s="17">
        <v>60</v>
      </c>
      <c r="I94" s="17">
        <v>53</v>
      </c>
      <c r="J94" s="151" t="str">
        <f t="shared" si="8"/>
        <v xml:space="preserve"> </v>
      </c>
      <c r="K94" s="151" t="str">
        <f t="shared" si="9"/>
        <v xml:space="preserve"> </v>
      </c>
      <c r="L94" s="151" t="str">
        <f t="shared" si="10"/>
        <v xml:space="preserve"> </v>
      </c>
      <c r="M94" s="101"/>
      <c r="N94" s="9"/>
      <c r="O94" s="62">
        <f t="shared" si="11"/>
        <v>56.5</v>
      </c>
      <c r="P94" s="71"/>
    </row>
    <row r="95" spans="1:16" s="5" customFormat="1" ht="18" customHeight="1">
      <c r="A95" s="4">
        <v>86</v>
      </c>
      <c r="B95" s="139" t="s">
        <v>722</v>
      </c>
      <c r="C95" s="140" t="s">
        <v>1694</v>
      </c>
      <c r="D95" s="141" t="s">
        <v>3620</v>
      </c>
      <c r="E95" s="81" t="s">
        <v>4095</v>
      </c>
      <c r="F95" s="20">
        <v>5</v>
      </c>
      <c r="G95" s="20">
        <v>3.9</v>
      </c>
      <c r="H95" s="17">
        <v>58</v>
      </c>
      <c r="I95" s="17">
        <v>51</v>
      </c>
      <c r="J95" s="151" t="str">
        <f t="shared" si="8"/>
        <v xml:space="preserve"> </v>
      </c>
      <c r="K95" s="151" t="str">
        <f t="shared" si="9"/>
        <v xml:space="preserve"> </v>
      </c>
      <c r="L95" s="151" t="str">
        <f t="shared" si="10"/>
        <v xml:space="preserve"> </v>
      </c>
      <c r="M95" s="98"/>
      <c r="N95" s="6"/>
      <c r="O95" s="62">
        <f t="shared" si="11"/>
        <v>54.5</v>
      </c>
      <c r="P95" s="71"/>
    </row>
    <row r="96" spans="1:16" s="5" customFormat="1" ht="18" customHeight="1">
      <c r="A96" s="4">
        <v>87</v>
      </c>
      <c r="B96" s="139" t="s">
        <v>723</v>
      </c>
      <c r="C96" s="140" t="s">
        <v>637</v>
      </c>
      <c r="D96" s="141" t="s">
        <v>3620</v>
      </c>
      <c r="E96" s="81" t="s">
        <v>4095</v>
      </c>
      <c r="F96" s="20">
        <v>7</v>
      </c>
      <c r="G96" s="20">
        <v>7.2</v>
      </c>
      <c r="H96" s="17">
        <v>63</v>
      </c>
      <c r="I96" s="17">
        <v>62</v>
      </c>
      <c r="J96" s="151" t="str">
        <f t="shared" si="8"/>
        <v xml:space="preserve"> </v>
      </c>
      <c r="K96" s="151" t="str">
        <f t="shared" si="9"/>
        <v xml:space="preserve"> </v>
      </c>
      <c r="L96" s="151" t="str">
        <f t="shared" si="10"/>
        <v xml:space="preserve"> </v>
      </c>
      <c r="M96" s="94"/>
      <c r="N96" s="6"/>
      <c r="O96" s="62">
        <f t="shared" si="11"/>
        <v>62.5</v>
      </c>
      <c r="P96" s="71"/>
    </row>
    <row r="97" spans="1:16" s="5" customFormat="1" ht="18" customHeight="1">
      <c r="A97" s="4">
        <v>88</v>
      </c>
      <c r="B97" s="139" t="s">
        <v>2540</v>
      </c>
      <c r="C97" s="140" t="s">
        <v>415</v>
      </c>
      <c r="D97" s="141" t="s">
        <v>1013</v>
      </c>
      <c r="E97" s="81" t="s">
        <v>4096</v>
      </c>
      <c r="F97" s="20">
        <v>6.1</v>
      </c>
      <c r="G97" s="20">
        <v>7.8</v>
      </c>
      <c r="H97" s="17">
        <v>65</v>
      </c>
      <c r="I97" s="17">
        <v>54</v>
      </c>
      <c r="J97" s="151" t="str">
        <f t="shared" si="8"/>
        <v xml:space="preserve"> </v>
      </c>
      <c r="K97" s="151" t="str">
        <f t="shared" si="9"/>
        <v xml:space="preserve"> </v>
      </c>
      <c r="L97" s="151" t="str">
        <f t="shared" si="10"/>
        <v xml:space="preserve"> </v>
      </c>
      <c r="M97" s="94"/>
      <c r="N97" s="6"/>
      <c r="O97" s="62">
        <f t="shared" si="11"/>
        <v>59.5</v>
      </c>
      <c r="P97" s="71"/>
    </row>
    <row r="98" spans="1:16" s="5" customFormat="1" ht="18" customHeight="1">
      <c r="A98" s="4">
        <v>89</v>
      </c>
      <c r="B98" s="139" t="s">
        <v>416</v>
      </c>
      <c r="C98" s="140" t="s">
        <v>4328</v>
      </c>
      <c r="D98" s="141" t="s">
        <v>2007</v>
      </c>
      <c r="E98" s="81" t="s">
        <v>4096</v>
      </c>
      <c r="F98" s="20">
        <v>5.9</v>
      </c>
      <c r="G98" s="20">
        <v>6.5</v>
      </c>
      <c r="H98" s="17">
        <v>64</v>
      </c>
      <c r="I98" s="17">
        <v>83</v>
      </c>
      <c r="J98" s="151" t="str">
        <f t="shared" si="8"/>
        <v xml:space="preserve"> </v>
      </c>
      <c r="K98" s="151" t="str">
        <f t="shared" si="9"/>
        <v xml:space="preserve"> </v>
      </c>
      <c r="L98" s="151" t="str">
        <f t="shared" si="10"/>
        <v xml:space="preserve"> </v>
      </c>
      <c r="M98" s="94"/>
      <c r="N98" s="6"/>
      <c r="O98" s="62">
        <f t="shared" si="11"/>
        <v>73.5</v>
      </c>
      <c r="P98" s="71"/>
    </row>
    <row r="99" spans="1:16" s="5" customFormat="1" ht="18" customHeight="1">
      <c r="A99" s="4">
        <v>90</v>
      </c>
      <c r="B99" s="139" t="s">
        <v>417</v>
      </c>
      <c r="C99" s="140" t="s">
        <v>2821</v>
      </c>
      <c r="D99" s="141" t="s">
        <v>2009</v>
      </c>
      <c r="E99" s="81" t="s">
        <v>4096</v>
      </c>
      <c r="F99" s="20">
        <v>5.7</v>
      </c>
      <c r="G99" s="20">
        <v>7.5</v>
      </c>
      <c r="H99" s="17">
        <v>62</v>
      </c>
      <c r="I99" s="17">
        <v>54</v>
      </c>
      <c r="J99" s="151" t="str">
        <f t="shared" si="8"/>
        <v xml:space="preserve"> </v>
      </c>
      <c r="K99" s="151" t="str">
        <f t="shared" si="9"/>
        <v xml:space="preserve"> </v>
      </c>
      <c r="L99" s="151" t="str">
        <f t="shared" si="10"/>
        <v xml:space="preserve"> </v>
      </c>
      <c r="M99" s="84"/>
      <c r="N99" s="9"/>
      <c r="O99" s="62">
        <f t="shared" si="11"/>
        <v>58</v>
      </c>
      <c r="P99" s="71"/>
    </row>
    <row r="100" spans="1:16" s="5" customFormat="1" ht="18" customHeight="1">
      <c r="A100" s="4">
        <v>91</v>
      </c>
      <c r="B100" s="139" t="s">
        <v>418</v>
      </c>
      <c r="C100" s="140" t="s">
        <v>419</v>
      </c>
      <c r="D100" s="141" t="s">
        <v>3467</v>
      </c>
      <c r="E100" s="81" t="s">
        <v>4096</v>
      </c>
      <c r="F100" s="20">
        <v>6.3</v>
      </c>
      <c r="G100" s="20">
        <v>6.7</v>
      </c>
      <c r="H100" s="17">
        <v>68</v>
      </c>
      <c r="I100" s="17">
        <v>57</v>
      </c>
      <c r="J100" s="151" t="str">
        <f t="shared" si="8"/>
        <v xml:space="preserve"> </v>
      </c>
      <c r="K100" s="151" t="str">
        <f t="shared" si="9"/>
        <v xml:space="preserve"> </v>
      </c>
      <c r="L100" s="151" t="str">
        <f t="shared" si="10"/>
        <v xml:space="preserve"> </v>
      </c>
      <c r="M100" s="83"/>
      <c r="N100" s="9"/>
      <c r="O100" s="62">
        <f t="shared" si="11"/>
        <v>62.5</v>
      </c>
      <c r="P100" s="71"/>
    </row>
    <row r="101" spans="1:16" s="5" customFormat="1" ht="18" customHeight="1">
      <c r="A101" s="4">
        <v>92</v>
      </c>
      <c r="B101" s="139" t="s">
        <v>420</v>
      </c>
      <c r="C101" s="140" t="s">
        <v>4061</v>
      </c>
      <c r="D101" s="141" t="s">
        <v>727</v>
      </c>
      <c r="E101" s="81" t="s">
        <v>4096</v>
      </c>
      <c r="F101" s="20">
        <v>5.8</v>
      </c>
      <c r="G101" s="20">
        <v>7.4</v>
      </c>
      <c r="H101" s="17">
        <v>74</v>
      </c>
      <c r="I101" s="17">
        <v>54</v>
      </c>
      <c r="J101" s="151" t="str">
        <f t="shared" si="8"/>
        <v xml:space="preserve"> </v>
      </c>
      <c r="K101" s="151" t="str">
        <f t="shared" si="9"/>
        <v xml:space="preserve"> </v>
      </c>
      <c r="L101" s="151" t="str">
        <f t="shared" si="10"/>
        <v xml:space="preserve"> </v>
      </c>
      <c r="M101" s="82"/>
      <c r="N101" s="9"/>
      <c r="O101" s="62">
        <f t="shared" si="11"/>
        <v>64</v>
      </c>
      <c r="P101" s="71"/>
    </row>
    <row r="102" spans="1:16" s="5" customFormat="1" ht="18" customHeight="1">
      <c r="A102" s="4">
        <v>93</v>
      </c>
      <c r="B102" s="139" t="s">
        <v>729</v>
      </c>
      <c r="C102" s="140" t="s">
        <v>730</v>
      </c>
      <c r="D102" s="141" t="s">
        <v>3837</v>
      </c>
      <c r="E102" s="81" t="s">
        <v>4096</v>
      </c>
      <c r="F102" s="20">
        <v>6.8</v>
      </c>
      <c r="G102" s="20">
        <v>8.4</v>
      </c>
      <c r="H102" s="17">
        <v>63</v>
      </c>
      <c r="I102" s="17">
        <v>80</v>
      </c>
      <c r="J102" s="151" t="str">
        <f t="shared" si="8"/>
        <v xml:space="preserve"> </v>
      </c>
      <c r="K102" s="151" t="str">
        <f t="shared" si="9"/>
        <v>HSG</v>
      </c>
      <c r="L102" s="151" t="str">
        <f t="shared" si="10"/>
        <v xml:space="preserve"> </v>
      </c>
      <c r="M102" s="84"/>
      <c r="N102" s="9"/>
      <c r="O102" s="62">
        <f t="shared" si="11"/>
        <v>71.5</v>
      </c>
      <c r="P102" s="71"/>
    </row>
    <row r="103" spans="1:16" s="5" customFormat="1" ht="18" customHeight="1">
      <c r="A103" s="4">
        <v>94</v>
      </c>
      <c r="B103" s="139" t="s">
        <v>731</v>
      </c>
      <c r="C103" s="140" t="s">
        <v>3614</v>
      </c>
      <c r="D103" s="141" t="s">
        <v>3837</v>
      </c>
      <c r="E103" s="81" t="s">
        <v>4096</v>
      </c>
      <c r="F103" s="20">
        <v>5.4</v>
      </c>
      <c r="G103" s="20">
        <v>7.4</v>
      </c>
      <c r="H103" s="17">
        <v>65</v>
      </c>
      <c r="I103" s="17">
        <v>54</v>
      </c>
      <c r="J103" s="151" t="str">
        <f t="shared" si="8"/>
        <v xml:space="preserve"> </v>
      </c>
      <c r="K103" s="151" t="str">
        <f t="shared" si="9"/>
        <v xml:space="preserve"> </v>
      </c>
      <c r="L103" s="151" t="str">
        <f t="shared" si="10"/>
        <v xml:space="preserve"> </v>
      </c>
      <c r="M103" s="86"/>
      <c r="N103" s="93"/>
      <c r="O103" s="62">
        <f t="shared" si="11"/>
        <v>59.5</v>
      </c>
      <c r="P103" s="87"/>
    </row>
    <row r="104" spans="1:16" s="5" customFormat="1" ht="18" customHeight="1">
      <c r="A104" s="4">
        <v>95</v>
      </c>
      <c r="B104" s="139" t="s">
        <v>733</v>
      </c>
      <c r="C104" s="140" t="s">
        <v>734</v>
      </c>
      <c r="D104" s="141" t="s">
        <v>1414</v>
      </c>
      <c r="E104" s="81" t="s">
        <v>4096</v>
      </c>
      <c r="F104" s="20">
        <v>3.8</v>
      </c>
      <c r="G104" s="20">
        <v>4.7</v>
      </c>
      <c r="H104" s="17">
        <v>51</v>
      </c>
      <c r="I104" s="17">
        <v>51</v>
      </c>
      <c r="J104" s="151" t="str">
        <f t="shared" ref="J104:J138" si="12">IF(AND(F104&gt;=9,H104&gt;=90),"HSXS",IF(AND(F104&gt;=8,H104&gt;=80),"HSG",IF(AND(F104&gt;=7,H104&gt;=70),"HSK"," ")))</f>
        <v xml:space="preserve"> </v>
      </c>
      <c r="K104" s="151" t="str">
        <f t="shared" ref="K104:K138" si="13">IF(AND(G104&gt;=9,I104&gt;=90),"HSXS",IF(AND(G104&gt;=8,I104&gt;=80),"HSG",IF(AND(G104&gt;=7,I104&gt;=70),"HSK"," ")))</f>
        <v xml:space="preserve"> </v>
      </c>
      <c r="L104" s="151" t="str">
        <f t="shared" ref="L104:L138" si="14">IF(AND(J104="HSXS",K104="HSXS"),"HSXS",IF(AND(J104="HSG",K104="HSG"),"HSG",IF(AND(J104="HSK",K104="HSK"),"HSK",IF(AND(J104="HSXS",K104="HSG"),"HSG",IF(AND(J104="HSG",K104="HSXS"),"HSG",IF(AND(J104="HSG",K104="HSK"),"HSK",IF(AND(J104="HSK",K104="HSG"),"HSK"," ")))))))</f>
        <v xml:space="preserve"> </v>
      </c>
      <c r="M104" s="98"/>
      <c r="N104" s="93"/>
      <c r="O104" s="62">
        <f t="shared" si="11"/>
        <v>51</v>
      </c>
      <c r="P104" s="71"/>
    </row>
    <row r="105" spans="1:16" s="5" customFormat="1" ht="18" customHeight="1">
      <c r="A105" s="4">
        <v>96</v>
      </c>
      <c r="B105" s="139" t="s">
        <v>735</v>
      </c>
      <c r="C105" s="140" t="s">
        <v>736</v>
      </c>
      <c r="D105" s="141" t="s">
        <v>737</v>
      </c>
      <c r="E105" s="81" t="s">
        <v>4096</v>
      </c>
      <c r="F105" s="20">
        <v>3.8</v>
      </c>
      <c r="G105" s="20">
        <v>7.3</v>
      </c>
      <c r="H105" s="17">
        <v>60</v>
      </c>
      <c r="I105" s="17">
        <v>54</v>
      </c>
      <c r="J105" s="151" t="str">
        <f t="shared" si="12"/>
        <v xml:space="preserve"> </v>
      </c>
      <c r="K105" s="151" t="str">
        <f t="shared" si="13"/>
        <v xml:space="preserve"> </v>
      </c>
      <c r="L105" s="151" t="str">
        <f t="shared" si="14"/>
        <v xml:space="preserve"> </v>
      </c>
      <c r="M105" s="83"/>
      <c r="N105" s="93"/>
      <c r="O105" s="62">
        <f t="shared" si="11"/>
        <v>57</v>
      </c>
      <c r="P105" s="59"/>
    </row>
    <row r="106" spans="1:16" s="5" customFormat="1" ht="18" customHeight="1">
      <c r="A106" s="4">
        <v>97</v>
      </c>
      <c r="B106" s="139" t="s">
        <v>738</v>
      </c>
      <c r="C106" s="140" t="s">
        <v>739</v>
      </c>
      <c r="D106" s="141" t="s">
        <v>23</v>
      </c>
      <c r="E106" s="81" t="s">
        <v>4096</v>
      </c>
      <c r="F106" s="20">
        <v>5.9</v>
      </c>
      <c r="G106" s="20">
        <v>7.5</v>
      </c>
      <c r="H106" s="17">
        <v>69</v>
      </c>
      <c r="I106" s="17">
        <v>54</v>
      </c>
      <c r="J106" s="151" t="str">
        <f t="shared" si="12"/>
        <v xml:space="preserve"> </v>
      </c>
      <c r="K106" s="151" t="str">
        <f t="shared" si="13"/>
        <v xml:space="preserve"> </v>
      </c>
      <c r="L106" s="151" t="str">
        <f t="shared" si="14"/>
        <v xml:space="preserve"> </v>
      </c>
      <c r="M106" s="83"/>
      <c r="N106" s="93"/>
      <c r="O106" s="62">
        <f t="shared" si="11"/>
        <v>61.5</v>
      </c>
      <c r="P106" s="71"/>
    </row>
    <row r="107" spans="1:16" s="5" customFormat="1" ht="18" customHeight="1">
      <c r="A107" s="4">
        <v>98</v>
      </c>
      <c r="B107" s="139" t="s">
        <v>740</v>
      </c>
      <c r="C107" s="140" t="s">
        <v>741</v>
      </c>
      <c r="D107" s="141" t="s">
        <v>995</v>
      </c>
      <c r="E107" s="81" t="s">
        <v>4096</v>
      </c>
      <c r="F107" s="20">
        <v>6.6</v>
      </c>
      <c r="G107" s="20">
        <v>8</v>
      </c>
      <c r="H107" s="17">
        <v>64</v>
      </c>
      <c r="I107" s="17">
        <v>78</v>
      </c>
      <c r="J107" s="151" t="str">
        <f t="shared" si="12"/>
        <v xml:space="preserve"> </v>
      </c>
      <c r="K107" s="151" t="str">
        <f t="shared" si="13"/>
        <v>HSK</v>
      </c>
      <c r="L107" s="151" t="str">
        <f t="shared" si="14"/>
        <v xml:space="preserve"> </v>
      </c>
      <c r="M107" s="94"/>
      <c r="N107" s="93"/>
      <c r="O107" s="62">
        <f t="shared" si="11"/>
        <v>71</v>
      </c>
      <c r="P107" s="71"/>
    </row>
    <row r="108" spans="1:16" s="5" customFormat="1" ht="18" customHeight="1">
      <c r="A108" s="4">
        <v>99</v>
      </c>
      <c r="B108" s="139" t="s">
        <v>742</v>
      </c>
      <c r="C108" s="140" t="s">
        <v>743</v>
      </c>
      <c r="D108" s="141" t="s">
        <v>3507</v>
      </c>
      <c r="E108" s="81" t="s">
        <v>4096</v>
      </c>
      <c r="F108" s="20">
        <v>6.7</v>
      </c>
      <c r="G108" s="20">
        <v>7.9</v>
      </c>
      <c r="H108" s="17">
        <v>73</v>
      </c>
      <c r="I108" s="17">
        <v>63</v>
      </c>
      <c r="J108" s="151" t="str">
        <f t="shared" si="12"/>
        <v xml:space="preserve"> </v>
      </c>
      <c r="K108" s="151" t="str">
        <f t="shared" si="13"/>
        <v xml:space="preserve"> </v>
      </c>
      <c r="L108" s="151" t="str">
        <f t="shared" si="14"/>
        <v xml:space="preserve"> </v>
      </c>
      <c r="M108" s="98"/>
      <c r="N108" s="93"/>
      <c r="O108" s="62">
        <f t="shared" si="11"/>
        <v>68</v>
      </c>
      <c r="P108" s="71"/>
    </row>
    <row r="109" spans="1:16" s="5" customFormat="1" ht="18" customHeight="1">
      <c r="A109" s="4">
        <v>100</v>
      </c>
      <c r="B109" s="139" t="s">
        <v>744</v>
      </c>
      <c r="C109" s="140" t="s">
        <v>670</v>
      </c>
      <c r="D109" s="141" t="s">
        <v>745</v>
      </c>
      <c r="E109" s="81" t="s">
        <v>4096</v>
      </c>
      <c r="F109" s="20">
        <v>4.5999999999999996</v>
      </c>
      <c r="G109" s="20">
        <v>6.3</v>
      </c>
      <c r="H109" s="17">
        <v>60</v>
      </c>
      <c r="I109" s="17">
        <v>53</v>
      </c>
      <c r="J109" s="151" t="str">
        <f t="shared" si="12"/>
        <v xml:space="preserve"> </v>
      </c>
      <c r="K109" s="151" t="str">
        <f t="shared" si="13"/>
        <v xml:space="preserve"> </v>
      </c>
      <c r="L109" s="151" t="str">
        <f t="shared" si="14"/>
        <v xml:space="preserve"> </v>
      </c>
      <c r="M109" s="84"/>
      <c r="N109" s="93"/>
      <c r="O109" s="62">
        <f t="shared" si="11"/>
        <v>56.5</v>
      </c>
      <c r="P109" s="87"/>
    </row>
    <row r="110" spans="1:16" s="5" customFormat="1" ht="18" customHeight="1">
      <c r="A110" s="4">
        <v>101</v>
      </c>
      <c r="B110" s="139" t="s">
        <v>746</v>
      </c>
      <c r="C110" s="140" t="s">
        <v>747</v>
      </c>
      <c r="D110" s="141" t="s">
        <v>748</v>
      </c>
      <c r="E110" s="81" t="s">
        <v>4096</v>
      </c>
      <c r="F110" s="20">
        <v>6.7</v>
      </c>
      <c r="G110" s="20">
        <v>7.9</v>
      </c>
      <c r="H110" s="17">
        <v>73</v>
      </c>
      <c r="I110" s="17">
        <v>64</v>
      </c>
      <c r="J110" s="151" t="str">
        <f t="shared" si="12"/>
        <v xml:space="preserve"> </v>
      </c>
      <c r="K110" s="151" t="str">
        <f t="shared" si="13"/>
        <v xml:space="preserve"> </v>
      </c>
      <c r="L110" s="151" t="str">
        <f t="shared" si="14"/>
        <v xml:space="preserve"> </v>
      </c>
      <c r="M110" s="83"/>
      <c r="N110" s="93"/>
      <c r="O110" s="62">
        <f t="shared" si="11"/>
        <v>68.5</v>
      </c>
      <c r="P110" s="71"/>
    </row>
    <row r="111" spans="1:16" s="5" customFormat="1" ht="18" customHeight="1">
      <c r="A111" s="4">
        <v>102</v>
      </c>
      <c r="B111" s="139" t="s">
        <v>749</v>
      </c>
      <c r="C111" s="140" t="s">
        <v>750</v>
      </c>
      <c r="D111" s="141" t="s">
        <v>359</v>
      </c>
      <c r="E111" s="81" t="s">
        <v>4096</v>
      </c>
      <c r="F111" s="20">
        <v>6.1</v>
      </c>
      <c r="G111" s="20">
        <v>7.8</v>
      </c>
      <c r="H111" s="17">
        <v>81</v>
      </c>
      <c r="I111" s="17">
        <v>72</v>
      </c>
      <c r="J111" s="151" t="str">
        <f t="shared" si="12"/>
        <v xml:space="preserve"> </v>
      </c>
      <c r="K111" s="166" t="str">
        <f t="shared" si="13"/>
        <v>HSK</v>
      </c>
      <c r="L111" s="151" t="str">
        <f t="shared" si="14"/>
        <v xml:space="preserve"> </v>
      </c>
      <c r="M111" s="98" t="s">
        <v>12603</v>
      </c>
      <c r="N111" s="93"/>
      <c r="O111" s="62">
        <f t="shared" si="11"/>
        <v>76.5</v>
      </c>
      <c r="P111" s="59"/>
    </row>
    <row r="112" spans="1:16" s="5" customFormat="1" ht="18" customHeight="1">
      <c r="A112" s="4">
        <v>103</v>
      </c>
      <c r="B112" s="139" t="s">
        <v>751</v>
      </c>
      <c r="C112" s="140" t="s">
        <v>752</v>
      </c>
      <c r="D112" s="141" t="s">
        <v>4263</v>
      </c>
      <c r="E112" s="81" t="s">
        <v>4096</v>
      </c>
      <c r="F112" s="20">
        <v>5.2</v>
      </c>
      <c r="G112" s="20">
        <v>6.4</v>
      </c>
      <c r="H112" s="17">
        <v>64</v>
      </c>
      <c r="I112" s="17">
        <v>53</v>
      </c>
      <c r="J112" s="151" t="str">
        <f t="shared" si="12"/>
        <v xml:space="preserve"> </v>
      </c>
      <c r="K112" s="151" t="str">
        <f t="shared" si="13"/>
        <v xml:space="preserve"> </v>
      </c>
      <c r="L112" s="151" t="str">
        <f t="shared" si="14"/>
        <v xml:space="preserve"> </v>
      </c>
      <c r="M112" s="83"/>
      <c r="N112" s="93"/>
      <c r="O112" s="62">
        <f t="shared" si="11"/>
        <v>58.5</v>
      </c>
      <c r="P112" s="71"/>
    </row>
    <row r="113" spans="1:16" s="5" customFormat="1" ht="18" customHeight="1">
      <c r="A113" s="4">
        <v>104</v>
      </c>
      <c r="B113" s="139" t="s">
        <v>753</v>
      </c>
      <c r="C113" s="140" t="s">
        <v>754</v>
      </c>
      <c r="D113" s="141" t="s">
        <v>755</v>
      </c>
      <c r="E113" s="81" t="s">
        <v>4096</v>
      </c>
      <c r="F113" s="20">
        <v>6.9</v>
      </c>
      <c r="G113" s="20">
        <v>8</v>
      </c>
      <c r="H113" s="17">
        <v>65</v>
      </c>
      <c r="I113" s="17">
        <v>55</v>
      </c>
      <c r="J113" s="151" t="str">
        <f t="shared" si="12"/>
        <v xml:space="preserve"> </v>
      </c>
      <c r="K113" s="151" t="str">
        <f t="shared" si="13"/>
        <v xml:space="preserve"> </v>
      </c>
      <c r="L113" s="151" t="str">
        <f t="shared" si="14"/>
        <v xml:space="preserve"> </v>
      </c>
      <c r="M113" s="84"/>
      <c r="N113" s="93"/>
      <c r="O113" s="62">
        <f t="shared" si="11"/>
        <v>60</v>
      </c>
      <c r="P113" s="76"/>
    </row>
    <row r="114" spans="1:16" s="5" customFormat="1" ht="18" customHeight="1">
      <c r="A114" s="4">
        <v>105</v>
      </c>
      <c r="B114" s="139" t="s">
        <v>756</v>
      </c>
      <c r="C114" s="140" t="s">
        <v>757</v>
      </c>
      <c r="D114" s="141" t="s">
        <v>3794</v>
      </c>
      <c r="E114" s="81" t="s">
        <v>4096</v>
      </c>
      <c r="F114" s="20">
        <v>3.7</v>
      </c>
      <c r="G114" s="20">
        <v>7</v>
      </c>
      <c r="H114" s="17">
        <v>52</v>
      </c>
      <c r="I114" s="17">
        <v>54</v>
      </c>
      <c r="J114" s="151" t="str">
        <f t="shared" si="12"/>
        <v xml:space="preserve"> </v>
      </c>
      <c r="K114" s="151" t="str">
        <f t="shared" si="13"/>
        <v xml:space="preserve"> </v>
      </c>
      <c r="L114" s="151" t="str">
        <f t="shared" si="14"/>
        <v xml:space="preserve"> </v>
      </c>
      <c r="M114" s="94"/>
      <c r="N114" s="81"/>
      <c r="O114" s="62">
        <f t="shared" si="11"/>
        <v>53</v>
      </c>
      <c r="P114" s="90"/>
    </row>
    <row r="115" spans="1:16" s="5" customFormat="1" ht="18" customHeight="1">
      <c r="A115" s="4">
        <v>106</v>
      </c>
      <c r="B115" s="139" t="s">
        <v>758</v>
      </c>
      <c r="C115" s="140" t="s">
        <v>759</v>
      </c>
      <c r="D115" s="141" t="s">
        <v>3801</v>
      </c>
      <c r="E115" s="81" t="s">
        <v>4096</v>
      </c>
      <c r="F115" s="20">
        <v>7.1</v>
      </c>
      <c r="G115" s="20">
        <v>8.1</v>
      </c>
      <c r="H115" s="17">
        <v>80</v>
      </c>
      <c r="I115" s="17">
        <v>79</v>
      </c>
      <c r="J115" s="151" t="str">
        <f t="shared" si="12"/>
        <v>HSK</v>
      </c>
      <c r="K115" s="151" t="str">
        <f t="shared" si="13"/>
        <v>HSK</v>
      </c>
      <c r="L115" s="151" t="str">
        <f t="shared" si="14"/>
        <v>HSK</v>
      </c>
      <c r="M115" s="94"/>
      <c r="N115" s="97"/>
      <c r="O115" s="62">
        <f t="shared" si="11"/>
        <v>79.5</v>
      </c>
      <c r="P115" s="90"/>
    </row>
    <row r="116" spans="1:16" s="5" customFormat="1" ht="18" customHeight="1">
      <c r="A116" s="4">
        <v>107</v>
      </c>
      <c r="B116" s="139" t="s">
        <v>760</v>
      </c>
      <c r="C116" s="140" t="s">
        <v>761</v>
      </c>
      <c r="D116" s="141" t="s">
        <v>3774</v>
      </c>
      <c r="E116" s="81" t="s">
        <v>4096</v>
      </c>
      <c r="F116" s="20">
        <v>3.9</v>
      </c>
      <c r="G116" s="20">
        <v>5</v>
      </c>
      <c r="H116" s="17">
        <v>56</v>
      </c>
      <c r="I116" s="17">
        <v>52</v>
      </c>
      <c r="J116" s="151" t="str">
        <f t="shared" si="12"/>
        <v xml:space="preserve"> </v>
      </c>
      <c r="K116" s="151" t="str">
        <f t="shared" si="13"/>
        <v xml:space="preserve"> </v>
      </c>
      <c r="L116" s="151" t="str">
        <f t="shared" si="14"/>
        <v xml:space="preserve"> </v>
      </c>
      <c r="M116" s="158" t="s">
        <v>12610</v>
      </c>
      <c r="N116" s="93"/>
      <c r="O116" s="62">
        <f t="shared" si="11"/>
        <v>54</v>
      </c>
      <c r="P116" s="76"/>
    </row>
    <row r="117" spans="1:16" s="5" customFormat="1" ht="18" customHeight="1">
      <c r="A117" s="4">
        <v>108</v>
      </c>
      <c r="B117" s="139" t="s">
        <v>762</v>
      </c>
      <c r="C117" s="140" t="s">
        <v>2319</v>
      </c>
      <c r="D117" s="141" t="s">
        <v>763</v>
      </c>
      <c r="E117" s="81" t="s">
        <v>4096</v>
      </c>
      <c r="F117" s="20">
        <v>6.6</v>
      </c>
      <c r="G117" s="20">
        <v>7.7</v>
      </c>
      <c r="H117" s="17">
        <v>75</v>
      </c>
      <c r="I117" s="17">
        <v>54</v>
      </c>
      <c r="J117" s="151" t="str">
        <f t="shared" si="12"/>
        <v xml:space="preserve"> </v>
      </c>
      <c r="K117" s="151" t="str">
        <f t="shared" si="13"/>
        <v xml:space="preserve"> </v>
      </c>
      <c r="L117" s="151" t="str">
        <f t="shared" si="14"/>
        <v xml:space="preserve"> </v>
      </c>
      <c r="M117" s="94"/>
      <c r="N117" s="93"/>
      <c r="O117" s="62">
        <f t="shared" si="11"/>
        <v>64.5</v>
      </c>
      <c r="P117" s="76"/>
    </row>
    <row r="118" spans="1:16" s="5" customFormat="1" ht="18" customHeight="1">
      <c r="A118" s="4">
        <v>109</v>
      </c>
      <c r="B118" s="139" t="s">
        <v>764</v>
      </c>
      <c r="C118" s="140" t="s">
        <v>741</v>
      </c>
      <c r="D118" s="141" t="s">
        <v>1008</v>
      </c>
      <c r="E118" s="81" t="s">
        <v>4096</v>
      </c>
      <c r="F118" s="20">
        <v>5</v>
      </c>
      <c r="G118" s="20">
        <v>6.7</v>
      </c>
      <c r="H118" s="17">
        <v>60</v>
      </c>
      <c r="I118" s="17">
        <v>53</v>
      </c>
      <c r="J118" s="151" t="str">
        <f t="shared" si="12"/>
        <v xml:space="preserve"> </v>
      </c>
      <c r="K118" s="151" t="str">
        <f t="shared" si="13"/>
        <v xml:space="preserve"> </v>
      </c>
      <c r="L118" s="151" t="str">
        <f t="shared" si="14"/>
        <v xml:space="preserve"> </v>
      </c>
      <c r="M118" s="83"/>
      <c r="N118" s="93"/>
      <c r="O118" s="62">
        <f t="shared" si="11"/>
        <v>56.5</v>
      </c>
      <c r="P118" s="91"/>
    </row>
    <row r="119" spans="1:16" s="5" customFormat="1" ht="18" customHeight="1">
      <c r="A119" s="4">
        <v>110</v>
      </c>
      <c r="B119" s="139" t="s">
        <v>765</v>
      </c>
      <c r="C119" s="140" t="s">
        <v>766</v>
      </c>
      <c r="D119" s="141" t="s">
        <v>3182</v>
      </c>
      <c r="E119" s="81" t="s">
        <v>4096</v>
      </c>
      <c r="F119" s="20">
        <v>6.4</v>
      </c>
      <c r="G119" s="20">
        <v>7.7</v>
      </c>
      <c r="H119" s="17">
        <v>67</v>
      </c>
      <c r="I119" s="17">
        <v>54</v>
      </c>
      <c r="J119" s="151" t="str">
        <f t="shared" si="12"/>
        <v xml:space="preserve"> </v>
      </c>
      <c r="K119" s="151" t="str">
        <f t="shared" si="13"/>
        <v xml:space="preserve"> </v>
      </c>
      <c r="L119" s="151" t="str">
        <f t="shared" si="14"/>
        <v xml:space="preserve"> </v>
      </c>
      <c r="M119" s="83"/>
      <c r="N119" s="6"/>
      <c r="O119" s="62">
        <f t="shared" si="11"/>
        <v>60.5</v>
      </c>
      <c r="P119" s="71"/>
    </row>
    <row r="120" spans="1:16" s="5" customFormat="1" ht="18" customHeight="1">
      <c r="A120" s="4">
        <v>111</v>
      </c>
      <c r="B120" s="139" t="s">
        <v>767</v>
      </c>
      <c r="C120" s="140" t="s">
        <v>732</v>
      </c>
      <c r="D120" s="141" t="s">
        <v>3182</v>
      </c>
      <c r="E120" s="81" t="s">
        <v>4096</v>
      </c>
      <c r="F120" s="20">
        <v>3.4</v>
      </c>
      <c r="G120" s="20">
        <v>5.4</v>
      </c>
      <c r="H120" s="17">
        <v>51</v>
      </c>
      <c r="I120" s="17">
        <v>52</v>
      </c>
      <c r="J120" s="151" t="str">
        <f t="shared" si="12"/>
        <v xml:space="preserve"> </v>
      </c>
      <c r="K120" s="151" t="str">
        <f t="shared" si="13"/>
        <v xml:space="preserve"> </v>
      </c>
      <c r="L120" s="151" t="str">
        <f t="shared" si="14"/>
        <v xml:space="preserve"> </v>
      </c>
      <c r="M120" s="158" t="s">
        <v>12610</v>
      </c>
      <c r="N120" s="116"/>
      <c r="O120" s="62">
        <f t="shared" si="11"/>
        <v>51.5</v>
      </c>
      <c r="P120" s="71"/>
    </row>
    <row r="121" spans="1:16" s="5" customFormat="1" ht="18" customHeight="1">
      <c r="A121" s="4">
        <v>112</v>
      </c>
      <c r="B121" s="139" t="s">
        <v>769</v>
      </c>
      <c r="C121" s="140" t="s">
        <v>3506</v>
      </c>
      <c r="D121" s="141" t="s">
        <v>3823</v>
      </c>
      <c r="E121" s="81" t="s">
        <v>4096</v>
      </c>
      <c r="F121" s="20">
        <v>6.9</v>
      </c>
      <c r="G121" s="20">
        <v>7.9</v>
      </c>
      <c r="H121" s="17">
        <v>71</v>
      </c>
      <c r="I121" s="17">
        <v>54</v>
      </c>
      <c r="J121" s="151" t="str">
        <f t="shared" si="12"/>
        <v xml:space="preserve"> </v>
      </c>
      <c r="K121" s="151" t="str">
        <f t="shared" si="13"/>
        <v xml:space="preserve"> </v>
      </c>
      <c r="L121" s="151" t="str">
        <f t="shared" si="14"/>
        <v xml:space="preserve"> </v>
      </c>
      <c r="M121" s="83"/>
      <c r="N121" s="93"/>
      <c r="O121" s="62">
        <f t="shared" si="11"/>
        <v>62.5</v>
      </c>
      <c r="P121" s="71"/>
    </row>
    <row r="122" spans="1:16" s="5" customFormat="1" ht="18" customHeight="1">
      <c r="A122" s="4">
        <v>113</v>
      </c>
      <c r="B122" s="139" t="s">
        <v>770</v>
      </c>
      <c r="C122" s="140" t="s">
        <v>771</v>
      </c>
      <c r="D122" s="141" t="s">
        <v>3823</v>
      </c>
      <c r="E122" s="81" t="s">
        <v>4096</v>
      </c>
      <c r="F122" s="20">
        <v>5.5</v>
      </c>
      <c r="G122" s="20">
        <v>7.7</v>
      </c>
      <c r="H122" s="17">
        <v>67</v>
      </c>
      <c r="I122" s="17">
        <v>54</v>
      </c>
      <c r="J122" s="151" t="str">
        <f t="shared" si="12"/>
        <v xml:space="preserve"> </v>
      </c>
      <c r="K122" s="151" t="str">
        <f t="shared" si="13"/>
        <v xml:space="preserve"> </v>
      </c>
      <c r="L122" s="151" t="str">
        <f t="shared" si="14"/>
        <v xml:space="preserve"> </v>
      </c>
      <c r="M122" s="68"/>
      <c r="N122" s="93"/>
      <c r="O122" s="62">
        <f t="shared" ref="O122:O155" si="15">SUM(H122:I122)/2</f>
        <v>60.5</v>
      </c>
      <c r="P122" s="71"/>
    </row>
    <row r="123" spans="1:16" s="5" customFormat="1" ht="18" customHeight="1">
      <c r="A123" s="4">
        <v>114</v>
      </c>
      <c r="B123" s="139" t="s">
        <v>772</v>
      </c>
      <c r="C123" s="140" t="s">
        <v>353</v>
      </c>
      <c r="D123" s="141" t="s">
        <v>773</v>
      </c>
      <c r="E123" s="81" t="s">
        <v>4096</v>
      </c>
      <c r="F123" s="20">
        <v>6.4</v>
      </c>
      <c r="G123" s="20">
        <v>7.8</v>
      </c>
      <c r="H123" s="17">
        <v>67</v>
      </c>
      <c r="I123" s="17">
        <v>54</v>
      </c>
      <c r="J123" s="151" t="str">
        <f t="shared" si="12"/>
        <v xml:space="preserve"> </v>
      </c>
      <c r="K123" s="151" t="str">
        <f t="shared" si="13"/>
        <v xml:space="preserve"> </v>
      </c>
      <c r="L123" s="151" t="str">
        <f t="shared" si="14"/>
        <v xml:space="preserve"> </v>
      </c>
      <c r="M123" s="83"/>
      <c r="N123" s="93"/>
      <c r="O123" s="62">
        <f t="shared" si="15"/>
        <v>60.5</v>
      </c>
      <c r="P123" s="71"/>
    </row>
    <row r="124" spans="1:16" s="5" customFormat="1" ht="18" customHeight="1">
      <c r="A124" s="4">
        <v>115</v>
      </c>
      <c r="B124" s="139" t="s">
        <v>774</v>
      </c>
      <c r="C124" s="140" t="s">
        <v>757</v>
      </c>
      <c r="D124" s="141" t="s">
        <v>775</v>
      </c>
      <c r="E124" s="81" t="s">
        <v>4096</v>
      </c>
      <c r="F124" s="20">
        <v>3.7</v>
      </c>
      <c r="G124" s="20">
        <v>5</v>
      </c>
      <c r="H124" s="17">
        <v>56</v>
      </c>
      <c r="I124" s="17">
        <v>52</v>
      </c>
      <c r="J124" s="151" t="str">
        <f t="shared" si="12"/>
        <v xml:space="preserve"> </v>
      </c>
      <c r="K124" s="151" t="str">
        <f t="shared" si="13"/>
        <v xml:space="preserve"> </v>
      </c>
      <c r="L124" s="151" t="str">
        <f t="shared" si="14"/>
        <v xml:space="preserve"> </v>
      </c>
      <c r="M124" s="158" t="s">
        <v>12610</v>
      </c>
      <c r="N124" s="93"/>
      <c r="O124" s="62">
        <f t="shared" si="15"/>
        <v>54</v>
      </c>
      <c r="P124" s="71"/>
    </row>
    <row r="125" spans="1:16" s="5" customFormat="1" ht="18" customHeight="1">
      <c r="A125" s="4">
        <v>116</v>
      </c>
      <c r="B125" s="139" t="s">
        <v>776</v>
      </c>
      <c r="C125" s="140" t="s">
        <v>4510</v>
      </c>
      <c r="D125" s="141" t="s">
        <v>3412</v>
      </c>
      <c r="E125" s="81" t="s">
        <v>4096</v>
      </c>
      <c r="F125" s="20">
        <v>6.5</v>
      </c>
      <c r="G125" s="20">
        <v>6.7</v>
      </c>
      <c r="H125" s="17">
        <v>83</v>
      </c>
      <c r="I125" s="17">
        <v>74</v>
      </c>
      <c r="J125" s="151" t="str">
        <f t="shared" si="12"/>
        <v xml:space="preserve"> </v>
      </c>
      <c r="K125" s="151" t="str">
        <f t="shared" si="13"/>
        <v xml:space="preserve"> </v>
      </c>
      <c r="L125" s="151" t="str">
        <f t="shared" si="14"/>
        <v xml:space="preserve"> </v>
      </c>
      <c r="M125" s="83"/>
      <c r="N125" s="93"/>
      <c r="O125" s="62">
        <f t="shared" si="15"/>
        <v>78.5</v>
      </c>
      <c r="P125" s="71"/>
    </row>
    <row r="126" spans="1:16" s="5" customFormat="1" ht="18" customHeight="1">
      <c r="A126" s="4">
        <v>117</v>
      </c>
      <c r="B126" s="139" t="s">
        <v>3344</v>
      </c>
      <c r="C126" s="140" t="s">
        <v>3345</v>
      </c>
      <c r="D126" s="141" t="s">
        <v>2007</v>
      </c>
      <c r="E126" s="81" t="s">
        <v>4097</v>
      </c>
      <c r="F126" s="20">
        <v>5.8</v>
      </c>
      <c r="G126" s="20">
        <v>7</v>
      </c>
      <c r="H126" s="17">
        <v>57</v>
      </c>
      <c r="I126" s="17">
        <v>54</v>
      </c>
      <c r="J126" s="151" t="str">
        <f t="shared" si="12"/>
        <v xml:space="preserve"> </v>
      </c>
      <c r="K126" s="151" t="str">
        <f t="shared" si="13"/>
        <v xml:space="preserve"> </v>
      </c>
      <c r="L126" s="151" t="str">
        <f t="shared" si="14"/>
        <v xml:space="preserve"> </v>
      </c>
      <c r="M126" s="51"/>
      <c r="N126" s="93"/>
      <c r="O126" s="62">
        <f t="shared" si="15"/>
        <v>55.5</v>
      </c>
      <c r="P126" s="71"/>
    </row>
    <row r="127" spans="1:16" s="5" customFormat="1" ht="18" customHeight="1">
      <c r="A127" s="4">
        <v>118</v>
      </c>
      <c r="B127" s="139" t="s">
        <v>3346</v>
      </c>
      <c r="C127" s="140" t="s">
        <v>1398</v>
      </c>
      <c r="D127" s="141" t="s">
        <v>2009</v>
      </c>
      <c r="E127" s="81" t="s">
        <v>4097</v>
      </c>
      <c r="F127" s="20">
        <v>5.3</v>
      </c>
      <c r="G127" s="20">
        <v>5.6</v>
      </c>
      <c r="H127" s="17">
        <v>53</v>
      </c>
      <c r="I127" s="17">
        <v>52</v>
      </c>
      <c r="J127" s="151" t="str">
        <f t="shared" si="12"/>
        <v xml:space="preserve"> </v>
      </c>
      <c r="K127" s="151" t="str">
        <f t="shared" si="13"/>
        <v xml:space="preserve"> </v>
      </c>
      <c r="L127" s="151" t="str">
        <f t="shared" si="14"/>
        <v xml:space="preserve"> </v>
      </c>
      <c r="M127" s="83"/>
      <c r="N127" s="93"/>
      <c r="O127" s="62">
        <f t="shared" si="15"/>
        <v>52.5</v>
      </c>
      <c r="P127" s="71"/>
    </row>
    <row r="128" spans="1:16" s="5" customFormat="1" ht="18" customHeight="1">
      <c r="A128" s="4">
        <v>119</v>
      </c>
      <c r="B128" s="139" t="s">
        <v>3018</v>
      </c>
      <c r="C128" s="140" t="s">
        <v>4329</v>
      </c>
      <c r="D128" s="141" t="s">
        <v>3837</v>
      </c>
      <c r="E128" s="81" t="s">
        <v>4097</v>
      </c>
      <c r="F128" s="20">
        <v>6.9</v>
      </c>
      <c r="G128" s="20">
        <v>7.7</v>
      </c>
      <c r="H128" s="17">
        <v>77</v>
      </c>
      <c r="I128" s="17">
        <v>58</v>
      </c>
      <c r="J128" s="151" t="str">
        <f t="shared" si="12"/>
        <v xml:space="preserve"> </v>
      </c>
      <c r="K128" s="151" t="str">
        <f t="shared" si="13"/>
        <v xml:space="preserve"> </v>
      </c>
      <c r="L128" s="151" t="str">
        <f t="shared" si="14"/>
        <v xml:space="preserve"> </v>
      </c>
      <c r="M128" s="84"/>
      <c r="N128" s="93"/>
      <c r="O128" s="62">
        <f t="shared" si="15"/>
        <v>67.5</v>
      </c>
      <c r="P128" s="71"/>
    </row>
    <row r="129" spans="1:18" s="5" customFormat="1" ht="18" customHeight="1">
      <c r="A129" s="4">
        <v>120</v>
      </c>
      <c r="B129" s="139" t="s">
        <v>3347</v>
      </c>
      <c r="C129" s="140" t="s">
        <v>3348</v>
      </c>
      <c r="D129" s="141" t="s">
        <v>3349</v>
      </c>
      <c r="E129" s="81" t="s">
        <v>4097</v>
      </c>
      <c r="F129" s="20">
        <v>6</v>
      </c>
      <c r="G129" s="20">
        <v>7</v>
      </c>
      <c r="H129" s="17">
        <v>72</v>
      </c>
      <c r="I129" s="17">
        <v>54</v>
      </c>
      <c r="J129" s="151" t="str">
        <f t="shared" si="12"/>
        <v xml:space="preserve"> </v>
      </c>
      <c r="K129" s="151" t="str">
        <f t="shared" si="13"/>
        <v xml:space="preserve"> </v>
      </c>
      <c r="L129" s="151" t="str">
        <f t="shared" si="14"/>
        <v xml:space="preserve"> </v>
      </c>
      <c r="M129" s="83"/>
      <c r="N129" s="93"/>
      <c r="O129" s="62">
        <f t="shared" si="15"/>
        <v>63</v>
      </c>
      <c r="P129" s="59"/>
    </row>
    <row r="130" spans="1:18" s="5" customFormat="1" ht="18" customHeight="1">
      <c r="A130" s="4">
        <v>121</v>
      </c>
      <c r="B130" s="139" t="s">
        <v>3350</v>
      </c>
      <c r="C130" s="140" t="s">
        <v>3351</v>
      </c>
      <c r="D130" s="141" t="s">
        <v>3474</v>
      </c>
      <c r="E130" s="81" t="s">
        <v>4097</v>
      </c>
      <c r="F130" s="20">
        <v>6.1</v>
      </c>
      <c r="G130" s="20">
        <v>7</v>
      </c>
      <c r="H130" s="17">
        <v>68</v>
      </c>
      <c r="I130" s="17">
        <v>54</v>
      </c>
      <c r="J130" s="151" t="str">
        <f t="shared" si="12"/>
        <v xml:space="preserve"> </v>
      </c>
      <c r="K130" s="151" t="str">
        <f t="shared" si="13"/>
        <v xml:space="preserve"> </v>
      </c>
      <c r="L130" s="151" t="str">
        <f t="shared" si="14"/>
        <v xml:space="preserve"> </v>
      </c>
      <c r="M130" s="84"/>
      <c r="N130" s="93"/>
      <c r="O130" s="62">
        <f t="shared" si="15"/>
        <v>61</v>
      </c>
      <c r="P130" s="71"/>
      <c r="R130" s="21"/>
    </row>
    <row r="131" spans="1:18" s="5" customFormat="1" ht="18" customHeight="1">
      <c r="A131" s="4">
        <v>122</v>
      </c>
      <c r="B131" s="139" t="s">
        <v>3352</v>
      </c>
      <c r="C131" s="140" t="s">
        <v>3353</v>
      </c>
      <c r="D131" s="141" t="s">
        <v>3474</v>
      </c>
      <c r="E131" s="81" t="s">
        <v>4097</v>
      </c>
      <c r="F131" s="20">
        <v>5.9</v>
      </c>
      <c r="G131" s="20">
        <v>6.7</v>
      </c>
      <c r="H131" s="17">
        <v>67</v>
      </c>
      <c r="I131" s="17">
        <v>53</v>
      </c>
      <c r="J131" s="151" t="str">
        <f t="shared" si="12"/>
        <v xml:space="preserve"> </v>
      </c>
      <c r="K131" s="151" t="str">
        <f t="shared" si="13"/>
        <v xml:space="preserve"> </v>
      </c>
      <c r="L131" s="151" t="str">
        <f t="shared" si="14"/>
        <v xml:space="preserve"> </v>
      </c>
      <c r="M131" s="83"/>
      <c r="N131" s="93"/>
      <c r="O131" s="62">
        <f t="shared" si="15"/>
        <v>60</v>
      </c>
      <c r="P131" s="71"/>
    </row>
    <row r="132" spans="1:18" s="5" customFormat="1" ht="18" customHeight="1">
      <c r="A132" s="4">
        <v>123</v>
      </c>
      <c r="B132" s="139" t="s">
        <v>3019</v>
      </c>
      <c r="C132" s="140" t="s">
        <v>3374</v>
      </c>
      <c r="D132" s="141" t="s">
        <v>1411</v>
      </c>
      <c r="E132" s="81" t="s">
        <v>4097</v>
      </c>
      <c r="F132" s="20">
        <v>7.3</v>
      </c>
      <c r="G132" s="20">
        <v>8.3000000000000007</v>
      </c>
      <c r="H132" s="17">
        <v>87</v>
      </c>
      <c r="I132" s="17">
        <v>61</v>
      </c>
      <c r="J132" s="151" t="str">
        <f t="shared" si="12"/>
        <v>HSK</v>
      </c>
      <c r="K132" s="151" t="str">
        <f t="shared" si="13"/>
        <v xml:space="preserve"> </v>
      </c>
      <c r="L132" s="151" t="str">
        <f t="shared" si="14"/>
        <v xml:space="preserve"> </v>
      </c>
      <c r="M132" s="84"/>
      <c r="N132" s="93"/>
      <c r="O132" s="62">
        <f t="shared" si="15"/>
        <v>74</v>
      </c>
      <c r="P132" s="71"/>
      <c r="R132" s="21"/>
    </row>
    <row r="133" spans="1:18" s="5" customFormat="1" ht="18" customHeight="1">
      <c r="A133" s="4">
        <v>124</v>
      </c>
      <c r="B133" s="139" t="s">
        <v>3354</v>
      </c>
      <c r="C133" s="140" t="s">
        <v>4262</v>
      </c>
      <c r="D133" s="141" t="s">
        <v>1173</v>
      </c>
      <c r="E133" s="81" t="s">
        <v>4097</v>
      </c>
      <c r="F133" s="20">
        <v>5.7</v>
      </c>
      <c r="G133" s="20">
        <v>6.9</v>
      </c>
      <c r="H133" s="17">
        <v>65</v>
      </c>
      <c r="I133" s="17">
        <v>53</v>
      </c>
      <c r="J133" s="151" t="str">
        <f t="shared" si="12"/>
        <v xml:space="preserve"> </v>
      </c>
      <c r="K133" s="151" t="str">
        <f t="shared" si="13"/>
        <v xml:space="preserve"> </v>
      </c>
      <c r="L133" s="151" t="str">
        <f t="shared" si="14"/>
        <v xml:space="preserve"> </v>
      </c>
      <c r="M133" s="83"/>
      <c r="N133" s="97"/>
      <c r="O133" s="62">
        <f t="shared" si="15"/>
        <v>59</v>
      </c>
      <c r="P133" s="71"/>
    </row>
    <row r="134" spans="1:18" s="5" customFormat="1" ht="18" customHeight="1">
      <c r="A134" s="4">
        <v>125</v>
      </c>
      <c r="B134" s="139" t="s">
        <v>1174</v>
      </c>
      <c r="C134" s="140" t="s">
        <v>903</v>
      </c>
      <c r="D134" s="141" t="s">
        <v>737</v>
      </c>
      <c r="E134" s="81" t="s">
        <v>4097</v>
      </c>
      <c r="F134" s="20">
        <v>5.8</v>
      </c>
      <c r="G134" s="20">
        <v>3.9</v>
      </c>
      <c r="H134" s="17">
        <v>64</v>
      </c>
      <c r="I134" s="17">
        <v>36</v>
      </c>
      <c r="J134" s="151" t="str">
        <f t="shared" si="12"/>
        <v xml:space="preserve"> </v>
      </c>
      <c r="K134" s="151" t="str">
        <f t="shared" si="13"/>
        <v xml:space="preserve"> </v>
      </c>
      <c r="L134" s="151" t="str">
        <f t="shared" si="14"/>
        <v xml:space="preserve"> </v>
      </c>
      <c r="M134" s="6"/>
      <c r="N134" s="93"/>
      <c r="O134" s="62">
        <f t="shared" si="15"/>
        <v>50</v>
      </c>
      <c r="P134" s="71"/>
    </row>
    <row r="135" spans="1:18" s="5" customFormat="1" ht="18" customHeight="1">
      <c r="A135" s="4">
        <v>126</v>
      </c>
      <c r="B135" s="139" t="s">
        <v>1175</v>
      </c>
      <c r="C135" s="140" t="s">
        <v>4265</v>
      </c>
      <c r="D135" s="141" t="s">
        <v>1176</v>
      </c>
      <c r="E135" s="81" t="s">
        <v>4097</v>
      </c>
      <c r="F135" s="20">
        <v>4.2</v>
      </c>
      <c r="G135" s="20">
        <v>6.5</v>
      </c>
      <c r="H135" s="17">
        <v>62</v>
      </c>
      <c r="I135" s="17">
        <v>53</v>
      </c>
      <c r="J135" s="151" t="str">
        <f t="shared" si="12"/>
        <v xml:space="preserve"> </v>
      </c>
      <c r="K135" s="151" t="str">
        <f t="shared" si="13"/>
        <v xml:space="preserve"> </v>
      </c>
      <c r="L135" s="151" t="str">
        <f t="shared" si="14"/>
        <v xml:space="preserve"> </v>
      </c>
      <c r="M135" s="6"/>
      <c r="N135" s="93"/>
      <c r="O135" s="62">
        <f t="shared" si="15"/>
        <v>57.5</v>
      </c>
      <c r="P135" s="71"/>
    </row>
    <row r="136" spans="1:18" s="5" customFormat="1" ht="18" customHeight="1">
      <c r="A136" s="4">
        <v>127</v>
      </c>
      <c r="B136" s="139" t="s">
        <v>3355</v>
      </c>
      <c r="C136" s="140" t="s">
        <v>3356</v>
      </c>
      <c r="D136" s="141" t="s">
        <v>25</v>
      </c>
      <c r="E136" s="81" t="s">
        <v>4097</v>
      </c>
      <c r="F136" s="20">
        <v>5.6</v>
      </c>
      <c r="G136" s="20">
        <v>5.4</v>
      </c>
      <c r="H136" s="17">
        <v>71</v>
      </c>
      <c r="I136" s="17">
        <v>52</v>
      </c>
      <c r="J136" s="151" t="str">
        <f t="shared" si="12"/>
        <v xml:space="preserve"> </v>
      </c>
      <c r="K136" s="151" t="str">
        <f t="shared" si="13"/>
        <v xml:space="preserve"> </v>
      </c>
      <c r="L136" s="151" t="str">
        <f t="shared" si="14"/>
        <v xml:space="preserve"> </v>
      </c>
      <c r="M136" s="6"/>
      <c r="N136" s="93"/>
      <c r="O136" s="62">
        <f t="shared" si="15"/>
        <v>61.5</v>
      </c>
      <c r="P136" s="87"/>
      <c r="R136" s="21"/>
    </row>
    <row r="137" spans="1:18" s="5" customFormat="1" ht="18" customHeight="1">
      <c r="A137" s="4">
        <v>128</v>
      </c>
      <c r="B137" s="139" t="s">
        <v>1177</v>
      </c>
      <c r="C137" s="140" t="s">
        <v>3338</v>
      </c>
      <c r="D137" s="141" t="s">
        <v>995</v>
      </c>
      <c r="E137" s="81" t="s">
        <v>4097</v>
      </c>
      <c r="F137" s="20">
        <v>6.2</v>
      </c>
      <c r="G137" s="20">
        <v>6.4</v>
      </c>
      <c r="H137" s="17">
        <v>65</v>
      </c>
      <c r="I137" s="17">
        <v>53</v>
      </c>
      <c r="J137" s="151" t="str">
        <f t="shared" si="12"/>
        <v xml:space="preserve"> </v>
      </c>
      <c r="K137" s="151" t="str">
        <f t="shared" si="13"/>
        <v xml:space="preserve"> </v>
      </c>
      <c r="L137" s="151" t="str">
        <f t="shared" si="14"/>
        <v xml:space="preserve"> </v>
      </c>
      <c r="M137" s="6"/>
      <c r="N137" s="93"/>
      <c r="O137" s="62">
        <f t="shared" si="15"/>
        <v>59</v>
      </c>
      <c r="P137" s="71"/>
    </row>
    <row r="138" spans="1:18" s="5" customFormat="1" ht="18" customHeight="1">
      <c r="A138" s="4">
        <v>129</v>
      </c>
      <c r="B138" s="139" t="s">
        <v>3357</v>
      </c>
      <c r="C138" s="140" t="s">
        <v>3089</v>
      </c>
      <c r="D138" s="141" t="s">
        <v>995</v>
      </c>
      <c r="E138" s="81" t="s">
        <v>4097</v>
      </c>
      <c r="F138" s="20">
        <v>5.5</v>
      </c>
      <c r="G138" s="20">
        <v>6.7</v>
      </c>
      <c r="H138" s="17">
        <v>60</v>
      </c>
      <c r="I138" s="17">
        <v>53</v>
      </c>
      <c r="J138" s="151" t="str">
        <f t="shared" si="12"/>
        <v xml:space="preserve"> </v>
      </c>
      <c r="K138" s="151" t="str">
        <f t="shared" si="13"/>
        <v xml:space="preserve"> </v>
      </c>
      <c r="L138" s="151" t="str">
        <f t="shared" si="14"/>
        <v xml:space="preserve"> </v>
      </c>
      <c r="M138" s="83"/>
      <c r="N138" s="93"/>
      <c r="O138" s="62">
        <f t="shared" si="15"/>
        <v>56.5</v>
      </c>
      <c r="P138" s="76"/>
      <c r="R138" s="21"/>
    </row>
    <row r="139" spans="1:18" s="5" customFormat="1" ht="18" customHeight="1">
      <c r="A139" s="4">
        <v>130</v>
      </c>
      <c r="B139" s="139" t="s">
        <v>3358</v>
      </c>
      <c r="C139" s="140" t="s">
        <v>3359</v>
      </c>
      <c r="D139" s="141" t="s">
        <v>995</v>
      </c>
      <c r="E139" s="81" t="s">
        <v>4097</v>
      </c>
      <c r="F139" s="20">
        <v>5.7</v>
      </c>
      <c r="G139" s="20">
        <v>6.6</v>
      </c>
      <c r="H139" s="17">
        <v>64</v>
      </c>
      <c r="I139" s="17">
        <v>53</v>
      </c>
      <c r="J139" s="151" t="str">
        <f t="shared" ref="J139:J167" si="16">IF(AND(F139&gt;=9,H139&gt;=90),"HSXS",IF(AND(F139&gt;=8,H139&gt;=80),"HSG",IF(AND(F139&gt;=7,H139&gt;=70),"HSK"," ")))</f>
        <v xml:space="preserve"> </v>
      </c>
      <c r="K139" s="151" t="str">
        <f t="shared" ref="K139:K167" si="17">IF(AND(G139&gt;=9,I139&gt;=90),"HSXS",IF(AND(G139&gt;=8,I139&gt;=80),"HSG",IF(AND(G139&gt;=7,I139&gt;=70),"HSK"," ")))</f>
        <v xml:space="preserve"> </v>
      </c>
      <c r="L139" s="151" t="str">
        <f t="shared" ref="L139:L167" si="18">IF(AND(J139="HSXS",K139="HSXS"),"HSXS",IF(AND(J139="HSG",K139="HSG"),"HSG",IF(AND(J139="HSK",K139="HSK"),"HSK",IF(AND(J139="HSXS",K139="HSG"),"HSG",IF(AND(J139="HSG",K139="HSXS"),"HSG",IF(AND(J139="HSG",K139="HSK"),"HSK",IF(AND(J139="HSK",K139="HSG"),"HSK"," ")))))))</f>
        <v xml:space="preserve"> </v>
      </c>
      <c r="M139" s="6"/>
      <c r="N139" s="93"/>
      <c r="O139" s="62">
        <f t="shared" si="15"/>
        <v>58.5</v>
      </c>
      <c r="P139" s="76"/>
      <c r="R139" s="21"/>
    </row>
    <row r="140" spans="1:18" s="5" customFormat="1" ht="18" customHeight="1">
      <c r="A140" s="4">
        <v>131</v>
      </c>
      <c r="B140" s="139" t="s">
        <v>3360</v>
      </c>
      <c r="C140" s="140" t="s">
        <v>3361</v>
      </c>
      <c r="D140" s="141" t="s">
        <v>879</v>
      </c>
      <c r="E140" s="81" t="s">
        <v>4097</v>
      </c>
      <c r="F140" s="20">
        <v>6</v>
      </c>
      <c r="G140" s="20">
        <v>6.2</v>
      </c>
      <c r="H140" s="17">
        <v>65</v>
      </c>
      <c r="I140" s="17">
        <v>53</v>
      </c>
      <c r="J140" s="151" t="str">
        <f t="shared" si="16"/>
        <v xml:space="preserve"> </v>
      </c>
      <c r="K140" s="151" t="str">
        <f t="shared" si="17"/>
        <v xml:space="preserve"> </v>
      </c>
      <c r="L140" s="151" t="str">
        <f t="shared" si="18"/>
        <v xml:space="preserve"> </v>
      </c>
      <c r="M140" s="6"/>
      <c r="N140" s="93"/>
      <c r="O140" s="62">
        <f t="shared" si="15"/>
        <v>59</v>
      </c>
      <c r="P140" s="76"/>
      <c r="R140" s="21"/>
    </row>
    <row r="141" spans="1:18" s="5" customFormat="1" ht="18" customHeight="1">
      <c r="A141" s="4">
        <v>132</v>
      </c>
      <c r="B141" s="139" t="s">
        <v>3107</v>
      </c>
      <c r="C141" s="140" t="s">
        <v>3108</v>
      </c>
      <c r="D141" s="141" t="s">
        <v>4057</v>
      </c>
      <c r="E141" s="81" t="s">
        <v>4097</v>
      </c>
      <c r="F141" s="20">
        <v>5.4</v>
      </c>
      <c r="G141" s="20">
        <v>6.8</v>
      </c>
      <c r="H141" s="17">
        <v>60</v>
      </c>
      <c r="I141" s="17">
        <v>53</v>
      </c>
      <c r="J141" s="151" t="str">
        <f t="shared" si="16"/>
        <v xml:space="preserve"> </v>
      </c>
      <c r="K141" s="151" t="str">
        <f t="shared" si="17"/>
        <v xml:space="preserve"> </v>
      </c>
      <c r="L141" s="151" t="str">
        <f t="shared" si="18"/>
        <v xml:space="preserve"> </v>
      </c>
      <c r="M141" s="83"/>
      <c r="N141" s="6"/>
      <c r="O141" s="62">
        <f t="shared" si="15"/>
        <v>56.5</v>
      </c>
      <c r="P141" s="71"/>
    </row>
    <row r="142" spans="1:18" s="5" customFormat="1" ht="18" customHeight="1">
      <c r="A142" s="4">
        <v>133</v>
      </c>
      <c r="B142" s="139" t="s">
        <v>3109</v>
      </c>
      <c r="C142" s="140" t="s">
        <v>361</v>
      </c>
      <c r="D142" s="141" t="s">
        <v>3610</v>
      </c>
      <c r="E142" s="81" t="s">
        <v>4097</v>
      </c>
      <c r="F142" s="20">
        <v>5.2</v>
      </c>
      <c r="G142" s="20">
        <v>6.5</v>
      </c>
      <c r="H142" s="17">
        <v>57</v>
      </c>
      <c r="I142" s="17">
        <v>53</v>
      </c>
      <c r="J142" s="151" t="str">
        <f t="shared" si="16"/>
        <v xml:space="preserve"> </v>
      </c>
      <c r="K142" s="151" t="str">
        <f t="shared" si="17"/>
        <v xml:space="preserve"> </v>
      </c>
      <c r="L142" s="151" t="str">
        <f t="shared" si="18"/>
        <v xml:space="preserve"> </v>
      </c>
      <c r="M142" s="6"/>
      <c r="N142" s="9"/>
      <c r="O142" s="62">
        <f t="shared" si="15"/>
        <v>55</v>
      </c>
      <c r="P142" s="71"/>
      <c r="R142" s="21"/>
    </row>
    <row r="143" spans="1:18" s="5" customFormat="1" ht="18" customHeight="1">
      <c r="A143" s="4">
        <v>134</v>
      </c>
      <c r="B143" s="139" t="s">
        <v>3110</v>
      </c>
      <c r="C143" s="140" t="s">
        <v>3090</v>
      </c>
      <c r="D143" s="141" t="s">
        <v>3610</v>
      </c>
      <c r="E143" s="81" t="s">
        <v>4097</v>
      </c>
      <c r="F143" s="20">
        <v>6.4</v>
      </c>
      <c r="G143" s="20">
        <v>6.7</v>
      </c>
      <c r="H143" s="17">
        <v>60</v>
      </c>
      <c r="I143" s="17">
        <v>53</v>
      </c>
      <c r="J143" s="151" t="str">
        <f t="shared" si="16"/>
        <v xml:space="preserve"> </v>
      </c>
      <c r="K143" s="151" t="str">
        <f t="shared" si="17"/>
        <v xml:space="preserve"> </v>
      </c>
      <c r="L143" s="151" t="str">
        <f t="shared" si="18"/>
        <v xml:space="preserve"> </v>
      </c>
      <c r="M143" s="83"/>
      <c r="N143" s="9"/>
      <c r="O143" s="62">
        <f t="shared" si="15"/>
        <v>56.5</v>
      </c>
      <c r="P143" s="71"/>
    </row>
    <row r="144" spans="1:18" s="5" customFormat="1" ht="18" customHeight="1">
      <c r="A144" s="4">
        <v>135</v>
      </c>
      <c r="B144" s="139" t="s">
        <v>1036</v>
      </c>
      <c r="C144" s="140" t="s">
        <v>1037</v>
      </c>
      <c r="D144" s="141" t="s">
        <v>359</v>
      </c>
      <c r="E144" s="81" t="s">
        <v>4097</v>
      </c>
      <c r="F144" s="20">
        <v>6.9</v>
      </c>
      <c r="G144" s="20">
        <v>7.2</v>
      </c>
      <c r="H144" s="17">
        <v>76</v>
      </c>
      <c r="I144" s="17">
        <v>54</v>
      </c>
      <c r="J144" s="151" t="str">
        <f t="shared" si="16"/>
        <v xml:space="preserve"> </v>
      </c>
      <c r="K144" s="151" t="str">
        <f t="shared" si="17"/>
        <v xml:space="preserve"> </v>
      </c>
      <c r="L144" s="151" t="str">
        <f t="shared" si="18"/>
        <v xml:space="preserve"> </v>
      </c>
      <c r="M144" s="83"/>
      <c r="N144" s="6"/>
      <c r="O144" s="62">
        <f t="shared" si="15"/>
        <v>65</v>
      </c>
      <c r="P144" s="71"/>
    </row>
    <row r="145" spans="1:18" s="5" customFormat="1" ht="18" customHeight="1">
      <c r="A145" s="4">
        <v>136</v>
      </c>
      <c r="B145" s="139" t="s">
        <v>3111</v>
      </c>
      <c r="C145" s="140" t="s">
        <v>3112</v>
      </c>
      <c r="D145" s="141" t="s">
        <v>4264</v>
      </c>
      <c r="E145" s="81" t="s">
        <v>4097</v>
      </c>
      <c r="F145" s="20">
        <v>6.1</v>
      </c>
      <c r="G145" s="20">
        <v>6.4</v>
      </c>
      <c r="H145" s="17">
        <v>63</v>
      </c>
      <c r="I145" s="17">
        <v>53</v>
      </c>
      <c r="J145" s="151" t="str">
        <f t="shared" si="16"/>
        <v xml:space="preserve"> </v>
      </c>
      <c r="K145" s="151" t="str">
        <f t="shared" si="17"/>
        <v xml:space="preserve"> </v>
      </c>
      <c r="L145" s="151" t="str">
        <f t="shared" si="18"/>
        <v xml:space="preserve"> </v>
      </c>
      <c r="M145" s="83"/>
      <c r="N145" s="9"/>
      <c r="O145" s="62">
        <f t="shared" si="15"/>
        <v>58</v>
      </c>
      <c r="P145" s="71"/>
      <c r="R145" s="21"/>
    </row>
    <row r="146" spans="1:18" s="5" customFormat="1" ht="18" customHeight="1">
      <c r="A146" s="4">
        <v>137</v>
      </c>
      <c r="B146" s="139" t="s">
        <v>3113</v>
      </c>
      <c r="C146" s="140" t="s">
        <v>3114</v>
      </c>
      <c r="D146" s="141" t="s">
        <v>4264</v>
      </c>
      <c r="E146" s="81" t="s">
        <v>4097</v>
      </c>
      <c r="F146" s="20">
        <v>5.6</v>
      </c>
      <c r="G146" s="20">
        <v>6.2</v>
      </c>
      <c r="H146" s="17">
        <v>67</v>
      </c>
      <c r="I146" s="17">
        <v>53</v>
      </c>
      <c r="J146" s="151" t="str">
        <f t="shared" si="16"/>
        <v xml:space="preserve"> </v>
      </c>
      <c r="K146" s="151" t="str">
        <f t="shared" si="17"/>
        <v xml:space="preserve"> </v>
      </c>
      <c r="L146" s="151" t="str">
        <f t="shared" si="18"/>
        <v xml:space="preserve"> </v>
      </c>
      <c r="M146" s="101"/>
      <c r="N146" s="93"/>
      <c r="O146" s="62">
        <f t="shared" si="15"/>
        <v>60</v>
      </c>
      <c r="P146" s="71"/>
    </row>
    <row r="147" spans="1:18" s="5" customFormat="1" ht="18" customHeight="1">
      <c r="A147" s="4">
        <v>138</v>
      </c>
      <c r="B147" s="139" t="s">
        <v>1038</v>
      </c>
      <c r="C147" s="140" t="s">
        <v>2979</v>
      </c>
      <c r="D147" s="141" t="s">
        <v>998</v>
      </c>
      <c r="E147" s="81" t="s">
        <v>4097</v>
      </c>
      <c r="F147" s="20">
        <v>6.4</v>
      </c>
      <c r="G147" s="20">
        <v>7</v>
      </c>
      <c r="H147" s="17">
        <v>68</v>
      </c>
      <c r="I147" s="17">
        <v>54</v>
      </c>
      <c r="J147" s="151" t="str">
        <f t="shared" si="16"/>
        <v xml:space="preserve"> </v>
      </c>
      <c r="K147" s="151" t="str">
        <f t="shared" si="17"/>
        <v xml:space="preserve"> </v>
      </c>
      <c r="L147" s="151" t="str">
        <f t="shared" si="18"/>
        <v xml:space="preserve"> </v>
      </c>
      <c r="M147" s="51"/>
      <c r="N147" s="93"/>
      <c r="O147" s="62">
        <f t="shared" si="15"/>
        <v>61</v>
      </c>
      <c r="P147" s="71"/>
      <c r="R147" s="21"/>
    </row>
    <row r="148" spans="1:18" s="5" customFormat="1" ht="18" customHeight="1">
      <c r="A148" s="4">
        <v>139</v>
      </c>
      <c r="B148" s="139" t="s">
        <v>3115</v>
      </c>
      <c r="C148" s="140" t="s">
        <v>997</v>
      </c>
      <c r="D148" s="141" t="s">
        <v>998</v>
      </c>
      <c r="E148" s="81" t="s">
        <v>4097</v>
      </c>
      <c r="F148" s="20">
        <v>5.9</v>
      </c>
      <c r="G148" s="20">
        <v>7.1</v>
      </c>
      <c r="H148" s="17">
        <v>71</v>
      </c>
      <c r="I148" s="17">
        <v>54</v>
      </c>
      <c r="J148" s="151" t="str">
        <f t="shared" si="16"/>
        <v xml:space="preserve"> </v>
      </c>
      <c r="K148" s="151" t="str">
        <f t="shared" si="17"/>
        <v xml:space="preserve"> </v>
      </c>
      <c r="L148" s="151" t="str">
        <f t="shared" si="18"/>
        <v xml:space="preserve"> </v>
      </c>
      <c r="M148" s="84"/>
      <c r="N148" s="93"/>
      <c r="O148" s="62">
        <f t="shared" si="15"/>
        <v>62.5</v>
      </c>
      <c r="P148" s="71"/>
    </row>
    <row r="149" spans="1:18" s="5" customFormat="1" ht="18" customHeight="1">
      <c r="A149" s="4">
        <v>140</v>
      </c>
      <c r="B149" s="139" t="s">
        <v>1427</v>
      </c>
      <c r="C149" s="140" t="s">
        <v>1428</v>
      </c>
      <c r="D149" s="141" t="s">
        <v>365</v>
      </c>
      <c r="E149" s="81" t="s">
        <v>4097</v>
      </c>
      <c r="F149" s="20">
        <v>5.2</v>
      </c>
      <c r="G149" s="20">
        <v>7.4</v>
      </c>
      <c r="H149" s="17">
        <v>65</v>
      </c>
      <c r="I149" s="17">
        <v>58</v>
      </c>
      <c r="J149" s="151" t="str">
        <f t="shared" si="16"/>
        <v xml:space="preserve"> </v>
      </c>
      <c r="K149" s="151" t="str">
        <f t="shared" si="17"/>
        <v xml:space="preserve"> </v>
      </c>
      <c r="L149" s="151" t="str">
        <f t="shared" si="18"/>
        <v xml:space="preserve"> </v>
      </c>
      <c r="M149" s="98"/>
      <c r="N149" s="93"/>
      <c r="O149" s="62">
        <f t="shared" si="15"/>
        <v>61.5</v>
      </c>
      <c r="P149" s="71"/>
    </row>
    <row r="150" spans="1:18" s="5" customFormat="1" ht="18" customHeight="1">
      <c r="A150" s="4">
        <v>141</v>
      </c>
      <c r="B150" s="139" t="s">
        <v>1039</v>
      </c>
      <c r="C150" s="140" t="s">
        <v>1040</v>
      </c>
      <c r="D150" s="141" t="s">
        <v>4666</v>
      </c>
      <c r="E150" s="81" t="s">
        <v>4097</v>
      </c>
      <c r="F150" s="20">
        <v>6.4</v>
      </c>
      <c r="G150" s="20">
        <v>6.6</v>
      </c>
      <c r="H150" s="17">
        <v>65</v>
      </c>
      <c r="I150" s="17">
        <v>53</v>
      </c>
      <c r="J150" s="151" t="str">
        <f t="shared" si="16"/>
        <v xml:space="preserve"> </v>
      </c>
      <c r="K150" s="151" t="str">
        <f t="shared" si="17"/>
        <v xml:space="preserve"> </v>
      </c>
      <c r="L150" s="151" t="str">
        <f t="shared" si="18"/>
        <v xml:space="preserve"> </v>
      </c>
      <c r="M150" s="51"/>
      <c r="N150" s="93"/>
      <c r="O150" s="62">
        <f t="shared" si="15"/>
        <v>59</v>
      </c>
      <c r="P150" s="71"/>
    </row>
    <row r="151" spans="1:18" s="5" customFormat="1" ht="18" customHeight="1">
      <c r="A151" s="4">
        <v>142</v>
      </c>
      <c r="B151" s="139" t="s">
        <v>1041</v>
      </c>
      <c r="C151" s="140" t="s">
        <v>2319</v>
      </c>
      <c r="D151" s="141" t="s">
        <v>3779</v>
      </c>
      <c r="E151" s="81" t="s">
        <v>4097</v>
      </c>
      <c r="F151" s="20">
        <v>6.4</v>
      </c>
      <c r="G151" s="20">
        <v>6.8</v>
      </c>
      <c r="H151" s="17">
        <v>63</v>
      </c>
      <c r="I151" s="17">
        <v>53</v>
      </c>
      <c r="J151" s="151" t="str">
        <f t="shared" si="16"/>
        <v xml:space="preserve"> </v>
      </c>
      <c r="K151" s="151" t="str">
        <f t="shared" si="17"/>
        <v xml:space="preserve"> </v>
      </c>
      <c r="L151" s="151" t="str">
        <f t="shared" si="18"/>
        <v xml:space="preserve"> </v>
      </c>
      <c r="M151" s="98"/>
      <c r="N151" s="93"/>
      <c r="O151" s="62">
        <f t="shared" si="15"/>
        <v>58</v>
      </c>
      <c r="P151" s="71"/>
    </row>
    <row r="152" spans="1:18" s="5" customFormat="1" ht="18" customHeight="1">
      <c r="A152" s="4">
        <v>143</v>
      </c>
      <c r="B152" s="139" t="s">
        <v>1430</v>
      </c>
      <c r="C152" s="140" t="s">
        <v>1431</v>
      </c>
      <c r="D152" s="141" t="s">
        <v>4267</v>
      </c>
      <c r="E152" s="81" t="s">
        <v>4097</v>
      </c>
      <c r="F152" s="20">
        <v>8.4</v>
      </c>
      <c r="G152" s="20">
        <v>8.6999999999999993</v>
      </c>
      <c r="H152" s="17">
        <v>87</v>
      </c>
      <c r="I152" s="17">
        <v>68</v>
      </c>
      <c r="J152" s="151" t="str">
        <f t="shared" si="16"/>
        <v>HSG</v>
      </c>
      <c r="K152" s="151" t="str">
        <f t="shared" si="17"/>
        <v xml:space="preserve"> </v>
      </c>
      <c r="L152" s="151" t="str">
        <f t="shared" si="18"/>
        <v xml:space="preserve"> </v>
      </c>
      <c r="M152" s="85"/>
      <c r="N152" s="93"/>
      <c r="O152" s="62">
        <f t="shared" si="15"/>
        <v>77.5</v>
      </c>
      <c r="P152" s="71"/>
    </row>
    <row r="153" spans="1:18" s="5" customFormat="1" ht="18" customHeight="1">
      <c r="A153" s="4">
        <v>144</v>
      </c>
      <c r="B153" s="139" t="s">
        <v>1042</v>
      </c>
      <c r="C153" s="140" t="s">
        <v>1043</v>
      </c>
      <c r="D153" s="141" t="s">
        <v>763</v>
      </c>
      <c r="E153" s="81" t="s">
        <v>4097</v>
      </c>
      <c r="F153" s="20">
        <v>5.7</v>
      </c>
      <c r="G153" s="20">
        <v>6.2</v>
      </c>
      <c r="H153" s="17">
        <v>65</v>
      </c>
      <c r="I153" s="17">
        <v>53</v>
      </c>
      <c r="J153" s="151" t="str">
        <f t="shared" si="16"/>
        <v xml:space="preserve"> </v>
      </c>
      <c r="K153" s="151" t="str">
        <f t="shared" si="17"/>
        <v xml:space="preserve"> </v>
      </c>
      <c r="L153" s="151" t="str">
        <f t="shared" si="18"/>
        <v xml:space="preserve"> </v>
      </c>
      <c r="M153" s="102"/>
      <c r="N153" s="93"/>
      <c r="O153" s="62">
        <f t="shared" si="15"/>
        <v>59</v>
      </c>
      <c r="P153" s="71"/>
    </row>
    <row r="154" spans="1:18" s="5" customFormat="1" ht="18" customHeight="1">
      <c r="A154" s="4">
        <v>145</v>
      </c>
      <c r="B154" s="139" t="s">
        <v>2375</v>
      </c>
      <c r="C154" s="140" t="s">
        <v>2376</v>
      </c>
      <c r="D154" s="141" t="s">
        <v>3785</v>
      </c>
      <c r="E154" s="81" t="s">
        <v>4097</v>
      </c>
      <c r="F154" s="20">
        <v>6.1</v>
      </c>
      <c r="G154" s="20">
        <v>6.8</v>
      </c>
      <c r="H154" s="17">
        <v>68</v>
      </c>
      <c r="I154" s="17">
        <v>53</v>
      </c>
      <c r="J154" s="151" t="str">
        <f t="shared" si="16"/>
        <v xml:space="preserve"> </v>
      </c>
      <c r="K154" s="151" t="str">
        <f t="shared" si="17"/>
        <v xml:space="preserve"> </v>
      </c>
      <c r="L154" s="151" t="str">
        <f t="shared" si="18"/>
        <v xml:space="preserve"> </v>
      </c>
      <c r="M154" s="84"/>
      <c r="N154" s="97"/>
      <c r="O154" s="62">
        <f t="shared" si="15"/>
        <v>60.5</v>
      </c>
      <c r="P154" s="59"/>
    </row>
    <row r="155" spans="1:18" s="5" customFormat="1" ht="18" customHeight="1">
      <c r="A155" s="4">
        <v>146</v>
      </c>
      <c r="B155" s="139" t="s">
        <v>2377</v>
      </c>
      <c r="C155" s="140" t="s">
        <v>3652</v>
      </c>
      <c r="D155" s="141" t="s">
        <v>3785</v>
      </c>
      <c r="E155" s="81" t="s">
        <v>4097</v>
      </c>
      <c r="F155" s="20">
        <v>6.2</v>
      </c>
      <c r="G155" s="20">
        <v>6.7</v>
      </c>
      <c r="H155" s="17">
        <v>65</v>
      </c>
      <c r="I155" s="17">
        <v>53</v>
      </c>
      <c r="J155" s="151" t="str">
        <f t="shared" si="16"/>
        <v xml:space="preserve"> </v>
      </c>
      <c r="K155" s="151" t="str">
        <f t="shared" si="17"/>
        <v xml:space="preserve"> </v>
      </c>
      <c r="L155" s="151" t="str">
        <f t="shared" si="18"/>
        <v xml:space="preserve"> </v>
      </c>
      <c r="M155" s="83"/>
      <c r="N155" s="93"/>
      <c r="O155" s="62">
        <f t="shared" si="15"/>
        <v>59</v>
      </c>
      <c r="P155" s="71"/>
    </row>
    <row r="156" spans="1:18" s="5" customFormat="1" ht="18" customHeight="1">
      <c r="A156" s="4">
        <v>147</v>
      </c>
      <c r="B156" s="139" t="s">
        <v>2379</v>
      </c>
      <c r="C156" s="140" t="s">
        <v>3089</v>
      </c>
      <c r="D156" s="141" t="s">
        <v>4268</v>
      </c>
      <c r="E156" s="81" t="s">
        <v>4097</v>
      </c>
      <c r="F156" s="20">
        <v>5</v>
      </c>
      <c r="G156" s="20">
        <v>6.8</v>
      </c>
      <c r="H156" s="17">
        <v>93</v>
      </c>
      <c r="I156" s="17">
        <v>99</v>
      </c>
      <c r="J156" s="151" t="str">
        <f t="shared" si="16"/>
        <v xml:space="preserve"> </v>
      </c>
      <c r="K156" s="151" t="str">
        <f t="shared" si="17"/>
        <v xml:space="preserve"> </v>
      </c>
      <c r="L156" s="151" t="str">
        <f t="shared" si="18"/>
        <v xml:space="preserve"> </v>
      </c>
      <c r="M156" s="83"/>
      <c r="N156" s="93"/>
      <c r="O156" s="62">
        <f t="shared" ref="O156:O193" si="19">SUM(H156:I156)/2</f>
        <v>96</v>
      </c>
      <c r="P156" s="87"/>
    </row>
    <row r="157" spans="1:18" s="5" customFormat="1" ht="18" customHeight="1">
      <c r="A157" s="4">
        <v>148</v>
      </c>
      <c r="B157" s="139" t="s">
        <v>1435</v>
      </c>
      <c r="C157" s="140" t="s">
        <v>3822</v>
      </c>
      <c r="D157" s="141" t="s">
        <v>4268</v>
      </c>
      <c r="E157" s="81" t="s">
        <v>4097</v>
      </c>
      <c r="F157" s="20">
        <v>4.5999999999999996</v>
      </c>
      <c r="G157" s="20">
        <v>6.1</v>
      </c>
      <c r="H157" s="17">
        <v>54</v>
      </c>
      <c r="I157" s="17">
        <v>53</v>
      </c>
      <c r="J157" s="151" t="str">
        <f t="shared" si="16"/>
        <v xml:space="preserve"> </v>
      </c>
      <c r="K157" s="151" t="str">
        <f t="shared" si="17"/>
        <v xml:space="preserve"> </v>
      </c>
      <c r="L157" s="151" t="str">
        <f t="shared" si="18"/>
        <v xml:space="preserve"> </v>
      </c>
      <c r="M157" s="103"/>
      <c r="N157" s="93"/>
      <c r="O157" s="62">
        <f t="shared" si="19"/>
        <v>53.5</v>
      </c>
      <c r="P157" s="71"/>
    </row>
    <row r="158" spans="1:18" s="5" customFormat="1" ht="18" customHeight="1">
      <c r="A158" s="4">
        <v>149</v>
      </c>
      <c r="B158" s="139" t="s">
        <v>1436</v>
      </c>
      <c r="C158" s="140" t="s">
        <v>1437</v>
      </c>
      <c r="D158" s="141" t="s">
        <v>3182</v>
      </c>
      <c r="E158" s="81" t="s">
        <v>4097</v>
      </c>
      <c r="F158" s="20">
        <v>6.6</v>
      </c>
      <c r="G158" s="20">
        <v>7.8</v>
      </c>
      <c r="H158" s="17">
        <v>82</v>
      </c>
      <c r="I158" s="17">
        <v>60</v>
      </c>
      <c r="J158" s="151" t="str">
        <f t="shared" si="16"/>
        <v xml:space="preserve"> </v>
      </c>
      <c r="K158" s="151" t="str">
        <f t="shared" si="17"/>
        <v xml:space="preserve"> </v>
      </c>
      <c r="L158" s="151" t="str">
        <f t="shared" si="18"/>
        <v xml:space="preserve"> </v>
      </c>
      <c r="M158" s="73"/>
      <c r="N158" s="93"/>
      <c r="O158" s="62">
        <f t="shared" si="19"/>
        <v>71</v>
      </c>
      <c r="P158" s="76"/>
    </row>
    <row r="159" spans="1:18" s="5" customFormat="1" ht="18" customHeight="1">
      <c r="A159" s="4">
        <v>150</v>
      </c>
      <c r="B159" s="139" t="s">
        <v>1439</v>
      </c>
      <c r="C159" s="140" t="s">
        <v>904</v>
      </c>
      <c r="D159" s="141" t="s">
        <v>302</v>
      </c>
      <c r="E159" s="81" t="s">
        <v>4097</v>
      </c>
      <c r="F159" s="20">
        <v>0</v>
      </c>
      <c r="G159" s="20">
        <v>3.6</v>
      </c>
      <c r="H159" s="17">
        <v>10</v>
      </c>
      <c r="I159" s="17">
        <v>45</v>
      </c>
      <c r="J159" s="151" t="str">
        <f t="shared" si="16"/>
        <v xml:space="preserve"> </v>
      </c>
      <c r="K159" s="151" t="str">
        <f t="shared" si="17"/>
        <v xml:space="preserve"> </v>
      </c>
      <c r="L159" s="151" t="str">
        <f t="shared" si="18"/>
        <v xml:space="preserve"> </v>
      </c>
      <c r="M159" s="86"/>
      <c r="N159" s="93"/>
      <c r="O159" s="62">
        <f t="shared" si="19"/>
        <v>27.5</v>
      </c>
      <c r="P159" s="90"/>
    </row>
    <row r="160" spans="1:18" s="5" customFormat="1" ht="18" customHeight="1">
      <c r="A160" s="4">
        <v>151</v>
      </c>
      <c r="B160" s="139" t="s">
        <v>1440</v>
      </c>
      <c r="C160" s="140" t="s">
        <v>1441</v>
      </c>
      <c r="D160" s="141" t="s">
        <v>1442</v>
      </c>
      <c r="E160" s="81" t="s">
        <v>4097</v>
      </c>
      <c r="F160" s="20">
        <v>5.7</v>
      </c>
      <c r="G160" s="20">
        <v>5.9</v>
      </c>
      <c r="H160" s="17">
        <v>54</v>
      </c>
      <c r="I160" s="17">
        <v>52</v>
      </c>
      <c r="J160" s="151" t="str">
        <f t="shared" si="16"/>
        <v xml:space="preserve"> </v>
      </c>
      <c r="K160" s="151" t="str">
        <f t="shared" si="17"/>
        <v xml:space="preserve"> </v>
      </c>
      <c r="L160" s="151" t="str">
        <f t="shared" si="18"/>
        <v xml:space="preserve"> </v>
      </c>
      <c r="M160" s="83"/>
      <c r="N160" s="93"/>
      <c r="O160" s="62">
        <f t="shared" si="19"/>
        <v>53</v>
      </c>
      <c r="P160" s="76"/>
    </row>
    <row r="161" spans="1:16" s="5" customFormat="1" ht="18" customHeight="1">
      <c r="A161" s="4">
        <v>152</v>
      </c>
      <c r="B161" s="139" t="s">
        <v>1443</v>
      </c>
      <c r="C161" s="140" t="s">
        <v>1444</v>
      </c>
      <c r="D161" s="141" t="s">
        <v>2574</v>
      </c>
      <c r="E161" s="81" t="s">
        <v>4097</v>
      </c>
      <c r="F161" s="20">
        <v>6.2</v>
      </c>
      <c r="G161" s="20">
        <v>6.9</v>
      </c>
      <c r="H161" s="17">
        <v>66</v>
      </c>
      <c r="I161" s="17">
        <v>53</v>
      </c>
      <c r="J161" s="151" t="str">
        <f t="shared" si="16"/>
        <v xml:space="preserve"> </v>
      </c>
      <c r="K161" s="151" t="str">
        <f t="shared" si="17"/>
        <v xml:space="preserve"> </v>
      </c>
      <c r="L161" s="151" t="str">
        <f t="shared" si="18"/>
        <v xml:space="preserve"> </v>
      </c>
      <c r="M161" s="83"/>
      <c r="N161" s="93"/>
      <c r="O161" s="62">
        <f t="shared" si="19"/>
        <v>59.5</v>
      </c>
      <c r="P161" s="76"/>
    </row>
    <row r="162" spans="1:16" s="5" customFormat="1" ht="18" customHeight="1">
      <c r="A162" s="4">
        <v>153</v>
      </c>
      <c r="B162" s="139" t="s">
        <v>2380</v>
      </c>
      <c r="C162" s="140" t="s">
        <v>2381</v>
      </c>
      <c r="D162" s="141" t="s">
        <v>366</v>
      </c>
      <c r="E162" s="81" t="s">
        <v>4097</v>
      </c>
      <c r="F162" s="20">
        <v>5.5</v>
      </c>
      <c r="G162" s="20">
        <v>6.3</v>
      </c>
      <c r="H162" s="17">
        <v>65</v>
      </c>
      <c r="I162" s="17">
        <v>53</v>
      </c>
      <c r="J162" s="151" t="str">
        <f t="shared" si="16"/>
        <v xml:space="preserve"> </v>
      </c>
      <c r="K162" s="151" t="str">
        <f t="shared" si="17"/>
        <v xml:space="preserve"> </v>
      </c>
      <c r="L162" s="151" t="str">
        <f t="shared" si="18"/>
        <v xml:space="preserve"> </v>
      </c>
      <c r="M162" s="83"/>
      <c r="N162" s="93"/>
      <c r="O162" s="62">
        <f t="shared" si="19"/>
        <v>59</v>
      </c>
      <c r="P162" s="71"/>
    </row>
    <row r="163" spans="1:16" s="5" customFormat="1" ht="18" customHeight="1">
      <c r="A163" s="4">
        <v>154</v>
      </c>
      <c r="B163" s="139" t="s">
        <v>2382</v>
      </c>
      <c r="C163" s="140" t="s">
        <v>4329</v>
      </c>
      <c r="D163" s="141" t="s">
        <v>366</v>
      </c>
      <c r="E163" s="81" t="s">
        <v>4097</v>
      </c>
      <c r="F163" s="20">
        <v>3.6</v>
      </c>
      <c r="G163" s="20">
        <v>6.5</v>
      </c>
      <c r="H163" s="17">
        <v>54</v>
      </c>
      <c r="I163" s="17">
        <v>53</v>
      </c>
      <c r="J163" s="151" t="str">
        <f t="shared" si="16"/>
        <v xml:space="preserve"> </v>
      </c>
      <c r="K163" s="151" t="str">
        <f t="shared" si="17"/>
        <v xml:space="preserve"> </v>
      </c>
      <c r="L163" s="151" t="str">
        <f t="shared" si="18"/>
        <v xml:space="preserve"> </v>
      </c>
      <c r="M163" s="85"/>
      <c r="N163" s="93"/>
      <c r="O163" s="62">
        <f t="shared" si="19"/>
        <v>53.5</v>
      </c>
      <c r="P163" s="91"/>
    </row>
    <row r="164" spans="1:16" s="5" customFormat="1" ht="18" customHeight="1">
      <c r="A164" s="4">
        <v>155</v>
      </c>
      <c r="B164" s="139" t="s">
        <v>2383</v>
      </c>
      <c r="C164" s="140" t="s">
        <v>2384</v>
      </c>
      <c r="D164" s="141" t="s">
        <v>3372</v>
      </c>
      <c r="E164" s="81" t="s">
        <v>4097</v>
      </c>
      <c r="F164" s="20">
        <v>6.7</v>
      </c>
      <c r="G164" s="20">
        <v>7.1</v>
      </c>
      <c r="H164" s="17">
        <v>65</v>
      </c>
      <c r="I164" s="17">
        <v>54</v>
      </c>
      <c r="J164" s="151" t="str">
        <f t="shared" si="16"/>
        <v xml:space="preserve"> </v>
      </c>
      <c r="K164" s="151" t="str">
        <f t="shared" si="17"/>
        <v xml:space="preserve"> </v>
      </c>
      <c r="L164" s="151" t="str">
        <f t="shared" si="18"/>
        <v xml:space="preserve"> </v>
      </c>
      <c r="M164" s="92"/>
      <c r="N164" s="93"/>
      <c r="O164" s="62">
        <f t="shared" si="19"/>
        <v>59.5</v>
      </c>
      <c r="P164" s="91"/>
    </row>
    <row r="165" spans="1:16" s="5" customFormat="1" ht="18" customHeight="1">
      <c r="A165" s="4">
        <v>156</v>
      </c>
      <c r="B165" s="139" t="s">
        <v>2387</v>
      </c>
      <c r="C165" s="140" t="s">
        <v>2388</v>
      </c>
      <c r="D165" s="141" t="s">
        <v>3823</v>
      </c>
      <c r="E165" s="81" t="s">
        <v>4097</v>
      </c>
      <c r="F165" s="20">
        <v>6.1</v>
      </c>
      <c r="G165" s="20">
        <v>6.2</v>
      </c>
      <c r="H165" s="17">
        <v>63</v>
      </c>
      <c r="I165" s="17">
        <v>53</v>
      </c>
      <c r="J165" s="151" t="str">
        <f t="shared" si="16"/>
        <v xml:space="preserve"> </v>
      </c>
      <c r="K165" s="151" t="str">
        <f t="shared" si="17"/>
        <v xml:space="preserve"> </v>
      </c>
      <c r="L165" s="151" t="str">
        <f t="shared" si="18"/>
        <v xml:space="preserve"> </v>
      </c>
      <c r="M165" s="88"/>
      <c r="N165" s="93"/>
      <c r="O165" s="62">
        <f t="shared" si="19"/>
        <v>58</v>
      </c>
      <c r="P165" s="71"/>
    </row>
    <row r="166" spans="1:16" s="5" customFormat="1" ht="18" customHeight="1">
      <c r="A166" s="4">
        <v>157</v>
      </c>
      <c r="B166" s="139" t="s">
        <v>2390</v>
      </c>
      <c r="C166" s="140" t="s">
        <v>2385</v>
      </c>
      <c r="D166" s="141" t="s">
        <v>1002</v>
      </c>
      <c r="E166" s="81" t="s">
        <v>4097</v>
      </c>
      <c r="F166" s="20">
        <v>5.3</v>
      </c>
      <c r="G166" s="20">
        <v>1.8</v>
      </c>
      <c r="H166" s="17">
        <v>68</v>
      </c>
      <c r="I166" s="17">
        <v>35</v>
      </c>
      <c r="J166" s="151" t="str">
        <f t="shared" si="16"/>
        <v xml:space="preserve"> </v>
      </c>
      <c r="K166" s="151" t="str">
        <f t="shared" si="17"/>
        <v xml:space="preserve"> </v>
      </c>
      <c r="L166" s="151" t="str">
        <f t="shared" si="18"/>
        <v xml:space="preserve"> </v>
      </c>
      <c r="M166" s="85"/>
      <c r="N166" s="6"/>
      <c r="O166" s="62">
        <f t="shared" si="19"/>
        <v>51.5</v>
      </c>
      <c r="P166" s="71"/>
    </row>
    <row r="167" spans="1:16" s="5" customFormat="1" ht="18" customHeight="1">
      <c r="A167" s="4">
        <v>158</v>
      </c>
      <c r="B167" s="139" t="s">
        <v>2391</v>
      </c>
      <c r="C167" s="140" t="s">
        <v>2392</v>
      </c>
      <c r="D167" s="141" t="s">
        <v>51</v>
      </c>
      <c r="E167" s="81" t="s">
        <v>4097</v>
      </c>
      <c r="F167" s="20">
        <v>6.3</v>
      </c>
      <c r="G167" s="20">
        <v>7.1</v>
      </c>
      <c r="H167" s="17">
        <v>68</v>
      </c>
      <c r="I167" s="17">
        <v>54</v>
      </c>
      <c r="J167" s="151" t="str">
        <f t="shared" si="16"/>
        <v xml:space="preserve"> </v>
      </c>
      <c r="K167" s="151" t="str">
        <f t="shared" si="17"/>
        <v xml:space="preserve"> </v>
      </c>
      <c r="L167" s="151" t="str">
        <f t="shared" si="18"/>
        <v xml:space="preserve"> </v>
      </c>
      <c r="M167" s="84"/>
      <c r="N167" s="93"/>
      <c r="O167" s="62">
        <f t="shared" si="19"/>
        <v>61</v>
      </c>
      <c r="P167" s="71"/>
    </row>
    <row r="168" spans="1:16" s="5" customFormat="1" ht="18" customHeight="1">
      <c r="A168" s="4">
        <v>159</v>
      </c>
      <c r="B168" s="139" t="s">
        <v>3699</v>
      </c>
      <c r="C168" s="140" t="s">
        <v>1000</v>
      </c>
      <c r="D168" s="141" t="s">
        <v>367</v>
      </c>
      <c r="E168" s="81" t="s">
        <v>4097</v>
      </c>
      <c r="F168" s="20">
        <v>5.9</v>
      </c>
      <c r="G168" s="20">
        <v>6.2</v>
      </c>
      <c r="H168" s="17">
        <v>62</v>
      </c>
      <c r="I168" s="17">
        <v>53</v>
      </c>
      <c r="J168" s="151" t="str">
        <f t="shared" ref="J168:J204" si="20">IF(AND(F168&gt;=9,H168&gt;=90),"HSXS",IF(AND(F168&gt;=8,H168&gt;=80),"HSG",IF(AND(F168&gt;=7,H168&gt;=70),"HSK"," ")))</f>
        <v xml:space="preserve"> </v>
      </c>
      <c r="K168" s="151" t="str">
        <f t="shared" ref="K168:K204" si="21">IF(AND(G168&gt;=9,I168&gt;=90),"HSXS",IF(AND(G168&gt;=8,I168&gt;=80),"HSG",IF(AND(G168&gt;=7,I168&gt;=70),"HSK"," ")))</f>
        <v xml:space="preserve"> </v>
      </c>
      <c r="L168" s="151" t="str">
        <f t="shared" ref="L168:L204" si="22">IF(AND(J168="HSXS",K168="HSXS"),"HSXS",IF(AND(J168="HSG",K168="HSG"),"HSG",IF(AND(J168="HSK",K168="HSK"),"HSK",IF(AND(J168="HSXS",K168="HSG"),"HSG",IF(AND(J168="HSG",K168="HSXS"),"HSG",IF(AND(J168="HSG",K168="HSK"),"HSK",IF(AND(J168="HSK",K168="HSG"),"HSK"," ")))))))</f>
        <v xml:space="preserve"> </v>
      </c>
      <c r="M168" s="107"/>
      <c r="N168" s="93"/>
      <c r="O168" s="62">
        <f t="shared" si="19"/>
        <v>57.5</v>
      </c>
      <c r="P168" s="71"/>
    </row>
    <row r="169" spans="1:16" s="5" customFormat="1" ht="18" customHeight="1">
      <c r="A169" s="4">
        <v>160</v>
      </c>
      <c r="B169" s="139" t="s">
        <v>3700</v>
      </c>
      <c r="C169" s="140" t="s">
        <v>3701</v>
      </c>
      <c r="D169" s="141" t="s">
        <v>3702</v>
      </c>
      <c r="E169" s="81" t="s">
        <v>4097</v>
      </c>
      <c r="F169" s="20">
        <v>5.6</v>
      </c>
      <c r="G169" s="20">
        <v>7.2</v>
      </c>
      <c r="H169" s="17">
        <v>67</v>
      </c>
      <c r="I169" s="17">
        <v>54</v>
      </c>
      <c r="J169" s="151" t="str">
        <f t="shared" si="20"/>
        <v xml:space="preserve"> </v>
      </c>
      <c r="K169" s="151" t="str">
        <f t="shared" si="21"/>
        <v xml:space="preserve"> </v>
      </c>
      <c r="L169" s="151" t="str">
        <f t="shared" si="22"/>
        <v xml:space="preserve"> </v>
      </c>
      <c r="M169" s="51"/>
      <c r="N169" s="93"/>
      <c r="O169" s="62">
        <f t="shared" si="19"/>
        <v>60.5</v>
      </c>
      <c r="P169" s="71"/>
    </row>
    <row r="170" spans="1:16" s="5" customFormat="1" ht="18" customHeight="1">
      <c r="A170" s="4">
        <v>161</v>
      </c>
      <c r="B170" s="139" t="s">
        <v>3307</v>
      </c>
      <c r="C170" s="140" t="s">
        <v>4328</v>
      </c>
      <c r="D170" s="141" t="s">
        <v>1003</v>
      </c>
      <c r="E170" s="81" t="s">
        <v>4097</v>
      </c>
      <c r="F170" s="20">
        <v>0.4</v>
      </c>
      <c r="G170" s="20">
        <v>0.2</v>
      </c>
      <c r="H170" s="17">
        <v>37</v>
      </c>
      <c r="I170" s="17">
        <v>30</v>
      </c>
      <c r="J170" s="151" t="str">
        <f t="shared" si="20"/>
        <v xml:space="preserve"> </v>
      </c>
      <c r="K170" s="151" t="str">
        <f t="shared" si="21"/>
        <v xml:space="preserve"> </v>
      </c>
      <c r="L170" s="151" t="str">
        <f t="shared" si="22"/>
        <v xml:space="preserve"> </v>
      </c>
      <c r="M170" s="83"/>
      <c r="N170" s="93"/>
      <c r="O170" s="62">
        <f t="shared" si="19"/>
        <v>33.5</v>
      </c>
      <c r="P170" s="71"/>
    </row>
    <row r="171" spans="1:16" s="5" customFormat="1" ht="18" customHeight="1">
      <c r="A171" s="4">
        <v>162</v>
      </c>
      <c r="B171" s="139" t="s">
        <v>3308</v>
      </c>
      <c r="C171" s="140" t="s">
        <v>3309</v>
      </c>
      <c r="D171" s="141" t="s">
        <v>1003</v>
      </c>
      <c r="E171" s="81" t="s">
        <v>4097</v>
      </c>
      <c r="F171" s="20">
        <v>5.6</v>
      </c>
      <c r="G171" s="20">
        <v>5.8</v>
      </c>
      <c r="H171" s="17">
        <v>51</v>
      </c>
      <c r="I171" s="17">
        <v>52</v>
      </c>
      <c r="J171" s="151" t="str">
        <f t="shared" si="20"/>
        <v xml:space="preserve"> </v>
      </c>
      <c r="K171" s="151" t="str">
        <f t="shared" si="21"/>
        <v xml:space="preserve"> </v>
      </c>
      <c r="L171" s="151" t="str">
        <f t="shared" si="22"/>
        <v xml:space="preserve"> </v>
      </c>
      <c r="M171" s="63"/>
      <c r="N171" s="93"/>
      <c r="O171" s="62">
        <f t="shared" si="19"/>
        <v>51.5</v>
      </c>
      <c r="P171" s="71"/>
    </row>
    <row r="172" spans="1:16" s="5" customFormat="1" ht="18" customHeight="1">
      <c r="A172" s="4">
        <v>163</v>
      </c>
      <c r="B172" s="139" t="s">
        <v>3310</v>
      </c>
      <c r="C172" s="140" t="s">
        <v>353</v>
      </c>
      <c r="D172" s="141" t="s">
        <v>3311</v>
      </c>
      <c r="E172" s="81" t="s">
        <v>4097</v>
      </c>
      <c r="F172" s="20">
        <v>5.4</v>
      </c>
      <c r="G172" s="20">
        <v>5.6</v>
      </c>
      <c r="H172" s="17">
        <v>57</v>
      </c>
      <c r="I172" s="17">
        <v>52</v>
      </c>
      <c r="J172" s="151" t="str">
        <f t="shared" si="20"/>
        <v xml:space="preserve"> </v>
      </c>
      <c r="K172" s="151" t="str">
        <f t="shared" si="21"/>
        <v xml:space="preserve"> </v>
      </c>
      <c r="L172" s="151" t="str">
        <f t="shared" si="22"/>
        <v xml:space="preserve"> </v>
      </c>
      <c r="M172" s="83"/>
      <c r="N172" s="93"/>
      <c r="O172" s="62">
        <f t="shared" si="19"/>
        <v>54.5</v>
      </c>
      <c r="P172" s="71"/>
    </row>
    <row r="173" spans="1:16" s="5" customFormat="1" ht="18" customHeight="1">
      <c r="A173" s="4">
        <v>164</v>
      </c>
      <c r="B173" s="139" t="s">
        <v>4752</v>
      </c>
      <c r="C173" s="140" t="s">
        <v>1081</v>
      </c>
      <c r="D173" s="141" t="s">
        <v>3413</v>
      </c>
      <c r="E173" s="81" t="s">
        <v>4098</v>
      </c>
      <c r="F173" s="20">
        <v>7.4</v>
      </c>
      <c r="G173" s="20">
        <v>8.1</v>
      </c>
      <c r="H173" s="17">
        <v>71</v>
      </c>
      <c r="I173" s="17">
        <v>53</v>
      </c>
      <c r="J173" s="166" t="str">
        <f t="shared" si="20"/>
        <v>HSK</v>
      </c>
      <c r="K173" s="151" t="str">
        <f t="shared" si="21"/>
        <v xml:space="preserve"> </v>
      </c>
      <c r="L173" s="151" t="str">
        <f t="shared" si="22"/>
        <v xml:space="preserve"> </v>
      </c>
      <c r="M173" s="98" t="s">
        <v>9188</v>
      </c>
      <c r="N173" s="93"/>
      <c r="O173" s="62">
        <f t="shared" si="19"/>
        <v>62</v>
      </c>
      <c r="P173" s="71"/>
    </row>
    <row r="174" spans="1:16" s="5" customFormat="1" ht="18" customHeight="1">
      <c r="A174" s="4">
        <v>165</v>
      </c>
      <c r="B174" s="139" t="s">
        <v>4753</v>
      </c>
      <c r="C174" s="140" t="s">
        <v>3473</v>
      </c>
      <c r="D174" s="141" t="s">
        <v>2007</v>
      </c>
      <c r="E174" s="81" t="s">
        <v>4098</v>
      </c>
      <c r="F174" s="20">
        <v>5.7</v>
      </c>
      <c r="G174" s="20">
        <v>6.8</v>
      </c>
      <c r="H174" s="17">
        <v>51</v>
      </c>
      <c r="I174" s="17">
        <v>53</v>
      </c>
      <c r="J174" s="151" t="str">
        <f t="shared" si="20"/>
        <v xml:space="preserve"> </v>
      </c>
      <c r="K174" s="151" t="str">
        <f t="shared" si="21"/>
        <v xml:space="preserve"> </v>
      </c>
      <c r="L174" s="151" t="str">
        <f t="shared" si="22"/>
        <v xml:space="preserve"> </v>
      </c>
      <c r="M174" s="63"/>
      <c r="N174" s="93"/>
      <c r="O174" s="62">
        <f t="shared" si="19"/>
        <v>52</v>
      </c>
      <c r="P174" s="71"/>
    </row>
    <row r="175" spans="1:16" s="5" customFormat="1" ht="18" customHeight="1">
      <c r="A175" s="4">
        <v>166</v>
      </c>
      <c r="B175" s="139" t="s">
        <v>4754</v>
      </c>
      <c r="C175" s="140" t="s">
        <v>3312</v>
      </c>
      <c r="D175" s="141" t="s">
        <v>2009</v>
      </c>
      <c r="E175" s="81" t="s">
        <v>4098</v>
      </c>
      <c r="F175" s="20">
        <v>5</v>
      </c>
      <c r="G175" s="20">
        <v>6.8</v>
      </c>
      <c r="H175" s="17">
        <v>54</v>
      </c>
      <c r="I175" s="17">
        <v>53</v>
      </c>
      <c r="J175" s="151" t="str">
        <f t="shared" si="20"/>
        <v xml:space="preserve"> </v>
      </c>
      <c r="K175" s="151" t="str">
        <f t="shared" si="21"/>
        <v xml:space="preserve"> </v>
      </c>
      <c r="L175" s="151" t="str">
        <f t="shared" si="22"/>
        <v xml:space="preserve"> </v>
      </c>
      <c r="M175" s="51"/>
      <c r="N175" s="93"/>
      <c r="O175" s="62">
        <f t="shared" si="19"/>
        <v>53.5</v>
      </c>
      <c r="P175" s="71"/>
    </row>
    <row r="176" spans="1:16" s="5" customFormat="1" ht="18" customHeight="1">
      <c r="A176" s="4">
        <v>167</v>
      </c>
      <c r="B176" s="139" t="s">
        <v>4755</v>
      </c>
      <c r="C176" s="140" t="s">
        <v>1000</v>
      </c>
      <c r="D176" s="141" t="s">
        <v>2268</v>
      </c>
      <c r="E176" s="81" t="s">
        <v>4098</v>
      </c>
      <c r="F176" s="20">
        <v>6.1</v>
      </c>
      <c r="G176" s="20">
        <v>6.8</v>
      </c>
      <c r="H176" s="17">
        <v>52</v>
      </c>
      <c r="I176" s="17">
        <v>75</v>
      </c>
      <c r="J176" s="151" t="str">
        <f t="shared" si="20"/>
        <v xml:space="preserve"> </v>
      </c>
      <c r="K176" s="151" t="str">
        <f t="shared" si="21"/>
        <v xml:space="preserve"> </v>
      </c>
      <c r="L176" s="151" t="str">
        <f t="shared" si="22"/>
        <v xml:space="preserve"> </v>
      </c>
      <c r="M176" s="51"/>
      <c r="N176" s="93"/>
      <c r="O176" s="62">
        <f t="shared" si="19"/>
        <v>63.5</v>
      </c>
      <c r="P176" s="71"/>
    </row>
    <row r="177" spans="1:16" s="5" customFormat="1" ht="18" customHeight="1">
      <c r="A177" s="4">
        <v>168</v>
      </c>
      <c r="B177" s="139" t="s">
        <v>3313</v>
      </c>
      <c r="C177" s="140" t="s">
        <v>3314</v>
      </c>
      <c r="D177" s="141" t="s">
        <v>3315</v>
      </c>
      <c r="E177" s="81" t="s">
        <v>4098</v>
      </c>
      <c r="F177" s="20">
        <v>7.3</v>
      </c>
      <c r="G177" s="20">
        <v>8.4</v>
      </c>
      <c r="H177" s="17">
        <v>73</v>
      </c>
      <c r="I177" s="17">
        <v>59</v>
      </c>
      <c r="J177" s="166" t="str">
        <f t="shared" si="20"/>
        <v>HSK</v>
      </c>
      <c r="K177" s="151" t="str">
        <f t="shared" si="21"/>
        <v xml:space="preserve"> </v>
      </c>
      <c r="L177" s="151" t="str">
        <f t="shared" si="22"/>
        <v xml:space="preserve"> </v>
      </c>
      <c r="M177" s="98" t="s">
        <v>9188</v>
      </c>
      <c r="N177" s="93"/>
      <c r="O177" s="62">
        <f t="shared" si="19"/>
        <v>66</v>
      </c>
      <c r="P177" s="71"/>
    </row>
    <row r="178" spans="1:16" s="5" customFormat="1" ht="18" customHeight="1">
      <c r="A178" s="4">
        <v>169</v>
      </c>
      <c r="B178" s="139" t="s">
        <v>3917</v>
      </c>
      <c r="C178" s="140" t="s">
        <v>3918</v>
      </c>
      <c r="D178" s="141" t="s">
        <v>3837</v>
      </c>
      <c r="E178" s="81" t="s">
        <v>4098</v>
      </c>
      <c r="F178" s="20">
        <v>7</v>
      </c>
      <c r="G178" s="20">
        <v>6.8</v>
      </c>
      <c r="H178" s="17">
        <v>73</v>
      </c>
      <c r="I178" s="17">
        <v>53</v>
      </c>
      <c r="J178" s="166" t="str">
        <f t="shared" si="20"/>
        <v>HSK</v>
      </c>
      <c r="K178" s="151" t="str">
        <f t="shared" si="21"/>
        <v xml:space="preserve"> </v>
      </c>
      <c r="L178" s="151" t="str">
        <f t="shared" si="22"/>
        <v xml:space="preserve"> </v>
      </c>
      <c r="M178" s="98" t="s">
        <v>9188</v>
      </c>
      <c r="N178" s="93"/>
      <c r="O178" s="62">
        <f t="shared" si="19"/>
        <v>63</v>
      </c>
      <c r="P178" s="71"/>
    </row>
    <row r="179" spans="1:16" s="5" customFormat="1" ht="18" customHeight="1">
      <c r="A179" s="4">
        <v>170</v>
      </c>
      <c r="B179" s="139" t="s">
        <v>4756</v>
      </c>
      <c r="C179" s="140" t="s">
        <v>4757</v>
      </c>
      <c r="D179" s="141" t="s">
        <v>3920</v>
      </c>
      <c r="E179" s="81" t="s">
        <v>4098</v>
      </c>
      <c r="F179" s="20">
        <v>6.5</v>
      </c>
      <c r="G179" s="20">
        <v>6.9</v>
      </c>
      <c r="H179" s="17">
        <v>65</v>
      </c>
      <c r="I179" s="17">
        <v>53</v>
      </c>
      <c r="J179" s="151" t="str">
        <f t="shared" si="20"/>
        <v xml:space="preserve"> </v>
      </c>
      <c r="K179" s="151" t="str">
        <f t="shared" si="21"/>
        <v xml:space="preserve"> </v>
      </c>
      <c r="L179" s="151" t="str">
        <f t="shared" si="22"/>
        <v xml:space="preserve"> </v>
      </c>
      <c r="M179" s="83"/>
      <c r="N179" s="81" t="s">
        <v>895</v>
      </c>
      <c r="O179" s="62">
        <f t="shared" si="19"/>
        <v>59</v>
      </c>
      <c r="P179" s="71"/>
    </row>
    <row r="180" spans="1:16" s="5" customFormat="1" ht="18" customHeight="1">
      <c r="A180" s="4">
        <v>171</v>
      </c>
      <c r="B180" s="139" t="s">
        <v>4758</v>
      </c>
      <c r="C180" s="140" t="s">
        <v>3374</v>
      </c>
      <c r="D180" s="141" t="s">
        <v>1414</v>
      </c>
      <c r="E180" s="81" t="s">
        <v>4098</v>
      </c>
      <c r="F180" s="20">
        <v>5.7</v>
      </c>
      <c r="G180" s="20">
        <v>5.5</v>
      </c>
      <c r="H180" s="17">
        <v>51</v>
      </c>
      <c r="I180" s="17">
        <v>52</v>
      </c>
      <c r="J180" s="151" t="str">
        <f t="shared" si="20"/>
        <v xml:space="preserve"> </v>
      </c>
      <c r="K180" s="151" t="str">
        <f t="shared" si="21"/>
        <v xml:space="preserve"> </v>
      </c>
      <c r="L180" s="151" t="str">
        <f t="shared" si="22"/>
        <v xml:space="preserve"> </v>
      </c>
      <c r="M180" s="63"/>
      <c r="N180" s="93"/>
      <c r="O180" s="62">
        <f t="shared" si="19"/>
        <v>51.5</v>
      </c>
      <c r="P180" s="71"/>
    </row>
    <row r="181" spans="1:16" s="5" customFormat="1" ht="18" customHeight="1">
      <c r="A181" s="4">
        <v>172</v>
      </c>
      <c r="B181" s="139" t="s">
        <v>4759</v>
      </c>
      <c r="C181" s="140" t="s">
        <v>4262</v>
      </c>
      <c r="D181" s="141" t="s">
        <v>25</v>
      </c>
      <c r="E181" s="81" t="s">
        <v>4098</v>
      </c>
      <c r="F181" s="20">
        <v>6.5</v>
      </c>
      <c r="G181" s="20">
        <v>7.3</v>
      </c>
      <c r="H181" s="17">
        <v>60</v>
      </c>
      <c r="I181" s="17">
        <v>59</v>
      </c>
      <c r="J181" s="151" t="str">
        <f t="shared" si="20"/>
        <v xml:space="preserve"> </v>
      </c>
      <c r="K181" s="151" t="str">
        <f t="shared" si="21"/>
        <v xml:space="preserve"> </v>
      </c>
      <c r="L181" s="151" t="str">
        <f t="shared" si="22"/>
        <v xml:space="preserve"> </v>
      </c>
      <c r="M181" s="6"/>
      <c r="N181" s="93"/>
      <c r="O181" s="62">
        <f t="shared" si="19"/>
        <v>59.5</v>
      </c>
      <c r="P181" s="71"/>
    </row>
    <row r="182" spans="1:16" s="5" customFormat="1" ht="18" customHeight="1">
      <c r="A182" s="4">
        <v>173</v>
      </c>
      <c r="B182" s="139" t="s">
        <v>4760</v>
      </c>
      <c r="C182" s="140" t="s">
        <v>351</v>
      </c>
      <c r="D182" s="141" t="s">
        <v>3365</v>
      </c>
      <c r="E182" s="81" t="s">
        <v>4098</v>
      </c>
      <c r="F182" s="20">
        <v>7.5</v>
      </c>
      <c r="G182" s="20">
        <v>7.7</v>
      </c>
      <c r="H182" s="17">
        <v>75</v>
      </c>
      <c r="I182" s="17">
        <v>54</v>
      </c>
      <c r="J182" s="166" t="str">
        <f t="shared" si="20"/>
        <v>HSK</v>
      </c>
      <c r="K182" s="151" t="str">
        <f t="shared" si="21"/>
        <v xml:space="preserve"> </v>
      </c>
      <c r="L182" s="151" t="str">
        <f t="shared" si="22"/>
        <v xml:space="preserve"> </v>
      </c>
      <c r="M182" s="98" t="s">
        <v>9188</v>
      </c>
      <c r="N182" s="93"/>
      <c r="O182" s="62">
        <f t="shared" si="19"/>
        <v>64.5</v>
      </c>
      <c r="P182" s="71"/>
    </row>
    <row r="183" spans="1:16" s="5" customFormat="1" ht="18" customHeight="1">
      <c r="A183" s="4">
        <v>174</v>
      </c>
      <c r="B183" s="139" t="s">
        <v>4761</v>
      </c>
      <c r="C183" s="140" t="s">
        <v>1448</v>
      </c>
      <c r="D183" s="141" t="s">
        <v>2322</v>
      </c>
      <c r="E183" s="81" t="s">
        <v>4098</v>
      </c>
      <c r="F183" s="20">
        <v>4.7</v>
      </c>
      <c r="G183" s="20">
        <v>1.6</v>
      </c>
      <c r="H183" s="17">
        <v>52</v>
      </c>
      <c r="I183" s="17">
        <v>36</v>
      </c>
      <c r="J183" s="151" t="str">
        <f t="shared" si="20"/>
        <v xml:space="preserve"> </v>
      </c>
      <c r="K183" s="151" t="str">
        <f t="shared" si="21"/>
        <v xml:space="preserve"> </v>
      </c>
      <c r="L183" s="151" t="str">
        <f t="shared" si="22"/>
        <v xml:space="preserve"> </v>
      </c>
      <c r="M183" s="6"/>
      <c r="N183" s="93"/>
      <c r="O183" s="62">
        <f t="shared" si="19"/>
        <v>44</v>
      </c>
      <c r="P183" s="71"/>
    </row>
    <row r="184" spans="1:16" s="5" customFormat="1" ht="18" customHeight="1">
      <c r="A184" s="4">
        <v>175</v>
      </c>
      <c r="B184" s="139" t="s">
        <v>4762</v>
      </c>
      <c r="C184" s="140" t="s">
        <v>4763</v>
      </c>
      <c r="D184" s="141" t="s">
        <v>3507</v>
      </c>
      <c r="E184" s="81" t="s">
        <v>4098</v>
      </c>
      <c r="F184" s="20">
        <v>6.9</v>
      </c>
      <c r="G184" s="20">
        <v>8.3000000000000007</v>
      </c>
      <c r="H184" s="17">
        <v>54</v>
      </c>
      <c r="I184" s="17">
        <v>55</v>
      </c>
      <c r="J184" s="151" t="str">
        <f t="shared" si="20"/>
        <v xml:space="preserve"> </v>
      </c>
      <c r="K184" s="151" t="str">
        <f t="shared" si="21"/>
        <v xml:space="preserve"> </v>
      </c>
      <c r="L184" s="151" t="str">
        <f t="shared" si="22"/>
        <v xml:space="preserve"> </v>
      </c>
      <c r="M184" s="6"/>
      <c r="N184" s="93"/>
      <c r="O184" s="62">
        <f t="shared" si="19"/>
        <v>54.5</v>
      </c>
      <c r="P184" s="76"/>
    </row>
    <row r="185" spans="1:16" s="5" customFormat="1" ht="18" customHeight="1">
      <c r="A185" s="4">
        <v>176</v>
      </c>
      <c r="B185" s="139" t="s">
        <v>4764</v>
      </c>
      <c r="C185" s="140" t="s">
        <v>4765</v>
      </c>
      <c r="D185" s="141" t="s">
        <v>4766</v>
      </c>
      <c r="E185" s="81" t="s">
        <v>4098</v>
      </c>
      <c r="F185" s="20">
        <v>6.9</v>
      </c>
      <c r="G185" s="20">
        <v>7.6</v>
      </c>
      <c r="H185" s="17">
        <v>63</v>
      </c>
      <c r="I185" s="17">
        <v>54</v>
      </c>
      <c r="J185" s="151" t="str">
        <f t="shared" si="20"/>
        <v xml:space="preserve"> </v>
      </c>
      <c r="K185" s="151" t="str">
        <f t="shared" si="21"/>
        <v xml:space="preserve"> </v>
      </c>
      <c r="L185" s="151" t="str">
        <f t="shared" si="22"/>
        <v xml:space="preserve"> </v>
      </c>
      <c r="M185" s="6"/>
      <c r="N185" s="6"/>
      <c r="O185" s="62">
        <f t="shared" si="19"/>
        <v>58.5</v>
      </c>
      <c r="P185" s="71"/>
    </row>
    <row r="186" spans="1:16" s="5" customFormat="1" ht="18" customHeight="1">
      <c r="A186" s="4">
        <v>177</v>
      </c>
      <c r="B186" s="139" t="s">
        <v>4767</v>
      </c>
      <c r="C186" s="140" t="s">
        <v>4252</v>
      </c>
      <c r="D186" s="141" t="s">
        <v>359</v>
      </c>
      <c r="E186" s="81" t="s">
        <v>4098</v>
      </c>
      <c r="F186" s="20">
        <v>5.7</v>
      </c>
      <c r="G186" s="20">
        <v>6.7</v>
      </c>
      <c r="H186" s="17">
        <v>58</v>
      </c>
      <c r="I186" s="17">
        <v>53</v>
      </c>
      <c r="J186" s="151" t="str">
        <f t="shared" si="20"/>
        <v xml:space="preserve"> </v>
      </c>
      <c r="K186" s="151" t="str">
        <f t="shared" si="21"/>
        <v xml:space="preserve"> </v>
      </c>
      <c r="L186" s="151" t="str">
        <f t="shared" si="22"/>
        <v xml:space="preserve"> </v>
      </c>
      <c r="M186" s="6"/>
      <c r="N186" s="6"/>
      <c r="O186" s="62">
        <f t="shared" si="19"/>
        <v>55.5</v>
      </c>
      <c r="P186" s="71"/>
    </row>
    <row r="187" spans="1:16" s="5" customFormat="1" ht="18" customHeight="1">
      <c r="A187" s="4">
        <v>178</v>
      </c>
      <c r="B187" s="139" t="s">
        <v>4768</v>
      </c>
      <c r="C187" s="140" t="s">
        <v>1000</v>
      </c>
      <c r="D187" s="141" t="s">
        <v>4263</v>
      </c>
      <c r="E187" s="81" t="s">
        <v>4098</v>
      </c>
      <c r="F187" s="20">
        <v>5.7</v>
      </c>
      <c r="G187" s="20">
        <v>6.6</v>
      </c>
      <c r="H187" s="17">
        <v>60</v>
      </c>
      <c r="I187" s="17">
        <v>53</v>
      </c>
      <c r="J187" s="151" t="str">
        <f t="shared" si="20"/>
        <v xml:space="preserve"> </v>
      </c>
      <c r="K187" s="151" t="str">
        <f t="shared" si="21"/>
        <v xml:space="preserve"> </v>
      </c>
      <c r="L187" s="151" t="str">
        <f t="shared" si="22"/>
        <v xml:space="preserve"> </v>
      </c>
      <c r="M187" s="98"/>
      <c r="N187" s="9"/>
      <c r="O187" s="62">
        <f t="shared" si="19"/>
        <v>56.5</v>
      </c>
      <c r="P187" s="71"/>
    </row>
    <row r="188" spans="1:16" s="5" customFormat="1" ht="18" customHeight="1">
      <c r="A188" s="4">
        <v>179</v>
      </c>
      <c r="B188" s="139" t="s">
        <v>4769</v>
      </c>
      <c r="C188" s="140" t="s">
        <v>4265</v>
      </c>
      <c r="D188" s="141" t="s">
        <v>3615</v>
      </c>
      <c r="E188" s="81" t="s">
        <v>4098</v>
      </c>
      <c r="F188" s="20">
        <v>6.4</v>
      </c>
      <c r="G188" s="20">
        <v>7.4</v>
      </c>
      <c r="H188" s="17">
        <v>60</v>
      </c>
      <c r="I188" s="17">
        <v>59</v>
      </c>
      <c r="J188" s="151" t="str">
        <f t="shared" si="20"/>
        <v xml:space="preserve"> </v>
      </c>
      <c r="K188" s="151" t="str">
        <f t="shared" si="21"/>
        <v xml:space="preserve"> </v>
      </c>
      <c r="L188" s="151" t="str">
        <f t="shared" si="22"/>
        <v xml:space="preserve"> </v>
      </c>
      <c r="M188" s="6"/>
      <c r="N188" s="50"/>
      <c r="O188" s="62">
        <f t="shared" si="19"/>
        <v>59.5</v>
      </c>
      <c r="P188" s="71"/>
    </row>
    <row r="189" spans="1:16" s="5" customFormat="1" ht="18" customHeight="1">
      <c r="A189" s="4">
        <v>180</v>
      </c>
      <c r="B189" s="139" t="s">
        <v>4770</v>
      </c>
      <c r="C189" s="140" t="s">
        <v>4262</v>
      </c>
      <c r="D189" s="141" t="s">
        <v>362</v>
      </c>
      <c r="E189" s="81" t="s">
        <v>4098</v>
      </c>
      <c r="F189" s="20">
        <v>5.0999999999999996</v>
      </c>
      <c r="G189" s="20">
        <v>6.7</v>
      </c>
      <c r="H189" s="17">
        <v>56</v>
      </c>
      <c r="I189" s="17">
        <v>53</v>
      </c>
      <c r="J189" s="151" t="str">
        <f t="shared" si="20"/>
        <v xml:space="preserve"> </v>
      </c>
      <c r="K189" s="151" t="str">
        <f t="shared" si="21"/>
        <v xml:space="preserve"> </v>
      </c>
      <c r="L189" s="151" t="str">
        <f t="shared" si="22"/>
        <v xml:space="preserve"> </v>
      </c>
      <c r="M189" s="6"/>
      <c r="N189" s="50"/>
      <c r="O189" s="62">
        <f t="shared" si="19"/>
        <v>54.5</v>
      </c>
      <c r="P189" s="71"/>
    </row>
    <row r="190" spans="1:16" s="5" customFormat="1" ht="18" customHeight="1">
      <c r="A190" s="4">
        <v>181</v>
      </c>
      <c r="B190" s="139" t="s">
        <v>4771</v>
      </c>
      <c r="C190" s="140" t="s">
        <v>3408</v>
      </c>
      <c r="D190" s="141" t="s">
        <v>3511</v>
      </c>
      <c r="E190" s="81" t="s">
        <v>4098</v>
      </c>
      <c r="F190" s="20">
        <v>6.8</v>
      </c>
      <c r="G190" s="20">
        <v>6.6</v>
      </c>
      <c r="H190" s="17">
        <v>68</v>
      </c>
      <c r="I190" s="17">
        <v>53</v>
      </c>
      <c r="J190" s="151" t="str">
        <f t="shared" si="20"/>
        <v xml:space="preserve"> </v>
      </c>
      <c r="K190" s="151" t="str">
        <f t="shared" si="21"/>
        <v xml:space="preserve"> </v>
      </c>
      <c r="L190" s="151" t="str">
        <f t="shared" si="22"/>
        <v xml:space="preserve"> </v>
      </c>
      <c r="M190" s="6"/>
      <c r="N190" s="81"/>
      <c r="O190" s="62">
        <f t="shared" si="19"/>
        <v>60.5</v>
      </c>
      <c r="P190" s="71"/>
    </row>
    <row r="191" spans="1:16" s="5" customFormat="1" ht="18" customHeight="1">
      <c r="A191" s="4">
        <v>182</v>
      </c>
      <c r="B191" s="139" t="s">
        <v>4772</v>
      </c>
      <c r="C191" s="140" t="s">
        <v>4773</v>
      </c>
      <c r="D191" s="141" t="s">
        <v>4264</v>
      </c>
      <c r="E191" s="81" t="s">
        <v>4098</v>
      </c>
      <c r="F191" s="20">
        <v>4.8</v>
      </c>
      <c r="G191" s="20">
        <v>6</v>
      </c>
      <c r="H191" s="17">
        <v>51</v>
      </c>
      <c r="I191" s="17">
        <v>52</v>
      </c>
      <c r="J191" s="151" t="str">
        <f t="shared" si="20"/>
        <v xml:space="preserve"> </v>
      </c>
      <c r="K191" s="151" t="str">
        <f t="shared" si="21"/>
        <v xml:space="preserve"> </v>
      </c>
      <c r="L191" s="151" t="str">
        <f t="shared" si="22"/>
        <v xml:space="preserve"> </v>
      </c>
      <c r="M191" s="6"/>
      <c r="N191" s="50"/>
      <c r="O191" s="62">
        <f t="shared" si="19"/>
        <v>51.5</v>
      </c>
      <c r="P191" s="90"/>
    </row>
    <row r="192" spans="1:16" s="5" customFormat="1" ht="18" customHeight="1">
      <c r="A192" s="4">
        <v>183</v>
      </c>
      <c r="B192" s="139" t="s">
        <v>4774</v>
      </c>
      <c r="C192" s="140" t="s">
        <v>4775</v>
      </c>
      <c r="D192" s="141" t="s">
        <v>4264</v>
      </c>
      <c r="E192" s="81" t="s">
        <v>4098</v>
      </c>
      <c r="F192" s="20">
        <v>6.9</v>
      </c>
      <c r="G192" s="20">
        <v>8.1</v>
      </c>
      <c r="H192" s="17">
        <v>63</v>
      </c>
      <c r="I192" s="17">
        <v>55</v>
      </c>
      <c r="J192" s="151" t="str">
        <f t="shared" si="20"/>
        <v xml:space="preserve"> </v>
      </c>
      <c r="K192" s="151" t="str">
        <f t="shared" si="21"/>
        <v xml:space="preserve"> </v>
      </c>
      <c r="L192" s="151" t="str">
        <f t="shared" si="22"/>
        <v xml:space="preserve"> </v>
      </c>
      <c r="M192" s="6"/>
      <c r="N192" s="105"/>
      <c r="O192" s="62">
        <f t="shared" si="19"/>
        <v>59</v>
      </c>
      <c r="P192" s="90"/>
    </row>
    <row r="193" spans="1:18" s="5" customFormat="1" ht="18" customHeight="1">
      <c r="A193" s="4">
        <v>184</v>
      </c>
      <c r="B193" s="139" t="s">
        <v>4776</v>
      </c>
      <c r="C193" s="140" t="s">
        <v>349</v>
      </c>
      <c r="D193" s="141" t="s">
        <v>3625</v>
      </c>
      <c r="E193" s="81" t="s">
        <v>4098</v>
      </c>
      <c r="F193" s="20">
        <v>5.9</v>
      </c>
      <c r="G193" s="20">
        <v>7.3</v>
      </c>
      <c r="H193" s="17">
        <v>63</v>
      </c>
      <c r="I193" s="17">
        <v>54</v>
      </c>
      <c r="J193" s="151" t="str">
        <f t="shared" si="20"/>
        <v xml:space="preserve"> </v>
      </c>
      <c r="K193" s="151" t="str">
        <f t="shared" si="21"/>
        <v xml:space="preserve"> </v>
      </c>
      <c r="L193" s="151" t="str">
        <f t="shared" si="22"/>
        <v xml:space="preserve"> </v>
      </c>
      <c r="M193" s="6"/>
      <c r="N193" s="6"/>
      <c r="O193" s="62">
        <f t="shared" si="19"/>
        <v>58.5</v>
      </c>
      <c r="P193" s="76"/>
    </row>
    <row r="194" spans="1:18" s="5" customFormat="1" ht="18" customHeight="1">
      <c r="A194" s="4">
        <v>185</v>
      </c>
      <c r="B194" s="139" t="s">
        <v>4777</v>
      </c>
      <c r="C194" s="140" t="s">
        <v>1931</v>
      </c>
      <c r="D194" s="141" t="s">
        <v>3625</v>
      </c>
      <c r="E194" s="81" t="s">
        <v>4098</v>
      </c>
      <c r="F194" s="20">
        <v>6.7</v>
      </c>
      <c r="G194" s="20">
        <v>7.5</v>
      </c>
      <c r="H194" s="17">
        <v>65</v>
      </c>
      <c r="I194" s="17">
        <v>54</v>
      </c>
      <c r="J194" s="151" t="str">
        <f t="shared" si="20"/>
        <v xml:space="preserve"> </v>
      </c>
      <c r="K194" s="151" t="str">
        <f t="shared" si="21"/>
        <v xml:space="preserve"> </v>
      </c>
      <c r="L194" s="151" t="str">
        <f t="shared" si="22"/>
        <v xml:space="preserve"> </v>
      </c>
      <c r="M194" s="6"/>
      <c r="N194" s="6"/>
      <c r="O194" s="62">
        <f t="shared" ref="O194:O220" si="23">SUM(H194:I194)/2</f>
        <v>59.5</v>
      </c>
      <c r="P194" s="71"/>
    </row>
    <row r="195" spans="1:18" s="5" customFormat="1" ht="18" customHeight="1">
      <c r="A195" s="4">
        <v>186</v>
      </c>
      <c r="B195" s="139" t="s">
        <v>4778</v>
      </c>
      <c r="C195" s="140" t="s">
        <v>4779</v>
      </c>
      <c r="D195" s="141" t="s">
        <v>3625</v>
      </c>
      <c r="E195" s="81" t="s">
        <v>4098</v>
      </c>
      <c r="F195" s="20">
        <v>6.6</v>
      </c>
      <c r="G195" s="20">
        <v>7.1</v>
      </c>
      <c r="H195" s="17">
        <v>65</v>
      </c>
      <c r="I195" s="17">
        <v>62</v>
      </c>
      <c r="J195" s="151" t="str">
        <f t="shared" si="20"/>
        <v xml:space="preserve"> </v>
      </c>
      <c r="K195" s="151" t="str">
        <f t="shared" si="21"/>
        <v xml:space="preserve"> </v>
      </c>
      <c r="L195" s="151" t="str">
        <f t="shared" si="22"/>
        <v xml:space="preserve"> </v>
      </c>
      <c r="M195" s="6"/>
      <c r="N195" s="9"/>
      <c r="O195" s="62">
        <f t="shared" si="23"/>
        <v>63.5</v>
      </c>
      <c r="P195" s="71"/>
    </row>
    <row r="196" spans="1:18" s="5" customFormat="1" ht="18" customHeight="1">
      <c r="A196" s="4">
        <v>187</v>
      </c>
      <c r="B196" s="139" t="s">
        <v>4780</v>
      </c>
      <c r="C196" s="140" t="s">
        <v>4781</v>
      </c>
      <c r="D196" s="141" t="s">
        <v>4782</v>
      </c>
      <c r="E196" s="81" t="s">
        <v>4098</v>
      </c>
      <c r="F196" s="20">
        <v>6.4</v>
      </c>
      <c r="G196" s="20">
        <v>7.5</v>
      </c>
      <c r="H196" s="17">
        <v>67</v>
      </c>
      <c r="I196" s="17">
        <v>54</v>
      </c>
      <c r="J196" s="151" t="str">
        <f t="shared" si="20"/>
        <v xml:space="preserve"> </v>
      </c>
      <c r="K196" s="151" t="str">
        <f t="shared" si="21"/>
        <v xml:space="preserve"> </v>
      </c>
      <c r="L196" s="151" t="str">
        <f t="shared" si="22"/>
        <v xml:space="preserve"> </v>
      </c>
      <c r="M196" s="6"/>
      <c r="N196" s="9"/>
      <c r="O196" s="62">
        <f t="shared" si="23"/>
        <v>60.5</v>
      </c>
      <c r="P196" s="71"/>
    </row>
    <row r="197" spans="1:18" s="5" customFormat="1" ht="18" customHeight="1">
      <c r="A197" s="4">
        <v>188</v>
      </c>
      <c r="B197" s="139" t="s">
        <v>4783</v>
      </c>
      <c r="C197" s="140" t="s">
        <v>4784</v>
      </c>
      <c r="D197" s="141" t="s">
        <v>3798</v>
      </c>
      <c r="E197" s="81" t="s">
        <v>4098</v>
      </c>
      <c r="F197" s="20">
        <v>6.8</v>
      </c>
      <c r="G197" s="20">
        <v>7.5</v>
      </c>
      <c r="H197" s="17">
        <v>65</v>
      </c>
      <c r="I197" s="17">
        <v>54</v>
      </c>
      <c r="J197" s="151" t="str">
        <f t="shared" si="20"/>
        <v xml:space="preserve"> </v>
      </c>
      <c r="K197" s="151" t="str">
        <f t="shared" si="21"/>
        <v xml:space="preserve"> </v>
      </c>
      <c r="L197" s="151" t="str">
        <f t="shared" si="22"/>
        <v xml:space="preserve"> </v>
      </c>
      <c r="M197" s="6"/>
      <c r="N197" s="81" t="s">
        <v>895</v>
      </c>
      <c r="O197" s="62">
        <f t="shared" si="23"/>
        <v>59.5</v>
      </c>
      <c r="P197" s="71"/>
    </row>
    <row r="198" spans="1:18" s="5" customFormat="1" ht="18" customHeight="1">
      <c r="A198" s="4">
        <v>189</v>
      </c>
      <c r="B198" s="139" t="s">
        <v>4785</v>
      </c>
      <c r="C198" s="140" t="s">
        <v>3410</v>
      </c>
      <c r="D198" s="141" t="s">
        <v>4666</v>
      </c>
      <c r="E198" s="81" t="s">
        <v>4098</v>
      </c>
      <c r="F198" s="20">
        <v>5.0999999999999996</v>
      </c>
      <c r="G198" s="20">
        <v>6.8</v>
      </c>
      <c r="H198" s="17">
        <v>64</v>
      </c>
      <c r="I198" s="17">
        <v>53</v>
      </c>
      <c r="J198" s="151" t="str">
        <f t="shared" si="20"/>
        <v xml:space="preserve"> </v>
      </c>
      <c r="K198" s="151" t="str">
        <f t="shared" si="21"/>
        <v xml:space="preserve"> </v>
      </c>
      <c r="L198" s="151" t="str">
        <f t="shared" si="22"/>
        <v xml:space="preserve"> </v>
      </c>
      <c r="M198" s="6"/>
      <c r="N198" s="6"/>
      <c r="O198" s="62">
        <f t="shared" si="23"/>
        <v>58.5</v>
      </c>
      <c r="P198" s="91"/>
    </row>
    <row r="199" spans="1:18" s="5" customFormat="1" ht="18" customHeight="1">
      <c r="A199" s="4">
        <v>190</v>
      </c>
      <c r="B199" s="139" t="s">
        <v>4786</v>
      </c>
      <c r="C199" s="140" t="s">
        <v>1408</v>
      </c>
      <c r="D199" s="141" t="s">
        <v>4666</v>
      </c>
      <c r="E199" s="81" t="s">
        <v>4098</v>
      </c>
      <c r="F199" s="20">
        <v>6</v>
      </c>
      <c r="G199" s="20">
        <v>7.2</v>
      </c>
      <c r="H199" s="17">
        <v>64</v>
      </c>
      <c r="I199" s="17">
        <v>54</v>
      </c>
      <c r="J199" s="151" t="str">
        <f t="shared" si="20"/>
        <v xml:space="preserve"> </v>
      </c>
      <c r="K199" s="151" t="str">
        <f t="shared" si="21"/>
        <v xml:space="preserve"> </v>
      </c>
      <c r="L199" s="151" t="str">
        <f t="shared" si="22"/>
        <v xml:space="preserve"> </v>
      </c>
      <c r="M199" s="6"/>
      <c r="N199" s="6"/>
      <c r="O199" s="62">
        <f t="shared" si="23"/>
        <v>59</v>
      </c>
      <c r="P199" s="76"/>
    </row>
    <row r="200" spans="1:18" s="5" customFormat="1" ht="18" customHeight="1">
      <c r="A200" s="4">
        <v>191</v>
      </c>
      <c r="B200" s="139" t="s">
        <v>4787</v>
      </c>
      <c r="C200" s="140" t="s">
        <v>23</v>
      </c>
      <c r="D200" s="141" t="s">
        <v>1001</v>
      </c>
      <c r="E200" s="81" t="s">
        <v>4098</v>
      </c>
      <c r="F200" s="20">
        <v>5.5</v>
      </c>
      <c r="G200" s="20">
        <v>6.9</v>
      </c>
      <c r="H200" s="17">
        <v>62</v>
      </c>
      <c r="I200" s="17">
        <v>53</v>
      </c>
      <c r="J200" s="151" t="str">
        <f t="shared" si="20"/>
        <v xml:space="preserve"> </v>
      </c>
      <c r="K200" s="151" t="str">
        <f t="shared" si="21"/>
        <v xml:space="preserve"> </v>
      </c>
      <c r="L200" s="151" t="str">
        <f t="shared" si="22"/>
        <v xml:space="preserve"> </v>
      </c>
      <c r="M200" s="98"/>
      <c r="N200" s="9"/>
      <c r="O200" s="62">
        <f t="shared" si="23"/>
        <v>57.5</v>
      </c>
      <c r="P200" s="71"/>
    </row>
    <row r="201" spans="1:18" s="5" customFormat="1" ht="18" customHeight="1">
      <c r="A201" s="4">
        <v>192</v>
      </c>
      <c r="B201" s="139" t="s">
        <v>4788</v>
      </c>
      <c r="C201" s="140" t="s">
        <v>1000</v>
      </c>
      <c r="D201" s="141" t="s">
        <v>1001</v>
      </c>
      <c r="E201" s="81" t="s">
        <v>4098</v>
      </c>
      <c r="F201" s="20">
        <v>7.5</v>
      </c>
      <c r="G201" s="20">
        <v>7.8</v>
      </c>
      <c r="H201" s="17">
        <v>74</v>
      </c>
      <c r="I201" s="17">
        <v>54</v>
      </c>
      <c r="J201" s="166" t="str">
        <f t="shared" si="20"/>
        <v>HSK</v>
      </c>
      <c r="K201" s="151" t="str">
        <f t="shared" si="21"/>
        <v xml:space="preserve"> </v>
      </c>
      <c r="L201" s="151" t="str">
        <f t="shared" si="22"/>
        <v xml:space="preserve"> </v>
      </c>
      <c r="M201" s="98" t="s">
        <v>9188</v>
      </c>
      <c r="N201" s="9"/>
      <c r="O201" s="62">
        <f t="shared" si="23"/>
        <v>64</v>
      </c>
      <c r="P201" s="71"/>
    </row>
    <row r="202" spans="1:18" s="5" customFormat="1" ht="18" customHeight="1">
      <c r="A202" s="4">
        <v>193</v>
      </c>
      <c r="B202" s="139" t="s">
        <v>4789</v>
      </c>
      <c r="C202" s="140" t="s">
        <v>1745</v>
      </c>
      <c r="D202" s="141" t="s">
        <v>1001</v>
      </c>
      <c r="E202" s="81" t="s">
        <v>4098</v>
      </c>
      <c r="F202" s="20">
        <v>5.7</v>
      </c>
      <c r="G202" s="20">
        <v>7</v>
      </c>
      <c r="H202" s="17">
        <v>62</v>
      </c>
      <c r="I202" s="17">
        <v>54</v>
      </c>
      <c r="J202" s="151" t="str">
        <f t="shared" si="20"/>
        <v xml:space="preserve"> </v>
      </c>
      <c r="K202" s="151" t="str">
        <f t="shared" si="21"/>
        <v xml:space="preserve"> </v>
      </c>
      <c r="L202" s="151" t="str">
        <f t="shared" si="22"/>
        <v xml:space="preserve"> </v>
      </c>
      <c r="M202" s="98"/>
      <c r="N202" s="9"/>
      <c r="O202" s="62">
        <f t="shared" si="23"/>
        <v>58</v>
      </c>
      <c r="P202" s="71"/>
    </row>
    <row r="203" spans="1:18" s="5" customFormat="1" ht="18" customHeight="1">
      <c r="A203" s="4">
        <v>194</v>
      </c>
      <c r="B203" s="139" t="s">
        <v>4790</v>
      </c>
      <c r="C203" s="140" t="s">
        <v>4791</v>
      </c>
      <c r="D203" s="141" t="s">
        <v>3785</v>
      </c>
      <c r="E203" s="81" t="s">
        <v>4098</v>
      </c>
      <c r="F203" s="20">
        <v>7</v>
      </c>
      <c r="G203" s="20">
        <v>7.9</v>
      </c>
      <c r="H203" s="17">
        <v>67</v>
      </c>
      <c r="I203" s="17">
        <v>54</v>
      </c>
      <c r="J203" s="151" t="str">
        <f t="shared" si="20"/>
        <v xml:space="preserve"> </v>
      </c>
      <c r="K203" s="151" t="str">
        <f t="shared" si="21"/>
        <v xml:space="preserve"> </v>
      </c>
      <c r="L203" s="151" t="str">
        <f t="shared" si="22"/>
        <v xml:space="preserve"> </v>
      </c>
      <c r="M203" s="6"/>
      <c r="N203" s="9"/>
      <c r="O203" s="62">
        <f t="shared" si="23"/>
        <v>60.5</v>
      </c>
      <c r="P203" s="71"/>
    </row>
    <row r="204" spans="1:18" s="5" customFormat="1" ht="18" customHeight="1">
      <c r="A204" s="4">
        <v>195</v>
      </c>
      <c r="B204" s="139" t="s">
        <v>4792</v>
      </c>
      <c r="C204" s="140" t="s">
        <v>2242</v>
      </c>
      <c r="D204" s="141" t="s">
        <v>3785</v>
      </c>
      <c r="E204" s="81" t="s">
        <v>4098</v>
      </c>
      <c r="F204" s="20">
        <v>6.6</v>
      </c>
      <c r="G204" s="20">
        <v>7.8</v>
      </c>
      <c r="H204" s="17">
        <v>81</v>
      </c>
      <c r="I204" s="17">
        <v>62</v>
      </c>
      <c r="J204" s="151" t="str">
        <f t="shared" si="20"/>
        <v xml:space="preserve"> </v>
      </c>
      <c r="K204" s="151" t="str">
        <f t="shared" si="21"/>
        <v xml:space="preserve"> </v>
      </c>
      <c r="L204" s="151" t="str">
        <f t="shared" si="22"/>
        <v xml:space="preserve"> </v>
      </c>
      <c r="M204" s="98"/>
      <c r="N204" s="6"/>
      <c r="O204" s="62">
        <f t="shared" si="23"/>
        <v>71.5</v>
      </c>
      <c r="P204" s="71"/>
    </row>
    <row r="205" spans="1:18" s="21" customFormat="1" ht="18" customHeight="1">
      <c r="A205" s="4">
        <v>196</v>
      </c>
      <c r="B205" s="139" t="s">
        <v>4793</v>
      </c>
      <c r="C205" s="140" t="s">
        <v>3342</v>
      </c>
      <c r="D205" s="141" t="s">
        <v>3185</v>
      </c>
      <c r="E205" s="81" t="s">
        <v>4098</v>
      </c>
      <c r="F205" s="20">
        <v>8.1999999999999993</v>
      </c>
      <c r="G205" s="20">
        <v>8.5</v>
      </c>
      <c r="H205" s="17">
        <v>75</v>
      </c>
      <c r="I205" s="17">
        <v>55</v>
      </c>
      <c r="J205" s="151" t="str">
        <f t="shared" ref="J205:J225" si="24">IF(AND(F205&gt;=9,H205&gt;=90),"HSXS",IF(AND(F205&gt;=8,H205&gt;=80),"HSG",IF(AND(F205&gt;=7,H205&gt;=70),"HSK"," ")))</f>
        <v>HSK</v>
      </c>
      <c r="K205" s="151" t="str">
        <f t="shared" ref="K205:K225" si="25">IF(AND(G205&gt;=9,I205&gt;=90),"HSXS",IF(AND(G205&gt;=8,I205&gt;=80),"HSG",IF(AND(G205&gt;=7,I205&gt;=70),"HSK"," ")))</f>
        <v xml:space="preserve"> </v>
      </c>
      <c r="L205" s="151" t="str">
        <f t="shared" ref="L205:L225" si="26">IF(AND(J205="HSXS",K205="HSXS"),"HSXS",IF(AND(J205="HSG",K205="HSG"),"HSG",IF(AND(J205="HSK",K205="HSK"),"HSK",IF(AND(J205="HSXS",K205="HSG"),"HSG",IF(AND(J205="HSG",K205="HSXS"),"HSG",IF(AND(J205="HSG",K205="HSK"),"HSK",IF(AND(J205="HSK",K205="HSG"),"HSK"," ")))))))</f>
        <v xml:space="preserve"> </v>
      </c>
      <c r="M205" s="98"/>
      <c r="N205" s="9"/>
      <c r="O205" s="62">
        <f t="shared" si="23"/>
        <v>65</v>
      </c>
      <c r="P205" s="71"/>
      <c r="R205" s="5"/>
    </row>
    <row r="206" spans="1:18" s="5" customFormat="1" ht="18" customHeight="1">
      <c r="A206" s="4">
        <v>197</v>
      </c>
      <c r="B206" s="139" t="s">
        <v>3397</v>
      </c>
      <c r="C206" s="140" t="s">
        <v>3398</v>
      </c>
      <c r="D206" s="141" t="s">
        <v>2575</v>
      </c>
      <c r="E206" s="81" t="s">
        <v>4098</v>
      </c>
      <c r="F206" s="20">
        <v>8.5</v>
      </c>
      <c r="G206" s="20">
        <v>8.3000000000000007</v>
      </c>
      <c r="H206" s="17">
        <v>81</v>
      </c>
      <c r="I206" s="17">
        <v>59</v>
      </c>
      <c r="J206" s="151" t="str">
        <f t="shared" si="24"/>
        <v>HSG</v>
      </c>
      <c r="K206" s="151" t="str">
        <f t="shared" si="25"/>
        <v xml:space="preserve"> </v>
      </c>
      <c r="L206" s="151" t="str">
        <f t="shared" si="26"/>
        <v xml:space="preserve"> </v>
      </c>
      <c r="M206" s="98"/>
      <c r="N206" s="50"/>
      <c r="O206" s="62">
        <f t="shared" si="23"/>
        <v>70</v>
      </c>
      <c r="P206" s="59"/>
    </row>
    <row r="207" spans="1:18" s="5" customFormat="1" ht="18" customHeight="1">
      <c r="A207" s="4">
        <v>198</v>
      </c>
      <c r="B207" s="139" t="s">
        <v>1747</v>
      </c>
      <c r="C207" s="140" t="s">
        <v>1748</v>
      </c>
      <c r="D207" s="141" t="s">
        <v>51</v>
      </c>
      <c r="E207" s="81" t="s">
        <v>4098</v>
      </c>
      <c r="F207" s="20">
        <v>7</v>
      </c>
      <c r="G207" s="20">
        <v>7.7</v>
      </c>
      <c r="H207" s="17">
        <v>67</v>
      </c>
      <c r="I207" s="17">
        <v>54</v>
      </c>
      <c r="J207" s="151" t="str">
        <f t="shared" si="24"/>
        <v xml:space="preserve"> </v>
      </c>
      <c r="K207" s="151" t="str">
        <f t="shared" si="25"/>
        <v xml:space="preserve"> </v>
      </c>
      <c r="L207" s="151" t="str">
        <f t="shared" si="26"/>
        <v xml:space="preserve"> </v>
      </c>
      <c r="M207" s="101"/>
      <c r="N207" s="6"/>
      <c r="O207" s="62">
        <f t="shared" si="23"/>
        <v>60.5</v>
      </c>
      <c r="P207" s="71"/>
    </row>
    <row r="208" spans="1:18" s="5" customFormat="1" ht="18" customHeight="1">
      <c r="A208" s="4">
        <v>199</v>
      </c>
      <c r="B208" s="139" t="s">
        <v>4794</v>
      </c>
      <c r="C208" s="140" t="s">
        <v>3340</v>
      </c>
      <c r="D208" s="141" t="s">
        <v>2983</v>
      </c>
      <c r="E208" s="81" t="s">
        <v>4098</v>
      </c>
      <c r="F208" s="20">
        <v>6.2</v>
      </c>
      <c r="G208" s="20">
        <v>7.4</v>
      </c>
      <c r="H208" s="17">
        <v>70</v>
      </c>
      <c r="I208" s="17">
        <v>54</v>
      </c>
      <c r="J208" s="151" t="str">
        <f t="shared" si="24"/>
        <v xml:space="preserve"> </v>
      </c>
      <c r="K208" s="151" t="str">
        <f t="shared" si="25"/>
        <v xml:space="preserve"> </v>
      </c>
      <c r="L208" s="151" t="str">
        <f t="shared" si="26"/>
        <v xml:space="preserve"> </v>
      </c>
      <c r="M208" s="98"/>
      <c r="N208" s="6"/>
      <c r="O208" s="62">
        <f t="shared" si="23"/>
        <v>62</v>
      </c>
      <c r="P208" s="71"/>
    </row>
    <row r="209" spans="1:16" s="5" customFormat="1" ht="18" customHeight="1">
      <c r="A209" s="4">
        <v>200</v>
      </c>
      <c r="B209" s="139" t="s">
        <v>4795</v>
      </c>
      <c r="C209" s="140" t="s">
        <v>1079</v>
      </c>
      <c r="D209" s="141" t="s">
        <v>2573</v>
      </c>
      <c r="E209" s="81" t="s">
        <v>4098</v>
      </c>
      <c r="F209" s="20">
        <v>5.0999999999999996</v>
      </c>
      <c r="G209" s="20">
        <v>7.4</v>
      </c>
      <c r="H209" s="17">
        <v>60</v>
      </c>
      <c r="I209" s="17">
        <v>54</v>
      </c>
      <c r="J209" s="151" t="str">
        <f t="shared" si="24"/>
        <v xml:space="preserve"> </v>
      </c>
      <c r="K209" s="151" t="str">
        <f t="shared" si="25"/>
        <v xml:space="preserve"> </v>
      </c>
      <c r="L209" s="151" t="str">
        <f t="shared" si="26"/>
        <v xml:space="preserve"> </v>
      </c>
      <c r="M209" s="84"/>
      <c r="N209" s="9"/>
      <c r="O209" s="62">
        <f t="shared" si="23"/>
        <v>57</v>
      </c>
      <c r="P209" s="71"/>
    </row>
    <row r="210" spans="1:16" s="5" customFormat="1" ht="18" customHeight="1">
      <c r="A210" s="4">
        <v>201</v>
      </c>
      <c r="B210" s="139" t="s">
        <v>4796</v>
      </c>
      <c r="C210" s="140" t="s">
        <v>4797</v>
      </c>
      <c r="D210" s="141" t="s">
        <v>367</v>
      </c>
      <c r="E210" s="81" t="s">
        <v>4098</v>
      </c>
      <c r="F210" s="20">
        <v>6.1</v>
      </c>
      <c r="G210" s="20">
        <v>6.9</v>
      </c>
      <c r="H210" s="17">
        <v>64</v>
      </c>
      <c r="I210" s="17">
        <v>53</v>
      </c>
      <c r="J210" s="151" t="str">
        <f t="shared" si="24"/>
        <v xml:space="preserve"> </v>
      </c>
      <c r="K210" s="151" t="str">
        <f t="shared" si="25"/>
        <v xml:space="preserve"> </v>
      </c>
      <c r="L210" s="151" t="str">
        <f t="shared" si="26"/>
        <v xml:space="preserve"> </v>
      </c>
      <c r="M210" s="6"/>
      <c r="N210" s="50"/>
      <c r="O210" s="62">
        <f t="shared" si="23"/>
        <v>58.5</v>
      </c>
      <c r="P210" s="71"/>
    </row>
    <row r="211" spans="1:16" s="5" customFormat="1" ht="18" customHeight="1">
      <c r="A211" s="4">
        <v>202</v>
      </c>
      <c r="B211" s="139" t="s">
        <v>4798</v>
      </c>
      <c r="C211" s="140" t="s">
        <v>4799</v>
      </c>
      <c r="D211" s="141" t="s">
        <v>313</v>
      </c>
      <c r="E211" s="81" t="s">
        <v>4098</v>
      </c>
      <c r="F211" s="20">
        <v>5.5</v>
      </c>
      <c r="G211" s="20">
        <v>6.5</v>
      </c>
      <c r="H211" s="17">
        <v>64</v>
      </c>
      <c r="I211" s="17">
        <v>53</v>
      </c>
      <c r="J211" s="151" t="str">
        <f t="shared" si="24"/>
        <v xml:space="preserve"> </v>
      </c>
      <c r="K211" s="151" t="str">
        <f t="shared" si="25"/>
        <v xml:space="preserve"> </v>
      </c>
      <c r="L211" s="151" t="str">
        <f t="shared" si="26"/>
        <v xml:space="preserve"> </v>
      </c>
      <c r="M211" s="6"/>
      <c r="N211" s="50"/>
      <c r="O211" s="62">
        <f t="shared" si="23"/>
        <v>58.5</v>
      </c>
      <c r="P211" s="87"/>
    </row>
    <row r="212" spans="1:16" s="5" customFormat="1" ht="18" customHeight="1">
      <c r="A212" s="4">
        <v>203</v>
      </c>
      <c r="B212" s="139" t="s">
        <v>4800</v>
      </c>
      <c r="C212" s="140" t="s">
        <v>4801</v>
      </c>
      <c r="D212" s="141" t="s">
        <v>3720</v>
      </c>
      <c r="E212" s="81" t="s">
        <v>4098</v>
      </c>
      <c r="F212" s="20">
        <v>6.2</v>
      </c>
      <c r="G212" s="20">
        <v>7.3</v>
      </c>
      <c r="H212" s="17">
        <v>57</v>
      </c>
      <c r="I212" s="17">
        <v>54</v>
      </c>
      <c r="J212" s="151" t="str">
        <f t="shared" si="24"/>
        <v xml:space="preserve"> </v>
      </c>
      <c r="K212" s="151" t="str">
        <f t="shared" si="25"/>
        <v xml:space="preserve"> </v>
      </c>
      <c r="L212" s="151" t="str">
        <f t="shared" si="26"/>
        <v xml:space="preserve"> </v>
      </c>
      <c r="M212" s="6"/>
      <c r="N212" s="81"/>
      <c r="O212" s="62">
        <f t="shared" si="23"/>
        <v>55.5</v>
      </c>
      <c r="P212" s="71"/>
    </row>
    <row r="213" spans="1:16" s="5" customFormat="1" ht="18" customHeight="1">
      <c r="A213" s="4">
        <v>204</v>
      </c>
      <c r="B213" s="139" t="s">
        <v>4802</v>
      </c>
      <c r="C213" s="140" t="s">
        <v>4803</v>
      </c>
      <c r="D213" s="141" t="s">
        <v>4804</v>
      </c>
      <c r="E213" s="81" t="s">
        <v>4098</v>
      </c>
      <c r="F213" s="20">
        <v>5.8</v>
      </c>
      <c r="G213" s="20">
        <v>6.6</v>
      </c>
      <c r="H213" s="17">
        <v>61</v>
      </c>
      <c r="I213" s="17">
        <v>53</v>
      </c>
      <c r="J213" s="151" t="str">
        <f t="shared" si="24"/>
        <v xml:space="preserve"> </v>
      </c>
      <c r="K213" s="151" t="str">
        <f t="shared" si="25"/>
        <v xml:space="preserve"> </v>
      </c>
      <c r="L213" s="151" t="str">
        <f t="shared" si="26"/>
        <v xml:space="preserve"> </v>
      </c>
      <c r="M213" s="6"/>
      <c r="N213" s="50"/>
      <c r="O213" s="62">
        <f t="shared" si="23"/>
        <v>57</v>
      </c>
      <c r="P213" s="90"/>
    </row>
    <row r="214" spans="1:16" s="5" customFormat="1" ht="18" customHeight="1">
      <c r="A214" s="4">
        <v>205</v>
      </c>
      <c r="B214" s="139" t="s">
        <v>1754</v>
      </c>
      <c r="C214" s="140" t="s">
        <v>1755</v>
      </c>
      <c r="D214" s="141" t="s">
        <v>1756</v>
      </c>
      <c r="E214" s="81" t="s">
        <v>4099</v>
      </c>
      <c r="F214" s="20">
        <v>7.8</v>
      </c>
      <c r="G214" s="20">
        <v>8</v>
      </c>
      <c r="H214" s="17">
        <v>70</v>
      </c>
      <c r="I214" s="17">
        <v>61</v>
      </c>
      <c r="J214" s="166" t="str">
        <f t="shared" si="24"/>
        <v>HSK</v>
      </c>
      <c r="K214" s="151" t="str">
        <f t="shared" si="25"/>
        <v xml:space="preserve"> </v>
      </c>
      <c r="L214" s="151" t="str">
        <f t="shared" si="26"/>
        <v xml:space="preserve"> </v>
      </c>
      <c r="M214" s="98" t="s">
        <v>9188</v>
      </c>
      <c r="N214" s="81" t="s">
        <v>895</v>
      </c>
      <c r="O214" s="62">
        <f t="shared" si="23"/>
        <v>65.5</v>
      </c>
      <c r="P214" s="71"/>
    </row>
    <row r="215" spans="1:16" s="5" customFormat="1" ht="18" customHeight="1">
      <c r="A215" s="4">
        <v>206</v>
      </c>
      <c r="B215" s="139" t="s">
        <v>4805</v>
      </c>
      <c r="C215" s="140" t="s">
        <v>4740</v>
      </c>
      <c r="D215" s="141" t="s">
        <v>669</v>
      </c>
      <c r="E215" s="81" t="s">
        <v>4099</v>
      </c>
      <c r="F215" s="20">
        <v>5.4</v>
      </c>
      <c r="G215" s="20">
        <v>3.3</v>
      </c>
      <c r="H215" s="17">
        <v>53</v>
      </c>
      <c r="I215" s="17">
        <v>51</v>
      </c>
      <c r="J215" s="151" t="str">
        <f t="shared" si="24"/>
        <v xml:space="preserve"> </v>
      </c>
      <c r="K215" s="151" t="str">
        <f t="shared" si="25"/>
        <v xml:space="preserve"> </v>
      </c>
      <c r="L215" s="151" t="str">
        <f t="shared" si="26"/>
        <v xml:space="preserve"> </v>
      </c>
      <c r="M215" s="6"/>
      <c r="N215" s="81" t="s">
        <v>895</v>
      </c>
      <c r="O215" s="62">
        <f t="shared" si="23"/>
        <v>52</v>
      </c>
      <c r="P215" s="71"/>
    </row>
    <row r="216" spans="1:16" s="5" customFormat="1" ht="18" customHeight="1">
      <c r="A216" s="4">
        <v>207</v>
      </c>
      <c r="B216" s="139" t="s">
        <v>4806</v>
      </c>
      <c r="C216" s="140" t="s">
        <v>4807</v>
      </c>
      <c r="D216" s="141" t="s">
        <v>1759</v>
      </c>
      <c r="E216" s="81" t="s">
        <v>4099</v>
      </c>
      <c r="F216" s="20">
        <v>5.3</v>
      </c>
      <c r="G216" s="20">
        <v>3.3</v>
      </c>
      <c r="H216" s="17">
        <v>62</v>
      </c>
      <c r="I216" s="17">
        <v>51</v>
      </c>
      <c r="J216" s="151" t="str">
        <f t="shared" si="24"/>
        <v xml:space="preserve"> </v>
      </c>
      <c r="K216" s="151" t="str">
        <f t="shared" si="25"/>
        <v xml:space="preserve"> </v>
      </c>
      <c r="L216" s="151" t="str">
        <f t="shared" si="26"/>
        <v xml:space="preserve"> </v>
      </c>
      <c r="M216" s="98"/>
      <c r="N216" s="81" t="s">
        <v>895</v>
      </c>
      <c r="O216" s="62">
        <f t="shared" si="23"/>
        <v>56.5</v>
      </c>
      <c r="P216" s="71"/>
    </row>
    <row r="217" spans="1:16" s="5" customFormat="1" ht="18" customHeight="1">
      <c r="A217" s="4">
        <v>208</v>
      </c>
      <c r="B217" s="139" t="s">
        <v>4808</v>
      </c>
      <c r="C217" s="140" t="s">
        <v>4809</v>
      </c>
      <c r="D217" s="141" t="s">
        <v>1897</v>
      </c>
      <c r="E217" s="81" t="s">
        <v>4099</v>
      </c>
      <c r="F217" s="20">
        <v>7.1</v>
      </c>
      <c r="G217" s="20">
        <v>9</v>
      </c>
      <c r="H217" s="17">
        <v>75</v>
      </c>
      <c r="I217" s="17">
        <v>80</v>
      </c>
      <c r="J217" s="166" t="str">
        <f t="shared" si="24"/>
        <v>HSK</v>
      </c>
      <c r="K217" s="151" t="str">
        <f t="shared" si="25"/>
        <v>HSG</v>
      </c>
      <c r="L217" s="197" t="str">
        <f t="shared" si="26"/>
        <v>HSK</v>
      </c>
      <c r="M217" s="98" t="s">
        <v>9188</v>
      </c>
      <c r="N217" s="81" t="s">
        <v>895</v>
      </c>
      <c r="O217" s="62">
        <f t="shared" si="23"/>
        <v>77.5</v>
      </c>
      <c r="P217" s="71"/>
    </row>
    <row r="218" spans="1:16" s="5" customFormat="1" ht="18" customHeight="1">
      <c r="A218" s="4">
        <v>209</v>
      </c>
      <c r="B218" s="139" t="s">
        <v>4810</v>
      </c>
      <c r="C218" s="140" t="s">
        <v>4811</v>
      </c>
      <c r="D218" s="141" t="s">
        <v>3091</v>
      </c>
      <c r="E218" s="81" t="s">
        <v>4099</v>
      </c>
      <c r="F218" s="20">
        <v>7.4</v>
      </c>
      <c r="G218" s="20">
        <v>7.9</v>
      </c>
      <c r="H218" s="17">
        <v>71</v>
      </c>
      <c r="I218" s="17">
        <v>56</v>
      </c>
      <c r="J218" s="166" t="str">
        <f t="shared" si="24"/>
        <v>HSK</v>
      </c>
      <c r="K218" s="151" t="str">
        <f t="shared" si="25"/>
        <v xml:space="preserve"> </v>
      </c>
      <c r="L218" s="151" t="str">
        <f t="shared" si="26"/>
        <v xml:space="preserve"> </v>
      </c>
      <c r="M218" s="98" t="s">
        <v>9188</v>
      </c>
      <c r="N218" s="81" t="s">
        <v>895</v>
      </c>
      <c r="O218" s="62">
        <f t="shared" si="23"/>
        <v>63.5</v>
      </c>
      <c r="P218" s="71"/>
    </row>
    <row r="219" spans="1:16" s="5" customFormat="1" ht="18" customHeight="1">
      <c r="A219" s="4">
        <v>210</v>
      </c>
      <c r="B219" s="139" t="s">
        <v>4812</v>
      </c>
      <c r="C219" s="140" t="s">
        <v>4813</v>
      </c>
      <c r="D219" s="141" t="s">
        <v>3512</v>
      </c>
      <c r="E219" s="81" t="s">
        <v>4099</v>
      </c>
      <c r="F219" s="20">
        <v>6</v>
      </c>
      <c r="G219" s="20">
        <v>7.5</v>
      </c>
      <c r="H219" s="17">
        <v>60</v>
      </c>
      <c r="I219" s="17">
        <v>54</v>
      </c>
      <c r="J219" s="151" t="str">
        <f t="shared" si="24"/>
        <v xml:space="preserve"> </v>
      </c>
      <c r="K219" s="151" t="str">
        <f t="shared" si="25"/>
        <v xml:space="preserve"> </v>
      </c>
      <c r="L219" s="151" t="str">
        <f t="shared" si="26"/>
        <v xml:space="preserve"> </v>
      </c>
      <c r="M219" s="6"/>
      <c r="N219" s="81" t="s">
        <v>895</v>
      </c>
      <c r="O219" s="62">
        <f t="shared" si="23"/>
        <v>57</v>
      </c>
      <c r="P219" s="71"/>
    </row>
    <row r="220" spans="1:16" s="5" customFormat="1" ht="18" customHeight="1">
      <c r="A220" s="4">
        <v>211</v>
      </c>
      <c r="B220" s="139" t="s">
        <v>4814</v>
      </c>
      <c r="C220" s="140" t="s">
        <v>4815</v>
      </c>
      <c r="D220" s="141" t="s">
        <v>4658</v>
      </c>
      <c r="E220" s="81" t="s">
        <v>4099</v>
      </c>
      <c r="F220" s="20">
        <v>5.8</v>
      </c>
      <c r="G220" s="20">
        <v>8.1999999999999993</v>
      </c>
      <c r="H220" s="17">
        <v>63</v>
      </c>
      <c r="I220" s="17">
        <v>60</v>
      </c>
      <c r="J220" s="151" t="str">
        <f t="shared" si="24"/>
        <v xml:space="preserve"> </v>
      </c>
      <c r="K220" s="151" t="str">
        <f t="shared" si="25"/>
        <v xml:space="preserve"> </v>
      </c>
      <c r="L220" s="151" t="str">
        <f t="shared" si="26"/>
        <v xml:space="preserve"> </v>
      </c>
      <c r="M220" s="6"/>
      <c r="N220" s="81" t="s">
        <v>895</v>
      </c>
      <c r="O220" s="62">
        <f t="shared" si="23"/>
        <v>61.5</v>
      </c>
      <c r="P220" s="71"/>
    </row>
    <row r="221" spans="1:16" s="5" customFormat="1" ht="18" customHeight="1">
      <c r="A221" s="4">
        <v>212</v>
      </c>
      <c r="B221" s="139" t="s">
        <v>4816</v>
      </c>
      <c r="C221" s="140" t="s">
        <v>4265</v>
      </c>
      <c r="D221" s="141" t="s">
        <v>4679</v>
      </c>
      <c r="E221" s="81" t="s">
        <v>4099</v>
      </c>
      <c r="F221" s="20">
        <v>6.6</v>
      </c>
      <c r="G221" s="20">
        <v>7.9</v>
      </c>
      <c r="H221" s="17">
        <v>63</v>
      </c>
      <c r="I221" s="17">
        <v>54</v>
      </c>
      <c r="J221" s="151" t="str">
        <f t="shared" si="24"/>
        <v xml:space="preserve"> </v>
      </c>
      <c r="K221" s="151" t="str">
        <f t="shared" si="25"/>
        <v xml:space="preserve"> </v>
      </c>
      <c r="L221" s="151" t="str">
        <f t="shared" si="26"/>
        <v xml:space="preserve"> </v>
      </c>
      <c r="M221" s="6"/>
      <c r="N221" s="81" t="s">
        <v>895</v>
      </c>
      <c r="O221" s="62">
        <f t="shared" ref="O221:O243" si="27">SUM(H221:I221)/2</f>
        <v>58.5</v>
      </c>
      <c r="P221" s="71"/>
    </row>
    <row r="222" spans="1:16" s="5" customFormat="1" ht="18" customHeight="1">
      <c r="A222" s="4">
        <v>213</v>
      </c>
      <c r="B222" s="139" t="s">
        <v>4817</v>
      </c>
      <c r="C222" s="140" t="s">
        <v>4818</v>
      </c>
      <c r="D222" s="141" t="s">
        <v>4679</v>
      </c>
      <c r="E222" s="81" t="s">
        <v>4099</v>
      </c>
      <c r="F222" s="20">
        <v>6</v>
      </c>
      <c r="G222" s="20">
        <v>8.5</v>
      </c>
      <c r="H222" s="17">
        <v>63</v>
      </c>
      <c r="I222" s="17">
        <v>60</v>
      </c>
      <c r="J222" s="151" t="str">
        <f t="shared" si="24"/>
        <v xml:space="preserve"> </v>
      </c>
      <c r="K222" s="151" t="str">
        <f t="shared" si="25"/>
        <v xml:space="preserve"> </v>
      </c>
      <c r="L222" s="151" t="str">
        <f t="shared" si="26"/>
        <v xml:space="preserve"> </v>
      </c>
      <c r="M222" s="51"/>
      <c r="N222" s="81" t="s">
        <v>895</v>
      </c>
      <c r="O222" s="62">
        <f t="shared" si="27"/>
        <v>61.5</v>
      </c>
      <c r="P222" s="87"/>
    </row>
    <row r="223" spans="1:16" s="5" customFormat="1" ht="18" customHeight="1">
      <c r="A223" s="4">
        <v>214</v>
      </c>
      <c r="B223" s="139" t="s">
        <v>4819</v>
      </c>
      <c r="C223" s="140" t="s">
        <v>4820</v>
      </c>
      <c r="D223" s="141" t="s">
        <v>3334</v>
      </c>
      <c r="E223" s="81" t="s">
        <v>4099</v>
      </c>
      <c r="F223" s="20">
        <v>8.6</v>
      </c>
      <c r="G223" s="20">
        <v>9.1999999999999993</v>
      </c>
      <c r="H223" s="17">
        <v>89</v>
      </c>
      <c r="I223" s="17">
        <v>80</v>
      </c>
      <c r="J223" s="151" t="str">
        <f t="shared" si="24"/>
        <v>HSG</v>
      </c>
      <c r="K223" s="151" t="str">
        <f t="shared" si="25"/>
        <v>HSG</v>
      </c>
      <c r="L223" s="151" t="str">
        <f t="shared" si="26"/>
        <v>HSG</v>
      </c>
      <c r="M223" s="51"/>
      <c r="N223" s="81" t="s">
        <v>895</v>
      </c>
      <c r="O223" s="62">
        <f t="shared" si="27"/>
        <v>84.5</v>
      </c>
      <c r="P223" s="71"/>
    </row>
    <row r="224" spans="1:16" s="5" customFormat="1" ht="18" customHeight="1">
      <c r="A224" s="4">
        <v>215</v>
      </c>
      <c r="B224" s="139" t="s">
        <v>3722</v>
      </c>
      <c r="C224" s="140" t="s">
        <v>3723</v>
      </c>
      <c r="D224" s="141" t="s">
        <v>3246</v>
      </c>
      <c r="E224" s="81" t="s">
        <v>4099</v>
      </c>
      <c r="F224" s="20">
        <v>8.6</v>
      </c>
      <c r="G224" s="20">
        <v>8.9</v>
      </c>
      <c r="H224" s="17">
        <v>76</v>
      </c>
      <c r="I224" s="17">
        <v>81</v>
      </c>
      <c r="J224" s="151" t="str">
        <f t="shared" si="24"/>
        <v>HSK</v>
      </c>
      <c r="K224" s="151" t="str">
        <f t="shared" si="25"/>
        <v>HSG</v>
      </c>
      <c r="L224" s="151" t="str">
        <f t="shared" si="26"/>
        <v>HSK</v>
      </c>
      <c r="M224" s="101"/>
      <c r="N224" s="81" t="s">
        <v>895</v>
      </c>
      <c r="O224" s="62">
        <f t="shared" si="27"/>
        <v>78.5</v>
      </c>
      <c r="P224" s="71"/>
    </row>
    <row r="225" spans="1:16" s="5" customFormat="1" ht="18" customHeight="1">
      <c r="A225" s="4">
        <v>216</v>
      </c>
      <c r="B225" s="139" t="s">
        <v>4821</v>
      </c>
      <c r="C225" s="140" t="s">
        <v>3724</v>
      </c>
      <c r="D225" s="141" t="s">
        <v>4062</v>
      </c>
      <c r="E225" s="81" t="s">
        <v>4099</v>
      </c>
      <c r="F225" s="20">
        <v>6.4</v>
      </c>
      <c r="G225" s="20">
        <v>7.9</v>
      </c>
      <c r="H225" s="17">
        <v>77</v>
      </c>
      <c r="I225" s="17">
        <v>54</v>
      </c>
      <c r="J225" s="151" t="str">
        <f t="shared" si="24"/>
        <v xml:space="preserve"> </v>
      </c>
      <c r="K225" s="151" t="str">
        <f t="shared" si="25"/>
        <v xml:space="preserve"> </v>
      </c>
      <c r="L225" s="151" t="str">
        <f t="shared" si="26"/>
        <v xml:space="preserve"> </v>
      </c>
      <c r="M225" s="101"/>
      <c r="N225" s="81" t="s">
        <v>895</v>
      </c>
      <c r="O225" s="62">
        <f t="shared" si="27"/>
        <v>65.5</v>
      </c>
      <c r="P225" s="76"/>
    </row>
    <row r="226" spans="1:16" s="5" customFormat="1" ht="18" customHeight="1">
      <c r="A226" s="4">
        <v>217</v>
      </c>
      <c r="B226" s="139" t="s">
        <v>4822</v>
      </c>
      <c r="C226" s="140" t="s">
        <v>3863</v>
      </c>
      <c r="D226" s="141" t="s">
        <v>3462</v>
      </c>
      <c r="E226" s="81" t="s">
        <v>4099</v>
      </c>
      <c r="F226" s="20">
        <v>6.6</v>
      </c>
      <c r="G226" s="20">
        <v>7.5</v>
      </c>
      <c r="H226" s="17">
        <v>71</v>
      </c>
      <c r="I226" s="17">
        <v>59</v>
      </c>
      <c r="J226" s="151" t="str">
        <f t="shared" ref="J226:J254" si="28">IF(AND(F226&gt;=9,H226&gt;=90),"HSXS",IF(AND(F226&gt;=8,H226&gt;=80),"HSG",IF(AND(F226&gt;=7,H226&gt;=70),"HSK"," ")))</f>
        <v xml:space="preserve"> </v>
      </c>
      <c r="K226" s="151" t="str">
        <f t="shared" ref="K226:K254" si="29">IF(AND(G226&gt;=9,I226&gt;=90),"HSXS",IF(AND(G226&gt;=8,I226&gt;=80),"HSG",IF(AND(G226&gt;=7,I226&gt;=70),"HSK"," ")))</f>
        <v xml:space="preserve"> </v>
      </c>
      <c r="L226" s="151" t="str">
        <f t="shared" ref="L226:L254" si="30">IF(AND(J226="HSXS",K226="HSXS"),"HSXS",IF(AND(J226="HSG",K226="HSG"),"HSG",IF(AND(J226="HSK",K226="HSK"),"HSK",IF(AND(J226="HSXS",K226="HSG"),"HSG",IF(AND(J226="HSG",K226="HSXS"),"HSG",IF(AND(J226="HSG",K226="HSK"),"HSK",IF(AND(J226="HSK",K226="HSG"),"HSK"," ")))))))</f>
        <v xml:space="preserve"> </v>
      </c>
      <c r="M226" s="98"/>
      <c r="N226" s="81" t="s">
        <v>895</v>
      </c>
      <c r="O226" s="62">
        <f t="shared" si="27"/>
        <v>65</v>
      </c>
      <c r="P226" s="71"/>
    </row>
    <row r="227" spans="1:16" s="5" customFormat="1" ht="18" customHeight="1">
      <c r="A227" s="4">
        <v>218</v>
      </c>
      <c r="B227" s="139" t="s">
        <v>4823</v>
      </c>
      <c r="C227" s="140" t="s">
        <v>4824</v>
      </c>
      <c r="D227" s="141" t="s">
        <v>3462</v>
      </c>
      <c r="E227" s="81" t="s">
        <v>4099</v>
      </c>
      <c r="F227" s="20">
        <v>6.5</v>
      </c>
      <c r="G227" s="20">
        <v>8.8000000000000007</v>
      </c>
      <c r="H227" s="17">
        <v>60</v>
      </c>
      <c r="I227" s="17">
        <v>55</v>
      </c>
      <c r="J227" s="151" t="str">
        <f t="shared" si="28"/>
        <v xml:space="preserve"> </v>
      </c>
      <c r="K227" s="151" t="str">
        <f t="shared" si="29"/>
        <v xml:space="preserve"> </v>
      </c>
      <c r="L227" s="151" t="str">
        <f t="shared" si="30"/>
        <v xml:space="preserve"> </v>
      </c>
      <c r="M227" s="6"/>
      <c r="N227" s="81" t="s">
        <v>895</v>
      </c>
      <c r="O227" s="62">
        <f t="shared" si="27"/>
        <v>57.5</v>
      </c>
      <c r="P227" s="71"/>
    </row>
    <row r="228" spans="1:16" s="5" customFormat="1" ht="18" customHeight="1">
      <c r="A228" s="4">
        <v>219</v>
      </c>
      <c r="B228" s="139" t="s">
        <v>4825</v>
      </c>
      <c r="C228" s="140" t="s">
        <v>4826</v>
      </c>
      <c r="D228" s="141" t="s">
        <v>3864</v>
      </c>
      <c r="E228" s="81" t="s">
        <v>4099</v>
      </c>
      <c r="F228" s="20">
        <v>6.8</v>
      </c>
      <c r="G228" s="20">
        <v>7.2</v>
      </c>
      <c r="H228" s="17">
        <v>66</v>
      </c>
      <c r="I228" s="17">
        <v>53</v>
      </c>
      <c r="J228" s="151" t="str">
        <f t="shared" si="28"/>
        <v xml:space="preserve"> </v>
      </c>
      <c r="K228" s="151" t="str">
        <f t="shared" si="29"/>
        <v xml:space="preserve"> </v>
      </c>
      <c r="L228" s="151" t="str">
        <f t="shared" si="30"/>
        <v xml:space="preserve"> </v>
      </c>
      <c r="M228" s="98"/>
      <c r="N228" s="81" t="s">
        <v>895</v>
      </c>
      <c r="O228" s="62">
        <f t="shared" si="27"/>
        <v>59.5</v>
      </c>
      <c r="P228" s="71"/>
    </row>
    <row r="229" spans="1:16" s="5" customFormat="1" ht="18" customHeight="1">
      <c r="A229" s="4">
        <v>220</v>
      </c>
      <c r="B229" s="139" t="s">
        <v>2243</v>
      </c>
      <c r="C229" s="140" t="s">
        <v>2244</v>
      </c>
      <c r="D229" s="141" t="s">
        <v>2007</v>
      </c>
      <c r="E229" s="81" t="s">
        <v>4100</v>
      </c>
      <c r="F229" s="20">
        <v>7.1</v>
      </c>
      <c r="G229" s="20">
        <v>3</v>
      </c>
      <c r="H229" s="17">
        <v>72</v>
      </c>
      <c r="I229" s="17">
        <v>45</v>
      </c>
      <c r="J229" s="166" t="str">
        <f t="shared" si="28"/>
        <v>HSK</v>
      </c>
      <c r="K229" s="151" t="str">
        <f t="shared" si="29"/>
        <v xml:space="preserve"> </v>
      </c>
      <c r="L229" s="151" t="str">
        <f t="shared" si="30"/>
        <v xml:space="preserve"> </v>
      </c>
      <c r="M229" s="98" t="s">
        <v>9188</v>
      </c>
      <c r="N229" s="81" t="s">
        <v>895</v>
      </c>
      <c r="O229" s="62">
        <f t="shared" si="27"/>
        <v>58.5</v>
      </c>
      <c r="P229" s="71"/>
    </row>
    <row r="230" spans="1:16" s="5" customFormat="1" ht="18" customHeight="1">
      <c r="A230" s="4">
        <v>221</v>
      </c>
      <c r="B230" s="139" t="s">
        <v>4827</v>
      </c>
      <c r="C230" s="140" t="s">
        <v>4828</v>
      </c>
      <c r="D230" s="141" t="s">
        <v>2245</v>
      </c>
      <c r="E230" s="81" t="s">
        <v>4100</v>
      </c>
      <c r="F230" s="20">
        <v>6.3</v>
      </c>
      <c r="G230" s="20">
        <v>8.1</v>
      </c>
      <c r="H230" s="17">
        <v>62</v>
      </c>
      <c r="I230" s="17">
        <v>60</v>
      </c>
      <c r="J230" s="151" t="str">
        <f t="shared" si="28"/>
        <v xml:space="preserve"> </v>
      </c>
      <c r="K230" s="151" t="str">
        <f t="shared" si="29"/>
        <v xml:space="preserve"> </v>
      </c>
      <c r="L230" s="151" t="str">
        <f t="shared" si="30"/>
        <v xml:space="preserve"> </v>
      </c>
      <c r="M230" s="6"/>
      <c r="N230" s="81" t="s">
        <v>895</v>
      </c>
      <c r="O230" s="62">
        <f t="shared" si="27"/>
        <v>61</v>
      </c>
      <c r="P230" s="71"/>
    </row>
    <row r="231" spans="1:16" s="5" customFormat="1" ht="18" customHeight="1">
      <c r="A231" s="4">
        <v>222</v>
      </c>
      <c r="B231" s="139" t="s">
        <v>4829</v>
      </c>
      <c r="C231" s="140" t="s">
        <v>4265</v>
      </c>
      <c r="D231" s="141" t="s">
        <v>551</v>
      </c>
      <c r="E231" s="81" t="s">
        <v>4100</v>
      </c>
      <c r="F231" s="20">
        <v>6.2</v>
      </c>
      <c r="G231" s="20">
        <v>7.9</v>
      </c>
      <c r="H231" s="17">
        <v>62</v>
      </c>
      <c r="I231" s="17">
        <v>54</v>
      </c>
      <c r="J231" s="151" t="str">
        <f t="shared" si="28"/>
        <v xml:space="preserve"> </v>
      </c>
      <c r="K231" s="151" t="str">
        <f t="shared" si="29"/>
        <v xml:space="preserve"> </v>
      </c>
      <c r="L231" s="151" t="str">
        <f t="shared" si="30"/>
        <v xml:space="preserve"> </v>
      </c>
      <c r="M231" s="6"/>
      <c r="N231" s="81"/>
      <c r="O231" s="62">
        <f t="shared" si="27"/>
        <v>58</v>
      </c>
      <c r="P231" s="71"/>
    </row>
    <row r="232" spans="1:16" s="5" customFormat="1" ht="18" customHeight="1">
      <c r="A232" s="4">
        <v>223</v>
      </c>
      <c r="B232" s="139" t="s">
        <v>4830</v>
      </c>
      <c r="C232" s="140" t="s">
        <v>4831</v>
      </c>
      <c r="D232" s="141" t="s">
        <v>1451</v>
      </c>
      <c r="E232" s="81" t="s">
        <v>4100</v>
      </c>
      <c r="F232" s="20">
        <v>6.7</v>
      </c>
      <c r="G232" s="20">
        <v>8</v>
      </c>
      <c r="H232" s="17">
        <v>67</v>
      </c>
      <c r="I232" s="17">
        <v>60</v>
      </c>
      <c r="J232" s="151" t="str">
        <f t="shared" si="28"/>
        <v xml:space="preserve"> </v>
      </c>
      <c r="K232" s="151" t="str">
        <f t="shared" si="29"/>
        <v xml:space="preserve"> </v>
      </c>
      <c r="L232" s="151" t="str">
        <f t="shared" si="30"/>
        <v xml:space="preserve"> </v>
      </c>
      <c r="M232" s="98"/>
      <c r="N232" s="81" t="s">
        <v>895</v>
      </c>
      <c r="O232" s="62">
        <f t="shared" si="27"/>
        <v>63.5</v>
      </c>
      <c r="P232" s="87"/>
    </row>
    <row r="233" spans="1:16" s="5" customFormat="1" ht="18" customHeight="1">
      <c r="A233" s="4">
        <v>224</v>
      </c>
      <c r="B233" s="139" t="s">
        <v>555</v>
      </c>
      <c r="C233" s="140" t="s">
        <v>556</v>
      </c>
      <c r="D233" s="141" t="s">
        <v>3474</v>
      </c>
      <c r="E233" s="81" t="s">
        <v>4100</v>
      </c>
      <c r="F233" s="20">
        <v>6.3</v>
      </c>
      <c r="G233" s="20">
        <v>7.6</v>
      </c>
      <c r="H233" s="17">
        <v>63</v>
      </c>
      <c r="I233" s="17">
        <v>59</v>
      </c>
      <c r="J233" s="151" t="str">
        <f t="shared" si="28"/>
        <v xml:space="preserve"> </v>
      </c>
      <c r="K233" s="151" t="str">
        <f t="shared" si="29"/>
        <v xml:space="preserve"> </v>
      </c>
      <c r="L233" s="151" t="str">
        <f t="shared" si="30"/>
        <v xml:space="preserve"> </v>
      </c>
      <c r="M233" s="98"/>
      <c r="N233" s="81" t="s">
        <v>895</v>
      </c>
      <c r="O233" s="62">
        <f t="shared" si="27"/>
        <v>61</v>
      </c>
      <c r="P233" s="71"/>
    </row>
    <row r="234" spans="1:16" s="5" customFormat="1" ht="18" customHeight="1">
      <c r="A234" s="4">
        <v>225</v>
      </c>
      <c r="B234" s="139" t="s">
        <v>4832</v>
      </c>
      <c r="C234" s="140" t="s">
        <v>4833</v>
      </c>
      <c r="D234" s="141" t="s">
        <v>1757</v>
      </c>
      <c r="E234" s="81" t="s">
        <v>4100</v>
      </c>
      <c r="F234" s="20">
        <v>6.2</v>
      </c>
      <c r="G234" s="20">
        <v>2.7</v>
      </c>
      <c r="H234" s="17">
        <v>68</v>
      </c>
      <c r="I234" s="17">
        <v>68</v>
      </c>
      <c r="J234" s="151" t="str">
        <f t="shared" si="28"/>
        <v xml:space="preserve"> </v>
      </c>
      <c r="K234" s="151" t="str">
        <f t="shared" si="29"/>
        <v xml:space="preserve"> </v>
      </c>
      <c r="L234" s="151" t="str">
        <f t="shared" si="30"/>
        <v xml:space="preserve"> </v>
      </c>
      <c r="M234" s="98"/>
      <c r="N234" s="81" t="s">
        <v>895</v>
      </c>
      <c r="O234" s="62">
        <f t="shared" si="27"/>
        <v>68</v>
      </c>
      <c r="P234" s="87"/>
    </row>
    <row r="235" spans="1:16" s="5" customFormat="1" ht="18" customHeight="1">
      <c r="A235" s="4">
        <v>226</v>
      </c>
      <c r="B235" s="139" t="s">
        <v>4834</v>
      </c>
      <c r="C235" s="140" t="s">
        <v>4784</v>
      </c>
      <c r="D235" s="141" t="s">
        <v>3378</v>
      </c>
      <c r="E235" s="81" t="s">
        <v>4100</v>
      </c>
      <c r="F235" s="20">
        <v>6.3</v>
      </c>
      <c r="G235" s="20">
        <v>7.6</v>
      </c>
      <c r="H235" s="17">
        <v>52</v>
      </c>
      <c r="I235" s="17">
        <v>59</v>
      </c>
      <c r="J235" s="151" t="str">
        <f t="shared" si="28"/>
        <v xml:space="preserve"> </v>
      </c>
      <c r="K235" s="151" t="str">
        <f t="shared" si="29"/>
        <v xml:space="preserve"> </v>
      </c>
      <c r="L235" s="151" t="str">
        <f t="shared" si="30"/>
        <v xml:space="preserve"> </v>
      </c>
      <c r="M235" s="6"/>
      <c r="N235" s="81" t="s">
        <v>895</v>
      </c>
      <c r="O235" s="62">
        <f t="shared" si="27"/>
        <v>55.5</v>
      </c>
      <c r="P235" s="87"/>
    </row>
    <row r="236" spans="1:16" s="5" customFormat="1" ht="18" customHeight="1">
      <c r="A236" s="4">
        <v>227</v>
      </c>
      <c r="B236" s="139" t="s">
        <v>557</v>
      </c>
      <c r="C236" s="140" t="s">
        <v>558</v>
      </c>
      <c r="D236" s="141" t="s">
        <v>559</v>
      </c>
      <c r="E236" s="81" t="s">
        <v>4100</v>
      </c>
      <c r="F236" s="20">
        <v>7.1</v>
      </c>
      <c r="G236" s="20">
        <v>8.6</v>
      </c>
      <c r="H236" s="17">
        <v>82</v>
      </c>
      <c r="I236" s="17">
        <v>70</v>
      </c>
      <c r="J236" s="166" t="str">
        <f t="shared" si="28"/>
        <v>HSK</v>
      </c>
      <c r="K236" s="151" t="str">
        <f t="shared" si="29"/>
        <v>HSK</v>
      </c>
      <c r="L236" s="166" t="str">
        <f t="shared" si="30"/>
        <v>HSK</v>
      </c>
      <c r="M236" s="98" t="s">
        <v>9188</v>
      </c>
      <c r="N236" s="81" t="s">
        <v>895</v>
      </c>
      <c r="O236" s="62">
        <f t="shared" si="27"/>
        <v>76</v>
      </c>
      <c r="P236" s="71"/>
    </row>
    <row r="237" spans="1:16" s="5" customFormat="1" ht="18" customHeight="1">
      <c r="A237" s="4">
        <v>228</v>
      </c>
      <c r="B237" s="139" t="s">
        <v>4835</v>
      </c>
      <c r="C237" s="140" t="s">
        <v>4836</v>
      </c>
      <c r="D237" s="141" t="s">
        <v>3381</v>
      </c>
      <c r="E237" s="81" t="s">
        <v>4100</v>
      </c>
      <c r="F237" s="20">
        <v>7.7</v>
      </c>
      <c r="G237" s="20">
        <v>8.5</v>
      </c>
      <c r="H237" s="17">
        <v>80</v>
      </c>
      <c r="I237" s="17">
        <v>71</v>
      </c>
      <c r="J237" s="151" t="str">
        <f t="shared" si="28"/>
        <v>HSK</v>
      </c>
      <c r="K237" s="151" t="str">
        <f t="shared" si="29"/>
        <v>HSK</v>
      </c>
      <c r="L237" s="151" t="str">
        <f t="shared" si="30"/>
        <v>HSK</v>
      </c>
      <c r="M237" s="73"/>
      <c r="N237" s="81" t="s">
        <v>895</v>
      </c>
      <c r="O237" s="62">
        <f t="shared" si="27"/>
        <v>75.5</v>
      </c>
      <c r="P237" s="76"/>
    </row>
    <row r="238" spans="1:16" s="5" customFormat="1" ht="18" customHeight="1">
      <c r="A238" s="4">
        <v>229</v>
      </c>
      <c r="B238" s="139" t="s">
        <v>560</v>
      </c>
      <c r="C238" s="140" t="s">
        <v>561</v>
      </c>
      <c r="D238" s="141" t="s">
        <v>1759</v>
      </c>
      <c r="E238" s="81" t="s">
        <v>4100</v>
      </c>
      <c r="F238" s="20">
        <v>6.4</v>
      </c>
      <c r="G238" s="20">
        <v>8.1</v>
      </c>
      <c r="H238" s="17">
        <v>62</v>
      </c>
      <c r="I238" s="17">
        <v>60</v>
      </c>
      <c r="J238" s="151" t="str">
        <f t="shared" si="28"/>
        <v xml:space="preserve"> </v>
      </c>
      <c r="K238" s="151" t="str">
        <f t="shared" si="29"/>
        <v xml:space="preserve"> </v>
      </c>
      <c r="L238" s="151" t="str">
        <f t="shared" si="30"/>
        <v xml:space="preserve"> </v>
      </c>
      <c r="M238" s="98"/>
      <c r="N238" s="81" t="s">
        <v>895</v>
      </c>
      <c r="O238" s="62">
        <f t="shared" si="27"/>
        <v>61</v>
      </c>
      <c r="P238" s="76"/>
    </row>
    <row r="239" spans="1:16" s="5" customFormat="1" ht="18" customHeight="1">
      <c r="A239" s="4">
        <v>230</v>
      </c>
      <c r="B239" s="139" t="s">
        <v>4837</v>
      </c>
      <c r="C239" s="140" t="s">
        <v>4265</v>
      </c>
      <c r="D239" s="141" t="s">
        <v>1759</v>
      </c>
      <c r="E239" s="81" t="s">
        <v>4100</v>
      </c>
      <c r="F239" s="20">
        <v>5.8</v>
      </c>
      <c r="G239" s="20">
        <v>2.8</v>
      </c>
      <c r="H239" s="17">
        <v>51</v>
      </c>
      <c r="I239" s="17">
        <v>51</v>
      </c>
      <c r="J239" s="151" t="str">
        <f t="shared" si="28"/>
        <v xml:space="preserve"> </v>
      </c>
      <c r="K239" s="151" t="str">
        <f t="shared" si="29"/>
        <v xml:space="preserve"> </v>
      </c>
      <c r="L239" s="151" t="str">
        <f t="shared" si="30"/>
        <v xml:space="preserve"> </v>
      </c>
      <c r="M239" s="98"/>
      <c r="N239" s="81" t="s">
        <v>895</v>
      </c>
      <c r="O239" s="62">
        <f t="shared" si="27"/>
        <v>51</v>
      </c>
      <c r="P239" s="76"/>
    </row>
    <row r="240" spans="1:16" s="5" customFormat="1" ht="18" customHeight="1">
      <c r="A240" s="4">
        <v>231</v>
      </c>
      <c r="B240" s="139" t="s">
        <v>4838</v>
      </c>
      <c r="C240" s="140" t="s">
        <v>562</v>
      </c>
      <c r="D240" s="141" t="s">
        <v>1759</v>
      </c>
      <c r="E240" s="81" t="s">
        <v>4100</v>
      </c>
      <c r="F240" s="20">
        <v>6.4</v>
      </c>
      <c r="G240" s="20">
        <v>7.7</v>
      </c>
      <c r="H240" s="17">
        <v>81</v>
      </c>
      <c r="I240" s="17">
        <v>74</v>
      </c>
      <c r="J240" s="151" t="str">
        <f t="shared" si="28"/>
        <v xml:space="preserve"> </v>
      </c>
      <c r="K240" s="151" t="str">
        <f t="shared" si="29"/>
        <v>HSK</v>
      </c>
      <c r="L240" s="151" t="str">
        <f t="shared" si="30"/>
        <v xml:space="preserve"> </v>
      </c>
      <c r="M240" s="98"/>
      <c r="N240" s="81" t="s">
        <v>895</v>
      </c>
      <c r="O240" s="62">
        <f t="shared" si="27"/>
        <v>77.5</v>
      </c>
      <c r="P240" s="91"/>
    </row>
    <row r="241" spans="1:18" s="5" customFormat="1" ht="18" customHeight="1">
      <c r="A241" s="4">
        <v>232</v>
      </c>
      <c r="B241" s="139" t="s">
        <v>4839</v>
      </c>
      <c r="C241" s="140" t="s">
        <v>4840</v>
      </c>
      <c r="D241" s="141" t="s">
        <v>4518</v>
      </c>
      <c r="E241" s="81" t="s">
        <v>4100</v>
      </c>
      <c r="F241" s="20">
        <v>5.9</v>
      </c>
      <c r="G241" s="20">
        <v>1.6</v>
      </c>
      <c r="H241" s="17">
        <v>56</v>
      </c>
      <c r="I241" s="17">
        <v>30</v>
      </c>
      <c r="J241" s="151" t="str">
        <f t="shared" si="28"/>
        <v xml:space="preserve"> </v>
      </c>
      <c r="K241" s="151" t="str">
        <f t="shared" si="29"/>
        <v xml:space="preserve"> </v>
      </c>
      <c r="L241" s="151" t="str">
        <f t="shared" si="30"/>
        <v xml:space="preserve"> </v>
      </c>
      <c r="M241" s="85"/>
      <c r="N241" s="81"/>
      <c r="O241" s="62">
        <f t="shared" si="27"/>
        <v>43</v>
      </c>
      <c r="P241" s="71"/>
    </row>
    <row r="242" spans="1:18" s="5" customFormat="1" ht="18" customHeight="1">
      <c r="A242" s="4">
        <v>233</v>
      </c>
      <c r="B242" s="139" t="s">
        <v>4841</v>
      </c>
      <c r="C242" s="140" t="s">
        <v>563</v>
      </c>
      <c r="D242" s="141" t="s">
        <v>4518</v>
      </c>
      <c r="E242" s="81" t="s">
        <v>4100</v>
      </c>
      <c r="F242" s="20">
        <v>5.7</v>
      </c>
      <c r="G242" s="20">
        <v>2.2000000000000002</v>
      </c>
      <c r="H242" s="17">
        <v>58</v>
      </c>
      <c r="I242" s="17">
        <v>46</v>
      </c>
      <c r="J242" s="151" t="str">
        <f t="shared" si="28"/>
        <v xml:space="preserve"> </v>
      </c>
      <c r="K242" s="151" t="str">
        <f t="shared" si="29"/>
        <v xml:space="preserve"> </v>
      </c>
      <c r="L242" s="151" t="str">
        <f t="shared" si="30"/>
        <v xml:space="preserve"> </v>
      </c>
      <c r="M242" s="6"/>
      <c r="N242" s="81"/>
      <c r="O242" s="62">
        <f t="shared" si="27"/>
        <v>52</v>
      </c>
      <c r="P242" s="71"/>
    </row>
    <row r="243" spans="1:18" s="5" customFormat="1" ht="18" customHeight="1">
      <c r="A243" s="4">
        <v>234</v>
      </c>
      <c r="B243" s="139" t="s">
        <v>4843</v>
      </c>
      <c r="C243" s="140" t="s">
        <v>4844</v>
      </c>
      <c r="D243" s="141" t="s">
        <v>998</v>
      </c>
      <c r="E243" s="81" t="s">
        <v>4100</v>
      </c>
      <c r="F243" s="20">
        <v>6.6</v>
      </c>
      <c r="G243" s="20">
        <v>7.7</v>
      </c>
      <c r="H243" s="17">
        <v>59</v>
      </c>
      <c r="I243" s="17">
        <v>53</v>
      </c>
      <c r="J243" s="151" t="str">
        <f t="shared" si="28"/>
        <v xml:space="preserve"> </v>
      </c>
      <c r="K243" s="151" t="str">
        <f t="shared" si="29"/>
        <v xml:space="preserve"> </v>
      </c>
      <c r="L243" s="151" t="str">
        <f t="shared" si="30"/>
        <v xml:space="preserve"> </v>
      </c>
      <c r="M243" s="98"/>
      <c r="N243" s="81"/>
      <c r="O243" s="62">
        <f t="shared" si="27"/>
        <v>56</v>
      </c>
      <c r="P243" s="71"/>
    </row>
    <row r="244" spans="1:18" s="5" customFormat="1" ht="18" customHeight="1">
      <c r="A244" s="4">
        <v>235</v>
      </c>
      <c r="B244" s="139" t="s">
        <v>4845</v>
      </c>
      <c r="C244" s="140" t="s">
        <v>3384</v>
      </c>
      <c r="D244" s="141" t="s">
        <v>3383</v>
      </c>
      <c r="E244" s="81" t="s">
        <v>4100</v>
      </c>
      <c r="F244" s="20">
        <v>3.9</v>
      </c>
      <c r="G244" s="20">
        <v>2.7</v>
      </c>
      <c r="H244" s="17">
        <v>50</v>
      </c>
      <c r="I244" s="17">
        <v>51</v>
      </c>
      <c r="J244" s="151" t="str">
        <f t="shared" si="28"/>
        <v xml:space="preserve"> </v>
      </c>
      <c r="K244" s="151" t="str">
        <f t="shared" si="29"/>
        <v xml:space="preserve"> </v>
      </c>
      <c r="L244" s="151" t="str">
        <f t="shared" si="30"/>
        <v xml:space="preserve"> </v>
      </c>
      <c r="M244" s="83"/>
      <c r="N244" s="81" t="s">
        <v>895</v>
      </c>
      <c r="O244" s="62">
        <f t="shared" ref="O244:O254" si="31">SUM(H244:I244)/2</f>
        <v>50.5</v>
      </c>
      <c r="P244" s="71"/>
    </row>
    <row r="245" spans="1:18" s="5" customFormat="1" ht="18" customHeight="1">
      <c r="A245" s="4">
        <v>236</v>
      </c>
      <c r="B245" s="139" t="s">
        <v>4846</v>
      </c>
      <c r="C245" s="140" t="s">
        <v>565</v>
      </c>
      <c r="D245" s="141" t="s">
        <v>3386</v>
      </c>
      <c r="E245" s="81" t="s">
        <v>4100</v>
      </c>
      <c r="F245" s="20">
        <v>6.9</v>
      </c>
      <c r="G245" s="20">
        <v>7.9</v>
      </c>
      <c r="H245" s="17">
        <v>71</v>
      </c>
      <c r="I245" s="17">
        <v>54</v>
      </c>
      <c r="J245" s="151" t="str">
        <f t="shared" si="28"/>
        <v xml:space="preserve"> </v>
      </c>
      <c r="K245" s="151" t="str">
        <f t="shared" si="29"/>
        <v xml:space="preserve"> </v>
      </c>
      <c r="L245" s="151" t="str">
        <f t="shared" si="30"/>
        <v xml:space="preserve"> </v>
      </c>
      <c r="M245" s="6"/>
      <c r="N245" s="81" t="s">
        <v>895</v>
      </c>
      <c r="O245" s="62">
        <f t="shared" si="31"/>
        <v>62.5</v>
      </c>
      <c r="P245" s="59"/>
    </row>
    <row r="246" spans="1:18" s="5" customFormat="1" ht="18" customHeight="1">
      <c r="A246" s="4">
        <v>237</v>
      </c>
      <c r="B246" s="139" t="s">
        <v>4847</v>
      </c>
      <c r="C246" s="140" t="s">
        <v>4848</v>
      </c>
      <c r="D246" s="141" t="s">
        <v>3794</v>
      </c>
      <c r="E246" s="81" t="s">
        <v>4100</v>
      </c>
      <c r="F246" s="20">
        <v>6.4</v>
      </c>
      <c r="G246" s="20">
        <v>7.4</v>
      </c>
      <c r="H246" s="17">
        <v>82</v>
      </c>
      <c r="I246" s="17">
        <v>67</v>
      </c>
      <c r="J246" s="151" t="str">
        <f t="shared" si="28"/>
        <v xml:space="preserve"> </v>
      </c>
      <c r="K246" s="151" t="str">
        <f t="shared" si="29"/>
        <v xml:space="preserve"> </v>
      </c>
      <c r="L246" s="151" t="str">
        <f t="shared" si="30"/>
        <v xml:space="preserve"> </v>
      </c>
      <c r="M246" s="6"/>
      <c r="N246" s="147" t="s">
        <v>4854</v>
      </c>
      <c r="O246" s="62">
        <f t="shared" si="31"/>
        <v>74.5</v>
      </c>
      <c r="P246" s="59"/>
    </row>
    <row r="247" spans="1:18" s="5" customFormat="1" ht="18" customHeight="1">
      <c r="A247" s="4">
        <v>238</v>
      </c>
      <c r="B247" s="139" t="s">
        <v>4849</v>
      </c>
      <c r="C247" s="140" t="s">
        <v>4850</v>
      </c>
      <c r="D247" s="141" t="s">
        <v>3798</v>
      </c>
      <c r="E247" s="81" t="s">
        <v>4100</v>
      </c>
      <c r="F247" s="20">
        <v>6.5</v>
      </c>
      <c r="G247" s="20">
        <v>8.6999999999999993</v>
      </c>
      <c r="H247" s="17">
        <v>66</v>
      </c>
      <c r="I247" s="17">
        <v>70</v>
      </c>
      <c r="J247" s="151" t="str">
        <f t="shared" si="28"/>
        <v xml:space="preserve"> </v>
      </c>
      <c r="K247" s="151" t="str">
        <f t="shared" si="29"/>
        <v>HSK</v>
      </c>
      <c r="L247" s="151" t="str">
        <f t="shared" si="30"/>
        <v xml:space="preserve"> </v>
      </c>
      <c r="M247" s="6"/>
      <c r="N247" s="81" t="s">
        <v>895</v>
      </c>
      <c r="O247" s="62">
        <f t="shared" si="31"/>
        <v>68</v>
      </c>
      <c r="P247" s="71"/>
    </row>
    <row r="248" spans="1:18" s="5" customFormat="1" ht="18" customHeight="1">
      <c r="A248" s="4">
        <v>239</v>
      </c>
      <c r="B248" s="139" t="s">
        <v>4851</v>
      </c>
      <c r="C248" s="140" t="s">
        <v>4477</v>
      </c>
      <c r="D248" s="141" t="s">
        <v>3774</v>
      </c>
      <c r="E248" s="81" t="s">
        <v>4100</v>
      </c>
      <c r="F248" s="20">
        <v>6.9</v>
      </c>
      <c r="G248" s="20">
        <v>8</v>
      </c>
      <c r="H248" s="17">
        <v>60</v>
      </c>
      <c r="I248" s="17">
        <v>60</v>
      </c>
      <c r="J248" s="151" t="str">
        <f t="shared" si="28"/>
        <v xml:space="preserve"> </v>
      </c>
      <c r="K248" s="151" t="str">
        <f t="shared" si="29"/>
        <v xml:space="preserve"> </v>
      </c>
      <c r="L248" s="151" t="str">
        <f t="shared" si="30"/>
        <v xml:space="preserve"> </v>
      </c>
      <c r="M248" s="6"/>
      <c r="N248" s="81" t="s">
        <v>895</v>
      </c>
      <c r="O248" s="62">
        <f t="shared" si="31"/>
        <v>60</v>
      </c>
      <c r="P248" s="71"/>
    </row>
    <row r="249" spans="1:18" s="5" customFormat="1" ht="18" customHeight="1">
      <c r="A249" s="4">
        <v>240</v>
      </c>
      <c r="B249" s="139" t="s">
        <v>4479</v>
      </c>
      <c r="C249" s="140" t="s">
        <v>4477</v>
      </c>
      <c r="D249" s="141" t="s">
        <v>4480</v>
      </c>
      <c r="E249" s="81" t="s">
        <v>4100</v>
      </c>
      <c r="F249" s="20">
        <v>7.1</v>
      </c>
      <c r="G249" s="20">
        <v>8.3000000000000007</v>
      </c>
      <c r="H249" s="17">
        <v>76</v>
      </c>
      <c r="I249" s="17">
        <v>70</v>
      </c>
      <c r="J249" s="166" t="str">
        <f t="shared" si="28"/>
        <v>HSK</v>
      </c>
      <c r="K249" s="151" t="str">
        <f t="shared" si="29"/>
        <v>HSK</v>
      </c>
      <c r="L249" s="166" t="str">
        <f t="shared" si="30"/>
        <v>HSK</v>
      </c>
      <c r="M249" s="98" t="s">
        <v>9188</v>
      </c>
      <c r="N249" s="81" t="s">
        <v>895</v>
      </c>
      <c r="O249" s="62">
        <f t="shared" si="31"/>
        <v>73</v>
      </c>
      <c r="P249" s="71"/>
    </row>
    <row r="250" spans="1:18" s="5" customFormat="1" ht="18" customHeight="1">
      <c r="A250" s="4">
        <v>241</v>
      </c>
      <c r="B250" s="139" t="s">
        <v>4481</v>
      </c>
      <c r="C250" s="140" t="s">
        <v>4482</v>
      </c>
      <c r="D250" s="141" t="s">
        <v>2574</v>
      </c>
      <c r="E250" s="81" t="s">
        <v>4100</v>
      </c>
      <c r="F250" s="20">
        <v>6.9</v>
      </c>
      <c r="G250" s="20">
        <v>8.3000000000000007</v>
      </c>
      <c r="H250" s="17">
        <v>56</v>
      </c>
      <c r="I250" s="17">
        <v>60</v>
      </c>
      <c r="J250" s="151" t="str">
        <f t="shared" si="28"/>
        <v xml:space="preserve"> </v>
      </c>
      <c r="K250" s="151" t="str">
        <f t="shared" si="29"/>
        <v xml:space="preserve"> </v>
      </c>
      <c r="L250" s="151" t="str">
        <f t="shared" si="30"/>
        <v xml:space="preserve"> </v>
      </c>
      <c r="M250" s="6"/>
      <c r="N250" s="81" t="s">
        <v>895</v>
      </c>
      <c r="O250" s="62">
        <f t="shared" si="31"/>
        <v>58</v>
      </c>
      <c r="P250" s="71"/>
    </row>
    <row r="251" spans="1:18" s="5" customFormat="1" ht="18" customHeight="1">
      <c r="A251" s="4">
        <v>242</v>
      </c>
      <c r="B251" s="139" t="s">
        <v>4483</v>
      </c>
      <c r="C251" s="140" t="s">
        <v>4695</v>
      </c>
      <c r="D251" s="141" t="s">
        <v>4696</v>
      </c>
      <c r="E251" s="81" t="s">
        <v>4100</v>
      </c>
      <c r="F251" s="20">
        <v>8.3000000000000007</v>
      </c>
      <c r="G251" s="20">
        <v>9.1</v>
      </c>
      <c r="H251" s="17">
        <v>98</v>
      </c>
      <c r="I251" s="17">
        <v>81</v>
      </c>
      <c r="J251" s="151" t="str">
        <f t="shared" si="28"/>
        <v>HSG</v>
      </c>
      <c r="K251" s="151" t="str">
        <f t="shared" si="29"/>
        <v>HSG</v>
      </c>
      <c r="L251" s="151" t="str">
        <f t="shared" si="30"/>
        <v>HSG</v>
      </c>
      <c r="M251" s="6"/>
      <c r="N251" s="81" t="s">
        <v>895</v>
      </c>
      <c r="O251" s="62">
        <f t="shared" si="31"/>
        <v>89.5</v>
      </c>
      <c r="P251" s="76"/>
    </row>
    <row r="252" spans="1:18" s="21" customFormat="1" ht="18" customHeight="1">
      <c r="A252" s="4">
        <v>243</v>
      </c>
      <c r="B252" s="139" t="s">
        <v>4853</v>
      </c>
      <c r="C252" s="140" t="s">
        <v>4740</v>
      </c>
      <c r="D252" s="141" t="s">
        <v>4698</v>
      </c>
      <c r="E252" s="81" t="s">
        <v>4100</v>
      </c>
      <c r="F252" s="20">
        <v>5.8</v>
      </c>
      <c r="G252" s="20">
        <v>2.6</v>
      </c>
      <c r="H252" s="17">
        <v>58</v>
      </c>
      <c r="I252" s="17">
        <v>48</v>
      </c>
      <c r="J252" s="151" t="str">
        <f t="shared" si="28"/>
        <v xml:space="preserve"> </v>
      </c>
      <c r="K252" s="151" t="str">
        <f t="shared" si="29"/>
        <v xml:space="preserve"> </v>
      </c>
      <c r="L252" s="151" t="str">
        <f t="shared" si="30"/>
        <v xml:space="preserve"> </v>
      </c>
      <c r="M252" s="6"/>
      <c r="N252" s="81" t="s">
        <v>895</v>
      </c>
      <c r="O252" s="62">
        <f t="shared" si="31"/>
        <v>53</v>
      </c>
      <c r="P252" s="71"/>
      <c r="R252" s="5"/>
    </row>
    <row r="253" spans="1:18" s="5" customFormat="1" ht="18" customHeight="1">
      <c r="A253" s="4">
        <v>244</v>
      </c>
      <c r="B253" s="139" t="s">
        <v>4699</v>
      </c>
      <c r="C253" s="140" t="s">
        <v>3369</v>
      </c>
      <c r="D253" s="141" t="s">
        <v>4698</v>
      </c>
      <c r="E253" s="81" t="s">
        <v>4100</v>
      </c>
      <c r="F253" s="20">
        <v>7</v>
      </c>
      <c r="G253" s="20">
        <v>8.6</v>
      </c>
      <c r="H253" s="17">
        <v>68</v>
      </c>
      <c r="I253" s="17">
        <v>62</v>
      </c>
      <c r="J253" s="151" t="str">
        <f t="shared" si="28"/>
        <v xml:space="preserve"> </v>
      </c>
      <c r="K253" s="151" t="str">
        <f t="shared" si="29"/>
        <v xml:space="preserve"> </v>
      </c>
      <c r="L253" s="151" t="str">
        <f t="shared" si="30"/>
        <v xml:space="preserve"> </v>
      </c>
      <c r="M253" s="6"/>
      <c r="N253" s="81" t="s">
        <v>895</v>
      </c>
      <c r="O253" s="62">
        <f t="shared" si="31"/>
        <v>65</v>
      </c>
      <c r="P253" s="71"/>
    </row>
    <row r="254" spans="1:18" s="5" customFormat="1" ht="18" customHeight="1">
      <c r="A254" s="4">
        <v>245</v>
      </c>
      <c r="B254" s="139" t="s">
        <v>1725</v>
      </c>
      <c r="C254" s="140" t="s">
        <v>1726</v>
      </c>
      <c r="D254" s="141" t="s">
        <v>3246</v>
      </c>
      <c r="E254" s="81" t="s">
        <v>4100</v>
      </c>
      <c r="F254" s="20">
        <v>7.8</v>
      </c>
      <c r="G254" s="20">
        <v>8.6</v>
      </c>
      <c r="H254" s="17">
        <v>85</v>
      </c>
      <c r="I254" s="17">
        <v>80</v>
      </c>
      <c r="J254" s="151" t="str">
        <f t="shared" si="28"/>
        <v>HSK</v>
      </c>
      <c r="K254" s="151" t="str">
        <f t="shared" si="29"/>
        <v>HSG</v>
      </c>
      <c r="L254" s="151" t="str">
        <f t="shared" si="30"/>
        <v>HSK</v>
      </c>
      <c r="M254" s="6"/>
      <c r="N254" s="81" t="s">
        <v>895</v>
      </c>
      <c r="O254" s="62">
        <f t="shared" si="31"/>
        <v>82.5</v>
      </c>
      <c r="P254" s="71"/>
    </row>
    <row r="255" spans="1:18" s="5" customFormat="1" ht="20.100000000000001" customHeight="1">
      <c r="A255" s="240" t="s">
        <v>3030</v>
      </c>
      <c r="B255" s="241"/>
      <c r="C255" s="242"/>
      <c r="D255" s="35">
        <f>A254</f>
        <v>245</v>
      </c>
      <c r="E255" s="243" t="s">
        <v>1705</v>
      </c>
      <c r="F255" s="244"/>
      <c r="G255" s="244"/>
      <c r="H255" s="244"/>
      <c r="I255" s="244"/>
      <c r="J255" s="244"/>
      <c r="K255" s="244"/>
      <c r="L255" s="244"/>
      <c r="M255" s="245"/>
      <c r="N255" s="124">
        <f>COUNTIF(N10:N254,"Nữ")</f>
        <v>38</v>
      </c>
      <c r="O255" s="41"/>
    </row>
    <row r="256" spans="1:18" ht="15" customHeight="1">
      <c r="A256" s="7"/>
      <c r="B256" s="7"/>
      <c r="C256" s="7"/>
      <c r="D256" s="7"/>
      <c r="E256" s="7"/>
      <c r="F256" s="7"/>
      <c r="G256" s="7"/>
      <c r="H256" s="7"/>
      <c r="I256" s="7"/>
      <c r="M256" s="7"/>
    </row>
    <row r="257" spans="1:15" ht="18" customHeight="1">
      <c r="A257" s="238" t="s">
        <v>1701</v>
      </c>
      <c r="B257" s="238"/>
      <c r="C257" s="238"/>
      <c r="D257" s="238"/>
      <c r="E257" s="238"/>
      <c r="J257" s="238" t="s">
        <v>1704</v>
      </c>
      <c r="K257" s="238"/>
      <c r="L257" s="238"/>
      <c r="M257" s="238"/>
      <c r="O257" s="31"/>
    </row>
    <row r="258" spans="1:15" ht="18" customHeight="1">
      <c r="O258" s="31"/>
    </row>
    <row r="259" spans="1:15" ht="18" customHeight="1">
      <c r="O259" s="31"/>
    </row>
    <row r="260" spans="1:15" ht="18" customHeight="1">
      <c r="O260" s="31"/>
    </row>
    <row r="261" spans="1:15" ht="18" customHeight="1">
      <c r="O261" s="31"/>
    </row>
    <row r="262" spans="1:15" ht="18" customHeight="1">
      <c r="A262" s="239" t="s">
        <v>4751</v>
      </c>
      <c r="B262" s="239"/>
      <c r="C262" s="239"/>
      <c r="D262" s="239"/>
      <c r="E262" s="239"/>
      <c r="F262" s="8"/>
      <c r="G262" s="8"/>
      <c r="H262" s="8"/>
      <c r="I262" s="8"/>
      <c r="J262" s="239" t="s">
        <v>2162</v>
      </c>
      <c r="K262" s="239"/>
      <c r="L262" s="239"/>
      <c r="M262" s="239"/>
      <c r="O262" s="31"/>
    </row>
    <row r="263" spans="1:15" ht="18" customHeight="1"/>
    <row r="264" spans="1:15" ht="18" customHeight="1">
      <c r="A264" s="3" t="s">
        <v>3064</v>
      </c>
      <c r="B264" s="3">
        <v>281</v>
      </c>
    </row>
    <row r="265" spans="1:15" ht="18" customHeight="1">
      <c r="A265" s="3" t="s">
        <v>3065</v>
      </c>
      <c r="B265" s="3">
        <v>245</v>
      </c>
    </row>
    <row r="266" spans="1:15" ht="18" customHeight="1">
      <c r="L266" s="235"/>
    </row>
  </sheetData>
  <mergeCells count="28">
    <mergeCell ref="A262:E262"/>
    <mergeCell ref="J262:M262"/>
    <mergeCell ref="A255:C255"/>
    <mergeCell ref="E255:M255"/>
    <mergeCell ref="A257:E257"/>
    <mergeCell ref="J257:M257"/>
    <mergeCell ref="A1:E1"/>
    <mergeCell ref="G1:M1"/>
    <mergeCell ref="A2:E2"/>
    <mergeCell ref="G2:M2"/>
    <mergeCell ref="A3:E3"/>
    <mergeCell ref="G3:M3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</mergeCells>
  <phoneticPr fontId="3" type="noConversion"/>
  <conditionalFormatting sqref="H10:H254">
    <cfRule type="cellIs" dxfId="205" priority="1" stopIfTrue="1" operator="lessThan">
      <formula>30</formula>
    </cfRule>
    <cfRule type="cellIs" dxfId="204" priority="2" stopIfTrue="1" operator="lessThan">
      <formula>50</formula>
    </cfRule>
    <cfRule type="cellIs" dxfId="203" priority="3" stopIfTrue="1" operator="notBetween">
      <formula>70</formula>
      <formula>"&lt;70"</formula>
    </cfRule>
  </conditionalFormatting>
  <conditionalFormatting sqref="I10:I254 O10:P254">
    <cfRule type="cellIs" dxfId="202" priority="4" stopIfTrue="1" operator="lessThan">
      <formula>30</formula>
    </cfRule>
    <cfRule type="cellIs" dxfId="201" priority="5" stopIfTrue="1" operator="lessThan">
      <formula>50</formula>
    </cfRule>
    <cfRule type="cellIs" dxfId="200" priority="6" stopIfTrue="1" operator="notBetween">
      <formula>70</formula>
      <formula>"&lt;70"</formula>
    </cfRule>
  </conditionalFormatting>
  <conditionalFormatting sqref="F10:F254">
    <cfRule type="cellIs" dxfId="199" priority="7" stopIfTrue="1" operator="lessThan">
      <formula>3</formula>
    </cfRule>
    <cfRule type="cellIs" dxfId="198" priority="8" stopIfTrue="1" operator="lessThan">
      <formula>5</formula>
    </cfRule>
    <cfRule type="cellIs" dxfId="197" priority="9" stopIfTrue="1" operator="notBetween">
      <formula>7</formula>
      <formula>"&lt;7"</formula>
    </cfRule>
  </conditionalFormatting>
  <conditionalFormatting sqref="G10:G254">
    <cfRule type="cellIs" dxfId="196" priority="10" stopIfTrue="1" operator="lessThan">
      <formula>3</formula>
    </cfRule>
    <cfRule type="cellIs" dxfId="195" priority="11" stopIfTrue="1" operator="lessThan">
      <formula>5</formula>
    </cfRule>
    <cfRule type="cellIs" dxfId="194" priority="12" stopIfTrue="1" operator="notBetween">
      <formula>7</formula>
      <formula>"&lt;7"</formula>
    </cfRule>
  </conditionalFormatting>
  <conditionalFormatting sqref="J10:L254">
    <cfRule type="cellIs" dxfId="193" priority="13" stopIfTrue="1" operator="equal">
      <formula>"HSG"</formula>
    </cfRule>
    <cfRule type="cellIs" dxfId="192" priority="14" stopIfTrue="1" operator="equal">
      <formula>"HSXS"</formula>
    </cfRule>
  </conditionalFormatting>
  <pageMargins left="0.59055118110236227" right="0.23622047244094491" top="0.47244094488188981" bottom="0.51181102362204722" header="0" footer="0.23622047244094491"/>
  <pageSetup paperSize="9" scale="95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"/>
  <sheetViews>
    <sheetView view="pageBreakPreview" topLeftCell="A66" zoomScaleNormal="100" workbookViewId="0">
      <selection activeCell="A81" sqref="A81:XFD97"/>
    </sheetView>
  </sheetViews>
  <sheetFormatPr defaultRowHeight="15"/>
  <cols>
    <col min="1" max="1" width="4.625" style="3" customWidth="1"/>
    <col min="2" max="2" width="9.625" style="3" customWidth="1"/>
    <col min="3" max="3" width="17.625" style="3" bestFit="1" customWidth="1"/>
    <col min="4" max="4" width="6.625" style="3" customWidth="1"/>
    <col min="5" max="5" width="10.625" style="3" customWidth="1"/>
    <col min="6" max="9" width="4.625" style="3" customWidth="1"/>
    <col min="10" max="11" width="5.625" style="3" customWidth="1"/>
    <col min="12" max="12" width="5.625" style="11" customWidth="1"/>
    <col min="13" max="13" width="12.625" style="3" customWidth="1"/>
    <col min="14" max="16" width="4.625" style="3" customWidth="1"/>
    <col min="17" max="16384" width="9" style="3"/>
  </cols>
  <sheetData>
    <row r="1" spans="1:16" ht="18" customHeight="1">
      <c r="A1" s="237" t="s">
        <v>1707</v>
      </c>
      <c r="B1" s="237"/>
      <c r="C1" s="237"/>
      <c r="D1" s="237"/>
      <c r="E1" s="237"/>
      <c r="F1" s="27"/>
      <c r="G1" s="238" t="s">
        <v>2169</v>
      </c>
      <c r="H1" s="238"/>
      <c r="I1" s="238"/>
      <c r="J1" s="238"/>
      <c r="K1" s="238"/>
      <c r="L1" s="238"/>
      <c r="M1" s="238"/>
      <c r="N1" s="2"/>
      <c r="O1" s="11"/>
    </row>
    <row r="2" spans="1:16" ht="18" customHeight="1">
      <c r="A2" s="238" t="s">
        <v>2168</v>
      </c>
      <c r="B2" s="238"/>
      <c r="C2" s="238"/>
      <c r="D2" s="238"/>
      <c r="E2" s="238"/>
      <c r="F2" s="27"/>
      <c r="G2" s="239" t="s">
        <v>2170</v>
      </c>
      <c r="H2" s="239"/>
      <c r="I2" s="239"/>
      <c r="J2" s="239"/>
      <c r="K2" s="239"/>
      <c r="L2" s="239"/>
      <c r="M2" s="239"/>
      <c r="N2" s="2"/>
      <c r="O2" s="11"/>
    </row>
    <row r="3" spans="1:16" ht="18" customHeight="1">
      <c r="A3" s="238" t="s">
        <v>481</v>
      </c>
      <c r="B3" s="238"/>
      <c r="C3" s="238"/>
      <c r="D3" s="238"/>
      <c r="E3" s="238"/>
      <c r="F3" s="27"/>
      <c r="G3" s="264"/>
      <c r="H3" s="264"/>
      <c r="I3" s="264"/>
      <c r="J3" s="264"/>
      <c r="K3" s="264"/>
      <c r="L3" s="264"/>
      <c r="M3" s="264"/>
      <c r="N3" s="2"/>
      <c r="O3" s="11"/>
    </row>
    <row r="4" spans="1:16" s="19" customFormat="1" ht="18" customHeight="1">
      <c r="A4" s="250"/>
      <c r="B4" s="250"/>
      <c r="C4" s="250"/>
      <c r="D4" s="250"/>
      <c r="E4" s="250"/>
      <c r="F4" s="28"/>
      <c r="M4" s="22"/>
      <c r="N4" s="18"/>
      <c r="O4" s="39"/>
    </row>
    <row r="5" spans="1:16" ht="35.1" customHeight="1">
      <c r="A5" s="251" t="s">
        <v>4750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"/>
    </row>
    <row r="6" spans="1:16" ht="24.95" customHeight="1">
      <c r="A6" s="254" t="s">
        <v>2164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6" ht="30" customHeight="1">
      <c r="A8" s="255" t="s">
        <v>3029</v>
      </c>
      <c r="B8" s="257" t="s">
        <v>2341</v>
      </c>
      <c r="C8" s="258" t="s">
        <v>2171</v>
      </c>
      <c r="D8" s="259"/>
      <c r="E8" s="255" t="s">
        <v>1708</v>
      </c>
      <c r="F8" s="262" t="s">
        <v>3063</v>
      </c>
      <c r="G8" s="263"/>
      <c r="H8" s="262" t="s">
        <v>2174</v>
      </c>
      <c r="I8" s="263"/>
      <c r="J8" s="248" t="s">
        <v>2175</v>
      </c>
      <c r="K8" s="248" t="s">
        <v>3067</v>
      </c>
      <c r="L8" s="248" t="s">
        <v>3239</v>
      </c>
      <c r="M8" s="246" t="s">
        <v>2172</v>
      </c>
      <c r="N8" s="246" t="s">
        <v>2173</v>
      </c>
      <c r="O8" s="252" t="s">
        <v>285</v>
      </c>
      <c r="P8" s="252" t="s">
        <v>286</v>
      </c>
    </row>
    <row r="9" spans="1:16" ht="20.100000000000001" customHeight="1">
      <c r="A9" s="256"/>
      <c r="B9" s="256"/>
      <c r="C9" s="260"/>
      <c r="D9" s="261"/>
      <c r="E9" s="256"/>
      <c r="F9" s="26" t="s">
        <v>3064</v>
      </c>
      <c r="G9" s="14" t="s">
        <v>3065</v>
      </c>
      <c r="H9" s="14" t="s">
        <v>3064</v>
      </c>
      <c r="I9" s="14" t="s">
        <v>3065</v>
      </c>
      <c r="J9" s="249"/>
      <c r="K9" s="249"/>
      <c r="L9" s="249"/>
      <c r="M9" s="247"/>
      <c r="N9" s="247"/>
      <c r="O9" s="253"/>
      <c r="P9" s="253"/>
    </row>
    <row r="10" spans="1:16" s="5" customFormat="1" ht="18" customHeight="1">
      <c r="A10" s="4">
        <v>1</v>
      </c>
      <c r="B10" s="139" t="s">
        <v>2447</v>
      </c>
      <c r="C10" s="140" t="s">
        <v>2917</v>
      </c>
      <c r="D10" s="141" t="s">
        <v>2009</v>
      </c>
      <c r="E10" s="81" t="s">
        <v>4092</v>
      </c>
      <c r="F10" s="20">
        <v>6.9</v>
      </c>
      <c r="G10" s="20">
        <v>6.9</v>
      </c>
      <c r="H10" s="17">
        <v>67</v>
      </c>
      <c r="I10" s="17">
        <v>64</v>
      </c>
      <c r="J10" s="151" t="str">
        <f t="shared" ref="J10:K26" si="0">IF(AND(F10&gt;=9,H10&gt;=90),"HSXS",IF(AND(F10&gt;=8,H10&gt;=80),"HSG",IF(AND(F10&gt;=7,H10&gt;=70),"HSK"," ")))</f>
        <v xml:space="preserve"> </v>
      </c>
      <c r="K10" s="151" t="str">
        <f t="shared" si="0"/>
        <v xml:space="preserve"> </v>
      </c>
      <c r="L10" s="151" t="str">
        <f t="shared" ref="L10:L37" si="1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63"/>
      <c r="N10" s="9"/>
      <c r="O10" s="62">
        <f>SUM(H10:I10)/2</f>
        <v>65.5</v>
      </c>
      <c r="P10" s="71"/>
    </row>
    <row r="11" spans="1:16" s="5" customFormat="1" ht="18" customHeight="1">
      <c r="A11" s="4">
        <v>2</v>
      </c>
      <c r="B11" s="139" t="s">
        <v>1711</v>
      </c>
      <c r="C11" s="140" t="s">
        <v>1712</v>
      </c>
      <c r="D11" s="141" t="s">
        <v>2899</v>
      </c>
      <c r="E11" s="81" t="s">
        <v>4092</v>
      </c>
      <c r="F11" s="20">
        <v>7.1</v>
      </c>
      <c r="G11" s="20">
        <v>7.7</v>
      </c>
      <c r="H11" s="17">
        <v>72</v>
      </c>
      <c r="I11" s="17">
        <v>65</v>
      </c>
      <c r="J11" s="151" t="str">
        <f t="shared" si="0"/>
        <v>HSK</v>
      </c>
      <c r="K11" s="151" t="str">
        <f t="shared" si="0"/>
        <v xml:space="preserve"> </v>
      </c>
      <c r="L11" s="151" t="str">
        <f t="shared" si="1"/>
        <v xml:space="preserve"> </v>
      </c>
      <c r="M11" s="83"/>
      <c r="N11" s="9"/>
      <c r="O11" s="62">
        <f t="shared" ref="O11:O49" si="2">SUM(H11:I11)/2</f>
        <v>68.5</v>
      </c>
      <c r="P11" s="71"/>
    </row>
    <row r="12" spans="1:16" s="5" customFormat="1" ht="18" customHeight="1">
      <c r="A12" s="4">
        <v>3</v>
      </c>
      <c r="B12" s="139" t="s">
        <v>2448</v>
      </c>
      <c r="C12" s="140" t="s">
        <v>1000</v>
      </c>
      <c r="D12" s="141" t="s">
        <v>2268</v>
      </c>
      <c r="E12" s="81" t="s">
        <v>4092</v>
      </c>
      <c r="F12" s="20">
        <v>6.9</v>
      </c>
      <c r="G12" s="20">
        <v>6.6</v>
      </c>
      <c r="H12" s="17">
        <v>73</v>
      </c>
      <c r="I12" s="17">
        <v>64</v>
      </c>
      <c r="J12" s="151" t="str">
        <f t="shared" si="0"/>
        <v xml:space="preserve"> </v>
      </c>
      <c r="K12" s="151" t="str">
        <f t="shared" si="0"/>
        <v xml:space="preserve"> </v>
      </c>
      <c r="L12" s="151" t="str">
        <f t="shared" si="1"/>
        <v xml:space="preserve"> </v>
      </c>
      <c r="M12" s="157"/>
      <c r="N12" s="6"/>
      <c r="O12" s="62">
        <f t="shared" si="2"/>
        <v>68.5</v>
      </c>
      <c r="P12" s="71"/>
    </row>
    <row r="13" spans="1:16" s="5" customFormat="1" ht="18" customHeight="1">
      <c r="A13" s="4">
        <v>4</v>
      </c>
      <c r="B13" s="139" t="s">
        <v>2449</v>
      </c>
      <c r="C13" s="140" t="s">
        <v>1033</v>
      </c>
      <c r="D13" s="141" t="s">
        <v>2268</v>
      </c>
      <c r="E13" s="81" t="s">
        <v>4092</v>
      </c>
      <c r="F13" s="20">
        <v>7.1</v>
      </c>
      <c r="G13" s="20">
        <v>6.6</v>
      </c>
      <c r="H13" s="17">
        <v>70</v>
      </c>
      <c r="I13" s="17">
        <v>69</v>
      </c>
      <c r="J13" s="151" t="str">
        <f t="shared" si="0"/>
        <v>HSK</v>
      </c>
      <c r="K13" s="151" t="str">
        <f t="shared" si="0"/>
        <v xml:space="preserve"> </v>
      </c>
      <c r="L13" s="151" t="str">
        <f t="shared" si="1"/>
        <v xml:space="preserve"> </v>
      </c>
      <c r="M13" s="94"/>
      <c r="N13" s="6"/>
      <c r="O13" s="62">
        <f t="shared" si="2"/>
        <v>69.5</v>
      </c>
      <c r="P13" s="71"/>
    </row>
    <row r="14" spans="1:16" s="5" customFormat="1" ht="18" customHeight="1">
      <c r="A14" s="4">
        <v>5</v>
      </c>
      <c r="B14" s="139" t="s">
        <v>2450</v>
      </c>
      <c r="C14" s="140" t="s">
        <v>360</v>
      </c>
      <c r="D14" s="141" t="s">
        <v>2451</v>
      </c>
      <c r="E14" s="81" t="s">
        <v>4092</v>
      </c>
      <c r="F14" s="20">
        <v>7.2</v>
      </c>
      <c r="G14" s="20">
        <v>7.3</v>
      </c>
      <c r="H14" s="17">
        <v>70</v>
      </c>
      <c r="I14" s="17">
        <v>65</v>
      </c>
      <c r="J14" s="151" t="str">
        <f t="shared" si="0"/>
        <v>HSK</v>
      </c>
      <c r="K14" s="151" t="str">
        <f t="shared" si="0"/>
        <v xml:space="preserve"> </v>
      </c>
      <c r="L14" s="151" t="str">
        <f t="shared" si="1"/>
        <v xml:space="preserve"> </v>
      </c>
      <c r="M14" s="98"/>
      <c r="N14" s="50"/>
      <c r="O14" s="62">
        <f t="shared" si="2"/>
        <v>67.5</v>
      </c>
      <c r="P14" s="71"/>
    </row>
    <row r="15" spans="1:16" s="5" customFormat="1" ht="18" customHeight="1">
      <c r="A15" s="4">
        <v>6</v>
      </c>
      <c r="B15" s="139" t="s">
        <v>2452</v>
      </c>
      <c r="C15" s="140" t="s">
        <v>2134</v>
      </c>
      <c r="D15" s="141" t="s">
        <v>1806</v>
      </c>
      <c r="E15" s="81" t="s">
        <v>4092</v>
      </c>
      <c r="F15" s="20">
        <v>6.8</v>
      </c>
      <c r="G15" s="20">
        <v>7.3</v>
      </c>
      <c r="H15" s="17">
        <v>66</v>
      </c>
      <c r="I15" s="17">
        <v>65</v>
      </c>
      <c r="J15" s="151" t="str">
        <f t="shared" si="0"/>
        <v xml:space="preserve"> </v>
      </c>
      <c r="K15" s="151" t="str">
        <f t="shared" si="0"/>
        <v xml:space="preserve"> </v>
      </c>
      <c r="L15" s="151" t="str">
        <f t="shared" si="1"/>
        <v xml:space="preserve"> </v>
      </c>
      <c r="M15" s="157"/>
      <c r="N15" s="50"/>
      <c r="O15" s="62">
        <f t="shared" si="2"/>
        <v>65.5</v>
      </c>
      <c r="P15" s="71"/>
    </row>
    <row r="16" spans="1:16" s="5" customFormat="1" ht="18" customHeight="1">
      <c r="A16" s="4">
        <v>7</v>
      </c>
      <c r="B16" s="139" t="s">
        <v>1713</v>
      </c>
      <c r="C16" s="140" t="s">
        <v>3614</v>
      </c>
      <c r="D16" s="141" t="s">
        <v>352</v>
      </c>
      <c r="E16" s="81" t="s">
        <v>4092</v>
      </c>
      <c r="F16" s="20">
        <v>6.7</v>
      </c>
      <c r="G16" s="20">
        <v>7.6</v>
      </c>
      <c r="H16" s="17">
        <v>70</v>
      </c>
      <c r="I16" s="17">
        <v>65</v>
      </c>
      <c r="J16" s="151" t="str">
        <f t="shared" si="0"/>
        <v xml:space="preserve"> </v>
      </c>
      <c r="K16" s="151" t="str">
        <f t="shared" si="0"/>
        <v xml:space="preserve"> </v>
      </c>
      <c r="L16" s="151" t="str">
        <f t="shared" si="1"/>
        <v xml:space="preserve"> </v>
      </c>
      <c r="M16" s="83"/>
      <c r="N16" s="105"/>
      <c r="O16" s="62">
        <f t="shared" si="2"/>
        <v>67.5</v>
      </c>
      <c r="P16" s="90"/>
    </row>
    <row r="17" spans="1:16" s="5" customFormat="1" ht="18" customHeight="1">
      <c r="A17" s="4">
        <v>8</v>
      </c>
      <c r="B17" s="139" t="s">
        <v>1714</v>
      </c>
      <c r="C17" s="140" t="s">
        <v>1693</v>
      </c>
      <c r="D17" s="141" t="s">
        <v>4070</v>
      </c>
      <c r="E17" s="81" t="s">
        <v>4092</v>
      </c>
      <c r="F17" s="20">
        <v>7</v>
      </c>
      <c r="G17" s="20">
        <v>7.6</v>
      </c>
      <c r="H17" s="17">
        <v>71</v>
      </c>
      <c r="I17" s="17">
        <v>71</v>
      </c>
      <c r="J17" s="151" t="str">
        <f t="shared" si="0"/>
        <v>HSK</v>
      </c>
      <c r="K17" s="151" t="str">
        <f t="shared" si="0"/>
        <v>HSK</v>
      </c>
      <c r="L17" s="151" t="str">
        <f t="shared" si="1"/>
        <v>HSK</v>
      </c>
      <c r="M17" s="94"/>
      <c r="N17" s="6"/>
      <c r="O17" s="62">
        <f t="shared" si="2"/>
        <v>71</v>
      </c>
      <c r="P17" s="76"/>
    </row>
    <row r="18" spans="1:16" s="5" customFormat="1" ht="18" customHeight="1">
      <c r="A18" s="4">
        <v>9</v>
      </c>
      <c r="B18" s="139" t="s">
        <v>1715</v>
      </c>
      <c r="C18" s="140" t="s">
        <v>3778</v>
      </c>
      <c r="D18" s="141" t="s">
        <v>3784</v>
      </c>
      <c r="E18" s="81" t="s">
        <v>4092</v>
      </c>
      <c r="F18" s="20">
        <v>7.3</v>
      </c>
      <c r="G18" s="20">
        <v>7.8</v>
      </c>
      <c r="H18" s="17">
        <v>67</v>
      </c>
      <c r="I18" s="17">
        <v>65</v>
      </c>
      <c r="J18" s="151" t="str">
        <f t="shared" si="0"/>
        <v xml:space="preserve"> </v>
      </c>
      <c r="K18" s="151" t="str">
        <f t="shared" si="0"/>
        <v xml:space="preserve"> </v>
      </c>
      <c r="L18" s="151" t="str">
        <f t="shared" si="1"/>
        <v xml:space="preserve"> </v>
      </c>
      <c r="M18" s="94"/>
      <c r="N18" s="6"/>
      <c r="O18" s="62">
        <f t="shared" si="2"/>
        <v>66</v>
      </c>
      <c r="P18" s="91"/>
    </row>
    <row r="19" spans="1:16" s="5" customFormat="1" ht="18" customHeight="1">
      <c r="A19" s="4">
        <v>10</v>
      </c>
      <c r="B19" s="139" t="s">
        <v>1716</v>
      </c>
      <c r="C19" s="140" t="s">
        <v>1717</v>
      </c>
      <c r="D19" s="141" t="s">
        <v>1718</v>
      </c>
      <c r="E19" s="81" t="s">
        <v>4092</v>
      </c>
      <c r="F19" s="20">
        <v>7.1</v>
      </c>
      <c r="G19" s="20">
        <v>7.4</v>
      </c>
      <c r="H19" s="17">
        <v>70</v>
      </c>
      <c r="I19" s="17">
        <v>65</v>
      </c>
      <c r="J19" s="151" t="str">
        <f t="shared" si="0"/>
        <v>HSK</v>
      </c>
      <c r="K19" s="151" t="str">
        <f t="shared" si="0"/>
        <v xml:space="preserve"> </v>
      </c>
      <c r="L19" s="151" t="str">
        <f t="shared" si="1"/>
        <v xml:space="preserve"> </v>
      </c>
      <c r="M19" s="98"/>
      <c r="N19" s="6"/>
      <c r="O19" s="62">
        <f t="shared" si="2"/>
        <v>67.5</v>
      </c>
      <c r="P19" s="71"/>
    </row>
    <row r="20" spans="1:16" s="5" customFormat="1" ht="18" customHeight="1">
      <c r="A20" s="4">
        <v>11</v>
      </c>
      <c r="B20" s="139" t="s">
        <v>1719</v>
      </c>
      <c r="C20" s="140" t="s">
        <v>2319</v>
      </c>
      <c r="D20" s="141" t="s">
        <v>1753</v>
      </c>
      <c r="E20" s="81" t="s">
        <v>4092</v>
      </c>
      <c r="F20" s="20">
        <v>7.4</v>
      </c>
      <c r="G20" s="20">
        <v>8.6</v>
      </c>
      <c r="H20" s="17">
        <v>81</v>
      </c>
      <c r="I20" s="17">
        <v>72</v>
      </c>
      <c r="J20" s="151" t="str">
        <f t="shared" si="0"/>
        <v>HSK</v>
      </c>
      <c r="K20" s="151" t="str">
        <f t="shared" si="0"/>
        <v>HSK</v>
      </c>
      <c r="L20" s="151" t="str">
        <f t="shared" si="1"/>
        <v>HSK</v>
      </c>
      <c r="M20" s="83"/>
      <c r="N20" s="6"/>
      <c r="O20" s="62">
        <f t="shared" si="2"/>
        <v>76.5</v>
      </c>
      <c r="P20" s="71"/>
    </row>
    <row r="21" spans="1:16" s="5" customFormat="1" ht="18" customHeight="1">
      <c r="A21" s="4">
        <v>12</v>
      </c>
      <c r="B21" s="139" t="s">
        <v>1720</v>
      </c>
      <c r="C21" s="140" t="s">
        <v>2976</v>
      </c>
      <c r="D21" s="141" t="s">
        <v>665</v>
      </c>
      <c r="E21" s="81" t="s">
        <v>4092</v>
      </c>
      <c r="F21" s="20">
        <v>7</v>
      </c>
      <c r="G21" s="20">
        <v>6.9</v>
      </c>
      <c r="H21" s="17">
        <v>76</v>
      </c>
      <c r="I21" s="17">
        <v>71</v>
      </c>
      <c r="J21" s="151" t="str">
        <f t="shared" si="0"/>
        <v>HSK</v>
      </c>
      <c r="K21" s="151" t="str">
        <f t="shared" si="0"/>
        <v xml:space="preserve"> </v>
      </c>
      <c r="L21" s="151" t="str">
        <f t="shared" si="1"/>
        <v xml:space="preserve"> </v>
      </c>
      <c r="M21" s="94"/>
      <c r="N21" s="9"/>
      <c r="O21" s="62">
        <f t="shared" si="2"/>
        <v>73.5</v>
      </c>
      <c r="P21" s="71"/>
    </row>
    <row r="22" spans="1:16" s="5" customFormat="1" ht="18" customHeight="1">
      <c r="A22" s="4">
        <v>13</v>
      </c>
      <c r="B22" s="139" t="s">
        <v>1730</v>
      </c>
      <c r="C22" s="140" t="s">
        <v>3783</v>
      </c>
      <c r="D22" s="141" t="s">
        <v>3474</v>
      </c>
      <c r="E22" s="81" t="s">
        <v>4092</v>
      </c>
      <c r="F22" s="20">
        <v>7.7</v>
      </c>
      <c r="G22" s="20">
        <v>9</v>
      </c>
      <c r="H22" s="17">
        <v>67</v>
      </c>
      <c r="I22" s="17">
        <v>73</v>
      </c>
      <c r="J22" s="151" t="str">
        <f t="shared" si="0"/>
        <v xml:space="preserve"> </v>
      </c>
      <c r="K22" s="151" t="str">
        <f>IF(AND(G22&gt;=9,I22&gt;=90),"HSXS",IF(AND(G22&gt;=8,I22&gt;=80),"HSG",IF(AND(G22&gt;=7,I22&gt;=70),"HSK"," ")))</f>
        <v>HSK</v>
      </c>
      <c r="L22" s="151" t="str">
        <f t="shared" si="1"/>
        <v xml:space="preserve"> </v>
      </c>
      <c r="M22" s="83"/>
      <c r="N22" s="9"/>
      <c r="O22" s="62">
        <f t="shared" si="2"/>
        <v>70</v>
      </c>
      <c r="P22" s="71"/>
    </row>
    <row r="23" spans="1:16" s="5" customFormat="1" ht="18" customHeight="1">
      <c r="A23" s="4">
        <v>14</v>
      </c>
      <c r="B23" s="139" t="s">
        <v>1731</v>
      </c>
      <c r="C23" s="140" t="s">
        <v>1732</v>
      </c>
      <c r="D23" s="141" t="s">
        <v>1054</v>
      </c>
      <c r="E23" s="81" t="s">
        <v>4092</v>
      </c>
      <c r="F23" s="20">
        <v>6.3</v>
      </c>
      <c r="G23" s="20">
        <v>6.9</v>
      </c>
      <c r="H23" s="17">
        <v>61</v>
      </c>
      <c r="I23" s="17">
        <v>64</v>
      </c>
      <c r="J23" s="151" t="str">
        <f t="shared" si="0"/>
        <v xml:space="preserve"> </v>
      </c>
      <c r="K23" s="151" t="str">
        <f t="shared" si="0"/>
        <v xml:space="preserve"> </v>
      </c>
      <c r="L23" s="151" t="str">
        <f t="shared" si="1"/>
        <v xml:space="preserve"> </v>
      </c>
      <c r="M23" s="83"/>
      <c r="N23" s="9"/>
      <c r="O23" s="62">
        <f t="shared" si="2"/>
        <v>62.5</v>
      </c>
      <c r="P23" s="71"/>
    </row>
    <row r="24" spans="1:16" s="5" customFormat="1" ht="18" customHeight="1">
      <c r="A24" s="4">
        <v>15</v>
      </c>
      <c r="B24" s="139" t="s">
        <v>1721</v>
      </c>
      <c r="C24" s="140" t="s">
        <v>4424</v>
      </c>
      <c r="D24" s="141" t="s">
        <v>1414</v>
      </c>
      <c r="E24" s="81" t="s">
        <v>4092</v>
      </c>
      <c r="F24" s="20">
        <v>6.7</v>
      </c>
      <c r="G24" s="20">
        <v>7.3</v>
      </c>
      <c r="H24" s="17">
        <v>63</v>
      </c>
      <c r="I24" s="17">
        <v>65</v>
      </c>
      <c r="J24" s="151" t="str">
        <f t="shared" si="0"/>
        <v xml:space="preserve"> </v>
      </c>
      <c r="K24" s="151" t="str">
        <f t="shared" si="0"/>
        <v xml:space="preserve"> </v>
      </c>
      <c r="L24" s="151" t="str">
        <f t="shared" si="1"/>
        <v xml:space="preserve"> </v>
      </c>
      <c r="M24" s="94"/>
      <c r="N24" s="9"/>
      <c r="O24" s="62">
        <f t="shared" si="2"/>
        <v>64</v>
      </c>
      <c r="P24" s="71"/>
    </row>
    <row r="25" spans="1:16" s="5" customFormat="1" ht="18" customHeight="1">
      <c r="A25" s="4">
        <v>16</v>
      </c>
      <c r="B25" s="139" t="s">
        <v>1722</v>
      </c>
      <c r="C25" s="140" t="s">
        <v>3778</v>
      </c>
      <c r="D25" s="141" t="s">
        <v>2010</v>
      </c>
      <c r="E25" s="81" t="s">
        <v>4092</v>
      </c>
      <c r="F25" s="20">
        <v>6.9</v>
      </c>
      <c r="G25" s="20">
        <v>7.6</v>
      </c>
      <c r="H25" s="17">
        <v>60</v>
      </c>
      <c r="I25" s="17">
        <v>65</v>
      </c>
      <c r="J25" s="151" t="str">
        <f t="shared" si="0"/>
        <v xml:space="preserve"> </v>
      </c>
      <c r="K25" s="151" t="str">
        <f t="shared" si="0"/>
        <v xml:space="preserve"> </v>
      </c>
      <c r="L25" s="151" t="str">
        <f t="shared" si="1"/>
        <v xml:space="preserve"> </v>
      </c>
      <c r="M25" s="83"/>
      <c r="N25" s="50"/>
      <c r="O25" s="62">
        <f t="shared" si="2"/>
        <v>62.5</v>
      </c>
      <c r="P25" s="76"/>
    </row>
    <row r="26" spans="1:16" s="21" customFormat="1" ht="18" customHeight="1">
      <c r="A26" s="4">
        <v>17</v>
      </c>
      <c r="B26" s="139" t="s">
        <v>1733</v>
      </c>
      <c r="C26" s="140" t="s">
        <v>1734</v>
      </c>
      <c r="D26" s="141" t="s">
        <v>23</v>
      </c>
      <c r="E26" s="81" t="s">
        <v>4092</v>
      </c>
      <c r="F26" s="20">
        <v>6.6</v>
      </c>
      <c r="G26" s="20">
        <v>7.7</v>
      </c>
      <c r="H26" s="17">
        <v>61</v>
      </c>
      <c r="I26" s="17">
        <v>70</v>
      </c>
      <c r="J26" s="151" t="str">
        <f t="shared" si="0"/>
        <v xml:space="preserve"> </v>
      </c>
      <c r="K26" s="151" t="str">
        <f t="shared" si="0"/>
        <v>HSK</v>
      </c>
      <c r="L26" s="151" t="str">
        <f t="shared" si="1"/>
        <v xml:space="preserve"> </v>
      </c>
      <c r="M26" s="98"/>
      <c r="N26" s="9"/>
      <c r="O26" s="62">
        <f t="shared" si="2"/>
        <v>65.5</v>
      </c>
      <c r="P26" s="71"/>
    </row>
    <row r="27" spans="1:16" s="5" customFormat="1" ht="18" customHeight="1">
      <c r="A27" s="4">
        <v>18</v>
      </c>
      <c r="B27" s="139" t="s">
        <v>1723</v>
      </c>
      <c r="C27" s="140" t="s">
        <v>2611</v>
      </c>
      <c r="D27" s="141" t="s">
        <v>23</v>
      </c>
      <c r="E27" s="81" t="s">
        <v>4092</v>
      </c>
      <c r="F27" s="20">
        <v>7.1</v>
      </c>
      <c r="G27" s="20">
        <v>7</v>
      </c>
      <c r="H27" s="17">
        <v>65</v>
      </c>
      <c r="I27" s="17">
        <v>70</v>
      </c>
      <c r="J27" s="151" t="str">
        <f t="shared" ref="J27:K43" si="3">IF(AND(F27&gt;=9,H27&gt;=90),"HSXS",IF(AND(F27&gt;=8,H27&gt;=80),"HSG",IF(AND(F27&gt;=7,H27&gt;=70),"HSK"," ")))</f>
        <v xml:space="preserve"> </v>
      </c>
      <c r="K27" s="151" t="str">
        <f t="shared" si="3"/>
        <v>HSK</v>
      </c>
      <c r="L27" s="151" t="str">
        <f t="shared" si="1"/>
        <v xml:space="preserve"> </v>
      </c>
      <c r="M27" s="98"/>
      <c r="N27" s="9"/>
      <c r="O27" s="62">
        <f t="shared" si="2"/>
        <v>67.5</v>
      </c>
      <c r="P27" s="71"/>
    </row>
    <row r="28" spans="1:16" s="5" customFormat="1" ht="18" customHeight="1">
      <c r="A28" s="4">
        <v>19</v>
      </c>
      <c r="B28" s="139" t="s">
        <v>3023</v>
      </c>
      <c r="C28" s="140" t="s">
        <v>4265</v>
      </c>
      <c r="D28" s="141" t="s">
        <v>3024</v>
      </c>
      <c r="E28" s="81" t="s">
        <v>4092</v>
      </c>
      <c r="F28" s="20">
        <v>6.9</v>
      </c>
      <c r="G28" s="20">
        <v>7.2</v>
      </c>
      <c r="H28" s="17">
        <v>62</v>
      </c>
      <c r="I28" s="17">
        <v>65</v>
      </c>
      <c r="J28" s="151" t="str">
        <f t="shared" si="3"/>
        <v xml:space="preserve"> </v>
      </c>
      <c r="K28" s="151" t="str">
        <f t="shared" si="3"/>
        <v xml:space="preserve"> </v>
      </c>
      <c r="L28" s="151" t="str">
        <f t="shared" si="1"/>
        <v xml:space="preserve"> </v>
      </c>
      <c r="M28" s="94"/>
      <c r="N28" s="6"/>
      <c r="O28" s="62">
        <f t="shared" si="2"/>
        <v>63.5</v>
      </c>
      <c r="P28" s="71"/>
    </row>
    <row r="29" spans="1:16" s="5" customFormat="1" ht="18" customHeight="1">
      <c r="A29" s="4">
        <v>20</v>
      </c>
      <c r="B29" s="139" t="s">
        <v>1724</v>
      </c>
      <c r="C29" s="140" t="s">
        <v>4269</v>
      </c>
      <c r="D29" s="141" t="s">
        <v>995</v>
      </c>
      <c r="E29" s="81" t="s">
        <v>4092</v>
      </c>
      <c r="F29" s="20">
        <v>7</v>
      </c>
      <c r="G29" s="20">
        <v>7.4</v>
      </c>
      <c r="H29" s="17">
        <v>64</v>
      </c>
      <c r="I29" s="17">
        <v>65</v>
      </c>
      <c r="J29" s="151" t="str">
        <f t="shared" si="3"/>
        <v xml:space="preserve"> </v>
      </c>
      <c r="K29" s="151" t="str">
        <f t="shared" si="3"/>
        <v xml:space="preserve"> </v>
      </c>
      <c r="L29" s="151" t="str">
        <f t="shared" si="1"/>
        <v xml:space="preserve"> </v>
      </c>
      <c r="M29" s="6"/>
      <c r="N29" s="50"/>
      <c r="O29" s="62">
        <f t="shared" si="2"/>
        <v>64.5</v>
      </c>
      <c r="P29" s="59"/>
    </row>
    <row r="30" spans="1:16" s="5" customFormat="1" ht="18" customHeight="1">
      <c r="A30" s="4">
        <v>21</v>
      </c>
      <c r="B30" s="139" t="s">
        <v>2436</v>
      </c>
      <c r="C30" s="140" t="s">
        <v>670</v>
      </c>
      <c r="D30" s="141" t="s">
        <v>4057</v>
      </c>
      <c r="E30" s="81" t="s">
        <v>4092</v>
      </c>
      <c r="F30" s="20">
        <v>6.5</v>
      </c>
      <c r="G30" s="20">
        <v>7.5</v>
      </c>
      <c r="H30" s="17">
        <v>66</v>
      </c>
      <c r="I30" s="17">
        <v>65</v>
      </c>
      <c r="J30" s="151" t="str">
        <f t="shared" si="3"/>
        <v xml:space="preserve"> </v>
      </c>
      <c r="K30" s="151" t="str">
        <f t="shared" si="3"/>
        <v xml:space="preserve"> </v>
      </c>
      <c r="L30" s="151" t="str">
        <f t="shared" si="1"/>
        <v xml:space="preserve"> </v>
      </c>
      <c r="M30" s="157"/>
      <c r="N30" s="6"/>
      <c r="O30" s="62">
        <f t="shared" si="2"/>
        <v>65.5</v>
      </c>
      <c r="P30" s="71"/>
    </row>
    <row r="31" spans="1:16" s="5" customFormat="1" ht="18" customHeight="1">
      <c r="A31" s="4">
        <v>22</v>
      </c>
      <c r="B31" s="139" t="s">
        <v>2437</v>
      </c>
      <c r="C31" s="140" t="s">
        <v>3614</v>
      </c>
      <c r="D31" s="141" t="s">
        <v>748</v>
      </c>
      <c r="E31" s="81" t="s">
        <v>4092</v>
      </c>
      <c r="F31" s="20">
        <v>6.5</v>
      </c>
      <c r="G31" s="20">
        <v>2.8</v>
      </c>
      <c r="H31" s="17">
        <v>65</v>
      </c>
      <c r="I31" s="17">
        <v>51</v>
      </c>
      <c r="J31" s="151" t="str">
        <f t="shared" si="3"/>
        <v xml:space="preserve"> </v>
      </c>
      <c r="K31" s="151" t="str">
        <f t="shared" si="3"/>
        <v xml:space="preserve"> </v>
      </c>
      <c r="L31" s="151" t="str">
        <f t="shared" si="1"/>
        <v xml:space="preserve"> </v>
      </c>
      <c r="M31" s="157"/>
      <c r="N31" s="6"/>
      <c r="O31" s="62">
        <f t="shared" si="2"/>
        <v>58</v>
      </c>
      <c r="P31" s="71"/>
    </row>
    <row r="32" spans="1:16" s="5" customFormat="1" ht="18" customHeight="1">
      <c r="A32" s="4">
        <v>23</v>
      </c>
      <c r="B32" s="139" t="s">
        <v>3025</v>
      </c>
      <c r="C32" s="140" t="s">
        <v>3026</v>
      </c>
      <c r="D32" s="141" t="s">
        <v>996</v>
      </c>
      <c r="E32" s="81" t="s">
        <v>4092</v>
      </c>
      <c r="F32" s="20">
        <v>7.5</v>
      </c>
      <c r="G32" s="20">
        <v>8</v>
      </c>
      <c r="H32" s="17">
        <v>63</v>
      </c>
      <c r="I32" s="17">
        <v>66</v>
      </c>
      <c r="J32" s="151" t="str">
        <f t="shared" si="3"/>
        <v xml:space="preserve"> </v>
      </c>
      <c r="K32" s="151" t="str">
        <f t="shared" si="3"/>
        <v xml:space="preserve"> </v>
      </c>
      <c r="L32" s="151" t="str">
        <f t="shared" si="1"/>
        <v xml:space="preserve"> </v>
      </c>
      <c r="M32" s="6"/>
      <c r="N32" s="9"/>
      <c r="O32" s="62">
        <f t="shared" si="2"/>
        <v>64.5</v>
      </c>
      <c r="P32" s="71"/>
    </row>
    <row r="33" spans="1:16" s="5" customFormat="1" ht="18" customHeight="1">
      <c r="A33" s="4">
        <v>24</v>
      </c>
      <c r="B33" s="139" t="s">
        <v>2438</v>
      </c>
      <c r="C33" s="140" t="s">
        <v>1448</v>
      </c>
      <c r="D33" s="141" t="s">
        <v>4666</v>
      </c>
      <c r="E33" s="81" t="s">
        <v>4092</v>
      </c>
      <c r="F33" s="20">
        <v>6.7</v>
      </c>
      <c r="G33" s="20">
        <v>6.9</v>
      </c>
      <c r="H33" s="17">
        <v>66</v>
      </c>
      <c r="I33" s="17">
        <v>64</v>
      </c>
      <c r="J33" s="151" t="str">
        <f t="shared" si="3"/>
        <v xml:space="preserve"> </v>
      </c>
      <c r="K33" s="151" t="str">
        <f t="shared" si="3"/>
        <v xml:space="preserve"> </v>
      </c>
      <c r="L33" s="151" t="str">
        <f t="shared" si="1"/>
        <v xml:space="preserve"> </v>
      </c>
      <c r="M33" s="6"/>
      <c r="N33" s="50"/>
      <c r="O33" s="62">
        <f t="shared" si="2"/>
        <v>65</v>
      </c>
      <c r="P33" s="87"/>
    </row>
    <row r="34" spans="1:16" s="5" customFormat="1" ht="18" customHeight="1">
      <c r="A34" s="4">
        <v>25</v>
      </c>
      <c r="B34" s="139" t="s">
        <v>2439</v>
      </c>
      <c r="C34" s="140" t="s">
        <v>4694</v>
      </c>
      <c r="D34" s="141" t="s">
        <v>3781</v>
      </c>
      <c r="E34" s="81" t="s">
        <v>4092</v>
      </c>
      <c r="F34" s="20">
        <v>7</v>
      </c>
      <c r="G34" s="20">
        <v>7.6</v>
      </c>
      <c r="H34" s="17">
        <v>67</v>
      </c>
      <c r="I34" s="17">
        <v>70</v>
      </c>
      <c r="J34" s="151" t="str">
        <f t="shared" si="3"/>
        <v xml:space="preserve"> </v>
      </c>
      <c r="K34" s="151" t="str">
        <f t="shared" si="3"/>
        <v>HSK</v>
      </c>
      <c r="L34" s="151" t="str">
        <f t="shared" si="1"/>
        <v xml:space="preserve"> </v>
      </c>
      <c r="M34" s="83"/>
      <c r="N34" s="50"/>
      <c r="O34" s="62">
        <f t="shared" si="2"/>
        <v>68.5</v>
      </c>
      <c r="P34" s="71"/>
    </row>
    <row r="35" spans="1:16" s="5" customFormat="1" ht="18" customHeight="1">
      <c r="A35" s="4">
        <v>26</v>
      </c>
      <c r="B35" s="139" t="s">
        <v>2043</v>
      </c>
      <c r="C35" s="140" t="s">
        <v>2044</v>
      </c>
      <c r="D35" s="141" t="s">
        <v>3785</v>
      </c>
      <c r="E35" s="81" t="s">
        <v>4092</v>
      </c>
      <c r="F35" s="20">
        <v>6.9</v>
      </c>
      <c r="G35" s="20">
        <v>7.2</v>
      </c>
      <c r="H35" s="17">
        <v>57</v>
      </c>
      <c r="I35" s="17">
        <v>65</v>
      </c>
      <c r="J35" s="151" t="str">
        <f t="shared" si="3"/>
        <v xml:space="preserve"> </v>
      </c>
      <c r="K35" s="151" t="str">
        <f t="shared" si="3"/>
        <v xml:space="preserve"> </v>
      </c>
      <c r="L35" s="151" t="str">
        <f t="shared" si="1"/>
        <v xml:space="preserve"> </v>
      </c>
      <c r="M35" s="6"/>
      <c r="N35" s="50"/>
      <c r="O35" s="62">
        <f t="shared" si="2"/>
        <v>61</v>
      </c>
      <c r="P35" s="76"/>
    </row>
    <row r="36" spans="1:16" s="5" customFormat="1" ht="18" customHeight="1">
      <c r="A36" s="4">
        <v>27</v>
      </c>
      <c r="B36" s="139" t="s">
        <v>2045</v>
      </c>
      <c r="C36" s="140" t="s">
        <v>664</v>
      </c>
      <c r="D36" s="141" t="s">
        <v>3470</v>
      </c>
      <c r="E36" s="81" t="s">
        <v>4092</v>
      </c>
      <c r="F36" s="20">
        <v>6.8</v>
      </c>
      <c r="G36" s="20">
        <v>7.3</v>
      </c>
      <c r="H36" s="17">
        <v>59</v>
      </c>
      <c r="I36" s="17">
        <v>65</v>
      </c>
      <c r="J36" s="151" t="str">
        <f t="shared" si="3"/>
        <v xml:space="preserve"> </v>
      </c>
      <c r="K36" s="151" t="str">
        <f t="shared" si="3"/>
        <v xml:space="preserve"> </v>
      </c>
      <c r="L36" s="151" t="str">
        <f t="shared" si="1"/>
        <v xml:space="preserve"> </v>
      </c>
      <c r="M36" s="157"/>
      <c r="N36" s="6"/>
      <c r="O36" s="62">
        <f t="shared" si="2"/>
        <v>62</v>
      </c>
      <c r="P36" s="76"/>
    </row>
    <row r="37" spans="1:16" s="5" customFormat="1" ht="18" customHeight="1">
      <c r="A37" s="4">
        <v>28</v>
      </c>
      <c r="B37" s="139" t="s">
        <v>2046</v>
      </c>
      <c r="C37" s="140" t="s">
        <v>2047</v>
      </c>
      <c r="D37" s="141" t="s">
        <v>2048</v>
      </c>
      <c r="E37" s="81" t="s">
        <v>4092</v>
      </c>
      <c r="F37" s="20">
        <v>6.3</v>
      </c>
      <c r="G37" s="20">
        <v>7.4</v>
      </c>
      <c r="H37" s="17">
        <v>57</v>
      </c>
      <c r="I37" s="17">
        <v>65</v>
      </c>
      <c r="J37" s="151" t="str">
        <f t="shared" si="3"/>
        <v xml:space="preserve"> </v>
      </c>
      <c r="K37" s="151" t="str">
        <f t="shared" si="3"/>
        <v xml:space="preserve"> </v>
      </c>
      <c r="L37" s="151" t="str">
        <f t="shared" si="1"/>
        <v xml:space="preserve"> </v>
      </c>
      <c r="M37" s="6"/>
      <c r="N37" s="6"/>
      <c r="O37" s="62">
        <f t="shared" si="2"/>
        <v>61</v>
      </c>
      <c r="P37" s="71"/>
    </row>
    <row r="38" spans="1:16" s="5" customFormat="1" ht="18" customHeight="1">
      <c r="A38" s="4">
        <v>29</v>
      </c>
      <c r="B38" s="139" t="s">
        <v>2049</v>
      </c>
      <c r="C38" s="140" t="s">
        <v>1728</v>
      </c>
      <c r="D38" s="141" t="s">
        <v>305</v>
      </c>
      <c r="E38" s="81" t="s">
        <v>4092</v>
      </c>
      <c r="F38" s="20">
        <v>7.6</v>
      </c>
      <c r="G38" s="20">
        <v>8.5</v>
      </c>
      <c r="H38" s="17">
        <v>83</v>
      </c>
      <c r="I38" s="17">
        <v>79</v>
      </c>
      <c r="J38" s="151" t="str">
        <f t="shared" si="3"/>
        <v>HSK</v>
      </c>
      <c r="K38" s="151" t="str">
        <f t="shared" si="3"/>
        <v>HSK</v>
      </c>
      <c r="L38" s="151" t="str">
        <f t="shared" ref="L38:L60" si="4">IF(AND(J38="HSXS",K38="HSXS"),"HSXS",IF(AND(J38="HSG",K38="HSG"),"HSG",IF(AND(J38="HSK",K38="HSK"),"HSK",IF(AND(J38="HSXS",K38="HSG"),"HSG",IF(AND(J38="HSG",K38="HSXS"),"HSG",IF(AND(J38="HSG",K38="HSK"),"HSK",IF(AND(J38="HSK",K38="HSG"),"HSK"," ")))))))</f>
        <v>HSK</v>
      </c>
      <c r="M38" s="83"/>
      <c r="N38" s="9"/>
      <c r="O38" s="62">
        <f t="shared" si="2"/>
        <v>81</v>
      </c>
      <c r="P38" s="71"/>
    </row>
    <row r="39" spans="1:16" s="5" customFormat="1" ht="18" customHeight="1">
      <c r="A39" s="4">
        <v>30</v>
      </c>
      <c r="B39" s="139" t="s">
        <v>2050</v>
      </c>
      <c r="C39" s="140" t="s">
        <v>3614</v>
      </c>
      <c r="D39" s="141" t="s">
        <v>1002</v>
      </c>
      <c r="E39" s="81" t="s">
        <v>4092</v>
      </c>
      <c r="F39" s="20">
        <v>6.8</v>
      </c>
      <c r="G39" s="20">
        <v>6.9</v>
      </c>
      <c r="H39" s="17">
        <v>64</v>
      </c>
      <c r="I39" s="17">
        <v>69</v>
      </c>
      <c r="J39" s="151" t="str">
        <f t="shared" si="3"/>
        <v xml:space="preserve"> </v>
      </c>
      <c r="K39" s="151" t="str">
        <f t="shared" si="3"/>
        <v xml:space="preserve"> </v>
      </c>
      <c r="L39" s="151" t="str">
        <f t="shared" si="4"/>
        <v xml:space="preserve"> </v>
      </c>
      <c r="M39" s="6"/>
      <c r="N39" s="9"/>
      <c r="O39" s="62">
        <f t="shared" si="2"/>
        <v>66.5</v>
      </c>
      <c r="P39" s="71"/>
    </row>
    <row r="40" spans="1:16" s="5" customFormat="1" ht="18" customHeight="1">
      <c r="A40" s="4">
        <v>31</v>
      </c>
      <c r="B40" s="139" t="s">
        <v>2441</v>
      </c>
      <c r="C40" s="140" t="s">
        <v>4265</v>
      </c>
      <c r="D40" s="141" t="s">
        <v>51</v>
      </c>
      <c r="E40" s="81" t="s">
        <v>4092</v>
      </c>
      <c r="F40" s="20">
        <v>7.1</v>
      </c>
      <c r="G40" s="20">
        <v>7.9</v>
      </c>
      <c r="H40" s="17">
        <v>62</v>
      </c>
      <c r="I40" s="17">
        <v>65</v>
      </c>
      <c r="J40" s="151" t="str">
        <f t="shared" si="3"/>
        <v xml:space="preserve"> </v>
      </c>
      <c r="K40" s="151" t="str">
        <f t="shared" si="3"/>
        <v xml:space="preserve"> </v>
      </c>
      <c r="L40" s="151" t="str">
        <f t="shared" si="4"/>
        <v xml:space="preserve"> </v>
      </c>
      <c r="M40" s="83"/>
      <c r="N40" s="9"/>
      <c r="O40" s="62">
        <f t="shared" si="2"/>
        <v>63.5</v>
      </c>
      <c r="P40" s="71"/>
    </row>
    <row r="41" spans="1:16" s="5" customFormat="1" ht="18" customHeight="1">
      <c r="A41" s="4">
        <v>32</v>
      </c>
      <c r="B41" s="139" t="s">
        <v>2051</v>
      </c>
      <c r="C41" s="140" t="s">
        <v>2052</v>
      </c>
      <c r="D41" s="141" t="s">
        <v>2573</v>
      </c>
      <c r="E41" s="81" t="s">
        <v>4092</v>
      </c>
      <c r="F41" s="20">
        <v>7</v>
      </c>
      <c r="G41" s="20">
        <v>7.5</v>
      </c>
      <c r="H41" s="17">
        <v>59</v>
      </c>
      <c r="I41" s="17">
        <v>65</v>
      </c>
      <c r="J41" s="151" t="str">
        <f t="shared" si="3"/>
        <v xml:space="preserve"> </v>
      </c>
      <c r="K41" s="151" t="str">
        <f t="shared" si="3"/>
        <v xml:space="preserve"> </v>
      </c>
      <c r="L41" s="151" t="str">
        <f t="shared" si="4"/>
        <v xml:space="preserve"> </v>
      </c>
      <c r="M41" s="6"/>
      <c r="N41" s="9"/>
      <c r="O41" s="62">
        <f t="shared" si="2"/>
        <v>62</v>
      </c>
      <c r="P41" s="71"/>
    </row>
    <row r="42" spans="1:16" s="5" customFormat="1" ht="18" customHeight="1">
      <c r="A42" s="4">
        <v>33</v>
      </c>
      <c r="B42" s="139" t="s">
        <v>2442</v>
      </c>
      <c r="C42" s="140" t="s">
        <v>3093</v>
      </c>
      <c r="D42" s="141" t="s">
        <v>2573</v>
      </c>
      <c r="E42" s="81" t="s">
        <v>4092</v>
      </c>
      <c r="F42" s="20">
        <v>6.1</v>
      </c>
      <c r="G42" s="20">
        <v>3</v>
      </c>
      <c r="H42" s="17">
        <v>66</v>
      </c>
      <c r="I42" s="17">
        <v>51</v>
      </c>
      <c r="J42" s="151" t="str">
        <f t="shared" si="3"/>
        <v xml:space="preserve"> </v>
      </c>
      <c r="K42" s="151" t="str">
        <f t="shared" si="3"/>
        <v xml:space="preserve"> </v>
      </c>
      <c r="L42" s="151" t="str">
        <f t="shared" si="4"/>
        <v xml:space="preserve"> </v>
      </c>
      <c r="M42" s="6"/>
      <c r="N42" s="50"/>
      <c r="O42" s="62">
        <f t="shared" si="2"/>
        <v>58.5</v>
      </c>
      <c r="P42" s="76"/>
    </row>
    <row r="43" spans="1:16" s="5" customFormat="1" ht="18" customHeight="1">
      <c r="A43" s="4">
        <v>34</v>
      </c>
      <c r="B43" s="139" t="s">
        <v>2443</v>
      </c>
      <c r="C43" s="140" t="s">
        <v>668</v>
      </c>
      <c r="D43" s="141" t="s">
        <v>2573</v>
      </c>
      <c r="E43" s="81" t="s">
        <v>4092</v>
      </c>
      <c r="F43" s="20">
        <v>7</v>
      </c>
      <c r="G43" s="20">
        <v>7.9</v>
      </c>
      <c r="H43" s="17">
        <v>70</v>
      </c>
      <c r="I43" s="17">
        <v>65</v>
      </c>
      <c r="J43" s="151" t="str">
        <f t="shared" si="3"/>
        <v>HSK</v>
      </c>
      <c r="K43" s="151" t="str">
        <f t="shared" si="3"/>
        <v xml:space="preserve"> </v>
      </c>
      <c r="L43" s="151" t="str">
        <f t="shared" si="4"/>
        <v xml:space="preserve"> </v>
      </c>
      <c r="M43" s="83"/>
      <c r="N43" s="6"/>
      <c r="O43" s="62">
        <f t="shared" si="2"/>
        <v>67.5</v>
      </c>
      <c r="P43" s="71"/>
    </row>
    <row r="44" spans="1:16" s="5" customFormat="1" ht="18" customHeight="1">
      <c r="A44" s="4">
        <v>35</v>
      </c>
      <c r="B44" s="139" t="s">
        <v>2053</v>
      </c>
      <c r="C44" s="140" t="s">
        <v>2054</v>
      </c>
      <c r="D44" s="141" t="s">
        <v>313</v>
      </c>
      <c r="E44" s="81" t="s">
        <v>4092</v>
      </c>
      <c r="F44" s="20">
        <v>6.8</v>
      </c>
      <c r="G44" s="20">
        <v>6.9</v>
      </c>
      <c r="H44" s="17">
        <v>61</v>
      </c>
      <c r="I44" s="17">
        <v>64</v>
      </c>
      <c r="J44" s="151" t="str">
        <f t="shared" ref="J44:K60" si="5">IF(AND(F44&gt;=9,H44&gt;=90),"HSXS",IF(AND(F44&gt;=8,H44&gt;=80),"HSG",IF(AND(F44&gt;=7,H44&gt;=70),"HSK"," ")))</f>
        <v xml:space="preserve"> </v>
      </c>
      <c r="K44" s="151" t="str">
        <f t="shared" si="5"/>
        <v xml:space="preserve"> </v>
      </c>
      <c r="L44" s="151" t="str">
        <f t="shared" si="4"/>
        <v xml:space="preserve"> </v>
      </c>
      <c r="M44" s="6"/>
      <c r="N44" s="50"/>
      <c r="O44" s="62">
        <f t="shared" si="2"/>
        <v>62.5</v>
      </c>
      <c r="P44" s="87"/>
    </row>
    <row r="45" spans="1:16" s="5" customFormat="1" ht="18" customHeight="1">
      <c r="A45" s="4">
        <v>36</v>
      </c>
      <c r="B45" s="139" t="s">
        <v>2055</v>
      </c>
      <c r="C45" s="140" t="s">
        <v>2056</v>
      </c>
      <c r="D45" s="141" t="s">
        <v>2057</v>
      </c>
      <c r="E45" s="81" t="s">
        <v>4092</v>
      </c>
      <c r="F45" s="20">
        <v>7.5</v>
      </c>
      <c r="G45" s="20">
        <v>8.4</v>
      </c>
      <c r="H45" s="17">
        <v>70</v>
      </c>
      <c r="I45" s="17">
        <v>76</v>
      </c>
      <c r="J45" s="151" t="str">
        <f t="shared" si="5"/>
        <v>HSK</v>
      </c>
      <c r="K45" s="151" t="str">
        <f t="shared" si="5"/>
        <v>HSK</v>
      </c>
      <c r="L45" s="151" t="str">
        <f t="shared" si="4"/>
        <v>HSK</v>
      </c>
      <c r="M45" s="6"/>
      <c r="N45" s="50"/>
      <c r="O45" s="62">
        <f t="shared" si="2"/>
        <v>73</v>
      </c>
      <c r="P45" s="59"/>
    </row>
    <row r="46" spans="1:16" s="5" customFormat="1" ht="18" customHeight="1">
      <c r="A46" s="4">
        <v>37</v>
      </c>
      <c r="B46" s="139" t="s">
        <v>2444</v>
      </c>
      <c r="C46" s="140" t="s">
        <v>4328</v>
      </c>
      <c r="D46" s="141" t="s">
        <v>3412</v>
      </c>
      <c r="E46" s="81" t="s">
        <v>4092</v>
      </c>
      <c r="F46" s="20">
        <v>7</v>
      </c>
      <c r="G46" s="20">
        <v>7.5</v>
      </c>
      <c r="H46" s="17">
        <v>63</v>
      </c>
      <c r="I46" s="17">
        <v>70</v>
      </c>
      <c r="J46" s="151" t="str">
        <f t="shared" si="5"/>
        <v xml:space="preserve"> </v>
      </c>
      <c r="K46" s="151" t="str">
        <f t="shared" si="5"/>
        <v>HSK</v>
      </c>
      <c r="L46" s="151" t="str">
        <f t="shared" si="4"/>
        <v xml:space="preserve"> </v>
      </c>
      <c r="M46" s="6"/>
      <c r="N46" s="6"/>
      <c r="O46" s="62">
        <f t="shared" si="2"/>
        <v>66.5</v>
      </c>
      <c r="P46" s="71"/>
    </row>
    <row r="47" spans="1:16" s="5" customFormat="1" ht="18" customHeight="1">
      <c r="A47" s="4">
        <v>38</v>
      </c>
      <c r="B47" s="139" t="s">
        <v>2445</v>
      </c>
      <c r="C47" s="140" t="s">
        <v>4262</v>
      </c>
      <c r="D47" s="141" t="s">
        <v>3620</v>
      </c>
      <c r="E47" s="81" t="s">
        <v>4092</v>
      </c>
      <c r="F47" s="20">
        <v>7.5</v>
      </c>
      <c r="G47" s="20">
        <v>8.5</v>
      </c>
      <c r="H47" s="17">
        <v>63</v>
      </c>
      <c r="I47" s="17">
        <v>66</v>
      </c>
      <c r="J47" s="151" t="str">
        <f t="shared" si="5"/>
        <v xml:space="preserve"> </v>
      </c>
      <c r="K47" s="151" t="str">
        <f t="shared" si="5"/>
        <v xml:space="preserve"> </v>
      </c>
      <c r="L47" s="151" t="str">
        <f t="shared" si="4"/>
        <v xml:space="preserve"> </v>
      </c>
      <c r="M47" s="6"/>
      <c r="N47" s="6"/>
      <c r="O47" s="62">
        <f t="shared" si="2"/>
        <v>64.5</v>
      </c>
      <c r="P47" s="71"/>
    </row>
    <row r="48" spans="1:16" s="5" customFormat="1" ht="18" customHeight="1">
      <c r="A48" s="4">
        <v>39</v>
      </c>
      <c r="B48" s="139" t="s">
        <v>2058</v>
      </c>
      <c r="C48" s="140" t="s">
        <v>4262</v>
      </c>
      <c r="D48" s="141" t="s">
        <v>3620</v>
      </c>
      <c r="E48" s="81" t="s">
        <v>4092</v>
      </c>
      <c r="F48" s="20">
        <v>6.8</v>
      </c>
      <c r="G48" s="20">
        <v>6.7</v>
      </c>
      <c r="H48" s="17">
        <v>62</v>
      </c>
      <c r="I48" s="17">
        <v>64</v>
      </c>
      <c r="J48" s="151" t="str">
        <f t="shared" si="5"/>
        <v xml:space="preserve"> </v>
      </c>
      <c r="K48" s="151" t="str">
        <f t="shared" si="5"/>
        <v xml:space="preserve"> </v>
      </c>
      <c r="L48" s="151" t="str">
        <f t="shared" si="4"/>
        <v xml:space="preserve"> </v>
      </c>
      <c r="M48" s="6"/>
      <c r="N48" s="9"/>
      <c r="O48" s="62">
        <f t="shared" si="2"/>
        <v>63</v>
      </c>
      <c r="P48" s="71"/>
    </row>
    <row r="49" spans="1:16" s="5" customFormat="1" ht="18" customHeight="1">
      <c r="A49" s="4">
        <v>40</v>
      </c>
      <c r="B49" s="139" t="s">
        <v>2446</v>
      </c>
      <c r="C49" s="140" t="s">
        <v>4328</v>
      </c>
      <c r="D49" s="141" t="s">
        <v>3620</v>
      </c>
      <c r="E49" s="81" t="s">
        <v>4092</v>
      </c>
      <c r="F49" s="20">
        <v>7</v>
      </c>
      <c r="G49" s="20">
        <v>7.5</v>
      </c>
      <c r="H49" s="17">
        <v>63</v>
      </c>
      <c r="I49" s="17">
        <v>65</v>
      </c>
      <c r="J49" s="151" t="str">
        <f t="shared" si="5"/>
        <v xml:space="preserve"> </v>
      </c>
      <c r="K49" s="151" t="str">
        <f t="shared" si="5"/>
        <v xml:space="preserve"> </v>
      </c>
      <c r="L49" s="151" t="str">
        <f t="shared" si="4"/>
        <v xml:space="preserve"> </v>
      </c>
      <c r="M49" s="6"/>
      <c r="N49" s="50"/>
      <c r="O49" s="62">
        <f t="shared" si="2"/>
        <v>64</v>
      </c>
      <c r="P49" s="87"/>
    </row>
    <row r="50" spans="1:16" s="5" customFormat="1" ht="18" customHeight="1">
      <c r="A50" s="4">
        <v>41</v>
      </c>
      <c r="B50" s="139" t="s">
        <v>2059</v>
      </c>
      <c r="C50" s="140" t="s">
        <v>3473</v>
      </c>
      <c r="D50" s="141" t="s">
        <v>2007</v>
      </c>
      <c r="E50" s="81" t="s">
        <v>3867</v>
      </c>
      <c r="F50" s="20">
        <v>7.6</v>
      </c>
      <c r="G50" s="20">
        <v>8.6999999999999993</v>
      </c>
      <c r="H50" s="17">
        <v>55</v>
      </c>
      <c r="I50" s="17">
        <v>51</v>
      </c>
      <c r="J50" s="151" t="str">
        <f t="shared" si="5"/>
        <v xml:space="preserve"> </v>
      </c>
      <c r="K50" s="151" t="str">
        <f t="shared" si="5"/>
        <v xml:space="preserve"> </v>
      </c>
      <c r="L50" s="151" t="str">
        <f t="shared" si="4"/>
        <v xml:space="preserve"> </v>
      </c>
      <c r="M50" s="101"/>
      <c r="N50" s="81" t="s">
        <v>895</v>
      </c>
      <c r="O50" s="62">
        <f t="shared" ref="O50:O70" si="6">SUM(H50:I50)/2</f>
        <v>53</v>
      </c>
      <c r="P50" s="71"/>
    </row>
    <row r="51" spans="1:16" s="5" customFormat="1" ht="18" customHeight="1">
      <c r="A51" s="4">
        <v>42</v>
      </c>
      <c r="B51" s="139" t="s">
        <v>2060</v>
      </c>
      <c r="C51" s="140" t="s">
        <v>1932</v>
      </c>
      <c r="D51" s="141" t="s">
        <v>2521</v>
      </c>
      <c r="E51" s="81" t="s">
        <v>3867</v>
      </c>
      <c r="F51" s="20">
        <v>1.2</v>
      </c>
      <c r="G51" s="20">
        <v>0.4</v>
      </c>
      <c r="H51" s="17">
        <v>20</v>
      </c>
      <c r="I51" s="17">
        <v>10</v>
      </c>
      <c r="J51" s="151" t="str">
        <f t="shared" si="5"/>
        <v xml:space="preserve"> </v>
      </c>
      <c r="K51" s="151" t="str">
        <f t="shared" si="5"/>
        <v xml:space="preserve"> </v>
      </c>
      <c r="L51" s="151" t="str">
        <f t="shared" si="4"/>
        <v xml:space="preserve"> </v>
      </c>
      <c r="M51" s="68"/>
      <c r="N51" s="81"/>
      <c r="O51" s="62">
        <f t="shared" si="6"/>
        <v>15</v>
      </c>
      <c r="P51" s="76"/>
    </row>
    <row r="52" spans="1:16" s="5" customFormat="1" ht="18" customHeight="1">
      <c r="A52" s="4">
        <v>43</v>
      </c>
      <c r="B52" s="139" t="s">
        <v>2061</v>
      </c>
      <c r="C52" s="140" t="s">
        <v>905</v>
      </c>
      <c r="D52" s="141" t="s">
        <v>665</v>
      </c>
      <c r="E52" s="81" t="s">
        <v>3867</v>
      </c>
      <c r="F52" s="20">
        <v>7.5</v>
      </c>
      <c r="G52" s="20">
        <v>8.6</v>
      </c>
      <c r="H52" s="17">
        <v>71</v>
      </c>
      <c r="I52" s="17">
        <v>60</v>
      </c>
      <c r="J52" s="166" t="str">
        <f t="shared" si="5"/>
        <v>HSK</v>
      </c>
      <c r="K52" s="151" t="str">
        <f t="shared" si="5"/>
        <v xml:space="preserve"> </v>
      </c>
      <c r="L52" s="151" t="str">
        <f t="shared" si="4"/>
        <v xml:space="preserve"> </v>
      </c>
      <c r="M52" s="98" t="s">
        <v>9188</v>
      </c>
      <c r="N52" s="147" t="s">
        <v>4917</v>
      </c>
      <c r="O52" s="62">
        <f t="shared" si="6"/>
        <v>65.5</v>
      </c>
      <c r="P52" s="90"/>
    </row>
    <row r="53" spans="1:16" s="5" customFormat="1" ht="18" customHeight="1">
      <c r="A53" s="4">
        <v>44</v>
      </c>
      <c r="B53" s="139" t="s">
        <v>2062</v>
      </c>
      <c r="C53" s="140" t="s">
        <v>562</v>
      </c>
      <c r="D53" s="141" t="s">
        <v>1392</v>
      </c>
      <c r="E53" s="81" t="s">
        <v>3867</v>
      </c>
      <c r="F53" s="20">
        <v>6.5</v>
      </c>
      <c r="G53" s="20">
        <v>8.5</v>
      </c>
      <c r="H53" s="17">
        <v>50</v>
      </c>
      <c r="I53" s="17">
        <v>51</v>
      </c>
      <c r="J53" s="151" t="str">
        <f t="shared" si="5"/>
        <v xml:space="preserve"> </v>
      </c>
      <c r="K53" s="151" t="str">
        <f t="shared" si="5"/>
        <v xml:space="preserve"> </v>
      </c>
      <c r="L53" s="151" t="str">
        <f t="shared" si="4"/>
        <v xml:space="preserve"> </v>
      </c>
      <c r="M53" s="84" t="s">
        <v>4918</v>
      </c>
      <c r="N53" s="81" t="s">
        <v>895</v>
      </c>
      <c r="O53" s="62">
        <f t="shared" si="6"/>
        <v>50.5</v>
      </c>
      <c r="P53" s="91"/>
    </row>
    <row r="54" spans="1:16" s="5" customFormat="1" ht="18" customHeight="1">
      <c r="A54" s="4">
        <v>45</v>
      </c>
      <c r="B54" s="139" t="s">
        <v>2063</v>
      </c>
      <c r="C54" s="140" t="s">
        <v>2064</v>
      </c>
      <c r="D54" s="141" t="s">
        <v>3920</v>
      </c>
      <c r="E54" s="81" t="s">
        <v>3867</v>
      </c>
      <c r="F54" s="20">
        <v>7.1</v>
      </c>
      <c r="G54" s="20">
        <v>7.7</v>
      </c>
      <c r="H54" s="17">
        <v>57</v>
      </c>
      <c r="I54" s="17">
        <v>52</v>
      </c>
      <c r="J54" s="151" t="str">
        <f t="shared" si="5"/>
        <v xml:space="preserve"> </v>
      </c>
      <c r="K54" s="151" t="str">
        <f t="shared" si="5"/>
        <v xml:space="preserve"> </v>
      </c>
      <c r="L54" s="151" t="str">
        <f t="shared" si="4"/>
        <v xml:space="preserve"> </v>
      </c>
      <c r="M54" s="84"/>
      <c r="N54" s="81" t="s">
        <v>895</v>
      </c>
      <c r="O54" s="62">
        <f t="shared" si="6"/>
        <v>54.5</v>
      </c>
      <c r="P54" s="71"/>
    </row>
    <row r="55" spans="1:16" s="5" customFormat="1" ht="18" customHeight="1">
      <c r="A55" s="4">
        <v>46</v>
      </c>
      <c r="B55" s="139" t="s">
        <v>2065</v>
      </c>
      <c r="C55" s="140" t="s">
        <v>1406</v>
      </c>
      <c r="D55" s="141" t="s">
        <v>2908</v>
      </c>
      <c r="E55" s="81" t="s">
        <v>3867</v>
      </c>
      <c r="F55" s="20">
        <v>7.3</v>
      </c>
      <c r="G55" s="20">
        <v>8.9</v>
      </c>
      <c r="H55" s="17">
        <v>50</v>
      </c>
      <c r="I55" s="17">
        <v>54</v>
      </c>
      <c r="J55" s="151" t="str">
        <f t="shared" si="5"/>
        <v xml:space="preserve"> </v>
      </c>
      <c r="K55" s="151" t="str">
        <f t="shared" si="5"/>
        <v xml:space="preserve"> </v>
      </c>
      <c r="L55" s="151" t="str">
        <f t="shared" si="4"/>
        <v xml:space="preserve"> </v>
      </c>
      <c r="M55" s="84" t="s">
        <v>4919</v>
      </c>
      <c r="N55" s="81"/>
      <c r="O55" s="62">
        <f t="shared" si="6"/>
        <v>52</v>
      </c>
      <c r="P55" s="71"/>
    </row>
    <row r="56" spans="1:16" s="5" customFormat="1" ht="18" customHeight="1">
      <c r="A56" s="4">
        <v>47</v>
      </c>
      <c r="B56" s="139" t="s">
        <v>2066</v>
      </c>
      <c r="C56" s="140" t="s">
        <v>2067</v>
      </c>
      <c r="D56" s="141" t="s">
        <v>748</v>
      </c>
      <c r="E56" s="81" t="s">
        <v>3867</v>
      </c>
      <c r="F56" s="20">
        <v>8.5</v>
      </c>
      <c r="G56" s="20">
        <v>9.1</v>
      </c>
      <c r="H56" s="17">
        <v>62</v>
      </c>
      <c r="I56" s="17">
        <v>55</v>
      </c>
      <c r="J56" s="151" t="str">
        <f t="shared" si="5"/>
        <v xml:space="preserve"> </v>
      </c>
      <c r="K56" s="151" t="str">
        <f t="shared" si="5"/>
        <v xml:space="preserve"> </v>
      </c>
      <c r="L56" s="151" t="str">
        <f t="shared" si="4"/>
        <v xml:space="preserve"> </v>
      </c>
      <c r="M56" s="84"/>
      <c r="N56" s="81"/>
      <c r="O56" s="62">
        <f t="shared" si="6"/>
        <v>58.5</v>
      </c>
      <c r="P56" s="71"/>
    </row>
    <row r="57" spans="1:16" s="5" customFormat="1" ht="18" customHeight="1">
      <c r="A57" s="4">
        <v>48</v>
      </c>
      <c r="B57" s="139" t="s">
        <v>2068</v>
      </c>
      <c r="C57" s="140" t="s">
        <v>2069</v>
      </c>
      <c r="D57" s="141" t="s">
        <v>1450</v>
      </c>
      <c r="E57" s="81" t="s">
        <v>3867</v>
      </c>
      <c r="F57" s="20">
        <v>8.6</v>
      </c>
      <c r="G57" s="20">
        <v>9.1</v>
      </c>
      <c r="H57" s="17">
        <v>94</v>
      </c>
      <c r="I57" s="17">
        <v>90</v>
      </c>
      <c r="J57" s="151" t="str">
        <f t="shared" si="5"/>
        <v>HSG</v>
      </c>
      <c r="K57" s="151" t="str">
        <f t="shared" si="5"/>
        <v>HSXS</v>
      </c>
      <c r="L57" s="151" t="str">
        <f t="shared" si="4"/>
        <v>HSG</v>
      </c>
      <c r="M57" s="84"/>
      <c r="N57" s="81" t="s">
        <v>895</v>
      </c>
      <c r="O57" s="62">
        <f t="shared" si="6"/>
        <v>92</v>
      </c>
      <c r="P57" s="71"/>
    </row>
    <row r="58" spans="1:16" s="5" customFormat="1" ht="18" customHeight="1">
      <c r="A58" s="4">
        <v>49</v>
      </c>
      <c r="B58" s="139" t="s">
        <v>2070</v>
      </c>
      <c r="C58" s="140" t="s">
        <v>2071</v>
      </c>
      <c r="D58" s="141" t="s">
        <v>1623</v>
      </c>
      <c r="E58" s="81" t="s">
        <v>3867</v>
      </c>
      <c r="F58" s="20">
        <v>7.6</v>
      </c>
      <c r="G58" s="20">
        <v>9</v>
      </c>
      <c r="H58" s="17">
        <v>58</v>
      </c>
      <c r="I58" s="17">
        <v>57</v>
      </c>
      <c r="J58" s="151" t="str">
        <f t="shared" si="5"/>
        <v xml:space="preserve"> </v>
      </c>
      <c r="K58" s="151" t="str">
        <f t="shared" si="5"/>
        <v xml:space="preserve"> </v>
      </c>
      <c r="L58" s="151" t="str">
        <f t="shared" si="4"/>
        <v xml:space="preserve"> </v>
      </c>
      <c r="M58" s="84" t="s">
        <v>4918</v>
      </c>
      <c r="N58" s="81" t="s">
        <v>895</v>
      </c>
      <c r="O58" s="62">
        <f t="shared" si="6"/>
        <v>57.5</v>
      </c>
      <c r="P58" s="71"/>
    </row>
    <row r="59" spans="1:16" s="5" customFormat="1" ht="18" customHeight="1">
      <c r="A59" s="4">
        <v>50</v>
      </c>
      <c r="B59" s="139" t="s">
        <v>2072</v>
      </c>
      <c r="C59" s="140" t="s">
        <v>2073</v>
      </c>
      <c r="D59" s="141" t="s">
        <v>1623</v>
      </c>
      <c r="E59" s="81" t="s">
        <v>3867</v>
      </c>
      <c r="F59" s="20">
        <v>7.3</v>
      </c>
      <c r="G59" s="20">
        <v>8.6</v>
      </c>
      <c r="H59" s="17">
        <v>50</v>
      </c>
      <c r="I59" s="17">
        <v>53</v>
      </c>
      <c r="J59" s="151" t="str">
        <f t="shared" si="5"/>
        <v xml:space="preserve"> </v>
      </c>
      <c r="K59" s="151" t="str">
        <f t="shared" si="5"/>
        <v xml:space="preserve"> </v>
      </c>
      <c r="L59" s="151" t="str">
        <f t="shared" si="4"/>
        <v xml:space="preserve"> </v>
      </c>
      <c r="M59" s="83"/>
      <c r="N59" s="81" t="s">
        <v>895</v>
      </c>
      <c r="O59" s="62">
        <f t="shared" si="6"/>
        <v>51.5</v>
      </c>
      <c r="P59" s="71"/>
    </row>
    <row r="60" spans="1:16" s="5" customFormat="1" ht="18" customHeight="1">
      <c r="A60" s="4">
        <v>51</v>
      </c>
      <c r="B60" s="139" t="s">
        <v>2074</v>
      </c>
      <c r="C60" s="140" t="s">
        <v>2075</v>
      </c>
      <c r="D60" s="141" t="s">
        <v>3092</v>
      </c>
      <c r="E60" s="81" t="s">
        <v>3867</v>
      </c>
      <c r="F60" s="20">
        <v>7.2</v>
      </c>
      <c r="G60" s="20">
        <v>8.9</v>
      </c>
      <c r="H60" s="17">
        <v>57</v>
      </c>
      <c r="I60" s="17">
        <v>59</v>
      </c>
      <c r="J60" s="151" t="str">
        <f t="shared" si="5"/>
        <v xml:space="preserve"> </v>
      </c>
      <c r="K60" s="151" t="str">
        <f t="shared" si="5"/>
        <v xml:space="preserve"> </v>
      </c>
      <c r="L60" s="151" t="str">
        <f t="shared" si="4"/>
        <v xml:space="preserve"> </v>
      </c>
      <c r="M60" s="94"/>
      <c r="N60" s="81" t="s">
        <v>895</v>
      </c>
      <c r="O60" s="62">
        <f t="shared" si="6"/>
        <v>58</v>
      </c>
      <c r="P60" s="71"/>
    </row>
    <row r="61" spans="1:16" s="21" customFormat="1" ht="18" customHeight="1">
      <c r="A61" s="4">
        <v>52</v>
      </c>
      <c r="B61" s="139" t="s">
        <v>2076</v>
      </c>
      <c r="C61" s="140" t="s">
        <v>3752</v>
      </c>
      <c r="D61" s="141" t="s">
        <v>3512</v>
      </c>
      <c r="E61" s="81" t="s">
        <v>3867</v>
      </c>
      <c r="F61" s="20">
        <v>7.1</v>
      </c>
      <c r="G61" s="20">
        <v>8.8000000000000007</v>
      </c>
      <c r="H61" s="17">
        <v>50</v>
      </c>
      <c r="I61" s="17">
        <v>53</v>
      </c>
      <c r="J61" s="151" t="str">
        <f t="shared" ref="J61:J70" si="7">IF(AND(F61&gt;=9,H61&gt;=90),"HSXS",IF(AND(F61&gt;=8,H61&gt;=80),"HSG",IF(AND(F61&gt;=7,H61&gt;=70),"HSK"," ")))</f>
        <v xml:space="preserve"> </v>
      </c>
      <c r="K61" s="151" t="str">
        <f t="shared" ref="K61:K70" si="8">IF(AND(G61&gt;=9,I61&gt;=90),"HSXS",IF(AND(G61&gt;=8,I61&gt;=80),"HSG",IF(AND(G61&gt;=7,I61&gt;=70),"HSK"," ")))</f>
        <v xml:space="preserve"> </v>
      </c>
      <c r="L61" s="151" t="str">
        <f t="shared" ref="L61:L70" si="9">IF(AND(J61="HSXS",K61="HSXS"),"HSXS",IF(AND(J61="HSG",K61="HSG"),"HSG",IF(AND(J61="HSK",K61="HSK"),"HSK",IF(AND(J61="HSXS",K61="HSG"),"HSG",IF(AND(J61="HSG",K61="HSXS"),"HSG",IF(AND(J61="HSG",K61="HSK"),"HSK",IF(AND(J61="HSK",K61="HSG"),"HSK"," ")))))))</f>
        <v xml:space="preserve"> </v>
      </c>
      <c r="M61" s="84" t="s">
        <v>4918</v>
      </c>
      <c r="N61" s="81" t="s">
        <v>895</v>
      </c>
      <c r="O61" s="62">
        <f t="shared" si="6"/>
        <v>51.5</v>
      </c>
      <c r="P61" s="71"/>
    </row>
    <row r="62" spans="1:16" s="5" customFormat="1" ht="18" customHeight="1">
      <c r="A62" s="4">
        <v>53</v>
      </c>
      <c r="B62" s="139" t="s">
        <v>2077</v>
      </c>
      <c r="C62" s="140" t="s">
        <v>2078</v>
      </c>
      <c r="D62" s="141" t="s">
        <v>4658</v>
      </c>
      <c r="E62" s="81" t="s">
        <v>3867</v>
      </c>
      <c r="F62" s="20">
        <v>7.5</v>
      </c>
      <c r="G62" s="20">
        <v>8.9</v>
      </c>
      <c r="H62" s="17">
        <v>56</v>
      </c>
      <c r="I62" s="17">
        <v>54</v>
      </c>
      <c r="J62" s="151" t="str">
        <f t="shared" si="7"/>
        <v xml:space="preserve"> </v>
      </c>
      <c r="K62" s="151" t="str">
        <f t="shared" si="8"/>
        <v xml:space="preserve"> </v>
      </c>
      <c r="L62" s="151" t="str">
        <f t="shared" si="9"/>
        <v xml:space="preserve"> </v>
      </c>
      <c r="M62" s="83"/>
      <c r="N62" s="81" t="s">
        <v>895</v>
      </c>
      <c r="O62" s="62">
        <f t="shared" si="6"/>
        <v>55</v>
      </c>
      <c r="P62" s="71"/>
    </row>
    <row r="63" spans="1:16" s="5" customFormat="1" ht="18" customHeight="1">
      <c r="A63" s="4">
        <v>54</v>
      </c>
      <c r="B63" s="139" t="s">
        <v>2079</v>
      </c>
      <c r="C63" s="140" t="s">
        <v>553</v>
      </c>
      <c r="D63" s="141" t="s">
        <v>3774</v>
      </c>
      <c r="E63" s="81" t="s">
        <v>3867</v>
      </c>
      <c r="F63" s="20">
        <v>7.3</v>
      </c>
      <c r="G63" s="20">
        <v>8.6999999999999993</v>
      </c>
      <c r="H63" s="17">
        <v>50</v>
      </c>
      <c r="I63" s="17">
        <v>54</v>
      </c>
      <c r="J63" s="151" t="str">
        <f t="shared" si="7"/>
        <v xml:space="preserve"> </v>
      </c>
      <c r="K63" s="151" t="str">
        <f t="shared" si="8"/>
        <v xml:space="preserve"> </v>
      </c>
      <c r="L63" s="151" t="str">
        <f t="shared" si="9"/>
        <v xml:space="preserve"> </v>
      </c>
      <c r="M63" s="84"/>
      <c r="N63" s="81" t="s">
        <v>895</v>
      </c>
      <c r="O63" s="62">
        <f t="shared" si="6"/>
        <v>52</v>
      </c>
      <c r="P63" s="76"/>
    </row>
    <row r="64" spans="1:16" s="5" customFormat="1" ht="18" customHeight="1">
      <c r="A64" s="4">
        <v>55</v>
      </c>
      <c r="B64" s="139" t="s">
        <v>2080</v>
      </c>
      <c r="C64" s="140" t="s">
        <v>2081</v>
      </c>
      <c r="D64" s="141" t="s">
        <v>3774</v>
      </c>
      <c r="E64" s="81" t="s">
        <v>3867</v>
      </c>
      <c r="F64" s="20">
        <v>6.6</v>
      </c>
      <c r="G64" s="20">
        <v>7.9</v>
      </c>
      <c r="H64" s="17">
        <v>50</v>
      </c>
      <c r="I64" s="17">
        <v>57</v>
      </c>
      <c r="J64" s="151" t="str">
        <f t="shared" si="7"/>
        <v xml:space="preserve"> </v>
      </c>
      <c r="K64" s="151" t="str">
        <f t="shared" si="8"/>
        <v xml:space="preserve"> </v>
      </c>
      <c r="L64" s="151" t="str">
        <f t="shared" si="9"/>
        <v xml:space="preserve"> </v>
      </c>
      <c r="M64" s="83"/>
      <c r="N64" s="81" t="s">
        <v>895</v>
      </c>
      <c r="O64" s="62">
        <f t="shared" si="6"/>
        <v>53.5</v>
      </c>
      <c r="P64" s="87"/>
    </row>
    <row r="65" spans="1:16" s="5" customFormat="1" ht="18" customHeight="1">
      <c r="A65" s="4">
        <v>56</v>
      </c>
      <c r="B65" s="139" t="s">
        <v>3162</v>
      </c>
      <c r="C65" s="140" t="s">
        <v>3163</v>
      </c>
      <c r="D65" s="141" t="s">
        <v>4679</v>
      </c>
      <c r="E65" s="81" t="s">
        <v>3867</v>
      </c>
      <c r="F65" s="20">
        <v>7.1</v>
      </c>
      <c r="G65" s="20">
        <v>7.7</v>
      </c>
      <c r="H65" s="17">
        <v>54</v>
      </c>
      <c r="I65" s="17">
        <v>52</v>
      </c>
      <c r="J65" s="151" t="str">
        <f t="shared" si="7"/>
        <v xml:space="preserve"> </v>
      </c>
      <c r="K65" s="151" t="str">
        <f t="shared" si="8"/>
        <v xml:space="preserve"> </v>
      </c>
      <c r="L65" s="151" t="str">
        <f t="shared" si="9"/>
        <v xml:space="preserve"> </v>
      </c>
      <c r="M65" s="83"/>
      <c r="N65" s="81" t="s">
        <v>895</v>
      </c>
      <c r="O65" s="62">
        <f t="shared" si="6"/>
        <v>53</v>
      </c>
      <c r="P65" s="71"/>
    </row>
    <row r="66" spans="1:16" s="5" customFormat="1" ht="18" customHeight="1">
      <c r="A66" s="4">
        <v>57</v>
      </c>
      <c r="B66" s="139" t="s">
        <v>3164</v>
      </c>
      <c r="C66" s="140" t="s">
        <v>3165</v>
      </c>
      <c r="D66" s="141" t="s">
        <v>3823</v>
      </c>
      <c r="E66" s="81" t="s">
        <v>3867</v>
      </c>
      <c r="F66" s="20">
        <v>7.8</v>
      </c>
      <c r="G66" s="20">
        <v>8.4</v>
      </c>
      <c r="H66" s="17">
        <v>79</v>
      </c>
      <c r="I66" s="17">
        <v>72</v>
      </c>
      <c r="J66" s="151" t="str">
        <f t="shared" si="7"/>
        <v>HSK</v>
      </c>
      <c r="K66" s="151" t="str">
        <f t="shared" si="8"/>
        <v>HSK</v>
      </c>
      <c r="L66" s="151" t="str">
        <f t="shared" si="9"/>
        <v>HSK</v>
      </c>
      <c r="M66" s="84"/>
      <c r="N66" s="81" t="s">
        <v>895</v>
      </c>
      <c r="O66" s="62">
        <f t="shared" si="6"/>
        <v>75.5</v>
      </c>
      <c r="P66" s="71"/>
    </row>
    <row r="67" spans="1:16" s="5" customFormat="1" ht="18" customHeight="1">
      <c r="A67" s="4">
        <v>58</v>
      </c>
      <c r="B67" s="139" t="s">
        <v>3166</v>
      </c>
      <c r="C67" s="140" t="s">
        <v>3167</v>
      </c>
      <c r="D67" s="141" t="s">
        <v>2983</v>
      </c>
      <c r="E67" s="81" t="s">
        <v>3867</v>
      </c>
      <c r="F67" s="20">
        <v>7.1</v>
      </c>
      <c r="G67" s="20">
        <v>9</v>
      </c>
      <c r="H67" s="17">
        <v>50</v>
      </c>
      <c r="I67" s="17">
        <v>54</v>
      </c>
      <c r="J67" s="151" t="str">
        <f t="shared" si="7"/>
        <v xml:space="preserve"> </v>
      </c>
      <c r="K67" s="151" t="str">
        <f t="shared" si="8"/>
        <v xml:space="preserve"> </v>
      </c>
      <c r="L67" s="151" t="str">
        <f t="shared" si="9"/>
        <v xml:space="preserve"> </v>
      </c>
      <c r="M67" s="84" t="s">
        <v>4918</v>
      </c>
      <c r="N67" s="81" t="s">
        <v>895</v>
      </c>
      <c r="O67" s="62">
        <f t="shared" si="6"/>
        <v>52</v>
      </c>
      <c r="P67" s="71"/>
    </row>
    <row r="68" spans="1:16" s="5" customFormat="1" ht="18" customHeight="1">
      <c r="A68" s="4">
        <v>59</v>
      </c>
      <c r="B68" s="139" t="s">
        <v>3168</v>
      </c>
      <c r="C68" s="140" t="s">
        <v>3607</v>
      </c>
      <c r="D68" s="141" t="s">
        <v>3282</v>
      </c>
      <c r="E68" s="81" t="s">
        <v>3867</v>
      </c>
      <c r="F68" s="20">
        <v>7.2</v>
      </c>
      <c r="G68" s="20">
        <v>9.1</v>
      </c>
      <c r="H68" s="17">
        <v>50</v>
      </c>
      <c r="I68" s="17">
        <v>55</v>
      </c>
      <c r="J68" s="151" t="str">
        <f t="shared" si="7"/>
        <v xml:space="preserve"> </v>
      </c>
      <c r="K68" s="151" t="str">
        <f t="shared" si="8"/>
        <v xml:space="preserve"> </v>
      </c>
      <c r="L68" s="151" t="str">
        <f t="shared" si="9"/>
        <v xml:space="preserve"> </v>
      </c>
      <c r="M68" s="86"/>
      <c r="N68" s="81"/>
      <c r="O68" s="62">
        <f t="shared" si="6"/>
        <v>52.5</v>
      </c>
      <c r="P68" s="87"/>
    </row>
    <row r="69" spans="1:16" s="5" customFormat="1" ht="18" customHeight="1">
      <c r="A69" s="4">
        <v>60</v>
      </c>
      <c r="B69" s="139" t="s">
        <v>3169</v>
      </c>
      <c r="C69" s="140" t="s">
        <v>3170</v>
      </c>
      <c r="D69" s="141" t="s">
        <v>3171</v>
      </c>
      <c r="E69" s="81" t="s">
        <v>3867</v>
      </c>
      <c r="F69" s="20">
        <v>6.6</v>
      </c>
      <c r="G69" s="20">
        <v>8.1999999999999993</v>
      </c>
      <c r="H69" s="17">
        <v>41</v>
      </c>
      <c r="I69" s="17">
        <v>53</v>
      </c>
      <c r="J69" s="151" t="str">
        <f t="shared" si="7"/>
        <v xml:space="preserve"> </v>
      </c>
      <c r="K69" s="151" t="str">
        <f t="shared" si="8"/>
        <v xml:space="preserve"> </v>
      </c>
      <c r="L69" s="151" t="str">
        <f t="shared" si="9"/>
        <v xml:space="preserve"> </v>
      </c>
      <c r="M69" s="84" t="s">
        <v>4919</v>
      </c>
      <c r="N69" s="81" t="s">
        <v>895</v>
      </c>
      <c r="O69" s="62">
        <f t="shared" si="6"/>
        <v>47</v>
      </c>
      <c r="P69" s="71"/>
    </row>
    <row r="70" spans="1:16" s="5" customFormat="1" ht="18" customHeight="1">
      <c r="A70" s="4">
        <v>61</v>
      </c>
      <c r="B70" s="139" t="s">
        <v>3172</v>
      </c>
      <c r="C70" s="140" t="s">
        <v>3173</v>
      </c>
      <c r="D70" s="141" t="s">
        <v>3462</v>
      </c>
      <c r="E70" s="81" t="s">
        <v>3867</v>
      </c>
      <c r="F70" s="20">
        <v>7</v>
      </c>
      <c r="G70" s="20">
        <v>8.6</v>
      </c>
      <c r="H70" s="17">
        <v>50</v>
      </c>
      <c r="I70" s="17">
        <v>53</v>
      </c>
      <c r="J70" s="151" t="str">
        <f t="shared" si="7"/>
        <v xml:space="preserve"> </v>
      </c>
      <c r="K70" s="151" t="str">
        <f t="shared" si="8"/>
        <v xml:space="preserve"> </v>
      </c>
      <c r="L70" s="151" t="str">
        <f t="shared" si="9"/>
        <v xml:space="preserve"> </v>
      </c>
      <c r="M70" s="86"/>
      <c r="N70" s="81" t="s">
        <v>895</v>
      </c>
      <c r="O70" s="62">
        <f t="shared" si="6"/>
        <v>51.5</v>
      </c>
      <c r="P70" s="71"/>
    </row>
    <row r="71" spans="1:16" s="5" customFormat="1" ht="20.100000000000001" customHeight="1">
      <c r="A71" s="240" t="s">
        <v>3030</v>
      </c>
      <c r="B71" s="241"/>
      <c r="C71" s="242"/>
      <c r="D71" s="35">
        <f>A70</f>
        <v>61</v>
      </c>
      <c r="E71" s="243" t="s">
        <v>1705</v>
      </c>
      <c r="F71" s="244"/>
      <c r="G71" s="244"/>
      <c r="H71" s="244"/>
      <c r="I71" s="244"/>
      <c r="J71" s="244"/>
      <c r="K71" s="244"/>
      <c r="L71" s="244"/>
      <c r="M71" s="245"/>
      <c r="N71" s="124">
        <f>COUNTIF(N10:N70,"Nữ")</f>
        <v>16</v>
      </c>
      <c r="O71" s="41"/>
    </row>
    <row r="72" spans="1:16" ht="15" customHeight="1">
      <c r="A72" s="7"/>
      <c r="B72" s="7"/>
      <c r="C72" s="7"/>
      <c r="D72" s="7"/>
      <c r="E72" s="7"/>
      <c r="F72" s="7"/>
      <c r="G72" s="7"/>
      <c r="H72" s="7"/>
      <c r="I72" s="7"/>
      <c r="M72" s="7"/>
    </row>
    <row r="73" spans="1:16" ht="18" customHeight="1">
      <c r="A73" s="238" t="s">
        <v>1701</v>
      </c>
      <c r="B73" s="238"/>
      <c r="C73" s="238"/>
      <c r="D73" s="238"/>
      <c r="E73" s="238"/>
      <c r="J73" s="238" t="s">
        <v>1704</v>
      </c>
      <c r="K73" s="238"/>
      <c r="L73" s="238"/>
      <c r="M73" s="238"/>
      <c r="O73" s="31"/>
    </row>
    <row r="74" spans="1:16" ht="18" customHeight="1">
      <c r="O74" s="31"/>
    </row>
    <row r="75" spans="1:16" ht="18" customHeight="1">
      <c r="O75" s="31"/>
    </row>
    <row r="76" spans="1:16" ht="18" customHeight="1">
      <c r="O76" s="31"/>
    </row>
    <row r="77" spans="1:16" ht="18" customHeight="1">
      <c r="O77" s="31"/>
    </row>
    <row r="78" spans="1:16" ht="18" customHeight="1">
      <c r="A78" s="239" t="s">
        <v>4751</v>
      </c>
      <c r="B78" s="239"/>
      <c r="C78" s="239"/>
      <c r="D78" s="239"/>
      <c r="E78" s="239"/>
      <c r="F78" s="8"/>
      <c r="G78" s="8"/>
      <c r="H78" s="8"/>
      <c r="I78" s="8"/>
      <c r="J78" s="239" t="s">
        <v>2162</v>
      </c>
      <c r="K78" s="239"/>
      <c r="L78" s="239"/>
      <c r="M78" s="239"/>
      <c r="O78" s="31"/>
    </row>
    <row r="79" spans="1:16" ht="18" customHeight="1">
      <c r="A79" s="3" t="s">
        <v>3064</v>
      </c>
      <c r="B79" s="3">
        <v>62</v>
      </c>
    </row>
    <row r="80" spans="1:16" ht="18" customHeight="1">
      <c r="A80" s="3" t="s">
        <v>3065</v>
      </c>
      <c r="B80" s="3">
        <v>61</v>
      </c>
    </row>
  </sheetData>
  <mergeCells count="28">
    <mergeCell ref="A78:E78"/>
    <mergeCell ref="J78:M78"/>
    <mergeCell ref="A71:C71"/>
    <mergeCell ref="E71:M71"/>
    <mergeCell ref="A73:E73"/>
    <mergeCell ref="J73:M73"/>
    <mergeCell ref="A1:E1"/>
    <mergeCell ref="G1:M1"/>
    <mergeCell ref="A2:E2"/>
    <mergeCell ref="G2:M2"/>
    <mergeCell ref="A3:E3"/>
    <mergeCell ref="G3:M3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</mergeCells>
  <phoneticPr fontId="3" type="noConversion"/>
  <conditionalFormatting sqref="H10:H70">
    <cfRule type="cellIs" dxfId="191" priority="1" stopIfTrue="1" operator="lessThan">
      <formula>30</formula>
    </cfRule>
    <cfRule type="cellIs" dxfId="190" priority="2" stopIfTrue="1" operator="lessThan">
      <formula>50</formula>
    </cfRule>
    <cfRule type="cellIs" dxfId="189" priority="3" stopIfTrue="1" operator="notBetween">
      <formula>70</formula>
      <formula>"&lt;70"</formula>
    </cfRule>
  </conditionalFormatting>
  <conditionalFormatting sqref="O10:P70 I10:I70">
    <cfRule type="cellIs" dxfId="188" priority="4" stopIfTrue="1" operator="lessThan">
      <formula>30</formula>
    </cfRule>
    <cfRule type="cellIs" dxfId="187" priority="5" stopIfTrue="1" operator="lessThan">
      <formula>50</formula>
    </cfRule>
    <cfRule type="cellIs" dxfId="186" priority="6" stopIfTrue="1" operator="notBetween">
      <formula>70</formula>
      <formula>"&lt;70"</formula>
    </cfRule>
  </conditionalFormatting>
  <conditionalFormatting sqref="F10:F70">
    <cfRule type="cellIs" dxfId="185" priority="7" stopIfTrue="1" operator="lessThan">
      <formula>3</formula>
    </cfRule>
    <cfRule type="cellIs" dxfId="184" priority="8" stopIfTrue="1" operator="lessThan">
      <formula>5</formula>
    </cfRule>
    <cfRule type="cellIs" dxfId="183" priority="9" stopIfTrue="1" operator="notBetween">
      <formula>7</formula>
      <formula>"&lt;7"</formula>
    </cfRule>
  </conditionalFormatting>
  <conditionalFormatting sqref="G10:G70">
    <cfRule type="cellIs" dxfId="182" priority="10" stopIfTrue="1" operator="lessThan">
      <formula>3</formula>
    </cfRule>
    <cfRule type="cellIs" dxfId="181" priority="11" stopIfTrue="1" operator="lessThan">
      <formula>5</formula>
    </cfRule>
    <cfRule type="cellIs" dxfId="180" priority="12" stopIfTrue="1" operator="notBetween">
      <formula>7</formula>
      <formula>"&lt;7"</formula>
    </cfRule>
  </conditionalFormatting>
  <conditionalFormatting sqref="J10:L70">
    <cfRule type="cellIs" dxfId="179" priority="13" stopIfTrue="1" operator="equal">
      <formula>"HSG"</formula>
    </cfRule>
    <cfRule type="cellIs" dxfId="178" priority="14" stopIfTrue="1" operator="equal">
      <formula>"HSXS"</formula>
    </cfRule>
  </conditionalFormatting>
  <pageMargins left="0.78740157480314965" right="0.19685039370078741" top="0.47244094488188981" bottom="0.51181102362204722" header="0" footer="0.23622047244094491"/>
  <pageSetup paperSize="9" scale="95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6"/>
  <sheetViews>
    <sheetView view="pageBreakPreview" topLeftCell="A722" zoomScaleNormal="100" workbookViewId="0">
      <selection activeCell="A737" sqref="A737:XFD1206"/>
    </sheetView>
  </sheetViews>
  <sheetFormatPr defaultRowHeight="15"/>
  <cols>
    <col min="1" max="1" width="4.625" style="3" customWidth="1"/>
    <col min="2" max="2" width="9.625" style="3" customWidth="1"/>
    <col min="3" max="3" width="21.75" style="3" bestFit="1" customWidth="1"/>
    <col min="4" max="4" width="7.625" style="3" customWidth="1"/>
    <col min="5" max="5" width="10.625" style="3" customWidth="1"/>
    <col min="6" max="9" width="4.625" style="3" customWidth="1"/>
    <col min="10" max="12" width="6.625" style="11" customWidth="1"/>
    <col min="13" max="13" width="11.625" style="23" customWidth="1"/>
    <col min="14" max="15" width="4.625" style="2" customWidth="1"/>
    <col min="16" max="16" width="4.625" style="11" customWidth="1"/>
    <col min="17" max="16384" width="9" style="3"/>
  </cols>
  <sheetData>
    <row r="1" spans="1:17" ht="18" customHeight="1">
      <c r="A1" s="237" t="s">
        <v>1707</v>
      </c>
      <c r="B1" s="237"/>
      <c r="C1" s="237"/>
      <c r="D1" s="237"/>
      <c r="E1" s="237"/>
      <c r="F1" s="238" t="s">
        <v>2169</v>
      </c>
      <c r="G1" s="238"/>
      <c r="H1" s="238"/>
      <c r="I1" s="238"/>
      <c r="J1" s="238"/>
      <c r="K1" s="238"/>
      <c r="L1" s="238"/>
      <c r="M1" s="238"/>
      <c r="O1" s="11"/>
    </row>
    <row r="2" spans="1:17" ht="18" customHeight="1">
      <c r="A2" s="238" t="s">
        <v>2168</v>
      </c>
      <c r="B2" s="238"/>
      <c r="C2" s="238"/>
      <c r="D2" s="238"/>
      <c r="E2" s="238"/>
      <c r="F2" s="239" t="s">
        <v>2170</v>
      </c>
      <c r="G2" s="239"/>
      <c r="H2" s="239"/>
      <c r="I2" s="239"/>
      <c r="J2" s="239"/>
      <c r="K2" s="239"/>
      <c r="L2" s="239"/>
      <c r="M2" s="239"/>
      <c r="O2" s="11"/>
    </row>
    <row r="3" spans="1:17" ht="18" customHeight="1">
      <c r="A3" s="238" t="s">
        <v>481</v>
      </c>
      <c r="B3" s="238"/>
      <c r="C3" s="238"/>
      <c r="D3" s="238"/>
      <c r="E3" s="238"/>
      <c r="F3" s="237"/>
      <c r="G3" s="237"/>
      <c r="H3" s="237"/>
      <c r="I3" s="237"/>
      <c r="J3" s="237"/>
      <c r="K3" s="237"/>
      <c r="L3" s="237"/>
      <c r="M3" s="237"/>
      <c r="O3" s="11"/>
    </row>
    <row r="4" spans="1:17" s="19" customFormat="1" ht="18" customHeight="1">
      <c r="A4" s="250"/>
      <c r="B4" s="250"/>
      <c r="C4" s="250"/>
      <c r="D4" s="250"/>
      <c r="E4" s="250"/>
      <c r="F4" s="28"/>
      <c r="M4" s="22"/>
      <c r="N4" s="18"/>
      <c r="O4" s="39"/>
      <c r="P4" s="39"/>
    </row>
    <row r="5" spans="1:17" ht="35.1" customHeight="1">
      <c r="A5" s="251" t="s">
        <v>4750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</row>
    <row r="6" spans="1:17" ht="24.95" customHeight="1">
      <c r="A6" s="254" t="s">
        <v>4920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</row>
    <row r="7" spans="1:17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24"/>
    </row>
    <row r="8" spans="1:17" ht="30" customHeight="1">
      <c r="A8" s="255" t="s">
        <v>3029</v>
      </c>
      <c r="B8" s="257" t="s">
        <v>284</v>
      </c>
      <c r="C8" s="258" t="s">
        <v>2171</v>
      </c>
      <c r="D8" s="259"/>
      <c r="E8" s="255" t="s">
        <v>1708</v>
      </c>
      <c r="F8" s="262" t="s">
        <v>3063</v>
      </c>
      <c r="G8" s="263"/>
      <c r="H8" s="262" t="s">
        <v>2174</v>
      </c>
      <c r="I8" s="263"/>
      <c r="J8" s="248" t="s">
        <v>2175</v>
      </c>
      <c r="K8" s="248" t="s">
        <v>3067</v>
      </c>
      <c r="L8" s="248" t="s">
        <v>3239</v>
      </c>
      <c r="M8" s="246" t="s">
        <v>2172</v>
      </c>
      <c r="N8" s="246" t="s">
        <v>2173</v>
      </c>
      <c r="O8" s="252" t="s">
        <v>285</v>
      </c>
      <c r="P8" s="252" t="s">
        <v>286</v>
      </c>
    </row>
    <row r="9" spans="1:17" ht="20.100000000000001" customHeight="1">
      <c r="A9" s="256"/>
      <c r="B9" s="256"/>
      <c r="C9" s="260"/>
      <c r="D9" s="261"/>
      <c r="E9" s="256"/>
      <c r="F9" s="26" t="s">
        <v>3064</v>
      </c>
      <c r="G9" s="14" t="s">
        <v>3065</v>
      </c>
      <c r="H9" s="14" t="s">
        <v>3064</v>
      </c>
      <c r="I9" s="14" t="s">
        <v>3065</v>
      </c>
      <c r="J9" s="249"/>
      <c r="K9" s="249"/>
      <c r="L9" s="249"/>
      <c r="M9" s="247"/>
      <c r="N9" s="247"/>
      <c r="O9" s="253"/>
      <c r="P9" s="253"/>
    </row>
    <row r="10" spans="1:17" s="5" customFormat="1" ht="15.95" customHeight="1">
      <c r="A10" s="4">
        <v>1</v>
      </c>
      <c r="B10" s="133" t="s">
        <v>4400</v>
      </c>
      <c r="C10" s="134" t="s">
        <v>4262</v>
      </c>
      <c r="D10" s="135" t="s">
        <v>2007</v>
      </c>
      <c r="E10" s="81" t="s">
        <v>3941</v>
      </c>
      <c r="F10" s="145">
        <v>4.67</v>
      </c>
      <c r="G10" s="48">
        <v>4.67</v>
      </c>
      <c r="H10" s="48">
        <v>49</v>
      </c>
      <c r="I10" s="48">
        <v>50</v>
      </c>
      <c r="J10" s="151" t="str">
        <f t="shared" ref="J10:K24" si="0">IF(AND(F10&gt;=9,H10&gt;=90),"HSXS",IF(AND(F10&gt;=8,H10&gt;=80),"HSG",IF(AND(F10&gt;=7,H10&gt;=70),"HSK"," ")))</f>
        <v xml:space="preserve"> </v>
      </c>
      <c r="K10" s="151" t="str">
        <f t="shared" si="0"/>
        <v xml:space="preserve"> </v>
      </c>
      <c r="L10" s="151" t="str">
        <f t="shared" ref="L10:L24" si="1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94"/>
      <c r="N10" s="66"/>
      <c r="O10" s="62">
        <f t="shared" ref="O10:O47" si="2">SUM(H10:I10)/2</f>
        <v>49.5</v>
      </c>
      <c r="P10" s="4"/>
      <c r="Q10" s="5">
        <v>1</v>
      </c>
    </row>
    <row r="11" spans="1:17" s="5" customFormat="1" ht="15.95" customHeight="1">
      <c r="A11" s="4">
        <v>2</v>
      </c>
      <c r="B11" s="133" t="s">
        <v>4298</v>
      </c>
      <c r="C11" s="134" t="s">
        <v>4299</v>
      </c>
      <c r="D11" s="135" t="s">
        <v>352</v>
      </c>
      <c r="E11" s="81" t="s">
        <v>3941</v>
      </c>
      <c r="F11" s="145">
        <v>6.44</v>
      </c>
      <c r="G11" s="48">
        <v>4.79</v>
      </c>
      <c r="H11" s="48">
        <v>56</v>
      </c>
      <c r="I11" s="48">
        <v>50</v>
      </c>
      <c r="J11" s="151" t="str">
        <f t="shared" si="0"/>
        <v xml:space="preserve"> </v>
      </c>
      <c r="K11" s="151" t="str">
        <f t="shared" si="0"/>
        <v xml:space="preserve"> </v>
      </c>
      <c r="L11" s="151" t="str">
        <f t="shared" si="1"/>
        <v xml:space="preserve"> </v>
      </c>
      <c r="M11" s="82"/>
      <c r="N11" s="113"/>
      <c r="O11" s="62">
        <f t="shared" si="2"/>
        <v>53</v>
      </c>
      <c r="P11" s="4"/>
      <c r="Q11" s="5">
        <v>2</v>
      </c>
    </row>
    <row r="12" spans="1:17" s="5" customFormat="1" ht="15.95" customHeight="1">
      <c r="A12" s="4">
        <v>3</v>
      </c>
      <c r="B12" s="133" t="s">
        <v>4300</v>
      </c>
      <c r="C12" s="134" t="s">
        <v>3923</v>
      </c>
      <c r="D12" s="135" t="s">
        <v>3837</v>
      </c>
      <c r="E12" s="81" t="s">
        <v>3941</v>
      </c>
      <c r="F12" s="145">
        <v>5.08</v>
      </c>
      <c r="G12" s="48">
        <v>4.54</v>
      </c>
      <c r="H12" s="48">
        <v>50</v>
      </c>
      <c r="I12" s="48">
        <v>51</v>
      </c>
      <c r="J12" s="151" t="str">
        <f t="shared" si="0"/>
        <v xml:space="preserve"> </v>
      </c>
      <c r="K12" s="151" t="str">
        <f t="shared" si="0"/>
        <v xml:space="preserve"> </v>
      </c>
      <c r="L12" s="151" t="str">
        <f t="shared" si="1"/>
        <v xml:space="preserve"> </v>
      </c>
      <c r="M12" s="82"/>
      <c r="N12" s="66"/>
      <c r="O12" s="62">
        <f t="shared" si="2"/>
        <v>50.5</v>
      </c>
      <c r="P12" s="4"/>
      <c r="Q12" s="5">
        <v>3</v>
      </c>
    </row>
    <row r="13" spans="1:17" s="5" customFormat="1" ht="15.95" customHeight="1">
      <c r="A13" s="4">
        <v>4</v>
      </c>
      <c r="B13" s="133" t="s">
        <v>4301</v>
      </c>
      <c r="C13" s="134" t="s">
        <v>3089</v>
      </c>
      <c r="D13" s="135" t="s">
        <v>1451</v>
      </c>
      <c r="E13" s="81" t="s">
        <v>3941</v>
      </c>
      <c r="F13" s="145">
        <v>8.6</v>
      </c>
      <c r="G13" s="48">
        <v>8.3800000000000008</v>
      </c>
      <c r="H13" s="48">
        <v>80</v>
      </c>
      <c r="I13" s="48">
        <v>75</v>
      </c>
      <c r="J13" s="151" t="str">
        <f t="shared" si="0"/>
        <v>HSG</v>
      </c>
      <c r="K13" s="151" t="str">
        <f t="shared" si="0"/>
        <v>HSK</v>
      </c>
      <c r="L13" s="151" t="str">
        <f t="shared" si="1"/>
        <v>HSK</v>
      </c>
      <c r="M13" s="82"/>
      <c r="N13" s="66"/>
      <c r="O13" s="62">
        <f t="shared" si="2"/>
        <v>77.5</v>
      </c>
      <c r="P13" s="4"/>
      <c r="Q13" s="5">
        <v>4</v>
      </c>
    </row>
    <row r="14" spans="1:17" s="5" customFormat="1" ht="15.95" customHeight="1">
      <c r="A14" s="4">
        <v>5</v>
      </c>
      <c r="B14" s="133" t="s">
        <v>4921</v>
      </c>
      <c r="C14" s="134" t="s">
        <v>4852</v>
      </c>
      <c r="D14" s="135" t="s">
        <v>3379</v>
      </c>
      <c r="E14" s="81" t="s">
        <v>3941</v>
      </c>
      <c r="F14" s="145">
        <v>0</v>
      </c>
      <c r="G14" s="48">
        <v>1.98</v>
      </c>
      <c r="H14" s="48">
        <v>44</v>
      </c>
      <c r="I14" s="48">
        <v>40</v>
      </c>
      <c r="J14" s="151" t="str">
        <f t="shared" si="0"/>
        <v xml:space="preserve"> </v>
      </c>
      <c r="K14" s="151" t="str">
        <f t="shared" si="0"/>
        <v xml:space="preserve"> </v>
      </c>
      <c r="L14" s="151" t="str">
        <f t="shared" si="1"/>
        <v xml:space="preserve"> </v>
      </c>
      <c r="M14" s="158"/>
      <c r="N14" s="17"/>
      <c r="O14" s="62">
        <f t="shared" si="2"/>
        <v>42</v>
      </c>
      <c r="P14" s="4"/>
      <c r="Q14" s="5">
        <v>5</v>
      </c>
    </row>
    <row r="15" spans="1:17" s="5" customFormat="1" ht="15.95" customHeight="1">
      <c r="A15" s="4">
        <v>6</v>
      </c>
      <c r="B15" s="133" t="s">
        <v>2251</v>
      </c>
      <c r="C15" s="134" t="s">
        <v>2252</v>
      </c>
      <c r="D15" s="135" t="s">
        <v>23</v>
      </c>
      <c r="E15" s="81" t="s">
        <v>3941</v>
      </c>
      <c r="F15" s="145">
        <v>0.85</v>
      </c>
      <c r="G15" s="48">
        <v>0</v>
      </c>
      <c r="H15" s="48">
        <v>35</v>
      </c>
      <c r="I15" s="48">
        <v>35</v>
      </c>
      <c r="J15" s="151" t="str">
        <f t="shared" si="0"/>
        <v xml:space="preserve"> </v>
      </c>
      <c r="K15" s="151" t="str">
        <f t="shared" si="0"/>
        <v xml:space="preserve"> </v>
      </c>
      <c r="L15" s="151" t="str">
        <f t="shared" si="1"/>
        <v xml:space="preserve"> </v>
      </c>
      <c r="M15" s="84"/>
      <c r="N15" s="66"/>
      <c r="O15" s="62">
        <f t="shared" si="2"/>
        <v>35</v>
      </c>
      <c r="P15" s="4"/>
      <c r="Q15" s="5">
        <v>6</v>
      </c>
    </row>
    <row r="16" spans="1:17" s="5" customFormat="1" ht="15.95" customHeight="1">
      <c r="A16" s="4">
        <v>7</v>
      </c>
      <c r="B16" s="133" t="s">
        <v>2253</v>
      </c>
      <c r="C16" s="134" t="s">
        <v>2254</v>
      </c>
      <c r="D16" s="135" t="s">
        <v>995</v>
      </c>
      <c r="E16" s="81" t="s">
        <v>3941</v>
      </c>
      <c r="F16" s="145">
        <v>4.4000000000000004</v>
      </c>
      <c r="G16" s="48">
        <v>2.91</v>
      </c>
      <c r="H16" s="48">
        <v>43</v>
      </c>
      <c r="I16" s="48">
        <v>40</v>
      </c>
      <c r="J16" s="151" t="str">
        <f t="shared" si="0"/>
        <v xml:space="preserve"> </v>
      </c>
      <c r="K16" s="151" t="str">
        <f t="shared" si="0"/>
        <v xml:space="preserve"> </v>
      </c>
      <c r="L16" s="151" t="str">
        <f t="shared" si="1"/>
        <v xml:space="preserve"> </v>
      </c>
      <c r="M16" s="82"/>
      <c r="N16" s="66"/>
      <c r="O16" s="62">
        <f t="shared" si="2"/>
        <v>41.5</v>
      </c>
      <c r="P16" s="4"/>
      <c r="Q16" s="5">
        <v>7</v>
      </c>
    </row>
    <row r="17" spans="1:17" s="5" customFormat="1" ht="15.95" customHeight="1">
      <c r="A17" s="4">
        <v>8</v>
      </c>
      <c r="B17" s="133" t="s">
        <v>2255</v>
      </c>
      <c r="C17" s="134" t="s">
        <v>3189</v>
      </c>
      <c r="D17" s="135" t="s">
        <v>2322</v>
      </c>
      <c r="E17" s="81" t="s">
        <v>3941</v>
      </c>
      <c r="F17" s="145">
        <v>5.69</v>
      </c>
      <c r="G17" s="48">
        <v>5.31</v>
      </c>
      <c r="H17" s="48">
        <v>56</v>
      </c>
      <c r="I17" s="48">
        <v>54</v>
      </c>
      <c r="J17" s="151" t="str">
        <f t="shared" si="0"/>
        <v xml:space="preserve"> </v>
      </c>
      <c r="K17" s="151" t="str">
        <f t="shared" si="0"/>
        <v xml:space="preserve"> </v>
      </c>
      <c r="L17" s="151" t="str">
        <f t="shared" si="1"/>
        <v xml:space="preserve"> </v>
      </c>
      <c r="M17" s="82"/>
      <c r="N17" s="66"/>
      <c r="O17" s="62">
        <f t="shared" si="2"/>
        <v>55</v>
      </c>
      <c r="P17" s="4"/>
      <c r="Q17" s="5">
        <v>8</v>
      </c>
    </row>
    <row r="18" spans="1:17" s="5" customFormat="1" ht="15.95" customHeight="1">
      <c r="A18" s="4">
        <v>9</v>
      </c>
      <c r="B18" s="133" t="s">
        <v>2256</v>
      </c>
      <c r="C18" s="134" t="s">
        <v>2257</v>
      </c>
      <c r="D18" s="135" t="s">
        <v>3608</v>
      </c>
      <c r="E18" s="81" t="s">
        <v>3941</v>
      </c>
      <c r="F18" s="145">
        <v>8.25</v>
      </c>
      <c r="G18" s="48">
        <v>7.74</v>
      </c>
      <c r="H18" s="48">
        <v>70</v>
      </c>
      <c r="I18" s="48">
        <v>59</v>
      </c>
      <c r="J18" s="151" t="str">
        <f t="shared" si="0"/>
        <v>HSK</v>
      </c>
      <c r="K18" s="151" t="str">
        <f t="shared" si="0"/>
        <v xml:space="preserve"> </v>
      </c>
      <c r="L18" s="151" t="str">
        <f t="shared" si="1"/>
        <v xml:space="preserve"> </v>
      </c>
      <c r="M18" s="84"/>
      <c r="N18" s="17"/>
      <c r="O18" s="62">
        <f t="shared" si="2"/>
        <v>64.5</v>
      </c>
      <c r="P18" s="4"/>
      <c r="Q18" s="5">
        <v>9</v>
      </c>
    </row>
    <row r="19" spans="1:17" s="5" customFormat="1" ht="15.95" customHeight="1">
      <c r="A19" s="4">
        <v>10</v>
      </c>
      <c r="B19" s="133" t="s">
        <v>2258</v>
      </c>
      <c r="C19" s="134" t="s">
        <v>4252</v>
      </c>
      <c r="D19" s="135" t="s">
        <v>3797</v>
      </c>
      <c r="E19" s="81" t="s">
        <v>3941</v>
      </c>
      <c r="F19" s="145">
        <v>3.35</v>
      </c>
      <c r="G19" s="48">
        <v>3.16</v>
      </c>
      <c r="H19" s="48">
        <v>42</v>
      </c>
      <c r="I19" s="48">
        <v>46</v>
      </c>
      <c r="J19" s="151" t="str">
        <f t="shared" si="0"/>
        <v xml:space="preserve"> </v>
      </c>
      <c r="K19" s="151" t="str">
        <f t="shared" si="0"/>
        <v xml:space="preserve"> </v>
      </c>
      <c r="L19" s="151" t="str">
        <f t="shared" si="1"/>
        <v xml:space="preserve"> </v>
      </c>
      <c r="M19" s="82"/>
      <c r="N19" s="17"/>
      <c r="O19" s="62">
        <f t="shared" si="2"/>
        <v>44</v>
      </c>
      <c r="P19" s="4"/>
      <c r="Q19" s="5">
        <v>10</v>
      </c>
    </row>
    <row r="20" spans="1:17" s="5" customFormat="1" ht="15.95" customHeight="1">
      <c r="A20" s="4">
        <v>11</v>
      </c>
      <c r="B20" s="133" t="s">
        <v>2259</v>
      </c>
      <c r="C20" s="134" t="s">
        <v>1000</v>
      </c>
      <c r="D20" s="135" t="s">
        <v>999</v>
      </c>
      <c r="E20" s="81" t="s">
        <v>3941</v>
      </c>
      <c r="F20" s="145">
        <v>4.87</v>
      </c>
      <c r="G20" s="48">
        <v>4.8600000000000003</v>
      </c>
      <c r="H20" s="48">
        <v>50</v>
      </c>
      <c r="I20" s="48">
        <v>51</v>
      </c>
      <c r="J20" s="151" t="str">
        <f t="shared" si="0"/>
        <v xml:space="preserve"> </v>
      </c>
      <c r="K20" s="151" t="str">
        <f t="shared" si="0"/>
        <v xml:space="preserve"> </v>
      </c>
      <c r="L20" s="151" t="str">
        <f t="shared" si="1"/>
        <v xml:space="preserve"> </v>
      </c>
      <c r="M20" s="82"/>
      <c r="N20" s="17"/>
      <c r="O20" s="62">
        <f t="shared" si="2"/>
        <v>50.5</v>
      </c>
      <c r="P20" s="4"/>
      <c r="Q20" s="5">
        <v>11</v>
      </c>
    </row>
    <row r="21" spans="1:17" s="5" customFormat="1" ht="15.95" customHeight="1">
      <c r="A21" s="4">
        <v>12</v>
      </c>
      <c r="B21" s="133" t="s">
        <v>2260</v>
      </c>
      <c r="C21" s="134" t="s">
        <v>2319</v>
      </c>
      <c r="D21" s="135" t="s">
        <v>4666</v>
      </c>
      <c r="E21" s="81" t="s">
        <v>3941</v>
      </c>
      <c r="F21" s="145">
        <v>5.9</v>
      </c>
      <c r="G21" s="48">
        <v>6.23</v>
      </c>
      <c r="H21" s="48">
        <v>57</v>
      </c>
      <c r="I21" s="48">
        <v>55</v>
      </c>
      <c r="J21" s="151" t="str">
        <f t="shared" si="0"/>
        <v xml:space="preserve"> </v>
      </c>
      <c r="K21" s="151" t="str">
        <f t="shared" si="0"/>
        <v xml:space="preserve"> </v>
      </c>
      <c r="L21" s="151" t="str">
        <f t="shared" si="1"/>
        <v xml:space="preserve"> </v>
      </c>
      <c r="M21" s="83"/>
      <c r="N21" s="17"/>
      <c r="O21" s="62">
        <f t="shared" si="2"/>
        <v>56</v>
      </c>
      <c r="P21" s="4"/>
      <c r="Q21" s="5">
        <v>12</v>
      </c>
    </row>
    <row r="22" spans="1:17" s="5" customFormat="1" ht="15.95" customHeight="1">
      <c r="A22" s="4">
        <v>13</v>
      </c>
      <c r="B22" s="133" t="s">
        <v>2261</v>
      </c>
      <c r="C22" s="134" t="s">
        <v>2262</v>
      </c>
      <c r="D22" s="135" t="s">
        <v>3779</v>
      </c>
      <c r="E22" s="81" t="s">
        <v>3941</v>
      </c>
      <c r="F22" s="145">
        <v>6.23</v>
      </c>
      <c r="G22" s="145">
        <v>6.1</v>
      </c>
      <c r="H22" s="48">
        <v>58</v>
      </c>
      <c r="I22" s="48">
        <v>55</v>
      </c>
      <c r="J22" s="151" t="str">
        <f t="shared" si="0"/>
        <v xml:space="preserve"> </v>
      </c>
      <c r="K22" s="151" t="str">
        <f t="shared" si="0"/>
        <v xml:space="preserve"> </v>
      </c>
      <c r="L22" s="151" t="str">
        <f t="shared" si="1"/>
        <v xml:space="preserve"> </v>
      </c>
      <c r="M22" s="98"/>
      <c r="N22" s="17"/>
      <c r="O22" s="62">
        <f t="shared" si="2"/>
        <v>56.5</v>
      </c>
      <c r="P22" s="4"/>
      <c r="Q22" s="5">
        <v>13</v>
      </c>
    </row>
    <row r="23" spans="1:17" s="5" customFormat="1" ht="15.95" customHeight="1">
      <c r="A23" s="4">
        <v>14</v>
      </c>
      <c r="B23" s="133" t="s">
        <v>2263</v>
      </c>
      <c r="C23" s="134" t="s">
        <v>3736</v>
      </c>
      <c r="D23" s="135" t="s">
        <v>3785</v>
      </c>
      <c r="E23" s="81" t="s">
        <v>3941</v>
      </c>
      <c r="F23" s="145">
        <v>6.74</v>
      </c>
      <c r="G23" s="48">
        <v>6.82</v>
      </c>
      <c r="H23" s="48">
        <v>60</v>
      </c>
      <c r="I23" s="48">
        <v>58</v>
      </c>
      <c r="J23" s="151" t="str">
        <f t="shared" si="0"/>
        <v xml:space="preserve"> </v>
      </c>
      <c r="K23" s="151" t="str">
        <f t="shared" si="0"/>
        <v xml:space="preserve"> </v>
      </c>
      <c r="L23" s="151" t="str">
        <f t="shared" si="1"/>
        <v xml:space="preserve"> </v>
      </c>
      <c r="M23" s="129"/>
      <c r="N23" s="17"/>
      <c r="O23" s="62">
        <f t="shared" si="2"/>
        <v>59</v>
      </c>
      <c r="P23" s="4"/>
      <c r="Q23" s="5">
        <v>14</v>
      </c>
    </row>
    <row r="24" spans="1:17" s="5" customFormat="1" ht="15.95" customHeight="1">
      <c r="A24" s="4">
        <v>15</v>
      </c>
      <c r="B24" s="133" t="s">
        <v>2264</v>
      </c>
      <c r="C24" s="134" t="s">
        <v>2265</v>
      </c>
      <c r="D24" s="135" t="s">
        <v>4268</v>
      </c>
      <c r="E24" s="81" t="s">
        <v>3941</v>
      </c>
      <c r="F24" s="145">
        <v>6.72</v>
      </c>
      <c r="G24" s="48">
        <v>7.42</v>
      </c>
      <c r="H24" s="48">
        <v>60</v>
      </c>
      <c r="I24" s="48">
        <v>67</v>
      </c>
      <c r="J24" s="151" t="str">
        <f t="shared" si="0"/>
        <v xml:space="preserve"> </v>
      </c>
      <c r="K24" s="151" t="str">
        <f t="shared" si="0"/>
        <v xml:space="preserve"> </v>
      </c>
      <c r="L24" s="151" t="str">
        <f t="shared" si="1"/>
        <v xml:space="preserve"> </v>
      </c>
      <c r="M24" s="83"/>
      <c r="N24" s="17"/>
      <c r="O24" s="62">
        <f t="shared" si="2"/>
        <v>63.5</v>
      </c>
      <c r="P24" s="4"/>
      <c r="Q24" s="5">
        <v>15</v>
      </c>
    </row>
    <row r="25" spans="1:17" s="5" customFormat="1" ht="15.95" customHeight="1">
      <c r="A25" s="4">
        <v>16</v>
      </c>
      <c r="B25" s="133" t="s">
        <v>2266</v>
      </c>
      <c r="C25" s="134" t="s">
        <v>997</v>
      </c>
      <c r="D25" s="135" t="s">
        <v>302</v>
      </c>
      <c r="E25" s="81" t="s">
        <v>3941</v>
      </c>
      <c r="F25" s="145">
        <v>7.03</v>
      </c>
      <c r="G25" s="48">
        <v>5.98</v>
      </c>
      <c r="H25" s="48">
        <v>59</v>
      </c>
      <c r="I25" s="48">
        <v>50</v>
      </c>
      <c r="J25" s="151" t="str">
        <f t="shared" ref="J25:J39" si="3">IF(AND(F25&gt;=9,H25&gt;=90),"HSXS",IF(AND(F25&gt;=8,H25&gt;=80),"HSG",IF(AND(F25&gt;=7,H25&gt;=70),"HSK"," ")))</f>
        <v xml:space="preserve"> </v>
      </c>
      <c r="K25" s="151" t="str">
        <f t="shared" ref="K25:K39" si="4">IF(AND(G25&gt;=9,I25&gt;=90),"HSXS",IF(AND(G25&gt;=8,I25&gt;=80),"HSG",IF(AND(G25&gt;=7,I25&gt;=70),"HSK"," ")))</f>
        <v xml:space="preserve"> </v>
      </c>
      <c r="L25" s="151" t="str">
        <f t="shared" ref="L25:L39" si="5">IF(AND(J25="HSXS",K25="HSXS"),"HSXS",IF(AND(J25="HSG",K25="HSG"),"HSG",IF(AND(J25="HSK",K25="HSK"),"HSK",IF(AND(J25="HSXS",K25="HSG"),"HSG",IF(AND(J25="HSG",K25="HSXS"),"HSG",IF(AND(J25="HSG",K25="HSK"),"HSK",IF(AND(J25="HSK",K25="HSG"),"HSK"," ")))))))</f>
        <v xml:space="preserve"> </v>
      </c>
      <c r="M25" s="83"/>
      <c r="N25" s="17"/>
      <c r="O25" s="62">
        <f t="shared" si="2"/>
        <v>54.5</v>
      </c>
      <c r="P25" s="4"/>
      <c r="Q25" s="5">
        <v>16</v>
      </c>
    </row>
    <row r="26" spans="1:17" s="5" customFormat="1" ht="15.95" customHeight="1">
      <c r="A26" s="4">
        <v>17</v>
      </c>
      <c r="B26" s="133" t="s">
        <v>2267</v>
      </c>
      <c r="C26" s="134" t="s">
        <v>1728</v>
      </c>
      <c r="D26" s="135" t="s">
        <v>366</v>
      </c>
      <c r="E26" s="81" t="s">
        <v>3941</v>
      </c>
      <c r="F26" s="145">
        <v>5.89</v>
      </c>
      <c r="G26" s="48">
        <v>6.75</v>
      </c>
      <c r="H26" s="48">
        <v>57</v>
      </c>
      <c r="I26" s="48">
        <v>56</v>
      </c>
      <c r="J26" s="151" t="str">
        <f t="shared" si="3"/>
        <v xml:space="preserve"> </v>
      </c>
      <c r="K26" s="151" t="str">
        <f t="shared" si="4"/>
        <v xml:space="preserve"> </v>
      </c>
      <c r="L26" s="151" t="str">
        <f t="shared" si="5"/>
        <v xml:space="preserve"> </v>
      </c>
      <c r="M26" s="159"/>
      <c r="N26" s="17"/>
      <c r="O26" s="62">
        <f t="shared" si="2"/>
        <v>56.5</v>
      </c>
      <c r="P26" s="4"/>
      <c r="Q26" s="5">
        <v>17</v>
      </c>
    </row>
    <row r="27" spans="1:17" s="5" customFormat="1" ht="15.95" customHeight="1">
      <c r="A27" s="4">
        <v>18</v>
      </c>
      <c r="B27" s="133" t="s">
        <v>2455</v>
      </c>
      <c r="C27" s="134" t="s">
        <v>2456</v>
      </c>
      <c r="D27" s="135" t="s">
        <v>4270</v>
      </c>
      <c r="E27" s="81" t="s">
        <v>3941</v>
      </c>
      <c r="F27" s="145">
        <v>4.75</v>
      </c>
      <c r="G27" s="48">
        <v>3.65</v>
      </c>
      <c r="H27" s="48">
        <v>50</v>
      </c>
      <c r="I27" s="48">
        <v>50</v>
      </c>
      <c r="J27" s="151" t="str">
        <f t="shared" si="3"/>
        <v xml:space="preserve"> </v>
      </c>
      <c r="K27" s="151" t="str">
        <f t="shared" si="4"/>
        <v xml:space="preserve"> </v>
      </c>
      <c r="L27" s="151" t="str">
        <f t="shared" si="5"/>
        <v xml:space="preserve"> </v>
      </c>
      <c r="M27" s="82"/>
      <c r="N27" s="17"/>
      <c r="O27" s="62">
        <f t="shared" si="2"/>
        <v>50</v>
      </c>
      <c r="P27" s="4"/>
      <c r="Q27" s="5">
        <v>18</v>
      </c>
    </row>
    <row r="28" spans="1:17" s="5" customFormat="1" ht="15.95" customHeight="1">
      <c r="A28" s="4">
        <v>19</v>
      </c>
      <c r="B28" s="133" t="s">
        <v>2457</v>
      </c>
      <c r="C28" s="134" t="s">
        <v>3607</v>
      </c>
      <c r="D28" s="135" t="s">
        <v>3823</v>
      </c>
      <c r="E28" s="81" t="s">
        <v>3941</v>
      </c>
      <c r="F28" s="145">
        <v>6.57</v>
      </c>
      <c r="G28" s="48">
        <v>7.73</v>
      </c>
      <c r="H28" s="48">
        <v>58</v>
      </c>
      <c r="I28" s="48">
        <v>61</v>
      </c>
      <c r="J28" s="151" t="str">
        <f t="shared" si="3"/>
        <v xml:space="preserve"> </v>
      </c>
      <c r="K28" s="151" t="str">
        <f t="shared" si="4"/>
        <v xml:space="preserve"> </v>
      </c>
      <c r="L28" s="151" t="str">
        <f t="shared" si="5"/>
        <v xml:space="preserve"> </v>
      </c>
      <c r="M28" s="83"/>
      <c r="N28" s="17"/>
      <c r="O28" s="62">
        <f t="shared" si="2"/>
        <v>59.5</v>
      </c>
      <c r="P28" s="4"/>
      <c r="Q28" s="5">
        <v>19</v>
      </c>
    </row>
    <row r="29" spans="1:17" s="5" customFormat="1" ht="15.95" customHeight="1">
      <c r="A29" s="4">
        <v>20</v>
      </c>
      <c r="B29" s="133" t="s">
        <v>2458</v>
      </c>
      <c r="C29" s="134" t="s">
        <v>1000</v>
      </c>
      <c r="D29" s="135" t="s">
        <v>2983</v>
      </c>
      <c r="E29" s="81" t="s">
        <v>3941</v>
      </c>
      <c r="F29" s="145">
        <v>5.23</v>
      </c>
      <c r="G29" s="48">
        <v>5.91</v>
      </c>
      <c r="H29" s="48">
        <v>63</v>
      </c>
      <c r="I29" s="48">
        <v>65</v>
      </c>
      <c r="J29" s="151" t="str">
        <f t="shared" si="3"/>
        <v xml:space="preserve"> </v>
      </c>
      <c r="K29" s="151" t="str">
        <f t="shared" si="4"/>
        <v xml:space="preserve"> </v>
      </c>
      <c r="L29" s="151" t="str">
        <f t="shared" si="5"/>
        <v xml:space="preserve"> </v>
      </c>
      <c r="M29" s="82"/>
      <c r="N29" s="17"/>
      <c r="O29" s="62">
        <f t="shared" si="2"/>
        <v>64</v>
      </c>
      <c r="P29" s="4"/>
      <c r="Q29" s="5">
        <v>20</v>
      </c>
    </row>
    <row r="30" spans="1:17" s="5" customFormat="1" ht="15.95" customHeight="1">
      <c r="A30" s="4">
        <v>21</v>
      </c>
      <c r="B30" s="133" t="s">
        <v>2459</v>
      </c>
      <c r="C30" s="134" t="s">
        <v>2460</v>
      </c>
      <c r="D30" s="135" t="s">
        <v>2573</v>
      </c>
      <c r="E30" s="81" t="s">
        <v>3941</v>
      </c>
      <c r="F30" s="145">
        <v>6.95</v>
      </c>
      <c r="G30" s="48">
        <v>6.47</v>
      </c>
      <c r="H30" s="48">
        <v>58</v>
      </c>
      <c r="I30" s="48">
        <v>57</v>
      </c>
      <c r="J30" s="151" t="str">
        <f t="shared" si="3"/>
        <v xml:space="preserve"> </v>
      </c>
      <c r="K30" s="151" t="str">
        <f t="shared" si="4"/>
        <v xml:space="preserve"> </v>
      </c>
      <c r="L30" s="151" t="str">
        <f t="shared" si="5"/>
        <v xml:space="preserve"> </v>
      </c>
      <c r="M30" s="82"/>
      <c r="N30" s="17"/>
      <c r="O30" s="62">
        <f t="shared" si="2"/>
        <v>57.5</v>
      </c>
      <c r="P30" s="4"/>
      <c r="Q30" s="5">
        <v>21</v>
      </c>
    </row>
    <row r="31" spans="1:17" s="5" customFormat="1" ht="15.95" customHeight="1">
      <c r="A31" s="4">
        <v>22</v>
      </c>
      <c r="B31" s="133" t="s">
        <v>2461</v>
      </c>
      <c r="C31" s="134" t="s">
        <v>2462</v>
      </c>
      <c r="D31" s="135" t="s">
        <v>720</v>
      </c>
      <c r="E31" s="81" t="s">
        <v>3941</v>
      </c>
      <c r="F31" s="145">
        <v>7.1</v>
      </c>
      <c r="G31" s="48">
        <v>5.97</v>
      </c>
      <c r="H31" s="48">
        <v>64</v>
      </c>
      <c r="I31" s="48">
        <v>54</v>
      </c>
      <c r="J31" s="151" t="str">
        <f t="shared" si="3"/>
        <v xml:space="preserve"> </v>
      </c>
      <c r="K31" s="151" t="str">
        <f t="shared" si="4"/>
        <v xml:space="preserve"> </v>
      </c>
      <c r="L31" s="151" t="str">
        <f t="shared" si="5"/>
        <v xml:space="preserve"> </v>
      </c>
      <c r="M31" s="83"/>
      <c r="N31" s="81"/>
      <c r="O31" s="62">
        <f t="shared" si="2"/>
        <v>59</v>
      </c>
      <c r="P31" s="4"/>
      <c r="Q31" s="5">
        <v>22</v>
      </c>
    </row>
    <row r="32" spans="1:17" s="5" customFormat="1" ht="15.95" customHeight="1">
      <c r="A32" s="4">
        <v>23</v>
      </c>
      <c r="B32" s="133" t="s">
        <v>2463</v>
      </c>
      <c r="C32" s="134" t="s">
        <v>3607</v>
      </c>
      <c r="D32" s="135" t="s">
        <v>3620</v>
      </c>
      <c r="E32" s="81" t="s">
        <v>3941</v>
      </c>
      <c r="F32" s="145">
        <v>5.38</v>
      </c>
      <c r="G32" s="48">
        <v>4.2699999999999996</v>
      </c>
      <c r="H32" s="48">
        <v>57</v>
      </c>
      <c r="I32" s="48">
        <v>51</v>
      </c>
      <c r="J32" s="151" t="str">
        <f t="shared" si="3"/>
        <v xml:space="preserve"> </v>
      </c>
      <c r="K32" s="151" t="str">
        <f t="shared" si="4"/>
        <v xml:space="preserve"> </v>
      </c>
      <c r="L32" s="151" t="str">
        <f t="shared" si="5"/>
        <v xml:space="preserve"> </v>
      </c>
      <c r="M32" s="83"/>
      <c r="N32" s="17"/>
      <c r="O32" s="62">
        <f t="shared" si="2"/>
        <v>54</v>
      </c>
      <c r="P32" s="4"/>
      <c r="Q32" s="5">
        <v>23</v>
      </c>
    </row>
    <row r="33" spans="1:17" s="5" customFormat="1" ht="15.95" customHeight="1">
      <c r="A33" s="4">
        <v>24</v>
      </c>
      <c r="B33" s="133" t="s">
        <v>2464</v>
      </c>
      <c r="C33" s="134" t="s">
        <v>1429</v>
      </c>
      <c r="D33" s="135" t="s">
        <v>3620</v>
      </c>
      <c r="E33" s="81" t="s">
        <v>3941</v>
      </c>
      <c r="F33" s="145">
        <v>5.43</v>
      </c>
      <c r="G33" s="48">
        <v>4.16</v>
      </c>
      <c r="H33" s="48">
        <v>56</v>
      </c>
      <c r="I33" s="48">
        <v>50</v>
      </c>
      <c r="J33" s="151" t="str">
        <f t="shared" si="3"/>
        <v xml:space="preserve"> </v>
      </c>
      <c r="K33" s="151" t="str">
        <f t="shared" si="4"/>
        <v xml:space="preserve"> </v>
      </c>
      <c r="L33" s="151" t="str">
        <f t="shared" si="5"/>
        <v xml:space="preserve"> </v>
      </c>
      <c r="M33" s="82"/>
      <c r="N33" s="17"/>
      <c r="O33" s="62">
        <f t="shared" si="2"/>
        <v>53</v>
      </c>
      <c r="P33" s="4"/>
      <c r="Q33" s="5">
        <v>24</v>
      </c>
    </row>
    <row r="34" spans="1:17" s="5" customFormat="1" ht="15.95" customHeight="1">
      <c r="A34" s="4">
        <v>25</v>
      </c>
      <c r="B34" s="133" t="s">
        <v>2465</v>
      </c>
      <c r="C34" s="134" t="s">
        <v>2466</v>
      </c>
      <c r="D34" s="135" t="s">
        <v>3720</v>
      </c>
      <c r="E34" s="81" t="s">
        <v>3941</v>
      </c>
      <c r="F34" s="145">
        <v>6.3</v>
      </c>
      <c r="G34" s="48">
        <v>6.55</v>
      </c>
      <c r="H34" s="48">
        <v>58</v>
      </c>
      <c r="I34" s="48">
        <v>60</v>
      </c>
      <c r="J34" s="151" t="str">
        <f t="shared" si="3"/>
        <v xml:space="preserve"> </v>
      </c>
      <c r="K34" s="151" t="str">
        <f t="shared" si="4"/>
        <v xml:space="preserve"> </v>
      </c>
      <c r="L34" s="151" t="str">
        <f t="shared" si="5"/>
        <v xml:space="preserve"> </v>
      </c>
      <c r="M34" s="98"/>
      <c r="N34" s="17"/>
      <c r="O34" s="62">
        <f t="shared" si="2"/>
        <v>59</v>
      </c>
      <c r="P34" s="4"/>
      <c r="Q34" s="5">
        <v>25</v>
      </c>
    </row>
    <row r="35" spans="1:17" s="5" customFormat="1" ht="15.95" customHeight="1">
      <c r="A35" s="4">
        <v>26</v>
      </c>
      <c r="B35" s="133" t="s">
        <v>2467</v>
      </c>
      <c r="C35" s="134" t="s">
        <v>2468</v>
      </c>
      <c r="D35" s="135" t="s">
        <v>2007</v>
      </c>
      <c r="E35" s="81" t="s">
        <v>3942</v>
      </c>
      <c r="F35" s="145">
        <v>5.65</v>
      </c>
      <c r="G35" s="48">
        <v>4.8499999999999996</v>
      </c>
      <c r="H35" s="48">
        <v>55</v>
      </c>
      <c r="I35" s="48">
        <v>51</v>
      </c>
      <c r="J35" s="151" t="str">
        <f t="shared" si="3"/>
        <v xml:space="preserve"> </v>
      </c>
      <c r="K35" s="151" t="str">
        <f t="shared" si="4"/>
        <v xml:space="preserve"> </v>
      </c>
      <c r="L35" s="151" t="str">
        <f t="shared" si="5"/>
        <v xml:space="preserve"> </v>
      </c>
      <c r="M35" s="55"/>
      <c r="N35" s="17"/>
      <c r="O35" s="62">
        <f t="shared" si="2"/>
        <v>53</v>
      </c>
      <c r="P35" s="4"/>
      <c r="Q35" s="5">
        <v>1</v>
      </c>
    </row>
    <row r="36" spans="1:17" s="5" customFormat="1" ht="15.95" customHeight="1">
      <c r="A36" s="4">
        <v>27</v>
      </c>
      <c r="B36" s="133" t="s">
        <v>2470</v>
      </c>
      <c r="C36" s="134" t="s">
        <v>2471</v>
      </c>
      <c r="D36" s="135" t="s">
        <v>552</v>
      </c>
      <c r="E36" s="81" t="s">
        <v>3942</v>
      </c>
      <c r="F36" s="145">
        <v>4.8099999999999996</v>
      </c>
      <c r="G36" s="48">
        <v>5.37</v>
      </c>
      <c r="H36" s="48">
        <v>55</v>
      </c>
      <c r="I36" s="48">
        <v>54</v>
      </c>
      <c r="J36" s="151" t="str">
        <f t="shared" si="3"/>
        <v xml:space="preserve"> </v>
      </c>
      <c r="K36" s="151" t="str">
        <f t="shared" si="4"/>
        <v xml:space="preserve"> </v>
      </c>
      <c r="L36" s="151" t="str">
        <f t="shared" si="5"/>
        <v xml:space="preserve"> </v>
      </c>
      <c r="M36" s="84"/>
      <c r="N36" s="17"/>
      <c r="O36" s="62">
        <f t="shared" si="2"/>
        <v>54.5</v>
      </c>
      <c r="P36" s="4"/>
      <c r="Q36" s="5">
        <v>2</v>
      </c>
    </row>
    <row r="37" spans="1:17" s="5" customFormat="1" ht="15.95" customHeight="1">
      <c r="A37" s="4">
        <v>28</v>
      </c>
      <c r="B37" s="133" t="s">
        <v>2474</v>
      </c>
      <c r="C37" s="134" t="s">
        <v>2475</v>
      </c>
      <c r="D37" s="135" t="s">
        <v>667</v>
      </c>
      <c r="E37" s="81" t="s">
        <v>3942</v>
      </c>
      <c r="F37" s="145">
        <v>5.17</v>
      </c>
      <c r="G37" s="48">
        <v>3.98</v>
      </c>
      <c r="H37" s="48">
        <v>52</v>
      </c>
      <c r="I37" s="48">
        <v>50</v>
      </c>
      <c r="J37" s="151" t="str">
        <f t="shared" si="3"/>
        <v xml:space="preserve"> </v>
      </c>
      <c r="K37" s="151" t="str">
        <f t="shared" si="4"/>
        <v xml:space="preserve"> </v>
      </c>
      <c r="L37" s="151" t="str">
        <f t="shared" si="5"/>
        <v xml:space="preserve"> </v>
      </c>
      <c r="M37" s="83"/>
      <c r="N37" s="17"/>
      <c r="O37" s="62">
        <f t="shared" si="2"/>
        <v>51</v>
      </c>
      <c r="P37" s="57"/>
      <c r="Q37" s="5">
        <v>3</v>
      </c>
    </row>
    <row r="38" spans="1:17" s="5" customFormat="1" ht="15.95" customHeight="1">
      <c r="A38" s="4">
        <v>29</v>
      </c>
      <c r="B38" s="133" t="s">
        <v>2476</v>
      </c>
      <c r="C38" s="134" t="s">
        <v>2477</v>
      </c>
      <c r="D38" s="135" t="s">
        <v>2478</v>
      </c>
      <c r="E38" s="81" t="s">
        <v>3942</v>
      </c>
      <c r="F38" s="145">
        <v>4.08</v>
      </c>
      <c r="G38" s="48">
        <v>2.08</v>
      </c>
      <c r="H38" s="48">
        <v>48</v>
      </c>
      <c r="I38" s="48">
        <v>45</v>
      </c>
      <c r="J38" s="151" t="str">
        <f t="shared" si="3"/>
        <v xml:space="preserve"> </v>
      </c>
      <c r="K38" s="151" t="str">
        <f t="shared" si="4"/>
        <v xml:space="preserve"> </v>
      </c>
      <c r="L38" s="151" t="str">
        <f t="shared" si="5"/>
        <v xml:space="preserve"> </v>
      </c>
      <c r="M38" s="83"/>
      <c r="N38" s="17"/>
      <c r="O38" s="62">
        <f t="shared" si="2"/>
        <v>46.5</v>
      </c>
      <c r="P38" s="4"/>
      <c r="Q38" s="5">
        <v>4</v>
      </c>
    </row>
    <row r="39" spans="1:17" s="5" customFormat="1" ht="15.95" customHeight="1">
      <c r="A39" s="4">
        <v>30</v>
      </c>
      <c r="B39" s="133" t="s">
        <v>2479</v>
      </c>
      <c r="C39" s="134" t="s">
        <v>3780</v>
      </c>
      <c r="D39" s="135" t="s">
        <v>737</v>
      </c>
      <c r="E39" s="81" t="s">
        <v>3942</v>
      </c>
      <c r="F39" s="145">
        <v>5.86</v>
      </c>
      <c r="G39" s="48">
        <v>5.78</v>
      </c>
      <c r="H39" s="48">
        <v>57</v>
      </c>
      <c r="I39" s="48">
        <v>57</v>
      </c>
      <c r="J39" s="151" t="str">
        <f t="shared" si="3"/>
        <v xml:space="preserve"> </v>
      </c>
      <c r="K39" s="151" t="str">
        <f t="shared" si="4"/>
        <v xml:space="preserve"> </v>
      </c>
      <c r="L39" s="151" t="str">
        <f t="shared" si="5"/>
        <v xml:space="preserve"> </v>
      </c>
      <c r="M39" s="83"/>
      <c r="N39" s="17"/>
      <c r="O39" s="62">
        <f t="shared" si="2"/>
        <v>57</v>
      </c>
      <c r="P39" s="4"/>
      <c r="Q39" s="5">
        <v>5</v>
      </c>
    </row>
    <row r="40" spans="1:17" s="5" customFormat="1" ht="15.95" customHeight="1">
      <c r="A40" s="4">
        <v>31</v>
      </c>
      <c r="B40" s="133" t="s">
        <v>2481</v>
      </c>
      <c r="C40" s="134" t="s">
        <v>2482</v>
      </c>
      <c r="D40" s="135" t="s">
        <v>3507</v>
      </c>
      <c r="E40" s="81" t="s">
        <v>3942</v>
      </c>
      <c r="F40" s="145">
        <v>7.61</v>
      </c>
      <c r="G40" s="48">
        <v>7.96</v>
      </c>
      <c r="H40" s="48">
        <v>70</v>
      </c>
      <c r="I40" s="48">
        <v>70</v>
      </c>
      <c r="J40" s="166" t="str">
        <f>IF(AND(F40&gt;=9,H40&gt;=90),"HSXS",IF(AND(F40&gt;=8,H40&gt;=80),"HSG",IF(AND(F40&gt;=7,H40&gt;=70),"HSK"," ")))</f>
        <v>HSK</v>
      </c>
      <c r="K40" s="151" t="str">
        <f>IF(AND(G40&gt;=9,I40&gt;=90),"HSXS",IF(AND(G40&gt;=8,I40&gt;=80),"HSG",IF(AND(G40&gt;=7,I40&gt;=70),"HSK"," ")))</f>
        <v>HSK</v>
      </c>
      <c r="L40" s="166" t="str">
        <f>IF(AND(J40="HSXS",K40="HSXS"),"HSXS",IF(AND(J40="HSG",K40="HSG"),"HSG",IF(AND(J40="HSK",K40="HSK"),"HSK",IF(AND(J40="HSXS",K40="HSG"),"HSG",IF(AND(J40="HSG",K40="HSXS"),"HSG",IF(AND(J40="HSG",K40="HSK"),"HSK",IF(AND(J40="HSK",K40="HSG"),"HSK"," ")))))))</f>
        <v>HSK</v>
      </c>
      <c r="M40" s="98" t="s">
        <v>9188</v>
      </c>
      <c r="N40" s="17"/>
      <c r="O40" s="62">
        <f t="shared" si="2"/>
        <v>70</v>
      </c>
      <c r="P40" s="4"/>
      <c r="Q40" s="5">
        <v>6</v>
      </c>
    </row>
    <row r="41" spans="1:17" s="5" customFormat="1" ht="15.95" customHeight="1">
      <c r="A41" s="4">
        <v>32</v>
      </c>
      <c r="B41" s="133" t="s">
        <v>2484</v>
      </c>
      <c r="C41" s="134" t="s">
        <v>2485</v>
      </c>
      <c r="D41" s="135" t="s">
        <v>359</v>
      </c>
      <c r="E41" s="81" t="s">
        <v>3942</v>
      </c>
      <c r="F41" s="145">
        <v>4.1100000000000003</v>
      </c>
      <c r="G41" s="48">
        <v>3.33</v>
      </c>
      <c r="H41" s="48">
        <v>52</v>
      </c>
      <c r="I41" s="48">
        <v>50</v>
      </c>
      <c r="J41" s="151" t="str">
        <f t="shared" ref="J41:J89" si="6">IF(AND(F41&gt;=9,H41&gt;=90),"HSXS",IF(AND(F41&gt;=8,H41&gt;=80),"HSG",IF(AND(F41&gt;=7,H41&gt;=70),"HSK"," ")))</f>
        <v xml:space="preserve"> </v>
      </c>
      <c r="K41" s="151" t="str">
        <f t="shared" ref="K41:K89" si="7">IF(AND(G41&gt;=9,I41&gt;=90),"HSXS",IF(AND(G41&gt;=8,I41&gt;=80),"HSG",IF(AND(G41&gt;=7,I41&gt;=70),"HSK"," ")))</f>
        <v xml:space="preserve"> </v>
      </c>
      <c r="L41" s="151" t="str">
        <f t="shared" ref="L41:L89" si="8">IF(AND(J41="HSXS",K41="HSXS"),"HSXS",IF(AND(J41="HSG",K41="HSG"),"HSG",IF(AND(J41="HSK",K41="HSK"),"HSK",IF(AND(J41="HSXS",K41="HSG"),"HSG",IF(AND(J41="HSG",K41="HSXS"),"HSG",IF(AND(J41="HSG",K41="HSK"),"HSK",IF(AND(J41="HSK",K41="HSG"),"HSK"," ")))))))</f>
        <v xml:space="preserve"> </v>
      </c>
      <c r="M41" s="83"/>
      <c r="N41" s="17"/>
      <c r="O41" s="62">
        <f t="shared" si="2"/>
        <v>51</v>
      </c>
      <c r="P41" s="4"/>
      <c r="Q41" s="5">
        <v>7</v>
      </c>
    </row>
    <row r="42" spans="1:17" s="5" customFormat="1" ht="15.95" customHeight="1">
      <c r="A42" s="4">
        <v>33</v>
      </c>
      <c r="B42" s="133" t="s">
        <v>2486</v>
      </c>
      <c r="C42" s="134" t="s">
        <v>3614</v>
      </c>
      <c r="D42" s="135" t="s">
        <v>359</v>
      </c>
      <c r="E42" s="81" t="s">
        <v>3942</v>
      </c>
      <c r="F42" s="145">
        <v>5.87</v>
      </c>
      <c r="G42" s="48">
        <v>4.3099999999999996</v>
      </c>
      <c r="H42" s="48">
        <v>59</v>
      </c>
      <c r="I42" s="48">
        <v>51</v>
      </c>
      <c r="J42" s="151" t="str">
        <f t="shared" si="6"/>
        <v xml:space="preserve"> </v>
      </c>
      <c r="K42" s="151" t="str">
        <f t="shared" si="7"/>
        <v xml:space="preserve"> </v>
      </c>
      <c r="L42" s="151" t="str">
        <f t="shared" si="8"/>
        <v xml:space="preserve"> </v>
      </c>
      <c r="M42" s="98"/>
      <c r="N42" s="17"/>
      <c r="O42" s="62">
        <f t="shared" si="2"/>
        <v>55</v>
      </c>
      <c r="P42" s="4"/>
      <c r="Q42" s="5">
        <v>8</v>
      </c>
    </row>
    <row r="43" spans="1:17" s="5" customFormat="1" ht="15.95" customHeight="1">
      <c r="A43" s="4">
        <v>34</v>
      </c>
      <c r="B43" s="133" t="s">
        <v>2487</v>
      </c>
      <c r="C43" s="134" t="s">
        <v>1699</v>
      </c>
      <c r="D43" s="135" t="s">
        <v>4263</v>
      </c>
      <c r="E43" s="81" t="s">
        <v>3942</v>
      </c>
      <c r="F43" s="145">
        <v>6.01</v>
      </c>
      <c r="G43" s="48">
        <v>5.68</v>
      </c>
      <c r="H43" s="48">
        <v>58</v>
      </c>
      <c r="I43" s="48">
        <v>60</v>
      </c>
      <c r="J43" s="151" t="str">
        <f t="shared" si="6"/>
        <v xml:space="preserve"> </v>
      </c>
      <c r="K43" s="151" t="str">
        <f t="shared" si="7"/>
        <v xml:space="preserve"> </v>
      </c>
      <c r="L43" s="151" t="str">
        <f t="shared" si="8"/>
        <v xml:space="preserve"> </v>
      </c>
      <c r="M43" s="83"/>
      <c r="N43" s="17"/>
      <c r="O43" s="62">
        <f t="shared" si="2"/>
        <v>59</v>
      </c>
      <c r="P43" s="4"/>
      <c r="Q43" s="5">
        <v>9</v>
      </c>
    </row>
    <row r="44" spans="1:17" s="5" customFormat="1" ht="15.95" customHeight="1">
      <c r="A44" s="4">
        <v>35</v>
      </c>
      <c r="B44" s="133" t="s">
        <v>1700</v>
      </c>
      <c r="C44" s="134" t="s">
        <v>1690</v>
      </c>
      <c r="D44" s="135" t="s">
        <v>4263</v>
      </c>
      <c r="E44" s="81" t="s">
        <v>3942</v>
      </c>
      <c r="F44" s="145">
        <v>6.29</v>
      </c>
      <c r="G44" s="48">
        <v>6.46</v>
      </c>
      <c r="H44" s="48">
        <v>75</v>
      </c>
      <c r="I44" s="48">
        <v>71</v>
      </c>
      <c r="J44" s="151" t="str">
        <f t="shared" si="6"/>
        <v xml:space="preserve"> </v>
      </c>
      <c r="K44" s="151" t="str">
        <f t="shared" si="7"/>
        <v xml:space="preserve"> </v>
      </c>
      <c r="L44" s="151" t="str">
        <f t="shared" si="8"/>
        <v xml:space="preserve"> </v>
      </c>
      <c r="M44" s="83"/>
      <c r="N44" s="17"/>
      <c r="O44" s="62">
        <f t="shared" si="2"/>
        <v>73</v>
      </c>
      <c r="P44" s="4"/>
      <c r="Q44" s="5">
        <v>10</v>
      </c>
    </row>
    <row r="45" spans="1:17" s="5" customFormat="1" ht="15.95" customHeight="1">
      <c r="A45" s="4">
        <v>36</v>
      </c>
      <c r="B45" s="133" t="s">
        <v>2962</v>
      </c>
      <c r="C45" s="134" t="s">
        <v>2963</v>
      </c>
      <c r="D45" s="135" t="s">
        <v>4264</v>
      </c>
      <c r="E45" s="81" t="s">
        <v>3942</v>
      </c>
      <c r="F45" s="145">
        <v>6.17</v>
      </c>
      <c r="G45" s="48">
        <v>5.67</v>
      </c>
      <c r="H45" s="48">
        <v>66</v>
      </c>
      <c r="I45" s="48">
        <v>65</v>
      </c>
      <c r="J45" s="151" t="str">
        <f t="shared" si="6"/>
        <v xml:space="preserve"> </v>
      </c>
      <c r="K45" s="151" t="str">
        <f t="shared" si="7"/>
        <v xml:space="preserve"> </v>
      </c>
      <c r="L45" s="151" t="str">
        <f t="shared" si="8"/>
        <v xml:space="preserve"> </v>
      </c>
      <c r="M45" s="55"/>
      <c r="N45" s="17"/>
      <c r="O45" s="62">
        <f t="shared" si="2"/>
        <v>65.5</v>
      </c>
      <c r="P45" s="4"/>
      <c r="Q45" s="5">
        <v>11</v>
      </c>
    </row>
    <row r="46" spans="1:17" s="5" customFormat="1" ht="15.95" customHeight="1">
      <c r="A46" s="4">
        <v>37</v>
      </c>
      <c r="B46" s="133" t="s">
        <v>2964</v>
      </c>
      <c r="C46" s="134" t="s">
        <v>2965</v>
      </c>
      <c r="D46" s="135" t="s">
        <v>4264</v>
      </c>
      <c r="E46" s="81" t="s">
        <v>3942</v>
      </c>
      <c r="F46" s="145">
        <v>5.22</v>
      </c>
      <c r="G46" s="48">
        <v>4.57</v>
      </c>
      <c r="H46" s="48">
        <v>57</v>
      </c>
      <c r="I46" s="48">
        <v>50</v>
      </c>
      <c r="J46" s="151" t="str">
        <f t="shared" si="6"/>
        <v xml:space="preserve"> </v>
      </c>
      <c r="K46" s="151" t="str">
        <f t="shared" si="7"/>
        <v xml:space="preserve"> </v>
      </c>
      <c r="L46" s="151" t="str">
        <f t="shared" si="8"/>
        <v xml:space="preserve"> </v>
      </c>
      <c r="M46" s="55"/>
      <c r="N46" s="17"/>
      <c r="O46" s="62">
        <f t="shared" si="2"/>
        <v>53.5</v>
      </c>
      <c r="P46" s="4"/>
      <c r="Q46" s="5">
        <v>12</v>
      </c>
    </row>
    <row r="47" spans="1:17" s="5" customFormat="1" ht="15.95" customHeight="1">
      <c r="A47" s="4">
        <v>38</v>
      </c>
      <c r="B47" s="133" t="s">
        <v>2994</v>
      </c>
      <c r="C47" s="134" t="s">
        <v>2995</v>
      </c>
      <c r="D47" s="135" t="s">
        <v>996</v>
      </c>
      <c r="E47" s="81" t="s">
        <v>3942</v>
      </c>
      <c r="F47" s="145">
        <v>5.99</v>
      </c>
      <c r="G47" s="48">
        <v>7.06</v>
      </c>
      <c r="H47" s="48">
        <v>57</v>
      </c>
      <c r="I47" s="48">
        <v>67</v>
      </c>
      <c r="J47" s="151" t="str">
        <f t="shared" si="6"/>
        <v xml:space="preserve"> </v>
      </c>
      <c r="K47" s="151" t="str">
        <f t="shared" si="7"/>
        <v xml:space="preserve"> </v>
      </c>
      <c r="L47" s="151" t="str">
        <f t="shared" si="8"/>
        <v xml:space="preserve"> </v>
      </c>
      <c r="M47" s="126"/>
      <c r="N47" s="17"/>
      <c r="O47" s="62">
        <f t="shared" si="2"/>
        <v>62</v>
      </c>
      <c r="P47" s="4"/>
      <c r="Q47" s="5">
        <v>13</v>
      </c>
    </row>
    <row r="48" spans="1:17" s="5" customFormat="1" ht="15.95" customHeight="1">
      <c r="A48" s="4">
        <v>39</v>
      </c>
      <c r="B48" s="133" t="s">
        <v>2996</v>
      </c>
      <c r="C48" s="134" t="s">
        <v>2997</v>
      </c>
      <c r="D48" s="135" t="s">
        <v>999</v>
      </c>
      <c r="E48" s="81" t="s">
        <v>3942</v>
      </c>
      <c r="F48" s="145">
        <v>5.4</v>
      </c>
      <c r="G48" s="145">
        <v>5.9</v>
      </c>
      <c r="H48" s="48">
        <v>54</v>
      </c>
      <c r="I48" s="48">
        <v>60</v>
      </c>
      <c r="J48" s="151" t="str">
        <f t="shared" si="6"/>
        <v xml:space="preserve"> </v>
      </c>
      <c r="K48" s="151" t="str">
        <f t="shared" si="7"/>
        <v xml:space="preserve"> </v>
      </c>
      <c r="L48" s="151" t="str">
        <f t="shared" si="8"/>
        <v xml:space="preserve"> </v>
      </c>
      <c r="M48" s="98"/>
      <c r="N48" s="17"/>
      <c r="O48" s="62">
        <f t="shared" ref="O48:O85" si="9">SUM(H48:I48)/2</f>
        <v>57</v>
      </c>
      <c r="P48" s="4"/>
      <c r="Q48" s="5">
        <v>14</v>
      </c>
    </row>
    <row r="49" spans="1:17" s="5" customFormat="1" ht="15.95" customHeight="1">
      <c r="A49" s="4">
        <v>40</v>
      </c>
      <c r="B49" s="133" t="s">
        <v>2998</v>
      </c>
      <c r="C49" s="134" t="s">
        <v>2999</v>
      </c>
      <c r="D49" s="135" t="s">
        <v>999</v>
      </c>
      <c r="E49" s="81" t="s">
        <v>3942</v>
      </c>
      <c r="F49" s="145">
        <v>5.69</v>
      </c>
      <c r="G49" s="48">
        <v>5.58</v>
      </c>
      <c r="H49" s="48">
        <v>55</v>
      </c>
      <c r="I49" s="48">
        <v>54</v>
      </c>
      <c r="J49" s="151" t="str">
        <f t="shared" si="6"/>
        <v xml:space="preserve"> </v>
      </c>
      <c r="K49" s="151" t="str">
        <f t="shared" si="7"/>
        <v xml:space="preserve"> </v>
      </c>
      <c r="L49" s="151" t="str">
        <f t="shared" si="8"/>
        <v xml:space="preserve"> </v>
      </c>
      <c r="M49" s="55"/>
      <c r="N49" s="17"/>
      <c r="O49" s="62">
        <f t="shared" si="9"/>
        <v>54.5</v>
      </c>
      <c r="P49" s="4"/>
      <c r="Q49" s="5">
        <v>15</v>
      </c>
    </row>
    <row r="50" spans="1:17" s="5" customFormat="1" ht="15.95" customHeight="1">
      <c r="A50" s="4">
        <v>41</v>
      </c>
      <c r="B50" s="133" t="s">
        <v>3000</v>
      </c>
      <c r="C50" s="134" t="s">
        <v>4329</v>
      </c>
      <c r="D50" s="135" t="s">
        <v>4266</v>
      </c>
      <c r="E50" s="81" t="s">
        <v>3942</v>
      </c>
      <c r="F50" s="145">
        <v>5.99</v>
      </c>
      <c r="G50" s="48">
        <v>6.06</v>
      </c>
      <c r="H50" s="48">
        <v>56</v>
      </c>
      <c r="I50" s="48">
        <v>60</v>
      </c>
      <c r="J50" s="151" t="str">
        <f t="shared" si="6"/>
        <v xml:space="preserve"> </v>
      </c>
      <c r="K50" s="151" t="str">
        <f t="shared" si="7"/>
        <v xml:space="preserve"> </v>
      </c>
      <c r="L50" s="151" t="str">
        <f t="shared" si="8"/>
        <v xml:space="preserve"> </v>
      </c>
      <c r="M50" s="52"/>
      <c r="N50" s="17"/>
      <c r="O50" s="62">
        <f t="shared" si="9"/>
        <v>58</v>
      </c>
      <c r="P50" s="4"/>
      <c r="Q50" s="5">
        <v>16</v>
      </c>
    </row>
    <row r="51" spans="1:17" s="5" customFormat="1" ht="15.95" customHeight="1">
      <c r="A51" s="4">
        <v>42</v>
      </c>
      <c r="B51" s="133" t="s">
        <v>3002</v>
      </c>
      <c r="C51" s="134" t="s">
        <v>3003</v>
      </c>
      <c r="D51" s="135" t="s">
        <v>1007</v>
      </c>
      <c r="E51" s="81" t="s">
        <v>3942</v>
      </c>
      <c r="F51" s="145">
        <v>6.85</v>
      </c>
      <c r="G51" s="48">
        <v>7.53</v>
      </c>
      <c r="H51" s="48">
        <v>75</v>
      </c>
      <c r="I51" s="48">
        <v>74</v>
      </c>
      <c r="J51" s="151" t="str">
        <f t="shared" si="6"/>
        <v xml:space="preserve"> </v>
      </c>
      <c r="K51" s="151" t="str">
        <f t="shared" si="7"/>
        <v>HSK</v>
      </c>
      <c r="L51" s="151" t="str">
        <f t="shared" si="8"/>
        <v xml:space="preserve"> </v>
      </c>
      <c r="M51" s="55"/>
      <c r="N51" s="17"/>
      <c r="O51" s="62">
        <f t="shared" si="9"/>
        <v>74.5</v>
      </c>
      <c r="P51" s="4"/>
      <c r="Q51" s="5">
        <v>17</v>
      </c>
    </row>
    <row r="52" spans="1:17" s="5" customFormat="1" ht="15.95" customHeight="1">
      <c r="A52" s="4">
        <v>43</v>
      </c>
      <c r="B52" s="133" t="s">
        <v>3004</v>
      </c>
      <c r="C52" s="134" t="s">
        <v>1000</v>
      </c>
      <c r="D52" s="135" t="s">
        <v>1001</v>
      </c>
      <c r="E52" s="81" t="s">
        <v>3942</v>
      </c>
      <c r="F52" s="145">
        <v>5.48</v>
      </c>
      <c r="G52" s="48">
        <v>5.56</v>
      </c>
      <c r="H52" s="48">
        <v>55</v>
      </c>
      <c r="I52" s="48">
        <v>58</v>
      </c>
      <c r="J52" s="151" t="str">
        <f t="shared" si="6"/>
        <v xml:space="preserve"> </v>
      </c>
      <c r="K52" s="151" t="str">
        <f t="shared" si="7"/>
        <v xml:space="preserve"> </v>
      </c>
      <c r="L52" s="151" t="str">
        <f t="shared" si="8"/>
        <v xml:space="preserve"> </v>
      </c>
      <c r="M52" s="55"/>
      <c r="N52" s="17"/>
      <c r="O52" s="62">
        <f t="shared" si="9"/>
        <v>56.5</v>
      </c>
      <c r="P52" s="4"/>
      <c r="Q52" s="5">
        <v>18</v>
      </c>
    </row>
    <row r="53" spans="1:17" s="5" customFormat="1" ht="15.95" customHeight="1">
      <c r="A53" s="4">
        <v>44</v>
      </c>
      <c r="B53" s="133" t="s">
        <v>3005</v>
      </c>
      <c r="C53" s="134" t="s">
        <v>3006</v>
      </c>
      <c r="D53" s="135" t="s">
        <v>300</v>
      </c>
      <c r="E53" s="81" t="s">
        <v>3942</v>
      </c>
      <c r="F53" s="145">
        <v>5.62</v>
      </c>
      <c r="G53" s="48">
        <v>6.69</v>
      </c>
      <c r="H53" s="48">
        <v>57</v>
      </c>
      <c r="I53" s="48">
        <v>60</v>
      </c>
      <c r="J53" s="151" t="str">
        <f t="shared" si="6"/>
        <v xml:space="preserve"> </v>
      </c>
      <c r="K53" s="151" t="str">
        <f t="shared" si="7"/>
        <v xml:space="preserve"> </v>
      </c>
      <c r="L53" s="151" t="str">
        <f t="shared" si="8"/>
        <v xml:space="preserve"> </v>
      </c>
      <c r="M53" s="55"/>
      <c r="N53" s="17"/>
      <c r="O53" s="62">
        <f t="shared" si="9"/>
        <v>58.5</v>
      </c>
      <c r="P53" s="4"/>
      <c r="Q53" s="5">
        <v>19</v>
      </c>
    </row>
    <row r="54" spans="1:17" s="5" customFormat="1" ht="15.95" customHeight="1">
      <c r="A54" s="4">
        <v>45</v>
      </c>
      <c r="B54" s="133" t="s">
        <v>3007</v>
      </c>
      <c r="C54" s="134" t="s">
        <v>670</v>
      </c>
      <c r="D54" s="135" t="s">
        <v>306</v>
      </c>
      <c r="E54" s="81" t="s">
        <v>3942</v>
      </c>
      <c r="F54" s="145">
        <v>4.49</v>
      </c>
      <c r="G54" s="48">
        <v>4.8499999999999996</v>
      </c>
      <c r="H54" s="48">
        <v>55</v>
      </c>
      <c r="I54" s="48">
        <v>58</v>
      </c>
      <c r="J54" s="151" t="str">
        <f t="shared" si="6"/>
        <v xml:space="preserve"> </v>
      </c>
      <c r="K54" s="151" t="str">
        <f t="shared" si="7"/>
        <v xml:space="preserve"> </v>
      </c>
      <c r="L54" s="151" t="str">
        <f t="shared" si="8"/>
        <v xml:space="preserve"> </v>
      </c>
      <c r="M54" s="15"/>
      <c r="N54" s="17"/>
      <c r="O54" s="62">
        <f t="shared" si="9"/>
        <v>56.5</v>
      </c>
      <c r="P54" s="4"/>
      <c r="Q54" s="5">
        <v>20</v>
      </c>
    </row>
    <row r="55" spans="1:17" s="5" customFormat="1" ht="15.95" customHeight="1">
      <c r="A55" s="4">
        <v>46</v>
      </c>
      <c r="B55" s="133" t="s">
        <v>3008</v>
      </c>
      <c r="C55" s="134" t="s">
        <v>1078</v>
      </c>
      <c r="D55" s="135" t="s">
        <v>3009</v>
      </c>
      <c r="E55" s="81" t="s">
        <v>3942</v>
      </c>
      <c r="F55" s="145">
        <v>4.54</v>
      </c>
      <c r="G55" s="145">
        <v>3.7</v>
      </c>
      <c r="H55" s="48">
        <v>55</v>
      </c>
      <c r="I55" s="48">
        <v>50</v>
      </c>
      <c r="J55" s="151" t="str">
        <f t="shared" si="6"/>
        <v xml:space="preserve"> </v>
      </c>
      <c r="K55" s="151" t="str">
        <f t="shared" si="7"/>
        <v xml:space="preserve"> </v>
      </c>
      <c r="L55" s="151" t="str">
        <f t="shared" si="8"/>
        <v xml:space="preserve"> </v>
      </c>
      <c r="M55" s="83"/>
      <c r="N55" s="17"/>
      <c r="O55" s="62">
        <f t="shared" si="9"/>
        <v>52.5</v>
      </c>
      <c r="P55" s="4"/>
      <c r="Q55" s="5">
        <v>21</v>
      </c>
    </row>
    <row r="56" spans="1:17" s="5" customFormat="1" ht="15.95" customHeight="1">
      <c r="A56" s="4">
        <v>47</v>
      </c>
      <c r="B56" s="133" t="s">
        <v>3010</v>
      </c>
      <c r="C56" s="134" t="s">
        <v>3011</v>
      </c>
      <c r="D56" s="135" t="s">
        <v>2007</v>
      </c>
      <c r="E56" s="81" t="s">
        <v>3943</v>
      </c>
      <c r="F56" s="145">
        <v>5.3</v>
      </c>
      <c r="G56" s="48">
        <v>5.28</v>
      </c>
      <c r="H56" s="48">
        <v>51</v>
      </c>
      <c r="I56" s="48">
        <v>52</v>
      </c>
      <c r="J56" s="151" t="str">
        <f t="shared" si="6"/>
        <v xml:space="preserve"> </v>
      </c>
      <c r="K56" s="151" t="str">
        <f t="shared" si="7"/>
        <v xml:space="preserve"> </v>
      </c>
      <c r="L56" s="151" t="str">
        <f t="shared" si="8"/>
        <v xml:space="preserve"> </v>
      </c>
      <c r="M56" s="83"/>
      <c r="N56" s="17"/>
      <c r="O56" s="62">
        <f t="shared" si="9"/>
        <v>51.5</v>
      </c>
      <c r="P56" s="4"/>
      <c r="Q56" s="5">
        <v>1</v>
      </c>
    </row>
    <row r="57" spans="1:17" s="5" customFormat="1" ht="15.95" customHeight="1">
      <c r="A57" s="4">
        <v>48</v>
      </c>
      <c r="B57" s="133" t="s">
        <v>3012</v>
      </c>
      <c r="C57" s="134" t="s">
        <v>3013</v>
      </c>
      <c r="D57" s="135" t="s">
        <v>2007</v>
      </c>
      <c r="E57" s="81" t="s">
        <v>3943</v>
      </c>
      <c r="F57" s="145">
        <v>6.37</v>
      </c>
      <c r="G57" s="48">
        <v>5.85</v>
      </c>
      <c r="H57" s="48">
        <v>61</v>
      </c>
      <c r="I57" s="48">
        <v>53</v>
      </c>
      <c r="J57" s="151" t="str">
        <f t="shared" si="6"/>
        <v xml:space="preserve"> </v>
      </c>
      <c r="K57" s="151" t="str">
        <f t="shared" si="7"/>
        <v xml:space="preserve"> </v>
      </c>
      <c r="L57" s="151" t="str">
        <f t="shared" si="8"/>
        <v xml:space="preserve"> </v>
      </c>
      <c r="M57" s="101"/>
      <c r="N57" s="17"/>
      <c r="O57" s="62">
        <f t="shared" si="9"/>
        <v>57</v>
      </c>
      <c r="P57" s="4"/>
      <c r="Q57" s="5">
        <v>2</v>
      </c>
    </row>
    <row r="58" spans="1:17" s="5" customFormat="1" ht="15.95" customHeight="1">
      <c r="A58" s="4">
        <v>49</v>
      </c>
      <c r="B58" s="133" t="s">
        <v>3014</v>
      </c>
      <c r="C58" s="134" t="s">
        <v>3015</v>
      </c>
      <c r="D58" s="135" t="s">
        <v>2009</v>
      </c>
      <c r="E58" s="81" t="s">
        <v>3943</v>
      </c>
      <c r="F58" s="145">
        <v>6.54</v>
      </c>
      <c r="G58" s="48">
        <v>5.98</v>
      </c>
      <c r="H58" s="48">
        <v>58</v>
      </c>
      <c r="I58" s="48">
        <v>54</v>
      </c>
      <c r="J58" s="151" t="str">
        <f t="shared" si="6"/>
        <v xml:space="preserve"> </v>
      </c>
      <c r="K58" s="151" t="str">
        <f t="shared" si="7"/>
        <v xml:space="preserve"> </v>
      </c>
      <c r="L58" s="151" t="str">
        <f t="shared" si="8"/>
        <v xml:space="preserve"> </v>
      </c>
      <c r="M58" s="55"/>
      <c r="N58" s="17"/>
      <c r="O58" s="62">
        <f t="shared" si="9"/>
        <v>56</v>
      </c>
      <c r="P58" s="4"/>
      <c r="Q58" s="5">
        <v>3</v>
      </c>
    </row>
    <row r="59" spans="1:17" s="5" customFormat="1" ht="15.95" customHeight="1">
      <c r="A59" s="4">
        <v>50</v>
      </c>
      <c r="B59" s="133" t="s">
        <v>3016</v>
      </c>
      <c r="C59" s="134" t="s">
        <v>564</v>
      </c>
      <c r="D59" s="135" t="s">
        <v>2009</v>
      </c>
      <c r="E59" s="81" t="s">
        <v>3943</v>
      </c>
      <c r="F59" s="145">
        <v>4.76</v>
      </c>
      <c r="G59" s="48">
        <v>3.07</v>
      </c>
      <c r="H59" s="48">
        <v>48</v>
      </c>
      <c r="I59" s="48">
        <v>50</v>
      </c>
      <c r="J59" s="151" t="str">
        <f t="shared" si="6"/>
        <v xml:space="preserve"> </v>
      </c>
      <c r="K59" s="151" t="str">
        <f t="shared" si="7"/>
        <v xml:space="preserve"> </v>
      </c>
      <c r="L59" s="151" t="str">
        <f t="shared" si="8"/>
        <v xml:space="preserve"> </v>
      </c>
      <c r="M59" s="54"/>
      <c r="N59" s="17"/>
      <c r="O59" s="62">
        <f t="shared" si="9"/>
        <v>49</v>
      </c>
      <c r="P59" s="4"/>
      <c r="Q59" s="5">
        <v>4</v>
      </c>
    </row>
    <row r="60" spans="1:17" s="5" customFormat="1" ht="15.95" customHeight="1">
      <c r="A60" s="4">
        <v>51</v>
      </c>
      <c r="B60" s="133" t="s">
        <v>2372</v>
      </c>
      <c r="C60" s="134" t="s">
        <v>670</v>
      </c>
      <c r="D60" s="135" t="s">
        <v>2268</v>
      </c>
      <c r="E60" s="81" t="s">
        <v>3943</v>
      </c>
      <c r="F60" s="145">
        <v>6.55</v>
      </c>
      <c r="G60" s="48">
        <v>7.06</v>
      </c>
      <c r="H60" s="48">
        <v>54</v>
      </c>
      <c r="I60" s="48">
        <v>71</v>
      </c>
      <c r="J60" s="151" t="str">
        <f t="shared" ref="J60:J66" si="10">IF(AND(F60&gt;=9,H60&gt;=90),"HSXS",IF(AND(F60&gt;=8,H60&gt;=80),"HSG",IF(AND(F60&gt;=7,H60&gt;=70),"HSK"," ")))</f>
        <v xml:space="preserve"> </v>
      </c>
      <c r="K60" s="166" t="str">
        <f t="shared" si="7"/>
        <v>HSK</v>
      </c>
      <c r="L60" s="151" t="str">
        <f t="shared" ref="L60:L66" si="11">IF(AND(J60="HSXS",K60="HSXS"),"HSXS",IF(AND(J60="HSG",K60="HSG"),"HSG",IF(AND(J60="HSK",K60="HSK"),"HSK",IF(AND(J60="HSXS",K60="HSG"),"HSG",IF(AND(J60="HSG",K60="HSXS"),"HSG",IF(AND(J60="HSG",K60="HSK"),"HSK",IF(AND(J60="HSK",K60="HSG"),"HSK"," ")))))))</f>
        <v xml:space="preserve"> </v>
      </c>
      <c r="M60" s="98" t="s">
        <v>12603</v>
      </c>
      <c r="N60" s="66"/>
      <c r="O60" s="62">
        <f t="shared" si="9"/>
        <v>62.5</v>
      </c>
      <c r="P60" s="4"/>
      <c r="Q60" s="5">
        <v>5</v>
      </c>
    </row>
    <row r="61" spans="1:17" s="5" customFormat="1" ht="15.95" customHeight="1">
      <c r="A61" s="4">
        <v>52</v>
      </c>
      <c r="B61" s="133" t="s">
        <v>4594</v>
      </c>
      <c r="C61" s="134" t="s">
        <v>3652</v>
      </c>
      <c r="D61" s="135" t="s">
        <v>667</v>
      </c>
      <c r="E61" s="81" t="s">
        <v>3943</v>
      </c>
      <c r="F61" s="145">
        <v>4.47</v>
      </c>
      <c r="G61" s="48">
        <v>4.58</v>
      </c>
      <c r="H61" s="48">
        <v>48</v>
      </c>
      <c r="I61" s="48">
        <v>52</v>
      </c>
      <c r="J61" s="151" t="str">
        <f t="shared" si="10"/>
        <v xml:space="preserve"> </v>
      </c>
      <c r="K61" s="151" t="str">
        <f t="shared" si="7"/>
        <v xml:space="preserve"> </v>
      </c>
      <c r="L61" s="151" t="str">
        <f t="shared" si="11"/>
        <v xml:space="preserve"> </v>
      </c>
      <c r="M61" s="82"/>
      <c r="N61" s="17"/>
      <c r="O61" s="62">
        <f t="shared" si="9"/>
        <v>50</v>
      </c>
      <c r="P61" s="4"/>
      <c r="Q61" s="5">
        <v>7</v>
      </c>
    </row>
    <row r="62" spans="1:17" s="5" customFormat="1" ht="15.95" customHeight="1">
      <c r="A62" s="4">
        <v>53</v>
      </c>
      <c r="B62" s="133" t="s">
        <v>1899</v>
      </c>
      <c r="C62" s="134" t="s">
        <v>1900</v>
      </c>
      <c r="D62" s="135" t="s">
        <v>1414</v>
      </c>
      <c r="E62" s="81" t="s">
        <v>3943</v>
      </c>
      <c r="F62" s="145">
        <v>4.7300000000000004</v>
      </c>
      <c r="G62" s="48">
        <v>3.63</v>
      </c>
      <c r="H62" s="48">
        <v>45</v>
      </c>
      <c r="I62" s="48">
        <v>50</v>
      </c>
      <c r="J62" s="151" t="str">
        <f t="shared" si="10"/>
        <v xml:space="preserve"> </v>
      </c>
      <c r="K62" s="151" t="str">
        <f t="shared" si="7"/>
        <v xml:space="preserve"> </v>
      </c>
      <c r="L62" s="151" t="str">
        <f t="shared" si="11"/>
        <v xml:space="preserve"> </v>
      </c>
      <c r="M62" s="84"/>
      <c r="N62" s="17"/>
      <c r="O62" s="62">
        <f t="shared" si="9"/>
        <v>47.5</v>
      </c>
      <c r="P62" s="4"/>
      <c r="Q62" s="5">
        <v>8</v>
      </c>
    </row>
    <row r="63" spans="1:17" s="5" customFormat="1" ht="15.95" customHeight="1">
      <c r="A63" s="4">
        <v>54</v>
      </c>
      <c r="B63" s="133" t="s">
        <v>1901</v>
      </c>
      <c r="C63" s="134" t="s">
        <v>4655</v>
      </c>
      <c r="D63" s="135" t="s">
        <v>1414</v>
      </c>
      <c r="E63" s="81" t="s">
        <v>3943</v>
      </c>
      <c r="F63" s="145">
        <v>6.22</v>
      </c>
      <c r="G63" s="48">
        <v>5.07</v>
      </c>
      <c r="H63" s="48">
        <v>59</v>
      </c>
      <c r="I63" s="48">
        <v>54</v>
      </c>
      <c r="J63" s="151" t="str">
        <f t="shared" si="10"/>
        <v xml:space="preserve"> </v>
      </c>
      <c r="K63" s="151" t="str">
        <f t="shared" si="7"/>
        <v xml:space="preserve"> </v>
      </c>
      <c r="L63" s="151" t="str">
        <f t="shared" si="11"/>
        <v xml:space="preserve"> </v>
      </c>
      <c r="M63" s="129"/>
      <c r="N63" s="17"/>
      <c r="O63" s="62">
        <f t="shared" si="9"/>
        <v>56.5</v>
      </c>
      <c r="P63" s="4"/>
      <c r="Q63" s="5">
        <v>9</v>
      </c>
    </row>
    <row r="64" spans="1:17" s="5" customFormat="1" ht="15.95" customHeight="1">
      <c r="A64" s="4">
        <v>55</v>
      </c>
      <c r="B64" s="133" t="s">
        <v>1902</v>
      </c>
      <c r="C64" s="134" t="s">
        <v>1903</v>
      </c>
      <c r="D64" s="135" t="s">
        <v>995</v>
      </c>
      <c r="E64" s="81" t="s">
        <v>3943</v>
      </c>
      <c r="F64" s="145">
        <v>4.41</v>
      </c>
      <c r="G64" s="48">
        <v>1.44</v>
      </c>
      <c r="H64" s="48">
        <v>43</v>
      </c>
      <c r="I64" s="48">
        <v>40</v>
      </c>
      <c r="J64" s="151" t="str">
        <f t="shared" si="10"/>
        <v xml:space="preserve"> </v>
      </c>
      <c r="K64" s="151" t="str">
        <f t="shared" si="7"/>
        <v xml:space="preserve"> </v>
      </c>
      <c r="L64" s="151" t="str">
        <f t="shared" si="11"/>
        <v xml:space="preserve"> </v>
      </c>
      <c r="M64" s="84"/>
      <c r="N64" s="17"/>
      <c r="O64" s="62">
        <f t="shared" si="9"/>
        <v>41.5</v>
      </c>
      <c r="P64" s="4"/>
      <c r="Q64" s="5">
        <v>10</v>
      </c>
    </row>
    <row r="65" spans="1:17" s="5" customFormat="1" ht="15.95" customHeight="1">
      <c r="A65" s="4">
        <v>56</v>
      </c>
      <c r="B65" s="133" t="s">
        <v>1904</v>
      </c>
      <c r="C65" s="134" t="s">
        <v>1727</v>
      </c>
      <c r="D65" s="135" t="s">
        <v>995</v>
      </c>
      <c r="E65" s="81" t="s">
        <v>3943</v>
      </c>
      <c r="F65" s="145">
        <v>6.05</v>
      </c>
      <c r="G65" s="48">
        <v>5.7</v>
      </c>
      <c r="H65" s="48">
        <v>59</v>
      </c>
      <c r="I65" s="48">
        <v>52</v>
      </c>
      <c r="J65" s="151" t="str">
        <f t="shared" si="10"/>
        <v xml:space="preserve"> </v>
      </c>
      <c r="K65" s="151" t="str">
        <f t="shared" si="7"/>
        <v xml:space="preserve"> </v>
      </c>
      <c r="L65" s="151" t="str">
        <f t="shared" si="11"/>
        <v xml:space="preserve"> </v>
      </c>
      <c r="M65" s="82"/>
      <c r="N65" s="17"/>
      <c r="O65" s="62">
        <f t="shared" si="9"/>
        <v>55.5</v>
      </c>
      <c r="P65" s="4"/>
      <c r="Q65" s="5">
        <v>11</v>
      </c>
    </row>
    <row r="66" spans="1:17" s="5" customFormat="1" ht="15.95" customHeight="1">
      <c r="A66" s="4">
        <v>57</v>
      </c>
      <c r="B66" s="133" t="s">
        <v>1905</v>
      </c>
      <c r="C66" s="134" t="s">
        <v>1906</v>
      </c>
      <c r="D66" s="135" t="s">
        <v>2322</v>
      </c>
      <c r="E66" s="81" t="s">
        <v>3943</v>
      </c>
      <c r="F66" s="145">
        <v>6.72</v>
      </c>
      <c r="G66" s="48">
        <v>6.93</v>
      </c>
      <c r="H66" s="48">
        <v>62</v>
      </c>
      <c r="I66" s="48">
        <v>60</v>
      </c>
      <c r="J66" s="151" t="str">
        <f t="shared" si="10"/>
        <v xml:space="preserve"> </v>
      </c>
      <c r="K66" s="151" t="str">
        <f t="shared" si="7"/>
        <v xml:space="preserve"> </v>
      </c>
      <c r="L66" s="151" t="str">
        <f t="shared" si="11"/>
        <v xml:space="preserve"> </v>
      </c>
      <c r="M66" s="84"/>
      <c r="N66" s="17"/>
      <c r="O66" s="62">
        <f t="shared" si="9"/>
        <v>61</v>
      </c>
      <c r="P66" s="4"/>
      <c r="Q66" s="5">
        <v>12</v>
      </c>
    </row>
    <row r="67" spans="1:17" s="5" customFormat="1" ht="15.95" customHeight="1">
      <c r="A67" s="4">
        <v>58</v>
      </c>
      <c r="B67" s="133" t="s">
        <v>1907</v>
      </c>
      <c r="C67" s="134" t="s">
        <v>2975</v>
      </c>
      <c r="D67" s="135" t="s">
        <v>3507</v>
      </c>
      <c r="E67" s="81" t="s">
        <v>3943</v>
      </c>
      <c r="F67" s="145">
        <v>6.21</v>
      </c>
      <c r="G67" s="48">
        <v>7.03</v>
      </c>
      <c r="H67" s="48">
        <v>58</v>
      </c>
      <c r="I67" s="48">
        <v>61</v>
      </c>
      <c r="J67" s="151" t="str">
        <f t="shared" ref="J67:J78" si="12">IF(AND(F67&gt;=9,H67&gt;=90),"HSXS",IF(AND(F67&gt;=8,H67&gt;=80),"HSG",IF(AND(F67&gt;=7,H67&gt;=70),"HSK"," ")))</f>
        <v xml:space="preserve"> </v>
      </c>
      <c r="K67" s="151" t="str">
        <f t="shared" ref="K67:K78" si="13">IF(AND(G67&gt;=9,I67&gt;=90),"HSXS",IF(AND(G67&gt;=8,I67&gt;=80),"HSG",IF(AND(G67&gt;=7,I67&gt;=70),"HSK"," ")))</f>
        <v xml:space="preserve"> </v>
      </c>
      <c r="L67" s="151" t="str">
        <f t="shared" ref="L67:L78" si="14">IF(AND(J67="HSXS",K67="HSXS"),"HSXS",IF(AND(J67="HSG",K67="HSG"),"HSG",IF(AND(J67="HSK",K67="HSK"),"HSK",IF(AND(J67="HSXS",K67="HSG"),"HSG",IF(AND(J67="HSG",K67="HSXS"),"HSG",IF(AND(J67="HSG",K67="HSK"),"HSK",IF(AND(J67="HSK",K67="HSG"),"HSK"," ")))))))</f>
        <v xml:space="preserve"> </v>
      </c>
      <c r="M67" s="83"/>
      <c r="N67" s="17"/>
      <c r="O67" s="62">
        <f t="shared" si="9"/>
        <v>59.5</v>
      </c>
      <c r="P67" s="4"/>
      <c r="Q67" s="5">
        <v>13</v>
      </c>
    </row>
    <row r="68" spans="1:17" s="5" customFormat="1" ht="15.95" customHeight="1">
      <c r="A68" s="4">
        <v>59</v>
      </c>
      <c r="B68" s="133" t="s">
        <v>1908</v>
      </c>
      <c r="C68" s="134" t="s">
        <v>907</v>
      </c>
      <c r="D68" s="135" t="s">
        <v>3507</v>
      </c>
      <c r="E68" s="81" t="s">
        <v>3943</v>
      </c>
      <c r="F68" s="145">
        <v>5.35</v>
      </c>
      <c r="G68" s="48">
        <v>4.7699999999999996</v>
      </c>
      <c r="H68" s="48">
        <v>50</v>
      </c>
      <c r="I68" s="48">
        <v>53</v>
      </c>
      <c r="J68" s="151" t="str">
        <f t="shared" si="12"/>
        <v xml:space="preserve"> </v>
      </c>
      <c r="K68" s="151" t="str">
        <f t="shared" si="13"/>
        <v xml:space="preserve"> </v>
      </c>
      <c r="L68" s="151" t="str">
        <f t="shared" si="14"/>
        <v xml:space="preserve"> </v>
      </c>
      <c r="M68" s="82"/>
      <c r="N68" s="17"/>
      <c r="O68" s="62">
        <f t="shared" si="9"/>
        <v>51.5</v>
      </c>
      <c r="P68" s="4"/>
      <c r="Q68" s="5">
        <v>14</v>
      </c>
    </row>
    <row r="69" spans="1:17" s="5" customFormat="1" ht="15.95" customHeight="1">
      <c r="A69" s="4">
        <v>60</v>
      </c>
      <c r="B69" s="133" t="s">
        <v>1909</v>
      </c>
      <c r="C69" s="134" t="s">
        <v>1910</v>
      </c>
      <c r="D69" s="135" t="s">
        <v>32</v>
      </c>
      <c r="E69" s="81" t="s">
        <v>3943</v>
      </c>
      <c r="F69" s="145">
        <v>5.75</v>
      </c>
      <c r="G69" s="48">
        <v>5.31</v>
      </c>
      <c r="H69" s="48">
        <v>50</v>
      </c>
      <c r="I69" s="48">
        <v>52</v>
      </c>
      <c r="J69" s="151" t="str">
        <f t="shared" si="12"/>
        <v xml:space="preserve"> </v>
      </c>
      <c r="K69" s="151" t="str">
        <f t="shared" si="13"/>
        <v xml:space="preserve"> </v>
      </c>
      <c r="L69" s="151" t="str">
        <f t="shared" si="14"/>
        <v xml:space="preserve"> </v>
      </c>
      <c r="M69" s="84"/>
      <c r="N69" s="17"/>
      <c r="O69" s="62">
        <f t="shared" si="9"/>
        <v>51</v>
      </c>
      <c r="P69" s="4"/>
      <c r="Q69" s="5">
        <v>15</v>
      </c>
    </row>
    <row r="70" spans="1:17" s="5" customFormat="1" ht="15.95" customHeight="1">
      <c r="A70" s="4">
        <v>61</v>
      </c>
      <c r="B70" s="133" t="s">
        <v>1911</v>
      </c>
      <c r="C70" s="134" t="s">
        <v>3407</v>
      </c>
      <c r="D70" s="135" t="s">
        <v>4263</v>
      </c>
      <c r="E70" s="81" t="s">
        <v>3943</v>
      </c>
      <c r="F70" s="145">
        <v>7.55</v>
      </c>
      <c r="G70" s="48">
        <v>7.24</v>
      </c>
      <c r="H70" s="48">
        <v>73</v>
      </c>
      <c r="I70" s="48">
        <v>72</v>
      </c>
      <c r="J70" s="151" t="str">
        <f t="shared" si="12"/>
        <v>HSK</v>
      </c>
      <c r="K70" s="151" t="str">
        <f t="shared" si="13"/>
        <v>HSK</v>
      </c>
      <c r="L70" s="151" t="str">
        <f t="shared" si="14"/>
        <v>HSK</v>
      </c>
      <c r="M70" s="82"/>
      <c r="N70" s="17"/>
      <c r="O70" s="62">
        <f t="shared" si="9"/>
        <v>72.5</v>
      </c>
      <c r="P70" s="4"/>
      <c r="Q70" s="5">
        <v>16</v>
      </c>
    </row>
    <row r="71" spans="1:17" s="5" customFormat="1" ht="15.95" customHeight="1">
      <c r="A71" s="4">
        <v>62</v>
      </c>
      <c r="B71" s="133" t="s">
        <v>2165</v>
      </c>
      <c r="C71" s="134" t="s">
        <v>2166</v>
      </c>
      <c r="D71" s="135" t="s">
        <v>3615</v>
      </c>
      <c r="E71" s="81" t="s">
        <v>3943</v>
      </c>
      <c r="F71" s="145">
        <v>6.23</v>
      </c>
      <c r="G71" s="48">
        <v>5.97</v>
      </c>
      <c r="H71" s="48">
        <v>57</v>
      </c>
      <c r="I71" s="48">
        <v>55</v>
      </c>
      <c r="J71" s="151" t="str">
        <f t="shared" si="12"/>
        <v xml:space="preserve"> </v>
      </c>
      <c r="K71" s="151" t="str">
        <f t="shared" si="13"/>
        <v xml:space="preserve"> </v>
      </c>
      <c r="L71" s="151" t="str">
        <f t="shared" si="14"/>
        <v xml:space="preserve"> </v>
      </c>
      <c r="M71" s="6"/>
      <c r="N71" s="17"/>
      <c r="O71" s="62">
        <f t="shared" si="9"/>
        <v>56</v>
      </c>
      <c r="P71" s="4"/>
      <c r="Q71" s="5">
        <v>17</v>
      </c>
    </row>
    <row r="72" spans="1:17" s="5" customFormat="1" ht="15.95" customHeight="1">
      <c r="A72" s="4">
        <v>63</v>
      </c>
      <c r="B72" s="133" t="s">
        <v>2167</v>
      </c>
      <c r="C72" s="134" t="s">
        <v>939</v>
      </c>
      <c r="D72" s="135" t="s">
        <v>362</v>
      </c>
      <c r="E72" s="81" t="s">
        <v>3943</v>
      </c>
      <c r="F72" s="145">
        <v>3.65</v>
      </c>
      <c r="G72" s="48">
        <v>2.61</v>
      </c>
      <c r="H72" s="48">
        <v>48</v>
      </c>
      <c r="I72" s="48">
        <v>50</v>
      </c>
      <c r="J72" s="151" t="str">
        <f t="shared" si="12"/>
        <v xml:space="preserve"> </v>
      </c>
      <c r="K72" s="151" t="str">
        <f t="shared" si="13"/>
        <v xml:space="preserve"> </v>
      </c>
      <c r="L72" s="151" t="str">
        <f t="shared" si="14"/>
        <v xml:space="preserve"> </v>
      </c>
      <c r="M72" s="83"/>
      <c r="N72" s="17"/>
      <c r="O72" s="62">
        <f t="shared" si="9"/>
        <v>49</v>
      </c>
      <c r="P72" s="4"/>
      <c r="Q72" s="5">
        <v>18</v>
      </c>
    </row>
    <row r="73" spans="1:17" s="5" customFormat="1" ht="15.95" customHeight="1">
      <c r="A73" s="4">
        <v>64</v>
      </c>
      <c r="B73" s="133" t="s">
        <v>940</v>
      </c>
      <c r="C73" s="134" t="s">
        <v>3085</v>
      </c>
      <c r="D73" s="135" t="s">
        <v>4264</v>
      </c>
      <c r="E73" s="81" t="s">
        <v>3943</v>
      </c>
      <c r="F73" s="145">
        <v>5.0199999999999996</v>
      </c>
      <c r="G73" s="48">
        <v>5.25</v>
      </c>
      <c r="H73" s="48">
        <v>50</v>
      </c>
      <c r="I73" s="48">
        <v>53</v>
      </c>
      <c r="J73" s="151" t="str">
        <f t="shared" si="12"/>
        <v xml:space="preserve"> </v>
      </c>
      <c r="K73" s="151" t="str">
        <f t="shared" si="13"/>
        <v xml:space="preserve"> </v>
      </c>
      <c r="L73" s="151" t="str">
        <f t="shared" si="14"/>
        <v xml:space="preserve"> </v>
      </c>
      <c r="M73" s="84"/>
      <c r="N73" s="17"/>
      <c r="O73" s="62">
        <f t="shared" si="9"/>
        <v>51.5</v>
      </c>
      <c r="P73" s="4"/>
      <c r="Q73" s="5">
        <v>19</v>
      </c>
    </row>
    <row r="74" spans="1:17" s="5" customFormat="1" ht="15.95" customHeight="1">
      <c r="A74" s="4">
        <v>65</v>
      </c>
      <c r="B74" s="133" t="s">
        <v>941</v>
      </c>
      <c r="C74" s="134" t="s">
        <v>354</v>
      </c>
      <c r="D74" s="135" t="s">
        <v>4264</v>
      </c>
      <c r="E74" s="81" t="s">
        <v>3943</v>
      </c>
      <c r="F74" s="145">
        <v>4.7300000000000004</v>
      </c>
      <c r="G74" s="145">
        <v>3.4</v>
      </c>
      <c r="H74" s="48">
        <v>43</v>
      </c>
      <c r="I74" s="48">
        <v>50</v>
      </c>
      <c r="J74" s="151" t="str">
        <f t="shared" si="12"/>
        <v xml:space="preserve"> </v>
      </c>
      <c r="K74" s="151" t="str">
        <f t="shared" si="13"/>
        <v xml:space="preserve"> </v>
      </c>
      <c r="L74" s="151" t="str">
        <f t="shared" si="14"/>
        <v xml:space="preserve"> </v>
      </c>
      <c r="M74" s="55"/>
      <c r="N74" s="17"/>
      <c r="O74" s="62">
        <f t="shared" si="9"/>
        <v>46.5</v>
      </c>
      <c r="P74" s="4"/>
      <c r="Q74" s="5">
        <v>20</v>
      </c>
    </row>
    <row r="75" spans="1:17" s="5" customFormat="1" ht="15.95" customHeight="1">
      <c r="A75" s="4">
        <v>66</v>
      </c>
      <c r="B75" s="133" t="s">
        <v>942</v>
      </c>
      <c r="C75" s="134" t="s">
        <v>943</v>
      </c>
      <c r="D75" s="135" t="s">
        <v>4264</v>
      </c>
      <c r="E75" s="81" t="s">
        <v>3943</v>
      </c>
      <c r="F75" s="145">
        <v>5.62</v>
      </c>
      <c r="G75" s="48">
        <v>5.27</v>
      </c>
      <c r="H75" s="48">
        <v>53</v>
      </c>
      <c r="I75" s="48">
        <v>52</v>
      </c>
      <c r="J75" s="151" t="str">
        <f t="shared" si="12"/>
        <v xml:space="preserve"> </v>
      </c>
      <c r="K75" s="151" t="str">
        <f t="shared" si="13"/>
        <v xml:space="preserve"> </v>
      </c>
      <c r="L75" s="151" t="str">
        <f t="shared" si="14"/>
        <v xml:space="preserve"> </v>
      </c>
      <c r="M75" s="84"/>
      <c r="N75" s="17"/>
      <c r="O75" s="62">
        <f t="shared" si="9"/>
        <v>52.5</v>
      </c>
      <c r="P75" s="4"/>
      <c r="Q75" s="5">
        <v>21</v>
      </c>
    </row>
    <row r="76" spans="1:17" s="5" customFormat="1" ht="15.95" customHeight="1">
      <c r="A76" s="4">
        <v>67</v>
      </c>
      <c r="B76" s="133" t="s">
        <v>947</v>
      </c>
      <c r="C76" s="134" t="s">
        <v>948</v>
      </c>
      <c r="D76" s="135" t="s">
        <v>949</v>
      </c>
      <c r="E76" s="81" t="s">
        <v>3943</v>
      </c>
      <c r="F76" s="145">
        <v>5.45</v>
      </c>
      <c r="G76" s="48">
        <v>6.41</v>
      </c>
      <c r="H76" s="48">
        <v>53</v>
      </c>
      <c r="I76" s="48">
        <v>57</v>
      </c>
      <c r="J76" s="151" t="str">
        <f t="shared" si="12"/>
        <v xml:space="preserve"> </v>
      </c>
      <c r="K76" s="151" t="str">
        <f t="shared" si="13"/>
        <v xml:space="preserve"> </v>
      </c>
      <c r="L76" s="151" t="str">
        <f t="shared" si="14"/>
        <v xml:space="preserve"> </v>
      </c>
      <c r="M76" s="84"/>
      <c r="N76" s="17"/>
      <c r="O76" s="62">
        <f t="shared" si="9"/>
        <v>55</v>
      </c>
      <c r="P76" s="4"/>
      <c r="Q76" s="5">
        <v>22</v>
      </c>
    </row>
    <row r="77" spans="1:17" s="5" customFormat="1" ht="15.95" customHeight="1">
      <c r="A77" s="4">
        <v>68</v>
      </c>
      <c r="B77" s="133" t="s">
        <v>951</v>
      </c>
      <c r="C77" s="134" t="s">
        <v>952</v>
      </c>
      <c r="D77" s="135" t="s">
        <v>4658</v>
      </c>
      <c r="E77" s="81" t="s">
        <v>3943</v>
      </c>
      <c r="F77" s="145">
        <v>5.14</v>
      </c>
      <c r="G77" s="48">
        <v>6.63</v>
      </c>
      <c r="H77" s="48">
        <v>50</v>
      </c>
      <c r="I77" s="48">
        <v>52</v>
      </c>
      <c r="J77" s="151" t="str">
        <f t="shared" si="12"/>
        <v xml:space="preserve"> </v>
      </c>
      <c r="K77" s="151" t="str">
        <f t="shared" si="13"/>
        <v xml:space="preserve"> </v>
      </c>
      <c r="L77" s="151" t="str">
        <f t="shared" si="14"/>
        <v xml:space="preserve"> </v>
      </c>
      <c r="M77" s="125"/>
      <c r="N77" s="17"/>
      <c r="O77" s="62">
        <f t="shared" si="9"/>
        <v>51</v>
      </c>
      <c r="P77" s="4"/>
      <c r="Q77" s="5">
        <v>23</v>
      </c>
    </row>
    <row r="78" spans="1:17" s="5" customFormat="1" ht="15.95" customHeight="1">
      <c r="A78" s="4">
        <v>69</v>
      </c>
      <c r="B78" s="133" t="s">
        <v>3743</v>
      </c>
      <c r="C78" s="134" t="s">
        <v>419</v>
      </c>
      <c r="D78" s="135" t="s">
        <v>365</v>
      </c>
      <c r="E78" s="81" t="s">
        <v>3943</v>
      </c>
      <c r="F78" s="145">
        <v>3.44</v>
      </c>
      <c r="G78" s="145">
        <v>2.9</v>
      </c>
      <c r="H78" s="48">
        <v>45</v>
      </c>
      <c r="I78" s="48">
        <v>42</v>
      </c>
      <c r="J78" s="151" t="str">
        <f t="shared" si="12"/>
        <v xml:space="preserve"> </v>
      </c>
      <c r="K78" s="151" t="str">
        <f t="shared" si="13"/>
        <v xml:space="preserve"> </v>
      </c>
      <c r="L78" s="151" t="str">
        <f t="shared" si="14"/>
        <v xml:space="preserve"> </v>
      </c>
      <c r="M78" s="84"/>
      <c r="N78" s="17"/>
      <c r="O78" s="62">
        <f t="shared" si="9"/>
        <v>43.5</v>
      </c>
      <c r="P78" s="4"/>
      <c r="Q78" s="5">
        <v>24</v>
      </c>
    </row>
    <row r="79" spans="1:17" s="5" customFormat="1" ht="15.95" customHeight="1">
      <c r="A79" s="4">
        <v>70</v>
      </c>
      <c r="B79" s="133" t="s">
        <v>3744</v>
      </c>
      <c r="C79" s="134" t="s">
        <v>303</v>
      </c>
      <c r="D79" s="135" t="s">
        <v>3798</v>
      </c>
      <c r="E79" s="81" t="s">
        <v>3943</v>
      </c>
      <c r="F79" s="145">
        <v>6.22</v>
      </c>
      <c r="G79" s="48">
        <v>4.87</v>
      </c>
      <c r="H79" s="48">
        <v>58</v>
      </c>
      <c r="I79" s="48">
        <v>51</v>
      </c>
      <c r="J79" s="151" t="str">
        <f t="shared" ref="J79:K82" si="15">IF(AND(F79&gt;=9,H79&gt;=90),"HSXS",IF(AND(F79&gt;=8,H79&gt;=80),"HSG",IF(AND(F79&gt;=7,H79&gt;=70),"HSK"," ")))</f>
        <v xml:space="preserve"> </v>
      </c>
      <c r="K79" s="151" t="str">
        <f t="shared" si="15"/>
        <v xml:space="preserve"> </v>
      </c>
      <c r="L79" s="151" t="str">
        <f t="shared" ref="L79:L82" si="16">IF(AND(J79="HSXS",K79="HSXS"),"HSXS",IF(AND(J79="HSG",K79="HSG"),"HSG",IF(AND(J79="HSK",K79="HSK"),"HSK",IF(AND(J79="HSXS",K79="HSG"),"HSG",IF(AND(J79="HSG",K79="HSXS"),"HSG",IF(AND(J79="HSG",K79="HSK"),"HSK",IF(AND(J79="HSK",K79="HSG"),"HSK"," ")))))))</f>
        <v xml:space="preserve"> </v>
      </c>
      <c r="M79" s="15"/>
      <c r="N79" s="17"/>
      <c r="O79" s="62">
        <f t="shared" si="9"/>
        <v>54.5</v>
      </c>
      <c r="P79" s="4"/>
      <c r="Q79" s="5">
        <v>25</v>
      </c>
    </row>
    <row r="80" spans="1:17" s="5" customFormat="1" ht="15.95" customHeight="1">
      <c r="A80" s="4">
        <v>71</v>
      </c>
      <c r="B80" s="133" t="s">
        <v>3745</v>
      </c>
      <c r="C80" s="134" t="s">
        <v>670</v>
      </c>
      <c r="D80" s="135" t="s">
        <v>3801</v>
      </c>
      <c r="E80" s="81" t="s">
        <v>3943</v>
      </c>
      <c r="F80" s="145">
        <v>6.78</v>
      </c>
      <c r="G80" s="48">
        <v>6.65</v>
      </c>
      <c r="H80" s="48">
        <v>59</v>
      </c>
      <c r="I80" s="48">
        <v>52</v>
      </c>
      <c r="J80" s="151" t="str">
        <f t="shared" si="15"/>
        <v xml:space="preserve"> </v>
      </c>
      <c r="K80" s="151" t="str">
        <f t="shared" si="15"/>
        <v xml:space="preserve"> </v>
      </c>
      <c r="L80" s="151" t="str">
        <f t="shared" si="16"/>
        <v xml:space="preserve"> </v>
      </c>
      <c r="M80" s="84"/>
      <c r="N80" s="17"/>
      <c r="O80" s="62">
        <f t="shared" si="9"/>
        <v>55.5</v>
      </c>
      <c r="P80" s="4"/>
      <c r="Q80" s="5">
        <v>26</v>
      </c>
    </row>
    <row r="81" spans="1:17" s="5" customFormat="1" ht="15.95" customHeight="1">
      <c r="A81" s="4">
        <v>72</v>
      </c>
      <c r="B81" s="133" t="s">
        <v>3746</v>
      </c>
      <c r="C81" s="134" t="s">
        <v>3747</v>
      </c>
      <c r="D81" s="135" t="s">
        <v>4666</v>
      </c>
      <c r="E81" s="81" t="s">
        <v>3943</v>
      </c>
      <c r="F81" s="145">
        <v>5.87</v>
      </c>
      <c r="G81" s="48">
        <v>5.92</v>
      </c>
      <c r="H81" s="48">
        <v>64</v>
      </c>
      <c r="I81" s="48">
        <v>68</v>
      </c>
      <c r="J81" s="151" t="str">
        <f t="shared" si="15"/>
        <v xml:space="preserve"> </v>
      </c>
      <c r="K81" s="151" t="str">
        <f t="shared" si="15"/>
        <v xml:space="preserve"> </v>
      </c>
      <c r="L81" s="151" t="str">
        <f t="shared" si="16"/>
        <v xml:space="preserve"> </v>
      </c>
      <c r="M81" s="52"/>
      <c r="N81" s="17"/>
      <c r="O81" s="62">
        <f t="shared" si="9"/>
        <v>66</v>
      </c>
      <c r="P81" s="4"/>
      <c r="Q81" s="5">
        <v>27</v>
      </c>
    </row>
    <row r="82" spans="1:17" s="5" customFormat="1" ht="15.95" customHeight="1">
      <c r="A82" s="4">
        <v>73</v>
      </c>
      <c r="B82" s="133" t="s">
        <v>3748</v>
      </c>
      <c r="C82" s="134" t="s">
        <v>3749</v>
      </c>
      <c r="D82" s="135" t="s">
        <v>1001</v>
      </c>
      <c r="E82" s="81" t="s">
        <v>3943</v>
      </c>
      <c r="F82" s="145">
        <v>6.12</v>
      </c>
      <c r="G82" s="48">
        <v>5.87</v>
      </c>
      <c r="H82" s="48">
        <v>52</v>
      </c>
      <c r="I82" s="48">
        <v>56</v>
      </c>
      <c r="J82" s="151" t="str">
        <f t="shared" si="15"/>
        <v xml:space="preserve"> </v>
      </c>
      <c r="K82" s="151" t="str">
        <f t="shared" si="15"/>
        <v xml:space="preserve"> </v>
      </c>
      <c r="L82" s="151" t="str">
        <f t="shared" si="16"/>
        <v xml:space="preserve"> </v>
      </c>
      <c r="M82" s="83"/>
      <c r="N82" s="81"/>
      <c r="O82" s="62">
        <f t="shared" si="9"/>
        <v>54</v>
      </c>
      <c r="P82" s="4"/>
      <c r="Q82" s="5">
        <v>28</v>
      </c>
    </row>
    <row r="83" spans="1:17" s="5" customFormat="1" ht="15.95" customHeight="1">
      <c r="A83" s="4">
        <v>74</v>
      </c>
      <c r="B83" s="133" t="s">
        <v>3750</v>
      </c>
      <c r="C83" s="134" t="s">
        <v>4068</v>
      </c>
      <c r="D83" s="135" t="s">
        <v>4268</v>
      </c>
      <c r="E83" s="81" t="s">
        <v>3943</v>
      </c>
      <c r="F83" s="145">
        <v>5.34</v>
      </c>
      <c r="G83" s="145">
        <v>4.0999999999999996</v>
      </c>
      <c r="H83" s="48">
        <v>50</v>
      </c>
      <c r="I83" s="48">
        <v>50</v>
      </c>
      <c r="J83" s="151" t="str">
        <f t="shared" si="6"/>
        <v xml:space="preserve"> </v>
      </c>
      <c r="K83" s="151" t="str">
        <f t="shared" si="7"/>
        <v xml:space="preserve"> </v>
      </c>
      <c r="L83" s="151" t="str">
        <f t="shared" si="8"/>
        <v xml:space="preserve"> </v>
      </c>
      <c r="M83" s="6"/>
      <c r="N83" s="17"/>
      <c r="O83" s="62">
        <f t="shared" si="9"/>
        <v>50</v>
      </c>
      <c r="P83" s="4"/>
      <c r="Q83" s="5">
        <v>29</v>
      </c>
    </row>
    <row r="84" spans="1:17" s="5" customFormat="1" ht="15.95" customHeight="1">
      <c r="A84" s="4">
        <v>75</v>
      </c>
      <c r="B84" s="133" t="s">
        <v>3751</v>
      </c>
      <c r="C84" s="134" t="s">
        <v>3752</v>
      </c>
      <c r="D84" s="135" t="s">
        <v>302</v>
      </c>
      <c r="E84" s="81" t="s">
        <v>3943</v>
      </c>
      <c r="F84" s="145">
        <v>5.26</v>
      </c>
      <c r="G84" s="48">
        <v>4.26</v>
      </c>
      <c r="H84" s="48">
        <v>52</v>
      </c>
      <c r="I84" s="48">
        <v>50</v>
      </c>
      <c r="J84" s="151" t="str">
        <f t="shared" si="6"/>
        <v xml:space="preserve"> </v>
      </c>
      <c r="K84" s="151" t="str">
        <f t="shared" si="7"/>
        <v xml:space="preserve"> </v>
      </c>
      <c r="L84" s="151" t="str">
        <f t="shared" si="8"/>
        <v xml:space="preserve"> </v>
      </c>
      <c r="M84" s="6"/>
      <c r="N84" s="17"/>
      <c r="O84" s="62">
        <f t="shared" si="9"/>
        <v>51</v>
      </c>
      <c r="P84" s="4"/>
      <c r="Q84" s="5">
        <v>30</v>
      </c>
    </row>
    <row r="85" spans="1:17" s="5" customFormat="1" ht="15.95" customHeight="1">
      <c r="A85" s="4">
        <v>76</v>
      </c>
      <c r="B85" s="133" t="s">
        <v>3754</v>
      </c>
      <c r="C85" s="134" t="s">
        <v>3755</v>
      </c>
      <c r="D85" s="135" t="s">
        <v>3372</v>
      </c>
      <c r="E85" s="81" t="s">
        <v>3943</v>
      </c>
      <c r="F85" s="145">
        <v>2.81</v>
      </c>
      <c r="G85" s="48">
        <v>1.73</v>
      </c>
      <c r="H85" s="48">
        <v>40</v>
      </c>
      <c r="I85" s="48">
        <v>40</v>
      </c>
      <c r="J85" s="151" t="str">
        <f t="shared" si="6"/>
        <v xml:space="preserve"> </v>
      </c>
      <c r="K85" s="151" t="str">
        <f t="shared" si="7"/>
        <v xml:space="preserve"> </v>
      </c>
      <c r="L85" s="151" t="str">
        <f t="shared" si="8"/>
        <v xml:space="preserve"> </v>
      </c>
      <c r="M85" s="6"/>
      <c r="N85" s="17"/>
      <c r="O85" s="62">
        <f t="shared" si="9"/>
        <v>40</v>
      </c>
      <c r="P85" s="4"/>
      <c r="Q85" s="5">
        <v>31</v>
      </c>
    </row>
    <row r="86" spans="1:17" s="5" customFormat="1" ht="15.95" customHeight="1">
      <c r="A86" s="4">
        <v>77</v>
      </c>
      <c r="B86" s="133" t="s">
        <v>2889</v>
      </c>
      <c r="C86" s="134" t="s">
        <v>905</v>
      </c>
      <c r="D86" s="135" t="s">
        <v>2575</v>
      </c>
      <c r="E86" s="81" t="s">
        <v>3943</v>
      </c>
      <c r="F86" s="145">
        <v>4.8600000000000003</v>
      </c>
      <c r="G86" s="48">
        <v>5.63</v>
      </c>
      <c r="H86" s="48">
        <v>45</v>
      </c>
      <c r="I86" s="48">
        <v>60</v>
      </c>
      <c r="J86" s="151" t="str">
        <f t="shared" si="6"/>
        <v xml:space="preserve"> </v>
      </c>
      <c r="K86" s="151" t="str">
        <f t="shared" si="7"/>
        <v xml:space="preserve"> </v>
      </c>
      <c r="L86" s="151" t="str">
        <f t="shared" si="8"/>
        <v xml:space="preserve"> </v>
      </c>
      <c r="M86" s="6"/>
      <c r="N86" s="17"/>
      <c r="O86" s="62">
        <f t="shared" ref="O86:O113" si="17">SUM(H86:I86)/2</f>
        <v>52.5</v>
      </c>
      <c r="P86" s="4"/>
      <c r="Q86" s="5">
        <v>32</v>
      </c>
    </row>
    <row r="87" spans="1:17" s="5" customFormat="1" ht="15.95" customHeight="1">
      <c r="A87" s="4">
        <v>78</v>
      </c>
      <c r="B87" s="133" t="s">
        <v>2890</v>
      </c>
      <c r="C87" s="134" t="s">
        <v>2891</v>
      </c>
      <c r="D87" s="135" t="s">
        <v>2892</v>
      </c>
      <c r="E87" s="81" t="s">
        <v>3943</v>
      </c>
      <c r="F87" s="145">
        <v>6.67</v>
      </c>
      <c r="G87" s="48">
        <v>5.19</v>
      </c>
      <c r="H87" s="48">
        <v>51</v>
      </c>
      <c r="I87" s="48">
        <v>52</v>
      </c>
      <c r="J87" s="151" t="str">
        <f t="shared" si="6"/>
        <v xml:space="preserve"> </v>
      </c>
      <c r="K87" s="151" t="str">
        <f t="shared" si="7"/>
        <v xml:space="preserve"> </v>
      </c>
      <c r="L87" s="151" t="str">
        <f t="shared" si="8"/>
        <v xml:space="preserve"> </v>
      </c>
      <c r="M87" s="6"/>
      <c r="N87" s="9"/>
      <c r="O87" s="62">
        <f t="shared" si="17"/>
        <v>51.5</v>
      </c>
      <c r="P87" s="4"/>
      <c r="Q87" s="5">
        <v>33</v>
      </c>
    </row>
    <row r="88" spans="1:17" s="5" customFormat="1" ht="15.95" customHeight="1">
      <c r="A88" s="4">
        <v>79</v>
      </c>
      <c r="B88" s="133" t="s">
        <v>2893</v>
      </c>
      <c r="C88" s="134" t="s">
        <v>997</v>
      </c>
      <c r="D88" s="135" t="s">
        <v>307</v>
      </c>
      <c r="E88" s="81" t="s">
        <v>3943</v>
      </c>
      <c r="F88" s="145">
        <v>6.07</v>
      </c>
      <c r="G88" s="48">
        <v>5.97</v>
      </c>
      <c r="H88" s="48">
        <v>56</v>
      </c>
      <c r="I88" s="48">
        <v>52</v>
      </c>
      <c r="J88" s="151" t="str">
        <f t="shared" si="6"/>
        <v xml:space="preserve"> </v>
      </c>
      <c r="K88" s="151" t="str">
        <f t="shared" si="7"/>
        <v xml:space="preserve"> </v>
      </c>
      <c r="L88" s="151" t="str">
        <f t="shared" si="8"/>
        <v xml:space="preserve"> </v>
      </c>
      <c r="M88" s="6"/>
      <c r="N88" s="17"/>
      <c r="O88" s="62">
        <f t="shared" si="17"/>
        <v>54</v>
      </c>
      <c r="P88" s="4"/>
      <c r="Q88" s="5">
        <v>34</v>
      </c>
    </row>
    <row r="89" spans="1:17" s="5" customFormat="1" ht="15.95" customHeight="1">
      <c r="A89" s="4">
        <v>80</v>
      </c>
      <c r="B89" s="133" t="s">
        <v>2894</v>
      </c>
      <c r="C89" s="134" t="s">
        <v>3342</v>
      </c>
      <c r="D89" s="135" t="s">
        <v>1002</v>
      </c>
      <c r="E89" s="81" t="s">
        <v>3943</v>
      </c>
      <c r="F89" s="145">
        <v>7.17</v>
      </c>
      <c r="G89" s="48">
        <v>7.06</v>
      </c>
      <c r="H89" s="48">
        <v>72</v>
      </c>
      <c r="I89" s="48">
        <v>72</v>
      </c>
      <c r="J89" s="166" t="str">
        <f t="shared" si="6"/>
        <v>HSK</v>
      </c>
      <c r="K89" s="166" t="str">
        <f t="shared" si="7"/>
        <v>HSK</v>
      </c>
      <c r="L89" s="166" t="str">
        <f t="shared" si="8"/>
        <v>HSK</v>
      </c>
      <c r="M89" s="98" t="s">
        <v>12604</v>
      </c>
      <c r="N89" s="9"/>
      <c r="O89" s="62">
        <f t="shared" si="17"/>
        <v>72</v>
      </c>
      <c r="P89" s="4"/>
      <c r="Q89" s="5">
        <v>35</v>
      </c>
    </row>
    <row r="90" spans="1:17" s="5" customFormat="1" ht="15.95" customHeight="1">
      <c r="A90" s="4">
        <v>81</v>
      </c>
      <c r="B90" s="133" t="s">
        <v>2895</v>
      </c>
      <c r="C90" s="134" t="s">
        <v>3623</v>
      </c>
      <c r="D90" s="135" t="s">
        <v>51</v>
      </c>
      <c r="E90" s="81" t="s">
        <v>3943</v>
      </c>
      <c r="F90" s="145">
        <v>5.0999999999999996</v>
      </c>
      <c r="G90" s="48">
        <v>4.09</v>
      </c>
      <c r="H90" s="48">
        <v>58</v>
      </c>
      <c r="I90" s="48">
        <v>53</v>
      </c>
      <c r="J90" s="151" t="str">
        <f t="shared" ref="J90:J109" si="18">IF(AND(F90&gt;=9,H90&gt;=90),"HSXS",IF(AND(F90&gt;=8,H90&gt;=80),"HSG",IF(AND(F90&gt;=7,H90&gt;=70),"HSK"," ")))</f>
        <v xml:space="preserve"> </v>
      </c>
      <c r="K90" s="151" t="str">
        <f t="shared" ref="K90:K109" si="19">IF(AND(G90&gt;=9,I90&gt;=90),"HSXS",IF(AND(G90&gt;=8,I90&gt;=80),"HSG",IF(AND(G90&gt;=7,I90&gt;=70),"HSK"," ")))</f>
        <v xml:space="preserve"> </v>
      </c>
      <c r="L90" s="151" t="str">
        <f t="shared" ref="L90:L102" si="20">IF(AND(J90="HSXS",K90="HSXS"),"HSXS",IF(AND(J90="HSG",K90="HSG"),"HSG",IF(AND(J90="HSK",K90="HSK"),"HSK",IF(AND(J90="HSXS",K90="HSG"),"HSG",IF(AND(J90="HSG",K90="HSXS"),"HSG",IF(AND(J90="HSG",K90="HSK"),"HSK",IF(AND(J90="HSK",K90="HSG"),"HSK"," ")))))))</f>
        <v xml:space="preserve"> </v>
      </c>
      <c r="M90" s="130"/>
      <c r="N90" s="17"/>
      <c r="O90" s="62">
        <f t="shared" si="17"/>
        <v>55.5</v>
      </c>
      <c r="P90" s="4"/>
      <c r="Q90" s="5">
        <v>36</v>
      </c>
    </row>
    <row r="91" spans="1:17" s="5" customFormat="1" ht="15.95" customHeight="1">
      <c r="A91" s="4">
        <v>82</v>
      </c>
      <c r="B91" s="133" t="s">
        <v>2897</v>
      </c>
      <c r="C91" s="134" t="s">
        <v>2898</v>
      </c>
      <c r="D91" s="135" t="s">
        <v>2899</v>
      </c>
      <c r="E91" s="81" t="s">
        <v>3944</v>
      </c>
      <c r="F91" s="145">
        <v>5.54</v>
      </c>
      <c r="G91" s="48">
        <v>4.79</v>
      </c>
      <c r="H91" s="48">
        <v>57</v>
      </c>
      <c r="I91" s="48">
        <v>51</v>
      </c>
      <c r="J91" s="151" t="str">
        <f t="shared" si="18"/>
        <v xml:space="preserve"> </v>
      </c>
      <c r="K91" s="151" t="str">
        <f t="shared" si="19"/>
        <v xml:space="preserve"> </v>
      </c>
      <c r="L91" s="151" t="str">
        <f t="shared" si="20"/>
        <v xml:space="preserve"> </v>
      </c>
      <c r="M91" s="148"/>
      <c r="N91" s="9"/>
      <c r="O91" s="62">
        <f t="shared" si="17"/>
        <v>54</v>
      </c>
      <c r="P91" s="4"/>
      <c r="Q91" s="5">
        <v>1</v>
      </c>
    </row>
    <row r="92" spans="1:17" s="5" customFormat="1" ht="15.95" customHeight="1">
      <c r="A92" s="4">
        <v>83</v>
      </c>
      <c r="B92" s="133" t="s">
        <v>2901</v>
      </c>
      <c r="C92" s="134" t="s">
        <v>1000</v>
      </c>
      <c r="D92" s="135" t="s">
        <v>1806</v>
      </c>
      <c r="E92" s="81" t="s">
        <v>3944</v>
      </c>
      <c r="F92" s="145">
        <v>6.64</v>
      </c>
      <c r="G92" s="48">
        <v>6.54</v>
      </c>
      <c r="H92" s="48">
        <v>59</v>
      </c>
      <c r="I92" s="48">
        <v>53</v>
      </c>
      <c r="J92" s="151" t="str">
        <f t="shared" si="18"/>
        <v xml:space="preserve"> </v>
      </c>
      <c r="K92" s="151" t="str">
        <f t="shared" si="19"/>
        <v xml:space="preserve"> </v>
      </c>
      <c r="L92" s="151" t="str">
        <f t="shared" si="20"/>
        <v xml:space="preserve"> </v>
      </c>
      <c r="M92" s="6"/>
      <c r="N92" s="9"/>
      <c r="O92" s="62">
        <f t="shared" si="17"/>
        <v>56</v>
      </c>
      <c r="P92" s="4"/>
      <c r="Q92" s="5">
        <v>2</v>
      </c>
    </row>
    <row r="93" spans="1:17" s="5" customFormat="1" ht="15.95" customHeight="1">
      <c r="A93" s="4">
        <v>84</v>
      </c>
      <c r="B93" s="133" t="s">
        <v>4728</v>
      </c>
      <c r="C93" s="134" t="s">
        <v>4729</v>
      </c>
      <c r="D93" s="135" t="s">
        <v>3341</v>
      </c>
      <c r="E93" s="81" t="s">
        <v>3944</v>
      </c>
      <c r="F93" s="145">
        <v>5.25</v>
      </c>
      <c r="G93" s="48">
        <v>5.01</v>
      </c>
      <c r="H93" s="48">
        <v>54</v>
      </c>
      <c r="I93" s="48">
        <v>51</v>
      </c>
      <c r="J93" s="151" t="str">
        <f t="shared" si="18"/>
        <v xml:space="preserve"> </v>
      </c>
      <c r="K93" s="151" t="str">
        <f t="shared" si="19"/>
        <v xml:space="preserve"> </v>
      </c>
      <c r="L93" s="151" t="str">
        <f t="shared" si="20"/>
        <v xml:space="preserve"> </v>
      </c>
      <c r="M93" s="148"/>
      <c r="N93" s="17"/>
      <c r="O93" s="62">
        <f t="shared" si="17"/>
        <v>52.5</v>
      </c>
      <c r="P93" s="4"/>
      <c r="Q93" s="5">
        <v>3</v>
      </c>
    </row>
    <row r="94" spans="1:17" s="5" customFormat="1" ht="15.95" customHeight="1">
      <c r="A94" s="4">
        <v>85</v>
      </c>
      <c r="B94" s="133" t="s">
        <v>4730</v>
      </c>
      <c r="C94" s="134" t="s">
        <v>4731</v>
      </c>
      <c r="D94" s="135" t="s">
        <v>3839</v>
      </c>
      <c r="E94" s="81" t="s">
        <v>3944</v>
      </c>
      <c r="F94" s="145">
        <v>6.16</v>
      </c>
      <c r="G94" s="48">
        <v>6.44</v>
      </c>
      <c r="H94" s="48">
        <v>71</v>
      </c>
      <c r="I94" s="48">
        <v>60</v>
      </c>
      <c r="J94" s="151" t="str">
        <f t="shared" si="18"/>
        <v xml:space="preserve"> </v>
      </c>
      <c r="K94" s="151" t="str">
        <f t="shared" si="19"/>
        <v xml:space="preserve"> </v>
      </c>
      <c r="L94" s="151" t="str">
        <f t="shared" si="20"/>
        <v xml:space="preserve"> </v>
      </c>
      <c r="M94" s="6"/>
      <c r="N94" s="9"/>
      <c r="O94" s="62">
        <f t="shared" si="17"/>
        <v>65.5</v>
      </c>
      <c r="P94" s="4"/>
      <c r="Q94" s="5">
        <v>4</v>
      </c>
    </row>
    <row r="95" spans="1:17" s="5" customFormat="1" ht="15.95" customHeight="1">
      <c r="A95" s="4">
        <v>86</v>
      </c>
      <c r="B95" s="133" t="s">
        <v>4732</v>
      </c>
      <c r="C95" s="134" t="s">
        <v>4733</v>
      </c>
      <c r="D95" s="135" t="s">
        <v>1176</v>
      </c>
      <c r="E95" s="81" t="s">
        <v>3944</v>
      </c>
      <c r="F95" s="145">
        <v>5.09</v>
      </c>
      <c r="G95" s="48">
        <v>5.42</v>
      </c>
      <c r="H95" s="48">
        <v>51</v>
      </c>
      <c r="I95" s="48">
        <v>50</v>
      </c>
      <c r="J95" s="151" t="str">
        <f t="shared" si="18"/>
        <v xml:space="preserve"> </v>
      </c>
      <c r="K95" s="151" t="str">
        <f t="shared" si="19"/>
        <v xml:space="preserve"> </v>
      </c>
      <c r="L95" s="151" t="str">
        <f t="shared" si="20"/>
        <v xml:space="preserve"> </v>
      </c>
      <c r="M95" s="6"/>
      <c r="N95" s="9"/>
      <c r="O95" s="62">
        <f t="shared" si="17"/>
        <v>50.5</v>
      </c>
      <c r="P95" s="4"/>
      <c r="Q95" s="5">
        <v>5</v>
      </c>
    </row>
    <row r="96" spans="1:17" s="5" customFormat="1" ht="15.95" customHeight="1">
      <c r="A96" s="4">
        <v>87</v>
      </c>
      <c r="B96" s="133" t="s">
        <v>4734</v>
      </c>
      <c r="C96" s="134" t="s">
        <v>4735</v>
      </c>
      <c r="D96" s="135" t="s">
        <v>995</v>
      </c>
      <c r="E96" s="81" t="s">
        <v>3944</v>
      </c>
      <c r="F96" s="145">
        <v>4.76</v>
      </c>
      <c r="G96" s="48">
        <v>4.34</v>
      </c>
      <c r="H96" s="48">
        <v>49</v>
      </c>
      <c r="I96" s="48">
        <v>50</v>
      </c>
      <c r="J96" s="151" t="str">
        <f t="shared" si="18"/>
        <v xml:space="preserve"> </v>
      </c>
      <c r="K96" s="151" t="str">
        <f t="shared" si="19"/>
        <v xml:space="preserve"> </v>
      </c>
      <c r="L96" s="151" t="str">
        <f t="shared" si="20"/>
        <v xml:space="preserve"> </v>
      </c>
      <c r="M96" s="84"/>
      <c r="N96" s="9"/>
      <c r="O96" s="62">
        <f t="shared" si="17"/>
        <v>49.5</v>
      </c>
      <c r="P96" s="4"/>
      <c r="Q96" s="5">
        <v>6</v>
      </c>
    </row>
    <row r="97" spans="1:17" s="5" customFormat="1" ht="15.95" customHeight="1">
      <c r="A97" s="4">
        <v>88</v>
      </c>
      <c r="B97" s="133" t="s">
        <v>4736</v>
      </c>
      <c r="C97" s="134" t="s">
        <v>4737</v>
      </c>
      <c r="D97" s="135" t="s">
        <v>995</v>
      </c>
      <c r="E97" s="81" t="s">
        <v>3944</v>
      </c>
      <c r="F97" s="145">
        <v>1.75</v>
      </c>
      <c r="G97" s="48">
        <v>2.76</v>
      </c>
      <c r="H97" s="48">
        <v>48</v>
      </c>
      <c r="I97" s="48">
        <v>46</v>
      </c>
      <c r="J97" s="151" t="str">
        <f t="shared" si="18"/>
        <v xml:space="preserve"> </v>
      </c>
      <c r="K97" s="151" t="str">
        <f t="shared" si="19"/>
        <v xml:space="preserve"> </v>
      </c>
      <c r="L97" s="151" t="str">
        <f t="shared" si="20"/>
        <v xml:space="preserve"> </v>
      </c>
      <c r="M97" s="6"/>
      <c r="N97" s="9"/>
      <c r="O97" s="62">
        <f t="shared" si="17"/>
        <v>47</v>
      </c>
      <c r="P97" s="4"/>
      <c r="Q97" s="5">
        <v>7</v>
      </c>
    </row>
    <row r="98" spans="1:17" s="5" customFormat="1" ht="15.95" customHeight="1">
      <c r="A98" s="4">
        <v>89</v>
      </c>
      <c r="B98" s="133" t="s">
        <v>4738</v>
      </c>
      <c r="C98" s="134" t="s">
        <v>4739</v>
      </c>
      <c r="D98" s="135" t="s">
        <v>2321</v>
      </c>
      <c r="E98" s="81" t="s">
        <v>3944</v>
      </c>
      <c r="F98" s="145">
        <v>5.12</v>
      </c>
      <c r="G98" s="48">
        <v>4.34</v>
      </c>
      <c r="H98" s="48">
        <v>51</v>
      </c>
      <c r="I98" s="48">
        <v>50</v>
      </c>
      <c r="J98" s="151" t="str">
        <f t="shared" si="18"/>
        <v xml:space="preserve"> </v>
      </c>
      <c r="K98" s="151" t="str">
        <f t="shared" si="19"/>
        <v xml:space="preserve"> </v>
      </c>
      <c r="L98" s="151" t="str">
        <f t="shared" si="20"/>
        <v xml:space="preserve"> </v>
      </c>
      <c r="M98" s="84"/>
      <c r="N98" s="17"/>
      <c r="O98" s="62">
        <f t="shared" si="17"/>
        <v>50.5</v>
      </c>
      <c r="P98" s="4"/>
      <c r="Q98" s="5">
        <v>8</v>
      </c>
    </row>
    <row r="99" spans="1:17" s="5" customFormat="1" ht="15.95" customHeight="1">
      <c r="A99" s="4">
        <v>90</v>
      </c>
      <c r="B99" s="133" t="s">
        <v>3083</v>
      </c>
      <c r="C99" s="134" t="s">
        <v>1698</v>
      </c>
      <c r="D99" s="135" t="s">
        <v>4264</v>
      </c>
      <c r="E99" s="81" t="s">
        <v>3944</v>
      </c>
      <c r="F99" s="145">
        <v>6.63</v>
      </c>
      <c r="G99" s="48">
        <v>6.45</v>
      </c>
      <c r="H99" s="48">
        <v>65</v>
      </c>
      <c r="I99" s="48">
        <v>58</v>
      </c>
      <c r="J99" s="151" t="str">
        <f t="shared" si="18"/>
        <v xml:space="preserve"> </v>
      </c>
      <c r="K99" s="151" t="str">
        <f t="shared" si="19"/>
        <v xml:space="preserve"> </v>
      </c>
      <c r="L99" s="151" t="str">
        <f t="shared" si="20"/>
        <v xml:space="preserve"> </v>
      </c>
      <c r="M99" s="83"/>
      <c r="N99" s="17"/>
      <c r="O99" s="62">
        <f t="shared" si="17"/>
        <v>61.5</v>
      </c>
      <c r="P99" s="4"/>
      <c r="Q99" s="5">
        <v>9</v>
      </c>
    </row>
    <row r="100" spans="1:17" s="5" customFormat="1" ht="15.95" customHeight="1">
      <c r="A100" s="4">
        <v>91</v>
      </c>
      <c r="B100" s="133" t="s">
        <v>2</v>
      </c>
      <c r="C100" s="134" t="s">
        <v>2326</v>
      </c>
      <c r="D100" s="135" t="s">
        <v>3790</v>
      </c>
      <c r="E100" s="81" t="s">
        <v>3944</v>
      </c>
      <c r="F100" s="145">
        <v>4.93</v>
      </c>
      <c r="G100" s="145">
        <v>4.4000000000000004</v>
      </c>
      <c r="H100" s="48">
        <v>45</v>
      </c>
      <c r="I100" s="48">
        <v>50</v>
      </c>
      <c r="J100" s="151" t="str">
        <f t="shared" si="18"/>
        <v xml:space="preserve"> </v>
      </c>
      <c r="K100" s="151" t="str">
        <f t="shared" si="19"/>
        <v xml:space="preserve"> </v>
      </c>
      <c r="L100" s="151" t="str">
        <f t="shared" si="20"/>
        <v xml:space="preserve"> </v>
      </c>
      <c r="M100" s="83"/>
      <c r="N100" s="112"/>
      <c r="O100" s="62">
        <f t="shared" si="17"/>
        <v>47.5</v>
      </c>
      <c r="P100" s="4"/>
      <c r="Q100" s="5">
        <v>10</v>
      </c>
    </row>
    <row r="101" spans="1:17" s="5" customFormat="1" ht="15.95" customHeight="1">
      <c r="A101" s="4">
        <v>92</v>
      </c>
      <c r="B101" s="133" t="s">
        <v>2327</v>
      </c>
      <c r="C101" s="134" t="s">
        <v>2328</v>
      </c>
      <c r="D101" s="135" t="s">
        <v>4268</v>
      </c>
      <c r="E101" s="81" t="s">
        <v>3944</v>
      </c>
      <c r="F101" s="145">
        <v>4.34</v>
      </c>
      <c r="G101" s="48">
        <v>4.51</v>
      </c>
      <c r="H101" s="48">
        <v>45</v>
      </c>
      <c r="I101" s="48">
        <v>55</v>
      </c>
      <c r="J101" s="151" t="str">
        <f t="shared" si="18"/>
        <v xml:space="preserve"> </v>
      </c>
      <c r="K101" s="151" t="str">
        <f t="shared" si="19"/>
        <v xml:space="preserve"> </v>
      </c>
      <c r="L101" s="151" t="str">
        <f t="shared" si="20"/>
        <v xml:space="preserve"> </v>
      </c>
      <c r="M101" s="83"/>
      <c r="N101" s="17"/>
      <c r="O101" s="62">
        <f t="shared" si="17"/>
        <v>50</v>
      </c>
      <c r="P101" s="4"/>
      <c r="Q101" s="5">
        <v>11</v>
      </c>
    </row>
    <row r="102" spans="1:17" s="5" customFormat="1" ht="15.95" customHeight="1">
      <c r="A102" s="4">
        <v>93</v>
      </c>
      <c r="B102" s="133" t="s">
        <v>2329</v>
      </c>
      <c r="C102" s="134" t="s">
        <v>2330</v>
      </c>
      <c r="D102" s="135" t="s">
        <v>2331</v>
      </c>
      <c r="E102" s="81" t="s">
        <v>3944</v>
      </c>
      <c r="F102" s="145">
        <v>7.14</v>
      </c>
      <c r="G102" s="48">
        <v>6.75</v>
      </c>
      <c r="H102" s="48">
        <v>69</v>
      </c>
      <c r="I102" s="48">
        <v>50</v>
      </c>
      <c r="J102" s="151" t="str">
        <f t="shared" si="18"/>
        <v xml:space="preserve"> </v>
      </c>
      <c r="K102" s="151" t="str">
        <f t="shared" si="19"/>
        <v xml:space="preserve"> </v>
      </c>
      <c r="L102" s="151" t="str">
        <f t="shared" si="20"/>
        <v xml:space="preserve"> </v>
      </c>
      <c r="M102" s="83"/>
      <c r="N102" s="9"/>
      <c r="O102" s="62">
        <f t="shared" si="17"/>
        <v>59.5</v>
      </c>
      <c r="P102" s="4"/>
      <c r="Q102" s="5">
        <v>12</v>
      </c>
    </row>
    <row r="103" spans="1:17" s="5" customFormat="1" ht="15.95" customHeight="1">
      <c r="A103" s="4">
        <v>94</v>
      </c>
      <c r="B103" s="133" t="s">
        <v>1559</v>
      </c>
      <c r="C103" s="134" t="s">
        <v>419</v>
      </c>
      <c r="D103" s="135" t="s">
        <v>2575</v>
      </c>
      <c r="E103" s="81" t="s">
        <v>3944</v>
      </c>
      <c r="F103" s="145">
        <v>2.93</v>
      </c>
      <c r="G103" s="48">
        <v>3.43</v>
      </c>
      <c r="H103" s="48">
        <v>40</v>
      </c>
      <c r="I103" s="48">
        <v>43</v>
      </c>
      <c r="J103" s="151" t="str">
        <f t="shared" si="18"/>
        <v xml:space="preserve"> </v>
      </c>
      <c r="K103" s="151" t="str">
        <f t="shared" si="19"/>
        <v xml:space="preserve"> </v>
      </c>
      <c r="L103" s="151" t="str">
        <f>IF(AND(J103="HSXS",K103="HSXS"),"HSXS",IF(AND(J103="HSG",K103="HSG"),"HSG",IF(AND(J103="HSK",K103="HSK"),"HSK",IF(AND(J103="HSXS",K103="HSG"),"HSG",IF(AND(J103="HSG",K103="HSXS"),"HSG",IF(AND(J103="HSG",K103="HSK"),"HSK",IF(AND(J103="HSK",K103="HSG"),"HSK"," ")))))))</f>
        <v xml:space="preserve"> </v>
      </c>
      <c r="M103" s="83"/>
      <c r="N103" s="9"/>
      <c r="O103" s="62">
        <f t="shared" si="17"/>
        <v>41.5</v>
      </c>
      <c r="P103" s="4"/>
      <c r="Q103" s="5">
        <v>13</v>
      </c>
    </row>
    <row r="104" spans="1:17" s="5" customFormat="1" ht="15.95" customHeight="1">
      <c r="A104" s="4">
        <v>95</v>
      </c>
      <c r="B104" s="133" t="s">
        <v>1561</v>
      </c>
      <c r="C104" s="134" t="s">
        <v>1562</v>
      </c>
      <c r="D104" s="135" t="s">
        <v>2983</v>
      </c>
      <c r="E104" s="81" t="s">
        <v>3944</v>
      </c>
      <c r="F104" s="145">
        <v>4.32</v>
      </c>
      <c r="G104" s="145">
        <v>4.5</v>
      </c>
      <c r="H104" s="48">
        <v>41</v>
      </c>
      <c r="I104" s="48">
        <v>50</v>
      </c>
      <c r="J104" s="151" t="str">
        <f t="shared" si="18"/>
        <v xml:space="preserve"> </v>
      </c>
      <c r="K104" s="151" t="str">
        <f t="shared" si="19"/>
        <v xml:space="preserve"> </v>
      </c>
      <c r="L104" s="151" t="str">
        <f>IF(AND(J104="HSXS",K104="HSXS"),"HSXS",IF(AND(J104="HSG",K104="HSG"),"HSG",IF(AND(J104="HSK",K104="HSK"),"HSK",IF(AND(J104="HSXS",K104="HSG"),"HSG",IF(AND(J104="HSG",K104="HSXS"),"HSG",IF(AND(J104="HSG",K104="HSK"),"HSK",IF(AND(J104="HSK",K104="HSG"),"HSK"," ")))))))</f>
        <v xml:space="preserve"> </v>
      </c>
      <c r="M104" s="83"/>
      <c r="N104" s="17"/>
      <c r="O104" s="62">
        <f t="shared" si="17"/>
        <v>45.5</v>
      </c>
      <c r="P104" s="4"/>
      <c r="Q104" s="5">
        <v>14</v>
      </c>
    </row>
    <row r="105" spans="1:17" s="5" customFormat="1" ht="15.95" customHeight="1">
      <c r="A105" s="4">
        <v>96</v>
      </c>
      <c r="B105" s="133" t="s">
        <v>2918</v>
      </c>
      <c r="C105" s="134" t="s">
        <v>2919</v>
      </c>
      <c r="D105" s="135" t="s">
        <v>3462</v>
      </c>
      <c r="E105" s="81" t="s">
        <v>3944</v>
      </c>
      <c r="F105" s="145">
        <v>5.73</v>
      </c>
      <c r="G105" s="48">
        <v>4.96</v>
      </c>
      <c r="H105" s="48">
        <v>56</v>
      </c>
      <c r="I105" s="48">
        <v>51</v>
      </c>
      <c r="J105" s="151" t="str">
        <f t="shared" si="18"/>
        <v xml:space="preserve"> </v>
      </c>
      <c r="K105" s="151" t="str">
        <f t="shared" si="19"/>
        <v xml:space="preserve"> </v>
      </c>
      <c r="L105" s="151" t="str">
        <f t="shared" ref="L105:L109" si="21">IF(AND(J105="HSXS",K105="HSXS"),"HSXS",IF(AND(J105="HSG",K105="HSG"),"HSG",IF(AND(J105="HSK",K105="HSK"),"HSK",IF(AND(J105="HSXS",K105="HSG"),"HSG",IF(AND(J105="HSG",K105="HSXS"),"HSG",IF(AND(J105="HSG",K105="HSK"),"HSK",IF(AND(J105="HSK",K105="HSG"),"HSK"," ")))))))</f>
        <v xml:space="preserve"> </v>
      </c>
      <c r="M105" s="6"/>
      <c r="N105" s="81" t="s">
        <v>895</v>
      </c>
      <c r="O105" s="62">
        <f t="shared" si="17"/>
        <v>53.5</v>
      </c>
      <c r="P105" s="4"/>
      <c r="Q105" s="5">
        <v>15</v>
      </c>
    </row>
    <row r="106" spans="1:17" s="5" customFormat="1" ht="15.95" customHeight="1">
      <c r="A106" s="4">
        <v>97</v>
      </c>
      <c r="B106" s="133" t="s">
        <v>3426</v>
      </c>
      <c r="C106" s="134" t="s">
        <v>179</v>
      </c>
      <c r="D106" s="135" t="s">
        <v>2007</v>
      </c>
      <c r="E106" s="81" t="s">
        <v>3945</v>
      </c>
      <c r="F106" s="145">
        <v>5.17</v>
      </c>
      <c r="G106" s="48">
        <v>6.07</v>
      </c>
      <c r="H106" s="48">
        <v>53</v>
      </c>
      <c r="I106" s="48">
        <v>61</v>
      </c>
      <c r="J106" s="151" t="str">
        <f t="shared" si="18"/>
        <v xml:space="preserve"> </v>
      </c>
      <c r="K106" s="151" t="str">
        <f t="shared" si="19"/>
        <v xml:space="preserve"> </v>
      </c>
      <c r="L106" s="151" t="str">
        <f t="shared" si="21"/>
        <v xml:space="preserve"> </v>
      </c>
      <c r="M106" s="6"/>
      <c r="N106" s="66"/>
      <c r="O106" s="62">
        <f t="shared" si="17"/>
        <v>57</v>
      </c>
      <c r="P106" s="4"/>
      <c r="Q106" s="5">
        <v>1</v>
      </c>
    </row>
    <row r="107" spans="1:17" s="5" customFormat="1" ht="15.95" customHeight="1">
      <c r="A107" s="4">
        <v>98</v>
      </c>
      <c r="B107" s="133" t="s">
        <v>3427</v>
      </c>
      <c r="C107" s="134" t="s">
        <v>3428</v>
      </c>
      <c r="D107" s="135" t="s">
        <v>3429</v>
      </c>
      <c r="E107" s="81" t="s">
        <v>3945</v>
      </c>
      <c r="F107" s="145">
        <v>4.22</v>
      </c>
      <c r="G107" s="48">
        <v>3.78</v>
      </c>
      <c r="H107" s="48">
        <v>49</v>
      </c>
      <c r="I107" s="48">
        <v>50</v>
      </c>
      <c r="J107" s="151" t="str">
        <f t="shared" si="18"/>
        <v xml:space="preserve"> </v>
      </c>
      <c r="K107" s="151" t="str">
        <f t="shared" si="19"/>
        <v xml:space="preserve"> </v>
      </c>
      <c r="L107" s="151" t="str">
        <f t="shared" si="21"/>
        <v xml:space="preserve"> </v>
      </c>
      <c r="M107" s="6"/>
      <c r="N107" s="66"/>
      <c r="O107" s="62">
        <f t="shared" si="17"/>
        <v>49.5</v>
      </c>
      <c r="P107" s="4"/>
      <c r="Q107" s="5">
        <v>2</v>
      </c>
    </row>
    <row r="108" spans="1:17" s="5" customFormat="1" ht="15.95" customHeight="1">
      <c r="A108" s="4">
        <v>99</v>
      </c>
      <c r="B108" s="133" t="s">
        <v>3430</v>
      </c>
      <c r="C108" s="134" t="s">
        <v>3431</v>
      </c>
      <c r="D108" s="135" t="s">
        <v>2568</v>
      </c>
      <c r="E108" s="81" t="s">
        <v>3945</v>
      </c>
      <c r="F108" s="145">
        <v>4.93</v>
      </c>
      <c r="G108" s="48">
        <v>5.46</v>
      </c>
      <c r="H108" s="48">
        <v>46</v>
      </c>
      <c r="I108" s="48">
        <v>53</v>
      </c>
      <c r="J108" s="151" t="str">
        <f t="shared" si="18"/>
        <v xml:space="preserve"> </v>
      </c>
      <c r="K108" s="151" t="str">
        <f t="shared" si="19"/>
        <v xml:space="preserve"> </v>
      </c>
      <c r="L108" s="151" t="str">
        <f t="shared" si="21"/>
        <v xml:space="preserve"> </v>
      </c>
      <c r="M108" s="6"/>
      <c r="N108" s="81"/>
      <c r="O108" s="62">
        <f t="shared" si="17"/>
        <v>49.5</v>
      </c>
      <c r="P108" s="4"/>
      <c r="Q108" s="5">
        <v>3</v>
      </c>
    </row>
    <row r="109" spans="1:17" s="5" customFormat="1" ht="15.95" customHeight="1">
      <c r="A109" s="4">
        <v>100</v>
      </c>
      <c r="B109" s="133" t="s">
        <v>3432</v>
      </c>
      <c r="C109" s="134" t="s">
        <v>1000</v>
      </c>
      <c r="D109" s="135" t="s">
        <v>3474</v>
      </c>
      <c r="E109" s="81" t="s">
        <v>3945</v>
      </c>
      <c r="F109" s="145">
        <v>3</v>
      </c>
      <c r="G109" s="48">
        <v>4.4400000000000004</v>
      </c>
      <c r="H109" s="48">
        <v>38</v>
      </c>
      <c r="I109" s="48">
        <v>52</v>
      </c>
      <c r="J109" s="151" t="str">
        <f t="shared" si="18"/>
        <v xml:space="preserve"> </v>
      </c>
      <c r="K109" s="151" t="str">
        <f t="shared" si="19"/>
        <v xml:space="preserve"> </v>
      </c>
      <c r="L109" s="151" t="str">
        <f t="shared" si="21"/>
        <v xml:space="preserve"> </v>
      </c>
      <c r="M109" s="6"/>
      <c r="N109" s="66"/>
      <c r="O109" s="62">
        <f t="shared" si="17"/>
        <v>45</v>
      </c>
      <c r="P109" s="4"/>
      <c r="Q109" s="5">
        <v>4</v>
      </c>
    </row>
    <row r="110" spans="1:17" s="5" customFormat="1" ht="15.95" customHeight="1">
      <c r="A110" s="4">
        <v>101</v>
      </c>
      <c r="B110" s="133" t="s">
        <v>3433</v>
      </c>
      <c r="C110" s="134" t="s">
        <v>4655</v>
      </c>
      <c r="D110" s="135" t="s">
        <v>1414</v>
      </c>
      <c r="E110" s="81" t="s">
        <v>3945</v>
      </c>
      <c r="F110" s="145">
        <v>6.8</v>
      </c>
      <c r="G110" s="48">
        <v>7.06</v>
      </c>
      <c r="H110" s="48">
        <v>67</v>
      </c>
      <c r="I110" s="48">
        <v>65</v>
      </c>
      <c r="J110" s="151" t="str">
        <f t="shared" ref="J110:J136" si="22">IF(AND(F110&gt;=9,H110&gt;=90),"HSXS",IF(AND(F110&gt;=8,H110&gt;=80),"HSG",IF(AND(F110&gt;=7,H110&gt;=70),"HSK"," ")))</f>
        <v xml:space="preserve"> </v>
      </c>
      <c r="K110" s="151" t="str">
        <f t="shared" ref="K110:K136" si="23">IF(AND(G110&gt;=9,I110&gt;=90),"HSXS",IF(AND(G110&gt;=8,I110&gt;=80),"HSG",IF(AND(G110&gt;=7,I110&gt;=70),"HSK"," ")))</f>
        <v xml:space="preserve"> </v>
      </c>
      <c r="L110" s="151" t="str">
        <f t="shared" ref="L110:L136" si="24">IF(AND(J110="HSXS",K110="HSXS"),"HSXS",IF(AND(J110="HSG",K110="HSG"),"HSG",IF(AND(J110="HSK",K110="HSK"),"HSK",IF(AND(J110="HSXS",K110="HSG"),"HSG",IF(AND(J110="HSG",K110="HSXS"),"HSG",IF(AND(J110="HSG",K110="HSK"),"HSK",IF(AND(J110="HSK",K110="HSG"),"HSK"," ")))))))</f>
        <v xml:space="preserve"> </v>
      </c>
      <c r="M110" s="83"/>
      <c r="N110" s="17"/>
      <c r="O110" s="62">
        <f t="shared" si="17"/>
        <v>66</v>
      </c>
      <c r="P110" s="4"/>
      <c r="Q110" s="5">
        <v>5</v>
      </c>
    </row>
    <row r="111" spans="1:17" s="5" customFormat="1" ht="15.95" customHeight="1">
      <c r="A111" s="4">
        <v>102</v>
      </c>
      <c r="B111" s="133" t="s">
        <v>3435</v>
      </c>
      <c r="C111" s="134" t="s">
        <v>997</v>
      </c>
      <c r="D111" s="135" t="s">
        <v>25</v>
      </c>
      <c r="E111" s="81" t="s">
        <v>3945</v>
      </c>
      <c r="F111" s="145">
        <v>4.7699999999999996</v>
      </c>
      <c r="G111" s="48">
        <v>5.26</v>
      </c>
      <c r="H111" s="48">
        <v>51</v>
      </c>
      <c r="I111" s="48">
        <v>54</v>
      </c>
      <c r="J111" s="151" t="str">
        <f t="shared" si="22"/>
        <v xml:space="preserve"> </v>
      </c>
      <c r="K111" s="151" t="str">
        <f t="shared" si="23"/>
        <v xml:space="preserve"> </v>
      </c>
      <c r="L111" s="151" t="str">
        <f t="shared" si="24"/>
        <v xml:space="preserve"> </v>
      </c>
      <c r="M111" s="55"/>
      <c r="N111" s="17"/>
      <c r="O111" s="62">
        <f t="shared" si="17"/>
        <v>52.5</v>
      </c>
      <c r="P111" s="4"/>
      <c r="Q111" s="5">
        <v>6</v>
      </c>
    </row>
    <row r="112" spans="1:17" s="5" customFormat="1" ht="15.95" customHeight="1">
      <c r="A112" s="4">
        <v>103</v>
      </c>
      <c r="B112" s="133" t="s">
        <v>3436</v>
      </c>
      <c r="C112" s="134" t="s">
        <v>304</v>
      </c>
      <c r="D112" s="135" t="s">
        <v>995</v>
      </c>
      <c r="E112" s="81" t="s">
        <v>3945</v>
      </c>
      <c r="F112" s="145">
        <v>5.8</v>
      </c>
      <c r="G112" s="145">
        <v>5.6</v>
      </c>
      <c r="H112" s="48">
        <v>57</v>
      </c>
      <c r="I112" s="48">
        <v>56</v>
      </c>
      <c r="J112" s="151" t="str">
        <f t="shared" si="22"/>
        <v xml:space="preserve"> </v>
      </c>
      <c r="K112" s="151" t="str">
        <f t="shared" si="23"/>
        <v xml:space="preserve"> </v>
      </c>
      <c r="L112" s="151" t="str">
        <f t="shared" si="24"/>
        <v xml:space="preserve"> </v>
      </c>
      <c r="M112" s="52"/>
      <c r="N112" s="17"/>
      <c r="O112" s="62">
        <f t="shared" si="17"/>
        <v>56.5</v>
      </c>
      <c r="P112" s="4"/>
      <c r="Q112" s="5">
        <v>7</v>
      </c>
    </row>
    <row r="113" spans="1:17" s="5" customFormat="1" ht="15.95" customHeight="1">
      <c r="A113" s="4">
        <v>104</v>
      </c>
      <c r="B113" s="133" t="s">
        <v>3437</v>
      </c>
      <c r="C113" s="134" t="s">
        <v>353</v>
      </c>
      <c r="D113" s="135" t="s">
        <v>3507</v>
      </c>
      <c r="E113" s="81" t="s">
        <v>3945</v>
      </c>
      <c r="F113" s="145">
        <v>4.42</v>
      </c>
      <c r="G113" s="48">
        <v>4.82</v>
      </c>
      <c r="H113" s="48">
        <v>46</v>
      </c>
      <c r="I113" s="48">
        <v>52</v>
      </c>
      <c r="J113" s="151" t="str">
        <f t="shared" si="22"/>
        <v xml:space="preserve"> </v>
      </c>
      <c r="K113" s="151" t="str">
        <f t="shared" si="23"/>
        <v xml:space="preserve"> </v>
      </c>
      <c r="L113" s="151" t="str">
        <f t="shared" si="24"/>
        <v xml:space="preserve"> </v>
      </c>
      <c r="M113" s="126"/>
      <c r="N113" s="17"/>
      <c r="O113" s="62">
        <f t="shared" si="17"/>
        <v>49</v>
      </c>
      <c r="P113" s="4"/>
      <c r="Q113" s="5">
        <v>8</v>
      </c>
    </row>
    <row r="114" spans="1:17" s="5" customFormat="1" ht="15.95" customHeight="1">
      <c r="A114" s="4">
        <v>105</v>
      </c>
      <c r="B114" s="133" t="s">
        <v>3438</v>
      </c>
      <c r="C114" s="134" t="s">
        <v>3439</v>
      </c>
      <c r="D114" s="135" t="s">
        <v>362</v>
      </c>
      <c r="E114" s="81" t="s">
        <v>3945</v>
      </c>
      <c r="F114" s="145">
        <v>6.46</v>
      </c>
      <c r="G114" s="48">
        <v>7.25</v>
      </c>
      <c r="H114" s="48">
        <v>61</v>
      </c>
      <c r="I114" s="48">
        <v>61</v>
      </c>
      <c r="J114" s="151" t="str">
        <f t="shared" si="22"/>
        <v xml:space="preserve"> </v>
      </c>
      <c r="K114" s="151" t="str">
        <f t="shared" si="23"/>
        <v xml:space="preserve"> </v>
      </c>
      <c r="L114" s="151" t="str">
        <f t="shared" si="24"/>
        <v xml:space="preserve"> </v>
      </c>
      <c r="M114" s="15"/>
      <c r="N114" s="17"/>
      <c r="O114" s="62">
        <f t="shared" ref="O114:O157" si="25">SUM(H114:I114)/2</f>
        <v>61</v>
      </c>
      <c r="P114" s="4"/>
      <c r="Q114" s="5">
        <v>9</v>
      </c>
    </row>
    <row r="115" spans="1:17" s="5" customFormat="1" ht="15.95" customHeight="1">
      <c r="A115" s="4">
        <v>106</v>
      </c>
      <c r="B115" s="133" t="s">
        <v>3440</v>
      </c>
      <c r="C115" s="134" t="s">
        <v>3441</v>
      </c>
      <c r="D115" s="135" t="s">
        <v>4264</v>
      </c>
      <c r="E115" s="81" t="s">
        <v>3945</v>
      </c>
      <c r="F115" s="145">
        <v>6.23</v>
      </c>
      <c r="G115" s="48">
        <v>6.27</v>
      </c>
      <c r="H115" s="48">
        <v>61</v>
      </c>
      <c r="I115" s="48">
        <v>55</v>
      </c>
      <c r="J115" s="151" t="str">
        <f t="shared" si="22"/>
        <v xml:space="preserve"> </v>
      </c>
      <c r="K115" s="151" t="str">
        <f t="shared" si="23"/>
        <v xml:space="preserve"> </v>
      </c>
      <c r="L115" s="151" t="str">
        <f t="shared" si="24"/>
        <v xml:space="preserve"> </v>
      </c>
      <c r="M115" s="55"/>
      <c r="N115" s="17"/>
      <c r="O115" s="62">
        <f t="shared" si="25"/>
        <v>58</v>
      </c>
      <c r="P115" s="4"/>
      <c r="Q115" s="5">
        <v>10</v>
      </c>
    </row>
    <row r="116" spans="1:17" s="5" customFormat="1" ht="15.95" customHeight="1">
      <c r="A116" s="4">
        <v>107</v>
      </c>
      <c r="B116" s="133" t="s">
        <v>1520</v>
      </c>
      <c r="C116" s="134" t="s">
        <v>3089</v>
      </c>
      <c r="D116" s="135" t="s">
        <v>3794</v>
      </c>
      <c r="E116" s="81" t="s">
        <v>3945</v>
      </c>
      <c r="F116" s="145">
        <v>4.5199999999999996</v>
      </c>
      <c r="G116" s="48">
        <v>6.08</v>
      </c>
      <c r="H116" s="48">
        <v>46</v>
      </c>
      <c r="I116" s="48">
        <v>55</v>
      </c>
      <c r="J116" s="151" t="str">
        <f t="shared" si="22"/>
        <v xml:space="preserve"> </v>
      </c>
      <c r="K116" s="151" t="str">
        <f t="shared" si="23"/>
        <v xml:space="preserve"> </v>
      </c>
      <c r="L116" s="151" t="str">
        <f t="shared" si="24"/>
        <v xml:space="preserve"> </v>
      </c>
      <c r="M116" s="56"/>
      <c r="N116" s="17"/>
      <c r="O116" s="62">
        <f t="shared" si="25"/>
        <v>50.5</v>
      </c>
      <c r="P116" s="4"/>
      <c r="Q116" s="5">
        <v>11</v>
      </c>
    </row>
    <row r="117" spans="1:17" s="5" customFormat="1" ht="15.95" customHeight="1">
      <c r="A117" s="4">
        <v>108</v>
      </c>
      <c r="B117" s="133" t="s">
        <v>1522</v>
      </c>
      <c r="C117" s="134" t="s">
        <v>1523</v>
      </c>
      <c r="D117" s="135" t="s">
        <v>4666</v>
      </c>
      <c r="E117" s="81" t="s">
        <v>3945</v>
      </c>
      <c r="F117" s="145">
        <v>4.63</v>
      </c>
      <c r="G117" s="48">
        <v>5.93</v>
      </c>
      <c r="H117" s="48">
        <v>51</v>
      </c>
      <c r="I117" s="48">
        <v>57</v>
      </c>
      <c r="J117" s="151" t="str">
        <f t="shared" si="22"/>
        <v xml:space="preserve"> </v>
      </c>
      <c r="K117" s="151" t="str">
        <f t="shared" si="23"/>
        <v xml:space="preserve"> </v>
      </c>
      <c r="L117" s="151" t="str">
        <f t="shared" si="24"/>
        <v xml:space="preserve"> </v>
      </c>
      <c r="M117" s="52"/>
      <c r="N117" s="17"/>
      <c r="O117" s="62">
        <f t="shared" si="25"/>
        <v>54</v>
      </c>
      <c r="P117" s="4"/>
      <c r="Q117" s="5">
        <v>12</v>
      </c>
    </row>
    <row r="118" spans="1:17" s="5" customFormat="1" ht="15.95" customHeight="1">
      <c r="A118" s="4">
        <v>109</v>
      </c>
      <c r="B118" s="133" t="s">
        <v>1524</v>
      </c>
      <c r="C118" s="134" t="s">
        <v>2330</v>
      </c>
      <c r="D118" s="135" t="s">
        <v>3779</v>
      </c>
      <c r="E118" s="81" t="s">
        <v>3945</v>
      </c>
      <c r="F118" s="145">
        <v>3.17</v>
      </c>
      <c r="G118" s="48">
        <v>0.55000000000000004</v>
      </c>
      <c r="H118" s="48">
        <v>35</v>
      </c>
      <c r="I118" s="48">
        <v>17</v>
      </c>
      <c r="J118" s="151" t="str">
        <f t="shared" si="22"/>
        <v xml:space="preserve"> </v>
      </c>
      <c r="K118" s="151" t="str">
        <f t="shared" si="23"/>
        <v xml:space="preserve"> </v>
      </c>
      <c r="L118" s="151" t="str">
        <f t="shared" si="24"/>
        <v xml:space="preserve"> </v>
      </c>
      <c r="M118" s="55"/>
      <c r="N118" s="17"/>
      <c r="O118" s="62">
        <f t="shared" si="25"/>
        <v>26</v>
      </c>
      <c r="P118" s="4"/>
      <c r="Q118" s="5">
        <v>13</v>
      </c>
    </row>
    <row r="119" spans="1:17" s="5" customFormat="1" ht="15.95" customHeight="1">
      <c r="A119" s="4">
        <v>110</v>
      </c>
      <c r="B119" s="133" t="s">
        <v>1525</v>
      </c>
      <c r="C119" s="134" t="s">
        <v>1526</v>
      </c>
      <c r="D119" s="135" t="s">
        <v>1007</v>
      </c>
      <c r="E119" s="81" t="s">
        <v>3945</v>
      </c>
      <c r="F119" s="145">
        <v>5.56</v>
      </c>
      <c r="G119" s="48">
        <v>6.56</v>
      </c>
      <c r="H119" s="48">
        <v>52</v>
      </c>
      <c r="I119" s="48">
        <v>59</v>
      </c>
      <c r="J119" s="151" t="str">
        <f t="shared" si="22"/>
        <v xml:space="preserve"> </v>
      </c>
      <c r="K119" s="151" t="str">
        <f t="shared" si="23"/>
        <v xml:space="preserve"> </v>
      </c>
      <c r="L119" s="151" t="str">
        <f t="shared" si="24"/>
        <v xml:space="preserve"> </v>
      </c>
      <c r="M119" s="55"/>
      <c r="N119" s="17"/>
      <c r="O119" s="62">
        <f t="shared" si="25"/>
        <v>55.5</v>
      </c>
      <c r="P119" s="4"/>
      <c r="Q119" s="5">
        <v>14</v>
      </c>
    </row>
    <row r="120" spans="1:17" s="5" customFormat="1" ht="15.95" customHeight="1">
      <c r="A120" s="4">
        <v>111</v>
      </c>
      <c r="B120" s="133" t="s">
        <v>1527</v>
      </c>
      <c r="C120" s="134" t="s">
        <v>905</v>
      </c>
      <c r="D120" s="135" t="s">
        <v>3785</v>
      </c>
      <c r="E120" s="81" t="s">
        <v>3945</v>
      </c>
      <c r="F120" s="145">
        <v>4.67</v>
      </c>
      <c r="G120" s="48">
        <v>5.19</v>
      </c>
      <c r="H120" s="48">
        <v>48</v>
      </c>
      <c r="I120" s="48">
        <v>57</v>
      </c>
      <c r="J120" s="151" t="str">
        <f t="shared" si="22"/>
        <v xml:space="preserve"> </v>
      </c>
      <c r="K120" s="151" t="str">
        <f t="shared" si="23"/>
        <v xml:space="preserve"> </v>
      </c>
      <c r="L120" s="151" t="str">
        <f t="shared" si="24"/>
        <v xml:space="preserve"> </v>
      </c>
      <c r="M120" s="55"/>
      <c r="N120" s="17"/>
      <c r="O120" s="62">
        <f t="shared" si="25"/>
        <v>52.5</v>
      </c>
      <c r="P120" s="4"/>
      <c r="Q120" s="5">
        <v>15</v>
      </c>
    </row>
    <row r="121" spans="1:17" s="5" customFormat="1" ht="15.95" customHeight="1">
      <c r="A121" s="4">
        <v>112</v>
      </c>
      <c r="B121" s="133" t="s">
        <v>1528</v>
      </c>
      <c r="C121" s="134" t="s">
        <v>904</v>
      </c>
      <c r="D121" s="135" t="s">
        <v>3785</v>
      </c>
      <c r="E121" s="81" t="s">
        <v>3945</v>
      </c>
      <c r="F121" s="145">
        <v>4.24</v>
      </c>
      <c r="G121" s="48">
        <v>3.65</v>
      </c>
      <c r="H121" s="48">
        <v>48</v>
      </c>
      <c r="I121" s="48">
        <v>52</v>
      </c>
      <c r="J121" s="151" t="str">
        <f t="shared" si="22"/>
        <v xml:space="preserve"> </v>
      </c>
      <c r="K121" s="151" t="str">
        <f t="shared" si="23"/>
        <v xml:space="preserve"> </v>
      </c>
      <c r="L121" s="151" t="str">
        <f t="shared" si="24"/>
        <v xml:space="preserve"> </v>
      </c>
      <c r="M121" s="83"/>
      <c r="N121" s="17"/>
      <c r="O121" s="62">
        <f t="shared" si="25"/>
        <v>50</v>
      </c>
      <c r="P121" s="4"/>
      <c r="Q121" s="5">
        <v>16</v>
      </c>
    </row>
    <row r="122" spans="1:17" s="5" customFormat="1" ht="15.95" customHeight="1">
      <c r="A122" s="4">
        <v>113</v>
      </c>
      <c r="B122" s="133" t="s">
        <v>1530</v>
      </c>
      <c r="C122" s="134" t="s">
        <v>1033</v>
      </c>
      <c r="D122" s="135" t="s">
        <v>1008</v>
      </c>
      <c r="E122" s="81" t="s">
        <v>3945</v>
      </c>
      <c r="F122" s="145">
        <v>7.13</v>
      </c>
      <c r="G122" s="48">
        <v>6.73</v>
      </c>
      <c r="H122" s="48">
        <v>72</v>
      </c>
      <c r="I122" s="48">
        <v>65</v>
      </c>
      <c r="J122" s="166" t="str">
        <f t="shared" si="22"/>
        <v>HSK</v>
      </c>
      <c r="K122" s="151" t="str">
        <f t="shared" si="23"/>
        <v xml:space="preserve"> </v>
      </c>
      <c r="L122" s="151" t="str">
        <f t="shared" si="24"/>
        <v xml:space="preserve"> </v>
      </c>
      <c r="M122" s="98" t="s">
        <v>9188</v>
      </c>
      <c r="N122" s="17"/>
      <c r="O122" s="62">
        <f t="shared" si="25"/>
        <v>68.5</v>
      </c>
      <c r="P122" s="4"/>
      <c r="Q122" s="5">
        <v>17</v>
      </c>
    </row>
    <row r="123" spans="1:17" s="5" customFormat="1" ht="15.95" customHeight="1">
      <c r="A123" s="4">
        <v>114</v>
      </c>
      <c r="B123" s="133" t="s">
        <v>1531</v>
      </c>
      <c r="C123" s="134" t="s">
        <v>3177</v>
      </c>
      <c r="D123" s="135" t="s">
        <v>302</v>
      </c>
      <c r="E123" s="81" t="s">
        <v>3945</v>
      </c>
      <c r="F123" s="145">
        <v>5.25</v>
      </c>
      <c r="G123" s="48">
        <v>6.55</v>
      </c>
      <c r="H123" s="48">
        <v>54</v>
      </c>
      <c r="I123" s="48">
        <v>61</v>
      </c>
      <c r="J123" s="151" t="str">
        <f t="shared" si="22"/>
        <v xml:space="preserve"> </v>
      </c>
      <c r="K123" s="151" t="str">
        <f t="shared" si="23"/>
        <v xml:space="preserve"> </v>
      </c>
      <c r="L123" s="151" t="str">
        <f t="shared" si="24"/>
        <v xml:space="preserve"> </v>
      </c>
      <c r="M123" s="55"/>
      <c r="N123" s="17"/>
      <c r="O123" s="62">
        <f t="shared" si="25"/>
        <v>57.5</v>
      </c>
      <c r="P123" s="4"/>
      <c r="Q123" s="5">
        <v>18</v>
      </c>
    </row>
    <row r="124" spans="1:17" s="5" customFormat="1" ht="15.95" customHeight="1">
      <c r="A124" s="4">
        <v>115</v>
      </c>
      <c r="B124" s="133" t="s">
        <v>1532</v>
      </c>
      <c r="C124" s="134" t="s">
        <v>3821</v>
      </c>
      <c r="D124" s="135" t="s">
        <v>1533</v>
      </c>
      <c r="E124" s="81" t="s">
        <v>3945</v>
      </c>
      <c r="F124" s="145">
        <v>4.17</v>
      </c>
      <c r="G124" s="145">
        <v>4.7</v>
      </c>
      <c r="H124" s="48">
        <v>48</v>
      </c>
      <c r="I124" s="48">
        <v>53</v>
      </c>
      <c r="J124" s="151" t="str">
        <f t="shared" si="22"/>
        <v xml:space="preserve"> </v>
      </c>
      <c r="K124" s="151" t="str">
        <f t="shared" si="23"/>
        <v xml:space="preserve"> </v>
      </c>
      <c r="L124" s="151" t="str">
        <f t="shared" si="24"/>
        <v xml:space="preserve"> </v>
      </c>
      <c r="M124" s="55"/>
      <c r="N124" s="17"/>
      <c r="O124" s="62">
        <f t="shared" si="25"/>
        <v>50.5</v>
      </c>
      <c r="P124" s="4"/>
      <c r="Q124" s="5">
        <v>19</v>
      </c>
    </row>
    <row r="125" spans="1:17" s="5" customFormat="1" ht="15.95" customHeight="1">
      <c r="A125" s="4">
        <v>116</v>
      </c>
      <c r="B125" s="133" t="s">
        <v>1534</v>
      </c>
      <c r="C125" s="134" t="s">
        <v>4265</v>
      </c>
      <c r="D125" s="135" t="s">
        <v>51</v>
      </c>
      <c r="E125" s="81" t="s">
        <v>3945</v>
      </c>
      <c r="F125" s="145">
        <v>6.63</v>
      </c>
      <c r="G125" s="48">
        <v>6.69</v>
      </c>
      <c r="H125" s="48">
        <v>62</v>
      </c>
      <c r="I125" s="48">
        <v>65</v>
      </c>
      <c r="J125" s="151" t="str">
        <f t="shared" si="22"/>
        <v xml:space="preserve"> </v>
      </c>
      <c r="K125" s="151" t="str">
        <f t="shared" si="23"/>
        <v xml:space="preserve"> </v>
      </c>
      <c r="L125" s="151" t="str">
        <f t="shared" si="24"/>
        <v xml:space="preserve"> </v>
      </c>
      <c r="M125" s="54"/>
      <c r="N125" s="17"/>
      <c r="O125" s="62">
        <f t="shared" si="25"/>
        <v>63.5</v>
      </c>
      <c r="P125" s="4"/>
      <c r="Q125" s="5">
        <v>20</v>
      </c>
    </row>
    <row r="126" spans="1:17" s="5" customFormat="1" ht="15.95" customHeight="1">
      <c r="A126" s="4">
        <v>117</v>
      </c>
      <c r="B126" s="133" t="s">
        <v>1535</v>
      </c>
      <c r="C126" s="134" t="s">
        <v>1536</v>
      </c>
      <c r="D126" s="135" t="s">
        <v>1537</v>
      </c>
      <c r="E126" s="81" t="s">
        <v>3945</v>
      </c>
      <c r="F126" s="145">
        <v>6.77</v>
      </c>
      <c r="G126" s="48">
        <v>6.73</v>
      </c>
      <c r="H126" s="48">
        <v>50</v>
      </c>
      <c r="I126" s="48">
        <v>58</v>
      </c>
      <c r="J126" s="151" t="str">
        <f t="shared" si="22"/>
        <v xml:space="preserve"> </v>
      </c>
      <c r="K126" s="151" t="str">
        <f t="shared" si="23"/>
        <v xml:space="preserve"> </v>
      </c>
      <c r="L126" s="151" t="str">
        <f t="shared" si="24"/>
        <v xml:space="preserve"> </v>
      </c>
      <c r="M126" s="98"/>
      <c r="N126" s="17"/>
      <c r="O126" s="62">
        <f t="shared" si="25"/>
        <v>54</v>
      </c>
      <c r="P126" s="4"/>
      <c r="Q126" s="5">
        <v>21</v>
      </c>
    </row>
    <row r="127" spans="1:17" s="5" customFormat="1" ht="15.95" customHeight="1">
      <c r="A127" s="4">
        <v>118</v>
      </c>
      <c r="B127" s="133" t="s">
        <v>1538</v>
      </c>
      <c r="C127" s="134" t="s">
        <v>1539</v>
      </c>
      <c r="D127" s="135" t="s">
        <v>2573</v>
      </c>
      <c r="E127" s="81" t="s">
        <v>3945</v>
      </c>
      <c r="F127" s="145">
        <v>5.39</v>
      </c>
      <c r="G127" s="48">
        <v>5.31</v>
      </c>
      <c r="H127" s="48">
        <v>57</v>
      </c>
      <c r="I127" s="48">
        <v>53</v>
      </c>
      <c r="J127" s="151" t="str">
        <f t="shared" si="22"/>
        <v xml:space="preserve"> </v>
      </c>
      <c r="K127" s="151" t="str">
        <f t="shared" si="23"/>
        <v xml:space="preserve"> </v>
      </c>
      <c r="L127" s="151" t="str">
        <f t="shared" si="24"/>
        <v xml:space="preserve"> </v>
      </c>
      <c r="M127" s="55"/>
      <c r="N127" s="17"/>
      <c r="O127" s="62">
        <f t="shared" si="25"/>
        <v>55</v>
      </c>
      <c r="P127" s="4"/>
      <c r="Q127" s="5">
        <v>22</v>
      </c>
    </row>
    <row r="128" spans="1:17" s="5" customFormat="1" ht="15.95" customHeight="1">
      <c r="A128" s="4">
        <v>119</v>
      </c>
      <c r="B128" s="133" t="s">
        <v>1540</v>
      </c>
      <c r="C128" s="134" t="s">
        <v>1541</v>
      </c>
      <c r="D128" s="135" t="s">
        <v>2573</v>
      </c>
      <c r="E128" s="81" t="s">
        <v>3945</v>
      </c>
      <c r="F128" s="145">
        <v>6.66</v>
      </c>
      <c r="G128" s="48">
        <v>7.43</v>
      </c>
      <c r="H128" s="48">
        <v>55</v>
      </c>
      <c r="I128" s="48">
        <v>68</v>
      </c>
      <c r="J128" s="151" t="str">
        <f t="shared" si="22"/>
        <v xml:space="preserve"> </v>
      </c>
      <c r="K128" s="151" t="str">
        <f t="shared" si="23"/>
        <v xml:space="preserve"> </v>
      </c>
      <c r="L128" s="151" t="str">
        <f t="shared" si="24"/>
        <v xml:space="preserve"> </v>
      </c>
      <c r="M128" s="108"/>
      <c r="N128" s="17"/>
      <c r="O128" s="62">
        <f t="shared" si="25"/>
        <v>61.5</v>
      </c>
      <c r="P128" s="4"/>
      <c r="Q128" s="5">
        <v>23</v>
      </c>
    </row>
    <row r="129" spans="1:17" s="5" customFormat="1" ht="15.95" customHeight="1">
      <c r="A129" s="4">
        <v>120</v>
      </c>
      <c r="B129" s="133" t="s">
        <v>1542</v>
      </c>
      <c r="C129" s="134" t="s">
        <v>1543</v>
      </c>
      <c r="D129" s="135" t="s">
        <v>1806</v>
      </c>
      <c r="E129" s="81" t="s">
        <v>3946</v>
      </c>
      <c r="F129" s="145">
        <v>3.77</v>
      </c>
      <c r="G129" s="48">
        <v>3.51</v>
      </c>
      <c r="H129" s="48">
        <v>50</v>
      </c>
      <c r="I129" s="48">
        <v>53</v>
      </c>
      <c r="J129" s="151" t="str">
        <f t="shared" si="22"/>
        <v xml:space="preserve"> </v>
      </c>
      <c r="K129" s="151" t="str">
        <f t="shared" si="23"/>
        <v xml:space="preserve"> </v>
      </c>
      <c r="L129" s="151" t="str">
        <f t="shared" si="24"/>
        <v xml:space="preserve"> </v>
      </c>
      <c r="M129" s="55"/>
      <c r="N129" s="17"/>
      <c r="O129" s="62">
        <f t="shared" si="25"/>
        <v>51.5</v>
      </c>
      <c r="P129" s="4"/>
      <c r="Q129" s="5">
        <v>1</v>
      </c>
    </row>
    <row r="130" spans="1:17" s="5" customFormat="1" ht="15.95" customHeight="1">
      <c r="A130" s="4">
        <v>121</v>
      </c>
      <c r="B130" s="133" t="s">
        <v>1544</v>
      </c>
      <c r="C130" s="134" t="s">
        <v>1094</v>
      </c>
      <c r="D130" s="135" t="s">
        <v>1806</v>
      </c>
      <c r="E130" s="81" t="s">
        <v>3946</v>
      </c>
      <c r="F130" s="145">
        <v>4.42</v>
      </c>
      <c r="G130" s="48">
        <v>4.21</v>
      </c>
      <c r="H130" s="48">
        <v>50</v>
      </c>
      <c r="I130" s="48">
        <v>53</v>
      </c>
      <c r="J130" s="151" t="str">
        <f t="shared" si="22"/>
        <v xml:space="preserve"> </v>
      </c>
      <c r="K130" s="151" t="str">
        <f t="shared" si="23"/>
        <v xml:space="preserve"> </v>
      </c>
      <c r="L130" s="151" t="str">
        <f t="shared" si="24"/>
        <v xml:space="preserve"> </v>
      </c>
      <c r="M130" s="98"/>
      <c r="N130" s="17"/>
      <c r="O130" s="62">
        <f t="shared" si="25"/>
        <v>51.5</v>
      </c>
      <c r="P130" s="4"/>
      <c r="Q130" s="5">
        <v>2</v>
      </c>
    </row>
    <row r="131" spans="1:17" s="5" customFormat="1" ht="15.95" customHeight="1">
      <c r="A131" s="4">
        <v>122</v>
      </c>
      <c r="B131" s="133" t="s">
        <v>1545</v>
      </c>
      <c r="C131" s="134" t="s">
        <v>1546</v>
      </c>
      <c r="D131" s="135" t="s">
        <v>665</v>
      </c>
      <c r="E131" s="81" t="s">
        <v>3946</v>
      </c>
      <c r="F131" s="145">
        <v>4.6100000000000003</v>
      </c>
      <c r="G131" s="48">
        <v>4.41</v>
      </c>
      <c r="H131" s="48">
        <v>50</v>
      </c>
      <c r="I131" s="48">
        <v>51</v>
      </c>
      <c r="J131" s="151" t="str">
        <f t="shared" si="22"/>
        <v xml:space="preserve"> </v>
      </c>
      <c r="K131" s="151" t="str">
        <f t="shared" si="23"/>
        <v xml:space="preserve"> </v>
      </c>
      <c r="L131" s="151" t="str">
        <f t="shared" si="24"/>
        <v xml:space="preserve"> </v>
      </c>
      <c r="M131" s="83"/>
      <c r="N131" s="17"/>
      <c r="O131" s="62">
        <f t="shared" si="25"/>
        <v>50.5</v>
      </c>
      <c r="P131" s="4"/>
      <c r="Q131" s="5">
        <v>3</v>
      </c>
    </row>
    <row r="132" spans="1:17" s="5" customFormat="1" ht="15.95" customHeight="1">
      <c r="A132" s="4">
        <v>123</v>
      </c>
      <c r="B132" s="133" t="s">
        <v>1547</v>
      </c>
      <c r="C132" s="134" t="s">
        <v>3312</v>
      </c>
      <c r="D132" s="135" t="s">
        <v>667</v>
      </c>
      <c r="E132" s="81" t="s">
        <v>3946</v>
      </c>
      <c r="F132" s="145">
        <v>4.82</v>
      </c>
      <c r="G132" s="48">
        <v>4.84</v>
      </c>
      <c r="H132" s="48">
        <v>50</v>
      </c>
      <c r="I132" s="48">
        <v>53</v>
      </c>
      <c r="J132" s="151" t="str">
        <f t="shared" si="22"/>
        <v xml:space="preserve"> </v>
      </c>
      <c r="K132" s="151" t="str">
        <f t="shared" si="23"/>
        <v xml:space="preserve"> </v>
      </c>
      <c r="L132" s="151" t="str">
        <f t="shared" si="24"/>
        <v xml:space="preserve"> </v>
      </c>
      <c r="M132" s="55"/>
      <c r="N132" s="17"/>
      <c r="O132" s="62">
        <f t="shared" si="25"/>
        <v>51.5</v>
      </c>
      <c r="P132" s="4"/>
      <c r="Q132" s="5">
        <v>4</v>
      </c>
    </row>
    <row r="133" spans="1:17" s="5" customFormat="1" ht="15.95" customHeight="1">
      <c r="A133" s="4">
        <v>124</v>
      </c>
      <c r="B133" s="133" t="s">
        <v>1549</v>
      </c>
      <c r="C133" s="134" t="s">
        <v>1099</v>
      </c>
      <c r="D133" s="135" t="s">
        <v>3474</v>
      </c>
      <c r="E133" s="81" t="s">
        <v>3946</v>
      </c>
      <c r="F133" s="145">
        <v>4.4800000000000004</v>
      </c>
      <c r="G133" s="145">
        <v>5.8</v>
      </c>
      <c r="H133" s="48">
        <v>50</v>
      </c>
      <c r="I133" s="48">
        <v>55</v>
      </c>
      <c r="J133" s="151" t="str">
        <f t="shared" si="22"/>
        <v xml:space="preserve"> </v>
      </c>
      <c r="K133" s="151" t="str">
        <f t="shared" si="23"/>
        <v xml:space="preserve"> </v>
      </c>
      <c r="L133" s="151" t="str">
        <f t="shared" si="24"/>
        <v xml:space="preserve"> </v>
      </c>
      <c r="M133" s="125"/>
      <c r="N133" s="17"/>
      <c r="O133" s="62">
        <f t="shared" si="25"/>
        <v>52.5</v>
      </c>
      <c r="P133" s="4"/>
      <c r="Q133" s="5">
        <v>5</v>
      </c>
    </row>
    <row r="134" spans="1:17" s="5" customFormat="1" ht="15.95" customHeight="1">
      <c r="A134" s="4">
        <v>125</v>
      </c>
      <c r="B134" s="133" t="s">
        <v>1550</v>
      </c>
      <c r="C134" s="134" t="s">
        <v>3783</v>
      </c>
      <c r="D134" s="135" t="s">
        <v>2908</v>
      </c>
      <c r="E134" s="81" t="s">
        <v>3946</v>
      </c>
      <c r="F134" s="145">
        <v>4.22</v>
      </c>
      <c r="G134" s="48">
        <v>3.74</v>
      </c>
      <c r="H134" s="48">
        <v>50</v>
      </c>
      <c r="I134" s="48">
        <v>50</v>
      </c>
      <c r="J134" s="151" t="str">
        <f t="shared" si="22"/>
        <v xml:space="preserve"> </v>
      </c>
      <c r="K134" s="151" t="str">
        <f t="shared" si="23"/>
        <v xml:space="preserve"> </v>
      </c>
      <c r="L134" s="151" t="str">
        <f t="shared" si="24"/>
        <v xml:space="preserve"> </v>
      </c>
      <c r="M134" s="84"/>
      <c r="N134" s="9"/>
      <c r="O134" s="62">
        <f t="shared" si="25"/>
        <v>50</v>
      </c>
      <c r="P134" s="4"/>
      <c r="Q134" s="5">
        <v>6</v>
      </c>
    </row>
    <row r="135" spans="1:17" s="5" customFormat="1" ht="15.95" customHeight="1">
      <c r="A135" s="4">
        <v>126</v>
      </c>
      <c r="B135" s="133" t="s">
        <v>599</v>
      </c>
      <c r="C135" s="134" t="s">
        <v>600</v>
      </c>
      <c r="D135" s="135" t="s">
        <v>23</v>
      </c>
      <c r="E135" s="81" t="s">
        <v>3946</v>
      </c>
      <c r="F135" s="145">
        <v>5.63</v>
      </c>
      <c r="G135" s="48">
        <v>4.8899999999999997</v>
      </c>
      <c r="H135" s="48">
        <v>51</v>
      </c>
      <c r="I135" s="48">
        <v>58</v>
      </c>
      <c r="J135" s="151" t="str">
        <f t="shared" si="22"/>
        <v xml:space="preserve"> </v>
      </c>
      <c r="K135" s="151" t="str">
        <f t="shared" si="23"/>
        <v xml:space="preserve"> </v>
      </c>
      <c r="L135" s="151" t="str">
        <f t="shared" si="24"/>
        <v xml:space="preserve"> </v>
      </c>
      <c r="M135" s="84"/>
      <c r="N135" s="9"/>
      <c r="O135" s="62">
        <f t="shared" si="25"/>
        <v>54.5</v>
      </c>
      <c r="P135" s="4"/>
      <c r="Q135" s="5">
        <v>7</v>
      </c>
    </row>
    <row r="136" spans="1:17" s="5" customFormat="1" ht="15.95" customHeight="1">
      <c r="A136" s="4">
        <v>127</v>
      </c>
      <c r="B136" s="133" t="s">
        <v>1181</v>
      </c>
      <c r="C136" s="134" t="s">
        <v>1182</v>
      </c>
      <c r="D136" s="135" t="s">
        <v>3365</v>
      </c>
      <c r="E136" s="81" t="s">
        <v>3946</v>
      </c>
      <c r="F136" s="145">
        <v>6.6</v>
      </c>
      <c r="G136" s="145">
        <v>6.6</v>
      </c>
      <c r="H136" s="48">
        <v>52</v>
      </c>
      <c r="I136" s="48">
        <v>61</v>
      </c>
      <c r="J136" s="151" t="str">
        <f t="shared" si="22"/>
        <v xml:space="preserve"> </v>
      </c>
      <c r="K136" s="151" t="str">
        <f t="shared" si="23"/>
        <v xml:space="preserve"> </v>
      </c>
      <c r="L136" s="151" t="str">
        <f t="shared" si="24"/>
        <v xml:space="preserve"> </v>
      </c>
      <c r="M136" s="108"/>
      <c r="N136" s="9"/>
      <c r="O136" s="62">
        <f t="shared" si="25"/>
        <v>56.5</v>
      </c>
      <c r="P136" s="4"/>
      <c r="Q136" s="5">
        <v>8</v>
      </c>
    </row>
    <row r="137" spans="1:17" s="5" customFormat="1" ht="15.95" customHeight="1">
      <c r="A137" s="4">
        <v>128</v>
      </c>
      <c r="B137" s="133" t="s">
        <v>1183</v>
      </c>
      <c r="C137" s="134" t="s">
        <v>304</v>
      </c>
      <c r="D137" s="135" t="s">
        <v>3365</v>
      </c>
      <c r="E137" s="81" t="s">
        <v>3946</v>
      </c>
      <c r="F137" s="145">
        <v>4.9800000000000004</v>
      </c>
      <c r="G137" s="48">
        <v>3.03</v>
      </c>
      <c r="H137" s="48">
        <v>50</v>
      </c>
      <c r="I137" s="48">
        <v>52</v>
      </c>
      <c r="J137" s="151" t="str">
        <f>IF(AND(F137&gt;=9,H137&gt;=90),"HSXS",IF(AND(F137&gt;=8,H137&gt;=80),"HSG",IF(AND(F137&gt;=7,H137&gt;=70),"HSK"," ")))</f>
        <v xml:space="preserve"> </v>
      </c>
      <c r="K137" s="151" t="str">
        <f>IF(AND(G137&gt;=9,I137&gt;=90),"HSXS",IF(AND(G137&gt;=8,I137&gt;=80),"HSG",IF(AND(G137&gt;=7,I137&gt;=70),"HSK"," ")))</f>
        <v xml:space="preserve"> </v>
      </c>
      <c r="L137" s="151" t="str">
        <f>IF(AND(J137="HSXS",K137="HSXS"),"HSXS",IF(AND(J137="HSG",K137="HSG"),"HSG",IF(AND(J137="HSK",K137="HSK"),"HSK",IF(AND(J137="HSXS",K137="HSG"),"HSG",IF(AND(J137="HSG",K137="HSXS"),"HSG",IF(AND(J137="HSG",K137="HSK"),"HSK",IF(AND(J137="HSK",K137="HSG"),"HSK"," ")))))))</f>
        <v xml:space="preserve"> </v>
      </c>
      <c r="M137" s="108"/>
      <c r="N137" s="9"/>
      <c r="O137" s="62">
        <f t="shared" si="25"/>
        <v>51</v>
      </c>
      <c r="P137" s="4"/>
      <c r="Q137" s="5">
        <v>9</v>
      </c>
    </row>
    <row r="138" spans="1:17" s="5" customFormat="1" ht="15.95" customHeight="1">
      <c r="A138" s="4">
        <v>129</v>
      </c>
      <c r="B138" s="133" t="s">
        <v>1184</v>
      </c>
      <c r="C138" s="134" t="s">
        <v>3465</v>
      </c>
      <c r="D138" s="135" t="s">
        <v>995</v>
      </c>
      <c r="E138" s="81" t="s">
        <v>3946</v>
      </c>
      <c r="F138" s="145">
        <v>3.68</v>
      </c>
      <c r="G138" s="48">
        <v>3.53</v>
      </c>
      <c r="H138" s="48">
        <v>45</v>
      </c>
      <c r="I138" s="48">
        <v>50</v>
      </c>
      <c r="J138" s="151" t="str">
        <f t="shared" ref="J138:J173" si="26">IF(AND(F138&gt;=9,H138&gt;=90),"HSXS",IF(AND(F138&gt;=8,H138&gt;=80),"HSG",IF(AND(F138&gt;=7,H138&gt;=70),"HSK"," ")))</f>
        <v xml:space="preserve"> </v>
      </c>
      <c r="K138" s="151" t="str">
        <f t="shared" ref="K138:K173" si="27">IF(AND(G138&gt;=9,I138&gt;=90),"HSXS",IF(AND(G138&gt;=8,I138&gt;=80),"HSG",IF(AND(G138&gt;=7,I138&gt;=70),"HSK"," ")))</f>
        <v xml:space="preserve"> </v>
      </c>
      <c r="L138" s="151" t="str">
        <f t="shared" ref="L138:L156" si="28">IF(AND(J138="HSXS",K138="HSXS"),"HSXS",IF(AND(J138="HSG",K138="HSG"),"HSG",IF(AND(J138="HSK",K138="HSK"),"HSK",IF(AND(J138="HSXS",K138="HSG"),"HSG",IF(AND(J138="HSG",K138="HSXS"),"HSG",IF(AND(J138="HSG",K138="HSK"),"HSK",IF(AND(J138="HSK",K138="HSG"),"HSK"," ")))))))</f>
        <v xml:space="preserve"> </v>
      </c>
      <c r="M138" s="83"/>
      <c r="N138" s="17"/>
      <c r="O138" s="62">
        <f t="shared" si="25"/>
        <v>47.5</v>
      </c>
      <c r="P138" s="4"/>
      <c r="Q138" s="5">
        <v>10</v>
      </c>
    </row>
    <row r="139" spans="1:17" s="5" customFormat="1" ht="15.95" customHeight="1">
      <c r="A139" s="4">
        <v>130</v>
      </c>
      <c r="B139" s="133" t="s">
        <v>1185</v>
      </c>
      <c r="C139" s="134" t="s">
        <v>1186</v>
      </c>
      <c r="D139" s="135" t="s">
        <v>4518</v>
      </c>
      <c r="E139" s="81" t="s">
        <v>3946</v>
      </c>
      <c r="F139" s="145">
        <v>5.64</v>
      </c>
      <c r="G139" s="48">
        <v>4.66</v>
      </c>
      <c r="H139" s="48">
        <v>51</v>
      </c>
      <c r="I139" s="48">
        <v>54</v>
      </c>
      <c r="J139" s="151" t="str">
        <f t="shared" si="26"/>
        <v xml:space="preserve"> </v>
      </c>
      <c r="K139" s="151" t="str">
        <f t="shared" si="27"/>
        <v xml:space="preserve"> </v>
      </c>
      <c r="L139" s="151" t="str">
        <f t="shared" si="28"/>
        <v xml:space="preserve"> </v>
      </c>
      <c r="M139" s="125"/>
      <c r="N139" s="17"/>
      <c r="O139" s="62">
        <f t="shared" si="25"/>
        <v>52.5</v>
      </c>
      <c r="P139" s="4"/>
      <c r="Q139" s="5">
        <v>11</v>
      </c>
    </row>
    <row r="140" spans="1:17" s="5" customFormat="1" ht="15.95" customHeight="1">
      <c r="A140" s="4">
        <v>131</v>
      </c>
      <c r="B140" s="133" t="s">
        <v>1187</v>
      </c>
      <c r="C140" s="134" t="s">
        <v>905</v>
      </c>
      <c r="D140" s="135" t="s">
        <v>2321</v>
      </c>
      <c r="E140" s="81" t="s">
        <v>3946</v>
      </c>
      <c r="F140" s="145">
        <v>5.82</v>
      </c>
      <c r="G140" s="48">
        <v>5.12</v>
      </c>
      <c r="H140" s="48">
        <v>51</v>
      </c>
      <c r="I140" s="48">
        <v>56</v>
      </c>
      <c r="J140" s="151" t="str">
        <f t="shared" si="26"/>
        <v xml:space="preserve"> </v>
      </c>
      <c r="K140" s="151" t="str">
        <f t="shared" si="27"/>
        <v xml:space="preserve"> </v>
      </c>
      <c r="L140" s="151" t="str">
        <f t="shared" si="28"/>
        <v xml:space="preserve"> </v>
      </c>
      <c r="M140" s="15"/>
      <c r="N140" s="17"/>
      <c r="O140" s="62">
        <f t="shared" si="25"/>
        <v>53.5</v>
      </c>
      <c r="P140" s="4"/>
      <c r="Q140" s="5">
        <v>12</v>
      </c>
    </row>
    <row r="141" spans="1:17" s="5" customFormat="1" ht="15.95" customHeight="1">
      <c r="A141" s="4">
        <v>132</v>
      </c>
      <c r="B141" s="133" t="s">
        <v>1188</v>
      </c>
      <c r="C141" s="134" t="s">
        <v>1189</v>
      </c>
      <c r="D141" s="135" t="s">
        <v>2325</v>
      </c>
      <c r="E141" s="81" t="s">
        <v>3946</v>
      </c>
      <c r="F141" s="145">
        <v>4.1900000000000004</v>
      </c>
      <c r="G141" s="48">
        <v>4.3600000000000003</v>
      </c>
      <c r="H141" s="48">
        <v>50</v>
      </c>
      <c r="I141" s="48">
        <v>60</v>
      </c>
      <c r="J141" s="151" t="str">
        <f t="shared" si="26"/>
        <v xml:space="preserve"> </v>
      </c>
      <c r="K141" s="151" t="str">
        <f t="shared" si="27"/>
        <v xml:space="preserve"> </v>
      </c>
      <c r="L141" s="151" t="str">
        <f t="shared" si="28"/>
        <v xml:space="preserve"> </v>
      </c>
      <c r="M141" s="108"/>
      <c r="N141" s="17"/>
      <c r="O141" s="62">
        <f t="shared" si="25"/>
        <v>55</v>
      </c>
      <c r="P141" s="4"/>
      <c r="Q141" s="5">
        <v>13</v>
      </c>
    </row>
    <row r="142" spans="1:17" s="5" customFormat="1" ht="15.95" customHeight="1">
      <c r="A142" s="4">
        <v>133</v>
      </c>
      <c r="B142" s="133" t="s">
        <v>2553</v>
      </c>
      <c r="C142" s="134" t="s">
        <v>4262</v>
      </c>
      <c r="D142" s="135" t="s">
        <v>3615</v>
      </c>
      <c r="E142" s="81" t="s">
        <v>3946</v>
      </c>
      <c r="F142" s="145">
        <v>6.8</v>
      </c>
      <c r="G142" s="48">
        <v>7.11</v>
      </c>
      <c r="H142" s="48">
        <v>52</v>
      </c>
      <c r="I142" s="48">
        <v>72</v>
      </c>
      <c r="J142" s="151" t="str">
        <f t="shared" si="26"/>
        <v xml:space="preserve"> </v>
      </c>
      <c r="K142" s="166" t="str">
        <f t="shared" si="27"/>
        <v>HSK</v>
      </c>
      <c r="L142" s="151" t="str">
        <f t="shared" si="28"/>
        <v xml:space="preserve"> </v>
      </c>
      <c r="M142" s="98" t="s">
        <v>12603</v>
      </c>
      <c r="N142" s="9"/>
      <c r="O142" s="62">
        <f t="shared" si="25"/>
        <v>62</v>
      </c>
      <c r="P142" s="4"/>
      <c r="Q142" s="5">
        <v>14</v>
      </c>
    </row>
    <row r="143" spans="1:17" s="5" customFormat="1" ht="15.95" customHeight="1">
      <c r="A143" s="4">
        <v>134</v>
      </c>
      <c r="B143" s="133" t="s">
        <v>2554</v>
      </c>
      <c r="C143" s="134" t="s">
        <v>670</v>
      </c>
      <c r="D143" s="135" t="s">
        <v>3625</v>
      </c>
      <c r="E143" s="81" t="s">
        <v>3946</v>
      </c>
      <c r="F143" s="145">
        <v>6.43</v>
      </c>
      <c r="G143" s="48">
        <v>6.13</v>
      </c>
      <c r="H143" s="48">
        <v>52</v>
      </c>
      <c r="I143" s="48">
        <v>63</v>
      </c>
      <c r="J143" s="151" t="str">
        <f t="shared" si="26"/>
        <v xml:space="preserve"> </v>
      </c>
      <c r="K143" s="151" t="str">
        <f t="shared" si="27"/>
        <v xml:space="preserve"> </v>
      </c>
      <c r="L143" s="151" t="str">
        <f t="shared" si="28"/>
        <v xml:space="preserve"> </v>
      </c>
      <c r="M143" s="83"/>
      <c r="N143" s="9"/>
      <c r="O143" s="62">
        <f t="shared" si="25"/>
        <v>57.5</v>
      </c>
      <c r="P143" s="4"/>
      <c r="Q143" s="5">
        <v>15</v>
      </c>
    </row>
    <row r="144" spans="1:17" s="5" customFormat="1" ht="15.95" customHeight="1">
      <c r="A144" s="4">
        <v>135</v>
      </c>
      <c r="B144" s="133" t="s">
        <v>2555</v>
      </c>
      <c r="C144" s="134" t="s">
        <v>2556</v>
      </c>
      <c r="D144" s="135" t="s">
        <v>3625</v>
      </c>
      <c r="E144" s="81" t="s">
        <v>3946</v>
      </c>
      <c r="F144" s="145">
        <v>7.81</v>
      </c>
      <c r="G144" s="48">
        <v>5.48</v>
      </c>
      <c r="H144" s="48">
        <v>53</v>
      </c>
      <c r="I144" s="48">
        <v>66</v>
      </c>
      <c r="J144" s="151" t="str">
        <f t="shared" si="26"/>
        <v xml:space="preserve"> </v>
      </c>
      <c r="K144" s="151" t="str">
        <f t="shared" si="27"/>
        <v xml:space="preserve"> </v>
      </c>
      <c r="L144" s="151" t="str">
        <f t="shared" si="28"/>
        <v xml:space="preserve"> </v>
      </c>
      <c r="M144" s="64"/>
      <c r="N144" s="17"/>
      <c r="O144" s="62">
        <f t="shared" si="25"/>
        <v>59.5</v>
      </c>
      <c r="P144" s="4"/>
      <c r="Q144" s="5">
        <v>16</v>
      </c>
    </row>
    <row r="145" spans="1:17" s="5" customFormat="1" ht="15.95" customHeight="1">
      <c r="A145" s="4">
        <v>136</v>
      </c>
      <c r="B145" s="133" t="s">
        <v>2557</v>
      </c>
      <c r="C145" s="134" t="s">
        <v>2558</v>
      </c>
      <c r="D145" s="135" t="s">
        <v>999</v>
      </c>
      <c r="E145" s="81" t="s">
        <v>3946</v>
      </c>
      <c r="F145" s="145">
        <v>4.21</v>
      </c>
      <c r="G145" s="48">
        <v>4.96</v>
      </c>
      <c r="H145" s="48">
        <v>50</v>
      </c>
      <c r="I145" s="48">
        <v>53</v>
      </c>
      <c r="J145" s="151" t="str">
        <f t="shared" si="26"/>
        <v xml:space="preserve"> </v>
      </c>
      <c r="K145" s="151" t="str">
        <f t="shared" si="27"/>
        <v xml:space="preserve"> </v>
      </c>
      <c r="L145" s="151" t="str">
        <f t="shared" si="28"/>
        <v xml:space="preserve"> </v>
      </c>
      <c r="M145" s="108"/>
      <c r="N145" s="9"/>
      <c r="O145" s="62">
        <f t="shared" si="25"/>
        <v>51.5</v>
      </c>
      <c r="P145" s="4"/>
      <c r="Q145" s="5">
        <v>17</v>
      </c>
    </row>
    <row r="146" spans="1:17" s="5" customFormat="1" ht="15.95" customHeight="1">
      <c r="A146" s="4">
        <v>137</v>
      </c>
      <c r="B146" s="133" t="s">
        <v>2559</v>
      </c>
      <c r="C146" s="134" t="s">
        <v>3624</v>
      </c>
      <c r="D146" s="135" t="s">
        <v>4666</v>
      </c>
      <c r="E146" s="81" t="s">
        <v>3946</v>
      </c>
      <c r="F146" s="145">
        <v>6.82</v>
      </c>
      <c r="G146" s="48">
        <v>5.65</v>
      </c>
      <c r="H146" s="48">
        <v>58</v>
      </c>
      <c r="I146" s="48">
        <v>70</v>
      </c>
      <c r="J146" s="151" t="str">
        <f t="shared" si="26"/>
        <v xml:space="preserve"> </v>
      </c>
      <c r="K146" s="151" t="str">
        <f t="shared" si="27"/>
        <v xml:space="preserve"> </v>
      </c>
      <c r="L146" s="151" t="str">
        <f t="shared" si="28"/>
        <v xml:space="preserve"> </v>
      </c>
      <c r="M146" s="108"/>
      <c r="N146" s="9"/>
      <c r="O146" s="62">
        <f t="shared" si="25"/>
        <v>64</v>
      </c>
      <c r="P146" s="4"/>
      <c r="Q146" s="5">
        <v>18</v>
      </c>
    </row>
    <row r="147" spans="1:17" s="5" customFormat="1" ht="15.95" customHeight="1">
      <c r="A147" s="4">
        <v>138</v>
      </c>
      <c r="B147" s="133" t="s">
        <v>2560</v>
      </c>
      <c r="C147" s="134" t="s">
        <v>2561</v>
      </c>
      <c r="D147" s="135" t="s">
        <v>2562</v>
      </c>
      <c r="E147" s="81" t="s">
        <v>3946</v>
      </c>
      <c r="F147" s="145">
        <v>4.07</v>
      </c>
      <c r="G147" s="48">
        <v>3.85</v>
      </c>
      <c r="H147" s="48">
        <v>50</v>
      </c>
      <c r="I147" s="48">
        <v>52</v>
      </c>
      <c r="J147" s="151" t="str">
        <f t="shared" si="26"/>
        <v xml:space="preserve"> </v>
      </c>
      <c r="K147" s="151" t="str">
        <f t="shared" si="27"/>
        <v xml:space="preserve"> </v>
      </c>
      <c r="L147" s="151" t="str">
        <f t="shared" si="28"/>
        <v xml:space="preserve"> </v>
      </c>
      <c r="M147" s="108"/>
      <c r="N147" s="9"/>
      <c r="O147" s="62">
        <f t="shared" si="25"/>
        <v>51</v>
      </c>
      <c r="P147" s="4"/>
      <c r="Q147" s="5">
        <v>19</v>
      </c>
    </row>
    <row r="148" spans="1:17" s="5" customFormat="1" ht="15.95" customHeight="1">
      <c r="A148" s="4">
        <v>139</v>
      </c>
      <c r="B148" s="133" t="s">
        <v>2563</v>
      </c>
      <c r="C148" s="134" t="s">
        <v>1000</v>
      </c>
      <c r="D148" s="135" t="s">
        <v>1007</v>
      </c>
      <c r="E148" s="81" t="s">
        <v>3946</v>
      </c>
      <c r="F148" s="145">
        <v>4.79</v>
      </c>
      <c r="G148" s="48">
        <v>4.38</v>
      </c>
      <c r="H148" s="48">
        <v>50</v>
      </c>
      <c r="I148" s="48">
        <v>52</v>
      </c>
      <c r="J148" s="151" t="str">
        <f t="shared" si="26"/>
        <v xml:space="preserve"> </v>
      </c>
      <c r="K148" s="151" t="str">
        <f t="shared" si="27"/>
        <v xml:space="preserve"> </v>
      </c>
      <c r="L148" s="151" t="str">
        <f t="shared" si="28"/>
        <v xml:space="preserve"> </v>
      </c>
      <c r="M148" s="84"/>
      <c r="N148" s="17"/>
      <c r="O148" s="62">
        <f t="shared" si="25"/>
        <v>51</v>
      </c>
      <c r="P148" s="4"/>
      <c r="Q148" s="5">
        <v>20</v>
      </c>
    </row>
    <row r="149" spans="1:17" s="5" customFormat="1" ht="15.95" customHeight="1">
      <c r="A149" s="4">
        <v>140</v>
      </c>
      <c r="B149" s="133" t="s">
        <v>2564</v>
      </c>
      <c r="C149" s="134" t="s">
        <v>2565</v>
      </c>
      <c r="D149" s="135" t="s">
        <v>3182</v>
      </c>
      <c r="E149" s="81" t="s">
        <v>3946</v>
      </c>
      <c r="F149" s="145">
        <v>4.67</v>
      </c>
      <c r="G149" s="48">
        <v>4.13</v>
      </c>
      <c r="H149" s="48">
        <v>50</v>
      </c>
      <c r="I149" s="48">
        <v>53</v>
      </c>
      <c r="J149" s="151" t="str">
        <f t="shared" si="26"/>
        <v xml:space="preserve"> </v>
      </c>
      <c r="K149" s="151" t="str">
        <f t="shared" si="27"/>
        <v xml:space="preserve"> </v>
      </c>
      <c r="L149" s="151" t="str">
        <f t="shared" si="28"/>
        <v xml:space="preserve"> </v>
      </c>
      <c r="M149" s="82"/>
      <c r="N149" s="17"/>
      <c r="O149" s="62">
        <f t="shared" si="25"/>
        <v>51.5</v>
      </c>
      <c r="P149" s="4"/>
      <c r="Q149" s="5">
        <v>21</v>
      </c>
    </row>
    <row r="150" spans="1:17" s="5" customFormat="1" ht="15.95" customHeight="1">
      <c r="A150" s="4">
        <v>141</v>
      </c>
      <c r="B150" s="133" t="s">
        <v>2566</v>
      </c>
      <c r="C150" s="134" t="s">
        <v>2567</v>
      </c>
      <c r="D150" s="135" t="s">
        <v>3182</v>
      </c>
      <c r="E150" s="81" t="s">
        <v>3946</v>
      </c>
      <c r="F150" s="145">
        <v>5.87</v>
      </c>
      <c r="G150" s="48">
        <v>6.51</v>
      </c>
      <c r="H150" s="48">
        <v>51</v>
      </c>
      <c r="I150" s="48">
        <v>58</v>
      </c>
      <c r="J150" s="151" t="str">
        <f t="shared" si="26"/>
        <v xml:space="preserve"> </v>
      </c>
      <c r="K150" s="151" t="str">
        <f t="shared" si="27"/>
        <v xml:space="preserve"> </v>
      </c>
      <c r="L150" s="151" t="str">
        <f t="shared" si="28"/>
        <v xml:space="preserve"> </v>
      </c>
      <c r="M150" s="108"/>
      <c r="N150" s="17"/>
      <c r="O150" s="62">
        <f t="shared" si="25"/>
        <v>54.5</v>
      </c>
      <c r="P150" s="4"/>
      <c r="Q150" s="5">
        <v>22</v>
      </c>
    </row>
    <row r="151" spans="1:17" s="5" customFormat="1" ht="15.95" customHeight="1">
      <c r="A151" s="4">
        <v>142</v>
      </c>
      <c r="B151" s="133" t="s">
        <v>896</v>
      </c>
      <c r="C151" s="134" t="s">
        <v>897</v>
      </c>
      <c r="D151" s="135" t="s">
        <v>4270</v>
      </c>
      <c r="E151" s="81" t="s">
        <v>3946</v>
      </c>
      <c r="F151" s="145">
        <v>3.05</v>
      </c>
      <c r="G151" s="48">
        <v>1.84</v>
      </c>
      <c r="H151" s="48">
        <v>50</v>
      </c>
      <c r="I151" s="48">
        <v>40</v>
      </c>
      <c r="J151" s="151" t="str">
        <f t="shared" si="26"/>
        <v xml:space="preserve"> </v>
      </c>
      <c r="K151" s="151" t="str">
        <f t="shared" si="27"/>
        <v xml:space="preserve"> </v>
      </c>
      <c r="L151" s="151" t="str">
        <f t="shared" si="28"/>
        <v xml:space="preserve"> </v>
      </c>
      <c r="M151" s="84"/>
      <c r="N151" s="9"/>
      <c r="O151" s="62">
        <f t="shared" si="25"/>
        <v>45</v>
      </c>
      <c r="P151" s="4"/>
      <c r="Q151" s="5">
        <v>23</v>
      </c>
    </row>
    <row r="152" spans="1:17" s="5" customFormat="1" ht="15.95" customHeight="1">
      <c r="A152" s="4">
        <v>143</v>
      </c>
      <c r="B152" s="133" t="s">
        <v>898</v>
      </c>
      <c r="C152" s="134" t="s">
        <v>997</v>
      </c>
      <c r="D152" s="135" t="s">
        <v>4270</v>
      </c>
      <c r="E152" s="81" t="s">
        <v>3946</v>
      </c>
      <c r="F152" s="145">
        <v>3.33</v>
      </c>
      <c r="G152" s="48">
        <v>3.33</v>
      </c>
      <c r="H152" s="48">
        <v>50</v>
      </c>
      <c r="I152" s="48">
        <v>52</v>
      </c>
      <c r="J152" s="151" t="str">
        <f t="shared" si="26"/>
        <v xml:space="preserve"> </v>
      </c>
      <c r="K152" s="151" t="str">
        <f t="shared" si="27"/>
        <v xml:space="preserve"> </v>
      </c>
      <c r="L152" s="151" t="str">
        <f t="shared" si="28"/>
        <v xml:space="preserve"> </v>
      </c>
      <c r="M152" s="83"/>
      <c r="N152" s="66"/>
      <c r="O152" s="62">
        <f t="shared" si="25"/>
        <v>51</v>
      </c>
      <c r="P152" s="4"/>
      <c r="Q152" s="5">
        <v>24</v>
      </c>
    </row>
    <row r="153" spans="1:17" s="5" customFormat="1" ht="15.95" customHeight="1">
      <c r="A153" s="4">
        <v>144</v>
      </c>
      <c r="B153" s="133" t="s">
        <v>899</v>
      </c>
      <c r="C153" s="134" t="s">
        <v>3243</v>
      </c>
      <c r="D153" s="135" t="s">
        <v>900</v>
      </c>
      <c r="E153" s="81" t="s">
        <v>3946</v>
      </c>
      <c r="F153" s="145">
        <v>4.4000000000000004</v>
      </c>
      <c r="G153" s="48">
        <v>5.34</v>
      </c>
      <c r="H153" s="48">
        <v>50</v>
      </c>
      <c r="I153" s="48">
        <v>54</v>
      </c>
      <c r="J153" s="151" t="str">
        <f t="shared" si="26"/>
        <v xml:space="preserve"> </v>
      </c>
      <c r="K153" s="151" t="str">
        <f t="shared" si="27"/>
        <v xml:space="preserve"> </v>
      </c>
      <c r="L153" s="151" t="str">
        <f t="shared" si="28"/>
        <v xml:space="preserve"> </v>
      </c>
      <c r="M153" s="82"/>
      <c r="N153" s="112"/>
      <c r="O153" s="62">
        <f t="shared" si="25"/>
        <v>52</v>
      </c>
      <c r="P153" s="4"/>
      <c r="Q153" s="5">
        <v>25</v>
      </c>
    </row>
    <row r="154" spans="1:17" s="5" customFormat="1" ht="15.95" customHeight="1">
      <c r="A154" s="4">
        <v>145</v>
      </c>
      <c r="B154" s="133" t="s">
        <v>901</v>
      </c>
      <c r="C154" s="134" t="s">
        <v>2999</v>
      </c>
      <c r="D154" s="135" t="s">
        <v>902</v>
      </c>
      <c r="E154" s="81" t="s">
        <v>3946</v>
      </c>
      <c r="F154" s="145">
        <v>3.94</v>
      </c>
      <c r="G154" s="48">
        <v>4.63</v>
      </c>
      <c r="H154" s="48">
        <v>50</v>
      </c>
      <c r="I154" s="48">
        <v>63</v>
      </c>
      <c r="J154" s="151" t="str">
        <f t="shared" si="26"/>
        <v xml:space="preserve"> </v>
      </c>
      <c r="K154" s="151" t="str">
        <f t="shared" si="27"/>
        <v xml:space="preserve"> </v>
      </c>
      <c r="L154" s="151" t="str">
        <f t="shared" si="28"/>
        <v xml:space="preserve"> </v>
      </c>
      <c r="M154" s="82"/>
      <c r="N154" s="112"/>
      <c r="O154" s="62">
        <f t="shared" si="25"/>
        <v>56.5</v>
      </c>
      <c r="P154" s="4"/>
      <c r="Q154" s="5">
        <v>26</v>
      </c>
    </row>
    <row r="155" spans="1:17" s="5" customFormat="1" ht="15.95" customHeight="1">
      <c r="A155" s="4">
        <v>146</v>
      </c>
      <c r="B155" s="133" t="s">
        <v>3094</v>
      </c>
      <c r="C155" s="134" t="s">
        <v>3095</v>
      </c>
      <c r="D155" s="135" t="s">
        <v>2009</v>
      </c>
      <c r="E155" s="81" t="s">
        <v>3947</v>
      </c>
      <c r="F155" s="145">
        <v>5.94</v>
      </c>
      <c r="G155" s="48">
        <v>5.82</v>
      </c>
      <c r="H155" s="48">
        <v>57</v>
      </c>
      <c r="I155" s="48">
        <v>56</v>
      </c>
      <c r="J155" s="151" t="str">
        <f t="shared" si="26"/>
        <v xml:space="preserve"> </v>
      </c>
      <c r="K155" s="151" t="str">
        <f t="shared" si="27"/>
        <v xml:space="preserve"> </v>
      </c>
      <c r="L155" s="151" t="str">
        <f t="shared" si="28"/>
        <v xml:space="preserve"> </v>
      </c>
      <c r="M155" s="108"/>
      <c r="N155" s="9"/>
      <c r="O155" s="62">
        <f t="shared" si="25"/>
        <v>56.5</v>
      </c>
      <c r="P155" s="4"/>
      <c r="Q155" s="5">
        <v>1</v>
      </c>
    </row>
    <row r="156" spans="1:17" s="5" customFormat="1" ht="15.95" customHeight="1">
      <c r="A156" s="4">
        <v>147</v>
      </c>
      <c r="B156" s="133" t="s">
        <v>3096</v>
      </c>
      <c r="C156" s="134" t="s">
        <v>3097</v>
      </c>
      <c r="D156" s="135" t="s">
        <v>3098</v>
      </c>
      <c r="E156" s="81" t="s">
        <v>3947</v>
      </c>
      <c r="F156" s="145">
        <v>6.21</v>
      </c>
      <c r="G156" s="48">
        <v>6.56</v>
      </c>
      <c r="H156" s="48">
        <v>58</v>
      </c>
      <c r="I156" s="48">
        <v>60</v>
      </c>
      <c r="J156" s="151" t="str">
        <f t="shared" si="26"/>
        <v xml:space="preserve"> </v>
      </c>
      <c r="K156" s="151" t="str">
        <f t="shared" si="27"/>
        <v xml:space="preserve"> </v>
      </c>
      <c r="L156" s="151" t="str">
        <f t="shared" si="28"/>
        <v xml:space="preserve"> </v>
      </c>
      <c r="M156" s="82"/>
      <c r="N156" s="81"/>
      <c r="O156" s="62">
        <f t="shared" si="25"/>
        <v>59</v>
      </c>
      <c r="P156" s="4"/>
      <c r="Q156" s="5">
        <v>3</v>
      </c>
    </row>
    <row r="157" spans="1:17" s="5" customFormat="1" ht="15.95" customHeight="1">
      <c r="A157" s="4">
        <v>148</v>
      </c>
      <c r="B157" s="133" t="s">
        <v>3099</v>
      </c>
      <c r="C157" s="134" t="s">
        <v>3338</v>
      </c>
      <c r="D157" s="135" t="s">
        <v>1806</v>
      </c>
      <c r="E157" s="81" t="s">
        <v>3947</v>
      </c>
      <c r="F157" s="145">
        <v>5.82</v>
      </c>
      <c r="G157" s="48">
        <v>5.04</v>
      </c>
      <c r="H157" s="48">
        <v>55</v>
      </c>
      <c r="I157" s="48">
        <v>56</v>
      </c>
      <c r="J157" s="151" t="str">
        <f t="shared" si="26"/>
        <v xml:space="preserve"> </v>
      </c>
      <c r="K157" s="151" t="str">
        <f t="shared" si="27"/>
        <v xml:space="preserve"> </v>
      </c>
      <c r="L157" s="151" t="str">
        <f>IF(AND(J157="HSXS",K157="HSXS"),"HSXS",IF(AND(J157="HSG",K157="HSG"),"HSG",IF(AND(J157="HSK",K157="HSK"),"HSK",IF(AND(J157="HSXS",K157="HSG"),"HSG",IF(AND(J157="HSG",K157="HSXS"),"HSG",IF(AND(J157="HSG",K157="HSK"),"HSK",IF(AND(J157="HSK",K157="HSG"),"HSK"," ")))))))</f>
        <v xml:space="preserve"> </v>
      </c>
      <c r="M157" s="52"/>
      <c r="N157" s="9"/>
      <c r="O157" s="62">
        <f t="shared" si="25"/>
        <v>55.5</v>
      </c>
      <c r="P157" s="4"/>
      <c r="Q157" s="5">
        <v>4</v>
      </c>
    </row>
    <row r="158" spans="1:17" s="5" customFormat="1" ht="15.95" customHeight="1">
      <c r="A158" s="4">
        <v>149</v>
      </c>
      <c r="B158" s="133" t="s">
        <v>3100</v>
      </c>
      <c r="C158" s="134" t="s">
        <v>1329</v>
      </c>
      <c r="D158" s="135" t="s">
        <v>1806</v>
      </c>
      <c r="E158" s="81" t="s">
        <v>3947</v>
      </c>
      <c r="F158" s="145">
        <v>5.95</v>
      </c>
      <c r="G158" s="48">
        <v>4.8600000000000003</v>
      </c>
      <c r="H158" s="48">
        <v>57</v>
      </c>
      <c r="I158" s="48">
        <v>53</v>
      </c>
      <c r="J158" s="151" t="str">
        <f t="shared" si="26"/>
        <v xml:space="preserve"> </v>
      </c>
      <c r="K158" s="151" t="str">
        <f t="shared" si="27"/>
        <v xml:space="preserve"> </v>
      </c>
      <c r="L158" s="151" t="str">
        <f>IF(AND(J158="HSXS",K158="HSXS"),"HSXS",IF(AND(J158="HSG",K158="HSG"),"HSG",IF(AND(J158="HSK",K158="HSK"),"HSK",IF(AND(J158="HSXS",K158="HSG"),"HSG",IF(AND(J158="HSG",K158="HSXS"),"HSG",IF(AND(J158="HSG",K158="HSK"),"HSK",IF(AND(J158="HSK",K158="HSG"),"HSK"," ")))))))</f>
        <v xml:space="preserve"> </v>
      </c>
      <c r="M158" s="83"/>
      <c r="N158" s="9"/>
      <c r="O158" s="62">
        <f t="shared" ref="O158:O199" si="29">SUM(H158:I158)/2</f>
        <v>55</v>
      </c>
      <c r="P158" s="4"/>
      <c r="Q158" s="5">
        <v>5</v>
      </c>
    </row>
    <row r="159" spans="1:17" s="5" customFormat="1" ht="15.95" customHeight="1">
      <c r="A159" s="4">
        <v>150</v>
      </c>
      <c r="B159" s="133" t="s">
        <v>1330</v>
      </c>
      <c r="C159" s="134" t="s">
        <v>3821</v>
      </c>
      <c r="D159" s="135" t="s">
        <v>3837</v>
      </c>
      <c r="E159" s="81" t="s">
        <v>3947</v>
      </c>
      <c r="F159" s="145">
        <v>5.63</v>
      </c>
      <c r="G159" s="48">
        <v>5.41</v>
      </c>
      <c r="H159" s="48">
        <v>52</v>
      </c>
      <c r="I159" s="48">
        <v>67</v>
      </c>
      <c r="J159" s="151" t="str">
        <f t="shared" si="26"/>
        <v xml:space="preserve"> </v>
      </c>
      <c r="K159" s="151" t="str">
        <f t="shared" si="27"/>
        <v xml:space="preserve"> </v>
      </c>
      <c r="L159" s="151" t="str">
        <f t="shared" ref="L159:L173" si="30">IF(AND(J159="HSXS",K159="HSXS"),"HSXS",IF(AND(J159="HSG",K159="HSG"),"HSG",IF(AND(J159="HSK",K159="HSK"),"HSK",IF(AND(J159="HSXS",K159="HSG"),"HSG",IF(AND(J159="HSG",K159="HSXS"),"HSG",IF(AND(J159="HSG",K159="HSK"),"HSK",IF(AND(J159="HSK",K159="HSG"),"HSK"," ")))))))</f>
        <v xml:space="preserve"> </v>
      </c>
      <c r="M159" s="94"/>
      <c r="N159" s="66"/>
      <c r="O159" s="62">
        <f t="shared" si="29"/>
        <v>59.5</v>
      </c>
      <c r="P159" s="4"/>
      <c r="Q159" s="5">
        <v>6</v>
      </c>
    </row>
    <row r="160" spans="1:17" s="5" customFormat="1" ht="15.95" customHeight="1">
      <c r="A160" s="4">
        <v>151</v>
      </c>
      <c r="B160" s="133" t="s">
        <v>1331</v>
      </c>
      <c r="C160" s="134" t="s">
        <v>3616</v>
      </c>
      <c r="D160" s="135" t="s">
        <v>3837</v>
      </c>
      <c r="E160" s="81" t="s">
        <v>3947</v>
      </c>
      <c r="F160" s="145">
        <v>3.44</v>
      </c>
      <c r="G160" s="48">
        <v>0.76</v>
      </c>
      <c r="H160" s="48">
        <v>49</v>
      </c>
      <c r="I160" s="48">
        <v>48</v>
      </c>
      <c r="J160" s="151" t="str">
        <f t="shared" si="26"/>
        <v xml:space="preserve"> </v>
      </c>
      <c r="K160" s="151" t="str">
        <f t="shared" si="27"/>
        <v xml:space="preserve"> </v>
      </c>
      <c r="L160" s="151" t="str">
        <f t="shared" si="30"/>
        <v xml:space="preserve"> </v>
      </c>
      <c r="M160" s="82"/>
      <c r="N160" s="66"/>
      <c r="O160" s="62">
        <f t="shared" si="29"/>
        <v>48.5</v>
      </c>
      <c r="P160" s="4"/>
      <c r="Q160" s="5">
        <v>7</v>
      </c>
    </row>
    <row r="161" spans="1:17" s="5" customFormat="1" ht="15.95" customHeight="1">
      <c r="A161" s="4">
        <v>152</v>
      </c>
      <c r="B161" s="133" t="s">
        <v>1332</v>
      </c>
      <c r="C161" s="134" t="s">
        <v>1333</v>
      </c>
      <c r="D161" s="135" t="s">
        <v>1334</v>
      </c>
      <c r="E161" s="81" t="s">
        <v>3947</v>
      </c>
      <c r="F161" s="145">
        <v>7.1</v>
      </c>
      <c r="G161" s="145">
        <v>6.3</v>
      </c>
      <c r="H161" s="48">
        <v>76</v>
      </c>
      <c r="I161" s="48">
        <v>64</v>
      </c>
      <c r="J161" s="151" t="str">
        <f t="shared" si="26"/>
        <v>HSK</v>
      </c>
      <c r="K161" s="151" t="str">
        <f t="shared" si="27"/>
        <v xml:space="preserve"> </v>
      </c>
      <c r="L161" s="151" t="str">
        <f t="shared" si="30"/>
        <v xml:space="preserve"> </v>
      </c>
      <c r="M161" s="83"/>
      <c r="N161" s="66"/>
      <c r="O161" s="62">
        <f t="shared" si="29"/>
        <v>70</v>
      </c>
      <c r="P161" s="4"/>
      <c r="Q161" s="5">
        <v>8</v>
      </c>
    </row>
    <row r="162" spans="1:17" s="5" customFormat="1" ht="15.95" customHeight="1">
      <c r="A162" s="4">
        <v>153</v>
      </c>
      <c r="B162" s="133" t="s">
        <v>1335</v>
      </c>
      <c r="C162" s="134" t="s">
        <v>1336</v>
      </c>
      <c r="D162" s="135" t="s">
        <v>3243</v>
      </c>
      <c r="E162" s="81" t="s">
        <v>3947</v>
      </c>
      <c r="F162" s="145">
        <v>7.1</v>
      </c>
      <c r="G162" s="48">
        <v>6.56</v>
      </c>
      <c r="H162" s="48">
        <v>64</v>
      </c>
      <c r="I162" s="48">
        <v>60</v>
      </c>
      <c r="J162" s="151" t="str">
        <f t="shared" si="26"/>
        <v xml:space="preserve"> </v>
      </c>
      <c r="K162" s="151" t="str">
        <f t="shared" si="27"/>
        <v xml:space="preserve"> </v>
      </c>
      <c r="L162" s="151" t="str">
        <f t="shared" si="30"/>
        <v xml:space="preserve"> </v>
      </c>
      <c r="M162" s="82"/>
      <c r="N162" s="113"/>
      <c r="O162" s="62">
        <f t="shared" si="29"/>
        <v>62</v>
      </c>
      <c r="P162" s="4"/>
      <c r="Q162" s="5">
        <v>9</v>
      </c>
    </row>
    <row r="163" spans="1:17" s="5" customFormat="1" ht="15.95" customHeight="1">
      <c r="A163" s="4">
        <v>154</v>
      </c>
      <c r="B163" s="133" t="s">
        <v>1337</v>
      </c>
      <c r="C163" s="134" t="s">
        <v>670</v>
      </c>
      <c r="D163" s="135" t="s">
        <v>3474</v>
      </c>
      <c r="E163" s="81" t="s">
        <v>3947</v>
      </c>
      <c r="F163" s="145">
        <v>5.51</v>
      </c>
      <c r="G163" s="48">
        <v>4.82</v>
      </c>
      <c r="H163" s="48">
        <v>57</v>
      </c>
      <c r="I163" s="48">
        <v>59</v>
      </c>
      <c r="J163" s="151" t="str">
        <f t="shared" si="26"/>
        <v xml:space="preserve"> </v>
      </c>
      <c r="K163" s="151" t="str">
        <f t="shared" si="27"/>
        <v xml:space="preserve"> </v>
      </c>
      <c r="L163" s="151" t="str">
        <f t="shared" si="30"/>
        <v xml:space="preserve"> </v>
      </c>
      <c r="M163" s="82"/>
      <c r="N163" s="113"/>
      <c r="O163" s="62">
        <f t="shared" si="29"/>
        <v>58</v>
      </c>
      <c r="P163" s="4"/>
      <c r="Q163" s="5">
        <v>10</v>
      </c>
    </row>
    <row r="164" spans="1:17" s="5" customFormat="1" ht="15.95" customHeight="1">
      <c r="A164" s="4">
        <v>155</v>
      </c>
      <c r="B164" s="133" t="s">
        <v>1339</v>
      </c>
      <c r="C164" s="134" t="s">
        <v>2980</v>
      </c>
      <c r="D164" s="135" t="s">
        <v>1414</v>
      </c>
      <c r="E164" s="81" t="s">
        <v>3947</v>
      </c>
      <c r="F164" s="145">
        <v>5.44</v>
      </c>
      <c r="G164" s="48">
        <v>5.68</v>
      </c>
      <c r="H164" s="48">
        <v>56</v>
      </c>
      <c r="I164" s="48">
        <v>55</v>
      </c>
      <c r="J164" s="151" t="str">
        <f t="shared" si="26"/>
        <v xml:space="preserve"> </v>
      </c>
      <c r="K164" s="151" t="str">
        <f t="shared" si="27"/>
        <v xml:space="preserve"> </v>
      </c>
      <c r="L164" s="151" t="str">
        <f t="shared" si="30"/>
        <v xml:space="preserve"> </v>
      </c>
      <c r="M164" s="82"/>
      <c r="N164" s="66"/>
      <c r="O164" s="62">
        <f t="shared" si="29"/>
        <v>55.5</v>
      </c>
      <c r="P164" s="4"/>
      <c r="Q164" s="5">
        <v>11</v>
      </c>
    </row>
    <row r="165" spans="1:17" s="5" customFormat="1" ht="15.95" customHeight="1">
      <c r="A165" s="4">
        <v>156</v>
      </c>
      <c r="B165" s="133" t="s">
        <v>1340</v>
      </c>
      <c r="C165" s="134" t="s">
        <v>1341</v>
      </c>
      <c r="D165" s="135" t="s">
        <v>1342</v>
      </c>
      <c r="E165" s="81" t="s">
        <v>3947</v>
      </c>
      <c r="F165" s="145">
        <v>7.13</v>
      </c>
      <c r="G165" s="48">
        <v>6.61</v>
      </c>
      <c r="H165" s="48">
        <v>62</v>
      </c>
      <c r="I165" s="48">
        <v>63</v>
      </c>
      <c r="J165" s="151" t="str">
        <f t="shared" si="26"/>
        <v xml:space="preserve"> </v>
      </c>
      <c r="K165" s="151" t="str">
        <f t="shared" si="27"/>
        <v xml:space="preserve"> </v>
      </c>
      <c r="L165" s="151" t="str">
        <f t="shared" si="30"/>
        <v xml:space="preserve"> </v>
      </c>
      <c r="M165" s="84"/>
      <c r="N165" s="17"/>
      <c r="O165" s="62">
        <f t="shared" si="29"/>
        <v>62.5</v>
      </c>
      <c r="P165" s="4"/>
      <c r="Q165" s="5">
        <v>12</v>
      </c>
    </row>
    <row r="166" spans="1:17" s="5" customFormat="1" ht="15.95" customHeight="1">
      <c r="A166" s="4">
        <v>157</v>
      </c>
      <c r="B166" s="133" t="s">
        <v>1343</v>
      </c>
      <c r="C166" s="134" t="s">
        <v>1344</v>
      </c>
      <c r="D166" s="135" t="s">
        <v>3365</v>
      </c>
      <c r="E166" s="81" t="s">
        <v>3947</v>
      </c>
      <c r="F166" s="145">
        <v>6.33</v>
      </c>
      <c r="G166" s="145">
        <v>5.3</v>
      </c>
      <c r="H166" s="48">
        <v>62</v>
      </c>
      <c r="I166" s="48">
        <v>61</v>
      </c>
      <c r="J166" s="151" t="str">
        <f t="shared" si="26"/>
        <v xml:space="preserve"> </v>
      </c>
      <c r="K166" s="151" t="str">
        <f t="shared" si="27"/>
        <v xml:space="preserve"> </v>
      </c>
      <c r="L166" s="151" t="str">
        <f t="shared" si="30"/>
        <v xml:space="preserve"> </v>
      </c>
      <c r="M166" s="83"/>
      <c r="N166" s="17"/>
      <c r="O166" s="62">
        <f t="shared" si="29"/>
        <v>61.5</v>
      </c>
      <c r="P166" s="4"/>
      <c r="Q166" s="5">
        <v>13</v>
      </c>
    </row>
    <row r="167" spans="1:17" s="5" customFormat="1" ht="15.95" customHeight="1">
      <c r="A167" s="4">
        <v>158</v>
      </c>
      <c r="B167" s="133" t="s">
        <v>1345</v>
      </c>
      <c r="C167" s="134" t="s">
        <v>4328</v>
      </c>
      <c r="D167" s="135" t="s">
        <v>2322</v>
      </c>
      <c r="E167" s="81" t="s">
        <v>3947</v>
      </c>
      <c r="F167" s="145">
        <v>4.13</v>
      </c>
      <c r="G167" s="48">
        <v>3.38</v>
      </c>
      <c r="H167" s="48">
        <v>51</v>
      </c>
      <c r="I167" s="48">
        <v>51</v>
      </c>
      <c r="J167" s="151" t="str">
        <f t="shared" si="26"/>
        <v xml:space="preserve"> </v>
      </c>
      <c r="K167" s="151" t="str">
        <f t="shared" si="27"/>
        <v xml:space="preserve"> </v>
      </c>
      <c r="L167" s="151" t="str">
        <f t="shared" si="30"/>
        <v xml:space="preserve"> </v>
      </c>
      <c r="M167" s="84"/>
      <c r="N167" s="66"/>
      <c r="O167" s="62">
        <f t="shared" si="29"/>
        <v>51</v>
      </c>
      <c r="P167" s="4"/>
      <c r="Q167" s="5">
        <v>14</v>
      </c>
    </row>
    <row r="168" spans="1:17" s="5" customFormat="1" ht="15.95" customHeight="1">
      <c r="A168" s="4">
        <v>159</v>
      </c>
      <c r="B168" s="133" t="s">
        <v>1347</v>
      </c>
      <c r="C168" s="134" t="s">
        <v>3342</v>
      </c>
      <c r="D168" s="135" t="s">
        <v>3615</v>
      </c>
      <c r="E168" s="81" t="s">
        <v>3947</v>
      </c>
      <c r="F168" s="145">
        <v>5.33</v>
      </c>
      <c r="G168" s="145">
        <v>4.5</v>
      </c>
      <c r="H168" s="48">
        <v>55</v>
      </c>
      <c r="I168" s="48">
        <v>53</v>
      </c>
      <c r="J168" s="151" t="str">
        <f t="shared" si="26"/>
        <v xml:space="preserve"> </v>
      </c>
      <c r="K168" s="151" t="str">
        <f t="shared" si="27"/>
        <v xml:space="preserve"> </v>
      </c>
      <c r="L168" s="151" t="str">
        <f t="shared" si="30"/>
        <v xml:space="preserve"> </v>
      </c>
      <c r="M168" s="82"/>
      <c r="N168" s="66"/>
      <c r="O168" s="62">
        <f t="shared" si="29"/>
        <v>54</v>
      </c>
      <c r="P168" s="4"/>
      <c r="Q168" s="5">
        <v>15</v>
      </c>
    </row>
    <row r="169" spans="1:17" s="5" customFormat="1" ht="15.95" customHeight="1">
      <c r="A169" s="4">
        <v>160</v>
      </c>
      <c r="B169" s="133" t="s">
        <v>1348</v>
      </c>
      <c r="C169" s="134" t="s">
        <v>1349</v>
      </c>
      <c r="D169" s="135" t="s">
        <v>3615</v>
      </c>
      <c r="E169" s="81" t="s">
        <v>3947</v>
      </c>
      <c r="F169" s="145">
        <v>7.53</v>
      </c>
      <c r="G169" s="48">
        <v>7.06</v>
      </c>
      <c r="H169" s="48">
        <v>72</v>
      </c>
      <c r="I169" s="48">
        <v>70</v>
      </c>
      <c r="J169" s="166" t="str">
        <f t="shared" si="26"/>
        <v>HSK</v>
      </c>
      <c r="K169" s="166" t="str">
        <f t="shared" si="27"/>
        <v>HSK</v>
      </c>
      <c r="L169" s="166" t="str">
        <f t="shared" si="30"/>
        <v>HSK</v>
      </c>
      <c r="M169" s="98" t="s">
        <v>12604</v>
      </c>
      <c r="N169" s="17"/>
      <c r="O169" s="62">
        <f t="shared" si="29"/>
        <v>71</v>
      </c>
      <c r="P169" s="4"/>
      <c r="Q169" s="5">
        <v>16</v>
      </c>
    </row>
    <row r="170" spans="1:17" s="5" customFormat="1" ht="15.95" customHeight="1">
      <c r="A170" s="4">
        <v>161</v>
      </c>
      <c r="B170" s="133" t="s">
        <v>1350</v>
      </c>
      <c r="C170" s="134" t="s">
        <v>3363</v>
      </c>
      <c r="D170" s="135" t="s">
        <v>1351</v>
      </c>
      <c r="E170" s="81" t="s">
        <v>3947</v>
      </c>
      <c r="F170" s="145">
        <v>5.54</v>
      </c>
      <c r="G170" s="48">
        <v>5.45</v>
      </c>
      <c r="H170" s="48">
        <v>57</v>
      </c>
      <c r="I170" s="48">
        <v>56</v>
      </c>
      <c r="J170" s="151" t="str">
        <f t="shared" si="26"/>
        <v xml:space="preserve"> </v>
      </c>
      <c r="K170" s="151" t="str">
        <f t="shared" si="27"/>
        <v xml:space="preserve"> </v>
      </c>
      <c r="L170" s="151" t="str">
        <f t="shared" si="30"/>
        <v xml:space="preserve"> </v>
      </c>
      <c r="M170" s="129"/>
      <c r="N170" s="17"/>
      <c r="O170" s="62">
        <f t="shared" si="29"/>
        <v>56.5</v>
      </c>
      <c r="P170" s="4"/>
      <c r="Q170" s="5">
        <v>17</v>
      </c>
    </row>
    <row r="171" spans="1:17" s="5" customFormat="1" ht="15.95" customHeight="1">
      <c r="A171" s="4">
        <v>162</v>
      </c>
      <c r="B171" s="133" t="s">
        <v>4642</v>
      </c>
      <c r="C171" s="134" t="s">
        <v>1699</v>
      </c>
      <c r="D171" s="135" t="s">
        <v>3511</v>
      </c>
      <c r="E171" s="81" t="s">
        <v>3947</v>
      </c>
      <c r="F171" s="145">
        <v>5.7</v>
      </c>
      <c r="G171" s="48">
        <v>1.29</v>
      </c>
      <c r="H171" s="48">
        <v>52</v>
      </c>
      <c r="I171" s="48">
        <v>42</v>
      </c>
      <c r="J171" s="151" t="str">
        <f t="shared" si="26"/>
        <v xml:space="preserve"> </v>
      </c>
      <c r="K171" s="151" t="str">
        <f t="shared" si="27"/>
        <v xml:space="preserve"> </v>
      </c>
      <c r="L171" s="151" t="str">
        <f t="shared" si="30"/>
        <v xml:space="preserve"> </v>
      </c>
      <c r="M171" s="84"/>
      <c r="N171" s="17"/>
      <c r="O171" s="62">
        <f t="shared" si="29"/>
        <v>47</v>
      </c>
      <c r="P171" s="4"/>
      <c r="Q171" s="5">
        <v>18</v>
      </c>
    </row>
    <row r="172" spans="1:17" s="5" customFormat="1" ht="15.95" customHeight="1">
      <c r="A172" s="4">
        <v>163</v>
      </c>
      <c r="B172" s="133" t="s">
        <v>4643</v>
      </c>
      <c r="C172" s="134" t="s">
        <v>3374</v>
      </c>
      <c r="D172" s="135" t="s">
        <v>3625</v>
      </c>
      <c r="E172" s="81" t="s">
        <v>3947</v>
      </c>
      <c r="F172" s="145">
        <v>8.1</v>
      </c>
      <c r="G172" s="48">
        <v>7.73</v>
      </c>
      <c r="H172" s="48">
        <v>76</v>
      </c>
      <c r="I172" s="48">
        <v>72</v>
      </c>
      <c r="J172" s="151" t="str">
        <f t="shared" si="26"/>
        <v>HSK</v>
      </c>
      <c r="K172" s="151" t="str">
        <f t="shared" si="27"/>
        <v>HSK</v>
      </c>
      <c r="L172" s="151" t="str">
        <f t="shared" si="30"/>
        <v>HSK</v>
      </c>
      <c r="M172" s="82"/>
      <c r="N172" s="17"/>
      <c r="O172" s="62">
        <f t="shared" si="29"/>
        <v>74</v>
      </c>
      <c r="P172" s="4"/>
      <c r="Q172" s="5">
        <v>19</v>
      </c>
    </row>
    <row r="173" spans="1:17" s="5" customFormat="1" ht="15.95" customHeight="1">
      <c r="A173" s="4">
        <v>164</v>
      </c>
      <c r="B173" s="133" t="s">
        <v>4644</v>
      </c>
      <c r="C173" s="134" t="s">
        <v>670</v>
      </c>
      <c r="D173" s="135" t="s">
        <v>998</v>
      </c>
      <c r="E173" s="81" t="s">
        <v>3947</v>
      </c>
      <c r="F173" s="145">
        <v>5.96</v>
      </c>
      <c r="G173" s="48">
        <v>5.26</v>
      </c>
      <c r="H173" s="48">
        <v>61</v>
      </c>
      <c r="I173" s="48">
        <v>60</v>
      </c>
      <c r="J173" s="151" t="str">
        <f t="shared" si="26"/>
        <v xml:space="preserve"> </v>
      </c>
      <c r="K173" s="151" t="str">
        <f t="shared" si="27"/>
        <v xml:space="preserve"> </v>
      </c>
      <c r="L173" s="151" t="str">
        <f t="shared" si="30"/>
        <v xml:space="preserve"> </v>
      </c>
      <c r="M173" s="129"/>
      <c r="N173" s="17"/>
      <c r="O173" s="62">
        <f t="shared" si="29"/>
        <v>60.5</v>
      </c>
      <c r="P173" s="4"/>
      <c r="Q173" s="5">
        <v>20</v>
      </c>
    </row>
    <row r="174" spans="1:17" s="5" customFormat="1" ht="15.95" customHeight="1">
      <c r="A174" s="4">
        <v>165</v>
      </c>
      <c r="B174" s="133" t="s">
        <v>4645</v>
      </c>
      <c r="C174" s="134" t="s">
        <v>4646</v>
      </c>
      <c r="D174" s="135" t="s">
        <v>4266</v>
      </c>
      <c r="E174" s="81" t="s">
        <v>3947</v>
      </c>
      <c r="F174" s="145">
        <v>2.99</v>
      </c>
      <c r="G174" s="48">
        <v>1.22</v>
      </c>
      <c r="H174" s="48">
        <v>53</v>
      </c>
      <c r="I174" s="48">
        <v>50</v>
      </c>
      <c r="J174" s="151" t="str">
        <f>IF(AND(F174&gt;=9,H174&gt;=90),"HSXS",IF(AND(F174&gt;=8,H174&gt;=80),"HSG",IF(AND(F174&gt;=7,H174&gt;=70),"HSK"," ")))</f>
        <v xml:space="preserve"> </v>
      </c>
      <c r="K174" s="151" t="str">
        <f>IF(AND(G174&gt;=9,I174&gt;=90),"HSXS",IF(AND(G174&gt;=8,I174&gt;=80),"HSG",IF(AND(G174&gt;=7,I174&gt;=70),"HSK"," ")))</f>
        <v xml:space="preserve"> </v>
      </c>
      <c r="L174" s="151" t="str">
        <f>IF(AND(J174="HSXS",K174="HSXS"),"HSXS",IF(AND(J174="HSG",K174="HSG"),"HSG",IF(AND(J174="HSK",K174="HSK"),"HSK",IF(AND(J174="HSXS",K174="HSG"),"HSG",IF(AND(J174="HSG",K174="HSXS"),"HSG",IF(AND(J174="HSG",K174="HSK"),"HSK",IF(AND(J174="HSK",K174="HSG"),"HSK"," ")))))))</f>
        <v xml:space="preserve"> </v>
      </c>
      <c r="M174" s="83"/>
      <c r="N174" s="17"/>
      <c r="O174" s="62">
        <f t="shared" si="29"/>
        <v>51.5</v>
      </c>
      <c r="P174" s="4"/>
      <c r="Q174" s="5">
        <v>21</v>
      </c>
    </row>
    <row r="175" spans="1:17" s="5" customFormat="1" ht="15.95" customHeight="1">
      <c r="A175" s="4">
        <v>166</v>
      </c>
      <c r="B175" s="133" t="s">
        <v>4647</v>
      </c>
      <c r="C175" s="134" t="s">
        <v>4648</v>
      </c>
      <c r="D175" s="135" t="s">
        <v>4666</v>
      </c>
      <c r="E175" s="81" t="s">
        <v>3947</v>
      </c>
      <c r="F175" s="145">
        <v>5.13</v>
      </c>
      <c r="G175" s="48">
        <v>1.01</v>
      </c>
      <c r="H175" s="48">
        <v>57</v>
      </c>
      <c r="I175" s="48">
        <v>45</v>
      </c>
      <c r="J175" s="151" t="str">
        <f t="shared" ref="J175:J193" si="31">IF(AND(F175&gt;=9,H175&gt;=90),"HSXS",IF(AND(F175&gt;=8,H175&gt;=80),"HSG",IF(AND(F175&gt;=7,H175&gt;=70),"HSK"," ")))</f>
        <v xml:space="preserve"> </v>
      </c>
      <c r="K175" s="151" t="str">
        <f t="shared" ref="K175:K193" si="32">IF(AND(G175&gt;=9,I175&gt;=90),"HSXS",IF(AND(G175&gt;=8,I175&gt;=80),"HSG",IF(AND(G175&gt;=7,I175&gt;=70),"HSK"," ")))</f>
        <v xml:space="preserve"> </v>
      </c>
      <c r="L175" s="151" t="str">
        <f t="shared" ref="L175:L193" si="33">IF(AND(J175="HSXS",K175="HSXS"),"HSXS",IF(AND(J175="HSG",K175="HSG"),"HSG",IF(AND(J175="HSK",K175="HSK"),"HSK",IF(AND(J175="HSXS",K175="HSG"),"HSG",IF(AND(J175="HSG",K175="HSXS"),"HSG",IF(AND(J175="HSG",K175="HSK"),"HSK",IF(AND(J175="HSK",K175="HSG"),"HSK"," ")))))))</f>
        <v xml:space="preserve"> </v>
      </c>
      <c r="M175" s="83"/>
      <c r="N175" s="17"/>
      <c r="O175" s="62">
        <f t="shared" si="29"/>
        <v>51</v>
      </c>
      <c r="P175" s="4"/>
      <c r="Q175" s="5">
        <v>22</v>
      </c>
    </row>
    <row r="176" spans="1:17" s="5" customFormat="1" ht="15.95" customHeight="1">
      <c r="A176" s="4">
        <v>167</v>
      </c>
      <c r="B176" s="133" t="s">
        <v>4649</v>
      </c>
      <c r="C176" s="134" t="s">
        <v>4650</v>
      </c>
      <c r="D176" s="135" t="s">
        <v>1007</v>
      </c>
      <c r="E176" s="81" t="s">
        <v>3947</v>
      </c>
      <c r="F176" s="145">
        <v>4.8899999999999997</v>
      </c>
      <c r="G176" s="48">
        <v>2.72</v>
      </c>
      <c r="H176" s="48">
        <v>56</v>
      </c>
      <c r="I176" s="48">
        <v>50</v>
      </c>
      <c r="J176" s="151" t="str">
        <f t="shared" si="31"/>
        <v xml:space="preserve"> </v>
      </c>
      <c r="K176" s="151" t="str">
        <f t="shared" si="32"/>
        <v xml:space="preserve"> </v>
      </c>
      <c r="L176" s="151" t="str">
        <f t="shared" si="33"/>
        <v xml:space="preserve"> </v>
      </c>
      <c r="M176" s="82"/>
      <c r="N176" s="17"/>
      <c r="O176" s="62">
        <f t="shared" si="29"/>
        <v>53</v>
      </c>
      <c r="P176" s="4"/>
      <c r="Q176" s="5">
        <v>23</v>
      </c>
    </row>
    <row r="177" spans="1:17" s="5" customFormat="1" ht="15.95" customHeight="1">
      <c r="A177" s="4">
        <v>168</v>
      </c>
      <c r="B177" s="133" t="s">
        <v>3889</v>
      </c>
      <c r="C177" s="134" t="s">
        <v>3890</v>
      </c>
      <c r="D177" s="135" t="s">
        <v>1007</v>
      </c>
      <c r="E177" s="81" t="s">
        <v>3947</v>
      </c>
      <c r="F177" s="145">
        <v>5.87</v>
      </c>
      <c r="G177" s="48">
        <v>1.87</v>
      </c>
      <c r="H177" s="48">
        <v>55</v>
      </c>
      <c r="I177" s="48">
        <v>50</v>
      </c>
      <c r="J177" s="151" t="str">
        <f t="shared" si="31"/>
        <v xml:space="preserve"> </v>
      </c>
      <c r="K177" s="151" t="str">
        <f t="shared" si="32"/>
        <v xml:space="preserve"> </v>
      </c>
      <c r="L177" s="151" t="str">
        <f t="shared" si="33"/>
        <v xml:space="preserve"> </v>
      </c>
      <c r="M177" s="82"/>
      <c r="N177" s="17"/>
      <c r="O177" s="62">
        <f t="shared" si="29"/>
        <v>52.5</v>
      </c>
      <c r="P177" s="4"/>
      <c r="Q177" s="5">
        <v>24</v>
      </c>
    </row>
    <row r="178" spans="1:17" s="5" customFormat="1" ht="15.95" customHeight="1">
      <c r="A178" s="4">
        <v>169</v>
      </c>
      <c r="B178" s="133" t="s">
        <v>3891</v>
      </c>
      <c r="C178" s="134" t="s">
        <v>3084</v>
      </c>
      <c r="D178" s="135" t="s">
        <v>1001</v>
      </c>
      <c r="E178" s="81" t="s">
        <v>3947</v>
      </c>
      <c r="F178" s="145">
        <v>5.79</v>
      </c>
      <c r="G178" s="48">
        <v>5.35</v>
      </c>
      <c r="H178" s="48">
        <v>54</v>
      </c>
      <c r="I178" s="48">
        <v>57</v>
      </c>
      <c r="J178" s="151" t="str">
        <f t="shared" si="31"/>
        <v xml:space="preserve"> </v>
      </c>
      <c r="K178" s="151" t="str">
        <f t="shared" si="32"/>
        <v xml:space="preserve"> </v>
      </c>
      <c r="L178" s="151" t="str">
        <f t="shared" si="33"/>
        <v xml:space="preserve"> </v>
      </c>
      <c r="M178" s="82"/>
      <c r="N178" s="17"/>
      <c r="O178" s="62">
        <f t="shared" si="29"/>
        <v>55.5</v>
      </c>
      <c r="P178" s="4"/>
      <c r="Q178" s="5">
        <v>25</v>
      </c>
    </row>
    <row r="179" spans="1:17" s="5" customFormat="1" ht="15.95" customHeight="1">
      <c r="A179" s="4">
        <v>170</v>
      </c>
      <c r="B179" s="133" t="s">
        <v>3892</v>
      </c>
      <c r="C179" s="134" t="s">
        <v>3893</v>
      </c>
      <c r="D179" s="135" t="s">
        <v>1001</v>
      </c>
      <c r="E179" s="81" t="s">
        <v>3947</v>
      </c>
      <c r="F179" s="145">
        <v>5.74</v>
      </c>
      <c r="G179" s="48">
        <v>3.6</v>
      </c>
      <c r="H179" s="48">
        <v>54</v>
      </c>
      <c r="I179" s="48">
        <v>56</v>
      </c>
      <c r="J179" s="151" t="str">
        <f t="shared" si="31"/>
        <v xml:space="preserve"> </v>
      </c>
      <c r="K179" s="151" t="str">
        <f t="shared" si="32"/>
        <v xml:space="preserve"> </v>
      </c>
      <c r="L179" s="151" t="str">
        <f t="shared" si="33"/>
        <v xml:space="preserve"> </v>
      </c>
      <c r="M179" s="98"/>
      <c r="N179" s="17"/>
      <c r="O179" s="62">
        <f t="shared" si="29"/>
        <v>55</v>
      </c>
      <c r="P179" s="4"/>
      <c r="Q179" s="5">
        <v>26</v>
      </c>
    </row>
    <row r="180" spans="1:17" s="5" customFormat="1" ht="15.95" customHeight="1">
      <c r="A180" s="4">
        <v>171</v>
      </c>
      <c r="B180" s="133" t="s">
        <v>3894</v>
      </c>
      <c r="C180" s="134" t="s">
        <v>3895</v>
      </c>
      <c r="D180" s="135" t="s">
        <v>1001</v>
      </c>
      <c r="E180" s="81" t="s">
        <v>3947</v>
      </c>
      <c r="F180" s="145">
        <v>7.24</v>
      </c>
      <c r="G180" s="48">
        <v>6.61</v>
      </c>
      <c r="H180" s="48">
        <v>59</v>
      </c>
      <c r="I180" s="48">
        <v>59</v>
      </c>
      <c r="J180" s="151" t="str">
        <f t="shared" si="31"/>
        <v xml:space="preserve"> </v>
      </c>
      <c r="K180" s="151" t="str">
        <f t="shared" si="32"/>
        <v xml:space="preserve"> </v>
      </c>
      <c r="L180" s="151" t="str">
        <f t="shared" si="33"/>
        <v xml:space="preserve"> </v>
      </c>
      <c r="M180" s="82"/>
      <c r="N180" s="17"/>
      <c r="O180" s="62">
        <f t="shared" si="29"/>
        <v>59</v>
      </c>
      <c r="P180" s="4"/>
      <c r="Q180" s="5">
        <v>27</v>
      </c>
    </row>
    <row r="181" spans="1:17" s="5" customFormat="1" ht="15.95" customHeight="1">
      <c r="A181" s="4">
        <v>172</v>
      </c>
      <c r="B181" s="133" t="s">
        <v>3896</v>
      </c>
      <c r="C181" s="134" t="s">
        <v>3897</v>
      </c>
      <c r="D181" s="135" t="s">
        <v>3785</v>
      </c>
      <c r="E181" s="81" t="s">
        <v>3947</v>
      </c>
      <c r="F181" s="145">
        <v>8.5399999999999991</v>
      </c>
      <c r="G181" s="48">
        <v>8.01</v>
      </c>
      <c r="H181" s="48">
        <v>80</v>
      </c>
      <c r="I181" s="48">
        <v>75</v>
      </c>
      <c r="J181" s="151" t="str">
        <f t="shared" si="31"/>
        <v>HSG</v>
      </c>
      <c r="K181" s="166" t="str">
        <f t="shared" si="32"/>
        <v>HSK</v>
      </c>
      <c r="L181" s="166" t="str">
        <f t="shared" si="33"/>
        <v>HSK</v>
      </c>
      <c r="M181" s="98" t="s">
        <v>12603</v>
      </c>
      <c r="N181" s="17"/>
      <c r="O181" s="62">
        <f t="shared" si="29"/>
        <v>77.5</v>
      </c>
      <c r="P181" s="4"/>
      <c r="Q181" s="5">
        <v>28</v>
      </c>
    </row>
    <row r="182" spans="1:17" s="5" customFormat="1" ht="15.95" customHeight="1">
      <c r="A182" s="4">
        <v>173</v>
      </c>
      <c r="B182" s="133" t="s">
        <v>3898</v>
      </c>
      <c r="C182" s="134" t="s">
        <v>3614</v>
      </c>
      <c r="D182" s="135" t="s">
        <v>3785</v>
      </c>
      <c r="E182" s="81" t="s">
        <v>3947</v>
      </c>
      <c r="F182" s="145">
        <v>5.24</v>
      </c>
      <c r="G182" s="48">
        <v>4.22</v>
      </c>
      <c r="H182" s="48">
        <v>52</v>
      </c>
      <c r="I182" s="48">
        <v>52</v>
      </c>
      <c r="J182" s="151" t="str">
        <f t="shared" si="31"/>
        <v xml:space="preserve"> </v>
      </c>
      <c r="K182" s="151" t="str">
        <f t="shared" si="32"/>
        <v xml:space="preserve"> </v>
      </c>
      <c r="L182" s="151" t="str">
        <f t="shared" si="33"/>
        <v xml:space="preserve"> </v>
      </c>
      <c r="M182" s="83"/>
      <c r="N182" s="17"/>
      <c r="O182" s="62">
        <f t="shared" si="29"/>
        <v>52</v>
      </c>
      <c r="P182" s="4"/>
      <c r="Q182" s="5">
        <v>29</v>
      </c>
    </row>
    <row r="183" spans="1:17" s="5" customFormat="1" ht="15.95" customHeight="1">
      <c r="A183" s="4">
        <v>174</v>
      </c>
      <c r="B183" s="133" t="s">
        <v>3899</v>
      </c>
      <c r="C183" s="134" t="s">
        <v>3766</v>
      </c>
      <c r="D183" s="135" t="s">
        <v>3785</v>
      </c>
      <c r="E183" s="81" t="s">
        <v>3947</v>
      </c>
      <c r="F183" s="145">
        <v>7.52</v>
      </c>
      <c r="G183" s="48">
        <v>5.83</v>
      </c>
      <c r="H183" s="48">
        <v>64</v>
      </c>
      <c r="I183" s="48">
        <v>57</v>
      </c>
      <c r="J183" s="151" t="str">
        <f t="shared" si="31"/>
        <v xml:space="preserve"> </v>
      </c>
      <c r="K183" s="151" t="str">
        <f t="shared" si="32"/>
        <v xml:space="preserve"> </v>
      </c>
      <c r="L183" s="151" t="str">
        <f t="shared" si="33"/>
        <v xml:space="preserve"> </v>
      </c>
      <c r="M183" s="82"/>
      <c r="N183" s="17"/>
      <c r="O183" s="62">
        <f t="shared" si="29"/>
        <v>60.5</v>
      </c>
      <c r="P183" s="4"/>
      <c r="Q183" s="5">
        <v>30</v>
      </c>
    </row>
    <row r="184" spans="1:17" s="5" customFormat="1" ht="15.95" customHeight="1">
      <c r="A184" s="4">
        <v>175</v>
      </c>
      <c r="B184" s="133" t="s">
        <v>3900</v>
      </c>
      <c r="C184" s="134" t="s">
        <v>3901</v>
      </c>
      <c r="D184" s="135" t="s">
        <v>3785</v>
      </c>
      <c r="E184" s="81" t="s">
        <v>3947</v>
      </c>
      <c r="F184" s="145">
        <v>5.71</v>
      </c>
      <c r="G184" s="48">
        <v>5.36</v>
      </c>
      <c r="H184" s="48">
        <v>57</v>
      </c>
      <c r="I184" s="48">
        <v>60</v>
      </c>
      <c r="J184" s="151" t="str">
        <f t="shared" si="31"/>
        <v xml:space="preserve"> </v>
      </c>
      <c r="K184" s="151" t="str">
        <f t="shared" si="32"/>
        <v xml:space="preserve"> </v>
      </c>
      <c r="L184" s="151" t="str">
        <f t="shared" si="33"/>
        <v xml:space="preserve"> </v>
      </c>
      <c r="M184" s="98"/>
      <c r="N184" s="17"/>
      <c r="O184" s="62">
        <f t="shared" si="29"/>
        <v>58.5</v>
      </c>
      <c r="P184" s="4"/>
      <c r="Q184" s="5">
        <v>31</v>
      </c>
    </row>
    <row r="185" spans="1:17" s="5" customFormat="1" ht="15.95" customHeight="1">
      <c r="A185" s="4">
        <v>176</v>
      </c>
      <c r="B185" s="133" t="s">
        <v>219</v>
      </c>
      <c r="C185" s="134" t="s">
        <v>683</v>
      </c>
      <c r="D185" s="135" t="s">
        <v>3823</v>
      </c>
      <c r="E185" s="81" t="s">
        <v>3947</v>
      </c>
      <c r="F185" s="145">
        <v>6.25</v>
      </c>
      <c r="G185" s="48">
        <v>6.1</v>
      </c>
      <c r="H185" s="48">
        <v>58</v>
      </c>
      <c r="I185" s="48">
        <v>56</v>
      </c>
      <c r="J185" s="151" t="str">
        <f t="shared" si="31"/>
        <v xml:space="preserve"> </v>
      </c>
      <c r="K185" s="151" t="str">
        <f t="shared" si="32"/>
        <v xml:space="preserve"> </v>
      </c>
      <c r="L185" s="151" t="str">
        <f t="shared" si="33"/>
        <v xml:space="preserve"> </v>
      </c>
      <c r="M185" s="55"/>
      <c r="N185" s="17"/>
      <c r="O185" s="62">
        <f t="shared" si="29"/>
        <v>57</v>
      </c>
      <c r="P185" s="4"/>
      <c r="Q185" s="5">
        <v>32</v>
      </c>
    </row>
    <row r="186" spans="1:17" s="5" customFormat="1" ht="15.95" customHeight="1">
      <c r="A186" s="4">
        <v>177</v>
      </c>
      <c r="B186" s="133" t="s">
        <v>220</v>
      </c>
      <c r="C186" s="134" t="s">
        <v>1415</v>
      </c>
      <c r="D186" s="135" t="s">
        <v>1416</v>
      </c>
      <c r="E186" s="81" t="s">
        <v>3947</v>
      </c>
      <c r="F186" s="145">
        <v>4.53</v>
      </c>
      <c r="G186" s="48">
        <v>2.89</v>
      </c>
      <c r="H186" s="48">
        <v>59</v>
      </c>
      <c r="I186" s="48">
        <v>50</v>
      </c>
      <c r="J186" s="151" t="str">
        <f t="shared" si="31"/>
        <v xml:space="preserve"> </v>
      </c>
      <c r="K186" s="151" t="str">
        <f t="shared" si="32"/>
        <v xml:space="preserve"> </v>
      </c>
      <c r="L186" s="151" t="str">
        <f t="shared" si="33"/>
        <v xml:space="preserve"> </v>
      </c>
      <c r="M186" s="83"/>
      <c r="N186" s="17"/>
      <c r="O186" s="62">
        <f t="shared" si="29"/>
        <v>54.5</v>
      </c>
      <c r="P186" s="4"/>
      <c r="Q186" s="5">
        <v>33</v>
      </c>
    </row>
    <row r="187" spans="1:17" s="5" customFormat="1" ht="15.95" customHeight="1">
      <c r="A187" s="4">
        <v>178</v>
      </c>
      <c r="B187" s="133" t="s">
        <v>1418</v>
      </c>
      <c r="C187" s="134" t="s">
        <v>670</v>
      </c>
      <c r="D187" s="135" t="s">
        <v>1002</v>
      </c>
      <c r="E187" s="81" t="s">
        <v>3947</v>
      </c>
      <c r="F187" s="145">
        <v>6.16</v>
      </c>
      <c r="G187" s="48">
        <v>2.67</v>
      </c>
      <c r="H187" s="48">
        <v>58</v>
      </c>
      <c r="I187" s="48">
        <v>50</v>
      </c>
      <c r="J187" s="151" t="str">
        <f t="shared" si="31"/>
        <v xml:space="preserve"> </v>
      </c>
      <c r="K187" s="151" t="str">
        <f t="shared" si="32"/>
        <v xml:space="preserve"> </v>
      </c>
      <c r="L187" s="151" t="str">
        <f t="shared" si="33"/>
        <v xml:space="preserve"> </v>
      </c>
      <c r="M187" s="84"/>
      <c r="N187" s="17"/>
      <c r="O187" s="62">
        <f t="shared" si="29"/>
        <v>54</v>
      </c>
      <c r="P187" s="4"/>
      <c r="Q187" s="5">
        <v>34</v>
      </c>
    </row>
    <row r="188" spans="1:17" s="5" customFormat="1" ht="15.95" customHeight="1">
      <c r="A188" s="4">
        <v>179</v>
      </c>
      <c r="B188" s="133" t="s">
        <v>1420</v>
      </c>
      <c r="C188" s="134" t="s">
        <v>3788</v>
      </c>
      <c r="D188" s="135" t="s">
        <v>2573</v>
      </c>
      <c r="E188" s="81" t="s">
        <v>3947</v>
      </c>
      <c r="F188" s="145">
        <v>0.82</v>
      </c>
      <c r="G188" s="48">
        <v>4.16</v>
      </c>
      <c r="H188" s="48">
        <v>0</v>
      </c>
      <c r="I188" s="48">
        <v>51</v>
      </c>
      <c r="J188" s="151" t="str">
        <f t="shared" si="31"/>
        <v xml:space="preserve"> </v>
      </c>
      <c r="K188" s="151" t="str">
        <f t="shared" si="32"/>
        <v xml:space="preserve"> </v>
      </c>
      <c r="L188" s="151" t="str">
        <f t="shared" si="33"/>
        <v xml:space="preserve"> </v>
      </c>
      <c r="M188" s="84"/>
      <c r="N188" s="17"/>
      <c r="O188" s="62">
        <f t="shared" si="29"/>
        <v>25.5</v>
      </c>
      <c r="P188" s="4"/>
      <c r="Q188" s="5">
        <v>35</v>
      </c>
    </row>
    <row r="189" spans="1:17" s="5" customFormat="1" ht="15.95" customHeight="1">
      <c r="A189" s="4">
        <v>180</v>
      </c>
      <c r="B189" s="133" t="s">
        <v>1421</v>
      </c>
      <c r="C189" s="134" t="s">
        <v>4655</v>
      </c>
      <c r="D189" s="135" t="s">
        <v>2573</v>
      </c>
      <c r="E189" s="81" t="s">
        <v>3947</v>
      </c>
      <c r="F189" s="145">
        <v>3.81</v>
      </c>
      <c r="G189" s="48">
        <v>1.05</v>
      </c>
      <c r="H189" s="48">
        <v>50</v>
      </c>
      <c r="I189" s="48">
        <v>33</v>
      </c>
      <c r="J189" s="151" t="str">
        <f t="shared" si="31"/>
        <v xml:space="preserve"> </v>
      </c>
      <c r="K189" s="151" t="str">
        <f t="shared" si="32"/>
        <v xml:space="preserve"> </v>
      </c>
      <c r="L189" s="151" t="str">
        <f t="shared" si="33"/>
        <v xml:space="preserve"> </v>
      </c>
      <c r="M189" s="55"/>
      <c r="N189" s="17"/>
      <c r="O189" s="62">
        <f t="shared" si="29"/>
        <v>41.5</v>
      </c>
      <c r="P189" s="57"/>
      <c r="Q189" s="5">
        <v>36</v>
      </c>
    </row>
    <row r="190" spans="1:17" s="5" customFormat="1" ht="15.95" customHeight="1">
      <c r="A190" s="4">
        <v>181</v>
      </c>
      <c r="B190" s="133" t="s">
        <v>1422</v>
      </c>
      <c r="C190" s="134" t="s">
        <v>3493</v>
      </c>
      <c r="D190" s="135" t="s">
        <v>3412</v>
      </c>
      <c r="E190" s="81" t="s">
        <v>3947</v>
      </c>
      <c r="F190" s="145">
        <v>7.16</v>
      </c>
      <c r="G190" s="145">
        <v>7.6</v>
      </c>
      <c r="H190" s="48">
        <v>64</v>
      </c>
      <c r="I190" s="48">
        <v>70</v>
      </c>
      <c r="J190" s="151" t="str">
        <f t="shared" si="31"/>
        <v xml:space="preserve"> </v>
      </c>
      <c r="K190" s="166" t="str">
        <f t="shared" si="32"/>
        <v>HSK</v>
      </c>
      <c r="L190" s="151" t="str">
        <f t="shared" si="33"/>
        <v xml:space="preserve"> </v>
      </c>
      <c r="M190" s="98" t="s">
        <v>12603</v>
      </c>
      <c r="N190" s="17"/>
      <c r="O190" s="62">
        <f t="shared" si="29"/>
        <v>67</v>
      </c>
      <c r="P190" s="4"/>
      <c r="Q190" s="5">
        <v>37</v>
      </c>
    </row>
    <row r="191" spans="1:17" s="5" customFormat="1" ht="15.95" customHeight="1">
      <c r="A191" s="4">
        <v>182</v>
      </c>
      <c r="B191" s="133" t="s">
        <v>1423</v>
      </c>
      <c r="C191" s="134" t="s">
        <v>1424</v>
      </c>
      <c r="D191" s="135" t="s">
        <v>3413</v>
      </c>
      <c r="E191" s="81" t="s">
        <v>3948</v>
      </c>
      <c r="F191" s="145">
        <v>5.53</v>
      </c>
      <c r="G191" s="48">
        <v>4.6100000000000003</v>
      </c>
      <c r="H191" s="48">
        <v>57</v>
      </c>
      <c r="I191" s="48">
        <v>50</v>
      </c>
      <c r="J191" s="151" t="str">
        <f t="shared" si="31"/>
        <v xml:space="preserve"> </v>
      </c>
      <c r="K191" s="151" t="str">
        <f t="shared" si="32"/>
        <v xml:space="preserve"> </v>
      </c>
      <c r="L191" s="151" t="str">
        <f t="shared" si="33"/>
        <v xml:space="preserve"> </v>
      </c>
      <c r="M191" s="98"/>
      <c r="N191" s="17"/>
      <c r="O191" s="62">
        <f t="shared" si="29"/>
        <v>53.5</v>
      </c>
      <c r="P191" s="4"/>
      <c r="Q191" s="5">
        <v>1</v>
      </c>
    </row>
    <row r="192" spans="1:17" s="5" customFormat="1" ht="15.95" customHeight="1">
      <c r="A192" s="4">
        <v>183</v>
      </c>
      <c r="B192" s="133" t="s">
        <v>1425</v>
      </c>
      <c r="C192" s="134" t="s">
        <v>4328</v>
      </c>
      <c r="D192" s="135" t="s">
        <v>2009</v>
      </c>
      <c r="E192" s="81" t="s">
        <v>3948</v>
      </c>
      <c r="F192" s="145">
        <v>6.8</v>
      </c>
      <c r="G192" s="48">
        <v>6.38</v>
      </c>
      <c r="H192" s="48">
        <v>57</v>
      </c>
      <c r="I192" s="48">
        <v>55</v>
      </c>
      <c r="J192" s="151" t="str">
        <f t="shared" si="31"/>
        <v xml:space="preserve"> </v>
      </c>
      <c r="K192" s="151" t="str">
        <f t="shared" si="32"/>
        <v xml:space="preserve"> </v>
      </c>
      <c r="L192" s="151" t="str">
        <f t="shared" si="33"/>
        <v xml:space="preserve"> </v>
      </c>
      <c r="M192" s="54"/>
      <c r="N192" s="17"/>
      <c r="O192" s="62">
        <f t="shared" si="29"/>
        <v>56</v>
      </c>
      <c r="P192" s="4"/>
      <c r="Q192" s="5">
        <v>2</v>
      </c>
    </row>
    <row r="193" spans="1:17" s="5" customFormat="1" ht="15.95" customHeight="1">
      <c r="A193" s="4">
        <v>184</v>
      </c>
      <c r="B193" s="133" t="s">
        <v>2033</v>
      </c>
      <c r="C193" s="134" t="s">
        <v>3088</v>
      </c>
      <c r="D193" s="135" t="s">
        <v>665</v>
      </c>
      <c r="E193" s="81" t="s">
        <v>3948</v>
      </c>
      <c r="F193" s="145">
        <v>6.36</v>
      </c>
      <c r="G193" s="145">
        <v>4.9000000000000004</v>
      </c>
      <c r="H193" s="48">
        <v>56</v>
      </c>
      <c r="I193" s="48">
        <v>51</v>
      </c>
      <c r="J193" s="151" t="str">
        <f t="shared" si="31"/>
        <v xml:space="preserve"> </v>
      </c>
      <c r="K193" s="151" t="str">
        <f t="shared" si="32"/>
        <v xml:space="preserve"> </v>
      </c>
      <c r="L193" s="151" t="str">
        <f t="shared" si="33"/>
        <v xml:space="preserve"> </v>
      </c>
      <c r="M193" s="84"/>
      <c r="N193" s="17"/>
      <c r="O193" s="62">
        <f t="shared" si="29"/>
        <v>53.5</v>
      </c>
      <c r="P193" s="4"/>
      <c r="Q193" s="5">
        <v>3</v>
      </c>
    </row>
    <row r="194" spans="1:17" s="5" customFormat="1" ht="15.95" customHeight="1">
      <c r="A194" s="4">
        <v>185</v>
      </c>
      <c r="B194" s="133" t="s">
        <v>2034</v>
      </c>
      <c r="C194" s="134" t="s">
        <v>1000</v>
      </c>
      <c r="D194" s="135" t="s">
        <v>2908</v>
      </c>
      <c r="E194" s="81" t="s">
        <v>3948</v>
      </c>
      <c r="F194" s="145">
        <v>7.47</v>
      </c>
      <c r="G194" s="48">
        <v>6.95</v>
      </c>
      <c r="H194" s="48">
        <v>60</v>
      </c>
      <c r="I194" s="48">
        <v>57</v>
      </c>
      <c r="J194" s="151" t="str">
        <f t="shared" ref="J194:J212" si="34">IF(AND(F194&gt;=9,H194&gt;=90),"HSXS",IF(AND(F194&gt;=8,H194&gt;=80),"HSG",IF(AND(F194&gt;=7,H194&gt;=70),"HSK"," ")))</f>
        <v xml:space="preserve"> </v>
      </c>
      <c r="K194" s="151" t="str">
        <f t="shared" ref="K194:K212" si="35">IF(AND(G194&gt;=9,I194&gt;=90),"HSXS",IF(AND(G194&gt;=8,I194&gt;=80),"HSG",IF(AND(G194&gt;=7,I194&gt;=70),"HSK"," ")))</f>
        <v xml:space="preserve"> </v>
      </c>
      <c r="L194" s="151" t="str">
        <f t="shared" ref="L194:L212" si="36">IF(AND(J194="HSXS",K194="HSXS"),"HSXS",IF(AND(J194="HSG",K194="HSG"),"HSG",IF(AND(J194="HSK",K194="HSK"),"HSK",IF(AND(J194="HSXS",K194="HSG"),"HSG",IF(AND(J194="HSG",K194="HSXS"),"HSG",IF(AND(J194="HSG",K194="HSK"),"HSK",IF(AND(J194="HSK",K194="HSG"),"HSK"," ")))))))</f>
        <v xml:space="preserve"> </v>
      </c>
      <c r="M194" s="15"/>
      <c r="N194" s="17"/>
      <c r="O194" s="62">
        <f t="shared" si="29"/>
        <v>58.5</v>
      </c>
      <c r="P194" s="4"/>
      <c r="Q194" s="5">
        <v>4</v>
      </c>
    </row>
    <row r="195" spans="1:17" s="5" customFormat="1" ht="15.95" customHeight="1">
      <c r="A195" s="4">
        <v>186</v>
      </c>
      <c r="B195" s="133" t="s">
        <v>2035</v>
      </c>
      <c r="C195" s="134" t="s">
        <v>4265</v>
      </c>
      <c r="D195" s="135" t="s">
        <v>1414</v>
      </c>
      <c r="E195" s="81" t="s">
        <v>3948</v>
      </c>
      <c r="F195" s="145">
        <v>6.33</v>
      </c>
      <c r="G195" s="145">
        <v>5.4</v>
      </c>
      <c r="H195" s="48">
        <v>64</v>
      </c>
      <c r="I195" s="48">
        <v>60</v>
      </c>
      <c r="J195" s="151" t="str">
        <f t="shared" si="34"/>
        <v xml:space="preserve"> </v>
      </c>
      <c r="K195" s="151" t="str">
        <f t="shared" si="35"/>
        <v xml:space="preserve"> </v>
      </c>
      <c r="L195" s="151" t="str">
        <f t="shared" si="36"/>
        <v xml:space="preserve"> </v>
      </c>
      <c r="M195" s="52"/>
      <c r="N195" s="17"/>
      <c r="O195" s="62">
        <f t="shared" si="29"/>
        <v>62</v>
      </c>
      <c r="P195" s="4"/>
      <c r="Q195" s="5">
        <v>5</v>
      </c>
    </row>
    <row r="196" spans="1:17" s="5" customFormat="1" ht="15.95" customHeight="1">
      <c r="A196" s="4">
        <v>187</v>
      </c>
      <c r="B196" s="133" t="s">
        <v>2036</v>
      </c>
      <c r="C196" s="134" t="s">
        <v>2037</v>
      </c>
      <c r="D196" s="135" t="s">
        <v>25</v>
      </c>
      <c r="E196" s="81" t="s">
        <v>3948</v>
      </c>
      <c r="F196" s="145">
        <v>0.33</v>
      </c>
      <c r="G196" s="48">
        <v>0.52</v>
      </c>
      <c r="H196" s="48">
        <v>48</v>
      </c>
      <c r="I196" s="48">
        <v>40</v>
      </c>
      <c r="J196" s="151" t="str">
        <f t="shared" si="34"/>
        <v xml:space="preserve"> </v>
      </c>
      <c r="K196" s="151" t="str">
        <f t="shared" si="35"/>
        <v xml:space="preserve"> </v>
      </c>
      <c r="L196" s="151" t="str">
        <f t="shared" si="36"/>
        <v xml:space="preserve"> </v>
      </c>
      <c r="M196" s="51"/>
      <c r="N196" s="17"/>
      <c r="O196" s="62">
        <f t="shared" si="29"/>
        <v>44</v>
      </c>
      <c r="P196" s="4"/>
      <c r="Q196" s="5">
        <v>6</v>
      </c>
    </row>
    <row r="197" spans="1:17" s="5" customFormat="1" ht="15.95" customHeight="1">
      <c r="A197" s="4">
        <v>188</v>
      </c>
      <c r="B197" s="133" t="s">
        <v>2039</v>
      </c>
      <c r="C197" s="134" t="s">
        <v>2040</v>
      </c>
      <c r="D197" s="135" t="s">
        <v>2323</v>
      </c>
      <c r="E197" s="81" t="s">
        <v>3948</v>
      </c>
      <c r="F197" s="145">
        <v>5.07</v>
      </c>
      <c r="G197" s="48">
        <v>4.49</v>
      </c>
      <c r="H197" s="48">
        <v>65</v>
      </c>
      <c r="I197" s="48">
        <v>63</v>
      </c>
      <c r="J197" s="151" t="str">
        <f t="shared" si="34"/>
        <v xml:space="preserve"> </v>
      </c>
      <c r="K197" s="151" t="str">
        <f t="shared" si="35"/>
        <v xml:space="preserve"> </v>
      </c>
      <c r="L197" s="151" t="str">
        <f t="shared" si="36"/>
        <v xml:space="preserve"> </v>
      </c>
      <c r="M197" s="83"/>
      <c r="N197" s="17"/>
      <c r="O197" s="62">
        <f t="shared" si="29"/>
        <v>64</v>
      </c>
      <c r="P197" s="4"/>
      <c r="Q197" s="5">
        <v>7</v>
      </c>
    </row>
    <row r="198" spans="1:17" s="5" customFormat="1" ht="15.95" customHeight="1">
      <c r="A198" s="4">
        <v>189</v>
      </c>
      <c r="B198" s="133" t="s">
        <v>2986</v>
      </c>
      <c r="C198" s="134" t="s">
        <v>2987</v>
      </c>
      <c r="D198" s="135" t="s">
        <v>3794</v>
      </c>
      <c r="E198" s="81" t="s">
        <v>3948</v>
      </c>
      <c r="F198" s="145">
        <v>6.42</v>
      </c>
      <c r="G198" s="48">
        <v>5.63</v>
      </c>
      <c r="H198" s="48">
        <v>64</v>
      </c>
      <c r="I198" s="48">
        <v>60</v>
      </c>
      <c r="J198" s="151" t="str">
        <f t="shared" si="34"/>
        <v xml:space="preserve"> </v>
      </c>
      <c r="K198" s="151" t="str">
        <f t="shared" si="35"/>
        <v xml:space="preserve"> </v>
      </c>
      <c r="L198" s="151" t="str">
        <f t="shared" si="36"/>
        <v xml:space="preserve"> </v>
      </c>
      <c r="M198" s="55"/>
      <c r="N198" s="17"/>
      <c r="O198" s="62">
        <f t="shared" si="29"/>
        <v>62</v>
      </c>
      <c r="P198" s="4"/>
      <c r="Q198" s="5">
        <v>8</v>
      </c>
    </row>
    <row r="199" spans="1:17" s="5" customFormat="1" ht="15.95" customHeight="1">
      <c r="A199" s="4">
        <v>190</v>
      </c>
      <c r="B199" s="133" t="s">
        <v>2988</v>
      </c>
      <c r="C199" s="134" t="s">
        <v>361</v>
      </c>
      <c r="D199" s="135" t="s">
        <v>3794</v>
      </c>
      <c r="E199" s="81" t="s">
        <v>3948</v>
      </c>
      <c r="F199" s="145">
        <v>4.2</v>
      </c>
      <c r="G199" s="48">
        <v>4.12</v>
      </c>
      <c r="H199" s="48">
        <v>56</v>
      </c>
      <c r="I199" s="48">
        <v>51</v>
      </c>
      <c r="J199" s="151" t="str">
        <f t="shared" si="34"/>
        <v xml:space="preserve"> </v>
      </c>
      <c r="K199" s="151" t="str">
        <f t="shared" si="35"/>
        <v xml:space="preserve"> </v>
      </c>
      <c r="L199" s="151" t="str">
        <f t="shared" si="36"/>
        <v xml:space="preserve"> </v>
      </c>
      <c r="M199" s="52"/>
      <c r="N199" s="17"/>
      <c r="O199" s="62">
        <f t="shared" si="29"/>
        <v>53.5</v>
      </c>
      <c r="P199" s="4"/>
      <c r="Q199" s="5">
        <v>9</v>
      </c>
    </row>
    <row r="200" spans="1:17" s="5" customFormat="1" ht="15.95" customHeight="1">
      <c r="A200" s="4">
        <v>191</v>
      </c>
      <c r="B200" s="133" t="s">
        <v>2989</v>
      </c>
      <c r="C200" s="134" t="s">
        <v>2990</v>
      </c>
      <c r="D200" s="135" t="s">
        <v>999</v>
      </c>
      <c r="E200" s="81" t="s">
        <v>3948</v>
      </c>
      <c r="F200" s="145">
        <v>6.24</v>
      </c>
      <c r="G200" s="48">
        <v>4.96</v>
      </c>
      <c r="H200" s="48">
        <v>60</v>
      </c>
      <c r="I200" s="48">
        <v>51</v>
      </c>
      <c r="J200" s="151" t="str">
        <f t="shared" si="34"/>
        <v xml:space="preserve"> </v>
      </c>
      <c r="K200" s="151" t="str">
        <f t="shared" si="35"/>
        <v xml:space="preserve"> </v>
      </c>
      <c r="L200" s="151" t="str">
        <f t="shared" si="36"/>
        <v xml:space="preserve"> </v>
      </c>
      <c r="M200" s="52"/>
      <c r="N200" s="17"/>
      <c r="O200" s="62">
        <f t="shared" ref="O200:O232" si="37">SUM(H200:I200)/2</f>
        <v>55.5</v>
      </c>
      <c r="P200" s="4"/>
      <c r="Q200" s="5">
        <v>10</v>
      </c>
    </row>
    <row r="201" spans="1:17" s="5" customFormat="1" ht="15.95" customHeight="1">
      <c r="A201" s="4">
        <v>192</v>
      </c>
      <c r="B201" s="133" t="s">
        <v>2991</v>
      </c>
      <c r="C201" s="134" t="s">
        <v>360</v>
      </c>
      <c r="D201" s="135" t="s">
        <v>3779</v>
      </c>
      <c r="E201" s="81" t="s">
        <v>3948</v>
      </c>
      <c r="F201" s="145">
        <v>3.85</v>
      </c>
      <c r="G201" s="48">
        <v>3.21</v>
      </c>
      <c r="H201" s="48">
        <v>48</v>
      </c>
      <c r="I201" s="48">
        <v>50</v>
      </c>
      <c r="J201" s="151" t="str">
        <f t="shared" si="34"/>
        <v xml:space="preserve"> </v>
      </c>
      <c r="K201" s="151" t="str">
        <f t="shared" si="35"/>
        <v xml:space="preserve"> </v>
      </c>
      <c r="L201" s="151" t="str">
        <f t="shared" si="36"/>
        <v xml:space="preserve"> </v>
      </c>
      <c r="M201" s="55"/>
      <c r="N201" s="17"/>
      <c r="O201" s="62">
        <f t="shared" si="37"/>
        <v>49</v>
      </c>
      <c r="P201" s="4"/>
      <c r="Q201" s="5">
        <v>11</v>
      </c>
    </row>
    <row r="202" spans="1:17" s="5" customFormat="1" ht="15.95" customHeight="1">
      <c r="A202" s="4">
        <v>193</v>
      </c>
      <c r="B202" s="133" t="s">
        <v>2992</v>
      </c>
      <c r="C202" s="134" t="s">
        <v>2993</v>
      </c>
      <c r="D202" s="135" t="s">
        <v>3785</v>
      </c>
      <c r="E202" s="81" t="s">
        <v>3948</v>
      </c>
      <c r="F202" s="145">
        <v>6.6</v>
      </c>
      <c r="G202" s="48">
        <v>5.0599999999999996</v>
      </c>
      <c r="H202" s="48">
        <v>58</v>
      </c>
      <c r="I202" s="48">
        <v>55</v>
      </c>
      <c r="J202" s="151" t="str">
        <f t="shared" si="34"/>
        <v xml:space="preserve"> </v>
      </c>
      <c r="K202" s="151" t="str">
        <f t="shared" si="35"/>
        <v xml:space="preserve"> </v>
      </c>
      <c r="L202" s="151" t="str">
        <f t="shared" si="36"/>
        <v xml:space="preserve"> </v>
      </c>
      <c r="M202" s="83"/>
      <c r="N202" s="17"/>
      <c r="O202" s="62">
        <f t="shared" si="37"/>
        <v>56.5</v>
      </c>
      <c r="P202" s="4"/>
      <c r="Q202" s="5">
        <v>12</v>
      </c>
    </row>
    <row r="203" spans="1:17" s="5" customFormat="1" ht="15.95" customHeight="1">
      <c r="A203" s="4">
        <v>194</v>
      </c>
      <c r="B203" s="133" t="s">
        <v>1066</v>
      </c>
      <c r="C203" s="134" t="s">
        <v>1067</v>
      </c>
      <c r="D203" s="135" t="s">
        <v>3182</v>
      </c>
      <c r="E203" s="81" t="s">
        <v>3948</v>
      </c>
      <c r="F203" s="145">
        <v>4.09</v>
      </c>
      <c r="G203" s="145">
        <v>2</v>
      </c>
      <c r="H203" s="48">
        <v>54</v>
      </c>
      <c r="I203" s="48">
        <v>40</v>
      </c>
      <c r="J203" s="151" t="str">
        <f t="shared" si="34"/>
        <v xml:space="preserve"> </v>
      </c>
      <c r="K203" s="151" t="str">
        <f t="shared" si="35"/>
        <v xml:space="preserve"> </v>
      </c>
      <c r="L203" s="151" t="str">
        <f t="shared" si="36"/>
        <v xml:space="preserve"> </v>
      </c>
      <c r="M203" s="54"/>
      <c r="N203" s="17"/>
      <c r="O203" s="62">
        <f t="shared" si="37"/>
        <v>47</v>
      </c>
      <c r="P203" s="4"/>
      <c r="Q203" s="5">
        <v>13</v>
      </c>
    </row>
    <row r="204" spans="1:17" s="5" customFormat="1" ht="15.95" customHeight="1">
      <c r="A204" s="4">
        <v>195</v>
      </c>
      <c r="B204" s="133" t="s">
        <v>1068</v>
      </c>
      <c r="C204" s="134" t="s">
        <v>1069</v>
      </c>
      <c r="D204" s="135" t="s">
        <v>302</v>
      </c>
      <c r="E204" s="81" t="s">
        <v>3948</v>
      </c>
      <c r="F204" s="145">
        <v>5.4</v>
      </c>
      <c r="G204" s="48">
        <v>5.74</v>
      </c>
      <c r="H204" s="48">
        <v>58</v>
      </c>
      <c r="I204" s="48">
        <v>55</v>
      </c>
      <c r="J204" s="151" t="str">
        <f t="shared" si="34"/>
        <v xml:space="preserve"> </v>
      </c>
      <c r="K204" s="151" t="str">
        <f t="shared" si="35"/>
        <v xml:space="preserve"> </v>
      </c>
      <c r="L204" s="151" t="str">
        <f t="shared" si="36"/>
        <v xml:space="preserve"> </v>
      </c>
      <c r="M204" s="55"/>
      <c r="N204" s="17"/>
      <c r="O204" s="62">
        <f t="shared" si="37"/>
        <v>56.5</v>
      </c>
      <c r="P204" s="4"/>
      <c r="Q204" s="5">
        <v>14</v>
      </c>
    </row>
    <row r="205" spans="1:17" s="5" customFormat="1" ht="15.95" customHeight="1">
      <c r="A205" s="4">
        <v>196</v>
      </c>
      <c r="B205" s="177" t="s">
        <v>103</v>
      </c>
      <c r="C205" s="134" t="s">
        <v>104</v>
      </c>
      <c r="D205" s="135" t="s">
        <v>2268</v>
      </c>
      <c r="E205" s="81" t="s">
        <v>3949</v>
      </c>
      <c r="F205" s="145">
        <v>5.0199999999999996</v>
      </c>
      <c r="G205" s="145">
        <v>3.91</v>
      </c>
      <c r="H205" s="48">
        <v>57</v>
      </c>
      <c r="I205" s="57">
        <v>51</v>
      </c>
      <c r="J205" s="151" t="str">
        <f>IF(AND(F205&gt;=9,H205&gt;=90),"HSXS",IF(AND(F205&gt;=8,H205&gt;=80),"HSG",IF(AND(F205&gt;=7,H205&gt;=70),"HSK"," ")))</f>
        <v xml:space="preserve"> </v>
      </c>
      <c r="K205" s="151" t="str">
        <f>IF(AND(G205&gt;=9,I205&gt;=90),"HSXS",IF(AND(G205&gt;=8,I205&gt;=80),"HSG",IF(AND(G205&gt;=7,I205&gt;=70),"HSK"," ")))</f>
        <v xml:space="preserve"> </v>
      </c>
      <c r="L205" s="151" t="str">
        <f>IF(AND(J205="HSXS",K205="HSXS"),"HSXS",IF(AND(J205="HSG",K205="HSG"),"HSG",IF(AND(J205="HSK",K205="HSK"),"HSK",IF(AND(J205="HSXS",K205="HSG"),"HSG",IF(AND(J205="HSG",K205="HSXS"),"HSG",IF(AND(J205="HSG",K205="HSK"),"HSK",IF(AND(J205="HSK",K205="HSG"),"HSK"," ")))))))</f>
        <v xml:space="preserve"> </v>
      </c>
      <c r="M205" s="83"/>
      <c r="N205" s="17"/>
      <c r="O205" s="62">
        <f>SUM(H205:I205)/2</f>
        <v>54</v>
      </c>
      <c r="P205" s="4"/>
    </row>
    <row r="206" spans="1:17" s="5" customFormat="1" ht="15.95" customHeight="1">
      <c r="A206" s="4">
        <v>197</v>
      </c>
      <c r="B206" s="133" t="s">
        <v>106</v>
      </c>
      <c r="C206" s="134" t="s">
        <v>670</v>
      </c>
      <c r="D206" s="135" t="s">
        <v>352</v>
      </c>
      <c r="E206" s="81" t="s">
        <v>3949</v>
      </c>
      <c r="F206" s="145">
        <v>7.09</v>
      </c>
      <c r="G206" s="48">
        <v>6.48</v>
      </c>
      <c r="H206" s="48">
        <v>63</v>
      </c>
      <c r="I206" s="48">
        <v>52</v>
      </c>
      <c r="J206" s="151" t="str">
        <f t="shared" si="34"/>
        <v xml:space="preserve"> </v>
      </c>
      <c r="K206" s="151" t="str">
        <f t="shared" si="35"/>
        <v xml:space="preserve"> </v>
      </c>
      <c r="L206" s="151" t="str">
        <f t="shared" si="36"/>
        <v xml:space="preserve"> </v>
      </c>
      <c r="M206" s="83"/>
      <c r="N206" s="17"/>
      <c r="O206" s="62">
        <f t="shared" si="37"/>
        <v>57.5</v>
      </c>
      <c r="P206" s="4"/>
      <c r="Q206" s="5">
        <v>2</v>
      </c>
    </row>
    <row r="207" spans="1:17" s="5" customFormat="1" ht="15.95" customHeight="1">
      <c r="A207" s="4">
        <v>198</v>
      </c>
      <c r="B207" s="133" t="s">
        <v>107</v>
      </c>
      <c r="C207" s="134" t="s">
        <v>108</v>
      </c>
      <c r="D207" s="135" t="s">
        <v>352</v>
      </c>
      <c r="E207" s="81" t="s">
        <v>3949</v>
      </c>
      <c r="F207" s="145">
        <v>6.11</v>
      </c>
      <c r="G207" s="48">
        <v>4.4800000000000004</v>
      </c>
      <c r="H207" s="48">
        <v>58</v>
      </c>
      <c r="I207" s="48">
        <v>56</v>
      </c>
      <c r="J207" s="151" t="str">
        <f t="shared" si="34"/>
        <v xml:space="preserve"> </v>
      </c>
      <c r="K207" s="151" t="str">
        <f t="shared" si="35"/>
        <v xml:space="preserve"> </v>
      </c>
      <c r="L207" s="151" t="str">
        <f t="shared" si="36"/>
        <v xml:space="preserve"> </v>
      </c>
      <c r="M207" s="54"/>
      <c r="N207" s="17"/>
      <c r="O207" s="62">
        <f t="shared" si="37"/>
        <v>57</v>
      </c>
      <c r="P207" s="4"/>
      <c r="Q207" s="5">
        <v>3</v>
      </c>
    </row>
    <row r="208" spans="1:17" s="5" customFormat="1" ht="15.95" customHeight="1">
      <c r="A208" s="4">
        <v>199</v>
      </c>
      <c r="B208" s="133" t="s">
        <v>109</v>
      </c>
      <c r="C208" s="134" t="s">
        <v>2241</v>
      </c>
      <c r="D208" s="135" t="s">
        <v>3837</v>
      </c>
      <c r="E208" s="81" t="s">
        <v>3949</v>
      </c>
      <c r="F208" s="145">
        <v>7.29</v>
      </c>
      <c r="G208" s="48">
        <v>6.92</v>
      </c>
      <c r="H208" s="48">
        <v>60</v>
      </c>
      <c r="I208" s="48">
        <v>62</v>
      </c>
      <c r="J208" s="151" t="str">
        <f t="shared" si="34"/>
        <v xml:space="preserve"> </v>
      </c>
      <c r="K208" s="151" t="str">
        <f t="shared" si="35"/>
        <v xml:space="preserve"> </v>
      </c>
      <c r="L208" s="151" t="str">
        <f t="shared" si="36"/>
        <v xml:space="preserve"> </v>
      </c>
      <c r="M208" s="54"/>
      <c r="N208" s="17"/>
      <c r="O208" s="62">
        <f t="shared" si="37"/>
        <v>61</v>
      </c>
      <c r="P208" s="4"/>
      <c r="Q208" s="5">
        <v>4</v>
      </c>
    </row>
    <row r="209" spans="1:17" s="5" customFormat="1" ht="15.95" customHeight="1">
      <c r="A209" s="4">
        <v>200</v>
      </c>
      <c r="B209" s="133" t="s">
        <v>110</v>
      </c>
      <c r="C209" s="134" t="s">
        <v>111</v>
      </c>
      <c r="D209" s="135" t="s">
        <v>112</v>
      </c>
      <c r="E209" s="81" t="s">
        <v>3949</v>
      </c>
      <c r="F209" s="145">
        <v>5.87</v>
      </c>
      <c r="G209" s="48">
        <v>5.05</v>
      </c>
      <c r="H209" s="48">
        <v>60</v>
      </c>
      <c r="I209" s="48">
        <v>52</v>
      </c>
      <c r="J209" s="151" t="str">
        <f t="shared" si="34"/>
        <v xml:space="preserve"> </v>
      </c>
      <c r="K209" s="151" t="str">
        <f t="shared" si="35"/>
        <v xml:space="preserve"> </v>
      </c>
      <c r="L209" s="151" t="str">
        <f t="shared" si="36"/>
        <v xml:space="preserve"> </v>
      </c>
      <c r="M209" s="54"/>
      <c r="N209" s="17"/>
      <c r="O209" s="62">
        <f t="shared" si="37"/>
        <v>56</v>
      </c>
      <c r="P209" s="4"/>
      <c r="Q209" s="5">
        <v>5</v>
      </c>
    </row>
    <row r="210" spans="1:17" s="5" customFormat="1" ht="15.95" customHeight="1">
      <c r="A210" s="4">
        <v>201</v>
      </c>
      <c r="B210" s="133" t="s">
        <v>114</v>
      </c>
      <c r="C210" s="134" t="s">
        <v>115</v>
      </c>
      <c r="D210" s="135" t="s">
        <v>665</v>
      </c>
      <c r="E210" s="81" t="s">
        <v>3949</v>
      </c>
      <c r="F210" s="145">
        <v>8.16</v>
      </c>
      <c r="G210" s="48">
        <v>6.52</v>
      </c>
      <c r="H210" s="48">
        <v>70</v>
      </c>
      <c r="I210" s="48">
        <v>58</v>
      </c>
      <c r="J210" s="151" t="str">
        <f t="shared" si="34"/>
        <v>HSK</v>
      </c>
      <c r="K210" s="151" t="str">
        <f t="shared" si="35"/>
        <v xml:space="preserve"> </v>
      </c>
      <c r="L210" s="151" t="str">
        <f t="shared" si="36"/>
        <v xml:space="preserve"> </v>
      </c>
      <c r="M210" s="118"/>
      <c r="N210" s="17"/>
      <c r="O210" s="62">
        <f t="shared" si="37"/>
        <v>64</v>
      </c>
      <c r="P210" s="4"/>
      <c r="Q210" s="5">
        <v>6</v>
      </c>
    </row>
    <row r="211" spans="1:17" s="5" customFormat="1" ht="15.95" customHeight="1">
      <c r="A211" s="4">
        <v>202</v>
      </c>
      <c r="B211" s="133" t="s">
        <v>116</v>
      </c>
      <c r="C211" s="134" t="s">
        <v>117</v>
      </c>
      <c r="D211" s="135" t="s">
        <v>667</v>
      </c>
      <c r="E211" s="81" t="s">
        <v>3949</v>
      </c>
      <c r="F211" s="145">
        <v>0.56000000000000005</v>
      </c>
      <c r="G211" s="48">
        <v>0.38</v>
      </c>
      <c r="H211" s="48">
        <v>46</v>
      </c>
      <c r="I211" s="48">
        <v>30</v>
      </c>
      <c r="J211" s="151" t="str">
        <f t="shared" si="34"/>
        <v xml:space="preserve"> </v>
      </c>
      <c r="K211" s="151" t="str">
        <f t="shared" si="35"/>
        <v xml:space="preserve"> </v>
      </c>
      <c r="L211" s="151" t="str">
        <f t="shared" si="36"/>
        <v xml:space="preserve"> </v>
      </c>
      <c r="M211" s="54"/>
      <c r="N211" s="9"/>
      <c r="O211" s="62">
        <f t="shared" si="37"/>
        <v>38</v>
      </c>
      <c r="P211" s="4"/>
      <c r="Q211" s="5">
        <v>7</v>
      </c>
    </row>
    <row r="212" spans="1:17" s="5" customFormat="1" ht="15.95" customHeight="1">
      <c r="A212" s="4">
        <v>203</v>
      </c>
      <c r="B212" s="133" t="s">
        <v>118</v>
      </c>
      <c r="C212" s="134" t="s">
        <v>119</v>
      </c>
      <c r="D212" s="135" t="s">
        <v>3349</v>
      </c>
      <c r="E212" s="81" t="s">
        <v>3949</v>
      </c>
      <c r="F212" s="145">
        <v>0.8</v>
      </c>
      <c r="G212" s="48">
        <v>0.74</v>
      </c>
      <c r="H212" s="48">
        <v>46</v>
      </c>
      <c r="I212" s="48">
        <v>30</v>
      </c>
      <c r="J212" s="151" t="str">
        <f t="shared" si="34"/>
        <v xml:space="preserve"> </v>
      </c>
      <c r="K212" s="151" t="str">
        <f t="shared" si="35"/>
        <v xml:space="preserve"> </v>
      </c>
      <c r="L212" s="151" t="str">
        <f t="shared" si="36"/>
        <v xml:space="preserve"> </v>
      </c>
      <c r="M212" s="54"/>
      <c r="N212" s="9"/>
      <c r="O212" s="62">
        <f t="shared" si="37"/>
        <v>38</v>
      </c>
      <c r="P212" s="4"/>
      <c r="Q212" s="5">
        <v>8</v>
      </c>
    </row>
    <row r="213" spans="1:17" s="5" customFormat="1" ht="15.95" customHeight="1">
      <c r="A213" s="4">
        <v>204</v>
      </c>
      <c r="B213" s="133" t="s">
        <v>121</v>
      </c>
      <c r="C213" s="134" t="s">
        <v>2042</v>
      </c>
      <c r="D213" s="135" t="s">
        <v>1414</v>
      </c>
      <c r="E213" s="81" t="s">
        <v>3949</v>
      </c>
      <c r="F213" s="145">
        <v>6.51</v>
      </c>
      <c r="G213" s="145">
        <v>4.7</v>
      </c>
      <c r="H213" s="48">
        <v>58</v>
      </c>
      <c r="I213" s="48">
        <v>58</v>
      </c>
      <c r="J213" s="151" t="str">
        <f t="shared" ref="J213:J250" si="38">IF(AND(F213&gt;=9,H213&gt;=90),"HSXS",IF(AND(F213&gt;=8,H213&gt;=80),"HSG",IF(AND(F213&gt;=7,H213&gt;=70),"HSK"," ")))</f>
        <v xml:space="preserve"> </v>
      </c>
      <c r="K213" s="151" t="str">
        <f t="shared" ref="K213:K250" si="39">IF(AND(G213&gt;=9,I213&gt;=90),"HSXS",IF(AND(G213&gt;=8,I213&gt;=80),"HSG",IF(AND(G213&gt;=7,I213&gt;=70),"HSK"," ")))</f>
        <v xml:space="preserve"> </v>
      </c>
      <c r="L213" s="151" t="str">
        <f t="shared" ref="L213:L231" si="40">IF(AND(J213="HSXS",K213="HSXS"),"HSXS",IF(AND(J213="HSG",K213="HSG"),"HSG",IF(AND(J213="HSK",K213="HSK"),"HSK",IF(AND(J213="HSXS",K213="HSG"),"HSG",IF(AND(J213="HSG",K213="HSXS"),"HSG",IF(AND(J213="HSG",K213="HSK"),"HSK",IF(AND(J213="HSK",K213="HSG"),"HSK"," ")))))))</f>
        <v xml:space="preserve"> </v>
      </c>
      <c r="M213" s="108"/>
      <c r="N213" s="17"/>
      <c r="O213" s="62">
        <f t="shared" si="37"/>
        <v>58</v>
      </c>
      <c r="P213" s="4"/>
      <c r="Q213" s="5">
        <v>9</v>
      </c>
    </row>
    <row r="214" spans="1:17" s="5" customFormat="1" ht="15.95" customHeight="1">
      <c r="A214" s="4">
        <v>205</v>
      </c>
      <c r="B214" s="133" t="s">
        <v>122</v>
      </c>
      <c r="C214" s="134" t="s">
        <v>1931</v>
      </c>
      <c r="D214" s="135" t="s">
        <v>3365</v>
      </c>
      <c r="E214" s="81" t="s">
        <v>3949</v>
      </c>
      <c r="F214" s="145">
        <v>0.73</v>
      </c>
      <c r="G214" s="48">
        <v>0.69</v>
      </c>
      <c r="H214" s="48">
        <v>53</v>
      </c>
      <c r="I214" s="48">
        <v>30</v>
      </c>
      <c r="J214" s="151" t="str">
        <f t="shared" si="38"/>
        <v xml:space="preserve"> </v>
      </c>
      <c r="K214" s="151" t="str">
        <f t="shared" si="39"/>
        <v xml:space="preserve"> </v>
      </c>
      <c r="L214" s="151" t="str">
        <f t="shared" si="40"/>
        <v xml:space="preserve"> </v>
      </c>
      <c r="M214" s="108"/>
      <c r="N214" s="9"/>
      <c r="O214" s="62">
        <f t="shared" si="37"/>
        <v>41.5</v>
      </c>
      <c r="P214" s="4"/>
      <c r="Q214" s="5">
        <v>10</v>
      </c>
    </row>
    <row r="215" spans="1:17" s="5" customFormat="1" ht="15.95" customHeight="1">
      <c r="A215" s="4">
        <v>206</v>
      </c>
      <c r="B215" s="133" t="s">
        <v>123</v>
      </c>
      <c r="C215" s="134" t="s">
        <v>997</v>
      </c>
      <c r="D215" s="135" t="s">
        <v>995</v>
      </c>
      <c r="E215" s="81" t="s">
        <v>3949</v>
      </c>
      <c r="F215" s="145">
        <v>5.38</v>
      </c>
      <c r="G215" s="48">
        <v>5.0599999999999996</v>
      </c>
      <c r="H215" s="48">
        <v>57</v>
      </c>
      <c r="I215" s="48">
        <v>52</v>
      </c>
      <c r="J215" s="151" t="str">
        <f>IF(AND(F215&gt;=9,H215&gt;=90),"HSXS",IF(AND(F215&gt;=8,H215&gt;=80),"HSG",IF(AND(F215&gt;=7,H215&gt;=70),"HSK"," ")))</f>
        <v xml:space="preserve"> </v>
      </c>
      <c r="K215" s="151" t="str">
        <f>IF(AND(G215&gt;=9,I215&gt;=90),"HSXS",IF(AND(G215&gt;=8,I215&gt;=80),"HSG",IF(AND(G215&gt;=7,I215&gt;=70),"HSK"," ")))</f>
        <v xml:space="preserve"> </v>
      </c>
      <c r="L215" s="151" t="str">
        <f>IF(AND(J215="HSXS",K215="HSXS"),"HSXS",IF(AND(J215="HSG",K215="HSG"),"HSG",IF(AND(J215="HSK",K215="HSK"),"HSK",IF(AND(J215="HSXS",K215="HSG"),"HSG",IF(AND(J215="HSG",K215="HSXS"),"HSG",IF(AND(J215="HSG",K215="HSK"),"HSK",IF(AND(J215="HSK",K215="HSG"),"HSK"," ")))))))</f>
        <v xml:space="preserve"> </v>
      </c>
      <c r="M215" s="64"/>
      <c r="N215" s="17"/>
      <c r="O215" s="62">
        <f>SUM(H215:I215)/2</f>
        <v>54.5</v>
      </c>
      <c r="P215" s="4"/>
      <c r="Q215" s="5">
        <v>11</v>
      </c>
    </row>
    <row r="216" spans="1:17" s="5" customFormat="1" ht="15.95" customHeight="1">
      <c r="A216" s="4">
        <v>207</v>
      </c>
      <c r="B216" s="133" t="s">
        <v>124</v>
      </c>
      <c r="C216" s="134" t="s">
        <v>3778</v>
      </c>
      <c r="D216" s="135" t="s">
        <v>2321</v>
      </c>
      <c r="E216" s="81" t="s">
        <v>3949</v>
      </c>
      <c r="F216" s="145">
        <v>5.15</v>
      </c>
      <c r="G216" s="48">
        <v>4.7300000000000004</v>
      </c>
      <c r="H216" s="48">
        <v>62</v>
      </c>
      <c r="I216" s="48">
        <v>51</v>
      </c>
      <c r="J216" s="151" t="str">
        <f t="shared" si="38"/>
        <v xml:space="preserve"> </v>
      </c>
      <c r="K216" s="151" t="str">
        <f t="shared" si="39"/>
        <v xml:space="preserve"> </v>
      </c>
      <c r="L216" s="151" t="str">
        <f t="shared" si="40"/>
        <v xml:space="preserve"> </v>
      </c>
      <c r="M216" s="83"/>
      <c r="N216" s="9"/>
      <c r="O216" s="62">
        <f t="shared" si="37"/>
        <v>56.5</v>
      </c>
      <c r="P216" s="4"/>
      <c r="Q216" s="5">
        <v>12</v>
      </c>
    </row>
    <row r="217" spans="1:17" s="5" customFormat="1" ht="15.95" customHeight="1">
      <c r="A217" s="4">
        <v>208</v>
      </c>
      <c r="B217" s="133" t="s">
        <v>125</v>
      </c>
      <c r="C217" s="134" t="s">
        <v>1641</v>
      </c>
      <c r="D217" s="135" t="s">
        <v>3507</v>
      </c>
      <c r="E217" s="81" t="s">
        <v>3949</v>
      </c>
      <c r="F217" s="145">
        <v>6.73</v>
      </c>
      <c r="G217" s="48">
        <v>5.78</v>
      </c>
      <c r="H217" s="48">
        <v>59</v>
      </c>
      <c r="I217" s="48">
        <v>52</v>
      </c>
      <c r="J217" s="151" t="str">
        <f t="shared" si="38"/>
        <v xml:space="preserve"> </v>
      </c>
      <c r="K217" s="151" t="str">
        <f t="shared" si="39"/>
        <v xml:space="preserve"> </v>
      </c>
      <c r="L217" s="151" t="str">
        <f t="shared" si="40"/>
        <v xml:space="preserve"> </v>
      </c>
      <c r="M217" s="108"/>
      <c r="N217" s="9"/>
      <c r="O217" s="62">
        <f t="shared" si="37"/>
        <v>55.5</v>
      </c>
      <c r="P217" s="4"/>
      <c r="Q217" s="5">
        <v>13</v>
      </c>
    </row>
    <row r="218" spans="1:17" s="5" customFormat="1" ht="15.95" customHeight="1">
      <c r="A218" s="4">
        <v>209</v>
      </c>
      <c r="B218" s="133" t="s">
        <v>1642</v>
      </c>
      <c r="C218" s="134" t="s">
        <v>1643</v>
      </c>
      <c r="D218" s="135" t="s">
        <v>3509</v>
      </c>
      <c r="E218" s="81" t="s">
        <v>3949</v>
      </c>
      <c r="F218" s="145">
        <v>6.4</v>
      </c>
      <c r="G218" s="48">
        <v>4.04</v>
      </c>
      <c r="H218" s="48">
        <v>57</v>
      </c>
      <c r="I218" s="48">
        <v>51</v>
      </c>
      <c r="J218" s="151" t="str">
        <f t="shared" si="38"/>
        <v xml:space="preserve"> </v>
      </c>
      <c r="K218" s="151" t="str">
        <f t="shared" si="39"/>
        <v xml:space="preserve"> </v>
      </c>
      <c r="L218" s="151" t="str">
        <f t="shared" si="40"/>
        <v xml:space="preserve"> </v>
      </c>
      <c r="M218" s="84"/>
      <c r="N218" s="17"/>
      <c r="O218" s="62">
        <f t="shared" si="37"/>
        <v>54</v>
      </c>
      <c r="P218" s="4"/>
      <c r="Q218" s="5">
        <v>14</v>
      </c>
    </row>
    <row r="219" spans="1:17" s="5" customFormat="1" ht="15.95" customHeight="1">
      <c r="A219" s="4">
        <v>210</v>
      </c>
      <c r="B219" s="133" t="s">
        <v>1645</v>
      </c>
      <c r="C219" s="134" t="s">
        <v>994</v>
      </c>
      <c r="D219" s="135" t="s">
        <v>362</v>
      </c>
      <c r="E219" s="81" t="s">
        <v>3949</v>
      </c>
      <c r="F219" s="145">
        <v>7.13</v>
      </c>
      <c r="G219" s="145">
        <v>5.6</v>
      </c>
      <c r="H219" s="48">
        <v>59</v>
      </c>
      <c r="I219" s="48">
        <v>52</v>
      </c>
      <c r="J219" s="151" t="str">
        <f t="shared" si="38"/>
        <v xml:space="preserve"> </v>
      </c>
      <c r="K219" s="151" t="str">
        <f t="shared" si="39"/>
        <v xml:space="preserve"> </v>
      </c>
      <c r="L219" s="151" t="str">
        <f t="shared" si="40"/>
        <v xml:space="preserve"> </v>
      </c>
      <c r="M219" s="82"/>
      <c r="N219" s="17"/>
      <c r="O219" s="62">
        <f t="shared" si="37"/>
        <v>55.5</v>
      </c>
      <c r="P219" s="4"/>
      <c r="Q219" s="5">
        <v>15</v>
      </c>
    </row>
    <row r="220" spans="1:17" s="5" customFormat="1" ht="15.95" customHeight="1">
      <c r="A220" s="4">
        <v>211</v>
      </c>
      <c r="B220" s="133" t="s">
        <v>1646</v>
      </c>
      <c r="C220" s="134" t="s">
        <v>4056</v>
      </c>
      <c r="D220" s="135" t="s">
        <v>3511</v>
      </c>
      <c r="E220" s="81" t="s">
        <v>3949</v>
      </c>
      <c r="F220" s="145">
        <v>6.18</v>
      </c>
      <c r="G220" s="48">
        <v>4.45</v>
      </c>
      <c r="H220" s="48">
        <v>58</v>
      </c>
      <c r="I220" s="48">
        <v>51</v>
      </c>
      <c r="J220" s="151" t="str">
        <f t="shared" si="38"/>
        <v xml:space="preserve"> </v>
      </c>
      <c r="K220" s="151" t="str">
        <f t="shared" si="39"/>
        <v xml:space="preserve"> </v>
      </c>
      <c r="L220" s="151" t="str">
        <f t="shared" si="40"/>
        <v xml:space="preserve"> </v>
      </c>
      <c r="M220" s="83"/>
      <c r="N220" s="17"/>
      <c r="O220" s="62">
        <f t="shared" si="37"/>
        <v>54.5</v>
      </c>
      <c r="P220" s="4"/>
      <c r="Q220" s="5">
        <v>16</v>
      </c>
    </row>
    <row r="221" spans="1:17" s="5" customFormat="1" ht="15.95" customHeight="1">
      <c r="A221" s="4">
        <v>212</v>
      </c>
      <c r="B221" s="133" t="s">
        <v>1647</v>
      </c>
      <c r="C221" s="134" t="s">
        <v>1648</v>
      </c>
      <c r="D221" s="135" t="s">
        <v>3511</v>
      </c>
      <c r="E221" s="81" t="s">
        <v>3949</v>
      </c>
      <c r="F221" s="145">
        <v>6.56</v>
      </c>
      <c r="G221" s="48">
        <v>5.1100000000000003</v>
      </c>
      <c r="H221" s="48">
        <v>63</v>
      </c>
      <c r="I221" s="48">
        <v>63</v>
      </c>
      <c r="J221" s="151" t="str">
        <f t="shared" si="38"/>
        <v xml:space="preserve"> </v>
      </c>
      <c r="K221" s="151" t="str">
        <f t="shared" si="39"/>
        <v xml:space="preserve"> </v>
      </c>
      <c r="L221" s="151" t="str">
        <f t="shared" si="40"/>
        <v xml:space="preserve"> </v>
      </c>
      <c r="M221" s="82"/>
      <c r="N221" s="17"/>
      <c r="O221" s="62">
        <f t="shared" si="37"/>
        <v>63</v>
      </c>
      <c r="P221" s="4"/>
      <c r="Q221" s="5">
        <v>17</v>
      </c>
    </row>
    <row r="222" spans="1:17" s="5" customFormat="1" ht="15.95" customHeight="1">
      <c r="A222" s="4">
        <v>213</v>
      </c>
      <c r="B222" s="133" t="s">
        <v>1649</v>
      </c>
      <c r="C222" s="134" t="s">
        <v>4262</v>
      </c>
      <c r="D222" s="135" t="s">
        <v>4264</v>
      </c>
      <c r="E222" s="81" t="s">
        <v>3949</v>
      </c>
      <c r="F222" s="145">
        <v>6.33</v>
      </c>
      <c r="G222" s="48">
        <v>5.31</v>
      </c>
      <c r="H222" s="48">
        <v>58</v>
      </c>
      <c r="I222" s="48">
        <v>52</v>
      </c>
      <c r="J222" s="151" t="str">
        <f t="shared" si="38"/>
        <v xml:space="preserve"> </v>
      </c>
      <c r="K222" s="151" t="str">
        <f t="shared" si="39"/>
        <v xml:space="preserve"> </v>
      </c>
      <c r="L222" s="151" t="str">
        <f t="shared" si="40"/>
        <v xml:space="preserve"> </v>
      </c>
      <c r="M222" s="83"/>
      <c r="N222" s="9"/>
      <c r="O222" s="62">
        <f t="shared" si="37"/>
        <v>55</v>
      </c>
      <c r="P222" s="4"/>
      <c r="Q222" s="5">
        <v>18</v>
      </c>
    </row>
    <row r="223" spans="1:17" s="5" customFormat="1" ht="15.95" customHeight="1">
      <c r="A223" s="4">
        <v>214</v>
      </c>
      <c r="B223" s="133" t="s">
        <v>1650</v>
      </c>
      <c r="C223" s="134" t="s">
        <v>1651</v>
      </c>
      <c r="D223" s="135" t="s">
        <v>3625</v>
      </c>
      <c r="E223" s="81" t="s">
        <v>3949</v>
      </c>
      <c r="F223" s="145">
        <v>5.69</v>
      </c>
      <c r="G223" s="48">
        <v>5.09</v>
      </c>
      <c r="H223" s="48">
        <v>57</v>
      </c>
      <c r="I223" s="48">
        <v>72</v>
      </c>
      <c r="J223" s="151" t="str">
        <f t="shared" si="38"/>
        <v xml:space="preserve"> </v>
      </c>
      <c r="K223" s="151" t="str">
        <f t="shared" si="39"/>
        <v xml:space="preserve"> </v>
      </c>
      <c r="L223" s="151" t="str">
        <f t="shared" si="40"/>
        <v xml:space="preserve"> </v>
      </c>
      <c r="M223" s="83"/>
      <c r="N223" s="66"/>
      <c r="O223" s="62">
        <f t="shared" si="37"/>
        <v>64.5</v>
      </c>
      <c r="P223" s="4"/>
      <c r="Q223" s="5">
        <v>19</v>
      </c>
    </row>
    <row r="224" spans="1:17" s="5" customFormat="1" ht="15.95" customHeight="1">
      <c r="A224" s="4">
        <v>215</v>
      </c>
      <c r="B224" s="133" t="s">
        <v>1652</v>
      </c>
      <c r="C224" s="134" t="s">
        <v>1653</v>
      </c>
      <c r="D224" s="135" t="s">
        <v>365</v>
      </c>
      <c r="E224" s="81" t="s">
        <v>3949</v>
      </c>
      <c r="F224" s="145">
        <v>5.56</v>
      </c>
      <c r="G224" s="48">
        <v>4.41</v>
      </c>
      <c r="H224" s="48">
        <v>56</v>
      </c>
      <c r="I224" s="48">
        <v>51</v>
      </c>
      <c r="J224" s="151" t="str">
        <f t="shared" si="38"/>
        <v xml:space="preserve"> </v>
      </c>
      <c r="K224" s="151" t="str">
        <f t="shared" si="39"/>
        <v xml:space="preserve"> </v>
      </c>
      <c r="L224" s="151" t="str">
        <f t="shared" si="40"/>
        <v xml:space="preserve"> </v>
      </c>
      <c r="M224" s="82"/>
      <c r="N224" s="112"/>
      <c r="O224" s="62">
        <f t="shared" si="37"/>
        <v>53.5</v>
      </c>
      <c r="P224" s="4"/>
      <c r="Q224" s="5">
        <v>20</v>
      </c>
    </row>
    <row r="225" spans="1:17" s="5" customFormat="1" ht="15.95" customHeight="1">
      <c r="A225" s="4">
        <v>216</v>
      </c>
      <c r="B225" s="133" t="s">
        <v>1654</v>
      </c>
      <c r="C225" s="134" t="s">
        <v>1655</v>
      </c>
      <c r="D225" s="135" t="s">
        <v>3794</v>
      </c>
      <c r="E225" s="81" t="s">
        <v>3949</v>
      </c>
      <c r="F225" s="145">
        <v>7.73</v>
      </c>
      <c r="G225" s="48">
        <v>7.25</v>
      </c>
      <c r="H225" s="48">
        <v>62</v>
      </c>
      <c r="I225" s="48">
        <v>54</v>
      </c>
      <c r="J225" s="151" t="str">
        <f t="shared" si="38"/>
        <v xml:space="preserve"> </v>
      </c>
      <c r="K225" s="151" t="str">
        <f t="shared" si="39"/>
        <v xml:space="preserve"> </v>
      </c>
      <c r="L225" s="151" t="str">
        <f t="shared" si="40"/>
        <v xml:space="preserve"> </v>
      </c>
      <c r="M225" s="82"/>
      <c r="N225" s="112"/>
      <c r="O225" s="62">
        <f t="shared" si="37"/>
        <v>58</v>
      </c>
      <c r="P225" s="4"/>
      <c r="Q225" s="5">
        <v>21</v>
      </c>
    </row>
    <row r="226" spans="1:17" s="5" customFormat="1" ht="15.95" customHeight="1">
      <c r="A226" s="4">
        <v>217</v>
      </c>
      <c r="B226" s="133" t="s">
        <v>1656</v>
      </c>
      <c r="C226" s="134" t="s">
        <v>1657</v>
      </c>
      <c r="D226" s="135" t="s">
        <v>3794</v>
      </c>
      <c r="E226" s="81" t="s">
        <v>3949</v>
      </c>
      <c r="F226" s="145">
        <v>5.09</v>
      </c>
      <c r="G226" s="48">
        <v>4.07</v>
      </c>
      <c r="H226" s="48">
        <v>57</v>
      </c>
      <c r="I226" s="48">
        <v>56</v>
      </c>
      <c r="J226" s="151" t="str">
        <f t="shared" si="38"/>
        <v xml:space="preserve"> </v>
      </c>
      <c r="K226" s="151" t="str">
        <f t="shared" si="39"/>
        <v xml:space="preserve"> </v>
      </c>
      <c r="L226" s="151" t="str">
        <f t="shared" si="40"/>
        <v xml:space="preserve"> </v>
      </c>
      <c r="M226" s="82"/>
      <c r="N226" s="112"/>
      <c r="O226" s="62">
        <f t="shared" si="37"/>
        <v>56.5</v>
      </c>
      <c r="P226" s="4"/>
      <c r="Q226" s="5">
        <v>22</v>
      </c>
    </row>
    <row r="227" spans="1:17" s="5" customFormat="1" ht="15.95" customHeight="1">
      <c r="A227" s="4">
        <v>218</v>
      </c>
      <c r="B227" s="133" t="s">
        <v>1658</v>
      </c>
      <c r="C227" s="134" t="s">
        <v>1659</v>
      </c>
      <c r="D227" s="135" t="s">
        <v>4266</v>
      </c>
      <c r="E227" s="81" t="s">
        <v>3949</v>
      </c>
      <c r="F227" s="145">
        <v>6.62</v>
      </c>
      <c r="G227" s="145">
        <v>5.9</v>
      </c>
      <c r="H227" s="48">
        <v>60</v>
      </c>
      <c r="I227" s="48">
        <v>52</v>
      </c>
      <c r="J227" s="151" t="str">
        <f t="shared" si="38"/>
        <v xml:space="preserve"> </v>
      </c>
      <c r="K227" s="151" t="str">
        <f t="shared" si="39"/>
        <v xml:space="preserve"> </v>
      </c>
      <c r="L227" s="151" t="str">
        <f t="shared" si="40"/>
        <v xml:space="preserve"> </v>
      </c>
      <c r="M227" s="83"/>
      <c r="N227" s="112"/>
      <c r="O227" s="62">
        <f t="shared" si="37"/>
        <v>56</v>
      </c>
      <c r="P227" s="4"/>
      <c r="Q227" s="5">
        <v>23</v>
      </c>
    </row>
    <row r="228" spans="1:17" s="5" customFormat="1" ht="15.95" customHeight="1">
      <c r="A228" s="4">
        <v>219</v>
      </c>
      <c r="B228" s="133" t="s">
        <v>1660</v>
      </c>
      <c r="C228" s="134" t="s">
        <v>1661</v>
      </c>
      <c r="D228" s="135" t="s">
        <v>3798</v>
      </c>
      <c r="E228" s="81" t="s">
        <v>3949</v>
      </c>
      <c r="F228" s="145">
        <v>2.25</v>
      </c>
      <c r="G228" s="48">
        <v>0.99</v>
      </c>
      <c r="H228" s="48">
        <v>53</v>
      </c>
      <c r="I228" s="48">
        <v>30</v>
      </c>
      <c r="J228" s="151" t="str">
        <f t="shared" si="38"/>
        <v xml:space="preserve"> </v>
      </c>
      <c r="K228" s="151" t="str">
        <f t="shared" si="39"/>
        <v xml:space="preserve"> </v>
      </c>
      <c r="L228" s="151" t="str">
        <f t="shared" si="40"/>
        <v xml:space="preserve"> </v>
      </c>
      <c r="M228" s="15"/>
      <c r="N228" s="17"/>
      <c r="O228" s="62">
        <f t="shared" si="37"/>
        <v>41.5</v>
      </c>
      <c r="P228" s="4"/>
      <c r="Q228" s="5">
        <v>24</v>
      </c>
    </row>
    <row r="229" spans="1:17" s="5" customFormat="1" ht="15.95" customHeight="1">
      <c r="A229" s="4">
        <v>220</v>
      </c>
      <c r="B229" s="133" t="s">
        <v>1662</v>
      </c>
      <c r="C229" s="134" t="s">
        <v>1180</v>
      </c>
      <c r="D229" s="135" t="s">
        <v>3781</v>
      </c>
      <c r="E229" s="81" t="s">
        <v>3949</v>
      </c>
      <c r="F229" s="145">
        <v>5.53</v>
      </c>
      <c r="G229" s="48">
        <v>4.6399999999999997</v>
      </c>
      <c r="H229" s="48">
        <v>57</v>
      </c>
      <c r="I229" s="48">
        <v>51</v>
      </c>
      <c r="J229" s="151" t="str">
        <f t="shared" si="38"/>
        <v xml:space="preserve"> </v>
      </c>
      <c r="K229" s="151" t="str">
        <f t="shared" si="39"/>
        <v xml:space="preserve"> </v>
      </c>
      <c r="L229" s="151" t="str">
        <f t="shared" si="40"/>
        <v xml:space="preserve"> </v>
      </c>
      <c r="M229" s="52"/>
      <c r="N229" s="9"/>
      <c r="O229" s="62">
        <f t="shared" si="37"/>
        <v>54</v>
      </c>
      <c r="P229" s="4"/>
      <c r="Q229" s="5">
        <v>25</v>
      </c>
    </row>
    <row r="230" spans="1:17" s="5" customFormat="1" ht="15.95" customHeight="1">
      <c r="A230" s="4">
        <v>221</v>
      </c>
      <c r="B230" s="133" t="s">
        <v>1663</v>
      </c>
      <c r="C230" s="134" t="s">
        <v>2041</v>
      </c>
      <c r="D230" s="135" t="s">
        <v>1925</v>
      </c>
      <c r="E230" s="81" t="s">
        <v>3949</v>
      </c>
      <c r="F230" s="145">
        <v>1.64</v>
      </c>
      <c r="G230" s="145">
        <v>0.9</v>
      </c>
      <c r="H230" s="48">
        <v>48</v>
      </c>
      <c r="I230" s="48">
        <v>30</v>
      </c>
      <c r="J230" s="151" t="str">
        <f t="shared" si="38"/>
        <v xml:space="preserve"> </v>
      </c>
      <c r="K230" s="151" t="str">
        <f t="shared" si="39"/>
        <v xml:space="preserve"> </v>
      </c>
      <c r="L230" s="151" t="str">
        <f t="shared" si="40"/>
        <v xml:space="preserve"> </v>
      </c>
      <c r="M230" s="82"/>
      <c r="N230" s="81"/>
      <c r="O230" s="62">
        <f t="shared" si="37"/>
        <v>39</v>
      </c>
      <c r="P230" s="4"/>
      <c r="Q230" s="5">
        <v>26</v>
      </c>
    </row>
    <row r="231" spans="1:17" s="5" customFormat="1" ht="15.95" customHeight="1">
      <c r="A231" s="4">
        <v>222</v>
      </c>
      <c r="B231" s="133" t="s">
        <v>1664</v>
      </c>
      <c r="C231" s="134" t="s">
        <v>907</v>
      </c>
      <c r="D231" s="135" t="s">
        <v>1008</v>
      </c>
      <c r="E231" s="81" t="s">
        <v>3949</v>
      </c>
      <c r="F231" s="145">
        <v>5.49</v>
      </c>
      <c r="G231" s="48">
        <v>3.89</v>
      </c>
      <c r="H231" s="48">
        <v>57</v>
      </c>
      <c r="I231" s="48">
        <v>51</v>
      </c>
      <c r="J231" s="151" t="str">
        <f t="shared" si="38"/>
        <v xml:space="preserve"> </v>
      </c>
      <c r="K231" s="151" t="str">
        <f t="shared" si="39"/>
        <v xml:space="preserve"> </v>
      </c>
      <c r="L231" s="151" t="str">
        <f t="shared" si="40"/>
        <v xml:space="preserve"> </v>
      </c>
      <c r="M231" s="82"/>
      <c r="N231" s="81"/>
      <c r="O231" s="62">
        <f t="shared" si="37"/>
        <v>54</v>
      </c>
      <c r="P231" s="4"/>
      <c r="Q231" s="5">
        <v>27</v>
      </c>
    </row>
    <row r="232" spans="1:17" s="5" customFormat="1" ht="15.95" customHeight="1">
      <c r="A232" s="4">
        <v>223</v>
      </c>
      <c r="B232" s="133" t="s">
        <v>1666</v>
      </c>
      <c r="C232" s="134" t="s">
        <v>4063</v>
      </c>
      <c r="D232" s="135" t="s">
        <v>2575</v>
      </c>
      <c r="E232" s="81" t="s">
        <v>3949</v>
      </c>
      <c r="F232" s="145">
        <v>6</v>
      </c>
      <c r="G232" s="48">
        <v>2.86</v>
      </c>
      <c r="H232" s="48">
        <v>56</v>
      </c>
      <c r="I232" s="48">
        <v>54</v>
      </c>
      <c r="J232" s="151" t="str">
        <f t="shared" si="38"/>
        <v xml:space="preserve"> </v>
      </c>
      <c r="K232" s="151" t="str">
        <f t="shared" si="39"/>
        <v xml:space="preserve"> </v>
      </c>
      <c r="L232" s="151" t="str">
        <f>IF(AND(J232="HSXS",K232="HSXS"),"HSXS",IF(AND(J232="HSG",K232="HSG"),"HSG",IF(AND(J232="HSK",K232="HSK"),"HSK",IF(AND(J232="HSXS",K232="HSG"),"HSG",IF(AND(J232="HSG",K232="HSXS"),"HSG",IF(AND(J232="HSG",K232="HSK"),"HSK",IF(AND(J232="HSK",K232="HSG"),"HSK"," ")))))))</f>
        <v xml:space="preserve"> </v>
      </c>
      <c r="M232" s="52"/>
      <c r="N232" s="9"/>
      <c r="O232" s="62">
        <f t="shared" si="37"/>
        <v>55</v>
      </c>
      <c r="P232" s="4"/>
      <c r="Q232" s="5">
        <v>28</v>
      </c>
    </row>
    <row r="233" spans="1:17" s="5" customFormat="1" ht="15.95" customHeight="1">
      <c r="A233" s="4">
        <v>224</v>
      </c>
      <c r="B233" s="133" t="s">
        <v>3767</v>
      </c>
      <c r="C233" s="134" t="s">
        <v>4252</v>
      </c>
      <c r="D233" s="135" t="s">
        <v>1806</v>
      </c>
      <c r="E233" s="81" t="s">
        <v>3950</v>
      </c>
      <c r="F233" s="145">
        <v>8.09</v>
      </c>
      <c r="G233" s="145">
        <v>7.1</v>
      </c>
      <c r="H233" s="48">
        <v>71</v>
      </c>
      <c r="I233" s="48">
        <v>72</v>
      </c>
      <c r="J233" s="151" t="str">
        <f t="shared" si="38"/>
        <v>HSK</v>
      </c>
      <c r="K233" s="166" t="str">
        <f t="shared" si="39"/>
        <v>HSK</v>
      </c>
      <c r="L233" s="166" t="str">
        <f t="shared" ref="L233:L250" si="41">IF(AND(J233="HSXS",K233="HSXS"),"HSXS",IF(AND(J233="HSG",K233="HSG"),"HSG",IF(AND(J233="HSK",K233="HSK"),"HSK",IF(AND(J233="HSXS",K233="HSG"),"HSG",IF(AND(J233="HSG",K233="HSXS"),"HSG",IF(AND(J233="HSG",K233="HSK"),"HSK",IF(AND(J233="HSK",K233="HSG"),"HSK"," ")))))))</f>
        <v>HSK</v>
      </c>
      <c r="M233" s="98" t="s">
        <v>12603</v>
      </c>
      <c r="N233" s="66"/>
      <c r="O233" s="62">
        <f t="shared" ref="O233:O275" si="42">SUM(H233:I233)/2</f>
        <v>71.5</v>
      </c>
      <c r="P233" s="4"/>
      <c r="Q233" s="5">
        <v>1</v>
      </c>
    </row>
    <row r="234" spans="1:17" s="5" customFormat="1" ht="15.95" customHeight="1">
      <c r="A234" s="4">
        <v>225</v>
      </c>
      <c r="B234" s="133" t="s">
        <v>3768</v>
      </c>
      <c r="C234" s="134" t="s">
        <v>3245</v>
      </c>
      <c r="D234" s="135" t="s">
        <v>1806</v>
      </c>
      <c r="E234" s="81" t="s">
        <v>3950</v>
      </c>
      <c r="F234" s="145">
        <v>7.84</v>
      </c>
      <c r="G234" s="48">
        <v>6.86</v>
      </c>
      <c r="H234" s="48">
        <v>61</v>
      </c>
      <c r="I234" s="48">
        <v>58</v>
      </c>
      <c r="J234" s="151" t="str">
        <f t="shared" si="38"/>
        <v xml:space="preserve"> </v>
      </c>
      <c r="K234" s="151" t="str">
        <f t="shared" si="39"/>
        <v xml:space="preserve"> </v>
      </c>
      <c r="L234" s="151" t="str">
        <f t="shared" si="41"/>
        <v xml:space="preserve"> </v>
      </c>
      <c r="M234" s="82"/>
      <c r="N234" s="113"/>
      <c r="O234" s="62">
        <f t="shared" si="42"/>
        <v>59.5</v>
      </c>
      <c r="P234" s="4"/>
      <c r="Q234" s="5">
        <v>2</v>
      </c>
    </row>
    <row r="235" spans="1:17" s="5" customFormat="1" ht="15.95" customHeight="1">
      <c r="A235" s="4">
        <v>226</v>
      </c>
      <c r="B235" s="133" t="s">
        <v>3770</v>
      </c>
      <c r="C235" s="134" t="s">
        <v>3771</v>
      </c>
      <c r="D235" s="135" t="s">
        <v>1414</v>
      </c>
      <c r="E235" s="81" t="s">
        <v>3950</v>
      </c>
      <c r="F235" s="145">
        <v>5.55</v>
      </c>
      <c r="G235" s="48">
        <v>2.94</v>
      </c>
      <c r="H235" s="48">
        <v>53</v>
      </c>
      <c r="I235" s="48">
        <v>52</v>
      </c>
      <c r="J235" s="151" t="str">
        <f t="shared" si="38"/>
        <v xml:space="preserve"> </v>
      </c>
      <c r="K235" s="151" t="str">
        <f t="shared" si="39"/>
        <v xml:space="preserve"> </v>
      </c>
      <c r="L235" s="151" t="str">
        <f t="shared" si="41"/>
        <v xml:space="preserve"> </v>
      </c>
      <c r="M235" s="83"/>
      <c r="N235" s="113"/>
      <c r="O235" s="62">
        <f t="shared" si="42"/>
        <v>52.5</v>
      </c>
      <c r="P235" s="4"/>
      <c r="Q235" s="5">
        <v>3</v>
      </c>
    </row>
    <row r="236" spans="1:17" s="5" customFormat="1" ht="15.95" customHeight="1">
      <c r="A236" s="4">
        <v>227</v>
      </c>
      <c r="B236" s="133" t="s">
        <v>1125</v>
      </c>
      <c r="C236" s="134" t="s">
        <v>1126</v>
      </c>
      <c r="D236" s="135" t="s">
        <v>25</v>
      </c>
      <c r="E236" s="81" t="s">
        <v>3950</v>
      </c>
      <c r="F236" s="145">
        <v>7.42</v>
      </c>
      <c r="G236" s="145">
        <v>6.6</v>
      </c>
      <c r="H236" s="48">
        <v>64</v>
      </c>
      <c r="I236" s="48">
        <v>61</v>
      </c>
      <c r="J236" s="151" t="str">
        <f t="shared" si="38"/>
        <v xml:space="preserve"> </v>
      </c>
      <c r="K236" s="151" t="str">
        <f t="shared" si="39"/>
        <v xml:space="preserve"> </v>
      </c>
      <c r="L236" s="151" t="str">
        <f t="shared" si="41"/>
        <v xml:space="preserve"> </v>
      </c>
      <c r="M236" s="82"/>
      <c r="N236" s="66"/>
      <c r="O236" s="62">
        <f t="shared" si="42"/>
        <v>62.5</v>
      </c>
      <c r="P236" s="4"/>
      <c r="Q236" s="5">
        <v>4</v>
      </c>
    </row>
    <row r="237" spans="1:17" s="5" customFormat="1" ht="15.95" customHeight="1">
      <c r="A237" s="4">
        <v>228</v>
      </c>
      <c r="B237" s="133" t="s">
        <v>1127</v>
      </c>
      <c r="C237" s="134" t="s">
        <v>1128</v>
      </c>
      <c r="D237" s="135" t="s">
        <v>3365</v>
      </c>
      <c r="E237" s="81" t="s">
        <v>3950</v>
      </c>
      <c r="F237" s="145">
        <v>5.82</v>
      </c>
      <c r="G237" s="145">
        <v>3.5</v>
      </c>
      <c r="H237" s="48">
        <v>56</v>
      </c>
      <c r="I237" s="48">
        <v>51</v>
      </c>
      <c r="J237" s="151" t="str">
        <f t="shared" si="38"/>
        <v xml:space="preserve"> </v>
      </c>
      <c r="K237" s="151" t="str">
        <f t="shared" si="39"/>
        <v xml:space="preserve"> </v>
      </c>
      <c r="L237" s="151" t="str">
        <f t="shared" si="41"/>
        <v xml:space="preserve"> </v>
      </c>
      <c r="M237" s="82"/>
      <c r="N237" s="66"/>
      <c r="O237" s="62">
        <f t="shared" si="42"/>
        <v>53.5</v>
      </c>
      <c r="P237" s="4"/>
      <c r="Q237" s="5">
        <v>5</v>
      </c>
    </row>
    <row r="238" spans="1:17" s="5" customFormat="1" ht="15.95" customHeight="1">
      <c r="A238" s="4">
        <v>229</v>
      </c>
      <c r="B238" s="133" t="s">
        <v>1129</v>
      </c>
      <c r="C238" s="134" t="s">
        <v>3918</v>
      </c>
      <c r="D238" s="135" t="s">
        <v>995</v>
      </c>
      <c r="E238" s="81" t="s">
        <v>3950</v>
      </c>
      <c r="F238" s="145">
        <v>7.78</v>
      </c>
      <c r="G238" s="48">
        <v>7.44</v>
      </c>
      <c r="H238" s="48">
        <v>58</v>
      </c>
      <c r="I238" s="48">
        <v>71</v>
      </c>
      <c r="J238" s="151" t="str">
        <f t="shared" si="38"/>
        <v xml:space="preserve"> </v>
      </c>
      <c r="K238" s="166" t="str">
        <f t="shared" si="39"/>
        <v>HSK</v>
      </c>
      <c r="L238" s="151" t="str">
        <f t="shared" si="41"/>
        <v xml:space="preserve"> </v>
      </c>
      <c r="M238" s="98" t="s">
        <v>12603</v>
      </c>
      <c r="N238" s="17"/>
      <c r="O238" s="62">
        <f t="shared" si="42"/>
        <v>64.5</v>
      </c>
      <c r="P238" s="4"/>
      <c r="Q238" s="5">
        <v>6</v>
      </c>
    </row>
    <row r="239" spans="1:17" s="5" customFormat="1" ht="15.95" customHeight="1">
      <c r="A239" s="4">
        <v>230</v>
      </c>
      <c r="B239" s="133" t="s">
        <v>482</v>
      </c>
      <c r="C239" s="134" t="s">
        <v>4253</v>
      </c>
      <c r="D239" s="135" t="s">
        <v>2321</v>
      </c>
      <c r="E239" s="81" t="s">
        <v>3950</v>
      </c>
      <c r="F239" s="145">
        <v>5.85</v>
      </c>
      <c r="G239" s="145">
        <v>3.7</v>
      </c>
      <c r="H239" s="48">
        <v>61</v>
      </c>
      <c r="I239" s="48">
        <v>53</v>
      </c>
      <c r="J239" s="151" t="str">
        <f t="shared" si="38"/>
        <v xml:space="preserve"> </v>
      </c>
      <c r="K239" s="151" t="str">
        <f t="shared" si="39"/>
        <v xml:space="preserve"> </v>
      </c>
      <c r="L239" s="151" t="str">
        <f t="shared" si="41"/>
        <v xml:space="preserve"> </v>
      </c>
      <c r="M239" s="83"/>
      <c r="N239" s="17"/>
      <c r="O239" s="62">
        <f t="shared" si="42"/>
        <v>57</v>
      </c>
      <c r="P239" s="4"/>
      <c r="Q239" s="5">
        <v>7</v>
      </c>
    </row>
    <row r="240" spans="1:17" s="5" customFormat="1" ht="15.95" customHeight="1">
      <c r="A240" s="4">
        <v>231</v>
      </c>
      <c r="B240" s="133" t="s">
        <v>4055</v>
      </c>
      <c r="C240" s="134" t="s">
        <v>3607</v>
      </c>
      <c r="D240" s="135" t="s">
        <v>2322</v>
      </c>
      <c r="E240" s="81" t="s">
        <v>3950</v>
      </c>
      <c r="F240" s="145">
        <v>6.31</v>
      </c>
      <c r="G240" s="145">
        <v>4.0999999999999996</v>
      </c>
      <c r="H240" s="48">
        <v>67</v>
      </c>
      <c r="I240" s="48">
        <v>53</v>
      </c>
      <c r="J240" s="151" t="str">
        <f t="shared" si="38"/>
        <v xml:space="preserve"> </v>
      </c>
      <c r="K240" s="151" t="str">
        <f t="shared" si="39"/>
        <v xml:space="preserve"> </v>
      </c>
      <c r="L240" s="151" t="str">
        <f t="shared" si="41"/>
        <v xml:space="preserve"> </v>
      </c>
      <c r="M240" s="84"/>
      <c r="N240" s="66"/>
      <c r="O240" s="62">
        <f t="shared" si="42"/>
        <v>60</v>
      </c>
      <c r="P240" s="4"/>
      <c r="Q240" s="5">
        <v>8</v>
      </c>
    </row>
    <row r="241" spans="1:17" s="5" customFormat="1" ht="15.95" customHeight="1">
      <c r="A241" s="4">
        <v>232</v>
      </c>
      <c r="B241" s="133" t="s">
        <v>2510</v>
      </c>
      <c r="C241" s="134" t="s">
        <v>2511</v>
      </c>
      <c r="D241" s="135" t="s">
        <v>3922</v>
      </c>
      <c r="E241" s="81" t="s">
        <v>3950</v>
      </c>
      <c r="F241" s="145">
        <v>6.04</v>
      </c>
      <c r="G241" s="48">
        <v>3.03</v>
      </c>
      <c r="H241" s="48">
        <v>55</v>
      </c>
      <c r="I241" s="48">
        <v>52</v>
      </c>
      <c r="J241" s="151" t="str">
        <f t="shared" si="38"/>
        <v xml:space="preserve"> </v>
      </c>
      <c r="K241" s="151" t="str">
        <f t="shared" si="39"/>
        <v xml:space="preserve"> </v>
      </c>
      <c r="L241" s="151" t="str">
        <f t="shared" si="41"/>
        <v xml:space="preserve"> </v>
      </c>
      <c r="M241" s="82"/>
      <c r="N241" s="66"/>
      <c r="O241" s="62">
        <f t="shared" si="42"/>
        <v>53.5</v>
      </c>
      <c r="P241" s="4"/>
      <c r="Q241" s="5">
        <v>9</v>
      </c>
    </row>
    <row r="242" spans="1:17" s="5" customFormat="1" ht="15.95" customHeight="1">
      <c r="A242" s="4">
        <v>233</v>
      </c>
      <c r="B242" s="133" t="s">
        <v>2512</v>
      </c>
      <c r="C242" s="134" t="s">
        <v>2513</v>
      </c>
      <c r="D242" s="135" t="s">
        <v>3608</v>
      </c>
      <c r="E242" s="81" t="s">
        <v>3950</v>
      </c>
      <c r="F242" s="145">
        <v>4.91</v>
      </c>
      <c r="G242" s="145">
        <v>3.1</v>
      </c>
      <c r="H242" s="48">
        <v>51</v>
      </c>
      <c r="I242" s="48">
        <v>52</v>
      </c>
      <c r="J242" s="151" t="str">
        <f t="shared" si="38"/>
        <v xml:space="preserve"> </v>
      </c>
      <c r="K242" s="151" t="str">
        <f t="shared" si="39"/>
        <v xml:space="preserve"> </v>
      </c>
      <c r="L242" s="151" t="str">
        <f t="shared" si="41"/>
        <v xml:space="preserve"> </v>
      </c>
      <c r="M242" s="82"/>
      <c r="N242" s="66"/>
      <c r="O242" s="62">
        <f t="shared" si="42"/>
        <v>51.5</v>
      </c>
      <c r="P242" s="4"/>
      <c r="Q242" s="5">
        <v>10</v>
      </c>
    </row>
    <row r="243" spans="1:17" s="5" customFormat="1" ht="15.95" customHeight="1">
      <c r="A243" s="4">
        <v>234</v>
      </c>
      <c r="B243" s="133" t="s">
        <v>2514</v>
      </c>
      <c r="C243" s="134" t="s">
        <v>997</v>
      </c>
      <c r="D243" s="135" t="s">
        <v>3615</v>
      </c>
      <c r="E243" s="81" t="s">
        <v>3950</v>
      </c>
      <c r="F243" s="145">
        <v>7.15</v>
      </c>
      <c r="G243" s="48">
        <v>3.85</v>
      </c>
      <c r="H243" s="48">
        <v>51</v>
      </c>
      <c r="I243" s="48">
        <v>56</v>
      </c>
      <c r="J243" s="151" t="str">
        <f t="shared" si="38"/>
        <v xml:space="preserve"> </v>
      </c>
      <c r="K243" s="151" t="str">
        <f t="shared" si="39"/>
        <v xml:space="preserve"> </v>
      </c>
      <c r="L243" s="151" t="str">
        <f t="shared" si="41"/>
        <v xml:space="preserve"> </v>
      </c>
      <c r="M243" s="129"/>
      <c r="N243" s="17"/>
      <c r="O243" s="62">
        <f t="shared" si="42"/>
        <v>53.5</v>
      </c>
      <c r="P243" s="4"/>
      <c r="Q243" s="5">
        <v>11</v>
      </c>
    </row>
    <row r="244" spans="1:17" s="5" customFormat="1" ht="15.95" customHeight="1">
      <c r="A244" s="4">
        <v>235</v>
      </c>
      <c r="B244" s="133" t="s">
        <v>2515</v>
      </c>
      <c r="C244" s="134" t="s">
        <v>1000</v>
      </c>
      <c r="D244" s="135" t="s">
        <v>2516</v>
      </c>
      <c r="E244" s="81" t="s">
        <v>3950</v>
      </c>
      <c r="F244" s="145">
        <v>6.75</v>
      </c>
      <c r="G244" s="48">
        <v>4.68</v>
      </c>
      <c r="H244" s="48">
        <v>66</v>
      </c>
      <c r="I244" s="48">
        <v>55</v>
      </c>
      <c r="J244" s="151" t="str">
        <f t="shared" si="38"/>
        <v xml:space="preserve"> </v>
      </c>
      <c r="K244" s="151" t="str">
        <f t="shared" si="39"/>
        <v xml:space="preserve"> </v>
      </c>
      <c r="L244" s="151" t="str">
        <f t="shared" si="41"/>
        <v xml:space="preserve"> </v>
      </c>
      <c r="M244" s="84"/>
      <c r="N244" s="17"/>
      <c r="O244" s="62">
        <f t="shared" si="42"/>
        <v>60.5</v>
      </c>
      <c r="P244" s="4"/>
      <c r="Q244" s="5">
        <v>12</v>
      </c>
    </row>
    <row r="245" spans="1:17" s="5" customFormat="1" ht="15.95" customHeight="1">
      <c r="A245" s="4">
        <v>236</v>
      </c>
      <c r="B245" s="133" t="s">
        <v>2517</v>
      </c>
      <c r="C245" s="134" t="s">
        <v>695</v>
      </c>
      <c r="D245" s="135" t="s">
        <v>4264</v>
      </c>
      <c r="E245" s="81" t="s">
        <v>3950</v>
      </c>
      <c r="F245" s="145">
        <v>7.36</v>
      </c>
      <c r="G245" s="48">
        <v>6.58</v>
      </c>
      <c r="H245" s="48">
        <v>61</v>
      </c>
      <c r="I245" s="48">
        <v>57</v>
      </c>
      <c r="J245" s="151" t="str">
        <f t="shared" si="38"/>
        <v xml:space="preserve"> </v>
      </c>
      <c r="K245" s="151" t="str">
        <f t="shared" si="39"/>
        <v xml:space="preserve"> </v>
      </c>
      <c r="L245" s="151" t="str">
        <f t="shared" si="41"/>
        <v xml:space="preserve"> </v>
      </c>
      <c r="M245" s="83"/>
      <c r="N245" s="17"/>
      <c r="O245" s="62">
        <f t="shared" si="42"/>
        <v>59</v>
      </c>
      <c r="P245" s="4"/>
      <c r="Q245" s="5">
        <v>13</v>
      </c>
    </row>
    <row r="246" spans="1:17" s="5" customFormat="1" ht="15.95" customHeight="1">
      <c r="A246" s="4">
        <v>237</v>
      </c>
      <c r="B246" s="133" t="s">
        <v>696</v>
      </c>
      <c r="C246" s="134" t="s">
        <v>1931</v>
      </c>
      <c r="D246" s="135" t="s">
        <v>3790</v>
      </c>
      <c r="E246" s="81" t="s">
        <v>3950</v>
      </c>
      <c r="F246" s="145">
        <v>4.51</v>
      </c>
      <c r="G246" s="145">
        <v>5.2</v>
      </c>
      <c r="H246" s="48">
        <v>62</v>
      </c>
      <c r="I246" s="48">
        <v>66</v>
      </c>
      <c r="J246" s="151" t="str">
        <f t="shared" si="38"/>
        <v xml:space="preserve"> </v>
      </c>
      <c r="K246" s="151" t="str">
        <f t="shared" si="39"/>
        <v xml:space="preserve"> </v>
      </c>
      <c r="L246" s="151" t="str">
        <f t="shared" si="41"/>
        <v xml:space="preserve"> </v>
      </c>
      <c r="M246" s="83"/>
      <c r="N246" s="17"/>
      <c r="O246" s="62">
        <f t="shared" si="42"/>
        <v>64</v>
      </c>
      <c r="P246" s="4"/>
      <c r="Q246" s="5">
        <v>14</v>
      </c>
    </row>
    <row r="247" spans="1:17" s="5" customFormat="1" ht="15.95" customHeight="1">
      <c r="A247" s="4">
        <v>238</v>
      </c>
      <c r="B247" s="133" t="s">
        <v>697</v>
      </c>
      <c r="C247" s="134" t="s">
        <v>4262</v>
      </c>
      <c r="D247" s="135" t="s">
        <v>4266</v>
      </c>
      <c r="E247" s="81" t="s">
        <v>3950</v>
      </c>
      <c r="F247" s="145">
        <v>6.82</v>
      </c>
      <c r="G247" s="48">
        <v>6.08</v>
      </c>
      <c r="H247" s="48">
        <v>60</v>
      </c>
      <c r="I247" s="48">
        <v>62</v>
      </c>
      <c r="J247" s="151" t="str">
        <f t="shared" si="38"/>
        <v xml:space="preserve"> </v>
      </c>
      <c r="K247" s="151" t="str">
        <f t="shared" si="39"/>
        <v xml:space="preserve"> </v>
      </c>
      <c r="L247" s="151" t="str">
        <f t="shared" si="41"/>
        <v xml:space="preserve"> </v>
      </c>
      <c r="M247" s="98"/>
      <c r="N247" s="17"/>
      <c r="O247" s="62">
        <f t="shared" si="42"/>
        <v>61</v>
      </c>
      <c r="P247" s="4"/>
      <c r="Q247" s="5">
        <v>15</v>
      </c>
    </row>
    <row r="248" spans="1:17" s="5" customFormat="1" ht="15.95" customHeight="1">
      <c r="A248" s="4">
        <v>239</v>
      </c>
      <c r="B248" s="133" t="s">
        <v>698</v>
      </c>
      <c r="C248" s="134" t="s">
        <v>699</v>
      </c>
      <c r="D248" s="135" t="s">
        <v>3798</v>
      </c>
      <c r="E248" s="81" t="s">
        <v>3950</v>
      </c>
      <c r="F248" s="145">
        <v>4.53</v>
      </c>
      <c r="G248" s="145">
        <v>3.6</v>
      </c>
      <c r="H248" s="48">
        <v>53</v>
      </c>
      <c r="I248" s="48">
        <v>56</v>
      </c>
      <c r="J248" s="151" t="str">
        <f t="shared" si="38"/>
        <v xml:space="preserve"> </v>
      </c>
      <c r="K248" s="151" t="str">
        <f t="shared" si="39"/>
        <v xml:space="preserve"> </v>
      </c>
      <c r="L248" s="151" t="str">
        <f t="shared" si="41"/>
        <v xml:space="preserve"> </v>
      </c>
      <c r="M248" s="129"/>
      <c r="N248" s="17"/>
      <c r="O248" s="62">
        <f t="shared" si="42"/>
        <v>54.5</v>
      </c>
      <c r="P248" s="4"/>
      <c r="Q248" s="5">
        <v>16</v>
      </c>
    </row>
    <row r="249" spans="1:17" s="5" customFormat="1" ht="15.95" customHeight="1">
      <c r="A249" s="4">
        <v>240</v>
      </c>
      <c r="B249" s="133" t="s">
        <v>700</v>
      </c>
      <c r="C249" s="134" t="s">
        <v>701</v>
      </c>
      <c r="D249" s="135" t="s">
        <v>1007</v>
      </c>
      <c r="E249" s="81" t="s">
        <v>3950</v>
      </c>
      <c r="F249" s="145">
        <v>5.64</v>
      </c>
      <c r="G249" s="48">
        <v>3.79</v>
      </c>
      <c r="H249" s="48">
        <v>57</v>
      </c>
      <c r="I249" s="48">
        <v>55</v>
      </c>
      <c r="J249" s="151" t="str">
        <f t="shared" si="38"/>
        <v xml:space="preserve"> </v>
      </c>
      <c r="K249" s="151" t="str">
        <f t="shared" si="39"/>
        <v xml:space="preserve"> </v>
      </c>
      <c r="L249" s="151" t="str">
        <f t="shared" si="41"/>
        <v xml:space="preserve"> </v>
      </c>
      <c r="M249" s="84"/>
      <c r="N249" s="17"/>
      <c r="O249" s="62">
        <f t="shared" si="42"/>
        <v>56</v>
      </c>
      <c r="P249" s="4"/>
      <c r="Q249" s="5">
        <v>17</v>
      </c>
    </row>
    <row r="250" spans="1:17" s="5" customFormat="1" ht="15.95" customHeight="1">
      <c r="A250" s="4">
        <v>241</v>
      </c>
      <c r="B250" s="133" t="s">
        <v>702</v>
      </c>
      <c r="C250" s="134" t="s">
        <v>2526</v>
      </c>
      <c r="D250" s="135" t="s">
        <v>1001</v>
      </c>
      <c r="E250" s="81" t="s">
        <v>3950</v>
      </c>
      <c r="F250" s="145">
        <v>5.27</v>
      </c>
      <c r="G250" s="48">
        <v>3.21</v>
      </c>
      <c r="H250" s="48">
        <v>57</v>
      </c>
      <c r="I250" s="48">
        <v>52</v>
      </c>
      <c r="J250" s="151" t="str">
        <f t="shared" si="38"/>
        <v xml:space="preserve"> </v>
      </c>
      <c r="K250" s="151" t="str">
        <f t="shared" si="39"/>
        <v xml:space="preserve"> </v>
      </c>
      <c r="L250" s="151" t="str">
        <f t="shared" si="41"/>
        <v xml:space="preserve"> </v>
      </c>
      <c r="M250" s="82"/>
      <c r="N250" s="17"/>
      <c r="O250" s="62">
        <f t="shared" si="42"/>
        <v>54.5</v>
      </c>
      <c r="P250" s="4"/>
      <c r="Q250" s="5">
        <v>18</v>
      </c>
    </row>
    <row r="251" spans="1:17" s="5" customFormat="1" ht="15.95" customHeight="1">
      <c r="A251" s="4">
        <v>242</v>
      </c>
      <c r="B251" s="133" t="s">
        <v>533</v>
      </c>
      <c r="C251" s="134" t="s">
        <v>534</v>
      </c>
      <c r="D251" s="135" t="s">
        <v>4268</v>
      </c>
      <c r="E251" s="81" t="s">
        <v>3950</v>
      </c>
      <c r="F251" s="145">
        <v>5.69</v>
      </c>
      <c r="G251" s="48">
        <v>4.03</v>
      </c>
      <c r="H251" s="48">
        <v>58</v>
      </c>
      <c r="I251" s="48">
        <v>55</v>
      </c>
      <c r="J251" s="151" t="str">
        <f t="shared" ref="J251:J265" si="43">IF(AND(F251&gt;=9,H251&gt;=90),"HSXS",IF(AND(F251&gt;=8,H251&gt;=80),"HSG",IF(AND(F251&gt;=7,H251&gt;=70),"HSK"," ")))</f>
        <v xml:space="preserve"> </v>
      </c>
      <c r="K251" s="151" t="str">
        <f t="shared" ref="K251:K265" si="44">IF(AND(G251&gt;=9,I251&gt;=90),"HSXS",IF(AND(G251&gt;=8,I251&gt;=80),"HSG",IF(AND(G251&gt;=7,I251&gt;=70),"HSK"," ")))</f>
        <v xml:space="preserve"> </v>
      </c>
      <c r="L251" s="151" t="str">
        <f t="shared" ref="L251:L265" si="45">IF(AND(J251="HSXS",K251="HSXS"),"HSXS",IF(AND(J251="HSG",K251="HSG"),"HSG",IF(AND(J251="HSK",K251="HSK"),"HSK",IF(AND(J251="HSXS",K251="HSG"),"HSG",IF(AND(J251="HSG",K251="HSXS"),"HSG",IF(AND(J251="HSG",K251="HSK"),"HSK",IF(AND(J251="HSK",K251="HSG"),"HSK"," ")))))))</f>
        <v xml:space="preserve"> </v>
      </c>
      <c r="M251" s="82"/>
      <c r="N251" s="17"/>
      <c r="O251" s="62">
        <f t="shared" si="42"/>
        <v>56.5</v>
      </c>
      <c r="P251" s="4"/>
      <c r="Q251" s="5">
        <v>19</v>
      </c>
    </row>
    <row r="252" spans="1:17" s="5" customFormat="1" ht="15.95" customHeight="1">
      <c r="A252" s="4">
        <v>243</v>
      </c>
      <c r="B252" s="133" t="s">
        <v>535</v>
      </c>
      <c r="C252" s="134" t="s">
        <v>4059</v>
      </c>
      <c r="D252" s="135" t="s">
        <v>302</v>
      </c>
      <c r="E252" s="81" t="s">
        <v>3950</v>
      </c>
      <c r="F252" s="145">
        <v>5.6</v>
      </c>
      <c r="G252" s="48">
        <v>4.7300000000000004</v>
      </c>
      <c r="H252" s="48">
        <v>64</v>
      </c>
      <c r="I252" s="48">
        <v>55</v>
      </c>
      <c r="J252" s="151" t="str">
        <f t="shared" si="43"/>
        <v xml:space="preserve"> </v>
      </c>
      <c r="K252" s="151" t="str">
        <f t="shared" si="44"/>
        <v xml:space="preserve"> </v>
      </c>
      <c r="L252" s="151" t="str">
        <f t="shared" si="45"/>
        <v xml:space="preserve"> </v>
      </c>
      <c r="M252" s="84"/>
      <c r="N252" s="17"/>
      <c r="O252" s="62">
        <f t="shared" si="42"/>
        <v>59.5</v>
      </c>
      <c r="P252" s="4"/>
      <c r="Q252" s="5">
        <v>20</v>
      </c>
    </row>
    <row r="253" spans="1:17" s="5" customFormat="1" ht="15.95" customHeight="1">
      <c r="A253" s="4">
        <v>244</v>
      </c>
      <c r="B253" s="133" t="s">
        <v>536</v>
      </c>
      <c r="C253" s="134" t="s">
        <v>537</v>
      </c>
      <c r="D253" s="135" t="s">
        <v>366</v>
      </c>
      <c r="E253" s="81" t="s">
        <v>3950</v>
      </c>
      <c r="F253" s="145">
        <v>4.33</v>
      </c>
      <c r="G253" s="48">
        <v>3.18</v>
      </c>
      <c r="H253" s="48">
        <v>51</v>
      </c>
      <c r="I253" s="48">
        <v>53</v>
      </c>
      <c r="J253" s="151" t="str">
        <f t="shared" si="43"/>
        <v xml:space="preserve"> </v>
      </c>
      <c r="K253" s="151" t="str">
        <f t="shared" si="44"/>
        <v xml:space="preserve"> </v>
      </c>
      <c r="L253" s="151" t="str">
        <f t="shared" si="45"/>
        <v xml:space="preserve"> </v>
      </c>
      <c r="M253" s="82"/>
      <c r="N253" s="17"/>
      <c r="O253" s="62">
        <f t="shared" si="42"/>
        <v>52</v>
      </c>
      <c r="P253" s="4"/>
      <c r="Q253" s="5">
        <v>21</v>
      </c>
    </row>
    <row r="254" spans="1:17" s="5" customFormat="1" ht="15.95" customHeight="1">
      <c r="A254" s="4">
        <v>245</v>
      </c>
      <c r="B254" s="133" t="s">
        <v>894</v>
      </c>
      <c r="C254" s="134" t="s">
        <v>701</v>
      </c>
      <c r="D254" s="135" t="s">
        <v>3823</v>
      </c>
      <c r="E254" s="81" t="s">
        <v>3950</v>
      </c>
      <c r="F254" s="145">
        <v>5.44</v>
      </c>
      <c r="G254" s="48">
        <v>4.55</v>
      </c>
      <c r="H254" s="48">
        <v>55</v>
      </c>
      <c r="I254" s="48">
        <v>58</v>
      </c>
      <c r="J254" s="151" t="str">
        <f t="shared" si="43"/>
        <v xml:space="preserve"> </v>
      </c>
      <c r="K254" s="151" t="str">
        <f t="shared" si="44"/>
        <v xml:space="preserve"> </v>
      </c>
      <c r="L254" s="151" t="str">
        <f t="shared" si="45"/>
        <v xml:space="preserve"> </v>
      </c>
      <c r="M254" s="82"/>
      <c r="N254" s="17"/>
      <c r="O254" s="62">
        <f t="shared" si="42"/>
        <v>56.5</v>
      </c>
      <c r="P254" s="4"/>
      <c r="Q254" s="5">
        <v>22</v>
      </c>
    </row>
    <row r="255" spans="1:17" s="5" customFormat="1" ht="15.95" customHeight="1">
      <c r="A255" s="4">
        <v>246</v>
      </c>
      <c r="B255" s="133" t="s">
        <v>638</v>
      </c>
      <c r="C255" s="134" t="s">
        <v>903</v>
      </c>
      <c r="D255" s="135" t="s">
        <v>3454</v>
      </c>
      <c r="E255" s="81" t="s">
        <v>3950</v>
      </c>
      <c r="F255" s="145">
        <v>2.84</v>
      </c>
      <c r="G255" s="48">
        <v>1.02</v>
      </c>
      <c r="H255" s="48">
        <v>58</v>
      </c>
      <c r="I255" s="48">
        <v>52</v>
      </c>
      <c r="J255" s="151" t="str">
        <f t="shared" si="43"/>
        <v xml:space="preserve"> </v>
      </c>
      <c r="K255" s="151" t="str">
        <f t="shared" si="44"/>
        <v xml:space="preserve"> </v>
      </c>
      <c r="L255" s="151" t="str">
        <f t="shared" si="45"/>
        <v xml:space="preserve"> </v>
      </c>
      <c r="M255" s="82"/>
      <c r="N255" s="17"/>
      <c r="O255" s="62">
        <f t="shared" si="42"/>
        <v>55</v>
      </c>
      <c r="P255" s="4"/>
      <c r="Q255" s="5">
        <v>23</v>
      </c>
    </row>
    <row r="256" spans="1:17" s="5" customFormat="1" ht="15.95" customHeight="1">
      <c r="A256" s="4">
        <v>247</v>
      </c>
      <c r="B256" s="133" t="s">
        <v>639</v>
      </c>
      <c r="C256" s="134" t="s">
        <v>3241</v>
      </c>
      <c r="D256" s="135" t="s">
        <v>2575</v>
      </c>
      <c r="E256" s="81" t="s">
        <v>3950</v>
      </c>
      <c r="F256" s="145">
        <v>3.85</v>
      </c>
      <c r="G256" s="48">
        <v>2.77</v>
      </c>
      <c r="H256" s="48">
        <v>58</v>
      </c>
      <c r="I256" s="48">
        <v>54</v>
      </c>
      <c r="J256" s="151" t="str">
        <f t="shared" si="43"/>
        <v xml:space="preserve"> </v>
      </c>
      <c r="K256" s="151" t="str">
        <f t="shared" si="44"/>
        <v xml:space="preserve"> </v>
      </c>
      <c r="L256" s="151" t="str">
        <f t="shared" si="45"/>
        <v xml:space="preserve"> </v>
      </c>
      <c r="M256" s="82"/>
      <c r="N256" s="17"/>
      <c r="O256" s="62">
        <f t="shared" si="42"/>
        <v>56</v>
      </c>
      <c r="P256" s="4"/>
      <c r="Q256" s="5">
        <v>24</v>
      </c>
    </row>
    <row r="257" spans="1:17" s="5" customFormat="1" ht="15.95" customHeight="1">
      <c r="A257" s="4">
        <v>248</v>
      </c>
      <c r="B257" s="133" t="s">
        <v>640</v>
      </c>
      <c r="C257" s="134" t="s">
        <v>641</v>
      </c>
      <c r="D257" s="135" t="s">
        <v>1002</v>
      </c>
      <c r="E257" s="81" t="s">
        <v>3950</v>
      </c>
      <c r="F257" s="145">
        <v>5.75</v>
      </c>
      <c r="G257" s="48">
        <v>5.01</v>
      </c>
      <c r="H257" s="48">
        <v>67</v>
      </c>
      <c r="I257" s="48">
        <v>72</v>
      </c>
      <c r="J257" s="151" t="str">
        <f t="shared" si="43"/>
        <v xml:space="preserve"> </v>
      </c>
      <c r="K257" s="151" t="str">
        <f t="shared" si="44"/>
        <v xml:space="preserve"> </v>
      </c>
      <c r="L257" s="151" t="str">
        <f t="shared" si="45"/>
        <v xml:space="preserve"> </v>
      </c>
      <c r="M257" s="98"/>
      <c r="N257" s="17"/>
      <c r="O257" s="62">
        <f t="shared" si="42"/>
        <v>69.5</v>
      </c>
      <c r="P257" s="4"/>
      <c r="Q257" s="5">
        <v>25</v>
      </c>
    </row>
    <row r="258" spans="1:17" s="5" customFormat="1" ht="15.95" customHeight="1">
      <c r="A258" s="4">
        <v>249</v>
      </c>
      <c r="B258" s="133" t="s">
        <v>642</v>
      </c>
      <c r="C258" s="134" t="s">
        <v>643</v>
      </c>
      <c r="D258" s="135" t="s">
        <v>51</v>
      </c>
      <c r="E258" s="81" t="s">
        <v>3950</v>
      </c>
      <c r="F258" s="145">
        <v>5.73</v>
      </c>
      <c r="G258" s="48">
        <v>4.1100000000000003</v>
      </c>
      <c r="H258" s="48">
        <v>81</v>
      </c>
      <c r="I258" s="48">
        <v>65</v>
      </c>
      <c r="J258" s="151" t="str">
        <f t="shared" si="43"/>
        <v xml:space="preserve"> </v>
      </c>
      <c r="K258" s="151" t="str">
        <f t="shared" si="44"/>
        <v xml:space="preserve"> </v>
      </c>
      <c r="L258" s="151" t="str">
        <f t="shared" si="45"/>
        <v xml:space="preserve"> </v>
      </c>
      <c r="M258" s="63"/>
      <c r="N258" s="17"/>
      <c r="O258" s="62">
        <f t="shared" si="42"/>
        <v>73</v>
      </c>
      <c r="P258" s="4"/>
      <c r="Q258" s="5">
        <v>26</v>
      </c>
    </row>
    <row r="259" spans="1:17" s="5" customFormat="1" ht="15.95" customHeight="1">
      <c r="A259" s="4">
        <v>250</v>
      </c>
      <c r="B259" s="133" t="s">
        <v>2246</v>
      </c>
      <c r="C259" s="134" t="s">
        <v>1000</v>
      </c>
      <c r="D259" s="135" t="s">
        <v>2983</v>
      </c>
      <c r="E259" s="81" t="s">
        <v>3950</v>
      </c>
      <c r="F259" s="145">
        <v>5.13</v>
      </c>
      <c r="G259" s="48">
        <v>4.09</v>
      </c>
      <c r="H259" s="48">
        <v>56</v>
      </c>
      <c r="I259" s="48">
        <v>52</v>
      </c>
      <c r="J259" s="151" t="str">
        <f t="shared" si="43"/>
        <v xml:space="preserve"> </v>
      </c>
      <c r="K259" s="151" t="str">
        <f t="shared" si="44"/>
        <v xml:space="preserve"> </v>
      </c>
      <c r="L259" s="151" t="str">
        <f t="shared" si="45"/>
        <v xml:space="preserve"> </v>
      </c>
      <c r="M259" s="84"/>
      <c r="N259" s="17"/>
      <c r="O259" s="62">
        <f t="shared" si="42"/>
        <v>54</v>
      </c>
      <c r="P259" s="4"/>
      <c r="Q259" s="5">
        <v>27</v>
      </c>
    </row>
    <row r="260" spans="1:17" s="5" customFormat="1" ht="15.95" customHeight="1">
      <c r="A260" s="4">
        <v>251</v>
      </c>
      <c r="B260" s="133" t="s">
        <v>2247</v>
      </c>
      <c r="C260" s="134" t="s">
        <v>2099</v>
      </c>
      <c r="D260" s="135" t="s">
        <v>3620</v>
      </c>
      <c r="E260" s="81" t="s">
        <v>3950</v>
      </c>
      <c r="F260" s="145">
        <v>7.16</v>
      </c>
      <c r="G260" s="145">
        <v>6</v>
      </c>
      <c r="H260" s="48">
        <v>66</v>
      </c>
      <c r="I260" s="48">
        <v>58</v>
      </c>
      <c r="J260" s="151" t="str">
        <f t="shared" si="43"/>
        <v xml:space="preserve"> </v>
      </c>
      <c r="K260" s="151" t="str">
        <f t="shared" si="44"/>
        <v xml:space="preserve"> </v>
      </c>
      <c r="L260" s="151" t="str">
        <f t="shared" si="45"/>
        <v xml:space="preserve"> </v>
      </c>
      <c r="M260" s="82"/>
      <c r="N260" s="17"/>
      <c r="O260" s="62">
        <f t="shared" si="42"/>
        <v>62</v>
      </c>
      <c r="P260" s="4"/>
      <c r="Q260" s="5">
        <v>28</v>
      </c>
    </row>
    <row r="261" spans="1:17" s="5" customFormat="1" ht="15.95" customHeight="1">
      <c r="A261" s="4">
        <v>252</v>
      </c>
      <c r="B261" s="133" t="s">
        <v>2100</v>
      </c>
      <c r="C261" s="134" t="s">
        <v>2101</v>
      </c>
      <c r="D261" s="135" t="s">
        <v>3311</v>
      </c>
      <c r="E261" s="81" t="s">
        <v>3950</v>
      </c>
      <c r="F261" s="145">
        <v>5.26</v>
      </c>
      <c r="G261" s="145">
        <v>4.5</v>
      </c>
      <c r="H261" s="48">
        <v>63</v>
      </c>
      <c r="I261" s="48">
        <v>56</v>
      </c>
      <c r="J261" s="151" t="str">
        <f t="shared" si="43"/>
        <v xml:space="preserve"> </v>
      </c>
      <c r="K261" s="151" t="str">
        <f t="shared" si="44"/>
        <v xml:space="preserve"> </v>
      </c>
      <c r="L261" s="151" t="str">
        <f t="shared" si="45"/>
        <v xml:space="preserve"> </v>
      </c>
      <c r="M261" s="84"/>
      <c r="N261" s="17"/>
      <c r="O261" s="62">
        <f t="shared" si="42"/>
        <v>59.5</v>
      </c>
      <c r="P261" s="57"/>
      <c r="Q261" s="5">
        <v>29</v>
      </c>
    </row>
    <row r="262" spans="1:17" s="5" customFormat="1" ht="15.95" customHeight="1">
      <c r="A262" s="4">
        <v>253</v>
      </c>
      <c r="B262" s="133" t="s">
        <v>2102</v>
      </c>
      <c r="C262" s="134" t="s">
        <v>2103</v>
      </c>
      <c r="D262" s="135" t="s">
        <v>2104</v>
      </c>
      <c r="E262" s="81" t="s">
        <v>3950</v>
      </c>
      <c r="F262" s="145">
        <v>5.51</v>
      </c>
      <c r="G262" s="48">
        <v>3.58</v>
      </c>
      <c r="H262" s="48">
        <v>59</v>
      </c>
      <c r="I262" s="48">
        <v>57</v>
      </c>
      <c r="J262" s="151" t="str">
        <f t="shared" si="43"/>
        <v xml:space="preserve"> </v>
      </c>
      <c r="K262" s="151" t="str">
        <f t="shared" si="44"/>
        <v xml:space="preserve"> </v>
      </c>
      <c r="L262" s="151" t="str">
        <f t="shared" si="45"/>
        <v xml:space="preserve"> </v>
      </c>
      <c r="M262" s="55"/>
      <c r="N262" s="17"/>
      <c r="O262" s="62">
        <f t="shared" si="42"/>
        <v>58</v>
      </c>
      <c r="P262" s="4"/>
      <c r="Q262" s="5">
        <v>30</v>
      </c>
    </row>
    <row r="263" spans="1:17" s="5" customFormat="1" ht="15.95" customHeight="1">
      <c r="A263" s="4">
        <v>254</v>
      </c>
      <c r="B263" s="133" t="s">
        <v>2105</v>
      </c>
      <c r="C263" s="134" t="s">
        <v>3788</v>
      </c>
      <c r="D263" s="135" t="s">
        <v>3413</v>
      </c>
      <c r="E263" s="81" t="s">
        <v>3951</v>
      </c>
      <c r="F263" s="145">
        <v>4.71</v>
      </c>
      <c r="G263" s="48">
        <v>4.67</v>
      </c>
      <c r="H263" s="48">
        <v>41</v>
      </c>
      <c r="I263" s="48">
        <v>51</v>
      </c>
      <c r="J263" s="151" t="str">
        <f t="shared" si="43"/>
        <v xml:space="preserve"> </v>
      </c>
      <c r="K263" s="151" t="str">
        <f t="shared" si="44"/>
        <v xml:space="preserve"> </v>
      </c>
      <c r="L263" s="151" t="str">
        <f t="shared" si="45"/>
        <v xml:space="preserve"> </v>
      </c>
      <c r="M263" s="125"/>
      <c r="N263" s="17"/>
      <c r="O263" s="62">
        <f t="shared" si="42"/>
        <v>46</v>
      </c>
      <c r="P263" s="4"/>
      <c r="Q263" s="5">
        <v>1</v>
      </c>
    </row>
    <row r="264" spans="1:17" s="5" customFormat="1" ht="15.95" customHeight="1">
      <c r="A264" s="4">
        <v>255</v>
      </c>
      <c r="B264" s="133" t="s">
        <v>2106</v>
      </c>
      <c r="C264" s="134" t="s">
        <v>3652</v>
      </c>
      <c r="D264" s="135" t="s">
        <v>2007</v>
      </c>
      <c r="E264" s="81" t="s">
        <v>3951</v>
      </c>
      <c r="F264" s="145">
        <v>3.58</v>
      </c>
      <c r="G264" s="48">
        <v>2.52</v>
      </c>
      <c r="H264" s="48">
        <v>41</v>
      </c>
      <c r="I264" s="48">
        <v>46</v>
      </c>
      <c r="J264" s="151" t="str">
        <f t="shared" si="43"/>
        <v xml:space="preserve"> </v>
      </c>
      <c r="K264" s="151" t="str">
        <f t="shared" si="44"/>
        <v xml:space="preserve"> </v>
      </c>
      <c r="L264" s="151" t="str">
        <f t="shared" si="45"/>
        <v xml:space="preserve"> </v>
      </c>
      <c r="M264" s="15"/>
      <c r="N264" s="17"/>
      <c r="O264" s="62">
        <f t="shared" si="42"/>
        <v>43.5</v>
      </c>
      <c r="P264" s="4"/>
      <c r="Q264" s="5">
        <v>2</v>
      </c>
    </row>
    <row r="265" spans="1:17" s="5" customFormat="1" ht="15.95" customHeight="1">
      <c r="A265" s="4">
        <v>256</v>
      </c>
      <c r="B265" s="133" t="s">
        <v>2107</v>
      </c>
      <c r="C265" s="134" t="s">
        <v>2108</v>
      </c>
      <c r="D265" s="135" t="s">
        <v>2009</v>
      </c>
      <c r="E265" s="81" t="s">
        <v>3951</v>
      </c>
      <c r="F265" s="145">
        <v>5.3</v>
      </c>
      <c r="G265" s="48">
        <v>3.39</v>
      </c>
      <c r="H265" s="48">
        <v>50</v>
      </c>
      <c r="I265" s="48">
        <v>50</v>
      </c>
      <c r="J265" s="151" t="str">
        <f t="shared" si="43"/>
        <v xml:space="preserve"> </v>
      </c>
      <c r="K265" s="151" t="str">
        <f t="shared" si="44"/>
        <v xml:space="preserve"> </v>
      </c>
      <c r="L265" s="151" t="str">
        <f t="shared" si="45"/>
        <v xml:space="preserve"> </v>
      </c>
      <c r="M265" s="84"/>
      <c r="N265" s="17"/>
      <c r="O265" s="62">
        <f t="shared" si="42"/>
        <v>50</v>
      </c>
      <c r="P265" s="4"/>
      <c r="Q265" s="5">
        <v>3</v>
      </c>
    </row>
    <row r="266" spans="1:17" s="5" customFormat="1" ht="15.95" customHeight="1">
      <c r="A266" s="4">
        <v>257</v>
      </c>
      <c r="B266" s="133" t="s">
        <v>2109</v>
      </c>
      <c r="C266" s="134" t="s">
        <v>4269</v>
      </c>
      <c r="D266" s="135" t="s">
        <v>2009</v>
      </c>
      <c r="E266" s="81" t="s">
        <v>3951</v>
      </c>
      <c r="F266" s="145">
        <v>6.3</v>
      </c>
      <c r="G266" s="48">
        <v>5.67</v>
      </c>
      <c r="H266" s="48">
        <v>55</v>
      </c>
      <c r="I266" s="48">
        <v>56</v>
      </c>
      <c r="J266" s="151" t="str">
        <f t="shared" ref="J266:J288" si="46">IF(AND(F266&gt;=9,H266&gt;=90),"HSXS",IF(AND(F266&gt;=8,H266&gt;=80),"HSG",IF(AND(F266&gt;=7,H266&gt;=70),"HSK"," ")))</f>
        <v xml:space="preserve"> </v>
      </c>
      <c r="K266" s="151" t="str">
        <f t="shared" ref="K266:K288" si="47">IF(AND(G266&gt;=9,I266&gt;=90),"HSXS",IF(AND(G266&gt;=8,I266&gt;=80),"HSG",IF(AND(G266&gt;=7,I266&gt;=70),"HSK"," ")))</f>
        <v xml:space="preserve"> </v>
      </c>
      <c r="L266" s="151" t="str">
        <f t="shared" ref="L266:L288" si="48">IF(AND(J266="HSXS",K266="HSXS"),"HSXS",IF(AND(J266="HSG",K266="HSG"),"HSG",IF(AND(J266="HSK",K266="HSK"),"HSK",IF(AND(J266="HSXS",K266="HSG"),"HSG",IF(AND(J266="HSG",K266="HSXS"),"HSG",IF(AND(J266="HSG",K266="HSK"),"HSK",IF(AND(J266="HSK",K266="HSG"),"HSK"," ")))))))</f>
        <v xml:space="preserve"> </v>
      </c>
      <c r="M266" s="15"/>
      <c r="N266" s="17"/>
      <c r="O266" s="62">
        <f t="shared" si="42"/>
        <v>55.5</v>
      </c>
      <c r="P266" s="4"/>
      <c r="Q266" s="5">
        <v>4</v>
      </c>
    </row>
    <row r="267" spans="1:17" s="5" customFormat="1" ht="15.95" customHeight="1">
      <c r="A267" s="4">
        <v>258</v>
      </c>
      <c r="B267" s="133" t="s">
        <v>2110</v>
      </c>
      <c r="C267" s="134" t="s">
        <v>3671</v>
      </c>
      <c r="D267" s="135" t="s">
        <v>2900</v>
      </c>
      <c r="E267" s="81" t="s">
        <v>3951</v>
      </c>
      <c r="F267" s="145">
        <v>4.01</v>
      </c>
      <c r="G267" s="48">
        <v>1.74</v>
      </c>
      <c r="H267" s="48">
        <v>56</v>
      </c>
      <c r="I267" s="48">
        <v>40</v>
      </c>
      <c r="J267" s="151" t="str">
        <f t="shared" si="46"/>
        <v xml:space="preserve"> </v>
      </c>
      <c r="K267" s="151" t="str">
        <f t="shared" si="47"/>
        <v xml:space="preserve"> </v>
      </c>
      <c r="L267" s="151" t="str">
        <f t="shared" si="48"/>
        <v xml:space="preserve"> </v>
      </c>
      <c r="M267" s="52"/>
      <c r="N267" s="17"/>
      <c r="O267" s="62">
        <f t="shared" si="42"/>
        <v>48</v>
      </c>
      <c r="P267" s="4"/>
      <c r="Q267" s="5">
        <v>5</v>
      </c>
    </row>
    <row r="268" spans="1:17" s="5" customFormat="1" ht="15.95" customHeight="1">
      <c r="A268" s="4">
        <v>259</v>
      </c>
      <c r="B268" s="133" t="s">
        <v>3672</v>
      </c>
      <c r="C268" s="134" t="s">
        <v>3673</v>
      </c>
      <c r="D268" s="135" t="s">
        <v>352</v>
      </c>
      <c r="E268" s="81" t="s">
        <v>3951</v>
      </c>
      <c r="F268" s="145">
        <v>5.56</v>
      </c>
      <c r="G268" s="145">
        <v>5.5</v>
      </c>
      <c r="H268" s="48">
        <v>54</v>
      </c>
      <c r="I268" s="48">
        <v>52</v>
      </c>
      <c r="J268" s="151" t="str">
        <f t="shared" si="46"/>
        <v xml:space="preserve"> </v>
      </c>
      <c r="K268" s="151" t="str">
        <f t="shared" si="47"/>
        <v xml:space="preserve"> </v>
      </c>
      <c r="L268" s="151" t="str">
        <f t="shared" si="48"/>
        <v xml:space="preserve"> </v>
      </c>
      <c r="M268" s="84"/>
      <c r="N268" s="17"/>
      <c r="O268" s="62">
        <f t="shared" si="42"/>
        <v>53</v>
      </c>
      <c r="P268" s="4"/>
      <c r="Q268" s="5">
        <v>6</v>
      </c>
    </row>
    <row r="269" spans="1:17" s="5" customFormat="1" ht="15.95" customHeight="1">
      <c r="A269" s="4">
        <v>260</v>
      </c>
      <c r="B269" s="133" t="s">
        <v>3674</v>
      </c>
      <c r="C269" s="134" t="s">
        <v>3675</v>
      </c>
      <c r="D269" s="135" t="s">
        <v>3837</v>
      </c>
      <c r="E269" s="81" t="s">
        <v>3951</v>
      </c>
      <c r="F269" s="145">
        <v>6.1</v>
      </c>
      <c r="G269" s="48">
        <v>4.9400000000000004</v>
      </c>
      <c r="H269" s="48">
        <v>54</v>
      </c>
      <c r="I269" s="48">
        <v>50</v>
      </c>
      <c r="J269" s="151" t="str">
        <f t="shared" si="46"/>
        <v xml:space="preserve"> </v>
      </c>
      <c r="K269" s="151" t="str">
        <f t="shared" si="47"/>
        <v xml:space="preserve"> </v>
      </c>
      <c r="L269" s="151" t="str">
        <f t="shared" si="48"/>
        <v xml:space="preserve"> </v>
      </c>
      <c r="M269" s="52"/>
      <c r="N269" s="17"/>
      <c r="O269" s="62">
        <f t="shared" si="42"/>
        <v>52</v>
      </c>
      <c r="P269" s="4"/>
      <c r="Q269" s="5">
        <v>7</v>
      </c>
    </row>
    <row r="270" spans="1:17" s="5" customFormat="1" ht="15.95" customHeight="1">
      <c r="A270" s="4">
        <v>261</v>
      </c>
      <c r="B270" s="133" t="s">
        <v>3676</v>
      </c>
      <c r="C270" s="134" t="s">
        <v>3677</v>
      </c>
      <c r="D270" s="135" t="s">
        <v>3837</v>
      </c>
      <c r="E270" s="81" t="s">
        <v>3951</v>
      </c>
      <c r="F270" s="145">
        <v>6.63</v>
      </c>
      <c r="G270" s="48">
        <v>5.31</v>
      </c>
      <c r="H270" s="48">
        <v>55</v>
      </c>
      <c r="I270" s="48">
        <v>56</v>
      </c>
      <c r="J270" s="151" t="str">
        <f t="shared" si="46"/>
        <v xml:space="preserve"> </v>
      </c>
      <c r="K270" s="151" t="str">
        <f t="shared" si="47"/>
        <v xml:space="preserve"> </v>
      </c>
      <c r="L270" s="151" t="str">
        <f t="shared" si="48"/>
        <v xml:space="preserve"> </v>
      </c>
      <c r="M270" s="83"/>
      <c r="N270" s="17"/>
      <c r="O270" s="62">
        <f t="shared" si="42"/>
        <v>55.5</v>
      </c>
      <c r="P270" s="4"/>
      <c r="Q270" s="5">
        <v>8</v>
      </c>
    </row>
    <row r="271" spans="1:17" s="5" customFormat="1" ht="15.95" customHeight="1">
      <c r="A271" s="4">
        <v>262</v>
      </c>
      <c r="B271" s="133" t="s">
        <v>3678</v>
      </c>
      <c r="C271" s="134" t="s">
        <v>3679</v>
      </c>
      <c r="D271" s="135" t="s">
        <v>3474</v>
      </c>
      <c r="E271" s="81" t="s">
        <v>3951</v>
      </c>
      <c r="F271" s="145">
        <v>4.2699999999999996</v>
      </c>
      <c r="G271" s="48">
        <v>4.07</v>
      </c>
      <c r="H271" s="48">
        <v>50</v>
      </c>
      <c r="I271" s="48">
        <v>50</v>
      </c>
      <c r="J271" s="151" t="str">
        <f t="shared" si="46"/>
        <v xml:space="preserve"> </v>
      </c>
      <c r="K271" s="151" t="str">
        <f t="shared" si="47"/>
        <v xml:space="preserve"> </v>
      </c>
      <c r="L271" s="151" t="str">
        <f t="shared" si="48"/>
        <v xml:space="preserve"> </v>
      </c>
      <c r="M271" s="83"/>
      <c r="N271" s="17"/>
      <c r="O271" s="62">
        <f t="shared" si="42"/>
        <v>50</v>
      </c>
      <c r="P271" s="4"/>
      <c r="Q271" s="5">
        <v>9</v>
      </c>
    </row>
    <row r="272" spans="1:17" s="5" customFormat="1" ht="15.95" customHeight="1">
      <c r="A272" s="4">
        <v>263</v>
      </c>
      <c r="B272" s="133" t="s">
        <v>3680</v>
      </c>
      <c r="C272" s="134" t="s">
        <v>3681</v>
      </c>
      <c r="D272" s="135" t="s">
        <v>3474</v>
      </c>
      <c r="E272" s="81" t="s">
        <v>3951</v>
      </c>
      <c r="F272" s="145">
        <v>7</v>
      </c>
      <c r="G272" s="48">
        <v>6.55</v>
      </c>
      <c r="H272" s="48">
        <v>57</v>
      </c>
      <c r="I272" s="48">
        <v>60</v>
      </c>
      <c r="J272" s="151" t="str">
        <f t="shared" si="46"/>
        <v xml:space="preserve"> </v>
      </c>
      <c r="K272" s="151" t="str">
        <f t="shared" si="47"/>
        <v xml:space="preserve"> </v>
      </c>
      <c r="L272" s="151" t="str">
        <f t="shared" si="48"/>
        <v xml:space="preserve"> </v>
      </c>
      <c r="M272" s="52"/>
      <c r="N272" s="17"/>
      <c r="O272" s="62">
        <f t="shared" si="42"/>
        <v>58.5</v>
      </c>
      <c r="P272" s="4"/>
      <c r="Q272" s="5">
        <v>10</v>
      </c>
    </row>
    <row r="273" spans="1:17" s="5" customFormat="1" ht="15.95" customHeight="1">
      <c r="A273" s="4">
        <v>264</v>
      </c>
      <c r="B273" s="133" t="s">
        <v>3682</v>
      </c>
      <c r="C273" s="134" t="s">
        <v>4655</v>
      </c>
      <c r="D273" s="135" t="s">
        <v>1414</v>
      </c>
      <c r="E273" s="81" t="s">
        <v>3951</v>
      </c>
      <c r="F273" s="145">
        <v>6.75</v>
      </c>
      <c r="G273" s="48">
        <v>5.99</v>
      </c>
      <c r="H273" s="48">
        <v>55</v>
      </c>
      <c r="I273" s="48">
        <v>52</v>
      </c>
      <c r="J273" s="151" t="str">
        <f t="shared" si="46"/>
        <v xml:space="preserve"> </v>
      </c>
      <c r="K273" s="151" t="str">
        <f t="shared" si="47"/>
        <v xml:space="preserve"> </v>
      </c>
      <c r="L273" s="151" t="str">
        <f t="shared" si="48"/>
        <v xml:space="preserve"> </v>
      </c>
      <c r="M273" s="55"/>
      <c r="N273" s="17"/>
      <c r="O273" s="62">
        <f t="shared" si="42"/>
        <v>53.5</v>
      </c>
      <c r="P273" s="4"/>
      <c r="Q273" s="5">
        <v>11</v>
      </c>
    </row>
    <row r="274" spans="1:17" s="5" customFormat="1" ht="15.95" customHeight="1">
      <c r="A274" s="4">
        <v>265</v>
      </c>
      <c r="B274" s="133" t="s">
        <v>3683</v>
      </c>
      <c r="C274" s="134" t="s">
        <v>353</v>
      </c>
      <c r="D274" s="135" t="s">
        <v>737</v>
      </c>
      <c r="E274" s="81" t="s">
        <v>3951</v>
      </c>
      <c r="F274" s="145">
        <v>3.95</v>
      </c>
      <c r="G274" s="48">
        <v>3.37</v>
      </c>
      <c r="H274" s="48">
        <v>42</v>
      </c>
      <c r="I274" s="48">
        <v>50</v>
      </c>
      <c r="J274" s="151" t="str">
        <f t="shared" si="46"/>
        <v xml:space="preserve"> </v>
      </c>
      <c r="K274" s="151" t="str">
        <f t="shared" si="47"/>
        <v xml:space="preserve"> </v>
      </c>
      <c r="L274" s="151" t="str">
        <f t="shared" si="48"/>
        <v xml:space="preserve"> </v>
      </c>
      <c r="M274" s="55"/>
      <c r="N274" s="17"/>
      <c r="O274" s="62">
        <f t="shared" si="42"/>
        <v>46</v>
      </c>
      <c r="P274" s="4"/>
      <c r="Q274" s="5">
        <v>12</v>
      </c>
    </row>
    <row r="275" spans="1:17" s="5" customFormat="1" ht="15.95" customHeight="1">
      <c r="A275" s="4">
        <v>266</v>
      </c>
      <c r="B275" s="133" t="s">
        <v>3684</v>
      </c>
      <c r="C275" s="134" t="s">
        <v>3685</v>
      </c>
      <c r="D275" s="135" t="s">
        <v>2321</v>
      </c>
      <c r="E275" s="81" t="s">
        <v>3951</v>
      </c>
      <c r="F275" s="145">
        <v>4.9000000000000004</v>
      </c>
      <c r="G275" s="48">
        <v>4.17</v>
      </c>
      <c r="H275" s="48">
        <v>40</v>
      </c>
      <c r="I275" s="48">
        <v>51</v>
      </c>
      <c r="J275" s="151" t="str">
        <f t="shared" si="46"/>
        <v xml:space="preserve"> </v>
      </c>
      <c r="K275" s="151" t="str">
        <f t="shared" si="47"/>
        <v xml:space="preserve"> </v>
      </c>
      <c r="L275" s="151" t="str">
        <f t="shared" si="48"/>
        <v xml:space="preserve"> </v>
      </c>
      <c r="M275" s="122"/>
      <c r="N275" s="17"/>
      <c r="O275" s="62">
        <f t="shared" si="42"/>
        <v>45.5</v>
      </c>
      <c r="P275" s="4"/>
      <c r="Q275" s="5">
        <v>13</v>
      </c>
    </row>
    <row r="276" spans="1:17" s="5" customFormat="1" ht="15.95" customHeight="1">
      <c r="A276" s="4">
        <v>267</v>
      </c>
      <c r="B276" s="133" t="s">
        <v>3686</v>
      </c>
      <c r="C276" s="134" t="s">
        <v>3687</v>
      </c>
      <c r="D276" s="135" t="s">
        <v>3507</v>
      </c>
      <c r="E276" s="81" t="s">
        <v>3951</v>
      </c>
      <c r="F276" s="145">
        <v>5.32</v>
      </c>
      <c r="G276" s="48">
        <v>4.32</v>
      </c>
      <c r="H276" s="48">
        <v>55</v>
      </c>
      <c r="I276" s="48">
        <v>51</v>
      </c>
      <c r="J276" s="151" t="str">
        <f t="shared" si="46"/>
        <v xml:space="preserve"> </v>
      </c>
      <c r="K276" s="151" t="str">
        <f t="shared" si="47"/>
        <v xml:space="preserve"> </v>
      </c>
      <c r="L276" s="151" t="str">
        <f t="shared" si="48"/>
        <v xml:space="preserve"> </v>
      </c>
      <c r="M276" s="52"/>
      <c r="N276" s="17"/>
      <c r="O276" s="62">
        <f t="shared" ref="O276:O314" si="49">SUM(H276:I276)/2</f>
        <v>53</v>
      </c>
      <c r="P276" s="4"/>
      <c r="Q276" s="5">
        <v>14</v>
      </c>
    </row>
    <row r="277" spans="1:17" s="5" customFormat="1" ht="15.95" customHeight="1">
      <c r="A277" s="4">
        <v>268</v>
      </c>
      <c r="B277" s="133" t="s">
        <v>2357</v>
      </c>
      <c r="C277" s="134" t="s">
        <v>2358</v>
      </c>
      <c r="D277" s="135" t="s">
        <v>4057</v>
      </c>
      <c r="E277" s="81" t="s">
        <v>3951</v>
      </c>
      <c r="F277" s="145">
        <v>2.91</v>
      </c>
      <c r="G277" s="48">
        <v>3.83</v>
      </c>
      <c r="H277" s="48">
        <v>35</v>
      </c>
      <c r="I277" s="48">
        <v>50</v>
      </c>
      <c r="J277" s="151" t="str">
        <f t="shared" si="46"/>
        <v xml:space="preserve"> </v>
      </c>
      <c r="K277" s="151" t="str">
        <f t="shared" si="47"/>
        <v xml:space="preserve"> </v>
      </c>
      <c r="L277" s="151" t="str">
        <f t="shared" si="48"/>
        <v xml:space="preserve"> </v>
      </c>
      <c r="M277" s="56"/>
      <c r="N277" s="17"/>
      <c r="O277" s="62">
        <f t="shared" si="49"/>
        <v>42.5</v>
      </c>
      <c r="P277" s="4"/>
      <c r="Q277" s="5">
        <v>15</v>
      </c>
    </row>
    <row r="278" spans="1:17" s="5" customFormat="1" ht="15.95" customHeight="1">
      <c r="A278" s="4">
        <v>269</v>
      </c>
      <c r="B278" s="133" t="s">
        <v>2359</v>
      </c>
      <c r="C278" s="134" t="s">
        <v>179</v>
      </c>
      <c r="D278" s="135" t="s">
        <v>4263</v>
      </c>
      <c r="E278" s="81" t="s">
        <v>3951</v>
      </c>
      <c r="F278" s="145">
        <v>6.85</v>
      </c>
      <c r="G278" s="48">
        <v>7.07</v>
      </c>
      <c r="H278" s="48">
        <v>58</v>
      </c>
      <c r="I278" s="48">
        <v>74</v>
      </c>
      <c r="J278" s="151" t="str">
        <f t="shared" si="46"/>
        <v xml:space="preserve"> </v>
      </c>
      <c r="K278" s="166" t="str">
        <f t="shared" si="47"/>
        <v>HSK</v>
      </c>
      <c r="L278" s="151" t="str">
        <f t="shared" si="48"/>
        <v xml:space="preserve"> </v>
      </c>
      <c r="M278" s="98" t="s">
        <v>12603</v>
      </c>
      <c r="N278" s="17"/>
      <c r="O278" s="62">
        <f t="shared" si="49"/>
        <v>66</v>
      </c>
      <c r="P278" s="4"/>
      <c r="Q278" s="5">
        <v>16</v>
      </c>
    </row>
    <row r="279" spans="1:17" s="5" customFormat="1" ht="15.95" customHeight="1">
      <c r="A279" s="4">
        <v>270</v>
      </c>
      <c r="B279" s="133" t="s">
        <v>2360</v>
      </c>
      <c r="C279" s="134" t="s">
        <v>2361</v>
      </c>
      <c r="D279" s="135" t="s">
        <v>4263</v>
      </c>
      <c r="E279" s="81" t="s">
        <v>3951</v>
      </c>
      <c r="F279" s="145">
        <v>7.66</v>
      </c>
      <c r="G279" s="48">
        <v>6.07</v>
      </c>
      <c r="H279" s="48">
        <v>66</v>
      </c>
      <c r="I279" s="48">
        <v>65</v>
      </c>
      <c r="J279" s="151" t="str">
        <f t="shared" si="46"/>
        <v xml:space="preserve"> </v>
      </c>
      <c r="K279" s="151" t="str">
        <f t="shared" si="47"/>
        <v xml:space="preserve"> </v>
      </c>
      <c r="L279" s="151" t="str">
        <f t="shared" si="48"/>
        <v xml:space="preserve"> </v>
      </c>
      <c r="M279" s="52"/>
      <c r="N279" s="17"/>
      <c r="O279" s="62">
        <f t="shared" si="49"/>
        <v>65.5</v>
      </c>
      <c r="P279" s="4"/>
      <c r="Q279" s="5">
        <v>17</v>
      </c>
    </row>
    <row r="280" spans="1:17" s="5" customFormat="1" ht="15.95" customHeight="1">
      <c r="A280" s="4">
        <v>271</v>
      </c>
      <c r="B280" s="133" t="s">
        <v>2362</v>
      </c>
      <c r="C280" s="134" t="s">
        <v>3336</v>
      </c>
      <c r="D280" s="135" t="s">
        <v>4263</v>
      </c>
      <c r="E280" s="81" t="s">
        <v>3951</v>
      </c>
      <c r="F280" s="145">
        <v>5.36</v>
      </c>
      <c r="G280" s="48">
        <v>4.5199999999999996</v>
      </c>
      <c r="H280" s="48">
        <v>50</v>
      </c>
      <c r="I280" s="48">
        <v>52</v>
      </c>
      <c r="J280" s="151" t="str">
        <f t="shared" si="46"/>
        <v xml:space="preserve"> </v>
      </c>
      <c r="K280" s="151" t="str">
        <f t="shared" si="47"/>
        <v xml:space="preserve"> </v>
      </c>
      <c r="L280" s="151" t="str">
        <f t="shared" si="48"/>
        <v xml:space="preserve"> </v>
      </c>
      <c r="M280" s="55"/>
      <c r="N280" s="17"/>
      <c r="O280" s="62">
        <f t="shared" si="49"/>
        <v>51</v>
      </c>
      <c r="P280" s="4"/>
      <c r="Q280" s="5">
        <v>18</v>
      </c>
    </row>
    <row r="281" spans="1:17" s="5" customFormat="1" ht="15.95" customHeight="1">
      <c r="A281" s="4">
        <v>272</v>
      </c>
      <c r="B281" s="133" t="s">
        <v>2363</v>
      </c>
      <c r="C281" s="134" t="s">
        <v>2364</v>
      </c>
      <c r="D281" s="135" t="s">
        <v>2516</v>
      </c>
      <c r="E281" s="81" t="s">
        <v>3951</v>
      </c>
      <c r="F281" s="145">
        <v>5.05</v>
      </c>
      <c r="G281" s="48">
        <v>3.92</v>
      </c>
      <c r="H281" s="48">
        <v>51</v>
      </c>
      <c r="I281" s="48">
        <v>50</v>
      </c>
      <c r="J281" s="151" t="str">
        <f t="shared" si="46"/>
        <v xml:space="preserve"> </v>
      </c>
      <c r="K281" s="151" t="str">
        <f t="shared" si="47"/>
        <v xml:space="preserve"> </v>
      </c>
      <c r="L281" s="151" t="str">
        <f t="shared" si="48"/>
        <v xml:space="preserve"> </v>
      </c>
      <c r="M281" s="55"/>
      <c r="N281" s="17"/>
      <c r="O281" s="62">
        <f t="shared" si="49"/>
        <v>50.5</v>
      </c>
      <c r="P281" s="4"/>
      <c r="Q281" s="5">
        <v>19</v>
      </c>
    </row>
    <row r="282" spans="1:17" s="5" customFormat="1" ht="15.95" customHeight="1">
      <c r="A282" s="4">
        <v>273</v>
      </c>
      <c r="B282" s="133" t="s">
        <v>2365</v>
      </c>
      <c r="C282" s="134" t="s">
        <v>2366</v>
      </c>
      <c r="D282" s="135" t="s">
        <v>3511</v>
      </c>
      <c r="E282" s="81" t="s">
        <v>3951</v>
      </c>
      <c r="F282" s="145">
        <v>7.97</v>
      </c>
      <c r="G282" s="48">
        <v>7.75</v>
      </c>
      <c r="H282" s="48">
        <v>57</v>
      </c>
      <c r="I282" s="48">
        <v>61</v>
      </c>
      <c r="J282" s="151" t="str">
        <f t="shared" si="46"/>
        <v xml:space="preserve"> </v>
      </c>
      <c r="K282" s="151" t="str">
        <f t="shared" si="47"/>
        <v xml:space="preserve"> </v>
      </c>
      <c r="L282" s="151" t="str">
        <f t="shared" si="48"/>
        <v xml:space="preserve"> </v>
      </c>
      <c r="M282" s="55"/>
      <c r="N282" s="17"/>
      <c r="O282" s="62">
        <f t="shared" si="49"/>
        <v>59</v>
      </c>
      <c r="P282" s="4"/>
      <c r="Q282" s="5">
        <v>20</v>
      </c>
    </row>
    <row r="283" spans="1:17" s="5" customFormat="1" ht="15.95" customHeight="1">
      <c r="A283" s="4">
        <v>274</v>
      </c>
      <c r="B283" s="133" t="s">
        <v>2367</v>
      </c>
      <c r="C283" s="134" t="s">
        <v>2368</v>
      </c>
      <c r="D283" s="135" t="s">
        <v>4264</v>
      </c>
      <c r="E283" s="81" t="s">
        <v>3951</v>
      </c>
      <c r="F283" s="145">
        <v>5.54</v>
      </c>
      <c r="G283" s="48">
        <v>4.4400000000000004</v>
      </c>
      <c r="H283" s="48">
        <v>54</v>
      </c>
      <c r="I283" s="48">
        <v>50</v>
      </c>
      <c r="J283" s="151" t="str">
        <f t="shared" si="46"/>
        <v xml:space="preserve"> </v>
      </c>
      <c r="K283" s="151" t="str">
        <f t="shared" si="47"/>
        <v xml:space="preserve"> </v>
      </c>
      <c r="L283" s="151" t="str">
        <f t="shared" si="48"/>
        <v xml:space="preserve"> </v>
      </c>
      <c r="M283" s="83"/>
      <c r="N283" s="17"/>
      <c r="O283" s="62">
        <f t="shared" si="49"/>
        <v>52</v>
      </c>
      <c r="P283" s="4"/>
      <c r="Q283" s="5">
        <v>21</v>
      </c>
    </row>
    <row r="284" spans="1:17" s="5" customFormat="1" ht="15.95" customHeight="1">
      <c r="A284" s="4">
        <v>275</v>
      </c>
      <c r="B284" s="133" t="s">
        <v>2369</v>
      </c>
      <c r="C284" s="134" t="s">
        <v>2820</v>
      </c>
      <c r="D284" s="135" t="s">
        <v>4264</v>
      </c>
      <c r="E284" s="81" t="s">
        <v>3951</v>
      </c>
      <c r="F284" s="145">
        <v>5.28</v>
      </c>
      <c r="G284" s="48">
        <v>4.71</v>
      </c>
      <c r="H284" s="48">
        <v>53</v>
      </c>
      <c r="I284" s="48">
        <v>50</v>
      </c>
      <c r="J284" s="151" t="str">
        <f t="shared" si="46"/>
        <v xml:space="preserve"> </v>
      </c>
      <c r="K284" s="151" t="str">
        <f t="shared" si="47"/>
        <v xml:space="preserve"> </v>
      </c>
      <c r="L284" s="151" t="str">
        <f t="shared" si="48"/>
        <v xml:space="preserve"> </v>
      </c>
      <c r="M284" s="83"/>
      <c r="N284" s="17"/>
      <c r="O284" s="62">
        <f t="shared" si="49"/>
        <v>51.5</v>
      </c>
      <c r="P284" s="4"/>
      <c r="Q284" s="5">
        <v>22</v>
      </c>
    </row>
    <row r="285" spans="1:17" s="5" customFormat="1" ht="15.95" customHeight="1">
      <c r="A285" s="4">
        <v>276</v>
      </c>
      <c r="B285" s="133" t="s">
        <v>2370</v>
      </c>
      <c r="C285" s="134" t="s">
        <v>997</v>
      </c>
      <c r="D285" s="135" t="s">
        <v>3625</v>
      </c>
      <c r="E285" s="81" t="s">
        <v>3951</v>
      </c>
      <c r="F285" s="145">
        <v>3.87</v>
      </c>
      <c r="G285" s="48">
        <v>3.92</v>
      </c>
      <c r="H285" s="48">
        <v>40</v>
      </c>
      <c r="I285" s="48">
        <v>50</v>
      </c>
      <c r="J285" s="151" t="str">
        <f t="shared" si="46"/>
        <v xml:space="preserve"> </v>
      </c>
      <c r="K285" s="151" t="str">
        <f t="shared" si="47"/>
        <v xml:space="preserve"> </v>
      </c>
      <c r="L285" s="151" t="str">
        <f t="shared" si="48"/>
        <v xml:space="preserve"> </v>
      </c>
      <c r="M285" s="55"/>
      <c r="N285" s="17"/>
      <c r="O285" s="62">
        <f t="shared" si="49"/>
        <v>45</v>
      </c>
      <c r="P285" s="4"/>
      <c r="Q285" s="5">
        <v>23</v>
      </c>
    </row>
    <row r="286" spans="1:17" s="5" customFormat="1" ht="15.95" customHeight="1">
      <c r="A286" s="4">
        <v>277</v>
      </c>
      <c r="B286" s="133" t="s">
        <v>2371</v>
      </c>
      <c r="C286" s="134" t="s">
        <v>3081</v>
      </c>
      <c r="D286" s="135" t="s">
        <v>3625</v>
      </c>
      <c r="E286" s="81" t="s">
        <v>3951</v>
      </c>
      <c r="F286" s="145">
        <v>4.1900000000000004</v>
      </c>
      <c r="G286" s="48">
        <v>3.59</v>
      </c>
      <c r="H286" s="48">
        <v>48</v>
      </c>
      <c r="I286" s="48">
        <v>50</v>
      </c>
      <c r="J286" s="151" t="str">
        <f t="shared" si="46"/>
        <v xml:space="preserve"> </v>
      </c>
      <c r="K286" s="151" t="str">
        <f t="shared" si="47"/>
        <v xml:space="preserve"> </v>
      </c>
      <c r="L286" s="151" t="str">
        <f t="shared" si="48"/>
        <v xml:space="preserve"> </v>
      </c>
      <c r="M286" s="83"/>
      <c r="N286" s="17"/>
      <c r="O286" s="62">
        <f t="shared" si="49"/>
        <v>49</v>
      </c>
      <c r="P286" s="4"/>
      <c r="Q286" s="5">
        <v>24</v>
      </c>
    </row>
    <row r="287" spans="1:17" s="5" customFormat="1" ht="15.95" customHeight="1">
      <c r="A287" s="4">
        <v>278</v>
      </c>
      <c r="B287" s="133" t="s">
        <v>4330</v>
      </c>
      <c r="C287" s="134" t="s">
        <v>3614</v>
      </c>
      <c r="D287" s="135" t="s">
        <v>300</v>
      </c>
      <c r="E287" s="81" t="s">
        <v>3951</v>
      </c>
      <c r="F287" s="145">
        <v>5.17</v>
      </c>
      <c r="G287" s="48">
        <v>5.32</v>
      </c>
      <c r="H287" s="48">
        <v>52</v>
      </c>
      <c r="I287" s="48">
        <v>51</v>
      </c>
      <c r="J287" s="151" t="str">
        <f t="shared" si="46"/>
        <v xml:space="preserve"> </v>
      </c>
      <c r="K287" s="151" t="str">
        <f t="shared" si="47"/>
        <v xml:space="preserve"> </v>
      </c>
      <c r="L287" s="151" t="str">
        <f t="shared" si="48"/>
        <v xml:space="preserve"> </v>
      </c>
      <c r="M287" s="83"/>
      <c r="N287" s="17"/>
      <c r="O287" s="62">
        <f t="shared" si="49"/>
        <v>51.5</v>
      </c>
      <c r="P287" s="4"/>
      <c r="Q287" s="5">
        <v>25</v>
      </c>
    </row>
    <row r="288" spans="1:17" s="5" customFormat="1" ht="15.95" customHeight="1">
      <c r="A288" s="4">
        <v>279</v>
      </c>
      <c r="B288" s="133" t="s">
        <v>4331</v>
      </c>
      <c r="C288" s="134" t="s">
        <v>4328</v>
      </c>
      <c r="D288" s="135" t="s">
        <v>3470</v>
      </c>
      <c r="E288" s="81" t="s">
        <v>3951</v>
      </c>
      <c r="F288" s="145">
        <v>5.0999999999999996</v>
      </c>
      <c r="G288" s="48">
        <v>4.42</v>
      </c>
      <c r="H288" s="48">
        <v>52</v>
      </c>
      <c r="I288" s="48">
        <v>50</v>
      </c>
      <c r="J288" s="151" t="str">
        <f t="shared" si="46"/>
        <v xml:space="preserve"> </v>
      </c>
      <c r="K288" s="151" t="str">
        <f t="shared" si="47"/>
        <v xml:space="preserve"> </v>
      </c>
      <c r="L288" s="151" t="str">
        <f t="shared" si="48"/>
        <v xml:space="preserve"> </v>
      </c>
      <c r="M288" s="108"/>
      <c r="N288" s="17"/>
      <c r="O288" s="62">
        <f t="shared" si="49"/>
        <v>51</v>
      </c>
      <c r="P288" s="4"/>
      <c r="Q288" s="5">
        <v>26</v>
      </c>
    </row>
    <row r="289" spans="1:17" s="5" customFormat="1" ht="15.95" customHeight="1">
      <c r="A289" s="4">
        <v>280</v>
      </c>
      <c r="B289" s="133" t="s">
        <v>4332</v>
      </c>
      <c r="C289" s="134" t="s">
        <v>4333</v>
      </c>
      <c r="D289" s="135" t="s">
        <v>3372</v>
      </c>
      <c r="E289" s="81" t="s">
        <v>3951</v>
      </c>
      <c r="F289" s="145">
        <v>1.27</v>
      </c>
      <c r="G289" s="48">
        <v>2.87</v>
      </c>
      <c r="H289" s="48">
        <v>35</v>
      </c>
      <c r="I289" s="48">
        <v>46</v>
      </c>
      <c r="J289" s="151" t="str">
        <f>IF(AND(F289&gt;=9,H289&gt;=90),"HSXS",IF(AND(F289&gt;=8,H289&gt;=80),"HSG",IF(AND(F289&gt;=7,H289&gt;=70),"HSK"," ")))</f>
        <v xml:space="preserve"> </v>
      </c>
      <c r="K289" s="151" t="str">
        <f>IF(AND(G289&gt;=9,I289&gt;=90),"HSXS",IF(AND(G289&gt;=8,I289&gt;=80),"HSG",IF(AND(G289&gt;=7,I289&gt;=70),"HSK"," ")))</f>
        <v xml:space="preserve"> </v>
      </c>
      <c r="L289" s="151" t="str">
        <f>IF(AND(J289="HSXS",K289="HSXS"),"HSXS",IF(AND(J289="HSG",K289="HSG"),"HSG",IF(AND(J289="HSK",K289="HSK"),"HSK",IF(AND(J289="HSXS",K289="HSG"),"HSG",IF(AND(J289="HSG",K289="HSXS"),"HSG",IF(AND(J289="HSG",K289="HSK"),"HSK",IF(AND(J289="HSK",K289="HSG"),"HSK"," ")))))))</f>
        <v xml:space="preserve"> </v>
      </c>
      <c r="M289" s="84"/>
      <c r="N289" s="9"/>
      <c r="O289" s="62">
        <f>SUM(H289:I289)/2</f>
        <v>40.5</v>
      </c>
      <c r="P289" s="4"/>
      <c r="Q289" s="5">
        <v>27</v>
      </c>
    </row>
    <row r="290" spans="1:17" s="5" customFormat="1" ht="15.95" customHeight="1">
      <c r="A290" s="4">
        <v>281</v>
      </c>
      <c r="B290" s="133" t="s">
        <v>3118</v>
      </c>
      <c r="C290" s="134" t="s">
        <v>2006</v>
      </c>
      <c r="D290" s="135" t="s">
        <v>3412</v>
      </c>
      <c r="E290" s="81" t="s">
        <v>3951</v>
      </c>
      <c r="F290" s="145">
        <v>6.87</v>
      </c>
      <c r="G290" s="48">
        <v>6.18</v>
      </c>
      <c r="H290" s="48">
        <v>56</v>
      </c>
      <c r="I290" s="48">
        <v>58</v>
      </c>
      <c r="J290" s="151" t="str">
        <f t="shared" ref="J290:J328" si="50">IF(AND(F290&gt;=9,H290&gt;=90),"HSXS",IF(AND(F290&gt;=8,H290&gt;=80),"HSG",IF(AND(F290&gt;=7,H290&gt;=70),"HSK"," ")))</f>
        <v xml:space="preserve"> </v>
      </c>
      <c r="K290" s="151" t="str">
        <f t="shared" ref="K290:K328" si="51">IF(AND(G290&gt;=9,I290&gt;=90),"HSXS",IF(AND(G290&gt;=8,I290&gt;=80),"HSG",IF(AND(G290&gt;=7,I290&gt;=70),"HSK"," ")))</f>
        <v xml:space="preserve"> </v>
      </c>
      <c r="L290" s="151" t="str">
        <f t="shared" ref="L290:L311" si="52">IF(AND(J290="HSXS",K290="HSXS"),"HSXS",IF(AND(J290="HSG",K290="HSG"),"HSG",IF(AND(J290="HSK",K290="HSK"),"HSK",IF(AND(J290="HSXS",K290="HSG"),"HSG",IF(AND(J290="HSG",K290="HSXS"),"HSG",IF(AND(J290="HSG",K290="HSK"),"HSK",IF(AND(J290="HSK",K290="HSG"),"HSK"," ")))))))</f>
        <v xml:space="preserve"> </v>
      </c>
      <c r="M290" s="98"/>
      <c r="N290" s="17"/>
      <c r="O290" s="62">
        <f t="shared" si="49"/>
        <v>57</v>
      </c>
      <c r="P290" s="4"/>
      <c r="Q290" s="5">
        <v>28</v>
      </c>
    </row>
    <row r="291" spans="1:17" s="5" customFormat="1" ht="15.95" customHeight="1">
      <c r="A291" s="4">
        <v>282</v>
      </c>
      <c r="B291" s="133" t="s">
        <v>3119</v>
      </c>
      <c r="C291" s="134" t="s">
        <v>3120</v>
      </c>
      <c r="D291" s="135" t="s">
        <v>1003</v>
      </c>
      <c r="E291" s="81" t="s">
        <v>3951</v>
      </c>
      <c r="F291" s="145">
        <v>4.0199999999999996</v>
      </c>
      <c r="G291" s="145">
        <v>4.2</v>
      </c>
      <c r="H291" s="48">
        <v>40</v>
      </c>
      <c r="I291" s="48">
        <v>50</v>
      </c>
      <c r="J291" s="151" t="str">
        <f t="shared" si="50"/>
        <v xml:space="preserve"> </v>
      </c>
      <c r="K291" s="151" t="str">
        <f t="shared" si="51"/>
        <v xml:space="preserve"> </v>
      </c>
      <c r="L291" s="151" t="str">
        <f t="shared" si="52"/>
        <v xml:space="preserve"> </v>
      </c>
      <c r="M291" s="125"/>
      <c r="N291" s="17"/>
      <c r="O291" s="62">
        <f t="shared" si="49"/>
        <v>45</v>
      </c>
      <c r="P291" s="4"/>
      <c r="Q291" s="5">
        <v>29</v>
      </c>
    </row>
    <row r="292" spans="1:17" s="5" customFormat="1" ht="15.95" customHeight="1">
      <c r="A292" s="4">
        <v>283</v>
      </c>
      <c r="B292" s="133" t="s">
        <v>3121</v>
      </c>
      <c r="C292" s="134" t="s">
        <v>3122</v>
      </c>
      <c r="D292" s="135" t="s">
        <v>3620</v>
      </c>
      <c r="E292" s="81" t="s">
        <v>3951</v>
      </c>
      <c r="F292" s="145">
        <v>3.28</v>
      </c>
      <c r="G292" s="48">
        <v>3.67</v>
      </c>
      <c r="H292" s="48">
        <v>42</v>
      </c>
      <c r="I292" s="48">
        <v>50</v>
      </c>
      <c r="J292" s="151" t="str">
        <f t="shared" si="50"/>
        <v xml:space="preserve"> </v>
      </c>
      <c r="K292" s="151" t="str">
        <f t="shared" si="51"/>
        <v xml:space="preserve"> </v>
      </c>
      <c r="L292" s="151" t="str">
        <f t="shared" si="52"/>
        <v xml:space="preserve"> </v>
      </c>
      <c r="M292" s="15"/>
      <c r="N292" s="17"/>
      <c r="O292" s="62">
        <f t="shared" si="49"/>
        <v>46</v>
      </c>
      <c r="P292" s="4"/>
      <c r="Q292" s="5">
        <v>30</v>
      </c>
    </row>
    <row r="293" spans="1:17" s="5" customFormat="1" ht="15.95" customHeight="1">
      <c r="A293" s="4">
        <v>284</v>
      </c>
      <c r="B293" s="133" t="s">
        <v>3123</v>
      </c>
      <c r="C293" s="134" t="s">
        <v>3428</v>
      </c>
      <c r="D293" s="135" t="s">
        <v>1013</v>
      </c>
      <c r="E293" s="81" t="s">
        <v>3952</v>
      </c>
      <c r="F293" s="145">
        <v>6.69</v>
      </c>
      <c r="G293" s="48">
        <v>5.74</v>
      </c>
      <c r="H293" s="48">
        <v>56</v>
      </c>
      <c r="I293" s="48">
        <v>52</v>
      </c>
      <c r="J293" s="151" t="str">
        <f t="shared" si="50"/>
        <v xml:space="preserve"> </v>
      </c>
      <c r="K293" s="151" t="str">
        <f t="shared" si="51"/>
        <v xml:space="preserve"> </v>
      </c>
      <c r="L293" s="151" t="str">
        <f t="shared" si="52"/>
        <v xml:space="preserve"> </v>
      </c>
      <c r="M293" s="108"/>
      <c r="N293" s="9"/>
      <c r="O293" s="62">
        <f t="shared" si="49"/>
        <v>54</v>
      </c>
      <c r="P293" s="4"/>
      <c r="Q293" s="5">
        <v>1</v>
      </c>
    </row>
    <row r="294" spans="1:17" s="5" customFormat="1" ht="15.95" customHeight="1">
      <c r="A294" s="4">
        <v>285</v>
      </c>
      <c r="B294" s="133" t="s">
        <v>3124</v>
      </c>
      <c r="C294" s="134" t="s">
        <v>3125</v>
      </c>
      <c r="D294" s="135" t="s">
        <v>2009</v>
      </c>
      <c r="E294" s="81" t="s">
        <v>3952</v>
      </c>
      <c r="F294" s="145">
        <v>7.65</v>
      </c>
      <c r="G294" s="48">
        <v>7.17</v>
      </c>
      <c r="H294" s="48">
        <v>65</v>
      </c>
      <c r="I294" s="48">
        <v>62</v>
      </c>
      <c r="J294" s="151" t="str">
        <f t="shared" si="50"/>
        <v xml:space="preserve"> </v>
      </c>
      <c r="K294" s="151" t="str">
        <f t="shared" si="51"/>
        <v xml:space="preserve"> </v>
      </c>
      <c r="L294" s="151" t="str">
        <f t="shared" si="52"/>
        <v xml:space="preserve"> </v>
      </c>
      <c r="M294" s="108"/>
      <c r="N294" s="9"/>
      <c r="O294" s="62">
        <f t="shared" si="49"/>
        <v>63.5</v>
      </c>
      <c r="P294" s="4"/>
      <c r="Q294" s="5">
        <v>2</v>
      </c>
    </row>
    <row r="295" spans="1:17" s="5" customFormat="1" ht="15.95" customHeight="1">
      <c r="A295" s="4">
        <v>286</v>
      </c>
      <c r="B295" s="133" t="s">
        <v>3126</v>
      </c>
      <c r="C295" s="134" t="s">
        <v>1000</v>
      </c>
      <c r="D295" s="135" t="s">
        <v>2268</v>
      </c>
      <c r="E295" s="81" t="s">
        <v>3952</v>
      </c>
      <c r="F295" s="145">
        <v>4.2699999999999996</v>
      </c>
      <c r="G295" s="48">
        <v>4.2300000000000004</v>
      </c>
      <c r="H295" s="48">
        <v>49</v>
      </c>
      <c r="I295" s="48">
        <v>50</v>
      </c>
      <c r="J295" s="151" t="str">
        <f t="shared" si="50"/>
        <v xml:space="preserve"> </v>
      </c>
      <c r="K295" s="151" t="str">
        <f t="shared" si="51"/>
        <v xml:space="preserve"> </v>
      </c>
      <c r="L295" s="151" t="str">
        <f t="shared" si="52"/>
        <v xml:space="preserve"> </v>
      </c>
      <c r="M295" s="83"/>
      <c r="N295" s="9"/>
      <c r="O295" s="62">
        <f t="shared" si="49"/>
        <v>49.5</v>
      </c>
      <c r="P295" s="4"/>
      <c r="Q295" s="5">
        <v>3</v>
      </c>
    </row>
    <row r="296" spans="1:17" s="5" customFormat="1" ht="15.95" customHeight="1">
      <c r="A296" s="4">
        <v>287</v>
      </c>
      <c r="B296" s="133" t="s">
        <v>3127</v>
      </c>
      <c r="C296" s="134" t="s">
        <v>3128</v>
      </c>
      <c r="D296" s="135" t="s">
        <v>552</v>
      </c>
      <c r="E296" s="81" t="s">
        <v>3952</v>
      </c>
      <c r="F296" s="145">
        <v>7.9</v>
      </c>
      <c r="G296" s="48">
        <v>6.75</v>
      </c>
      <c r="H296" s="48">
        <v>70</v>
      </c>
      <c r="I296" s="48">
        <v>63</v>
      </c>
      <c r="J296" s="151" t="str">
        <f t="shared" si="50"/>
        <v>HSK</v>
      </c>
      <c r="K296" s="151" t="str">
        <f t="shared" si="51"/>
        <v xml:space="preserve"> </v>
      </c>
      <c r="L296" s="151" t="str">
        <f t="shared" si="52"/>
        <v xml:space="preserve"> </v>
      </c>
      <c r="M296" s="83"/>
      <c r="N296" s="9"/>
      <c r="O296" s="62">
        <f t="shared" si="49"/>
        <v>66.5</v>
      </c>
      <c r="P296" s="4"/>
      <c r="Q296" s="5">
        <v>4</v>
      </c>
    </row>
    <row r="297" spans="1:17" s="5" customFormat="1" ht="15.95" customHeight="1">
      <c r="A297" s="4">
        <v>288</v>
      </c>
      <c r="B297" s="133" t="s">
        <v>3129</v>
      </c>
      <c r="C297" s="134" t="s">
        <v>3130</v>
      </c>
      <c r="D297" s="135" t="s">
        <v>552</v>
      </c>
      <c r="E297" s="81" t="s">
        <v>3952</v>
      </c>
      <c r="F297" s="145">
        <v>6.03</v>
      </c>
      <c r="G297" s="48">
        <v>5.52</v>
      </c>
      <c r="H297" s="48">
        <v>56</v>
      </c>
      <c r="I297" s="48">
        <v>54</v>
      </c>
      <c r="J297" s="151" t="str">
        <f t="shared" si="50"/>
        <v xml:space="preserve"> </v>
      </c>
      <c r="K297" s="151" t="str">
        <f t="shared" si="51"/>
        <v xml:space="preserve"> </v>
      </c>
      <c r="L297" s="151" t="str">
        <f t="shared" si="52"/>
        <v xml:space="preserve"> </v>
      </c>
      <c r="M297" s="64"/>
      <c r="N297" s="17"/>
      <c r="O297" s="62">
        <f t="shared" si="49"/>
        <v>55</v>
      </c>
      <c r="P297" s="4"/>
      <c r="Q297" s="5">
        <v>5</v>
      </c>
    </row>
    <row r="298" spans="1:17" s="5" customFormat="1" ht="15.95" customHeight="1">
      <c r="A298" s="4">
        <v>289</v>
      </c>
      <c r="B298" s="133" t="s">
        <v>3131</v>
      </c>
      <c r="C298" s="134" t="s">
        <v>3614</v>
      </c>
      <c r="D298" s="135" t="s">
        <v>3837</v>
      </c>
      <c r="E298" s="81" t="s">
        <v>3952</v>
      </c>
      <c r="F298" s="145">
        <v>6.87</v>
      </c>
      <c r="G298" s="48">
        <v>6.28</v>
      </c>
      <c r="H298" s="48">
        <v>56</v>
      </c>
      <c r="I298" s="48">
        <v>55</v>
      </c>
      <c r="J298" s="151" t="str">
        <f t="shared" si="50"/>
        <v xml:space="preserve"> </v>
      </c>
      <c r="K298" s="151" t="str">
        <f t="shared" si="51"/>
        <v xml:space="preserve"> </v>
      </c>
      <c r="L298" s="151" t="str">
        <f t="shared" si="52"/>
        <v xml:space="preserve"> </v>
      </c>
      <c r="M298" s="108"/>
      <c r="N298" s="9"/>
      <c r="O298" s="62">
        <f t="shared" si="49"/>
        <v>55.5</v>
      </c>
      <c r="P298" s="4"/>
      <c r="Q298" s="5">
        <v>6</v>
      </c>
    </row>
    <row r="299" spans="1:17" s="5" customFormat="1" ht="15.95" customHeight="1">
      <c r="A299" s="4">
        <v>290</v>
      </c>
      <c r="B299" s="133" t="s">
        <v>3132</v>
      </c>
      <c r="C299" s="134" t="s">
        <v>2138</v>
      </c>
      <c r="D299" s="135" t="s">
        <v>667</v>
      </c>
      <c r="E299" s="81" t="s">
        <v>3952</v>
      </c>
      <c r="F299" s="145">
        <v>6.21</v>
      </c>
      <c r="G299" s="48">
        <v>6.03</v>
      </c>
      <c r="H299" s="48">
        <v>58</v>
      </c>
      <c r="I299" s="48">
        <v>57</v>
      </c>
      <c r="J299" s="151" t="str">
        <f t="shared" si="50"/>
        <v xml:space="preserve"> </v>
      </c>
      <c r="K299" s="151" t="str">
        <f t="shared" si="51"/>
        <v xml:space="preserve"> </v>
      </c>
      <c r="L299" s="151" t="str">
        <f t="shared" si="52"/>
        <v xml:space="preserve"> </v>
      </c>
      <c r="M299" s="108"/>
      <c r="N299" s="9"/>
      <c r="O299" s="62">
        <f t="shared" si="49"/>
        <v>57.5</v>
      </c>
      <c r="P299" s="4"/>
      <c r="Q299" s="5">
        <v>7</v>
      </c>
    </row>
    <row r="300" spans="1:17" s="5" customFormat="1" ht="15.95" customHeight="1">
      <c r="A300" s="4">
        <v>291</v>
      </c>
      <c r="B300" s="133" t="s">
        <v>3133</v>
      </c>
      <c r="C300" s="134" t="s">
        <v>3134</v>
      </c>
      <c r="D300" s="135" t="s">
        <v>3474</v>
      </c>
      <c r="E300" s="81" t="s">
        <v>3952</v>
      </c>
      <c r="F300" s="145">
        <v>5.24</v>
      </c>
      <c r="G300" s="48">
        <v>4.29</v>
      </c>
      <c r="H300" s="48">
        <v>50</v>
      </c>
      <c r="I300" s="48">
        <v>50</v>
      </c>
      <c r="J300" s="151" t="str">
        <f t="shared" si="50"/>
        <v xml:space="preserve"> </v>
      </c>
      <c r="K300" s="151" t="str">
        <f t="shared" si="51"/>
        <v xml:space="preserve"> </v>
      </c>
      <c r="L300" s="151" t="str">
        <f t="shared" si="52"/>
        <v xml:space="preserve"> </v>
      </c>
      <c r="M300" s="108"/>
      <c r="N300" s="9"/>
      <c r="O300" s="62">
        <f t="shared" si="49"/>
        <v>50</v>
      </c>
      <c r="P300" s="4"/>
      <c r="Q300" s="5">
        <v>8</v>
      </c>
    </row>
    <row r="301" spans="1:17" s="5" customFormat="1" ht="15.95" customHeight="1">
      <c r="A301" s="4">
        <v>292</v>
      </c>
      <c r="B301" s="133" t="s">
        <v>3135</v>
      </c>
      <c r="C301" s="134" t="s">
        <v>3136</v>
      </c>
      <c r="D301" s="135" t="s">
        <v>3365</v>
      </c>
      <c r="E301" s="81" t="s">
        <v>3952</v>
      </c>
      <c r="F301" s="145">
        <v>5.21</v>
      </c>
      <c r="G301" s="48">
        <v>4.93</v>
      </c>
      <c r="H301" s="48">
        <v>51</v>
      </c>
      <c r="I301" s="48">
        <v>51</v>
      </c>
      <c r="J301" s="151" t="str">
        <f t="shared" si="50"/>
        <v xml:space="preserve"> </v>
      </c>
      <c r="K301" s="151" t="str">
        <f t="shared" si="51"/>
        <v xml:space="preserve"> </v>
      </c>
      <c r="L301" s="151" t="str">
        <f t="shared" si="52"/>
        <v xml:space="preserve"> </v>
      </c>
      <c r="M301" s="82"/>
      <c r="N301" s="9"/>
      <c r="O301" s="62">
        <f t="shared" si="49"/>
        <v>51</v>
      </c>
      <c r="P301" s="4"/>
      <c r="Q301" s="5">
        <v>9</v>
      </c>
    </row>
    <row r="302" spans="1:17" s="5" customFormat="1" ht="15.95" customHeight="1">
      <c r="A302" s="4">
        <v>293</v>
      </c>
      <c r="B302" s="133" t="s">
        <v>3137</v>
      </c>
      <c r="C302" s="134" t="s">
        <v>1102</v>
      </c>
      <c r="D302" s="135" t="s">
        <v>3365</v>
      </c>
      <c r="E302" s="81" t="s">
        <v>3952</v>
      </c>
      <c r="F302" s="145">
        <v>5.54</v>
      </c>
      <c r="G302" s="48">
        <v>5.38</v>
      </c>
      <c r="H302" s="48">
        <v>51</v>
      </c>
      <c r="I302" s="48">
        <v>54</v>
      </c>
      <c r="J302" s="151" t="str">
        <f t="shared" si="50"/>
        <v xml:space="preserve"> </v>
      </c>
      <c r="K302" s="151" t="str">
        <f t="shared" si="51"/>
        <v xml:space="preserve"> </v>
      </c>
      <c r="L302" s="151" t="str">
        <f t="shared" si="52"/>
        <v xml:space="preserve"> </v>
      </c>
      <c r="M302" s="108"/>
      <c r="N302" s="17"/>
      <c r="O302" s="62">
        <f t="shared" si="49"/>
        <v>52.5</v>
      </c>
      <c r="P302" s="4"/>
      <c r="Q302" s="5">
        <v>10</v>
      </c>
    </row>
    <row r="303" spans="1:17" s="5" customFormat="1" ht="15.95" customHeight="1">
      <c r="A303" s="4">
        <v>294</v>
      </c>
      <c r="B303" s="133" t="s">
        <v>3138</v>
      </c>
      <c r="C303" s="134" t="s">
        <v>3139</v>
      </c>
      <c r="D303" s="135" t="s">
        <v>995</v>
      </c>
      <c r="E303" s="81" t="s">
        <v>3952</v>
      </c>
      <c r="F303" s="145">
        <v>4.13</v>
      </c>
      <c r="G303" s="48">
        <v>4.32</v>
      </c>
      <c r="H303" s="48">
        <v>48</v>
      </c>
      <c r="I303" s="48">
        <v>50</v>
      </c>
      <c r="J303" s="151" t="str">
        <f t="shared" si="50"/>
        <v xml:space="preserve"> </v>
      </c>
      <c r="K303" s="151" t="str">
        <f t="shared" si="51"/>
        <v xml:space="preserve"> </v>
      </c>
      <c r="L303" s="151" t="str">
        <f t="shared" si="52"/>
        <v xml:space="preserve"> </v>
      </c>
      <c r="M303" s="83"/>
      <c r="N303" s="17"/>
      <c r="O303" s="62">
        <f t="shared" si="49"/>
        <v>49</v>
      </c>
      <c r="P303" s="4"/>
      <c r="Q303" s="5">
        <v>11</v>
      </c>
    </row>
    <row r="304" spans="1:17" s="5" customFormat="1" ht="15.95" customHeight="1">
      <c r="A304" s="4">
        <v>295</v>
      </c>
      <c r="B304" s="133" t="s">
        <v>3140</v>
      </c>
      <c r="C304" s="134" t="s">
        <v>3783</v>
      </c>
      <c r="D304" s="135" t="s">
        <v>995</v>
      </c>
      <c r="E304" s="81" t="s">
        <v>3952</v>
      </c>
      <c r="F304" s="145">
        <v>4.8</v>
      </c>
      <c r="G304" s="48">
        <v>3.59</v>
      </c>
      <c r="H304" s="48">
        <v>48</v>
      </c>
      <c r="I304" s="48">
        <v>50</v>
      </c>
      <c r="J304" s="151" t="str">
        <f t="shared" si="50"/>
        <v xml:space="preserve"> </v>
      </c>
      <c r="K304" s="151" t="str">
        <f t="shared" si="51"/>
        <v xml:space="preserve"> </v>
      </c>
      <c r="L304" s="151" t="str">
        <f t="shared" si="52"/>
        <v xml:space="preserve"> </v>
      </c>
      <c r="M304" s="84"/>
      <c r="N304" s="9"/>
      <c r="O304" s="62">
        <f t="shared" si="49"/>
        <v>49</v>
      </c>
      <c r="P304" s="4"/>
      <c r="Q304" s="5">
        <v>12</v>
      </c>
    </row>
    <row r="305" spans="1:17" s="5" customFormat="1" ht="15.95" customHeight="1">
      <c r="A305" s="4">
        <v>296</v>
      </c>
      <c r="B305" s="133" t="s">
        <v>3141</v>
      </c>
      <c r="C305" s="134" t="s">
        <v>3142</v>
      </c>
      <c r="D305" s="135" t="s">
        <v>2321</v>
      </c>
      <c r="E305" s="81" t="s">
        <v>3952</v>
      </c>
      <c r="F305" s="145">
        <v>6.97</v>
      </c>
      <c r="G305" s="48">
        <v>6.57</v>
      </c>
      <c r="H305" s="48">
        <v>59</v>
      </c>
      <c r="I305" s="48">
        <v>58</v>
      </c>
      <c r="J305" s="151" t="str">
        <f t="shared" si="50"/>
        <v xml:space="preserve"> </v>
      </c>
      <c r="K305" s="151" t="str">
        <f t="shared" si="51"/>
        <v xml:space="preserve"> </v>
      </c>
      <c r="L305" s="151" t="str">
        <f t="shared" si="52"/>
        <v xml:space="preserve"> </v>
      </c>
      <c r="M305" s="108"/>
      <c r="N305" s="66"/>
      <c r="O305" s="62">
        <f t="shared" si="49"/>
        <v>58.5</v>
      </c>
      <c r="P305" s="4"/>
      <c r="Q305" s="5">
        <v>13</v>
      </c>
    </row>
    <row r="306" spans="1:17" s="5" customFormat="1" ht="15.95" customHeight="1">
      <c r="A306" s="4">
        <v>297</v>
      </c>
      <c r="B306" s="133" t="s">
        <v>3143</v>
      </c>
      <c r="C306" s="134" t="s">
        <v>3788</v>
      </c>
      <c r="D306" s="135" t="s">
        <v>3494</v>
      </c>
      <c r="E306" s="81" t="s">
        <v>3952</v>
      </c>
      <c r="F306" s="145">
        <v>3.55</v>
      </c>
      <c r="G306" s="48">
        <v>3.57</v>
      </c>
      <c r="H306" s="48">
        <v>45</v>
      </c>
      <c r="I306" s="48">
        <v>50</v>
      </c>
      <c r="J306" s="151" t="str">
        <f t="shared" si="50"/>
        <v xml:space="preserve"> </v>
      </c>
      <c r="K306" s="151" t="str">
        <f t="shared" si="51"/>
        <v xml:space="preserve"> </v>
      </c>
      <c r="L306" s="151" t="str">
        <f t="shared" si="52"/>
        <v xml:space="preserve"> </v>
      </c>
      <c r="M306" s="82"/>
      <c r="N306" s="112"/>
      <c r="O306" s="62">
        <f t="shared" si="49"/>
        <v>47.5</v>
      </c>
      <c r="P306" s="4"/>
      <c r="Q306" s="5">
        <v>14</v>
      </c>
    </row>
    <row r="307" spans="1:17" s="5" customFormat="1" ht="15.95" customHeight="1">
      <c r="A307" s="4">
        <v>298</v>
      </c>
      <c r="B307" s="133" t="s">
        <v>3144</v>
      </c>
      <c r="C307" s="134" t="s">
        <v>3145</v>
      </c>
      <c r="D307" s="135" t="s">
        <v>3511</v>
      </c>
      <c r="E307" s="81" t="s">
        <v>3952</v>
      </c>
      <c r="F307" s="145">
        <v>6.23</v>
      </c>
      <c r="G307" s="48">
        <v>4.6100000000000003</v>
      </c>
      <c r="H307" s="48">
        <v>59</v>
      </c>
      <c r="I307" s="48">
        <v>50</v>
      </c>
      <c r="J307" s="151" t="str">
        <f t="shared" si="50"/>
        <v xml:space="preserve"> </v>
      </c>
      <c r="K307" s="151" t="str">
        <f t="shared" si="51"/>
        <v xml:space="preserve"> </v>
      </c>
      <c r="L307" s="151" t="str">
        <f t="shared" si="52"/>
        <v xml:space="preserve"> </v>
      </c>
      <c r="M307" s="82"/>
      <c r="N307" s="112"/>
      <c r="O307" s="62">
        <f t="shared" si="49"/>
        <v>54.5</v>
      </c>
      <c r="P307" s="4"/>
      <c r="Q307" s="5">
        <v>15</v>
      </c>
    </row>
    <row r="308" spans="1:17" s="5" customFormat="1" ht="15.95" customHeight="1">
      <c r="A308" s="4">
        <v>299</v>
      </c>
      <c r="B308" s="133" t="s">
        <v>3146</v>
      </c>
      <c r="C308" s="134" t="s">
        <v>3147</v>
      </c>
      <c r="D308" s="135" t="s">
        <v>3511</v>
      </c>
      <c r="E308" s="81" t="s">
        <v>3952</v>
      </c>
      <c r="F308" s="145">
        <v>6.32</v>
      </c>
      <c r="G308" s="48">
        <v>5.34</v>
      </c>
      <c r="H308" s="48">
        <v>62</v>
      </c>
      <c r="I308" s="48">
        <v>54</v>
      </c>
      <c r="J308" s="151" t="str">
        <f t="shared" si="50"/>
        <v xml:space="preserve"> </v>
      </c>
      <c r="K308" s="151" t="str">
        <f t="shared" si="51"/>
        <v xml:space="preserve"> </v>
      </c>
      <c r="L308" s="151" t="str">
        <f t="shared" si="52"/>
        <v xml:space="preserve"> </v>
      </c>
      <c r="M308" s="82"/>
      <c r="N308" s="112"/>
      <c r="O308" s="62">
        <f t="shared" si="49"/>
        <v>58</v>
      </c>
      <c r="P308" s="4"/>
      <c r="Q308" s="5">
        <v>16</v>
      </c>
    </row>
    <row r="309" spans="1:17" s="5" customFormat="1" ht="15.95" customHeight="1">
      <c r="A309" s="4">
        <v>300</v>
      </c>
      <c r="B309" s="133" t="s">
        <v>3148</v>
      </c>
      <c r="C309" s="134" t="s">
        <v>3149</v>
      </c>
      <c r="D309" s="135" t="s">
        <v>4264</v>
      </c>
      <c r="E309" s="81" t="s">
        <v>3952</v>
      </c>
      <c r="F309" s="145">
        <v>5.03</v>
      </c>
      <c r="G309" s="48">
        <v>4.2699999999999996</v>
      </c>
      <c r="H309" s="48">
        <v>51</v>
      </c>
      <c r="I309" s="48">
        <v>51</v>
      </c>
      <c r="J309" s="151" t="str">
        <f t="shared" si="50"/>
        <v xml:space="preserve"> </v>
      </c>
      <c r="K309" s="151" t="str">
        <f t="shared" si="51"/>
        <v xml:space="preserve"> </v>
      </c>
      <c r="L309" s="151" t="str">
        <f t="shared" si="52"/>
        <v xml:space="preserve"> </v>
      </c>
      <c r="M309" s="84"/>
      <c r="N309" s="112"/>
      <c r="O309" s="62">
        <f t="shared" si="49"/>
        <v>51</v>
      </c>
      <c r="P309" s="4"/>
      <c r="Q309" s="5">
        <v>17</v>
      </c>
    </row>
    <row r="310" spans="1:17" s="5" customFormat="1" ht="15.95" customHeight="1">
      <c r="A310" s="4">
        <v>301</v>
      </c>
      <c r="B310" s="133" t="s">
        <v>3150</v>
      </c>
      <c r="C310" s="134" t="s">
        <v>3151</v>
      </c>
      <c r="D310" s="135" t="s">
        <v>4264</v>
      </c>
      <c r="E310" s="81" t="s">
        <v>3952</v>
      </c>
      <c r="F310" s="145">
        <v>3.85</v>
      </c>
      <c r="G310" s="48">
        <v>3.67</v>
      </c>
      <c r="H310" s="48">
        <v>48</v>
      </c>
      <c r="I310" s="48">
        <v>50</v>
      </c>
      <c r="J310" s="151" t="str">
        <f t="shared" si="50"/>
        <v xml:space="preserve"> </v>
      </c>
      <c r="K310" s="151" t="str">
        <f t="shared" si="51"/>
        <v xml:space="preserve"> </v>
      </c>
      <c r="L310" s="151" t="str">
        <f t="shared" si="52"/>
        <v xml:space="preserve"> </v>
      </c>
      <c r="M310" s="98"/>
      <c r="N310" s="17"/>
      <c r="O310" s="62">
        <f t="shared" si="49"/>
        <v>49</v>
      </c>
      <c r="P310" s="4"/>
      <c r="Q310" s="5">
        <v>18</v>
      </c>
    </row>
    <row r="311" spans="1:17" s="5" customFormat="1" ht="15.95" customHeight="1">
      <c r="A311" s="4">
        <v>302</v>
      </c>
      <c r="B311" s="133" t="s">
        <v>3152</v>
      </c>
      <c r="C311" s="134" t="s">
        <v>3821</v>
      </c>
      <c r="D311" s="135" t="s">
        <v>3625</v>
      </c>
      <c r="E311" s="81" t="s">
        <v>3952</v>
      </c>
      <c r="F311" s="145">
        <v>5.38</v>
      </c>
      <c r="G311" s="48">
        <v>6.05</v>
      </c>
      <c r="H311" s="48">
        <v>51</v>
      </c>
      <c r="I311" s="48">
        <v>70</v>
      </c>
      <c r="J311" s="151" t="str">
        <f t="shared" si="50"/>
        <v xml:space="preserve"> </v>
      </c>
      <c r="K311" s="151" t="str">
        <f t="shared" si="51"/>
        <v xml:space="preserve"> </v>
      </c>
      <c r="L311" s="151" t="str">
        <f t="shared" si="52"/>
        <v xml:space="preserve"> </v>
      </c>
      <c r="M311" s="83"/>
      <c r="N311" s="9"/>
      <c r="O311" s="62">
        <f t="shared" si="49"/>
        <v>60.5</v>
      </c>
      <c r="P311" s="4"/>
      <c r="Q311" s="5">
        <v>19</v>
      </c>
    </row>
    <row r="312" spans="1:17" s="5" customFormat="1" ht="15.95" customHeight="1">
      <c r="A312" s="4">
        <v>303</v>
      </c>
      <c r="B312" s="133" t="s">
        <v>221</v>
      </c>
      <c r="C312" s="134" t="s">
        <v>222</v>
      </c>
      <c r="D312" s="135" t="s">
        <v>3790</v>
      </c>
      <c r="E312" s="81" t="s">
        <v>3952</v>
      </c>
      <c r="F312" s="145">
        <v>7.82</v>
      </c>
      <c r="G312" s="48">
        <v>7.93</v>
      </c>
      <c r="H312" s="48">
        <v>71</v>
      </c>
      <c r="I312" s="48">
        <v>70</v>
      </c>
      <c r="J312" s="151" t="str">
        <f t="shared" si="50"/>
        <v>HSK</v>
      </c>
      <c r="K312" s="151" t="str">
        <f t="shared" si="51"/>
        <v>HSK</v>
      </c>
      <c r="L312" s="151" t="str">
        <f>IF(AND(J312="HSXS",K312="HSXS"),"HSXS",IF(AND(J312="HSG",K312="HSG"),"HSG",IF(AND(J312="HSK",K312="HSK"),"HSK",IF(AND(J312="HSXS",K312="HSG"),"HSG",IF(AND(J312="HSG",K312="HSXS"),"HSG",IF(AND(J312="HSG",K312="HSK"),"HSK",IF(AND(J312="HSK",K312="HSG"),"HSK"," ")))))))</f>
        <v>HSK</v>
      </c>
      <c r="M312" s="52"/>
      <c r="N312" s="17"/>
      <c r="O312" s="62">
        <f t="shared" si="49"/>
        <v>70.5</v>
      </c>
      <c r="P312" s="4"/>
      <c r="Q312" s="5">
        <v>20</v>
      </c>
    </row>
    <row r="313" spans="1:17" s="5" customFormat="1" ht="15.95" customHeight="1">
      <c r="A313" s="4">
        <v>304</v>
      </c>
      <c r="B313" s="133" t="s">
        <v>223</v>
      </c>
      <c r="C313" s="134" t="s">
        <v>224</v>
      </c>
      <c r="D313" s="135" t="s">
        <v>225</v>
      </c>
      <c r="E313" s="81" t="s">
        <v>3952</v>
      </c>
      <c r="F313" s="145">
        <v>5.99</v>
      </c>
      <c r="G313" s="48">
        <v>5.81</v>
      </c>
      <c r="H313" s="48">
        <v>51</v>
      </c>
      <c r="I313" s="48">
        <v>54</v>
      </c>
      <c r="J313" s="151" t="str">
        <f t="shared" si="50"/>
        <v xml:space="preserve"> </v>
      </c>
      <c r="K313" s="151" t="str">
        <f t="shared" si="51"/>
        <v xml:space="preserve"> </v>
      </c>
      <c r="L313" s="151" t="str">
        <f t="shared" ref="L313:L328" si="53">IF(AND(J313="HSXS",K313="HSXS"),"HSXS",IF(AND(J313="HSG",K313="HSG"),"HSG",IF(AND(J313="HSK",K313="HSK"),"HSK",IF(AND(J313="HSXS",K313="HSG"),"HSG",IF(AND(J313="HSG",K313="HSXS"),"HSG",IF(AND(J313="HSG",K313="HSK"),"HSK",IF(AND(J313="HSK",K313="HSG"),"HSK"," ")))))))</f>
        <v xml:space="preserve"> </v>
      </c>
      <c r="M313" s="94"/>
      <c r="N313" s="66"/>
      <c r="O313" s="62">
        <f t="shared" si="49"/>
        <v>52.5</v>
      </c>
      <c r="P313" s="4"/>
      <c r="Q313" s="5">
        <v>21</v>
      </c>
    </row>
    <row r="314" spans="1:17" s="5" customFormat="1" ht="15.95" customHeight="1">
      <c r="A314" s="4">
        <v>305</v>
      </c>
      <c r="B314" s="133" t="s">
        <v>226</v>
      </c>
      <c r="C314" s="134" t="s">
        <v>3652</v>
      </c>
      <c r="D314" s="135" t="s">
        <v>3794</v>
      </c>
      <c r="E314" s="81" t="s">
        <v>3952</v>
      </c>
      <c r="F314" s="145">
        <v>6.16</v>
      </c>
      <c r="G314" s="48">
        <v>5.26</v>
      </c>
      <c r="H314" s="48">
        <v>55</v>
      </c>
      <c r="I314" s="48">
        <v>54</v>
      </c>
      <c r="J314" s="151" t="str">
        <f t="shared" si="50"/>
        <v xml:space="preserve"> </v>
      </c>
      <c r="K314" s="151" t="str">
        <f t="shared" si="51"/>
        <v xml:space="preserve"> </v>
      </c>
      <c r="L314" s="151" t="str">
        <f t="shared" si="53"/>
        <v xml:space="preserve"> </v>
      </c>
      <c r="M314" s="82"/>
      <c r="N314" s="66"/>
      <c r="O314" s="62">
        <f t="shared" si="49"/>
        <v>54.5</v>
      </c>
      <c r="P314" s="4"/>
      <c r="Q314" s="5">
        <v>22</v>
      </c>
    </row>
    <row r="315" spans="1:17" s="5" customFormat="1" ht="15.95" customHeight="1">
      <c r="A315" s="4">
        <v>306</v>
      </c>
      <c r="B315" s="133" t="s">
        <v>227</v>
      </c>
      <c r="C315" s="134" t="s">
        <v>228</v>
      </c>
      <c r="D315" s="135" t="s">
        <v>1221</v>
      </c>
      <c r="E315" s="81" t="s">
        <v>3952</v>
      </c>
      <c r="F315" s="145">
        <v>6.02</v>
      </c>
      <c r="G315" s="48">
        <v>5.97</v>
      </c>
      <c r="H315" s="48">
        <v>52</v>
      </c>
      <c r="I315" s="48">
        <v>57</v>
      </c>
      <c r="J315" s="151" t="str">
        <f t="shared" si="50"/>
        <v xml:space="preserve"> </v>
      </c>
      <c r="K315" s="151" t="str">
        <f t="shared" si="51"/>
        <v xml:space="preserve"> </v>
      </c>
      <c r="L315" s="151" t="str">
        <f t="shared" si="53"/>
        <v xml:space="preserve"> </v>
      </c>
      <c r="M315" s="83"/>
      <c r="N315" s="66"/>
      <c r="O315" s="62">
        <f t="shared" ref="O315:O354" si="54">SUM(H315:I315)/2</f>
        <v>54.5</v>
      </c>
      <c r="P315" s="4"/>
      <c r="Q315" s="5">
        <v>23</v>
      </c>
    </row>
    <row r="316" spans="1:17" s="5" customFormat="1" ht="15.95" customHeight="1">
      <c r="A316" s="4">
        <v>307</v>
      </c>
      <c r="B316" s="133" t="s">
        <v>229</v>
      </c>
      <c r="C316" s="134" t="s">
        <v>4262</v>
      </c>
      <c r="D316" s="135" t="s">
        <v>3798</v>
      </c>
      <c r="E316" s="81" t="s">
        <v>3952</v>
      </c>
      <c r="F316" s="145">
        <v>2.4900000000000002</v>
      </c>
      <c r="G316" s="48">
        <v>0.68</v>
      </c>
      <c r="H316" s="48">
        <v>40</v>
      </c>
      <c r="I316" s="48">
        <v>40</v>
      </c>
      <c r="J316" s="151" t="str">
        <f t="shared" si="50"/>
        <v xml:space="preserve"> </v>
      </c>
      <c r="K316" s="151" t="str">
        <f t="shared" si="51"/>
        <v xml:space="preserve"> </v>
      </c>
      <c r="L316" s="151" t="str">
        <f t="shared" si="53"/>
        <v xml:space="preserve"> </v>
      </c>
      <c r="M316" s="82"/>
      <c r="N316" s="113"/>
      <c r="O316" s="62">
        <f t="shared" si="54"/>
        <v>40</v>
      </c>
      <c r="P316" s="4"/>
      <c r="Q316" s="5">
        <v>24</v>
      </c>
    </row>
    <row r="317" spans="1:17" s="5" customFormat="1" ht="15.95" customHeight="1">
      <c r="A317" s="4">
        <v>308</v>
      </c>
      <c r="B317" s="133" t="s">
        <v>230</v>
      </c>
      <c r="C317" s="134" t="s">
        <v>354</v>
      </c>
      <c r="D317" s="135" t="s">
        <v>3798</v>
      </c>
      <c r="E317" s="81" t="s">
        <v>3952</v>
      </c>
      <c r="F317" s="145">
        <v>7.49</v>
      </c>
      <c r="G317" s="48">
        <v>6.45</v>
      </c>
      <c r="H317" s="48">
        <v>65</v>
      </c>
      <c r="I317" s="48">
        <v>55</v>
      </c>
      <c r="J317" s="151" t="str">
        <f t="shared" si="50"/>
        <v xml:space="preserve"> </v>
      </c>
      <c r="K317" s="151" t="str">
        <f t="shared" si="51"/>
        <v xml:space="preserve"> </v>
      </c>
      <c r="L317" s="151" t="str">
        <f t="shared" si="53"/>
        <v xml:space="preserve"> </v>
      </c>
      <c r="M317" s="82"/>
      <c r="N317" s="66"/>
      <c r="O317" s="62">
        <f t="shared" si="54"/>
        <v>60</v>
      </c>
      <c r="P317" s="4"/>
      <c r="Q317" s="5">
        <v>25</v>
      </c>
    </row>
    <row r="318" spans="1:17" s="5" customFormat="1" ht="15.95" customHeight="1">
      <c r="A318" s="4">
        <v>309</v>
      </c>
      <c r="B318" s="133" t="s">
        <v>231</v>
      </c>
      <c r="C318" s="134" t="s">
        <v>232</v>
      </c>
      <c r="D318" s="135" t="s">
        <v>233</v>
      </c>
      <c r="E318" s="81" t="s">
        <v>3952</v>
      </c>
      <c r="F318" s="145">
        <v>7.75</v>
      </c>
      <c r="G318" s="48">
        <v>7.37</v>
      </c>
      <c r="H318" s="48">
        <v>70</v>
      </c>
      <c r="I318" s="48">
        <v>60</v>
      </c>
      <c r="J318" s="166" t="str">
        <f t="shared" si="50"/>
        <v>HSK</v>
      </c>
      <c r="K318" s="151" t="str">
        <f t="shared" si="51"/>
        <v xml:space="preserve"> </v>
      </c>
      <c r="L318" s="151" t="str">
        <f t="shared" si="53"/>
        <v xml:space="preserve"> </v>
      </c>
      <c r="M318" s="98" t="s">
        <v>9188</v>
      </c>
      <c r="N318" s="113"/>
      <c r="O318" s="62">
        <f t="shared" si="54"/>
        <v>65</v>
      </c>
      <c r="P318" s="4"/>
      <c r="Q318" s="5">
        <v>26</v>
      </c>
    </row>
    <row r="319" spans="1:17" s="5" customFormat="1" ht="15.95" customHeight="1">
      <c r="A319" s="4">
        <v>310</v>
      </c>
      <c r="B319" s="133" t="s">
        <v>235</v>
      </c>
      <c r="C319" s="134" t="s">
        <v>236</v>
      </c>
      <c r="D319" s="135" t="s">
        <v>237</v>
      </c>
      <c r="E319" s="81" t="s">
        <v>3952</v>
      </c>
      <c r="F319" s="145">
        <v>6.91</v>
      </c>
      <c r="G319" s="48">
        <v>5.82</v>
      </c>
      <c r="H319" s="48">
        <v>56</v>
      </c>
      <c r="I319" s="48">
        <v>52</v>
      </c>
      <c r="J319" s="151" t="str">
        <f t="shared" si="50"/>
        <v xml:space="preserve"> </v>
      </c>
      <c r="K319" s="151" t="str">
        <f t="shared" si="51"/>
        <v xml:space="preserve"> </v>
      </c>
      <c r="L319" s="151" t="str">
        <f t="shared" si="53"/>
        <v xml:space="preserve"> </v>
      </c>
      <c r="M319" s="82"/>
      <c r="N319" s="66"/>
      <c r="O319" s="62">
        <f t="shared" si="54"/>
        <v>54</v>
      </c>
      <c r="P319" s="4"/>
      <c r="Q319" s="5">
        <v>27</v>
      </c>
    </row>
    <row r="320" spans="1:17" s="5" customFormat="1" ht="15.95" customHeight="1">
      <c r="A320" s="4">
        <v>311</v>
      </c>
      <c r="B320" s="133" t="s">
        <v>238</v>
      </c>
      <c r="C320" s="134" t="s">
        <v>239</v>
      </c>
      <c r="D320" s="135" t="s">
        <v>1008</v>
      </c>
      <c r="E320" s="81" t="s">
        <v>3952</v>
      </c>
      <c r="F320" s="145">
        <v>2.92</v>
      </c>
      <c r="G320" s="48">
        <v>0.28999999999999998</v>
      </c>
      <c r="H320" s="48">
        <v>46</v>
      </c>
      <c r="I320" s="48">
        <v>40</v>
      </c>
      <c r="J320" s="151" t="str">
        <f t="shared" si="50"/>
        <v xml:space="preserve"> </v>
      </c>
      <c r="K320" s="151" t="str">
        <f t="shared" si="51"/>
        <v xml:space="preserve"> </v>
      </c>
      <c r="L320" s="151" t="str">
        <f t="shared" si="53"/>
        <v xml:space="preserve"> </v>
      </c>
      <c r="M320" s="84"/>
      <c r="N320" s="17"/>
      <c r="O320" s="62">
        <f t="shared" si="54"/>
        <v>43</v>
      </c>
      <c r="P320" s="4"/>
      <c r="Q320" s="5">
        <v>28</v>
      </c>
    </row>
    <row r="321" spans="1:17" s="5" customFormat="1" ht="15.95" customHeight="1">
      <c r="A321" s="4">
        <v>312</v>
      </c>
      <c r="B321" s="133" t="s">
        <v>240</v>
      </c>
      <c r="C321" s="134" t="s">
        <v>4328</v>
      </c>
      <c r="D321" s="135" t="s">
        <v>3372</v>
      </c>
      <c r="E321" s="81" t="s">
        <v>3952</v>
      </c>
      <c r="F321" s="145">
        <v>5</v>
      </c>
      <c r="G321" s="48">
        <v>4.93</v>
      </c>
      <c r="H321" s="48">
        <v>50</v>
      </c>
      <c r="I321" s="48">
        <v>51</v>
      </c>
      <c r="J321" s="151" t="str">
        <f t="shared" si="50"/>
        <v xml:space="preserve"> </v>
      </c>
      <c r="K321" s="151" t="str">
        <f t="shared" si="51"/>
        <v xml:space="preserve"> </v>
      </c>
      <c r="L321" s="151" t="str">
        <f t="shared" si="53"/>
        <v xml:space="preserve"> </v>
      </c>
      <c r="M321" s="83"/>
      <c r="N321" s="17"/>
      <c r="O321" s="62">
        <f t="shared" si="54"/>
        <v>50.5</v>
      </c>
      <c r="P321" s="4"/>
      <c r="Q321" s="5">
        <v>29</v>
      </c>
    </row>
    <row r="322" spans="1:17" s="5" customFormat="1" ht="15.95" customHeight="1">
      <c r="A322" s="4">
        <v>313</v>
      </c>
      <c r="B322" s="133" t="s">
        <v>4627</v>
      </c>
      <c r="C322" s="134" t="s">
        <v>4628</v>
      </c>
      <c r="D322" s="135" t="s">
        <v>3823</v>
      </c>
      <c r="E322" s="81" t="s">
        <v>3952</v>
      </c>
      <c r="F322" s="145">
        <v>6.84</v>
      </c>
      <c r="G322" s="48">
        <v>5.71</v>
      </c>
      <c r="H322" s="48">
        <v>59</v>
      </c>
      <c r="I322" s="48">
        <v>56</v>
      </c>
      <c r="J322" s="151" t="str">
        <f t="shared" si="50"/>
        <v xml:space="preserve"> </v>
      </c>
      <c r="K322" s="151" t="str">
        <f t="shared" si="51"/>
        <v xml:space="preserve"> </v>
      </c>
      <c r="L322" s="151" t="str">
        <f t="shared" si="53"/>
        <v xml:space="preserve"> </v>
      </c>
      <c r="M322" s="82"/>
      <c r="N322" s="66"/>
      <c r="O322" s="62">
        <f t="shared" si="54"/>
        <v>57.5</v>
      </c>
      <c r="P322" s="4"/>
      <c r="Q322" s="5">
        <v>30</v>
      </c>
    </row>
    <row r="323" spans="1:17" s="5" customFormat="1" ht="15.95" customHeight="1">
      <c r="A323" s="4">
        <v>314</v>
      </c>
      <c r="B323" s="133" t="s">
        <v>4629</v>
      </c>
      <c r="C323" s="134" t="s">
        <v>1408</v>
      </c>
      <c r="D323" s="135" t="s">
        <v>3823</v>
      </c>
      <c r="E323" s="81" t="s">
        <v>3952</v>
      </c>
      <c r="F323" s="145">
        <v>5.25</v>
      </c>
      <c r="G323" s="48">
        <v>5.64</v>
      </c>
      <c r="H323" s="48">
        <v>50</v>
      </c>
      <c r="I323" s="48">
        <v>52</v>
      </c>
      <c r="J323" s="151" t="str">
        <f t="shared" si="50"/>
        <v xml:space="preserve"> </v>
      </c>
      <c r="K323" s="151" t="str">
        <f t="shared" si="51"/>
        <v xml:space="preserve"> </v>
      </c>
      <c r="L323" s="151" t="str">
        <f t="shared" si="53"/>
        <v xml:space="preserve"> </v>
      </c>
      <c r="M323" s="82"/>
      <c r="N323" s="66"/>
      <c r="O323" s="62">
        <f t="shared" si="54"/>
        <v>51</v>
      </c>
      <c r="P323" s="4"/>
      <c r="Q323" s="5">
        <v>31</v>
      </c>
    </row>
    <row r="324" spans="1:17" s="5" customFormat="1" ht="15.95" customHeight="1">
      <c r="A324" s="4">
        <v>315</v>
      </c>
      <c r="B324" s="133" t="s">
        <v>4632</v>
      </c>
      <c r="C324" s="134" t="s">
        <v>4633</v>
      </c>
      <c r="D324" s="135" t="s">
        <v>1002</v>
      </c>
      <c r="E324" s="81" t="s">
        <v>3952</v>
      </c>
      <c r="F324" s="145">
        <v>5.46</v>
      </c>
      <c r="G324" s="48">
        <v>6.11</v>
      </c>
      <c r="H324" s="48">
        <v>52</v>
      </c>
      <c r="I324" s="48">
        <v>58</v>
      </c>
      <c r="J324" s="151" t="str">
        <f t="shared" si="50"/>
        <v xml:space="preserve"> </v>
      </c>
      <c r="K324" s="151" t="str">
        <f t="shared" si="51"/>
        <v xml:space="preserve"> </v>
      </c>
      <c r="L324" s="151" t="str">
        <f t="shared" si="53"/>
        <v xml:space="preserve"> </v>
      </c>
      <c r="M324" s="82"/>
      <c r="N324" s="17"/>
      <c r="O324" s="62">
        <f t="shared" si="54"/>
        <v>55</v>
      </c>
      <c r="P324" s="4"/>
      <c r="Q324" s="5">
        <v>32</v>
      </c>
    </row>
    <row r="325" spans="1:17" s="5" customFormat="1" ht="15.95" customHeight="1">
      <c r="A325" s="4">
        <v>316</v>
      </c>
      <c r="B325" s="133" t="s">
        <v>4634</v>
      </c>
      <c r="C325" s="134" t="s">
        <v>4635</v>
      </c>
      <c r="D325" s="135" t="s">
        <v>51</v>
      </c>
      <c r="E325" s="81" t="s">
        <v>3952</v>
      </c>
      <c r="F325" s="145">
        <v>5.19</v>
      </c>
      <c r="G325" s="48">
        <v>5.35</v>
      </c>
      <c r="H325" s="48">
        <v>50</v>
      </c>
      <c r="I325" s="48">
        <v>54</v>
      </c>
      <c r="J325" s="151" t="str">
        <f t="shared" si="50"/>
        <v xml:space="preserve"> </v>
      </c>
      <c r="K325" s="151" t="str">
        <f t="shared" si="51"/>
        <v xml:space="preserve"> </v>
      </c>
      <c r="L325" s="151" t="str">
        <f t="shared" si="53"/>
        <v xml:space="preserve"> </v>
      </c>
      <c r="M325" s="82"/>
      <c r="N325" s="17"/>
      <c r="O325" s="62">
        <f t="shared" si="54"/>
        <v>52</v>
      </c>
      <c r="P325" s="4"/>
      <c r="Q325" s="5">
        <v>33</v>
      </c>
    </row>
    <row r="326" spans="1:17" s="5" customFormat="1" ht="15.95" customHeight="1">
      <c r="A326" s="4">
        <v>317</v>
      </c>
      <c r="B326" s="133" t="s">
        <v>4636</v>
      </c>
      <c r="C326" s="134" t="s">
        <v>576</v>
      </c>
      <c r="D326" s="135" t="s">
        <v>2573</v>
      </c>
      <c r="E326" s="81" t="s">
        <v>3952</v>
      </c>
      <c r="F326" s="145">
        <v>4.82</v>
      </c>
      <c r="G326" s="48">
        <v>3.88</v>
      </c>
      <c r="H326" s="48">
        <v>48</v>
      </c>
      <c r="I326" s="48">
        <v>54</v>
      </c>
      <c r="J326" s="151" t="str">
        <f t="shared" si="50"/>
        <v xml:space="preserve"> </v>
      </c>
      <c r="K326" s="151" t="str">
        <f t="shared" si="51"/>
        <v xml:space="preserve"> </v>
      </c>
      <c r="L326" s="151" t="str">
        <f t="shared" si="53"/>
        <v xml:space="preserve"> </v>
      </c>
      <c r="M326" s="83"/>
      <c r="N326" s="17"/>
      <c r="O326" s="62">
        <f t="shared" si="54"/>
        <v>51</v>
      </c>
      <c r="P326" s="4"/>
      <c r="Q326" s="5">
        <v>34</v>
      </c>
    </row>
    <row r="327" spans="1:17" s="5" customFormat="1" ht="15.95" customHeight="1">
      <c r="A327" s="4">
        <v>318</v>
      </c>
      <c r="B327" s="133" t="s">
        <v>577</v>
      </c>
      <c r="C327" s="134" t="s">
        <v>3281</v>
      </c>
      <c r="D327" s="135" t="s">
        <v>3282</v>
      </c>
      <c r="E327" s="81" t="s">
        <v>3952</v>
      </c>
      <c r="F327" s="145">
        <v>6.21</v>
      </c>
      <c r="G327" s="48">
        <v>5.22</v>
      </c>
      <c r="H327" s="48">
        <v>55</v>
      </c>
      <c r="I327" s="48">
        <v>52</v>
      </c>
      <c r="J327" s="151" t="str">
        <f t="shared" si="50"/>
        <v xml:space="preserve"> </v>
      </c>
      <c r="K327" s="151" t="str">
        <f t="shared" si="51"/>
        <v xml:space="preserve"> </v>
      </c>
      <c r="L327" s="151" t="str">
        <f t="shared" si="53"/>
        <v xml:space="preserve"> </v>
      </c>
      <c r="M327" s="129"/>
      <c r="N327" s="17"/>
      <c r="O327" s="62">
        <f t="shared" si="54"/>
        <v>53.5</v>
      </c>
      <c r="P327" s="4"/>
      <c r="Q327" s="5">
        <v>35</v>
      </c>
    </row>
    <row r="328" spans="1:17" s="5" customFormat="1" ht="15.95" customHeight="1">
      <c r="A328" s="4">
        <v>319</v>
      </c>
      <c r="B328" s="133" t="s">
        <v>3284</v>
      </c>
      <c r="C328" s="134" t="s">
        <v>3513</v>
      </c>
      <c r="D328" s="135" t="s">
        <v>3620</v>
      </c>
      <c r="E328" s="81" t="s">
        <v>3952</v>
      </c>
      <c r="F328" s="145">
        <v>7.26</v>
      </c>
      <c r="G328" s="48">
        <v>5.48</v>
      </c>
      <c r="H328" s="48">
        <v>64</v>
      </c>
      <c r="I328" s="48">
        <v>54</v>
      </c>
      <c r="J328" s="151" t="str">
        <f t="shared" si="50"/>
        <v xml:space="preserve"> </v>
      </c>
      <c r="K328" s="151" t="str">
        <f t="shared" si="51"/>
        <v xml:space="preserve"> </v>
      </c>
      <c r="L328" s="151" t="str">
        <f t="shared" si="53"/>
        <v xml:space="preserve"> </v>
      </c>
      <c r="M328" s="84"/>
      <c r="N328" s="17"/>
      <c r="O328" s="62">
        <f t="shared" si="54"/>
        <v>59</v>
      </c>
      <c r="P328" s="4"/>
      <c r="Q328" s="5">
        <v>36</v>
      </c>
    </row>
    <row r="329" spans="1:17" s="5" customFormat="1" ht="15.95" customHeight="1">
      <c r="A329" s="4">
        <v>320</v>
      </c>
      <c r="B329" s="133" t="s">
        <v>3514</v>
      </c>
      <c r="C329" s="134" t="s">
        <v>3607</v>
      </c>
      <c r="D329" s="135" t="s">
        <v>2007</v>
      </c>
      <c r="E329" s="81" t="s">
        <v>3953</v>
      </c>
      <c r="F329" s="145">
        <v>1.64</v>
      </c>
      <c r="G329" s="48">
        <v>0.28000000000000003</v>
      </c>
      <c r="H329" s="48">
        <v>50</v>
      </c>
      <c r="I329" s="48">
        <v>40</v>
      </c>
      <c r="J329" s="151" t="str">
        <f t="shared" ref="J329:J344" si="55">IF(AND(F329&gt;=9,H329&gt;=90),"HSXS",IF(AND(F329&gt;=8,H329&gt;=80),"HSG",IF(AND(F329&gt;=7,H329&gt;=70),"HSK"," ")))</f>
        <v xml:space="preserve"> </v>
      </c>
      <c r="K329" s="151" t="str">
        <f t="shared" ref="K329:K344" si="56">IF(AND(G329&gt;=9,I329&gt;=90),"HSXS",IF(AND(G329&gt;=8,I329&gt;=80),"HSG",IF(AND(G329&gt;=7,I329&gt;=70),"HSK"," ")))</f>
        <v xml:space="preserve"> </v>
      </c>
      <c r="L329" s="151" t="str">
        <f t="shared" ref="L329:L344" si="57">IF(AND(J329="HSXS",K329="HSXS"),"HSXS",IF(AND(J329="HSG",K329="HSG"),"HSG",IF(AND(J329="HSK",K329="HSK"),"HSK",IF(AND(J329="HSXS",K329="HSG"),"HSG",IF(AND(J329="HSG",K329="HSXS"),"HSG",IF(AND(J329="HSG",K329="HSK"),"HSK",IF(AND(J329="HSK",K329="HSG"),"HSK"," ")))))))</f>
        <v xml:space="preserve"> </v>
      </c>
      <c r="M329" s="82"/>
      <c r="N329" s="17"/>
      <c r="O329" s="62">
        <f t="shared" si="54"/>
        <v>45</v>
      </c>
      <c r="P329" s="4"/>
      <c r="Q329" s="5">
        <v>1</v>
      </c>
    </row>
    <row r="330" spans="1:17" s="5" customFormat="1" ht="15.95" customHeight="1">
      <c r="A330" s="4">
        <v>321</v>
      </c>
      <c r="B330" s="133" t="s">
        <v>3515</v>
      </c>
      <c r="C330" s="134" t="s">
        <v>3516</v>
      </c>
      <c r="D330" s="135" t="s">
        <v>2009</v>
      </c>
      <c r="E330" s="81" t="s">
        <v>3953</v>
      </c>
      <c r="F330" s="145">
        <v>8.06</v>
      </c>
      <c r="G330" s="48">
        <v>6.95</v>
      </c>
      <c r="H330" s="48">
        <v>70</v>
      </c>
      <c r="I330" s="48">
        <v>60</v>
      </c>
      <c r="J330" s="151" t="str">
        <f t="shared" si="55"/>
        <v>HSK</v>
      </c>
      <c r="K330" s="151" t="str">
        <f t="shared" si="56"/>
        <v xml:space="preserve"> </v>
      </c>
      <c r="L330" s="151" t="str">
        <f t="shared" si="57"/>
        <v xml:space="preserve"> </v>
      </c>
      <c r="M330" s="82"/>
      <c r="N330" s="17"/>
      <c r="O330" s="62">
        <f t="shared" si="54"/>
        <v>65</v>
      </c>
      <c r="P330" s="4"/>
      <c r="Q330" s="5">
        <v>2</v>
      </c>
    </row>
    <row r="331" spans="1:17" s="5" customFormat="1" ht="15.95" customHeight="1">
      <c r="A331" s="4">
        <v>322</v>
      </c>
      <c r="B331" s="133" t="s">
        <v>2927</v>
      </c>
      <c r="C331" s="134" t="s">
        <v>2928</v>
      </c>
      <c r="D331" s="135" t="s">
        <v>2900</v>
      </c>
      <c r="E331" s="81" t="s">
        <v>3953</v>
      </c>
      <c r="F331" s="145">
        <v>6.88</v>
      </c>
      <c r="G331" s="48">
        <v>4.88</v>
      </c>
      <c r="H331" s="48">
        <v>68</v>
      </c>
      <c r="I331" s="48">
        <v>51</v>
      </c>
      <c r="J331" s="151" t="str">
        <f t="shared" si="55"/>
        <v xml:space="preserve"> </v>
      </c>
      <c r="K331" s="151" t="str">
        <f t="shared" si="56"/>
        <v xml:space="preserve"> </v>
      </c>
      <c r="L331" s="151" t="str">
        <f t="shared" si="57"/>
        <v xml:space="preserve"> </v>
      </c>
      <c r="M331" s="82"/>
      <c r="N331" s="17"/>
      <c r="O331" s="62">
        <f t="shared" si="54"/>
        <v>59.5</v>
      </c>
      <c r="P331" s="4"/>
      <c r="Q331" s="5">
        <v>3</v>
      </c>
    </row>
    <row r="332" spans="1:17" s="5" customFormat="1" ht="15.95" customHeight="1">
      <c r="A332" s="4">
        <v>323</v>
      </c>
      <c r="B332" s="133" t="s">
        <v>2930</v>
      </c>
      <c r="C332" s="134" t="s">
        <v>2931</v>
      </c>
      <c r="D332" s="135" t="s">
        <v>4070</v>
      </c>
      <c r="E332" s="81" t="s">
        <v>3953</v>
      </c>
      <c r="F332" s="145">
        <v>5.89</v>
      </c>
      <c r="G332" s="145">
        <v>4.5</v>
      </c>
      <c r="H332" s="48">
        <v>52</v>
      </c>
      <c r="I332" s="48">
        <v>51</v>
      </c>
      <c r="J332" s="151" t="str">
        <f t="shared" si="55"/>
        <v xml:space="preserve"> </v>
      </c>
      <c r="K332" s="151" t="str">
        <f t="shared" si="56"/>
        <v xml:space="preserve"> </v>
      </c>
      <c r="L332" s="151" t="str">
        <f t="shared" si="57"/>
        <v xml:space="preserve"> </v>
      </c>
      <c r="M332" s="82"/>
      <c r="N332" s="17"/>
      <c r="O332" s="62">
        <f t="shared" si="54"/>
        <v>51.5</v>
      </c>
      <c r="P332" s="4"/>
      <c r="Q332" s="5">
        <v>4</v>
      </c>
    </row>
    <row r="333" spans="1:17" s="5" customFormat="1" ht="15.95" customHeight="1">
      <c r="A333" s="4">
        <v>324</v>
      </c>
      <c r="B333" s="133" t="s">
        <v>2932</v>
      </c>
      <c r="C333" s="134" t="s">
        <v>2933</v>
      </c>
      <c r="D333" s="135" t="s">
        <v>3837</v>
      </c>
      <c r="E333" s="81" t="s">
        <v>3953</v>
      </c>
      <c r="F333" s="145">
        <v>6.58</v>
      </c>
      <c r="G333" s="145">
        <v>6</v>
      </c>
      <c r="H333" s="48">
        <v>65</v>
      </c>
      <c r="I333" s="48">
        <v>54</v>
      </c>
      <c r="J333" s="151" t="str">
        <f t="shared" si="55"/>
        <v xml:space="preserve"> </v>
      </c>
      <c r="K333" s="151" t="str">
        <f t="shared" si="56"/>
        <v xml:space="preserve"> </v>
      </c>
      <c r="L333" s="151" t="str">
        <f t="shared" si="57"/>
        <v xml:space="preserve"> </v>
      </c>
      <c r="M333" s="82"/>
      <c r="N333" s="17"/>
      <c r="O333" s="62">
        <f t="shared" si="54"/>
        <v>59.5</v>
      </c>
      <c r="P333" s="4"/>
      <c r="Q333" s="5">
        <v>5</v>
      </c>
    </row>
    <row r="334" spans="1:17" s="5" customFormat="1" ht="15.95" customHeight="1">
      <c r="A334" s="4">
        <v>325</v>
      </c>
      <c r="B334" s="133" t="s">
        <v>2934</v>
      </c>
      <c r="C334" s="134" t="s">
        <v>2935</v>
      </c>
      <c r="D334" s="135" t="s">
        <v>3837</v>
      </c>
      <c r="E334" s="81" t="s">
        <v>3953</v>
      </c>
      <c r="F334" s="145">
        <v>4.12</v>
      </c>
      <c r="G334" s="48">
        <v>4.7300000000000004</v>
      </c>
      <c r="H334" s="48">
        <v>53</v>
      </c>
      <c r="I334" s="48">
        <v>50</v>
      </c>
      <c r="J334" s="151" t="str">
        <f t="shared" si="55"/>
        <v xml:space="preserve"> </v>
      </c>
      <c r="K334" s="151" t="str">
        <f t="shared" si="56"/>
        <v xml:space="preserve"> </v>
      </c>
      <c r="L334" s="151" t="str">
        <f t="shared" si="57"/>
        <v xml:space="preserve"> </v>
      </c>
      <c r="M334" s="83"/>
      <c r="N334" s="17"/>
      <c r="O334" s="62">
        <f t="shared" si="54"/>
        <v>51.5</v>
      </c>
      <c r="P334" s="4"/>
      <c r="Q334" s="5">
        <v>6</v>
      </c>
    </row>
    <row r="335" spans="1:17" s="5" customFormat="1" ht="15.95" customHeight="1">
      <c r="A335" s="4">
        <v>326</v>
      </c>
      <c r="B335" s="133" t="s">
        <v>4607</v>
      </c>
      <c r="C335" s="134" t="s">
        <v>904</v>
      </c>
      <c r="D335" s="135" t="s">
        <v>665</v>
      </c>
      <c r="E335" s="81" t="s">
        <v>3953</v>
      </c>
      <c r="F335" s="145">
        <v>4.2</v>
      </c>
      <c r="G335" s="48">
        <v>3.67</v>
      </c>
      <c r="H335" s="48">
        <v>50</v>
      </c>
      <c r="I335" s="48">
        <v>50</v>
      </c>
      <c r="J335" s="151" t="str">
        <f t="shared" si="55"/>
        <v xml:space="preserve"> </v>
      </c>
      <c r="K335" s="151" t="str">
        <f t="shared" si="56"/>
        <v xml:space="preserve"> </v>
      </c>
      <c r="L335" s="151" t="str">
        <f t="shared" si="57"/>
        <v xml:space="preserve"> </v>
      </c>
      <c r="M335" s="82"/>
      <c r="N335" s="17"/>
      <c r="O335" s="62">
        <f t="shared" si="54"/>
        <v>50</v>
      </c>
      <c r="P335" s="4"/>
      <c r="Q335" s="5">
        <v>7</v>
      </c>
    </row>
    <row r="336" spans="1:17" s="5" customFormat="1" ht="15.95" customHeight="1">
      <c r="A336" s="4">
        <v>327</v>
      </c>
      <c r="B336" s="133" t="s">
        <v>4608</v>
      </c>
      <c r="C336" s="134" t="s">
        <v>4609</v>
      </c>
      <c r="D336" s="135" t="s">
        <v>667</v>
      </c>
      <c r="E336" s="81" t="s">
        <v>3953</v>
      </c>
      <c r="F336" s="145">
        <v>6.76</v>
      </c>
      <c r="G336" s="48">
        <v>5.27</v>
      </c>
      <c r="H336" s="48">
        <v>68</v>
      </c>
      <c r="I336" s="48">
        <v>53</v>
      </c>
      <c r="J336" s="151" t="str">
        <f t="shared" si="55"/>
        <v xml:space="preserve"> </v>
      </c>
      <c r="K336" s="151" t="str">
        <f t="shared" si="56"/>
        <v xml:space="preserve"> </v>
      </c>
      <c r="L336" s="151" t="str">
        <f t="shared" si="57"/>
        <v xml:space="preserve"> </v>
      </c>
      <c r="M336" s="83"/>
      <c r="N336" s="17"/>
      <c r="O336" s="62">
        <f t="shared" si="54"/>
        <v>60.5</v>
      </c>
      <c r="P336" s="4"/>
      <c r="Q336" s="5">
        <v>8</v>
      </c>
    </row>
    <row r="337" spans="1:17" s="5" customFormat="1" ht="15.95" customHeight="1">
      <c r="A337" s="4">
        <v>328</v>
      </c>
      <c r="B337" s="133" t="s">
        <v>4610</v>
      </c>
      <c r="C337" s="134" t="s">
        <v>4539</v>
      </c>
      <c r="D337" s="135" t="s">
        <v>3474</v>
      </c>
      <c r="E337" s="81" t="s">
        <v>3953</v>
      </c>
      <c r="F337" s="145">
        <v>6.52</v>
      </c>
      <c r="G337" s="48">
        <v>4.29</v>
      </c>
      <c r="H337" s="48">
        <v>68</v>
      </c>
      <c r="I337" s="48">
        <v>50</v>
      </c>
      <c r="J337" s="151" t="str">
        <f t="shared" si="55"/>
        <v xml:space="preserve"> </v>
      </c>
      <c r="K337" s="151" t="str">
        <f t="shared" si="56"/>
        <v xml:space="preserve"> </v>
      </c>
      <c r="L337" s="151" t="str">
        <f t="shared" si="57"/>
        <v xml:space="preserve"> </v>
      </c>
      <c r="M337" s="55"/>
      <c r="N337" s="17"/>
      <c r="O337" s="62">
        <f t="shared" si="54"/>
        <v>59</v>
      </c>
      <c r="P337" s="4"/>
      <c r="Q337" s="5">
        <v>9</v>
      </c>
    </row>
    <row r="338" spans="1:17" s="5" customFormat="1" ht="15.95" customHeight="1">
      <c r="A338" s="4">
        <v>329</v>
      </c>
      <c r="B338" s="133" t="s">
        <v>4541</v>
      </c>
      <c r="C338" s="134" t="s">
        <v>4542</v>
      </c>
      <c r="D338" s="135" t="s">
        <v>2478</v>
      </c>
      <c r="E338" s="81" t="s">
        <v>3953</v>
      </c>
      <c r="F338" s="145">
        <v>6.54</v>
      </c>
      <c r="G338" s="48">
        <v>4.95</v>
      </c>
      <c r="H338" s="48">
        <v>60</v>
      </c>
      <c r="I338" s="48">
        <v>51</v>
      </c>
      <c r="J338" s="151" t="str">
        <f t="shared" si="55"/>
        <v xml:space="preserve"> </v>
      </c>
      <c r="K338" s="151" t="str">
        <f t="shared" si="56"/>
        <v xml:space="preserve"> </v>
      </c>
      <c r="L338" s="151" t="str">
        <f t="shared" si="57"/>
        <v xml:space="preserve"> </v>
      </c>
      <c r="M338" s="63"/>
      <c r="N338" s="17"/>
      <c r="O338" s="62">
        <f t="shared" si="54"/>
        <v>55.5</v>
      </c>
      <c r="P338" s="4"/>
      <c r="Q338" s="5">
        <v>10</v>
      </c>
    </row>
    <row r="339" spans="1:17" s="5" customFormat="1" ht="15.95" customHeight="1">
      <c r="A339" s="4">
        <v>330</v>
      </c>
      <c r="B339" s="133" t="s">
        <v>4543</v>
      </c>
      <c r="C339" s="134" t="s">
        <v>4544</v>
      </c>
      <c r="D339" s="135" t="s">
        <v>3341</v>
      </c>
      <c r="E339" s="81" t="s">
        <v>3953</v>
      </c>
      <c r="F339" s="145">
        <v>6.02</v>
      </c>
      <c r="G339" s="48">
        <v>5.44</v>
      </c>
      <c r="H339" s="48">
        <v>65</v>
      </c>
      <c r="I339" s="48">
        <v>58</v>
      </c>
      <c r="J339" s="151" t="str">
        <f t="shared" si="55"/>
        <v xml:space="preserve"> </v>
      </c>
      <c r="K339" s="151" t="str">
        <f t="shared" si="56"/>
        <v xml:space="preserve"> </v>
      </c>
      <c r="L339" s="151" t="str">
        <f t="shared" si="57"/>
        <v xml:space="preserve"> </v>
      </c>
      <c r="M339" s="83"/>
      <c r="N339" s="17"/>
      <c r="O339" s="62">
        <f t="shared" si="54"/>
        <v>61.5</v>
      </c>
      <c r="P339" s="4"/>
      <c r="Q339" s="5">
        <v>11</v>
      </c>
    </row>
    <row r="340" spans="1:17" s="5" customFormat="1" ht="15.95" customHeight="1">
      <c r="A340" s="4">
        <v>331</v>
      </c>
      <c r="B340" s="133" t="s">
        <v>4545</v>
      </c>
      <c r="C340" s="134" t="s">
        <v>771</v>
      </c>
      <c r="D340" s="135" t="s">
        <v>1173</v>
      </c>
      <c r="E340" s="81" t="s">
        <v>3953</v>
      </c>
      <c r="F340" s="145">
        <v>6.75</v>
      </c>
      <c r="G340" s="48">
        <v>6.09</v>
      </c>
      <c r="H340" s="48">
        <v>68</v>
      </c>
      <c r="I340" s="48">
        <v>55</v>
      </c>
      <c r="J340" s="151" t="str">
        <f t="shared" si="55"/>
        <v xml:space="preserve"> </v>
      </c>
      <c r="K340" s="151" t="str">
        <f t="shared" si="56"/>
        <v xml:space="preserve"> </v>
      </c>
      <c r="L340" s="151" t="str">
        <f t="shared" si="57"/>
        <v xml:space="preserve"> </v>
      </c>
      <c r="M340" s="84"/>
      <c r="N340" s="17"/>
      <c r="O340" s="62">
        <f t="shared" si="54"/>
        <v>61.5</v>
      </c>
      <c r="P340" s="4"/>
      <c r="Q340" s="5">
        <v>12</v>
      </c>
    </row>
    <row r="341" spans="1:17" s="5" customFormat="1" ht="15.95" customHeight="1">
      <c r="A341" s="4">
        <v>332</v>
      </c>
      <c r="B341" s="133" t="s">
        <v>4546</v>
      </c>
      <c r="C341" s="134" t="s">
        <v>4547</v>
      </c>
      <c r="D341" s="135" t="s">
        <v>3365</v>
      </c>
      <c r="E341" s="81" t="s">
        <v>3953</v>
      </c>
      <c r="F341" s="145">
        <v>6.13</v>
      </c>
      <c r="G341" s="48">
        <v>5.37</v>
      </c>
      <c r="H341" s="48">
        <v>61</v>
      </c>
      <c r="I341" s="48">
        <v>54</v>
      </c>
      <c r="J341" s="151" t="str">
        <f t="shared" si="55"/>
        <v xml:space="preserve"> </v>
      </c>
      <c r="K341" s="151" t="str">
        <f t="shared" si="56"/>
        <v xml:space="preserve"> </v>
      </c>
      <c r="L341" s="151" t="str">
        <f t="shared" si="57"/>
        <v xml:space="preserve"> </v>
      </c>
      <c r="M341" s="55"/>
      <c r="N341" s="17"/>
      <c r="O341" s="62">
        <f t="shared" si="54"/>
        <v>57.5</v>
      </c>
      <c r="P341" s="4"/>
      <c r="Q341" s="5">
        <v>13</v>
      </c>
    </row>
    <row r="342" spans="1:17" s="5" customFormat="1" ht="15.95" customHeight="1">
      <c r="A342" s="4">
        <v>333</v>
      </c>
      <c r="B342" s="133" t="s">
        <v>4548</v>
      </c>
      <c r="C342" s="134" t="s">
        <v>4549</v>
      </c>
      <c r="D342" s="135" t="s">
        <v>995</v>
      </c>
      <c r="E342" s="81" t="s">
        <v>3953</v>
      </c>
      <c r="F342" s="145">
        <v>6.44</v>
      </c>
      <c r="G342" s="48">
        <v>5.47</v>
      </c>
      <c r="H342" s="48">
        <v>67</v>
      </c>
      <c r="I342" s="48">
        <v>58</v>
      </c>
      <c r="J342" s="151" t="str">
        <f t="shared" si="55"/>
        <v xml:space="preserve"> </v>
      </c>
      <c r="K342" s="151" t="str">
        <f t="shared" si="56"/>
        <v xml:space="preserve"> </v>
      </c>
      <c r="L342" s="151" t="str">
        <f t="shared" si="57"/>
        <v xml:space="preserve"> </v>
      </c>
      <c r="M342" s="125"/>
      <c r="N342" s="17"/>
      <c r="O342" s="62">
        <f t="shared" si="54"/>
        <v>62.5</v>
      </c>
      <c r="P342" s="4"/>
      <c r="Q342" s="5">
        <v>14</v>
      </c>
    </row>
    <row r="343" spans="1:17" s="5" customFormat="1" ht="15.95" customHeight="1">
      <c r="A343" s="4">
        <v>334</v>
      </c>
      <c r="B343" s="133" t="s">
        <v>4550</v>
      </c>
      <c r="C343" s="134" t="s">
        <v>2706</v>
      </c>
      <c r="D343" s="135" t="s">
        <v>995</v>
      </c>
      <c r="E343" s="81" t="s">
        <v>3953</v>
      </c>
      <c r="F343" s="145">
        <v>5.41</v>
      </c>
      <c r="G343" s="48">
        <v>2.5299999999999998</v>
      </c>
      <c r="H343" s="48">
        <v>59</v>
      </c>
      <c r="I343" s="48">
        <v>46</v>
      </c>
      <c r="J343" s="151" t="str">
        <f t="shared" si="55"/>
        <v xml:space="preserve"> </v>
      </c>
      <c r="K343" s="151" t="str">
        <f t="shared" si="56"/>
        <v xml:space="preserve"> </v>
      </c>
      <c r="L343" s="151" t="str">
        <f t="shared" si="57"/>
        <v xml:space="preserve"> </v>
      </c>
      <c r="M343" s="15"/>
      <c r="N343" s="17"/>
      <c r="O343" s="62">
        <f t="shared" si="54"/>
        <v>52.5</v>
      </c>
      <c r="P343" s="4"/>
      <c r="Q343" s="5">
        <v>15</v>
      </c>
    </row>
    <row r="344" spans="1:17" s="5" customFormat="1" ht="15.95" customHeight="1">
      <c r="A344" s="4">
        <v>335</v>
      </c>
      <c r="B344" s="133" t="s">
        <v>4551</v>
      </c>
      <c r="C344" s="134" t="s">
        <v>3434</v>
      </c>
      <c r="D344" s="135" t="s">
        <v>995</v>
      </c>
      <c r="E344" s="81" t="s">
        <v>3953</v>
      </c>
      <c r="F344" s="145">
        <v>5.47</v>
      </c>
      <c r="G344" s="48">
        <v>4.3099999999999996</v>
      </c>
      <c r="H344" s="48">
        <v>62</v>
      </c>
      <c r="I344" s="48">
        <v>50</v>
      </c>
      <c r="J344" s="151" t="str">
        <f t="shared" si="55"/>
        <v xml:space="preserve"> </v>
      </c>
      <c r="K344" s="151" t="str">
        <f t="shared" si="56"/>
        <v xml:space="preserve"> </v>
      </c>
      <c r="L344" s="151" t="str">
        <f t="shared" si="57"/>
        <v xml:space="preserve"> </v>
      </c>
      <c r="M344" s="84"/>
      <c r="N344" s="17"/>
      <c r="O344" s="62">
        <f t="shared" si="54"/>
        <v>56</v>
      </c>
      <c r="P344" s="4"/>
      <c r="Q344" s="5">
        <v>16</v>
      </c>
    </row>
    <row r="345" spans="1:17" s="5" customFormat="1" ht="15.95" customHeight="1">
      <c r="A345" s="4">
        <v>336</v>
      </c>
      <c r="B345" s="133" t="s">
        <v>4552</v>
      </c>
      <c r="C345" s="134" t="s">
        <v>4553</v>
      </c>
      <c r="D345" s="135" t="s">
        <v>995</v>
      </c>
      <c r="E345" s="81" t="s">
        <v>3953</v>
      </c>
      <c r="F345" s="145">
        <v>5.95</v>
      </c>
      <c r="G345" s="48">
        <v>4.95</v>
      </c>
      <c r="H345" s="48">
        <v>68</v>
      </c>
      <c r="I345" s="48">
        <v>57</v>
      </c>
      <c r="J345" s="151" t="str">
        <f>IF(AND(F345&gt;=9,H345&gt;=90),"HSXS",IF(AND(F345&gt;=8,H345&gt;=80),"HSG",IF(AND(F345&gt;=7,H345&gt;=70),"HSK"," ")))</f>
        <v xml:space="preserve"> </v>
      </c>
      <c r="K345" s="151" t="str">
        <f>IF(AND(G345&gt;=9,I345&gt;=90),"HSXS",IF(AND(G345&gt;=8,I345&gt;=80),"HSG",IF(AND(G345&gt;=7,I345&gt;=70),"HSK"," ")))</f>
        <v xml:space="preserve"> </v>
      </c>
      <c r="L345" s="151" t="str">
        <f>IF(AND(J345="HSXS",K345="HSXS"),"HSXS",IF(AND(J345="HSG",K345="HSG"),"HSG",IF(AND(J345="HSK",K345="HSK"),"HSK",IF(AND(J345="HSXS",K345="HSG"),"HSG",IF(AND(J345="HSG",K345="HSXS"),"HSG",IF(AND(J345="HSG",K345="HSK"),"HSK",IF(AND(J345="HSK",K345="HSG"),"HSK"," ")))))))</f>
        <v xml:space="preserve"> </v>
      </c>
      <c r="M345" s="82"/>
      <c r="N345" s="17"/>
      <c r="O345" s="62">
        <f t="shared" si="54"/>
        <v>62.5</v>
      </c>
      <c r="P345" s="4"/>
      <c r="Q345" s="5">
        <v>17</v>
      </c>
    </row>
    <row r="346" spans="1:17" s="5" customFormat="1" ht="15.95" customHeight="1">
      <c r="A346" s="4">
        <v>337</v>
      </c>
      <c r="B346" s="133" t="s">
        <v>4554</v>
      </c>
      <c r="C346" s="134" t="s">
        <v>4555</v>
      </c>
      <c r="D346" s="135" t="s">
        <v>995</v>
      </c>
      <c r="E346" s="81" t="s">
        <v>3953</v>
      </c>
      <c r="F346" s="145">
        <v>6.77</v>
      </c>
      <c r="G346" s="48">
        <v>5.71</v>
      </c>
      <c r="H346" s="48">
        <v>74</v>
      </c>
      <c r="I346" s="48">
        <v>68</v>
      </c>
      <c r="J346" s="151" t="str">
        <f t="shared" ref="J346:J373" si="58">IF(AND(F346&gt;=9,H346&gt;=90),"HSXS",IF(AND(F346&gt;=8,H346&gt;=80),"HSG",IF(AND(F346&gt;=7,H346&gt;=70),"HSK"," ")))</f>
        <v xml:space="preserve"> </v>
      </c>
      <c r="K346" s="151" t="str">
        <f t="shared" ref="K346:K373" si="59">IF(AND(G346&gt;=9,I346&gt;=90),"HSXS",IF(AND(G346&gt;=8,I346&gt;=80),"HSG",IF(AND(G346&gt;=7,I346&gt;=70),"HSK"," ")))</f>
        <v xml:space="preserve"> </v>
      </c>
      <c r="L346" s="151" t="str">
        <f t="shared" ref="L346:L373" si="60">IF(AND(J346="HSXS",K346="HSXS"),"HSXS",IF(AND(J346="HSG",K346="HSG"),"HSG",IF(AND(J346="HSK",K346="HSK"),"HSK",IF(AND(J346="HSXS",K346="HSG"),"HSG",IF(AND(J346="HSG",K346="HSXS"),"HSG",IF(AND(J346="HSG",K346="HSK"),"HSK",IF(AND(J346="HSK",K346="HSG"),"HSK"," ")))))))</f>
        <v xml:space="preserve"> </v>
      </c>
      <c r="M346" s="83"/>
      <c r="N346" s="17"/>
      <c r="O346" s="62">
        <f t="shared" si="54"/>
        <v>71</v>
      </c>
      <c r="P346" s="4"/>
      <c r="Q346" s="5">
        <v>18</v>
      </c>
    </row>
    <row r="347" spans="1:17" s="5" customFormat="1" ht="15.95" customHeight="1">
      <c r="A347" s="4">
        <v>338</v>
      </c>
      <c r="B347" s="133" t="s">
        <v>4556</v>
      </c>
      <c r="C347" s="134" t="s">
        <v>3251</v>
      </c>
      <c r="D347" s="135" t="s">
        <v>995</v>
      </c>
      <c r="E347" s="81" t="s">
        <v>3953</v>
      </c>
      <c r="F347" s="145">
        <v>6.51</v>
      </c>
      <c r="G347" s="48">
        <v>4.88</v>
      </c>
      <c r="H347" s="48">
        <v>68</v>
      </c>
      <c r="I347" s="48">
        <v>56</v>
      </c>
      <c r="J347" s="151" t="str">
        <f t="shared" si="58"/>
        <v xml:space="preserve"> </v>
      </c>
      <c r="K347" s="151" t="str">
        <f t="shared" si="59"/>
        <v xml:space="preserve"> </v>
      </c>
      <c r="L347" s="151" t="str">
        <f t="shared" si="60"/>
        <v xml:space="preserve"> </v>
      </c>
      <c r="M347" s="52"/>
      <c r="N347" s="17"/>
      <c r="O347" s="62">
        <f t="shared" si="54"/>
        <v>62</v>
      </c>
      <c r="P347" s="4"/>
      <c r="Q347" s="5">
        <v>19</v>
      </c>
    </row>
    <row r="348" spans="1:17" s="5" customFormat="1" ht="15.95" customHeight="1">
      <c r="A348" s="4">
        <v>339</v>
      </c>
      <c r="B348" s="133" t="s">
        <v>4557</v>
      </c>
      <c r="C348" s="134" t="s">
        <v>3241</v>
      </c>
      <c r="D348" s="135" t="s">
        <v>995</v>
      </c>
      <c r="E348" s="81" t="s">
        <v>3953</v>
      </c>
      <c r="F348" s="145">
        <v>2.17</v>
      </c>
      <c r="G348" s="48">
        <v>3.69</v>
      </c>
      <c r="H348" s="48">
        <v>50</v>
      </c>
      <c r="I348" s="48">
        <v>50</v>
      </c>
      <c r="J348" s="151" t="str">
        <f t="shared" si="58"/>
        <v xml:space="preserve"> </v>
      </c>
      <c r="K348" s="151" t="str">
        <f t="shared" si="59"/>
        <v xml:space="preserve"> </v>
      </c>
      <c r="L348" s="151" t="str">
        <f t="shared" si="60"/>
        <v xml:space="preserve"> </v>
      </c>
      <c r="M348" s="51"/>
      <c r="N348" s="17"/>
      <c r="O348" s="62">
        <f t="shared" si="54"/>
        <v>50</v>
      </c>
      <c r="P348" s="4"/>
      <c r="Q348" s="5">
        <v>20</v>
      </c>
    </row>
    <row r="349" spans="1:17" s="5" customFormat="1" ht="15.95" customHeight="1">
      <c r="A349" s="4">
        <v>340</v>
      </c>
      <c r="B349" s="133" t="s">
        <v>4558</v>
      </c>
      <c r="C349" s="134" t="s">
        <v>4559</v>
      </c>
      <c r="D349" s="135" t="s">
        <v>3507</v>
      </c>
      <c r="E349" s="81" t="s">
        <v>3953</v>
      </c>
      <c r="F349" s="145">
        <v>5.55</v>
      </c>
      <c r="G349" s="48">
        <v>4.6100000000000003</v>
      </c>
      <c r="H349" s="48">
        <v>58</v>
      </c>
      <c r="I349" s="48">
        <v>50</v>
      </c>
      <c r="J349" s="151" t="str">
        <f t="shared" si="58"/>
        <v xml:space="preserve"> </v>
      </c>
      <c r="K349" s="151" t="str">
        <f t="shared" si="59"/>
        <v xml:space="preserve"> </v>
      </c>
      <c r="L349" s="151" t="str">
        <f t="shared" si="60"/>
        <v xml:space="preserve"> </v>
      </c>
      <c r="M349" s="83"/>
      <c r="N349" s="17"/>
      <c r="O349" s="62">
        <f t="shared" si="54"/>
        <v>54</v>
      </c>
      <c r="P349" s="4"/>
      <c r="Q349" s="5">
        <v>21</v>
      </c>
    </row>
    <row r="350" spans="1:17" s="5" customFormat="1" ht="15.95" customHeight="1">
      <c r="A350" s="4">
        <v>341</v>
      </c>
      <c r="B350" s="133" t="s">
        <v>1571</v>
      </c>
      <c r="C350" s="134" t="s">
        <v>1572</v>
      </c>
      <c r="D350" s="135" t="s">
        <v>1573</v>
      </c>
      <c r="E350" s="81" t="s">
        <v>3953</v>
      </c>
      <c r="F350" s="145">
        <v>6.42</v>
      </c>
      <c r="G350" s="145">
        <v>4.5</v>
      </c>
      <c r="H350" s="48">
        <v>67</v>
      </c>
      <c r="I350" s="48">
        <v>51</v>
      </c>
      <c r="J350" s="151" t="str">
        <f t="shared" si="58"/>
        <v xml:space="preserve"> </v>
      </c>
      <c r="K350" s="151" t="str">
        <f t="shared" si="59"/>
        <v xml:space="preserve"> </v>
      </c>
      <c r="L350" s="151" t="str">
        <f t="shared" si="60"/>
        <v xml:space="preserve"> </v>
      </c>
      <c r="M350" s="83"/>
      <c r="N350" s="17"/>
      <c r="O350" s="62">
        <f t="shared" si="54"/>
        <v>59</v>
      </c>
      <c r="P350" s="4"/>
      <c r="Q350" s="5">
        <v>22</v>
      </c>
    </row>
    <row r="351" spans="1:17" s="5" customFormat="1" ht="15.95" customHeight="1">
      <c r="A351" s="4">
        <v>342</v>
      </c>
      <c r="B351" s="133" t="s">
        <v>1574</v>
      </c>
      <c r="C351" s="134" t="s">
        <v>4262</v>
      </c>
      <c r="D351" s="135" t="s">
        <v>4263</v>
      </c>
      <c r="E351" s="81" t="s">
        <v>3953</v>
      </c>
      <c r="F351" s="145">
        <v>4.28</v>
      </c>
      <c r="G351" s="48">
        <v>3.82</v>
      </c>
      <c r="H351" s="48">
        <v>73</v>
      </c>
      <c r="I351" s="48">
        <v>50</v>
      </c>
      <c r="J351" s="151" t="str">
        <f t="shared" si="58"/>
        <v xml:space="preserve"> </v>
      </c>
      <c r="K351" s="151" t="str">
        <f t="shared" si="59"/>
        <v xml:space="preserve"> </v>
      </c>
      <c r="L351" s="151" t="str">
        <f t="shared" si="60"/>
        <v xml:space="preserve"> </v>
      </c>
      <c r="M351" s="83"/>
      <c r="N351" s="17"/>
      <c r="O351" s="62">
        <f t="shared" si="54"/>
        <v>61.5</v>
      </c>
      <c r="P351" s="4"/>
      <c r="Q351" s="5">
        <v>23</v>
      </c>
    </row>
    <row r="352" spans="1:17" s="5" customFormat="1" ht="15.95" customHeight="1">
      <c r="A352" s="4">
        <v>343</v>
      </c>
      <c r="B352" s="133" t="s">
        <v>1575</v>
      </c>
      <c r="C352" s="134" t="s">
        <v>1576</v>
      </c>
      <c r="D352" s="135" t="s">
        <v>4263</v>
      </c>
      <c r="E352" s="81" t="s">
        <v>3953</v>
      </c>
      <c r="F352" s="145">
        <v>7.92</v>
      </c>
      <c r="G352" s="48">
        <v>6.13</v>
      </c>
      <c r="H352" s="48">
        <v>71</v>
      </c>
      <c r="I352" s="48">
        <v>55</v>
      </c>
      <c r="J352" s="151" t="str">
        <f t="shared" si="58"/>
        <v>HSK</v>
      </c>
      <c r="K352" s="151" t="str">
        <f t="shared" si="59"/>
        <v xml:space="preserve"> </v>
      </c>
      <c r="L352" s="151" t="str">
        <f t="shared" si="60"/>
        <v xml:space="preserve"> </v>
      </c>
      <c r="M352" s="55"/>
      <c r="N352" s="17"/>
      <c r="O352" s="62">
        <f t="shared" si="54"/>
        <v>63</v>
      </c>
      <c r="P352" s="4"/>
      <c r="Q352" s="5">
        <v>24</v>
      </c>
    </row>
    <row r="353" spans="1:17" s="5" customFormat="1" ht="15.95" customHeight="1">
      <c r="A353" s="4">
        <v>344</v>
      </c>
      <c r="B353" s="133" t="s">
        <v>1577</v>
      </c>
      <c r="C353" s="134" t="s">
        <v>1578</v>
      </c>
      <c r="D353" s="135" t="s">
        <v>3790</v>
      </c>
      <c r="E353" s="81" t="s">
        <v>3953</v>
      </c>
      <c r="F353" s="145">
        <v>7.36</v>
      </c>
      <c r="G353" s="48">
        <v>6.34</v>
      </c>
      <c r="H353" s="48">
        <v>71</v>
      </c>
      <c r="I353" s="48">
        <v>60</v>
      </c>
      <c r="J353" s="166" t="str">
        <f t="shared" si="58"/>
        <v>HSK</v>
      </c>
      <c r="K353" s="151" t="str">
        <f t="shared" si="59"/>
        <v xml:space="preserve"> </v>
      </c>
      <c r="L353" s="151" t="str">
        <f t="shared" si="60"/>
        <v xml:space="preserve"> </v>
      </c>
      <c r="M353" s="98" t="s">
        <v>9188</v>
      </c>
      <c r="N353" s="17"/>
      <c r="O353" s="62">
        <f t="shared" si="54"/>
        <v>65.5</v>
      </c>
      <c r="P353" s="4"/>
      <c r="Q353" s="5">
        <v>25</v>
      </c>
    </row>
    <row r="354" spans="1:17" s="5" customFormat="1" ht="15.95" customHeight="1">
      <c r="A354" s="4">
        <v>345</v>
      </c>
      <c r="B354" s="133" t="s">
        <v>1579</v>
      </c>
      <c r="C354" s="134" t="s">
        <v>1580</v>
      </c>
      <c r="D354" s="135" t="s">
        <v>1581</v>
      </c>
      <c r="E354" s="81" t="s">
        <v>3953</v>
      </c>
      <c r="F354" s="145">
        <v>6.52</v>
      </c>
      <c r="G354" s="48">
        <v>5.31</v>
      </c>
      <c r="H354" s="48">
        <v>67</v>
      </c>
      <c r="I354" s="48">
        <v>60</v>
      </c>
      <c r="J354" s="151" t="str">
        <f t="shared" si="58"/>
        <v xml:space="preserve"> </v>
      </c>
      <c r="K354" s="151" t="str">
        <f t="shared" si="59"/>
        <v xml:space="preserve"> </v>
      </c>
      <c r="L354" s="151" t="str">
        <f t="shared" si="60"/>
        <v xml:space="preserve"> </v>
      </c>
      <c r="M354" s="122"/>
      <c r="N354" s="17"/>
      <c r="O354" s="62">
        <f t="shared" si="54"/>
        <v>63.5</v>
      </c>
      <c r="P354" s="4"/>
      <c r="Q354" s="5">
        <v>26</v>
      </c>
    </row>
    <row r="355" spans="1:17" s="5" customFormat="1" ht="15.95" customHeight="1">
      <c r="A355" s="4">
        <v>346</v>
      </c>
      <c r="B355" s="133" t="s">
        <v>1582</v>
      </c>
      <c r="C355" s="134" t="s">
        <v>3652</v>
      </c>
      <c r="D355" s="135" t="s">
        <v>3794</v>
      </c>
      <c r="E355" s="81" t="s">
        <v>3953</v>
      </c>
      <c r="F355" s="145">
        <v>3.89</v>
      </c>
      <c r="G355" s="48">
        <v>3.57</v>
      </c>
      <c r="H355" s="48">
        <v>53</v>
      </c>
      <c r="I355" s="48">
        <v>50</v>
      </c>
      <c r="J355" s="151" t="str">
        <f t="shared" si="58"/>
        <v xml:space="preserve"> </v>
      </c>
      <c r="K355" s="151" t="str">
        <f t="shared" si="59"/>
        <v xml:space="preserve"> </v>
      </c>
      <c r="L355" s="151" t="str">
        <f t="shared" si="60"/>
        <v xml:space="preserve"> </v>
      </c>
      <c r="M355" s="83"/>
      <c r="N355" s="17"/>
      <c r="O355" s="62">
        <f t="shared" ref="O355:O390" si="61">SUM(H355:I355)/2</f>
        <v>51.5</v>
      </c>
      <c r="P355" s="4"/>
      <c r="Q355" s="5">
        <v>27</v>
      </c>
    </row>
    <row r="356" spans="1:17" s="5" customFormat="1" ht="15.95" customHeight="1">
      <c r="A356" s="4">
        <v>347</v>
      </c>
      <c r="B356" s="133" t="s">
        <v>1583</v>
      </c>
      <c r="C356" s="134" t="s">
        <v>1584</v>
      </c>
      <c r="D356" s="135" t="s">
        <v>4266</v>
      </c>
      <c r="E356" s="81" t="s">
        <v>3953</v>
      </c>
      <c r="F356" s="145">
        <v>5.44</v>
      </c>
      <c r="G356" s="48">
        <v>5.34</v>
      </c>
      <c r="H356" s="48">
        <v>57</v>
      </c>
      <c r="I356" s="48">
        <v>59</v>
      </c>
      <c r="J356" s="151" t="str">
        <f t="shared" si="58"/>
        <v xml:space="preserve"> </v>
      </c>
      <c r="K356" s="151" t="str">
        <f t="shared" si="59"/>
        <v xml:space="preserve"> </v>
      </c>
      <c r="L356" s="151" t="str">
        <f t="shared" si="60"/>
        <v xml:space="preserve"> </v>
      </c>
      <c r="M356" s="52"/>
      <c r="N356" s="17"/>
      <c r="O356" s="62">
        <f t="shared" si="61"/>
        <v>58</v>
      </c>
      <c r="P356" s="4"/>
      <c r="Q356" s="5">
        <v>28</v>
      </c>
    </row>
    <row r="357" spans="1:17" s="5" customFormat="1" ht="15.95" customHeight="1">
      <c r="A357" s="4">
        <v>348</v>
      </c>
      <c r="B357" s="133" t="s">
        <v>1586</v>
      </c>
      <c r="C357" s="134" t="s">
        <v>1587</v>
      </c>
      <c r="D357" s="135" t="s">
        <v>4268</v>
      </c>
      <c r="E357" s="81" t="s">
        <v>3953</v>
      </c>
      <c r="F357" s="145">
        <v>6.39</v>
      </c>
      <c r="G357" s="48">
        <v>5.43</v>
      </c>
      <c r="H357" s="48">
        <v>65</v>
      </c>
      <c r="I357" s="48">
        <v>54</v>
      </c>
      <c r="J357" s="151" t="str">
        <f t="shared" si="58"/>
        <v xml:space="preserve"> </v>
      </c>
      <c r="K357" s="151" t="str">
        <f t="shared" si="59"/>
        <v xml:space="preserve"> </v>
      </c>
      <c r="L357" s="151" t="str">
        <f t="shared" si="60"/>
        <v xml:space="preserve"> </v>
      </c>
      <c r="M357" s="55"/>
      <c r="N357" s="17"/>
      <c r="O357" s="62">
        <f t="shared" si="61"/>
        <v>59.5</v>
      </c>
      <c r="P357" s="4"/>
      <c r="Q357" s="5">
        <v>29</v>
      </c>
    </row>
    <row r="358" spans="1:17" s="5" customFormat="1" ht="15.95" customHeight="1">
      <c r="A358" s="4">
        <v>349</v>
      </c>
      <c r="B358" s="133" t="s">
        <v>1588</v>
      </c>
      <c r="C358" s="134" t="s">
        <v>1589</v>
      </c>
      <c r="D358" s="135" t="s">
        <v>306</v>
      </c>
      <c r="E358" s="81" t="s">
        <v>3953</v>
      </c>
      <c r="F358" s="145">
        <v>5.0599999999999996</v>
      </c>
      <c r="G358" s="48">
        <v>4.07</v>
      </c>
      <c r="H358" s="48">
        <v>62</v>
      </c>
      <c r="I358" s="48">
        <v>56</v>
      </c>
      <c r="J358" s="151" t="str">
        <f t="shared" si="58"/>
        <v xml:space="preserve"> </v>
      </c>
      <c r="K358" s="151" t="str">
        <f t="shared" si="59"/>
        <v xml:space="preserve"> </v>
      </c>
      <c r="L358" s="151" t="str">
        <f t="shared" si="60"/>
        <v xml:space="preserve"> </v>
      </c>
      <c r="M358" s="83"/>
      <c r="N358" s="17"/>
      <c r="O358" s="62">
        <f t="shared" si="61"/>
        <v>59</v>
      </c>
      <c r="P358" s="4"/>
      <c r="Q358" s="5">
        <v>30</v>
      </c>
    </row>
    <row r="359" spans="1:17" s="5" customFormat="1" ht="15.95" customHeight="1">
      <c r="A359" s="4">
        <v>350</v>
      </c>
      <c r="B359" s="133" t="s">
        <v>1590</v>
      </c>
      <c r="C359" s="134" t="s">
        <v>353</v>
      </c>
      <c r="D359" s="135" t="s">
        <v>1591</v>
      </c>
      <c r="E359" s="81" t="s">
        <v>3953</v>
      </c>
      <c r="F359" s="145">
        <v>5.07</v>
      </c>
      <c r="G359" s="48">
        <v>4.3</v>
      </c>
      <c r="H359" s="48">
        <v>62</v>
      </c>
      <c r="I359" s="48">
        <v>53</v>
      </c>
      <c r="J359" s="151" t="str">
        <f t="shared" si="58"/>
        <v xml:space="preserve"> </v>
      </c>
      <c r="K359" s="151" t="str">
        <f t="shared" si="59"/>
        <v xml:space="preserve"> </v>
      </c>
      <c r="L359" s="151" t="str">
        <f t="shared" si="60"/>
        <v xml:space="preserve"> </v>
      </c>
      <c r="M359" s="55"/>
      <c r="N359" s="17"/>
      <c r="O359" s="62">
        <f t="shared" si="61"/>
        <v>57.5</v>
      </c>
      <c r="P359" s="4"/>
      <c r="Q359" s="5">
        <v>31</v>
      </c>
    </row>
    <row r="360" spans="1:17" s="5" customFormat="1" ht="15.95" customHeight="1">
      <c r="A360" s="4">
        <v>351</v>
      </c>
      <c r="B360" s="133" t="s">
        <v>1592</v>
      </c>
      <c r="C360" s="134" t="s">
        <v>670</v>
      </c>
      <c r="D360" s="135" t="s">
        <v>307</v>
      </c>
      <c r="E360" s="81" t="s">
        <v>3953</v>
      </c>
      <c r="F360" s="145">
        <v>7.81</v>
      </c>
      <c r="G360" s="48">
        <v>6.67</v>
      </c>
      <c r="H360" s="48">
        <v>71</v>
      </c>
      <c r="I360" s="48">
        <v>58</v>
      </c>
      <c r="J360" s="151" t="str">
        <f t="shared" si="58"/>
        <v>HSK</v>
      </c>
      <c r="K360" s="151" t="str">
        <f t="shared" si="59"/>
        <v xml:space="preserve"> </v>
      </c>
      <c r="L360" s="151" t="str">
        <f t="shared" si="60"/>
        <v xml:space="preserve"> </v>
      </c>
      <c r="M360" s="55"/>
      <c r="N360" s="17"/>
      <c r="O360" s="62">
        <f t="shared" si="61"/>
        <v>64.5</v>
      </c>
      <c r="P360" s="4"/>
      <c r="Q360" s="5">
        <v>32</v>
      </c>
    </row>
    <row r="361" spans="1:17" s="5" customFormat="1" ht="15.95" customHeight="1">
      <c r="A361" s="4">
        <v>352</v>
      </c>
      <c r="B361" s="133" t="s">
        <v>1593</v>
      </c>
      <c r="C361" s="134" t="s">
        <v>1594</v>
      </c>
      <c r="D361" s="135" t="s">
        <v>2983</v>
      </c>
      <c r="E361" s="81" t="s">
        <v>3953</v>
      </c>
      <c r="F361" s="145">
        <v>5.26</v>
      </c>
      <c r="G361" s="48">
        <v>4.53</v>
      </c>
      <c r="H361" s="48">
        <v>59</v>
      </c>
      <c r="I361" s="48">
        <v>53</v>
      </c>
      <c r="J361" s="151" t="str">
        <f t="shared" si="58"/>
        <v xml:space="preserve"> </v>
      </c>
      <c r="K361" s="151" t="str">
        <f t="shared" si="59"/>
        <v xml:space="preserve"> </v>
      </c>
      <c r="L361" s="151" t="str">
        <f t="shared" si="60"/>
        <v xml:space="preserve"> </v>
      </c>
      <c r="M361" s="15"/>
      <c r="N361" s="17"/>
      <c r="O361" s="62">
        <f t="shared" si="61"/>
        <v>56</v>
      </c>
      <c r="P361" s="4"/>
      <c r="Q361" s="5">
        <v>33</v>
      </c>
    </row>
    <row r="362" spans="1:17" s="5" customFormat="1" ht="15.95" customHeight="1">
      <c r="A362" s="4">
        <v>353</v>
      </c>
      <c r="B362" s="133" t="s">
        <v>1595</v>
      </c>
      <c r="C362" s="134" t="s">
        <v>668</v>
      </c>
      <c r="D362" s="135" t="s">
        <v>367</v>
      </c>
      <c r="E362" s="81" t="s">
        <v>3953</v>
      </c>
      <c r="F362" s="145">
        <v>5.22</v>
      </c>
      <c r="G362" s="48">
        <v>5.24</v>
      </c>
      <c r="H362" s="48">
        <v>59</v>
      </c>
      <c r="I362" s="48">
        <v>56</v>
      </c>
      <c r="J362" s="151" t="str">
        <f t="shared" si="58"/>
        <v xml:space="preserve"> </v>
      </c>
      <c r="K362" s="151" t="str">
        <f t="shared" si="59"/>
        <v xml:space="preserve"> </v>
      </c>
      <c r="L362" s="151" t="str">
        <f t="shared" si="60"/>
        <v xml:space="preserve"> </v>
      </c>
      <c r="M362" s="55"/>
      <c r="N362" s="17"/>
      <c r="O362" s="62">
        <f t="shared" si="61"/>
        <v>57.5</v>
      </c>
      <c r="P362" s="4"/>
      <c r="Q362" s="5">
        <v>34</v>
      </c>
    </row>
    <row r="363" spans="1:17" s="5" customFormat="1" ht="15.95" customHeight="1">
      <c r="A363" s="4">
        <v>354</v>
      </c>
      <c r="B363" s="133" t="s">
        <v>1596</v>
      </c>
      <c r="C363" s="134" t="s">
        <v>241</v>
      </c>
      <c r="D363" s="135" t="s">
        <v>367</v>
      </c>
      <c r="E363" s="81" t="s">
        <v>3953</v>
      </c>
      <c r="F363" s="145">
        <v>3.7</v>
      </c>
      <c r="G363" s="48">
        <v>4.99</v>
      </c>
      <c r="H363" s="48">
        <v>50</v>
      </c>
      <c r="I363" s="48">
        <v>53</v>
      </c>
      <c r="J363" s="151" t="str">
        <f t="shared" si="58"/>
        <v xml:space="preserve"> </v>
      </c>
      <c r="K363" s="151" t="str">
        <f t="shared" si="59"/>
        <v xml:space="preserve"> </v>
      </c>
      <c r="L363" s="151" t="str">
        <f t="shared" si="60"/>
        <v xml:space="preserve"> </v>
      </c>
      <c r="M363" s="55"/>
      <c r="N363" s="17"/>
      <c r="O363" s="62">
        <f t="shared" si="61"/>
        <v>51.5</v>
      </c>
      <c r="P363" s="4"/>
      <c r="Q363" s="5">
        <v>35</v>
      </c>
    </row>
    <row r="364" spans="1:17" s="5" customFormat="1" ht="15.95" customHeight="1">
      <c r="A364" s="4">
        <v>355</v>
      </c>
      <c r="B364" s="133" t="s">
        <v>1597</v>
      </c>
      <c r="C364" s="134" t="s">
        <v>1598</v>
      </c>
      <c r="D364" s="135" t="s">
        <v>720</v>
      </c>
      <c r="E364" s="81" t="s">
        <v>3953</v>
      </c>
      <c r="F364" s="145">
        <v>5.15</v>
      </c>
      <c r="G364" s="48">
        <v>5.46</v>
      </c>
      <c r="H364" s="48">
        <v>55</v>
      </c>
      <c r="I364" s="48">
        <v>54</v>
      </c>
      <c r="J364" s="151" t="str">
        <f t="shared" si="58"/>
        <v xml:space="preserve"> </v>
      </c>
      <c r="K364" s="151" t="str">
        <f t="shared" si="59"/>
        <v xml:space="preserve"> </v>
      </c>
      <c r="L364" s="151" t="str">
        <f t="shared" si="60"/>
        <v xml:space="preserve"> </v>
      </c>
      <c r="M364" s="83"/>
      <c r="N364" s="17"/>
      <c r="O364" s="62">
        <f t="shared" si="61"/>
        <v>54.5</v>
      </c>
      <c r="P364" s="4"/>
      <c r="Q364" s="5">
        <v>36</v>
      </c>
    </row>
    <row r="365" spans="1:17" s="5" customFormat="1" ht="15.95" customHeight="1">
      <c r="A365" s="4">
        <v>356</v>
      </c>
      <c r="B365" s="133" t="s">
        <v>1599</v>
      </c>
      <c r="C365" s="134" t="s">
        <v>1009</v>
      </c>
      <c r="D365" s="135" t="s">
        <v>1003</v>
      </c>
      <c r="E365" s="81" t="s">
        <v>3953</v>
      </c>
      <c r="F365" s="145">
        <v>7.17</v>
      </c>
      <c r="G365" s="48">
        <v>5.5</v>
      </c>
      <c r="H365" s="48">
        <v>73</v>
      </c>
      <c r="I365" s="48">
        <v>62</v>
      </c>
      <c r="J365" s="166" t="str">
        <f t="shared" si="58"/>
        <v>HSK</v>
      </c>
      <c r="K365" s="151" t="str">
        <f t="shared" si="59"/>
        <v xml:space="preserve"> </v>
      </c>
      <c r="L365" s="151" t="str">
        <f t="shared" si="60"/>
        <v xml:space="preserve"> </v>
      </c>
      <c r="M365" s="98" t="s">
        <v>9188</v>
      </c>
      <c r="N365" s="17"/>
      <c r="O365" s="62">
        <f t="shared" si="61"/>
        <v>67.5</v>
      </c>
      <c r="P365" s="4"/>
      <c r="Q365" s="5">
        <v>37</v>
      </c>
    </row>
    <row r="366" spans="1:17" s="5" customFormat="1" ht="15.95" customHeight="1">
      <c r="A366" s="4">
        <v>357</v>
      </c>
      <c r="B366" s="133" t="s">
        <v>1600</v>
      </c>
      <c r="C366" s="134" t="s">
        <v>950</v>
      </c>
      <c r="D366" s="135" t="s">
        <v>1003</v>
      </c>
      <c r="E366" s="81" t="s">
        <v>3953</v>
      </c>
      <c r="F366" s="145">
        <v>4.53</v>
      </c>
      <c r="G366" s="48">
        <v>3.94</v>
      </c>
      <c r="H366" s="48">
        <v>54</v>
      </c>
      <c r="I366" s="48">
        <v>50</v>
      </c>
      <c r="J366" s="151" t="str">
        <f t="shared" si="58"/>
        <v xml:space="preserve"> </v>
      </c>
      <c r="K366" s="151" t="str">
        <f t="shared" si="59"/>
        <v xml:space="preserve"> </v>
      </c>
      <c r="L366" s="151" t="str">
        <f t="shared" si="60"/>
        <v xml:space="preserve"> </v>
      </c>
      <c r="M366" s="55"/>
      <c r="N366" s="17"/>
      <c r="O366" s="62">
        <f t="shared" si="61"/>
        <v>52</v>
      </c>
      <c r="P366" s="4"/>
      <c r="Q366" s="5">
        <v>38</v>
      </c>
    </row>
    <row r="367" spans="1:17" s="5" customFormat="1" ht="15.95" customHeight="1">
      <c r="A367" s="4">
        <v>358</v>
      </c>
      <c r="B367" s="133" t="s">
        <v>1601</v>
      </c>
      <c r="C367" s="134" t="s">
        <v>1602</v>
      </c>
      <c r="D367" s="135" t="s">
        <v>2007</v>
      </c>
      <c r="E367" s="81" t="s">
        <v>3954</v>
      </c>
      <c r="F367" s="145">
        <v>4.24</v>
      </c>
      <c r="G367" s="48">
        <v>5.52</v>
      </c>
      <c r="H367" s="48">
        <v>40</v>
      </c>
      <c r="I367" s="48">
        <v>57</v>
      </c>
      <c r="J367" s="151" t="str">
        <f t="shared" si="58"/>
        <v xml:space="preserve"> </v>
      </c>
      <c r="K367" s="151" t="str">
        <f t="shared" si="59"/>
        <v xml:space="preserve"> </v>
      </c>
      <c r="L367" s="151" t="str">
        <f t="shared" si="60"/>
        <v xml:space="preserve"> </v>
      </c>
      <c r="M367" s="83"/>
      <c r="N367" s="17"/>
      <c r="O367" s="62">
        <f t="shared" si="61"/>
        <v>48.5</v>
      </c>
      <c r="P367" s="4"/>
      <c r="Q367" s="5">
        <v>1</v>
      </c>
    </row>
    <row r="368" spans="1:17" s="5" customFormat="1" ht="15.95" customHeight="1">
      <c r="A368" s="4">
        <v>359</v>
      </c>
      <c r="B368" s="133" t="s">
        <v>1604</v>
      </c>
      <c r="C368" s="134" t="s">
        <v>1605</v>
      </c>
      <c r="D368" s="135" t="s">
        <v>2009</v>
      </c>
      <c r="E368" s="81" t="s">
        <v>3954</v>
      </c>
      <c r="F368" s="145">
        <v>5.94</v>
      </c>
      <c r="G368" s="48">
        <v>4.93</v>
      </c>
      <c r="H368" s="48">
        <v>50</v>
      </c>
      <c r="I368" s="48">
        <v>51</v>
      </c>
      <c r="J368" s="151" t="str">
        <f t="shared" si="58"/>
        <v xml:space="preserve"> </v>
      </c>
      <c r="K368" s="151" t="str">
        <f t="shared" si="59"/>
        <v xml:space="preserve"> </v>
      </c>
      <c r="L368" s="151" t="str">
        <f t="shared" si="60"/>
        <v xml:space="preserve"> </v>
      </c>
      <c r="M368" s="83"/>
      <c r="N368" s="17"/>
      <c r="O368" s="62">
        <f t="shared" si="61"/>
        <v>50.5</v>
      </c>
      <c r="P368" s="4"/>
      <c r="Q368" s="5">
        <v>2</v>
      </c>
    </row>
    <row r="369" spans="1:17" s="5" customFormat="1" ht="15.95" customHeight="1">
      <c r="A369" s="4">
        <v>360</v>
      </c>
      <c r="B369" s="133" t="s">
        <v>1606</v>
      </c>
      <c r="C369" s="134" t="s">
        <v>1607</v>
      </c>
      <c r="D369" s="135" t="s">
        <v>2009</v>
      </c>
      <c r="E369" s="81" t="s">
        <v>3954</v>
      </c>
      <c r="F369" s="145">
        <v>4.08</v>
      </c>
      <c r="G369" s="48">
        <v>1.67</v>
      </c>
      <c r="H369" s="48">
        <v>42</v>
      </c>
      <c r="I369" s="48">
        <v>50</v>
      </c>
      <c r="J369" s="151" t="str">
        <f t="shared" si="58"/>
        <v xml:space="preserve"> </v>
      </c>
      <c r="K369" s="151" t="str">
        <f t="shared" si="59"/>
        <v xml:space="preserve"> </v>
      </c>
      <c r="L369" s="151" t="str">
        <f t="shared" si="60"/>
        <v xml:space="preserve"> </v>
      </c>
      <c r="M369" s="83"/>
      <c r="N369" s="17"/>
      <c r="O369" s="62">
        <f t="shared" si="61"/>
        <v>46</v>
      </c>
      <c r="P369" s="4"/>
      <c r="Q369" s="5">
        <v>3</v>
      </c>
    </row>
    <row r="370" spans="1:17" s="5" customFormat="1" ht="15.95" customHeight="1">
      <c r="A370" s="4">
        <v>361</v>
      </c>
      <c r="B370" s="133" t="s">
        <v>1608</v>
      </c>
      <c r="C370" s="134" t="s">
        <v>3477</v>
      </c>
      <c r="D370" s="135" t="s">
        <v>1609</v>
      </c>
      <c r="E370" s="81" t="s">
        <v>3954</v>
      </c>
      <c r="F370" s="145">
        <v>5.58</v>
      </c>
      <c r="G370" s="48">
        <v>5.91</v>
      </c>
      <c r="H370" s="48">
        <v>59</v>
      </c>
      <c r="I370" s="48">
        <v>63</v>
      </c>
      <c r="J370" s="151" t="str">
        <f t="shared" si="58"/>
        <v xml:space="preserve"> </v>
      </c>
      <c r="K370" s="151" t="str">
        <f t="shared" si="59"/>
        <v xml:space="preserve"> </v>
      </c>
      <c r="L370" s="151" t="str">
        <f t="shared" si="60"/>
        <v xml:space="preserve"> </v>
      </c>
      <c r="M370" s="83"/>
      <c r="N370" s="17"/>
      <c r="O370" s="62">
        <f t="shared" si="61"/>
        <v>61</v>
      </c>
      <c r="P370" s="4"/>
      <c r="Q370" s="5">
        <v>4</v>
      </c>
    </row>
    <row r="371" spans="1:17" s="5" customFormat="1" ht="15.95" customHeight="1">
      <c r="A371" s="4">
        <v>362</v>
      </c>
      <c r="B371" s="133" t="s">
        <v>1610</v>
      </c>
      <c r="C371" s="134" t="s">
        <v>1611</v>
      </c>
      <c r="D371" s="135" t="s">
        <v>2268</v>
      </c>
      <c r="E371" s="81" t="s">
        <v>3954</v>
      </c>
      <c r="F371" s="145">
        <v>5.7</v>
      </c>
      <c r="G371" s="48">
        <v>5.74</v>
      </c>
      <c r="H371" s="48">
        <v>62</v>
      </c>
      <c r="I371" s="48">
        <v>65</v>
      </c>
      <c r="J371" s="151" t="str">
        <f t="shared" si="58"/>
        <v xml:space="preserve"> </v>
      </c>
      <c r="K371" s="151" t="str">
        <f t="shared" si="59"/>
        <v xml:space="preserve"> </v>
      </c>
      <c r="L371" s="151" t="str">
        <f t="shared" si="60"/>
        <v xml:space="preserve"> </v>
      </c>
      <c r="M371" s="83"/>
      <c r="N371" s="17"/>
      <c r="O371" s="62">
        <f t="shared" si="61"/>
        <v>63.5</v>
      </c>
      <c r="P371" s="4"/>
      <c r="Q371" s="5">
        <v>5</v>
      </c>
    </row>
    <row r="372" spans="1:17" s="5" customFormat="1" ht="15.95" customHeight="1">
      <c r="A372" s="4">
        <v>363</v>
      </c>
      <c r="B372" s="133" t="s">
        <v>1612</v>
      </c>
      <c r="C372" s="134" t="s">
        <v>351</v>
      </c>
      <c r="D372" s="135" t="s">
        <v>1806</v>
      </c>
      <c r="E372" s="81" t="s">
        <v>3954</v>
      </c>
      <c r="F372" s="145">
        <v>1.54</v>
      </c>
      <c r="G372" s="48">
        <v>0.82</v>
      </c>
      <c r="H372" s="48">
        <v>44</v>
      </c>
      <c r="I372" s="48">
        <v>46</v>
      </c>
      <c r="J372" s="151" t="str">
        <f t="shared" si="58"/>
        <v xml:space="preserve"> </v>
      </c>
      <c r="K372" s="151" t="str">
        <f t="shared" si="59"/>
        <v xml:space="preserve"> </v>
      </c>
      <c r="L372" s="151" t="str">
        <f t="shared" si="60"/>
        <v xml:space="preserve"> </v>
      </c>
      <c r="M372" s="108"/>
      <c r="N372" s="17"/>
      <c r="O372" s="62">
        <f t="shared" si="61"/>
        <v>45</v>
      </c>
      <c r="P372" s="4"/>
      <c r="Q372" s="5">
        <v>6</v>
      </c>
    </row>
    <row r="373" spans="1:17" s="5" customFormat="1" ht="15.95" customHeight="1">
      <c r="A373" s="4">
        <v>364</v>
      </c>
      <c r="B373" s="133" t="s">
        <v>1613</v>
      </c>
      <c r="C373" s="134" t="s">
        <v>1614</v>
      </c>
      <c r="D373" s="135" t="s">
        <v>1451</v>
      </c>
      <c r="E373" s="81" t="s">
        <v>3954</v>
      </c>
      <c r="F373" s="145">
        <v>6.03</v>
      </c>
      <c r="G373" s="48">
        <v>5.71</v>
      </c>
      <c r="H373" s="48">
        <v>56</v>
      </c>
      <c r="I373" s="48">
        <v>58</v>
      </c>
      <c r="J373" s="151" t="str">
        <f t="shared" si="58"/>
        <v xml:space="preserve"> </v>
      </c>
      <c r="K373" s="151" t="str">
        <f t="shared" si="59"/>
        <v xml:space="preserve"> </v>
      </c>
      <c r="L373" s="151" t="str">
        <f t="shared" si="60"/>
        <v xml:space="preserve"> </v>
      </c>
      <c r="M373" s="84"/>
      <c r="N373" s="9"/>
      <c r="O373" s="62">
        <f t="shared" si="61"/>
        <v>57</v>
      </c>
      <c r="P373" s="4"/>
      <c r="Q373" s="5">
        <v>7</v>
      </c>
    </row>
    <row r="374" spans="1:17" s="5" customFormat="1" ht="15.95" customHeight="1">
      <c r="A374" s="4">
        <v>365</v>
      </c>
      <c r="B374" s="133" t="s">
        <v>1615</v>
      </c>
      <c r="C374" s="134" t="s">
        <v>1616</v>
      </c>
      <c r="D374" s="135" t="s">
        <v>995</v>
      </c>
      <c r="E374" s="81" t="s">
        <v>3954</v>
      </c>
      <c r="F374" s="145">
        <v>5.89</v>
      </c>
      <c r="G374" s="145">
        <v>5</v>
      </c>
      <c r="H374" s="48">
        <v>60</v>
      </c>
      <c r="I374" s="48">
        <v>54</v>
      </c>
      <c r="J374" s="151" t="str">
        <f t="shared" ref="J374:J405" si="62">IF(AND(F374&gt;=9,H374&gt;=90),"HSXS",IF(AND(F374&gt;=8,H374&gt;=80),"HSG",IF(AND(F374&gt;=7,H374&gt;=70),"HSK"," ")))</f>
        <v xml:space="preserve"> </v>
      </c>
      <c r="K374" s="151" t="str">
        <f t="shared" ref="K374:K405" si="63">IF(AND(G374&gt;=9,I374&gt;=90),"HSXS",IF(AND(G374&gt;=8,I374&gt;=80),"HSG",IF(AND(G374&gt;=7,I374&gt;=70),"HSK"," ")))</f>
        <v xml:space="preserve"> </v>
      </c>
      <c r="L374" s="151" t="str">
        <f t="shared" ref="L374:L390" si="64">IF(AND(J374="HSXS",K374="HSXS"),"HSXS",IF(AND(J374="HSG",K374="HSG"),"HSG",IF(AND(J374="HSK",K374="HSK"),"HSK",IF(AND(J374="HSXS",K374="HSG"),"HSG",IF(AND(J374="HSG",K374="HSXS"),"HSG",IF(AND(J374="HSG",K374="HSK"),"HSK",IF(AND(J374="HSK",K374="HSG"),"HSK"," ")))))))</f>
        <v xml:space="preserve"> </v>
      </c>
      <c r="M374" s="125"/>
      <c r="N374" s="17"/>
      <c r="O374" s="62">
        <f t="shared" si="61"/>
        <v>57</v>
      </c>
      <c r="P374" s="4"/>
      <c r="Q374" s="5">
        <v>8</v>
      </c>
    </row>
    <row r="375" spans="1:17" s="5" customFormat="1" ht="15.95" customHeight="1">
      <c r="A375" s="4">
        <v>366</v>
      </c>
      <c r="B375" s="133" t="s">
        <v>1617</v>
      </c>
      <c r="C375" s="134" t="s">
        <v>1618</v>
      </c>
      <c r="D375" s="135" t="s">
        <v>879</v>
      </c>
      <c r="E375" s="81" t="s">
        <v>3954</v>
      </c>
      <c r="F375" s="145">
        <v>4.25</v>
      </c>
      <c r="G375" s="48">
        <v>4.3099999999999996</v>
      </c>
      <c r="H375" s="48">
        <v>48</v>
      </c>
      <c r="I375" s="48">
        <v>57</v>
      </c>
      <c r="J375" s="151" t="str">
        <f t="shared" si="62"/>
        <v xml:space="preserve"> </v>
      </c>
      <c r="K375" s="151" t="str">
        <f t="shared" si="63"/>
        <v xml:space="preserve"> </v>
      </c>
      <c r="L375" s="151" t="str">
        <f t="shared" si="64"/>
        <v xml:space="preserve"> </v>
      </c>
      <c r="M375" s="108"/>
      <c r="N375" s="17"/>
      <c r="O375" s="62">
        <f t="shared" si="61"/>
        <v>52.5</v>
      </c>
      <c r="P375" s="4"/>
      <c r="Q375" s="5">
        <v>9</v>
      </c>
    </row>
    <row r="376" spans="1:17" s="5" customFormat="1" ht="15.95" customHeight="1">
      <c r="A376" s="4">
        <v>367</v>
      </c>
      <c r="B376" s="133" t="s">
        <v>1619</v>
      </c>
      <c r="C376" s="134" t="s">
        <v>2320</v>
      </c>
      <c r="D376" s="135" t="s">
        <v>2321</v>
      </c>
      <c r="E376" s="81" t="s">
        <v>3954</v>
      </c>
      <c r="F376" s="145">
        <v>4.29</v>
      </c>
      <c r="G376" s="48">
        <v>5.19</v>
      </c>
      <c r="H376" s="48">
        <v>48</v>
      </c>
      <c r="I376" s="48">
        <v>54</v>
      </c>
      <c r="J376" s="151" t="str">
        <f t="shared" si="62"/>
        <v xml:space="preserve"> </v>
      </c>
      <c r="K376" s="151" t="str">
        <f t="shared" si="63"/>
        <v xml:space="preserve"> </v>
      </c>
      <c r="L376" s="151" t="str">
        <f t="shared" si="64"/>
        <v xml:space="preserve"> </v>
      </c>
      <c r="M376" s="108"/>
      <c r="N376" s="9"/>
      <c r="O376" s="62">
        <f t="shared" si="61"/>
        <v>51</v>
      </c>
      <c r="P376" s="4"/>
      <c r="Q376" s="5">
        <v>10</v>
      </c>
    </row>
    <row r="377" spans="1:17" s="5" customFormat="1" ht="15.95" customHeight="1">
      <c r="A377" s="4">
        <v>368</v>
      </c>
      <c r="B377" s="133" t="s">
        <v>1620</v>
      </c>
      <c r="C377" s="134" t="s">
        <v>2975</v>
      </c>
      <c r="D377" s="135" t="s">
        <v>3507</v>
      </c>
      <c r="E377" s="81" t="s">
        <v>3954</v>
      </c>
      <c r="F377" s="145">
        <v>3.27</v>
      </c>
      <c r="G377" s="48">
        <v>4.0599999999999996</v>
      </c>
      <c r="H377" s="48">
        <v>42</v>
      </c>
      <c r="I377" s="48">
        <v>50</v>
      </c>
      <c r="J377" s="151" t="str">
        <f t="shared" si="62"/>
        <v xml:space="preserve"> </v>
      </c>
      <c r="K377" s="151" t="str">
        <f t="shared" si="63"/>
        <v xml:space="preserve"> </v>
      </c>
      <c r="L377" s="151" t="str">
        <f t="shared" si="64"/>
        <v xml:space="preserve"> </v>
      </c>
      <c r="M377" s="108"/>
      <c r="N377" s="9"/>
      <c r="O377" s="62">
        <f t="shared" si="61"/>
        <v>46</v>
      </c>
      <c r="P377" s="4"/>
      <c r="Q377" s="5">
        <v>11</v>
      </c>
    </row>
    <row r="378" spans="1:17" s="5" customFormat="1" ht="15.95" customHeight="1">
      <c r="A378" s="4">
        <v>369</v>
      </c>
      <c r="B378" s="133" t="s">
        <v>1621</v>
      </c>
      <c r="C378" s="134" t="s">
        <v>1622</v>
      </c>
      <c r="D378" s="135" t="s">
        <v>1623</v>
      </c>
      <c r="E378" s="81" t="s">
        <v>3954</v>
      </c>
      <c r="F378" s="145">
        <v>6.02</v>
      </c>
      <c r="G378" s="145">
        <v>5.7</v>
      </c>
      <c r="H378" s="48">
        <v>56</v>
      </c>
      <c r="I378" s="48">
        <v>56</v>
      </c>
      <c r="J378" s="151" t="str">
        <f t="shared" si="62"/>
        <v xml:space="preserve"> </v>
      </c>
      <c r="K378" s="151" t="str">
        <f t="shared" si="63"/>
        <v xml:space="preserve"> </v>
      </c>
      <c r="L378" s="151" t="str">
        <f t="shared" si="64"/>
        <v xml:space="preserve"> </v>
      </c>
      <c r="M378" s="83"/>
      <c r="N378" s="9"/>
      <c r="O378" s="62">
        <f t="shared" si="61"/>
        <v>56</v>
      </c>
      <c r="P378" s="4"/>
      <c r="Q378" s="5">
        <v>12</v>
      </c>
    </row>
    <row r="379" spans="1:17" s="5" customFormat="1" ht="15.95" customHeight="1">
      <c r="A379" s="4">
        <v>370</v>
      </c>
      <c r="B379" s="133" t="s">
        <v>1624</v>
      </c>
      <c r="C379" s="134" t="s">
        <v>348</v>
      </c>
      <c r="D379" s="135" t="s">
        <v>3617</v>
      </c>
      <c r="E379" s="81" t="s">
        <v>3954</v>
      </c>
      <c r="F379" s="145">
        <v>3.93</v>
      </c>
      <c r="G379" s="48">
        <v>4.72</v>
      </c>
      <c r="H379" s="48">
        <v>43</v>
      </c>
      <c r="I379" s="48">
        <v>51</v>
      </c>
      <c r="J379" s="151" t="str">
        <f t="shared" si="62"/>
        <v xml:space="preserve"> </v>
      </c>
      <c r="K379" s="151" t="str">
        <f t="shared" si="63"/>
        <v xml:space="preserve"> </v>
      </c>
      <c r="L379" s="151" t="str">
        <f t="shared" si="64"/>
        <v xml:space="preserve"> </v>
      </c>
      <c r="M379" s="83"/>
      <c r="N379" s="17"/>
      <c r="O379" s="62">
        <f t="shared" si="61"/>
        <v>47</v>
      </c>
      <c r="P379" s="4"/>
      <c r="Q379" s="5">
        <v>13</v>
      </c>
    </row>
    <row r="380" spans="1:17" s="5" customFormat="1" ht="15.95" customHeight="1">
      <c r="A380" s="4">
        <v>371</v>
      </c>
      <c r="B380" s="133" t="s">
        <v>1626</v>
      </c>
      <c r="C380" s="134" t="s">
        <v>2556</v>
      </c>
      <c r="D380" s="135" t="s">
        <v>3790</v>
      </c>
      <c r="E380" s="81" t="s">
        <v>3954</v>
      </c>
      <c r="F380" s="145">
        <v>4.7</v>
      </c>
      <c r="G380" s="48">
        <v>4.75</v>
      </c>
      <c r="H380" s="48">
        <v>54</v>
      </c>
      <c r="I380" s="48">
        <v>55</v>
      </c>
      <c r="J380" s="151" t="str">
        <f t="shared" si="62"/>
        <v xml:space="preserve"> </v>
      </c>
      <c r="K380" s="151" t="str">
        <f t="shared" si="63"/>
        <v xml:space="preserve"> </v>
      </c>
      <c r="L380" s="151" t="str">
        <f t="shared" si="64"/>
        <v xml:space="preserve"> </v>
      </c>
      <c r="M380" s="108"/>
      <c r="N380" s="9"/>
      <c r="O380" s="62">
        <f t="shared" si="61"/>
        <v>54.5</v>
      </c>
      <c r="P380" s="4"/>
      <c r="Q380" s="5">
        <v>14</v>
      </c>
    </row>
    <row r="381" spans="1:17" s="5" customFormat="1" ht="15.95" customHeight="1">
      <c r="A381" s="4">
        <v>372</v>
      </c>
      <c r="B381" s="133" t="s">
        <v>4681</v>
      </c>
      <c r="C381" s="134" t="s">
        <v>4655</v>
      </c>
      <c r="D381" s="135" t="s">
        <v>4266</v>
      </c>
      <c r="E381" s="81" t="s">
        <v>3954</v>
      </c>
      <c r="F381" s="145">
        <v>5.73</v>
      </c>
      <c r="G381" s="145">
        <v>5.6</v>
      </c>
      <c r="H381" s="48">
        <v>56</v>
      </c>
      <c r="I381" s="48">
        <v>54</v>
      </c>
      <c r="J381" s="151" t="str">
        <f t="shared" si="62"/>
        <v xml:space="preserve"> </v>
      </c>
      <c r="K381" s="151" t="str">
        <f t="shared" si="63"/>
        <v xml:space="preserve"> </v>
      </c>
      <c r="L381" s="151" t="str">
        <f t="shared" si="64"/>
        <v xml:space="preserve"> </v>
      </c>
      <c r="M381" s="84"/>
      <c r="N381" s="17"/>
      <c r="O381" s="62">
        <f t="shared" si="61"/>
        <v>55</v>
      </c>
      <c r="P381" s="4"/>
      <c r="Q381" s="5">
        <v>15</v>
      </c>
    </row>
    <row r="382" spans="1:17" s="5" customFormat="1" ht="15.95" customHeight="1">
      <c r="A382" s="4">
        <v>373</v>
      </c>
      <c r="B382" s="133" t="s">
        <v>2425</v>
      </c>
      <c r="C382" s="134" t="s">
        <v>2426</v>
      </c>
      <c r="D382" s="135" t="s">
        <v>3798</v>
      </c>
      <c r="E382" s="81" t="s">
        <v>3954</v>
      </c>
      <c r="F382" s="145">
        <v>5</v>
      </c>
      <c r="G382" s="48">
        <v>4.3499999999999996</v>
      </c>
      <c r="H382" s="48">
        <v>56</v>
      </c>
      <c r="I382" s="48">
        <v>50</v>
      </c>
      <c r="J382" s="151" t="str">
        <f t="shared" si="62"/>
        <v xml:space="preserve"> </v>
      </c>
      <c r="K382" s="151" t="str">
        <f t="shared" si="63"/>
        <v xml:space="preserve"> </v>
      </c>
      <c r="L382" s="151" t="str">
        <f t="shared" si="64"/>
        <v xml:space="preserve"> </v>
      </c>
      <c r="M382" s="82"/>
      <c r="N382" s="9"/>
      <c r="O382" s="62">
        <f t="shared" si="61"/>
        <v>53</v>
      </c>
      <c r="P382" s="4"/>
      <c r="Q382" s="5">
        <v>16</v>
      </c>
    </row>
    <row r="383" spans="1:17" s="5" customFormat="1" ht="15.95" customHeight="1">
      <c r="A383" s="4">
        <v>374</v>
      </c>
      <c r="B383" s="133" t="s">
        <v>2427</v>
      </c>
      <c r="C383" s="134" t="s">
        <v>2042</v>
      </c>
      <c r="D383" s="135" t="s">
        <v>3798</v>
      </c>
      <c r="E383" s="81" t="s">
        <v>3954</v>
      </c>
      <c r="F383" s="145">
        <v>5.58</v>
      </c>
      <c r="G383" s="48">
        <v>3.39</v>
      </c>
      <c r="H383" s="48">
        <v>55</v>
      </c>
      <c r="I383" s="48">
        <v>50</v>
      </c>
      <c r="J383" s="151" t="str">
        <f t="shared" si="62"/>
        <v xml:space="preserve"> </v>
      </c>
      <c r="K383" s="151" t="str">
        <f t="shared" si="63"/>
        <v xml:space="preserve"> </v>
      </c>
      <c r="L383" s="151" t="str">
        <f t="shared" si="64"/>
        <v xml:space="preserve"> </v>
      </c>
      <c r="M383" s="98"/>
      <c r="N383" s="17"/>
      <c r="O383" s="62">
        <f t="shared" si="61"/>
        <v>52.5</v>
      </c>
      <c r="P383" s="4"/>
      <c r="Q383" s="5">
        <v>17</v>
      </c>
    </row>
    <row r="384" spans="1:17" s="5" customFormat="1" ht="15.95" customHeight="1">
      <c r="A384" s="4">
        <v>375</v>
      </c>
      <c r="B384" s="133" t="s">
        <v>2428</v>
      </c>
      <c r="C384" s="134" t="s">
        <v>2429</v>
      </c>
      <c r="D384" s="135" t="s">
        <v>4666</v>
      </c>
      <c r="E384" s="81" t="s">
        <v>3954</v>
      </c>
      <c r="F384" s="145">
        <v>5.9</v>
      </c>
      <c r="G384" s="48">
        <v>5.77</v>
      </c>
      <c r="H384" s="48">
        <v>59</v>
      </c>
      <c r="I384" s="48">
        <v>54</v>
      </c>
      <c r="J384" s="151" t="str">
        <f t="shared" si="62"/>
        <v xml:space="preserve"> </v>
      </c>
      <c r="K384" s="151" t="str">
        <f t="shared" si="63"/>
        <v xml:space="preserve"> </v>
      </c>
      <c r="L384" s="151" t="str">
        <f t="shared" si="64"/>
        <v xml:space="preserve"> </v>
      </c>
      <c r="M384" s="108"/>
      <c r="N384" s="17"/>
      <c r="O384" s="62">
        <f t="shared" si="61"/>
        <v>56.5</v>
      </c>
      <c r="P384" s="4"/>
      <c r="Q384" s="5">
        <v>18</v>
      </c>
    </row>
    <row r="385" spans="1:17" s="5" customFormat="1" ht="15.95" customHeight="1">
      <c r="A385" s="4">
        <v>376</v>
      </c>
      <c r="B385" s="133" t="s">
        <v>2430</v>
      </c>
      <c r="C385" s="134" t="s">
        <v>2431</v>
      </c>
      <c r="D385" s="135" t="s">
        <v>3779</v>
      </c>
      <c r="E385" s="81" t="s">
        <v>3954</v>
      </c>
      <c r="F385" s="145">
        <v>6.03</v>
      </c>
      <c r="G385" s="48">
        <v>7.58</v>
      </c>
      <c r="H385" s="48">
        <v>56</v>
      </c>
      <c r="I385" s="48">
        <v>61</v>
      </c>
      <c r="J385" s="151" t="str">
        <f t="shared" si="62"/>
        <v xml:space="preserve"> </v>
      </c>
      <c r="K385" s="151" t="str">
        <f t="shared" si="63"/>
        <v xml:space="preserve"> </v>
      </c>
      <c r="L385" s="151" t="str">
        <f t="shared" si="64"/>
        <v xml:space="preserve"> </v>
      </c>
      <c r="M385" s="83"/>
      <c r="N385" s="17"/>
      <c r="O385" s="62">
        <f t="shared" si="61"/>
        <v>58.5</v>
      </c>
      <c r="P385" s="4"/>
      <c r="Q385" s="5">
        <v>19</v>
      </c>
    </row>
    <row r="386" spans="1:17" s="5" customFormat="1" ht="15.95" customHeight="1">
      <c r="A386" s="4">
        <v>377</v>
      </c>
      <c r="B386" s="133" t="s">
        <v>2432</v>
      </c>
      <c r="C386" s="134" t="s">
        <v>1000</v>
      </c>
      <c r="D386" s="135" t="s">
        <v>1001</v>
      </c>
      <c r="E386" s="81" t="s">
        <v>3954</v>
      </c>
      <c r="F386" s="145">
        <v>3.84</v>
      </c>
      <c r="G386" s="48">
        <v>2.41</v>
      </c>
      <c r="H386" s="48">
        <v>42</v>
      </c>
      <c r="I386" s="48">
        <v>46</v>
      </c>
      <c r="J386" s="151" t="str">
        <f t="shared" si="62"/>
        <v xml:space="preserve"> </v>
      </c>
      <c r="K386" s="151" t="str">
        <f t="shared" si="63"/>
        <v xml:space="preserve"> </v>
      </c>
      <c r="L386" s="151" t="str">
        <f t="shared" si="64"/>
        <v xml:space="preserve"> </v>
      </c>
      <c r="M386" s="108"/>
      <c r="N386" s="66"/>
      <c r="O386" s="62">
        <f t="shared" si="61"/>
        <v>44</v>
      </c>
      <c r="P386" s="4"/>
      <c r="Q386" s="5">
        <v>20</v>
      </c>
    </row>
    <row r="387" spans="1:17" s="5" customFormat="1" ht="15.95" customHeight="1">
      <c r="A387" s="4">
        <v>378</v>
      </c>
      <c r="B387" s="133" t="s">
        <v>2433</v>
      </c>
      <c r="C387" s="134" t="s">
        <v>732</v>
      </c>
      <c r="D387" s="135" t="s">
        <v>300</v>
      </c>
      <c r="E387" s="81" t="s">
        <v>3954</v>
      </c>
      <c r="F387" s="145">
        <v>5.98</v>
      </c>
      <c r="G387" s="48">
        <v>6.37</v>
      </c>
      <c r="H387" s="48">
        <v>68</v>
      </c>
      <c r="I387" s="48">
        <v>75</v>
      </c>
      <c r="J387" s="151" t="str">
        <f t="shared" si="62"/>
        <v xml:space="preserve"> </v>
      </c>
      <c r="K387" s="151" t="str">
        <f t="shared" si="63"/>
        <v xml:space="preserve"> </v>
      </c>
      <c r="L387" s="151" t="str">
        <f t="shared" si="64"/>
        <v xml:space="preserve"> </v>
      </c>
      <c r="M387" s="82"/>
      <c r="N387" s="17"/>
      <c r="O387" s="62">
        <f t="shared" si="61"/>
        <v>71.5</v>
      </c>
      <c r="P387" s="4"/>
      <c r="Q387" s="5">
        <v>21</v>
      </c>
    </row>
    <row r="388" spans="1:17" s="5" customFormat="1" ht="15.95" customHeight="1">
      <c r="A388" s="4">
        <v>379</v>
      </c>
      <c r="B388" s="133" t="s">
        <v>2434</v>
      </c>
      <c r="C388" s="134" t="s">
        <v>4262</v>
      </c>
      <c r="D388" s="135" t="s">
        <v>1010</v>
      </c>
      <c r="E388" s="81" t="s">
        <v>3954</v>
      </c>
      <c r="F388" s="145">
        <v>3.92</v>
      </c>
      <c r="G388" s="48">
        <v>4.7300000000000004</v>
      </c>
      <c r="H388" s="48">
        <v>45</v>
      </c>
      <c r="I388" s="48">
        <v>51</v>
      </c>
      <c r="J388" s="151" t="str">
        <f t="shared" si="62"/>
        <v xml:space="preserve"> </v>
      </c>
      <c r="K388" s="151" t="str">
        <f t="shared" si="63"/>
        <v xml:space="preserve"> </v>
      </c>
      <c r="L388" s="151" t="str">
        <f t="shared" si="64"/>
        <v xml:space="preserve"> </v>
      </c>
      <c r="M388" s="82"/>
      <c r="N388" s="112"/>
      <c r="O388" s="62">
        <f t="shared" si="61"/>
        <v>48</v>
      </c>
      <c r="P388" s="4"/>
      <c r="Q388" s="5">
        <v>22</v>
      </c>
    </row>
    <row r="389" spans="1:17" s="5" customFormat="1" ht="15.95" customHeight="1">
      <c r="A389" s="4">
        <v>380</v>
      </c>
      <c r="B389" s="133" t="s">
        <v>1259</v>
      </c>
      <c r="C389" s="134" t="s">
        <v>4697</v>
      </c>
      <c r="D389" s="135" t="s">
        <v>306</v>
      </c>
      <c r="E389" s="81" t="s">
        <v>3954</v>
      </c>
      <c r="F389" s="145">
        <v>5.23</v>
      </c>
      <c r="G389" s="48">
        <v>5.19</v>
      </c>
      <c r="H389" s="48">
        <v>56</v>
      </c>
      <c r="I389" s="48">
        <v>60</v>
      </c>
      <c r="J389" s="151" t="str">
        <f t="shared" si="62"/>
        <v xml:space="preserve"> </v>
      </c>
      <c r="K389" s="151" t="str">
        <f t="shared" si="63"/>
        <v xml:space="preserve"> </v>
      </c>
      <c r="L389" s="151" t="str">
        <f t="shared" si="64"/>
        <v xml:space="preserve"> </v>
      </c>
      <c r="M389" s="108"/>
      <c r="N389" s="9"/>
      <c r="O389" s="62">
        <f t="shared" si="61"/>
        <v>58</v>
      </c>
      <c r="P389" s="4"/>
      <c r="Q389" s="5">
        <v>23</v>
      </c>
    </row>
    <row r="390" spans="1:17" s="5" customFormat="1" ht="15.95" customHeight="1">
      <c r="A390" s="4">
        <v>381</v>
      </c>
      <c r="B390" s="133" t="s">
        <v>1260</v>
      </c>
      <c r="C390" s="134" t="s">
        <v>3793</v>
      </c>
      <c r="D390" s="135" t="s">
        <v>1012</v>
      </c>
      <c r="E390" s="81" t="s">
        <v>3954</v>
      </c>
      <c r="F390" s="145">
        <v>3.84</v>
      </c>
      <c r="G390" s="48">
        <v>4.38</v>
      </c>
      <c r="H390" s="48">
        <v>42</v>
      </c>
      <c r="I390" s="48">
        <v>50</v>
      </c>
      <c r="J390" s="151" t="str">
        <f t="shared" si="62"/>
        <v xml:space="preserve"> </v>
      </c>
      <c r="K390" s="151" t="str">
        <f t="shared" si="63"/>
        <v xml:space="preserve"> </v>
      </c>
      <c r="L390" s="151" t="str">
        <f t="shared" si="64"/>
        <v xml:space="preserve"> </v>
      </c>
      <c r="M390" s="52"/>
      <c r="N390" s="9"/>
      <c r="O390" s="62">
        <f t="shared" si="61"/>
        <v>46</v>
      </c>
      <c r="P390" s="4"/>
      <c r="Q390" s="5">
        <v>24</v>
      </c>
    </row>
    <row r="391" spans="1:17" s="5" customFormat="1" ht="15.95" customHeight="1">
      <c r="A391" s="4">
        <v>382</v>
      </c>
      <c r="B391" s="133" t="s">
        <v>1261</v>
      </c>
      <c r="C391" s="134" t="s">
        <v>1262</v>
      </c>
      <c r="D391" s="135" t="s">
        <v>2007</v>
      </c>
      <c r="E391" s="81" t="s">
        <v>3955</v>
      </c>
      <c r="F391" s="145">
        <v>6.63</v>
      </c>
      <c r="G391" s="48">
        <v>5.97</v>
      </c>
      <c r="H391" s="48">
        <v>64</v>
      </c>
      <c r="I391" s="48">
        <v>57</v>
      </c>
      <c r="J391" s="151" t="str">
        <f t="shared" si="62"/>
        <v xml:space="preserve"> </v>
      </c>
      <c r="K391" s="151" t="str">
        <f t="shared" si="63"/>
        <v xml:space="preserve"> </v>
      </c>
      <c r="L391" s="151" t="str">
        <f t="shared" ref="L391:L405" si="65">IF(AND(J391="HSXS",K391="HSXS"),"HSXS",IF(AND(J391="HSG",K391="HSG"),"HSG",IF(AND(J391="HSK",K391="HSK"),"HSK",IF(AND(J391="HSXS",K391="HSG"),"HSG",IF(AND(J391="HSG",K391="HSXS"),"HSG",IF(AND(J391="HSG",K391="HSK"),"HSK",IF(AND(J391="HSK",K391="HSG"),"HSK"," ")))))))</f>
        <v xml:space="preserve"> </v>
      </c>
      <c r="M391" s="94"/>
      <c r="N391" s="112" t="s">
        <v>895</v>
      </c>
      <c r="O391" s="62">
        <f t="shared" ref="O391:O429" si="66">SUM(H391:I391)/2</f>
        <v>60.5</v>
      </c>
      <c r="P391" s="4"/>
      <c r="Q391" s="5">
        <v>1</v>
      </c>
    </row>
    <row r="392" spans="1:17" s="5" customFormat="1" ht="15.95" customHeight="1">
      <c r="A392" s="4">
        <v>383</v>
      </c>
      <c r="B392" s="133" t="s">
        <v>1263</v>
      </c>
      <c r="C392" s="134" t="s">
        <v>1264</v>
      </c>
      <c r="D392" s="135" t="s">
        <v>2007</v>
      </c>
      <c r="E392" s="81" t="s">
        <v>3955</v>
      </c>
      <c r="F392" s="145">
        <v>6.18</v>
      </c>
      <c r="G392" s="48">
        <v>1.78</v>
      </c>
      <c r="H392" s="48">
        <v>55</v>
      </c>
      <c r="I392" s="48">
        <v>50</v>
      </c>
      <c r="J392" s="151" t="str">
        <f t="shared" si="62"/>
        <v xml:space="preserve"> </v>
      </c>
      <c r="K392" s="151" t="str">
        <f t="shared" si="63"/>
        <v xml:space="preserve"> </v>
      </c>
      <c r="L392" s="151" t="str">
        <f t="shared" si="65"/>
        <v xml:space="preserve"> </v>
      </c>
      <c r="M392" s="82"/>
      <c r="N392" s="112"/>
      <c r="O392" s="62">
        <f t="shared" si="66"/>
        <v>52.5</v>
      </c>
      <c r="P392" s="4"/>
      <c r="Q392" s="5">
        <v>2</v>
      </c>
    </row>
    <row r="393" spans="1:17" s="5" customFormat="1" ht="15.95" customHeight="1">
      <c r="A393" s="4">
        <v>384</v>
      </c>
      <c r="B393" s="133" t="s">
        <v>1265</v>
      </c>
      <c r="C393" s="134" t="s">
        <v>1266</v>
      </c>
      <c r="D393" s="135" t="s">
        <v>2007</v>
      </c>
      <c r="E393" s="81" t="s">
        <v>3955</v>
      </c>
      <c r="F393" s="145">
        <v>4.88</v>
      </c>
      <c r="G393" s="48">
        <v>4.57</v>
      </c>
      <c r="H393" s="48">
        <v>55</v>
      </c>
      <c r="I393" s="48">
        <v>53</v>
      </c>
      <c r="J393" s="151" t="str">
        <f t="shared" si="62"/>
        <v xml:space="preserve"> </v>
      </c>
      <c r="K393" s="151" t="str">
        <f t="shared" si="63"/>
        <v xml:space="preserve"> </v>
      </c>
      <c r="L393" s="151" t="str">
        <f t="shared" si="65"/>
        <v xml:space="preserve"> </v>
      </c>
      <c r="M393" s="82"/>
      <c r="N393" s="112" t="s">
        <v>895</v>
      </c>
      <c r="O393" s="62">
        <f t="shared" si="66"/>
        <v>54</v>
      </c>
      <c r="P393" s="4"/>
      <c r="Q393" s="5">
        <v>3</v>
      </c>
    </row>
    <row r="394" spans="1:17" s="5" customFormat="1" ht="15.95" customHeight="1">
      <c r="A394" s="4">
        <v>385</v>
      </c>
      <c r="B394" s="133" t="s">
        <v>1267</v>
      </c>
      <c r="C394" s="134" t="s">
        <v>1805</v>
      </c>
      <c r="D394" s="135" t="s">
        <v>2007</v>
      </c>
      <c r="E394" s="81" t="s">
        <v>3955</v>
      </c>
      <c r="F394" s="145">
        <v>7.84</v>
      </c>
      <c r="G394" s="48">
        <v>6.61</v>
      </c>
      <c r="H394" s="48">
        <v>81</v>
      </c>
      <c r="I394" s="48">
        <v>73</v>
      </c>
      <c r="J394" s="151" t="str">
        <f t="shared" si="62"/>
        <v>HSK</v>
      </c>
      <c r="K394" s="151" t="str">
        <f t="shared" si="63"/>
        <v xml:space="preserve"> </v>
      </c>
      <c r="L394" s="151" t="str">
        <f t="shared" si="65"/>
        <v xml:space="preserve"> </v>
      </c>
      <c r="M394" s="82"/>
      <c r="N394" s="112"/>
      <c r="O394" s="62">
        <f t="shared" si="66"/>
        <v>77</v>
      </c>
      <c r="P394" s="4"/>
      <c r="Q394" s="5">
        <v>4</v>
      </c>
    </row>
    <row r="395" spans="1:17" s="5" customFormat="1" ht="15.95" customHeight="1">
      <c r="A395" s="4">
        <v>386</v>
      </c>
      <c r="B395" s="133" t="s">
        <v>1268</v>
      </c>
      <c r="C395" s="134" t="s">
        <v>1269</v>
      </c>
      <c r="D395" s="135" t="s">
        <v>2268</v>
      </c>
      <c r="E395" s="81" t="s">
        <v>3955</v>
      </c>
      <c r="F395" s="145">
        <v>5.55</v>
      </c>
      <c r="G395" s="48">
        <v>5.84</v>
      </c>
      <c r="H395" s="48">
        <v>55</v>
      </c>
      <c r="I395" s="48">
        <v>54</v>
      </c>
      <c r="J395" s="151" t="str">
        <f t="shared" si="62"/>
        <v xml:space="preserve"> </v>
      </c>
      <c r="K395" s="151" t="str">
        <f t="shared" si="63"/>
        <v xml:space="preserve"> </v>
      </c>
      <c r="L395" s="151" t="str">
        <f t="shared" si="65"/>
        <v xml:space="preserve"> </v>
      </c>
      <c r="M395" s="82"/>
      <c r="N395" s="112" t="s">
        <v>895</v>
      </c>
      <c r="O395" s="62">
        <f t="shared" si="66"/>
        <v>54.5</v>
      </c>
      <c r="P395" s="4"/>
      <c r="Q395" s="5">
        <v>5</v>
      </c>
    </row>
    <row r="396" spans="1:17" s="5" customFormat="1" ht="15.95" customHeight="1">
      <c r="A396" s="4">
        <v>387</v>
      </c>
      <c r="B396" s="133" t="s">
        <v>1270</v>
      </c>
      <c r="C396" s="134" t="s">
        <v>1406</v>
      </c>
      <c r="D396" s="135" t="s">
        <v>1271</v>
      </c>
      <c r="E396" s="81" t="s">
        <v>3955</v>
      </c>
      <c r="F396" s="145">
        <v>7.03</v>
      </c>
      <c r="G396" s="48">
        <v>6.66</v>
      </c>
      <c r="H396" s="48">
        <v>62</v>
      </c>
      <c r="I396" s="48">
        <v>60</v>
      </c>
      <c r="J396" s="151" t="str">
        <f t="shared" si="62"/>
        <v xml:space="preserve"> </v>
      </c>
      <c r="K396" s="151" t="str">
        <f t="shared" si="63"/>
        <v xml:space="preserve"> </v>
      </c>
      <c r="L396" s="151" t="str">
        <f t="shared" si="65"/>
        <v xml:space="preserve"> </v>
      </c>
      <c r="M396" s="82"/>
      <c r="N396" s="112" t="s">
        <v>895</v>
      </c>
      <c r="O396" s="62">
        <f t="shared" si="66"/>
        <v>61</v>
      </c>
      <c r="P396" s="4"/>
      <c r="Q396" s="5">
        <v>6</v>
      </c>
    </row>
    <row r="397" spans="1:17" s="5" customFormat="1" ht="15.95" customHeight="1">
      <c r="A397" s="4">
        <v>388</v>
      </c>
      <c r="B397" s="133" t="s">
        <v>1272</v>
      </c>
      <c r="C397" s="134" t="s">
        <v>3736</v>
      </c>
      <c r="D397" s="135" t="s">
        <v>3467</v>
      </c>
      <c r="E397" s="81" t="s">
        <v>3955</v>
      </c>
      <c r="F397" s="145">
        <v>7</v>
      </c>
      <c r="G397" s="48">
        <v>2.73</v>
      </c>
      <c r="H397" s="48">
        <v>48</v>
      </c>
      <c r="I397" s="48">
        <v>50</v>
      </c>
      <c r="J397" s="151" t="str">
        <f t="shared" si="62"/>
        <v xml:space="preserve"> </v>
      </c>
      <c r="K397" s="151" t="str">
        <f t="shared" si="63"/>
        <v xml:space="preserve"> </v>
      </c>
      <c r="L397" s="151" t="str">
        <f t="shared" si="65"/>
        <v xml:space="preserve"> </v>
      </c>
      <c r="M397" s="82"/>
      <c r="N397" s="112"/>
      <c r="O397" s="62">
        <f t="shared" si="66"/>
        <v>49</v>
      </c>
      <c r="P397" s="4"/>
      <c r="Q397" s="5">
        <v>7</v>
      </c>
    </row>
    <row r="398" spans="1:17" s="5" customFormat="1" ht="15.95" customHeight="1">
      <c r="A398" s="4">
        <v>389</v>
      </c>
      <c r="B398" s="133" t="s">
        <v>1274</v>
      </c>
      <c r="C398" s="134" t="s">
        <v>1275</v>
      </c>
      <c r="D398" s="135" t="s">
        <v>3835</v>
      </c>
      <c r="E398" s="81" t="s">
        <v>3955</v>
      </c>
      <c r="F398" s="145">
        <v>7.03</v>
      </c>
      <c r="G398" s="48">
        <v>4.46</v>
      </c>
      <c r="H398" s="48">
        <v>53</v>
      </c>
      <c r="I398" s="48">
        <v>46</v>
      </c>
      <c r="J398" s="151" t="str">
        <f t="shared" si="62"/>
        <v xml:space="preserve"> </v>
      </c>
      <c r="K398" s="151" t="str">
        <f t="shared" si="63"/>
        <v xml:space="preserve"> </v>
      </c>
      <c r="L398" s="151" t="str">
        <f t="shared" si="65"/>
        <v xml:space="preserve"> </v>
      </c>
      <c r="M398" s="158" t="s">
        <v>12601</v>
      </c>
      <c r="N398" s="112" t="s">
        <v>895</v>
      </c>
      <c r="O398" s="62">
        <f t="shared" si="66"/>
        <v>49.5</v>
      </c>
      <c r="P398" s="4"/>
      <c r="Q398" s="5">
        <v>8</v>
      </c>
    </row>
    <row r="399" spans="1:17" s="5" customFormat="1" ht="15.95" customHeight="1">
      <c r="A399" s="4">
        <v>390</v>
      </c>
      <c r="B399" s="133" t="s">
        <v>1276</v>
      </c>
      <c r="C399" s="134" t="s">
        <v>1277</v>
      </c>
      <c r="D399" s="135" t="s">
        <v>1451</v>
      </c>
      <c r="E399" s="81" t="s">
        <v>3955</v>
      </c>
      <c r="F399" s="145">
        <v>4.91</v>
      </c>
      <c r="G399" s="48">
        <v>4.1100000000000003</v>
      </c>
      <c r="H399" s="48">
        <v>52</v>
      </c>
      <c r="I399" s="48">
        <v>51</v>
      </c>
      <c r="J399" s="151" t="str">
        <f t="shared" si="62"/>
        <v xml:space="preserve"> </v>
      </c>
      <c r="K399" s="151" t="str">
        <f t="shared" si="63"/>
        <v xml:space="preserve"> </v>
      </c>
      <c r="L399" s="151" t="str">
        <f t="shared" si="65"/>
        <v xml:space="preserve"> </v>
      </c>
      <c r="M399" s="149"/>
      <c r="N399" s="112" t="s">
        <v>895</v>
      </c>
      <c r="O399" s="62">
        <f t="shared" si="66"/>
        <v>51.5</v>
      </c>
      <c r="P399" s="4"/>
      <c r="Q399" s="5">
        <v>9</v>
      </c>
    </row>
    <row r="400" spans="1:17" s="5" customFormat="1" ht="15.95" customHeight="1">
      <c r="A400" s="4">
        <v>391</v>
      </c>
      <c r="B400" s="133" t="s">
        <v>1798</v>
      </c>
      <c r="C400" s="134" t="s">
        <v>3389</v>
      </c>
      <c r="D400" s="135" t="s">
        <v>1757</v>
      </c>
      <c r="E400" s="81" t="s">
        <v>3955</v>
      </c>
      <c r="F400" s="145">
        <v>6.71</v>
      </c>
      <c r="G400" s="48">
        <v>4.1399999999999997</v>
      </c>
      <c r="H400" s="48">
        <v>58</v>
      </c>
      <c r="I400" s="48">
        <v>50</v>
      </c>
      <c r="J400" s="151" t="str">
        <f t="shared" si="62"/>
        <v xml:space="preserve"> </v>
      </c>
      <c r="K400" s="151" t="str">
        <f t="shared" si="63"/>
        <v xml:space="preserve"> </v>
      </c>
      <c r="L400" s="151" t="str">
        <f t="shared" si="65"/>
        <v xml:space="preserve"> </v>
      </c>
      <c r="M400" s="82"/>
      <c r="N400" s="112" t="s">
        <v>895</v>
      </c>
      <c r="O400" s="62">
        <f t="shared" si="66"/>
        <v>54</v>
      </c>
      <c r="P400" s="4"/>
      <c r="Q400" s="5">
        <v>10</v>
      </c>
    </row>
    <row r="401" spans="1:17" s="5" customFormat="1" ht="15.95" customHeight="1">
      <c r="A401" s="4">
        <v>392</v>
      </c>
      <c r="B401" s="133" t="s">
        <v>3390</v>
      </c>
      <c r="C401" s="134" t="s">
        <v>3391</v>
      </c>
      <c r="D401" s="135" t="s">
        <v>3379</v>
      </c>
      <c r="E401" s="81" t="s">
        <v>3955</v>
      </c>
      <c r="F401" s="145">
        <v>3.9</v>
      </c>
      <c r="G401" s="48">
        <v>1.1599999999999999</v>
      </c>
      <c r="H401" s="48">
        <v>48</v>
      </c>
      <c r="I401" s="48">
        <v>50</v>
      </c>
      <c r="J401" s="151" t="str">
        <f t="shared" si="62"/>
        <v xml:space="preserve"> </v>
      </c>
      <c r="K401" s="151" t="str">
        <f t="shared" si="63"/>
        <v xml:space="preserve"> </v>
      </c>
      <c r="L401" s="151" t="str">
        <f t="shared" si="65"/>
        <v xml:space="preserve"> </v>
      </c>
      <c r="M401" s="84"/>
      <c r="N401" s="112" t="s">
        <v>895</v>
      </c>
      <c r="O401" s="62">
        <f t="shared" si="66"/>
        <v>49</v>
      </c>
      <c r="P401" s="4"/>
      <c r="Q401" s="5">
        <v>11</v>
      </c>
    </row>
    <row r="402" spans="1:17" s="5" customFormat="1" ht="15.95" customHeight="1">
      <c r="A402" s="4">
        <v>393</v>
      </c>
      <c r="B402" s="133" t="s">
        <v>1462</v>
      </c>
      <c r="C402" s="134" t="s">
        <v>3389</v>
      </c>
      <c r="D402" s="135" t="s">
        <v>1463</v>
      </c>
      <c r="E402" s="81" t="s">
        <v>3955</v>
      </c>
      <c r="F402" s="145">
        <v>3.44</v>
      </c>
      <c r="G402" s="145">
        <v>3.9</v>
      </c>
      <c r="H402" s="48">
        <v>57</v>
      </c>
      <c r="I402" s="48">
        <v>53</v>
      </c>
      <c r="J402" s="151" t="str">
        <f t="shared" si="62"/>
        <v xml:space="preserve"> </v>
      </c>
      <c r="K402" s="151" t="str">
        <f t="shared" si="63"/>
        <v xml:space="preserve"> </v>
      </c>
      <c r="L402" s="151" t="str">
        <f t="shared" si="65"/>
        <v xml:space="preserve"> </v>
      </c>
      <c r="M402" s="82"/>
      <c r="N402" s="112" t="s">
        <v>895</v>
      </c>
      <c r="O402" s="62">
        <f t="shared" si="66"/>
        <v>55</v>
      </c>
      <c r="P402" s="4"/>
      <c r="Q402" s="5">
        <v>12</v>
      </c>
    </row>
    <row r="403" spans="1:17" s="5" customFormat="1" ht="15.95" customHeight="1">
      <c r="A403" s="4">
        <v>394</v>
      </c>
      <c r="B403" s="133" t="s">
        <v>1464</v>
      </c>
      <c r="C403" s="134" t="s">
        <v>1465</v>
      </c>
      <c r="D403" s="135" t="s">
        <v>3610</v>
      </c>
      <c r="E403" s="81" t="s">
        <v>3955</v>
      </c>
      <c r="F403" s="145">
        <v>8.0500000000000007</v>
      </c>
      <c r="G403" s="48">
        <v>7.69</v>
      </c>
      <c r="H403" s="48">
        <v>74</v>
      </c>
      <c r="I403" s="48">
        <v>72</v>
      </c>
      <c r="J403" s="151" t="str">
        <f t="shared" si="62"/>
        <v>HSK</v>
      </c>
      <c r="K403" s="151" t="str">
        <f t="shared" si="63"/>
        <v>HSK</v>
      </c>
      <c r="L403" s="151" t="str">
        <f t="shared" si="65"/>
        <v>HSK</v>
      </c>
      <c r="M403" s="82"/>
      <c r="N403" s="112" t="s">
        <v>895</v>
      </c>
      <c r="O403" s="62">
        <f t="shared" si="66"/>
        <v>73</v>
      </c>
      <c r="P403" s="4"/>
      <c r="Q403" s="5">
        <v>13</v>
      </c>
    </row>
    <row r="404" spans="1:17" s="5" customFormat="1" ht="15.95" customHeight="1">
      <c r="A404" s="4">
        <v>395</v>
      </c>
      <c r="B404" s="133" t="s">
        <v>1466</v>
      </c>
      <c r="C404" s="134" t="s">
        <v>3249</v>
      </c>
      <c r="D404" s="135" t="s">
        <v>359</v>
      </c>
      <c r="E404" s="81" t="s">
        <v>3955</v>
      </c>
      <c r="F404" s="145">
        <v>4.57</v>
      </c>
      <c r="G404" s="48">
        <v>3.02</v>
      </c>
      <c r="H404" s="48">
        <v>56</v>
      </c>
      <c r="I404" s="48">
        <v>50</v>
      </c>
      <c r="J404" s="151" t="str">
        <f t="shared" si="62"/>
        <v xml:space="preserve"> </v>
      </c>
      <c r="K404" s="151" t="str">
        <f t="shared" si="63"/>
        <v xml:space="preserve"> </v>
      </c>
      <c r="L404" s="151" t="str">
        <f t="shared" si="65"/>
        <v xml:space="preserve"> </v>
      </c>
      <c r="M404" s="83"/>
      <c r="N404" s="112" t="s">
        <v>895</v>
      </c>
      <c r="O404" s="62">
        <f t="shared" si="66"/>
        <v>53</v>
      </c>
      <c r="P404" s="4"/>
      <c r="Q404" s="5">
        <v>14</v>
      </c>
    </row>
    <row r="405" spans="1:17" s="5" customFormat="1" ht="15.95" customHeight="1">
      <c r="A405" s="4">
        <v>396</v>
      </c>
      <c r="B405" s="133" t="s">
        <v>182</v>
      </c>
      <c r="C405" s="134" t="s">
        <v>183</v>
      </c>
      <c r="D405" s="135" t="s">
        <v>3091</v>
      </c>
      <c r="E405" s="81" t="s">
        <v>3955</v>
      </c>
      <c r="F405" s="145">
        <v>5.86</v>
      </c>
      <c r="G405" s="145">
        <v>5.9</v>
      </c>
      <c r="H405" s="48">
        <v>57</v>
      </c>
      <c r="I405" s="48">
        <v>58</v>
      </c>
      <c r="J405" s="151" t="str">
        <f t="shared" si="62"/>
        <v xml:space="preserve"> </v>
      </c>
      <c r="K405" s="151" t="str">
        <f t="shared" si="63"/>
        <v xml:space="preserve"> </v>
      </c>
      <c r="L405" s="151" t="str">
        <f t="shared" si="65"/>
        <v xml:space="preserve"> </v>
      </c>
      <c r="M405" s="83"/>
      <c r="N405" s="112" t="s">
        <v>895</v>
      </c>
      <c r="O405" s="62">
        <f t="shared" si="66"/>
        <v>57.5</v>
      </c>
      <c r="P405" s="4"/>
      <c r="Q405" s="5">
        <v>15</v>
      </c>
    </row>
    <row r="406" spans="1:17" s="5" customFormat="1" ht="15.95" customHeight="1">
      <c r="A406" s="4">
        <v>397</v>
      </c>
      <c r="B406" s="133" t="s">
        <v>184</v>
      </c>
      <c r="C406" s="134" t="s">
        <v>185</v>
      </c>
      <c r="D406" s="135" t="s">
        <v>3383</v>
      </c>
      <c r="E406" s="81" t="s">
        <v>3955</v>
      </c>
      <c r="F406" s="145">
        <v>5.67</v>
      </c>
      <c r="G406" s="48">
        <v>6.72</v>
      </c>
      <c r="H406" s="48">
        <v>59</v>
      </c>
      <c r="I406" s="48">
        <v>63</v>
      </c>
      <c r="J406" s="151" t="str">
        <f>IF(AND(F406&gt;=9,H406&gt;=90),"HSXS",IF(AND(F406&gt;=8,H406&gt;=80),"HSG",IF(AND(F406&gt;=7,H406&gt;=70),"HSK"," ")))</f>
        <v xml:space="preserve"> </v>
      </c>
      <c r="K406" s="151" t="str">
        <f>IF(AND(G406&gt;=9,I406&gt;=90),"HSXS",IF(AND(G406&gt;=8,I406&gt;=80),"HSG",IF(AND(G406&gt;=7,I406&gt;=70),"HSK"," ")))</f>
        <v xml:space="preserve"> </v>
      </c>
      <c r="L406" s="151" t="str">
        <f>IF(AND(J406="HSXS",K406="HSXS"),"HSXS",IF(AND(J406="HSG",K406="HSG"),"HSG",IF(AND(J406="HSK",K406="HSK"),"HSK",IF(AND(J406="HSXS",K406="HSG"),"HSG",IF(AND(J406="HSG",K406="HSXS"),"HSG",IF(AND(J406="HSG",K406="HSK"),"HSK",IF(AND(J406="HSK",K406="HSG"),"HSK"," ")))))))</f>
        <v xml:space="preserve"> </v>
      </c>
      <c r="M406" s="83"/>
      <c r="N406" s="112" t="s">
        <v>895</v>
      </c>
      <c r="O406" s="62">
        <f t="shared" si="66"/>
        <v>61</v>
      </c>
      <c r="P406" s="4"/>
      <c r="Q406" s="5">
        <v>16</v>
      </c>
    </row>
    <row r="407" spans="1:17" s="5" customFormat="1" ht="15.95" customHeight="1">
      <c r="A407" s="4">
        <v>398</v>
      </c>
      <c r="B407" s="133" t="s">
        <v>186</v>
      </c>
      <c r="C407" s="134" t="s">
        <v>187</v>
      </c>
      <c r="D407" s="135" t="s">
        <v>3383</v>
      </c>
      <c r="E407" s="81" t="s">
        <v>3955</v>
      </c>
      <c r="F407" s="145">
        <v>3.44</v>
      </c>
      <c r="G407" s="48">
        <v>0.99</v>
      </c>
      <c r="H407" s="48">
        <v>47</v>
      </c>
      <c r="I407" s="48">
        <v>36</v>
      </c>
      <c r="J407" s="151" t="str">
        <f t="shared" ref="J407:J424" si="67">IF(AND(F407&gt;=9,H407&gt;=90),"HSXS",IF(AND(F407&gt;=8,H407&gt;=80),"HSG",IF(AND(F407&gt;=7,H407&gt;=70),"HSK"," ")))</f>
        <v xml:space="preserve"> </v>
      </c>
      <c r="K407" s="151" t="str">
        <f t="shared" ref="K407:K424" si="68">IF(AND(G407&gt;=9,I407&gt;=90),"HSXS",IF(AND(G407&gt;=8,I407&gt;=80),"HSG",IF(AND(G407&gt;=7,I407&gt;=70),"HSK"," ")))</f>
        <v xml:space="preserve"> </v>
      </c>
      <c r="L407" s="151" t="str">
        <f t="shared" ref="L407:L424" si="69">IF(AND(J407="HSXS",K407="HSXS"),"HSXS",IF(AND(J407="HSG",K407="HSG"),"HSG",IF(AND(J407="HSK",K407="HSK"),"HSK",IF(AND(J407="HSXS",K407="HSG"),"HSG",IF(AND(J407="HSG",K407="HSXS"),"HSG",IF(AND(J407="HSG",K407="HSK"),"HSK",IF(AND(J407="HSK",K407="HSG"),"HSK"," ")))))))</f>
        <v xml:space="preserve"> </v>
      </c>
      <c r="M407" s="83"/>
      <c r="N407" s="112" t="s">
        <v>895</v>
      </c>
      <c r="O407" s="62">
        <f t="shared" si="66"/>
        <v>41.5</v>
      </c>
      <c r="P407" s="4"/>
      <c r="Q407" s="5">
        <v>17</v>
      </c>
    </row>
    <row r="408" spans="1:17" s="5" customFormat="1" ht="15.95" customHeight="1">
      <c r="A408" s="4">
        <v>399</v>
      </c>
      <c r="B408" s="133" t="s">
        <v>188</v>
      </c>
      <c r="C408" s="134" t="s">
        <v>189</v>
      </c>
      <c r="D408" s="135" t="s">
        <v>3409</v>
      </c>
      <c r="E408" s="81" t="s">
        <v>3955</v>
      </c>
      <c r="F408" s="145">
        <v>5.88</v>
      </c>
      <c r="G408" s="48">
        <v>7.16</v>
      </c>
      <c r="H408" s="48">
        <v>57</v>
      </c>
      <c r="I408" s="48">
        <v>59</v>
      </c>
      <c r="J408" s="151" t="str">
        <f t="shared" si="67"/>
        <v xml:space="preserve"> </v>
      </c>
      <c r="K408" s="151" t="str">
        <f t="shared" si="68"/>
        <v xml:space="preserve"> </v>
      </c>
      <c r="L408" s="151" t="str">
        <f t="shared" si="69"/>
        <v xml:space="preserve"> </v>
      </c>
      <c r="M408" s="82"/>
      <c r="N408" s="112" t="s">
        <v>895</v>
      </c>
      <c r="O408" s="62">
        <f t="shared" si="66"/>
        <v>58</v>
      </c>
      <c r="P408" s="4"/>
      <c r="Q408" s="5">
        <v>18</v>
      </c>
    </row>
    <row r="409" spans="1:17" s="5" customFormat="1" ht="15.95" customHeight="1">
      <c r="A409" s="4">
        <v>400</v>
      </c>
      <c r="B409" s="133" t="s">
        <v>190</v>
      </c>
      <c r="C409" s="134" t="s">
        <v>191</v>
      </c>
      <c r="D409" s="135" t="s">
        <v>3774</v>
      </c>
      <c r="E409" s="81" t="s">
        <v>3955</v>
      </c>
      <c r="F409" s="145">
        <v>7.45</v>
      </c>
      <c r="G409" s="48">
        <v>6.42</v>
      </c>
      <c r="H409" s="48">
        <v>59</v>
      </c>
      <c r="I409" s="48">
        <v>61</v>
      </c>
      <c r="J409" s="151" t="str">
        <f t="shared" si="67"/>
        <v xml:space="preserve"> </v>
      </c>
      <c r="K409" s="151" t="str">
        <f t="shared" si="68"/>
        <v xml:space="preserve"> </v>
      </c>
      <c r="L409" s="151" t="str">
        <f t="shared" si="69"/>
        <v xml:space="preserve"> </v>
      </c>
      <c r="M409" s="82"/>
      <c r="N409" s="112" t="s">
        <v>895</v>
      </c>
      <c r="O409" s="62">
        <f t="shared" si="66"/>
        <v>60</v>
      </c>
      <c r="P409" s="4"/>
      <c r="Q409" s="5">
        <v>19</v>
      </c>
    </row>
    <row r="410" spans="1:17" s="5" customFormat="1" ht="15.95" customHeight="1">
      <c r="A410" s="4">
        <v>401</v>
      </c>
      <c r="B410" s="133" t="s">
        <v>192</v>
      </c>
      <c r="C410" s="134" t="s">
        <v>4401</v>
      </c>
      <c r="D410" s="135" t="s">
        <v>193</v>
      </c>
      <c r="E410" s="81" t="s">
        <v>3955</v>
      </c>
      <c r="F410" s="145">
        <v>3.19</v>
      </c>
      <c r="G410" s="48">
        <v>0.74</v>
      </c>
      <c r="H410" s="48">
        <v>51</v>
      </c>
      <c r="I410" s="48">
        <v>36</v>
      </c>
      <c r="J410" s="151" t="str">
        <f t="shared" si="67"/>
        <v xml:space="preserve"> </v>
      </c>
      <c r="K410" s="151" t="str">
        <f t="shared" si="68"/>
        <v xml:space="preserve"> </v>
      </c>
      <c r="L410" s="151" t="str">
        <f t="shared" si="69"/>
        <v xml:space="preserve"> </v>
      </c>
      <c r="M410" s="84"/>
      <c r="N410" s="112"/>
      <c r="O410" s="62">
        <f t="shared" si="66"/>
        <v>43.5</v>
      </c>
      <c r="P410" s="4"/>
      <c r="Q410" s="5">
        <v>20</v>
      </c>
    </row>
    <row r="411" spans="1:17" s="5" customFormat="1" ht="15.95" customHeight="1">
      <c r="A411" s="4">
        <v>402</v>
      </c>
      <c r="B411" s="133" t="s">
        <v>194</v>
      </c>
      <c r="C411" s="134" t="s">
        <v>195</v>
      </c>
      <c r="D411" s="135" t="s">
        <v>4669</v>
      </c>
      <c r="E411" s="81" t="s">
        <v>3955</v>
      </c>
      <c r="F411" s="145">
        <v>8.33</v>
      </c>
      <c r="G411" s="48">
        <v>8.17</v>
      </c>
      <c r="H411" s="48">
        <v>71</v>
      </c>
      <c r="I411" s="48">
        <v>76</v>
      </c>
      <c r="J411" s="151" t="str">
        <f t="shared" si="67"/>
        <v>HSK</v>
      </c>
      <c r="K411" s="151" t="str">
        <f t="shared" si="68"/>
        <v>HSK</v>
      </c>
      <c r="L411" s="151" t="str">
        <f t="shared" si="69"/>
        <v>HSK</v>
      </c>
      <c r="M411" s="82"/>
      <c r="N411" s="112" t="s">
        <v>895</v>
      </c>
      <c r="O411" s="62">
        <f t="shared" si="66"/>
        <v>73.5</v>
      </c>
      <c r="P411" s="4"/>
      <c r="Q411" s="5">
        <v>21</v>
      </c>
    </row>
    <row r="412" spans="1:17" s="5" customFormat="1" ht="15.95" customHeight="1">
      <c r="A412" s="4">
        <v>403</v>
      </c>
      <c r="B412" s="133" t="s">
        <v>196</v>
      </c>
      <c r="C412" s="134" t="s">
        <v>197</v>
      </c>
      <c r="D412" s="135" t="s">
        <v>300</v>
      </c>
      <c r="E412" s="81" t="s">
        <v>3955</v>
      </c>
      <c r="F412" s="145">
        <v>4.57</v>
      </c>
      <c r="G412" s="48">
        <v>4.22</v>
      </c>
      <c r="H412" s="48">
        <v>53</v>
      </c>
      <c r="I412" s="48">
        <v>46</v>
      </c>
      <c r="J412" s="151" t="str">
        <f t="shared" si="67"/>
        <v xml:space="preserve"> </v>
      </c>
      <c r="K412" s="151" t="str">
        <f t="shared" si="68"/>
        <v xml:space="preserve"> </v>
      </c>
      <c r="L412" s="151" t="str">
        <f t="shared" si="69"/>
        <v xml:space="preserve"> </v>
      </c>
      <c r="M412" s="158" t="s">
        <v>12601</v>
      </c>
      <c r="N412" s="112" t="s">
        <v>895</v>
      </c>
      <c r="O412" s="62">
        <f t="shared" si="66"/>
        <v>49.5</v>
      </c>
      <c r="P412" s="4"/>
      <c r="Q412" s="5">
        <v>22</v>
      </c>
    </row>
    <row r="413" spans="1:17" s="5" customFormat="1" ht="15.95" customHeight="1">
      <c r="A413" s="4">
        <v>404</v>
      </c>
      <c r="B413" s="133" t="s">
        <v>198</v>
      </c>
      <c r="C413" s="134" t="s">
        <v>199</v>
      </c>
      <c r="D413" s="135" t="s">
        <v>2574</v>
      </c>
      <c r="E413" s="81" t="s">
        <v>3955</v>
      </c>
      <c r="F413" s="145">
        <v>6.09</v>
      </c>
      <c r="G413" s="48">
        <v>6.37</v>
      </c>
      <c r="H413" s="48">
        <v>58</v>
      </c>
      <c r="I413" s="48">
        <v>55</v>
      </c>
      <c r="J413" s="151" t="str">
        <f t="shared" si="67"/>
        <v xml:space="preserve"> </v>
      </c>
      <c r="K413" s="151" t="str">
        <f t="shared" si="68"/>
        <v xml:space="preserve"> </v>
      </c>
      <c r="L413" s="151" t="str">
        <f t="shared" si="69"/>
        <v xml:space="preserve"> </v>
      </c>
      <c r="M413" s="82"/>
      <c r="N413" s="112" t="s">
        <v>895</v>
      </c>
      <c r="O413" s="62">
        <f t="shared" si="66"/>
        <v>56.5</v>
      </c>
      <c r="P413" s="4"/>
      <c r="Q413" s="5">
        <v>23</v>
      </c>
    </row>
    <row r="414" spans="1:17" s="5" customFormat="1" ht="15.95" customHeight="1">
      <c r="A414" s="4">
        <v>405</v>
      </c>
      <c r="B414" s="133" t="s">
        <v>200</v>
      </c>
      <c r="C414" s="134" t="s">
        <v>201</v>
      </c>
      <c r="D414" s="135" t="s">
        <v>4696</v>
      </c>
      <c r="E414" s="81" t="s">
        <v>3955</v>
      </c>
      <c r="F414" s="145">
        <v>7.87</v>
      </c>
      <c r="G414" s="48">
        <v>6.97</v>
      </c>
      <c r="H414" s="48">
        <v>60</v>
      </c>
      <c r="I414" s="48">
        <v>53</v>
      </c>
      <c r="J414" s="151" t="str">
        <f t="shared" si="67"/>
        <v xml:space="preserve"> </v>
      </c>
      <c r="K414" s="151" t="str">
        <f t="shared" si="68"/>
        <v xml:space="preserve"> </v>
      </c>
      <c r="L414" s="151" t="str">
        <f t="shared" si="69"/>
        <v xml:space="preserve"> </v>
      </c>
      <c r="M414" s="82"/>
      <c r="N414" s="112" t="s">
        <v>895</v>
      </c>
      <c r="O414" s="62">
        <f t="shared" si="66"/>
        <v>56.5</v>
      </c>
      <c r="P414" s="4"/>
      <c r="Q414" s="5">
        <v>24</v>
      </c>
    </row>
    <row r="415" spans="1:17" s="5" customFormat="1" ht="15.95" customHeight="1">
      <c r="A415" s="4">
        <v>406</v>
      </c>
      <c r="B415" s="133" t="s">
        <v>202</v>
      </c>
      <c r="C415" s="134" t="s">
        <v>203</v>
      </c>
      <c r="D415" s="135" t="s">
        <v>4679</v>
      </c>
      <c r="E415" s="81" t="s">
        <v>3955</v>
      </c>
      <c r="F415" s="145">
        <v>5.68</v>
      </c>
      <c r="G415" s="48">
        <v>1.52</v>
      </c>
      <c r="H415" s="48">
        <v>53</v>
      </c>
      <c r="I415" s="48">
        <v>41</v>
      </c>
      <c r="J415" s="151" t="str">
        <f t="shared" si="67"/>
        <v xml:space="preserve"> </v>
      </c>
      <c r="K415" s="151" t="str">
        <f t="shared" si="68"/>
        <v xml:space="preserve"> </v>
      </c>
      <c r="L415" s="151" t="str">
        <f t="shared" si="69"/>
        <v xml:space="preserve"> </v>
      </c>
      <c r="M415" s="98"/>
      <c r="N415" s="112" t="s">
        <v>895</v>
      </c>
      <c r="O415" s="62">
        <f t="shared" si="66"/>
        <v>47</v>
      </c>
      <c r="P415" s="4"/>
      <c r="Q415" s="5">
        <v>25</v>
      </c>
    </row>
    <row r="416" spans="1:17" s="5" customFormat="1" ht="15.95" customHeight="1">
      <c r="A416" s="4">
        <v>407</v>
      </c>
      <c r="B416" s="133" t="s">
        <v>204</v>
      </c>
      <c r="C416" s="134" t="s">
        <v>205</v>
      </c>
      <c r="D416" s="135" t="s">
        <v>4679</v>
      </c>
      <c r="E416" s="81" t="s">
        <v>3955</v>
      </c>
      <c r="F416" s="145">
        <v>6.43</v>
      </c>
      <c r="G416" s="48">
        <v>4.57</v>
      </c>
      <c r="H416" s="48">
        <v>58</v>
      </c>
      <c r="I416" s="48">
        <v>51</v>
      </c>
      <c r="J416" s="151" t="str">
        <f t="shared" si="67"/>
        <v xml:space="preserve"> </v>
      </c>
      <c r="K416" s="151" t="str">
        <f t="shared" si="68"/>
        <v xml:space="preserve"> </v>
      </c>
      <c r="L416" s="151" t="str">
        <f t="shared" si="69"/>
        <v xml:space="preserve"> </v>
      </c>
      <c r="M416" s="55"/>
      <c r="N416" s="112" t="s">
        <v>895</v>
      </c>
      <c r="O416" s="62">
        <f t="shared" si="66"/>
        <v>54.5</v>
      </c>
      <c r="P416" s="4"/>
      <c r="Q416" s="5">
        <v>26</v>
      </c>
    </row>
    <row r="417" spans="1:17" s="5" customFormat="1" ht="15.95" customHeight="1">
      <c r="A417" s="4">
        <v>408</v>
      </c>
      <c r="B417" s="133" t="s">
        <v>207</v>
      </c>
      <c r="C417" s="134" t="s">
        <v>208</v>
      </c>
      <c r="D417" s="135" t="s">
        <v>3334</v>
      </c>
      <c r="E417" s="81" t="s">
        <v>3955</v>
      </c>
      <c r="F417" s="145">
        <v>7.4</v>
      </c>
      <c r="G417" s="48">
        <v>6.89</v>
      </c>
      <c r="H417" s="48">
        <v>64</v>
      </c>
      <c r="I417" s="48">
        <v>55</v>
      </c>
      <c r="J417" s="151" t="str">
        <f t="shared" si="67"/>
        <v xml:space="preserve"> </v>
      </c>
      <c r="K417" s="151" t="str">
        <f t="shared" si="68"/>
        <v xml:space="preserve"> </v>
      </c>
      <c r="L417" s="151" t="str">
        <f t="shared" si="69"/>
        <v xml:space="preserve"> </v>
      </c>
      <c r="M417" s="63"/>
      <c r="N417" s="112" t="s">
        <v>895</v>
      </c>
      <c r="O417" s="62">
        <f t="shared" si="66"/>
        <v>59.5</v>
      </c>
      <c r="P417" s="4"/>
      <c r="Q417" s="5">
        <v>27</v>
      </c>
    </row>
    <row r="418" spans="1:17" s="5" customFormat="1" ht="15.95" customHeight="1">
      <c r="A418" s="4">
        <v>409</v>
      </c>
      <c r="B418" s="133" t="s">
        <v>209</v>
      </c>
      <c r="C418" s="134" t="s">
        <v>210</v>
      </c>
      <c r="D418" s="135" t="s">
        <v>3457</v>
      </c>
      <c r="E418" s="81" t="s">
        <v>3955</v>
      </c>
      <c r="F418" s="145">
        <v>4.3</v>
      </c>
      <c r="G418" s="48">
        <v>6.01</v>
      </c>
      <c r="H418" s="48">
        <v>58</v>
      </c>
      <c r="I418" s="48">
        <v>53</v>
      </c>
      <c r="J418" s="151" t="str">
        <f t="shared" si="67"/>
        <v xml:space="preserve"> </v>
      </c>
      <c r="K418" s="151" t="str">
        <f t="shared" si="68"/>
        <v xml:space="preserve"> </v>
      </c>
      <c r="L418" s="151" t="str">
        <f t="shared" si="69"/>
        <v xml:space="preserve"> </v>
      </c>
      <c r="M418" s="82"/>
      <c r="N418" s="112" t="s">
        <v>895</v>
      </c>
      <c r="O418" s="62">
        <f t="shared" si="66"/>
        <v>55.5</v>
      </c>
      <c r="P418" s="4"/>
      <c r="Q418" s="5">
        <v>28</v>
      </c>
    </row>
    <row r="419" spans="1:17" s="5" customFormat="1" ht="15.95" customHeight="1">
      <c r="A419" s="4">
        <v>410</v>
      </c>
      <c r="B419" s="133" t="s">
        <v>1735</v>
      </c>
      <c r="C419" s="134" t="s">
        <v>3964</v>
      </c>
      <c r="D419" s="135" t="s">
        <v>51</v>
      </c>
      <c r="E419" s="81" t="s">
        <v>3955</v>
      </c>
      <c r="F419" s="145">
        <v>6.47</v>
      </c>
      <c r="G419" s="48">
        <v>3.67</v>
      </c>
      <c r="H419" s="48">
        <v>47</v>
      </c>
      <c r="I419" s="48">
        <v>48</v>
      </c>
      <c r="J419" s="151" t="str">
        <f t="shared" si="67"/>
        <v xml:space="preserve"> </v>
      </c>
      <c r="K419" s="151" t="str">
        <f t="shared" si="68"/>
        <v xml:space="preserve"> </v>
      </c>
      <c r="L419" s="151" t="str">
        <f t="shared" si="69"/>
        <v xml:space="preserve"> </v>
      </c>
      <c r="M419" s="84"/>
      <c r="N419" s="112"/>
      <c r="O419" s="62">
        <f t="shared" si="66"/>
        <v>47.5</v>
      </c>
      <c r="P419" s="4"/>
      <c r="Q419" s="5">
        <v>29</v>
      </c>
    </row>
    <row r="420" spans="1:17" s="5" customFormat="1" ht="15.95" customHeight="1">
      <c r="A420" s="4">
        <v>411</v>
      </c>
      <c r="B420" s="133" t="s">
        <v>1736</v>
      </c>
      <c r="C420" s="134" t="s">
        <v>1737</v>
      </c>
      <c r="D420" s="135" t="s">
        <v>3726</v>
      </c>
      <c r="E420" s="81" t="s">
        <v>3955</v>
      </c>
      <c r="F420" s="145">
        <v>6.18</v>
      </c>
      <c r="G420" s="145">
        <v>6</v>
      </c>
      <c r="H420" s="48">
        <v>54</v>
      </c>
      <c r="I420" s="48">
        <v>56</v>
      </c>
      <c r="J420" s="151" t="str">
        <f t="shared" si="67"/>
        <v xml:space="preserve"> </v>
      </c>
      <c r="K420" s="151" t="str">
        <f t="shared" si="68"/>
        <v xml:space="preserve"> </v>
      </c>
      <c r="L420" s="151" t="str">
        <f t="shared" si="69"/>
        <v xml:space="preserve"> </v>
      </c>
      <c r="M420" s="55"/>
      <c r="N420" s="112" t="s">
        <v>895</v>
      </c>
      <c r="O420" s="62">
        <f t="shared" si="66"/>
        <v>55</v>
      </c>
      <c r="P420" s="57"/>
      <c r="Q420" s="5">
        <v>30</v>
      </c>
    </row>
    <row r="421" spans="1:17" s="5" customFormat="1" ht="15.95" customHeight="1">
      <c r="A421" s="4">
        <v>412</v>
      </c>
      <c r="B421" s="133" t="s">
        <v>1738</v>
      </c>
      <c r="C421" s="134" t="s">
        <v>4676</v>
      </c>
      <c r="D421" s="135" t="s">
        <v>4672</v>
      </c>
      <c r="E421" s="81" t="s">
        <v>3955</v>
      </c>
      <c r="F421" s="145">
        <v>5</v>
      </c>
      <c r="G421" s="48">
        <v>5.16</v>
      </c>
      <c r="H421" s="48">
        <v>51</v>
      </c>
      <c r="I421" s="48">
        <v>54</v>
      </c>
      <c r="J421" s="151" t="str">
        <f t="shared" si="67"/>
        <v xml:space="preserve"> </v>
      </c>
      <c r="K421" s="151" t="str">
        <f t="shared" si="68"/>
        <v xml:space="preserve"> </v>
      </c>
      <c r="L421" s="151" t="str">
        <f t="shared" si="69"/>
        <v xml:space="preserve"> </v>
      </c>
      <c r="M421" s="98"/>
      <c r="N421" s="112" t="s">
        <v>895</v>
      </c>
      <c r="O421" s="62">
        <f t="shared" si="66"/>
        <v>52.5</v>
      </c>
      <c r="P421" s="4"/>
      <c r="Q421" s="5">
        <v>31</v>
      </c>
    </row>
    <row r="422" spans="1:17" s="5" customFormat="1" ht="15.95" customHeight="1">
      <c r="A422" s="4">
        <v>413</v>
      </c>
      <c r="B422" s="133" t="s">
        <v>1739</v>
      </c>
      <c r="C422" s="134" t="s">
        <v>4302</v>
      </c>
      <c r="D422" s="135" t="s">
        <v>3161</v>
      </c>
      <c r="E422" s="81" t="s">
        <v>3955</v>
      </c>
      <c r="F422" s="145">
        <v>4.12</v>
      </c>
      <c r="G422" s="48">
        <v>1.75</v>
      </c>
      <c r="H422" s="48">
        <v>51</v>
      </c>
      <c r="I422" s="48">
        <v>50</v>
      </c>
      <c r="J422" s="151" t="str">
        <f t="shared" si="67"/>
        <v xml:space="preserve"> </v>
      </c>
      <c r="K422" s="151" t="str">
        <f t="shared" si="68"/>
        <v xml:space="preserve"> </v>
      </c>
      <c r="L422" s="151" t="str">
        <f t="shared" si="69"/>
        <v xml:space="preserve"> </v>
      </c>
      <c r="M422" s="125"/>
      <c r="N422" s="112" t="s">
        <v>895</v>
      </c>
      <c r="O422" s="62">
        <f t="shared" si="66"/>
        <v>50.5</v>
      </c>
      <c r="P422" s="4"/>
      <c r="Q422" s="5">
        <v>32</v>
      </c>
    </row>
    <row r="423" spans="1:17" s="5" customFormat="1" ht="15.95" customHeight="1">
      <c r="A423" s="4">
        <v>414</v>
      </c>
      <c r="B423" s="133" t="s">
        <v>4303</v>
      </c>
      <c r="C423" s="134" t="s">
        <v>4304</v>
      </c>
      <c r="D423" s="135" t="s">
        <v>1396</v>
      </c>
      <c r="E423" s="81" t="s">
        <v>3955</v>
      </c>
      <c r="F423" s="145">
        <v>6</v>
      </c>
      <c r="G423" s="48">
        <v>4.93</v>
      </c>
      <c r="H423" s="48">
        <v>57</v>
      </c>
      <c r="I423" s="48">
        <v>50</v>
      </c>
      <c r="J423" s="151" t="str">
        <f t="shared" si="67"/>
        <v xml:space="preserve"> </v>
      </c>
      <c r="K423" s="151" t="str">
        <f t="shared" si="68"/>
        <v xml:space="preserve"> </v>
      </c>
      <c r="L423" s="151" t="str">
        <f t="shared" si="69"/>
        <v xml:space="preserve"> </v>
      </c>
      <c r="M423" s="15"/>
      <c r="N423" s="112" t="s">
        <v>895</v>
      </c>
      <c r="O423" s="62">
        <f t="shared" si="66"/>
        <v>53.5</v>
      </c>
      <c r="P423" s="4"/>
      <c r="Q423" s="5">
        <v>33</v>
      </c>
    </row>
    <row r="424" spans="1:17" s="5" customFormat="1" ht="15.95" customHeight="1">
      <c r="A424" s="4">
        <v>415</v>
      </c>
      <c r="B424" s="133" t="s">
        <v>1216</v>
      </c>
      <c r="C424" s="134" t="s">
        <v>1217</v>
      </c>
      <c r="D424" s="135" t="s">
        <v>4070</v>
      </c>
      <c r="E424" s="81" t="s">
        <v>3957</v>
      </c>
      <c r="F424" s="145">
        <v>5.36</v>
      </c>
      <c r="G424" s="48">
        <v>5.68</v>
      </c>
      <c r="H424" s="48">
        <v>53</v>
      </c>
      <c r="I424" s="48">
        <v>54</v>
      </c>
      <c r="J424" s="151" t="str">
        <f t="shared" si="67"/>
        <v xml:space="preserve"> </v>
      </c>
      <c r="K424" s="151" t="str">
        <f t="shared" si="68"/>
        <v xml:space="preserve"> </v>
      </c>
      <c r="L424" s="151" t="str">
        <f t="shared" si="69"/>
        <v xml:space="preserve"> </v>
      </c>
      <c r="M424" s="84"/>
      <c r="N424" s="112"/>
      <c r="O424" s="62">
        <f t="shared" si="66"/>
        <v>53.5</v>
      </c>
      <c r="P424" s="4"/>
      <c r="Q424" s="5">
        <v>1</v>
      </c>
    </row>
    <row r="425" spans="1:17" s="5" customFormat="1" ht="15.95" customHeight="1">
      <c r="A425" s="4">
        <v>416</v>
      </c>
      <c r="B425" s="133" t="s">
        <v>1218</v>
      </c>
      <c r="C425" s="134" t="s">
        <v>3301</v>
      </c>
      <c r="D425" s="135" t="s">
        <v>2521</v>
      </c>
      <c r="E425" s="81" t="s">
        <v>3957</v>
      </c>
      <c r="F425" s="145">
        <v>7.55</v>
      </c>
      <c r="G425" s="48">
        <v>7.71</v>
      </c>
      <c r="H425" s="48">
        <v>56</v>
      </c>
      <c r="I425" s="48">
        <v>60</v>
      </c>
      <c r="J425" s="151" t="str">
        <f t="shared" ref="J425:J440" si="70">IF(AND(F425&gt;=9,H425&gt;=90),"HSXS",IF(AND(F425&gt;=8,H425&gt;=80),"HSG",IF(AND(F425&gt;=7,H425&gt;=70),"HSK"," ")))</f>
        <v xml:space="preserve"> </v>
      </c>
      <c r="K425" s="151" t="str">
        <f t="shared" ref="K425:K440" si="71">IF(AND(G425&gt;=9,I425&gt;=90),"HSXS",IF(AND(G425&gt;=8,I425&gt;=80),"HSG",IF(AND(G425&gt;=7,I425&gt;=70),"HSK"," ")))</f>
        <v xml:space="preserve"> </v>
      </c>
      <c r="L425" s="151" t="str">
        <f t="shared" ref="L425:L440" si="72">IF(AND(J425="HSXS",K425="HSXS"),"HSXS",IF(AND(J425="HSG",K425="HSG"),"HSG",IF(AND(J425="HSK",K425="HSK"),"HSK",IF(AND(J425="HSXS",K425="HSG"),"HSG",IF(AND(J425="HSG",K425="HSXS"),"HSG",IF(AND(J425="HSG",K425="HSK"),"HSK",IF(AND(J425="HSK",K425="HSG"),"HSK"," ")))))))</f>
        <v xml:space="preserve"> </v>
      </c>
      <c r="M425" s="82"/>
      <c r="N425" s="112"/>
      <c r="O425" s="62">
        <f t="shared" si="66"/>
        <v>58</v>
      </c>
      <c r="P425" s="4"/>
      <c r="Q425" s="5">
        <v>2</v>
      </c>
    </row>
    <row r="426" spans="1:17" s="5" customFormat="1" ht="15.95" customHeight="1">
      <c r="A426" s="4">
        <v>417</v>
      </c>
      <c r="B426" s="133" t="s">
        <v>3302</v>
      </c>
      <c r="C426" s="134" t="s">
        <v>301</v>
      </c>
      <c r="D426" s="135" t="s">
        <v>3837</v>
      </c>
      <c r="E426" s="81" t="s">
        <v>3957</v>
      </c>
      <c r="F426" s="145">
        <v>6.05</v>
      </c>
      <c r="G426" s="145">
        <v>5</v>
      </c>
      <c r="H426" s="48">
        <v>55</v>
      </c>
      <c r="I426" s="48">
        <v>52</v>
      </c>
      <c r="J426" s="151" t="str">
        <f t="shared" si="70"/>
        <v xml:space="preserve"> </v>
      </c>
      <c r="K426" s="151" t="str">
        <f t="shared" si="71"/>
        <v xml:space="preserve"> </v>
      </c>
      <c r="L426" s="151" t="str">
        <f t="shared" si="72"/>
        <v xml:space="preserve"> </v>
      </c>
      <c r="M426" s="15"/>
      <c r="N426" s="112"/>
      <c r="O426" s="62">
        <f t="shared" si="66"/>
        <v>53.5</v>
      </c>
      <c r="P426" s="4"/>
      <c r="Q426" s="5">
        <v>3</v>
      </c>
    </row>
    <row r="427" spans="1:17" s="5" customFormat="1" ht="15.95" customHeight="1">
      <c r="A427" s="4">
        <v>418</v>
      </c>
      <c r="B427" s="133" t="s">
        <v>3303</v>
      </c>
      <c r="C427" s="134" t="s">
        <v>3304</v>
      </c>
      <c r="D427" s="135" t="s">
        <v>3474</v>
      </c>
      <c r="E427" s="81" t="s">
        <v>3957</v>
      </c>
      <c r="F427" s="145">
        <v>3.54</v>
      </c>
      <c r="G427" s="48">
        <v>2.4900000000000002</v>
      </c>
      <c r="H427" s="48">
        <v>43</v>
      </c>
      <c r="I427" s="48">
        <v>46</v>
      </c>
      <c r="J427" s="151" t="str">
        <f t="shared" si="70"/>
        <v xml:space="preserve"> </v>
      </c>
      <c r="K427" s="151" t="str">
        <f t="shared" si="71"/>
        <v xml:space="preserve"> </v>
      </c>
      <c r="L427" s="151" t="str">
        <f t="shared" si="72"/>
        <v xml:space="preserve"> </v>
      </c>
      <c r="M427" s="83"/>
      <c r="N427" s="112"/>
      <c r="O427" s="62">
        <f t="shared" si="66"/>
        <v>44.5</v>
      </c>
      <c r="P427" s="4"/>
      <c r="Q427" s="5">
        <v>4</v>
      </c>
    </row>
    <row r="428" spans="1:17" s="5" customFormat="1" ht="15.95" customHeight="1">
      <c r="A428" s="4">
        <v>419</v>
      </c>
      <c r="B428" s="133" t="s">
        <v>4232</v>
      </c>
      <c r="C428" s="134" t="s">
        <v>4233</v>
      </c>
      <c r="D428" s="135" t="s">
        <v>3474</v>
      </c>
      <c r="E428" s="81" t="s">
        <v>3957</v>
      </c>
      <c r="F428" s="145">
        <v>5.45</v>
      </c>
      <c r="G428" s="48">
        <v>4.55</v>
      </c>
      <c r="H428" s="48">
        <v>54</v>
      </c>
      <c r="I428" s="48">
        <v>50</v>
      </c>
      <c r="J428" s="151" t="str">
        <f t="shared" si="70"/>
        <v xml:space="preserve"> </v>
      </c>
      <c r="K428" s="151" t="str">
        <f t="shared" si="71"/>
        <v xml:space="preserve"> </v>
      </c>
      <c r="L428" s="151" t="str">
        <f t="shared" si="72"/>
        <v xml:space="preserve"> </v>
      </c>
      <c r="M428" s="52"/>
      <c r="N428" s="112"/>
      <c r="O428" s="62">
        <f t="shared" si="66"/>
        <v>52</v>
      </c>
      <c r="P428" s="4"/>
      <c r="Q428" s="5">
        <v>5</v>
      </c>
    </row>
    <row r="429" spans="1:17" s="5" customFormat="1" ht="15.95" customHeight="1">
      <c r="A429" s="4">
        <v>420</v>
      </c>
      <c r="B429" s="133" t="s">
        <v>4234</v>
      </c>
      <c r="C429" s="134" t="s">
        <v>3635</v>
      </c>
      <c r="D429" s="135" t="s">
        <v>3839</v>
      </c>
      <c r="E429" s="81" t="s">
        <v>3957</v>
      </c>
      <c r="F429" s="145">
        <v>5.23</v>
      </c>
      <c r="G429" s="48">
        <v>4.41</v>
      </c>
      <c r="H429" s="48">
        <v>54</v>
      </c>
      <c r="I429" s="48">
        <v>50</v>
      </c>
      <c r="J429" s="151" t="str">
        <f t="shared" si="70"/>
        <v xml:space="preserve"> </v>
      </c>
      <c r="K429" s="151" t="str">
        <f t="shared" si="71"/>
        <v xml:space="preserve"> </v>
      </c>
      <c r="L429" s="151" t="str">
        <f t="shared" si="72"/>
        <v xml:space="preserve"> </v>
      </c>
      <c r="M429" s="83"/>
      <c r="N429" s="112"/>
      <c r="O429" s="62">
        <f t="shared" si="66"/>
        <v>52</v>
      </c>
      <c r="P429" s="4"/>
      <c r="Q429" s="5">
        <v>6</v>
      </c>
    </row>
    <row r="430" spans="1:17" s="5" customFormat="1" ht="15.95" customHeight="1">
      <c r="A430" s="4">
        <v>421</v>
      </c>
      <c r="B430" s="133" t="s">
        <v>3638</v>
      </c>
      <c r="C430" s="134" t="s">
        <v>3639</v>
      </c>
      <c r="D430" s="135" t="s">
        <v>2321</v>
      </c>
      <c r="E430" s="81" t="s">
        <v>3957</v>
      </c>
      <c r="F430" s="145">
        <v>4.18</v>
      </c>
      <c r="G430" s="48">
        <v>4.24</v>
      </c>
      <c r="H430" s="48">
        <v>45</v>
      </c>
      <c r="I430" s="48">
        <v>51</v>
      </c>
      <c r="J430" s="151" t="str">
        <f t="shared" si="70"/>
        <v xml:space="preserve"> </v>
      </c>
      <c r="K430" s="151" t="str">
        <f t="shared" si="71"/>
        <v xml:space="preserve"> </v>
      </c>
      <c r="L430" s="151" t="str">
        <f t="shared" si="72"/>
        <v xml:space="preserve"> </v>
      </c>
      <c r="M430" s="52"/>
      <c r="N430" s="112"/>
      <c r="O430" s="62">
        <f t="shared" ref="O430:O505" si="73">SUM(H430:I430)/2</f>
        <v>48</v>
      </c>
      <c r="P430" s="4"/>
      <c r="Q430" s="5">
        <v>7</v>
      </c>
    </row>
    <row r="431" spans="1:17" s="5" customFormat="1" ht="15.95" customHeight="1">
      <c r="A431" s="4">
        <v>422</v>
      </c>
      <c r="B431" s="133" t="s">
        <v>3641</v>
      </c>
      <c r="C431" s="134" t="s">
        <v>2378</v>
      </c>
      <c r="D431" s="135" t="s">
        <v>1351</v>
      </c>
      <c r="E431" s="81" t="s">
        <v>3957</v>
      </c>
      <c r="F431" s="145">
        <v>4.93</v>
      </c>
      <c r="G431" s="48">
        <v>4.59</v>
      </c>
      <c r="H431" s="48">
        <v>50</v>
      </c>
      <c r="I431" s="48">
        <v>50</v>
      </c>
      <c r="J431" s="151" t="str">
        <f t="shared" si="70"/>
        <v xml:space="preserve"> </v>
      </c>
      <c r="K431" s="151" t="str">
        <f t="shared" si="71"/>
        <v xml:space="preserve"> </v>
      </c>
      <c r="L431" s="151" t="str">
        <f t="shared" si="72"/>
        <v xml:space="preserve"> </v>
      </c>
      <c r="M431" s="52"/>
      <c r="N431" s="112"/>
      <c r="O431" s="62">
        <f t="shared" si="73"/>
        <v>50</v>
      </c>
      <c r="P431" s="4"/>
      <c r="Q431" s="5">
        <v>8</v>
      </c>
    </row>
    <row r="432" spans="1:17" s="5" customFormat="1" ht="15.95" customHeight="1">
      <c r="A432" s="4">
        <v>423</v>
      </c>
      <c r="B432" s="133" t="s">
        <v>3642</v>
      </c>
      <c r="C432" s="134" t="s">
        <v>4329</v>
      </c>
      <c r="D432" s="135" t="s">
        <v>4264</v>
      </c>
      <c r="E432" s="81" t="s">
        <v>3957</v>
      </c>
      <c r="F432" s="145">
        <v>5.14</v>
      </c>
      <c r="G432" s="48">
        <v>5.31</v>
      </c>
      <c r="H432" s="48">
        <v>51</v>
      </c>
      <c r="I432" s="48">
        <v>54</v>
      </c>
      <c r="J432" s="151" t="str">
        <f t="shared" si="70"/>
        <v xml:space="preserve"> </v>
      </c>
      <c r="K432" s="151" t="str">
        <f t="shared" si="71"/>
        <v xml:space="preserve"> </v>
      </c>
      <c r="L432" s="151" t="str">
        <f t="shared" si="72"/>
        <v xml:space="preserve"> </v>
      </c>
      <c r="M432" s="83"/>
      <c r="N432" s="112"/>
      <c r="O432" s="62">
        <f t="shared" si="73"/>
        <v>52.5</v>
      </c>
      <c r="P432" s="4"/>
      <c r="Q432" s="5">
        <v>9</v>
      </c>
    </row>
    <row r="433" spans="1:17" s="5" customFormat="1" ht="15.95" customHeight="1">
      <c r="A433" s="4">
        <v>424</v>
      </c>
      <c r="B433" s="133" t="s">
        <v>3643</v>
      </c>
      <c r="C433" s="134" t="s">
        <v>903</v>
      </c>
      <c r="D433" s="135" t="s">
        <v>3790</v>
      </c>
      <c r="E433" s="81" t="s">
        <v>3957</v>
      </c>
      <c r="F433" s="145">
        <v>5.98</v>
      </c>
      <c r="G433" s="48">
        <v>6.99</v>
      </c>
      <c r="H433" s="48">
        <v>59</v>
      </c>
      <c r="I433" s="48">
        <v>67</v>
      </c>
      <c r="J433" s="151" t="str">
        <f t="shared" si="70"/>
        <v xml:space="preserve"> </v>
      </c>
      <c r="K433" s="151" t="str">
        <f t="shared" si="71"/>
        <v xml:space="preserve"> </v>
      </c>
      <c r="L433" s="151" t="str">
        <f t="shared" si="72"/>
        <v xml:space="preserve"> </v>
      </c>
      <c r="M433" s="52"/>
      <c r="N433" s="112"/>
      <c r="O433" s="62">
        <f t="shared" si="73"/>
        <v>63</v>
      </c>
      <c r="P433" s="4"/>
      <c r="Q433" s="5">
        <v>10</v>
      </c>
    </row>
    <row r="434" spans="1:17" s="5" customFormat="1" ht="15.95" customHeight="1">
      <c r="A434" s="4">
        <v>425</v>
      </c>
      <c r="B434" s="133" t="s">
        <v>1226</v>
      </c>
      <c r="C434" s="134" t="s">
        <v>1227</v>
      </c>
      <c r="D434" s="135" t="s">
        <v>3790</v>
      </c>
      <c r="E434" s="81" t="s">
        <v>3957</v>
      </c>
      <c r="F434" s="145">
        <v>8.7799999999999994</v>
      </c>
      <c r="G434" s="145">
        <v>8.8000000000000007</v>
      </c>
      <c r="H434" s="48">
        <v>82</v>
      </c>
      <c r="I434" s="48">
        <v>74</v>
      </c>
      <c r="J434" s="151" t="str">
        <f t="shared" si="70"/>
        <v>HSG</v>
      </c>
      <c r="K434" s="151" t="str">
        <f t="shared" si="71"/>
        <v>HSK</v>
      </c>
      <c r="L434" s="151" t="str">
        <f t="shared" si="72"/>
        <v>HSK</v>
      </c>
      <c r="M434" s="55"/>
      <c r="N434" s="112"/>
      <c r="O434" s="62">
        <f t="shared" si="73"/>
        <v>78</v>
      </c>
      <c r="P434" s="4"/>
      <c r="Q434" s="5">
        <v>11</v>
      </c>
    </row>
    <row r="435" spans="1:17" s="5" customFormat="1" ht="15.95" customHeight="1">
      <c r="A435" s="4">
        <v>426</v>
      </c>
      <c r="B435" s="133" t="s">
        <v>3813</v>
      </c>
      <c r="C435" s="134" t="s">
        <v>3814</v>
      </c>
      <c r="D435" s="135" t="s">
        <v>3794</v>
      </c>
      <c r="E435" s="81" t="s">
        <v>3957</v>
      </c>
      <c r="F435" s="145">
        <v>6.54</v>
      </c>
      <c r="G435" s="48">
        <v>7.27</v>
      </c>
      <c r="H435" s="48">
        <v>62</v>
      </c>
      <c r="I435" s="48">
        <v>58</v>
      </c>
      <c r="J435" s="151" t="str">
        <f t="shared" si="70"/>
        <v xml:space="preserve"> </v>
      </c>
      <c r="K435" s="151" t="str">
        <f t="shared" si="71"/>
        <v xml:space="preserve"> </v>
      </c>
      <c r="L435" s="151" t="str">
        <f t="shared" si="72"/>
        <v xml:space="preserve"> </v>
      </c>
      <c r="M435" s="83"/>
      <c r="N435" s="66"/>
      <c r="O435" s="62">
        <f t="shared" ref="O435:O451" si="74">SUM(H435:I435)/2</f>
        <v>60</v>
      </c>
      <c r="P435" s="4"/>
      <c r="Q435" s="5">
        <v>14</v>
      </c>
    </row>
    <row r="436" spans="1:17" s="5" customFormat="1" ht="15.95" customHeight="1">
      <c r="A436" s="4">
        <v>427</v>
      </c>
      <c r="B436" s="133" t="s">
        <v>3815</v>
      </c>
      <c r="C436" s="134" t="s">
        <v>2319</v>
      </c>
      <c r="D436" s="135" t="s">
        <v>3798</v>
      </c>
      <c r="E436" s="81" t="s">
        <v>3957</v>
      </c>
      <c r="F436" s="145">
        <v>5</v>
      </c>
      <c r="G436" s="48">
        <v>5.04</v>
      </c>
      <c r="H436" s="48">
        <v>54</v>
      </c>
      <c r="I436" s="48">
        <v>52</v>
      </c>
      <c r="J436" s="151" t="str">
        <f t="shared" si="70"/>
        <v xml:space="preserve"> </v>
      </c>
      <c r="K436" s="151" t="str">
        <f t="shared" si="71"/>
        <v xml:space="preserve"> </v>
      </c>
      <c r="L436" s="151" t="str">
        <f t="shared" si="72"/>
        <v xml:space="preserve"> </v>
      </c>
      <c r="M436" s="82"/>
      <c r="N436" s="66"/>
      <c r="O436" s="62">
        <f t="shared" si="74"/>
        <v>53</v>
      </c>
      <c r="P436" s="4"/>
      <c r="Q436" s="5">
        <v>15</v>
      </c>
    </row>
    <row r="437" spans="1:17" s="5" customFormat="1" ht="15.95" customHeight="1">
      <c r="A437" s="4">
        <v>428</v>
      </c>
      <c r="B437" s="133" t="s">
        <v>3817</v>
      </c>
      <c r="C437" s="134" t="s">
        <v>3818</v>
      </c>
      <c r="D437" s="135" t="s">
        <v>4666</v>
      </c>
      <c r="E437" s="81" t="s">
        <v>3957</v>
      </c>
      <c r="F437" s="145">
        <v>4.1399999999999997</v>
      </c>
      <c r="G437" s="48">
        <v>4.83</v>
      </c>
      <c r="H437" s="48">
        <v>49</v>
      </c>
      <c r="I437" s="48">
        <v>50</v>
      </c>
      <c r="J437" s="151" t="str">
        <f t="shared" si="70"/>
        <v xml:space="preserve"> </v>
      </c>
      <c r="K437" s="151" t="str">
        <f t="shared" si="71"/>
        <v xml:space="preserve"> </v>
      </c>
      <c r="L437" s="151" t="str">
        <f t="shared" si="72"/>
        <v xml:space="preserve"> </v>
      </c>
      <c r="M437" s="84"/>
      <c r="N437" s="17"/>
      <c r="O437" s="62">
        <f t="shared" si="74"/>
        <v>49.5</v>
      </c>
      <c r="P437" s="4"/>
      <c r="Q437" s="5">
        <v>16</v>
      </c>
    </row>
    <row r="438" spans="1:17" s="5" customFormat="1" ht="15.95" customHeight="1">
      <c r="A438" s="4">
        <v>429</v>
      </c>
      <c r="B438" s="133" t="s">
        <v>3033</v>
      </c>
      <c r="C438" s="134" t="s">
        <v>3034</v>
      </c>
      <c r="D438" s="135" t="s">
        <v>300</v>
      </c>
      <c r="E438" s="81" t="s">
        <v>3957</v>
      </c>
      <c r="F438" s="145">
        <v>4.66</v>
      </c>
      <c r="G438" s="48">
        <v>5.0199999999999996</v>
      </c>
      <c r="H438" s="48">
        <v>58</v>
      </c>
      <c r="I438" s="48">
        <v>55</v>
      </c>
      <c r="J438" s="151" t="str">
        <f t="shared" si="70"/>
        <v xml:space="preserve"> </v>
      </c>
      <c r="K438" s="151" t="str">
        <f t="shared" si="71"/>
        <v xml:space="preserve"> </v>
      </c>
      <c r="L438" s="151" t="str">
        <f t="shared" si="72"/>
        <v xml:space="preserve"> </v>
      </c>
      <c r="M438" s="83"/>
      <c r="N438" s="17"/>
      <c r="O438" s="62">
        <f t="shared" si="74"/>
        <v>56.5</v>
      </c>
      <c r="P438" s="4"/>
      <c r="Q438" s="5">
        <v>17</v>
      </c>
    </row>
    <row r="439" spans="1:17" s="5" customFormat="1" ht="15.95" customHeight="1">
      <c r="A439" s="4">
        <v>430</v>
      </c>
      <c r="B439" s="133" t="s">
        <v>3035</v>
      </c>
      <c r="C439" s="134" t="s">
        <v>3036</v>
      </c>
      <c r="D439" s="135" t="s">
        <v>4268</v>
      </c>
      <c r="E439" s="81" t="s">
        <v>3957</v>
      </c>
      <c r="F439" s="145">
        <v>7.39</v>
      </c>
      <c r="G439" s="48">
        <v>7.31</v>
      </c>
      <c r="H439" s="48">
        <v>63</v>
      </c>
      <c r="I439" s="48">
        <v>69</v>
      </c>
      <c r="J439" s="151" t="str">
        <f t="shared" si="70"/>
        <v xml:space="preserve"> </v>
      </c>
      <c r="K439" s="151" t="str">
        <f t="shared" si="71"/>
        <v xml:space="preserve"> </v>
      </c>
      <c r="L439" s="151" t="str">
        <f t="shared" si="72"/>
        <v xml:space="preserve"> </v>
      </c>
      <c r="M439" s="83"/>
      <c r="N439" s="17"/>
      <c r="O439" s="62">
        <f t="shared" si="74"/>
        <v>66</v>
      </c>
      <c r="P439" s="4"/>
      <c r="Q439" s="5">
        <v>18</v>
      </c>
    </row>
    <row r="440" spans="1:17" s="5" customFormat="1" ht="15.95" customHeight="1">
      <c r="A440" s="4">
        <v>431</v>
      </c>
      <c r="B440" s="133" t="s">
        <v>3037</v>
      </c>
      <c r="C440" s="134" t="s">
        <v>3038</v>
      </c>
      <c r="D440" s="135" t="s">
        <v>3996</v>
      </c>
      <c r="E440" s="81" t="s">
        <v>3957</v>
      </c>
      <c r="F440" s="145">
        <v>3.43</v>
      </c>
      <c r="G440" s="48">
        <v>2.72</v>
      </c>
      <c r="H440" s="48">
        <v>45</v>
      </c>
      <c r="I440" s="48">
        <v>50</v>
      </c>
      <c r="J440" s="151" t="str">
        <f t="shared" si="70"/>
        <v xml:space="preserve"> </v>
      </c>
      <c r="K440" s="151" t="str">
        <f t="shared" si="71"/>
        <v xml:space="preserve"> </v>
      </c>
      <c r="L440" s="151" t="str">
        <f t="shared" si="72"/>
        <v xml:space="preserve"> </v>
      </c>
      <c r="M440" s="82"/>
      <c r="N440" s="17"/>
      <c r="O440" s="62">
        <f t="shared" si="74"/>
        <v>47.5</v>
      </c>
      <c r="P440" s="4"/>
      <c r="Q440" s="5">
        <v>19</v>
      </c>
    </row>
    <row r="441" spans="1:17" s="5" customFormat="1" ht="15.95" customHeight="1">
      <c r="A441" s="4">
        <v>432</v>
      </c>
      <c r="B441" s="133" t="s">
        <v>3039</v>
      </c>
      <c r="C441" s="134" t="s">
        <v>3491</v>
      </c>
      <c r="D441" s="135" t="s">
        <v>307</v>
      </c>
      <c r="E441" s="81" t="s">
        <v>3957</v>
      </c>
      <c r="F441" s="145">
        <v>5.81</v>
      </c>
      <c r="G441" s="48">
        <v>5.63</v>
      </c>
      <c r="H441" s="48">
        <v>54</v>
      </c>
      <c r="I441" s="48">
        <v>56</v>
      </c>
      <c r="J441" s="151" t="str">
        <f t="shared" ref="J441:J459" si="75">IF(AND(F441&gt;=9,H441&gt;=90),"HSXS",IF(AND(F441&gt;=8,H441&gt;=80),"HSG",IF(AND(F441&gt;=7,H441&gt;=70),"HSK"," ")))</f>
        <v xml:space="preserve"> </v>
      </c>
      <c r="K441" s="151" t="str">
        <f t="shared" ref="K441:K459" si="76">IF(AND(G441&gt;=9,I441&gt;=90),"HSXS",IF(AND(G441&gt;=8,I441&gt;=80),"HSG",IF(AND(G441&gt;=7,I441&gt;=70),"HSK"," ")))</f>
        <v xml:space="preserve"> </v>
      </c>
      <c r="L441" s="151" t="str">
        <f t="shared" ref="L441:L459" si="77">IF(AND(J441="HSXS",K441="HSXS"),"HSXS",IF(AND(J441="HSG",K441="HSG"),"HSG",IF(AND(J441="HSK",K441="HSK"),"HSK",IF(AND(J441="HSXS",K441="HSG"),"HSG",IF(AND(J441="HSG",K441="HSXS"),"HSG",IF(AND(J441="HSG",K441="HSK"),"HSK",IF(AND(J441="HSK",K441="HSG"),"HSK"," ")))))))</f>
        <v xml:space="preserve"> </v>
      </c>
      <c r="M441" s="83"/>
      <c r="N441" s="17"/>
      <c r="O441" s="62">
        <f t="shared" si="74"/>
        <v>55</v>
      </c>
      <c r="P441" s="4"/>
      <c r="Q441" s="5">
        <v>20</v>
      </c>
    </row>
    <row r="442" spans="1:17" s="5" customFormat="1" ht="15.95" customHeight="1">
      <c r="A442" s="4">
        <v>433</v>
      </c>
      <c r="B442" s="133" t="s">
        <v>3040</v>
      </c>
      <c r="C442" s="134" t="s">
        <v>3041</v>
      </c>
      <c r="D442" s="135" t="s">
        <v>307</v>
      </c>
      <c r="E442" s="81" t="s">
        <v>3957</v>
      </c>
      <c r="F442" s="145">
        <v>3.96</v>
      </c>
      <c r="G442" s="48">
        <v>4.37</v>
      </c>
      <c r="H442" s="48">
        <v>48</v>
      </c>
      <c r="I442" s="48">
        <v>51</v>
      </c>
      <c r="J442" s="151" t="str">
        <f t="shared" si="75"/>
        <v xml:space="preserve"> </v>
      </c>
      <c r="K442" s="151" t="str">
        <f t="shared" si="76"/>
        <v xml:space="preserve"> </v>
      </c>
      <c r="L442" s="151" t="str">
        <f t="shared" si="77"/>
        <v xml:space="preserve"> </v>
      </c>
      <c r="M442" s="82"/>
      <c r="N442" s="17"/>
      <c r="O442" s="62">
        <f t="shared" si="74"/>
        <v>49.5</v>
      </c>
      <c r="P442" s="4"/>
      <c r="Q442" s="5">
        <v>21</v>
      </c>
    </row>
    <row r="443" spans="1:17" s="5" customFormat="1" ht="15.95" customHeight="1">
      <c r="A443" s="4">
        <v>434</v>
      </c>
      <c r="B443" s="133" t="s">
        <v>3042</v>
      </c>
      <c r="C443" s="134" t="s">
        <v>3043</v>
      </c>
      <c r="D443" s="135" t="s">
        <v>1003</v>
      </c>
      <c r="E443" s="81" t="s">
        <v>3957</v>
      </c>
      <c r="F443" s="145">
        <v>3.97</v>
      </c>
      <c r="G443" s="48">
        <v>5.03</v>
      </c>
      <c r="H443" s="48">
        <v>48</v>
      </c>
      <c r="I443" s="48">
        <v>52</v>
      </c>
      <c r="J443" s="151" t="str">
        <f t="shared" si="75"/>
        <v xml:space="preserve"> </v>
      </c>
      <c r="K443" s="151" t="str">
        <f t="shared" si="76"/>
        <v xml:space="preserve"> </v>
      </c>
      <c r="L443" s="151" t="str">
        <f t="shared" si="77"/>
        <v xml:space="preserve"> </v>
      </c>
      <c r="M443" s="83"/>
      <c r="N443" s="17"/>
      <c r="O443" s="62">
        <f t="shared" si="74"/>
        <v>50</v>
      </c>
      <c r="P443" s="4"/>
      <c r="Q443" s="5">
        <v>22</v>
      </c>
    </row>
    <row r="444" spans="1:17" s="5" customFormat="1" ht="15.95" customHeight="1">
      <c r="A444" s="4">
        <v>435</v>
      </c>
      <c r="B444" s="133" t="s">
        <v>1895</v>
      </c>
      <c r="C444" s="134" t="s">
        <v>1896</v>
      </c>
      <c r="D444" s="135" t="s">
        <v>3837</v>
      </c>
      <c r="E444" s="81" t="s">
        <v>3959</v>
      </c>
      <c r="F444" s="145">
        <v>5.07</v>
      </c>
      <c r="G444" s="48">
        <v>4.1500000000000004</v>
      </c>
      <c r="H444" s="48">
        <v>53</v>
      </c>
      <c r="I444" s="48">
        <v>50</v>
      </c>
      <c r="J444" s="151" t="str">
        <f t="shared" si="75"/>
        <v xml:space="preserve"> </v>
      </c>
      <c r="K444" s="151" t="str">
        <f t="shared" si="76"/>
        <v xml:space="preserve"> </v>
      </c>
      <c r="L444" s="151" t="str">
        <f t="shared" si="77"/>
        <v xml:space="preserve"> </v>
      </c>
      <c r="M444" s="82"/>
      <c r="N444" s="17"/>
      <c r="O444" s="62">
        <f t="shared" si="74"/>
        <v>51.5</v>
      </c>
      <c r="P444" s="4"/>
      <c r="Q444" s="5">
        <v>1</v>
      </c>
    </row>
    <row r="445" spans="1:17" s="5" customFormat="1" ht="15.95" customHeight="1">
      <c r="A445" s="4">
        <v>436</v>
      </c>
      <c r="B445" s="133" t="s">
        <v>2806</v>
      </c>
      <c r="C445" s="134" t="s">
        <v>2807</v>
      </c>
      <c r="D445" s="135" t="s">
        <v>3474</v>
      </c>
      <c r="E445" s="81" t="s">
        <v>3959</v>
      </c>
      <c r="F445" s="145">
        <v>6.78</v>
      </c>
      <c r="G445" s="48">
        <v>5.98</v>
      </c>
      <c r="H445" s="48">
        <v>56</v>
      </c>
      <c r="I445" s="48">
        <v>54</v>
      </c>
      <c r="J445" s="151" t="str">
        <f t="shared" si="75"/>
        <v xml:space="preserve"> </v>
      </c>
      <c r="K445" s="151" t="str">
        <f t="shared" si="76"/>
        <v xml:space="preserve"> </v>
      </c>
      <c r="L445" s="151" t="str">
        <f t="shared" si="77"/>
        <v xml:space="preserve"> </v>
      </c>
      <c r="M445" s="83"/>
      <c r="N445" s="17"/>
      <c r="O445" s="62">
        <f t="shared" si="74"/>
        <v>55</v>
      </c>
      <c r="P445" s="4"/>
      <c r="Q445" s="5">
        <v>2</v>
      </c>
    </row>
    <row r="446" spans="1:17" s="5" customFormat="1" ht="15.95" customHeight="1">
      <c r="A446" s="4">
        <v>437</v>
      </c>
      <c r="B446" s="133" t="s">
        <v>2808</v>
      </c>
      <c r="C446" s="134" t="s">
        <v>537</v>
      </c>
      <c r="D446" s="135" t="s">
        <v>3474</v>
      </c>
      <c r="E446" s="81" t="s">
        <v>3959</v>
      </c>
      <c r="F446" s="145">
        <v>5.12</v>
      </c>
      <c r="G446" s="48">
        <v>3.99</v>
      </c>
      <c r="H446" s="48">
        <v>61</v>
      </c>
      <c r="I446" s="48">
        <v>56</v>
      </c>
      <c r="J446" s="151" t="str">
        <f t="shared" si="75"/>
        <v xml:space="preserve"> </v>
      </c>
      <c r="K446" s="151" t="str">
        <f t="shared" si="76"/>
        <v xml:space="preserve"> </v>
      </c>
      <c r="L446" s="151" t="str">
        <f t="shared" si="77"/>
        <v xml:space="preserve"> </v>
      </c>
      <c r="M446" s="98"/>
      <c r="N446" s="17"/>
      <c r="O446" s="62">
        <f t="shared" si="74"/>
        <v>58.5</v>
      </c>
      <c r="P446" s="4"/>
      <c r="Q446" s="5">
        <v>3</v>
      </c>
    </row>
    <row r="447" spans="1:17" s="5" customFormat="1" ht="15.95" customHeight="1">
      <c r="A447" s="4">
        <v>438</v>
      </c>
      <c r="B447" s="133" t="s">
        <v>2809</v>
      </c>
      <c r="C447" s="134" t="s">
        <v>3821</v>
      </c>
      <c r="D447" s="135" t="s">
        <v>3839</v>
      </c>
      <c r="E447" s="81" t="s">
        <v>3959</v>
      </c>
      <c r="F447" s="145">
        <v>4.7</v>
      </c>
      <c r="G447" s="48">
        <v>4.7699999999999996</v>
      </c>
      <c r="H447" s="48">
        <v>56</v>
      </c>
      <c r="I447" s="48">
        <v>50</v>
      </c>
      <c r="J447" s="151" t="str">
        <f t="shared" si="75"/>
        <v xml:space="preserve"> </v>
      </c>
      <c r="K447" s="151" t="str">
        <f t="shared" si="76"/>
        <v xml:space="preserve"> </v>
      </c>
      <c r="L447" s="151" t="str">
        <f t="shared" si="77"/>
        <v xml:space="preserve"> </v>
      </c>
      <c r="M447" s="98"/>
      <c r="N447" s="17"/>
      <c r="O447" s="62">
        <f t="shared" si="74"/>
        <v>53</v>
      </c>
      <c r="P447" s="4"/>
      <c r="Q447" s="5">
        <v>4</v>
      </c>
    </row>
    <row r="448" spans="1:17" s="5" customFormat="1" ht="15.95" customHeight="1">
      <c r="A448" s="4">
        <v>439</v>
      </c>
      <c r="B448" s="133" t="s">
        <v>2810</v>
      </c>
      <c r="C448" s="134" t="s">
        <v>2811</v>
      </c>
      <c r="D448" s="135" t="s">
        <v>23</v>
      </c>
      <c r="E448" s="81" t="s">
        <v>3959</v>
      </c>
      <c r="F448" s="145">
        <v>7.16</v>
      </c>
      <c r="G448" s="145">
        <v>6.3</v>
      </c>
      <c r="H448" s="48">
        <v>59</v>
      </c>
      <c r="I448" s="48">
        <v>55</v>
      </c>
      <c r="J448" s="151" t="str">
        <f t="shared" si="75"/>
        <v xml:space="preserve"> </v>
      </c>
      <c r="K448" s="151" t="str">
        <f t="shared" si="76"/>
        <v xml:space="preserve"> </v>
      </c>
      <c r="L448" s="151" t="str">
        <f t="shared" si="77"/>
        <v xml:space="preserve"> </v>
      </c>
      <c r="M448" s="55"/>
      <c r="N448" s="17"/>
      <c r="O448" s="62">
        <f t="shared" si="74"/>
        <v>57</v>
      </c>
      <c r="P448" s="4"/>
      <c r="Q448" s="5">
        <v>5</v>
      </c>
    </row>
    <row r="449" spans="1:17" s="5" customFormat="1" ht="15.95" customHeight="1">
      <c r="A449" s="4">
        <v>440</v>
      </c>
      <c r="B449" s="133" t="s">
        <v>2812</v>
      </c>
      <c r="C449" s="134" t="s">
        <v>2813</v>
      </c>
      <c r="D449" s="135" t="s">
        <v>3365</v>
      </c>
      <c r="E449" s="81" t="s">
        <v>3959</v>
      </c>
      <c r="F449" s="145">
        <v>6.06</v>
      </c>
      <c r="G449" s="48">
        <v>5.86</v>
      </c>
      <c r="H449" s="48">
        <v>58</v>
      </c>
      <c r="I449" s="48">
        <v>70</v>
      </c>
      <c r="J449" s="151" t="str">
        <f t="shared" si="75"/>
        <v xml:space="preserve"> </v>
      </c>
      <c r="K449" s="151" t="str">
        <f t="shared" si="76"/>
        <v xml:space="preserve"> </v>
      </c>
      <c r="L449" s="151" t="str">
        <f t="shared" si="77"/>
        <v xml:space="preserve"> </v>
      </c>
      <c r="M449" s="55"/>
      <c r="N449" s="17"/>
      <c r="O449" s="62">
        <f t="shared" si="74"/>
        <v>64</v>
      </c>
      <c r="P449" s="4"/>
      <c r="Q449" s="5">
        <v>6</v>
      </c>
    </row>
    <row r="450" spans="1:17" s="5" customFormat="1" ht="15.95" customHeight="1">
      <c r="A450" s="4">
        <v>441</v>
      </c>
      <c r="B450" s="133" t="s">
        <v>2814</v>
      </c>
      <c r="C450" s="134" t="s">
        <v>3020</v>
      </c>
      <c r="D450" s="135" t="s">
        <v>995</v>
      </c>
      <c r="E450" s="81" t="s">
        <v>3959</v>
      </c>
      <c r="F450" s="145">
        <v>1.69</v>
      </c>
      <c r="G450" s="48">
        <v>0.16</v>
      </c>
      <c r="H450" s="48">
        <v>35</v>
      </c>
      <c r="I450" s="48">
        <v>40</v>
      </c>
      <c r="J450" s="151" t="str">
        <f>IF(AND(F450&gt;=9,H450&gt;=90),"HSXS",IF(AND(F450&gt;=8,H450&gt;=80),"HSG",IF(AND(F450&gt;=7,H450&gt;=70),"HSK"," ")))</f>
        <v xml:space="preserve"> </v>
      </c>
      <c r="K450" s="151" t="str">
        <f>IF(AND(G450&gt;=9,I450&gt;=90),"HSXS",IF(AND(G450&gt;=8,I450&gt;=80),"HSG",IF(AND(G450&gt;=7,I450&gt;=70),"HSK"," ")))</f>
        <v xml:space="preserve"> </v>
      </c>
      <c r="L450" s="151" t="str">
        <f>IF(AND(J450="HSXS",K450="HSXS"),"HSXS",IF(AND(J450="HSG",K450="HSG"),"HSG",IF(AND(J450="HSK",K450="HSK"),"HSK",IF(AND(J450="HSXS",K450="HSG"),"HSG",IF(AND(J450="HSG",K450="HSXS"),"HSG",IF(AND(J450="HSG",K450="HSK"),"HSK",IF(AND(J450="HSK",K450="HSG"),"HSK"," ")))))))</f>
        <v xml:space="preserve"> </v>
      </c>
      <c r="M450" s="83"/>
      <c r="N450" s="17"/>
      <c r="O450" s="62">
        <f>SUM(H450:I450)/2</f>
        <v>37.5</v>
      </c>
      <c r="P450" s="4"/>
      <c r="Q450" s="5">
        <v>7</v>
      </c>
    </row>
    <row r="451" spans="1:17" s="5" customFormat="1" ht="15.95" customHeight="1">
      <c r="A451" s="4">
        <v>442</v>
      </c>
      <c r="B451" s="133" t="s">
        <v>2815</v>
      </c>
      <c r="C451" s="134" t="s">
        <v>353</v>
      </c>
      <c r="D451" s="135" t="s">
        <v>995</v>
      </c>
      <c r="E451" s="81" t="s">
        <v>3959</v>
      </c>
      <c r="F451" s="145">
        <v>4.88</v>
      </c>
      <c r="G451" s="48">
        <v>4.71</v>
      </c>
      <c r="H451" s="48">
        <v>59</v>
      </c>
      <c r="I451" s="48">
        <v>58</v>
      </c>
      <c r="J451" s="151" t="str">
        <f t="shared" si="75"/>
        <v xml:space="preserve"> </v>
      </c>
      <c r="K451" s="151" t="str">
        <f t="shared" si="76"/>
        <v xml:space="preserve"> </v>
      </c>
      <c r="L451" s="151" t="str">
        <f t="shared" si="77"/>
        <v xml:space="preserve"> </v>
      </c>
      <c r="M451" s="84"/>
      <c r="N451" s="17"/>
      <c r="O451" s="62">
        <f t="shared" si="74"/>
        <v>58.5</v>
      </c>
      <c r="P451" s="4"/>
      <c r="Q451" s="5">
        <v>8</v>
      </c>
    </row>
    <row r="452" spans="1:17" s="5" customFormat="1" ht="15.95" customHeight="1">
      <c r="A452" s="4">
        <v>443</v>
      </c>
      <c r="B452" s="133" t="s">
        <v>2816</v>
      </c>
      <c r="C452" s="134" t="s">
        <v>2138</v>
      </c>
      <c r="D452" s="135" t="s">
        <v>2321</v>
      </c>
      <c r="E452" s="81" t="s">
        <v>3959</v>
      </c>
      <c r="F452" s="145">
        <v>3.88</v>
      </c>
      <c r="G452" s="48">
        <v>4.1399999999999997</v>
      </c>
      <c r="H452" s="48">
        <v>50</v>
      </c>
      <c r="I452" s="48">
        <v>50</v>
      </c>
      <c r="J452" s="151" t="str">
        <f t="shared" si="75"/>
        <v xml:space="preserve"> </v>
      </c>
      <c r="K452" s="151" t="str">
        <f t="shared" si="76"/>
        <v xml:space="preserve"> </v>
      </c>
      <c r="L452" s="151" t="str">
        <f t="shared" si="77"/>
        <v xml:space="preserve"> </v>
      </c>
      <c r="M452" s="55"/>
      <c r="N452" s="17"/>
      <c r="O452" s="62">
        <f t="shared" ref="O452:O469" si="78">SUM(H452:I452)/2</f>
        <v>50</v>
      </c>
      <c r="P452" s="4"/>
      <c r="Q452" s="5">
        <v>9</v>
      </c>
    </row>
    <row r="453" spans="1:17" s="5" customFormat="1" ht="15.95" customHeight="1">
      <c r="A453" s="4">
        <v>444</v>
      </c>
      <c r="B453" s="133" t="s">
        <v>2817</v>
      </c>
      <c r="C453" s="134" t="s">
        <v>2011</v>
      </c>
      <c r="D453" s="135" t="s">
        <v>2321</v>
      </c>
      <c r="E453" s="81" t="s">
        <v>3959</v>
      </c>
      <c r="F453" s="145">
        <v>3.27</v>
      </c>
      <c r="G453" s="48">
        <v>4.93</v>
      </c>
      <c r="H453" s="48">
        <v>49</v>
      </c>
      <c r="I453" s="48">
        <v>50</v>
      </c>
      <c r="J453" s="151" t="str">
        <f t="shared" si="75"/>
        <v xml:space="preserve"> </v>
      </c>
      <c r="K453" s="151" t="str">
        <f t="shared" si="76"/>
        <v xml:space="preserve"> </v>
      </c>
      <c r="L453" s="151" t="str">
        <f t="shared" si="77"/>
        <v xml:space="preserve"> </v>
      </c>
      <c r="M453" s="84"/>
      <c r="N453" s="17"/>
      <c r="O453" s="62">
        <f t="shared" si="78"/>
        <v>49.5</v>
      </c>
      <c r="P453" s="4"/>
      <c r="Q453" s="5">
        <v>10</v>
      </c>
    </row>
    <row r="454" spans="1:17" s="5" customFormat="1" ht="15.95" customHeight="1">
      <c r="A454" s="4">
        <v>445</v>
      </c>
      <c r="B454" s="133" t="s">
        <v>2012</v>
      </c>
      <c r="C454" s="134" t="s">
        <v>3479</v>
      </c>
      <c r="D454" s="135" t="s">
        <v>32</v>
      </c>
      <c r="E454" s="81" t="s">
        <v>3959</v>
      </c>
      <c r="F454" s="145">
        <v>3.3</v>
      </c>
      <c r="G454" s="48">
        <v>3.13</v>
      </c>
      <c r="H454" s="48">
        <v>49</v>
      </c>
      <c r="I454" s="48">
        <v>50</v>
      </c>
      <c r="J454" s="151" t="str">
        <f t="shared" si="75"/>
        <v xml:space="preserve"> </v>
      </c>
      <c r="K454" s="151" t="str">
        <f t="shared" si="76"/>
        <v xml:space="preserve"> </v>
      </c>
      <c r="L454" s="151" t="str">
        <f t="shared" si="77"/>
        <v xml:space="preserve"> </v>
      </c>
      <c r="M454" s="55"/>
      <c r="N454" s="17"/>
      <c r="O454" s="62">
        <f t="shared" si="78"/>
        <v>49.5</v>
      </c>
      <c r="P454" s="57"/>
      <c r="Q454" s="5">
        <v>11</v>
      </c>
    </row>
    <row r="455" spans="1:17" s="5" customFormat="1" ht="15.95" customHeight="1">
      <c r="A455" s="4">
        <v>446</v>
      </c>
      <c r="B455" s="133" t="s">
        <v>2013</v>
      </c>
      <c r="C455" s="134" t="s">
        <v>4065</v>
      </c>
      <c r="D455" s="135" t="s">
        <v>3608</v>
      </c>
      <c r="E455" s="81" t="s">
        <v>3959</v>
      </c>
      <c r="F455" s="145">
        <v>4.9800000000000004</v>
      </c>
      <c r="G455" s="48">
        <v>5.24</v>
      </c>
      <c r="H455" s="48">
        <v>60</v>
      </c>
      <c r="I455" s="48">
        <v>65</v>
      </c>
      <c r="J455" s="151" t="str">
        <f t="shared" si="75"/>
        <v xml:space="preserve"> </v>
      </c>
      <c r="K455" s="151" t="str">
        <f t="shared" si="76"/>
        <v xml:space="preserve"> </v>
      </c>
      <c r="L455" s="151" t="str">
        <f t="shared" si="77"/>
        <v xml:space="preserve"> </v>
      </c>
      <c r="M455" s="55"/>
      <c r="N455" s="17"/>
      <c r="O455" s="62">
        <f t="shared" si="78"/>
        <v>62.5</v>
      </c>
      <c r="P455" s="4"/>
      <c r="Q455" s="5">
        <v>12</v>
      </c>
    </row>
    <row r="456" spans="1:17" s="5" customFormat="1" ht="15.95" customHeight="1">
      <c r="A456" s="4">
        <v>447</v>
      </c>
      <c r="B456" s="133" t="s">
        <v>3517</v>
      </c>
      <c r="C456" s="134" t="s">
        <v>3518</v>
      </c>
      <c r="D456" s="135" t="s">
        <v>748</v>
      </c>
      <c r="E456" s="81" t="s">
        <v>3959</v>
      </c>
      <c r="F456" s="145">
        <v>3.94</v>
      </c>
      <c r="G456" s="145">
        <v>3.7</v>
      </c>
      <c r="H456" s="48">
        <v>51</v>
      </c>
      <c r="I456" s="48">
        <v>56</v>
      </c>
      <c r="J456" s="151" t="str">
        <f t="shared" si="75"/>
        <v xml:space="preserve"> </v>
      </c>
      <c r="K456" s="151" t="str">
        <f t="shared" si="76"/>
        <v xml:space="preserve"> </v>
      </c>
      <c r="L456" s="151" t="str">
        <f t="shared" si="77"/>
        <v xml:space="preserve"> </v>
      </c>
      <c r="M456" s="98"/>
      <c r="N456" s="17"/>
      <c r="O456" s="62">
        <f t="shared" si="78"/>
        <v>53.5</v>
      </c>
      <c r="P456" s="4"/>
      <c r="Q456" s="5">
        <v>13</v>
      </c>
    </row>
    <row r="457" spans="1:17" s="5" customFormat="1" ht="15.95" customHeight="1">
      <c r="A457" s="4">
        <v>448</v>
      </c>
      <c r="B457" s="133" t="s">
        <v>3519</v>
      </c>
      <c r="C457" s="134" t="s">
        <v>3520</v>
      </c>
      <c r="D457" s="135" t="s">
        <v>359</v>
      </c>
      <c r="E457" s="81" t="s">
        <v>3959</v>
      </c>
      <c r="F457" s="145">
        <v>5.96</v>
      </c>
      <c r="G457" s="145">
        <v>1.4</v>
      </c>
      <c r="H457" s="48">
        <v>62</v>
      </c>
      <c r="I457" s="48">
        <v>43</v>
      </c>
      <c r="J457" s="151" t="str">
        <f t="shared" si="75"/>
        <v xml:space="preserve"> </v>
      </c>
      <c r="K457" s="151" t="str">
        <f t="shared" si="76"/>
        <v xml:space="preserve"> </v>
      </c>
      <c r="L457" s="151" t="str">
        <f t="shared" si="77"/>
        <v xml:space="preserve"> </v>
      </c>
      <c r="M457" s="125"/>
      <c r="N457" s="17"/>
      <c r="O457" s="62">
        <f t="shared" si="78"/>
        <v>52.5</v>
      </c>
      <c r="P457" s="4"/>
      <c r="Q457" s="5">
        <v>14</v>
      </c>
    </row>
    <row r="458" spans="1:17" s="5" customFormat="1" ht="15.95" customHeight="1">
      <c r="A458" s="4">
        <v>449</v>
      </c>
      <c r="B458" s="133" t="s">
        <v>3521</v>
      </c>
      <c r="C458" s="134" t="s">
        <v>4063</v>
      </c>
      <c r="D458" s="135" t="s">
        <v>4263</v>
      </c>
      <c r="E458" s="81" t="s">
        <v>3959</v>
      </c>
      <c r="F458" s="145">
        <v>3.78</v>
      </c>
      <c r="G458" s="48">
        <v>3.77</v>
      </c>
      <c r="H458" s="48">
        <v>58</v>
      </c>
      <c r="I458" s="48">
        <v>50</v>
      </c>
      <c r="J458" s="151" t="str">
        <f t="shared" si="75"/>
        <v xml:space="preserve"> </v>
      </c>
      <c r="K458" s="151" t="str">
        <f t="shared" si="76"/>
        <v xml:space="preserve"> </v>
      </c>
      <c r="L458" s="151" t="str">
        <f t="shared" si="77"/>
        <v xml:space="preserve"> </v>
      </c>
      <c r="M458" s="15"/>
      <c r="N458" s="17"/>
      <c r="O458" s="62">
        <f t="shared" si="78"/>
        <v>54</v>
      </c>
      <c r="P458" s="4"/>
      <c r="Q458" s="5">
        <v>15</v>
      </c>
    </row>
    <row r="459" spans="1:17" s="5" customFormat="1" ht="15.95" customHeight="1">
      <c r="A459" s="4">
        <v>450</v>
      </c>
      <c r="B459" s="133" t="s">
        <v>3522</v>
      </c>
      <c r="C459" s="134" t="s">
        <v>3327</v>
      </c>
      <c r="D459" s="135" t="s">
        <v>998</v>
      </c>
      <c r="E459" s="81" t="s">
        <v>3959</v>
      </c>
      <c r="F459" s="145">
        <v>3.82</v>
      </c>
      <c r="G459" s="48">
        <v>3.98</v>
      </c>
      <c r="H459" s="48">
        <v>69</v>
      </c>
      <c r="I459" s="48">
        <v>56</v>
      </c>
      <c r="J459" s="151" t="str">
        <f t="shared" si="75"/>
        <v xml:space="preserve"> </v>
      </c>
      <c r="K459" s="151" t="str">
        <f t="shared" si="76"/>
        <v xml:space="preserve"> </v>
      </c>
      <c r="L459" s="151" t="str">
        <f t="shared" si="77"/>
        <v xml:space="preserve"> </v>
      </c>
      <c r="M459" s="84"/>
      <c r="N459" s="17"/>
      <c r="O459" s="62">
        <f t="shared" si="78"/>
        <v>62.5</v>
      </c>
      <c r="P459" s="4"/>
      <c r="Q459" s="5">
        <v>16</v>
      </c>
    </row>
    <row r="460" spans="1:17" s="5" customFormat="1" ht="15.95" customHeight="1">
      <c r="A460" s="4">
        <v>451</v>
      </c>
      <c r="B460" s="133" t="s">
        <v>3523</v>
      </c>
      <c r="C460" s="134" t="s">
        <v>3342</v>
      </c>
      <c r="D460" s="135" t="s">
        <v>3794</v>
      </c>
      <c r="E460" s="81" t="s">
        <v>3959</v>
      </c>
      <c r="F460" s="145">
        <v>6.35</v>
      </c>
      <c r="G460" s="48">
        <v>5.17</v>
      </c>
      <c r="H460" s="48">
        <v>58</v>
      </c>
      <c r="I460" s="48">
        <v>51</v>
      </c>
      <c r="J460" s="151" t="str">
        <f t="shared" ref="J460:J489" si="79">IF(AND(F460&gt;=9,H460&gt;=90),"HSXS",IF(AND(F460&gt;=8,H460&gt;=80),"HSG",IF(AND(F460&gt;=7,H460&gt;=70),"HSK"," ")))</f>
        <v xml:space="preserve"> </v>
      </c>
      <c r="K460" s="151" t="str">
        <f t="shared" ref="K460:K489" si="80">IF(AND(G460&gt;=9,I460&gt;=90),"HSXS",IF(AND(G460&gt;=8,I460&gt;=80),"HSG",IF(AND(G460&gt;=7,I460&gt;=70),"HSK"," ")))</f>
        <v xml:space="preserve"> </v>
      </c>
      <c r="L460" s="151" t="str">
        <f t="shared" ref="L460:L489" si="81">IF(AND(J460="HSXS",K460="HSXS"),"HSXS",IF(AND(J460="HSG",K460="HSG"),"HSG",IF(AND(J460="HSK",K460="HSK"),"HSK",IF(AND(J460="HSXS",K460="HSG"),"HSG",IF(AND(J460="HSG",K460="HSXS"),"HSG",IF(AND(J460="HSG",K460="HSK"),"HSK",IF(AND(J460="HSK",K460="HSG"),"HSK"," ")))))))</f>
        <v xml:space="preserve"> </v>
      </c>
      <c r="M460" s="82"/>
      <c r="N460" s="17"/>
      <c r="O460" s="62">
        <f t="shared" si="78"/>
        <v>54.5</v>
      </c>
      <c r="P460" s="4"/>
      <c r="Q460" s="5">
        <v>17</v>
      </c>
    </row>
    <row r="461" spans="1:17" s="5" customFormat="1" ht="15.95" customHeight="1">
      <c r="A461" s="4">
        <v>452</v>
      </c>
      <c r="B461" s="133" t="s">
        <v>3524</v>
      </c>
      <c r="C461" s="134" t="s">
        <v>1394</v>
      </c>
      <c r="D461" s="135" t="s">
        <v>3798</v>
      </c>
      <c r="E461" s="81" t="s">
        <v>3959</v>
      </c>
      <c r="F461" s="145">
        <v>0.74</v>
      </c>
      <c r="G461" s="48">
        <v>4.3099999999999996</v>
      </c>
      <c r="H461" s="48">
        <v>51</v>
      </c>
      <c r="I461" s="48">
        <v>61</v>
      </c>
      <c r="J461" s="151" t="str">
        <f t="shared" si="79"/>
        <v xml:space="preserve"> </v>
      </c>
      <c r="K461" s="151" t="str">
        <f t="shared" si="80"/>
        <v xml:space="preserve"> </v>
      </c>
      <c r="L461" s="151" t="str">
        <f t="shared" si="81"/>
        <v xml:space="preserve"> </v>
      </c>
      <c r="M461" s="15"/>
      <c r="N461" s="17"/>
      <c r="O461" s="62">
        <f t="shared" si="78"/>
        <v>56</v>
      </c>
      <c r="P461" s="4"/>
      <c r="Q461" s="5">
        <v>18</v>
      </c>
    </row>
    <row r="462" spans="1:17" s="5" customFormat="1" ht="15.95" customHeight="1">
      <c r="A462" s="4">
        <v>453</v>
      </c>
      <c r="B462" s="133" t="s">
        <v>3525</v>
      </c>
      <c r="C462" s="134" t="s">
        <v>3526</v>
      </c>
      <c r="D462" s="135" t="s">
        <v>4666</v>
      </c>
      <c r="E462" s="81" t="s">
        <v>3959</v>
      </c>
      <c r="F462" s="145">
        <v>2.21</v>
      </c>
      <c r="G462" s="48">
        <v>1.72</v>
      </c>
      <c r="H462" s="48">
        <v>44</v>
      </c>
      <c r="I462" s="48">
        <v>66</v>
      </c>
      <c r="J462" s="151" t="str">
        <f t="shared" si="79"/>
        <v xml:space="preserve"> </v>
      </c>
      <c r="K462" s="151" t="str">
        <f t="shared" si="80"/>
        <v xml:space="preserve"> </v>
      </c>
      <c r="L462" s="151" t="str">
        <f t="shared" si="81"/>
        <v xml:space="preserve"> </v>
      </c>
      <c r="M462" s="52"/>
      <c r="N462" s="17"/>
      <c r="O462" s="62">
        <f t="shared" si="78"/>
        <v>55</v>
      </c>
      <c r="P462" s="4"/>
      <c r="Q462" s="5">
        <v>19</v>
      </c>
    </row>
    <row r="463" spans="1:17" s="5" customFormat="1" ht="15.95" customHeight="1">
      <c r="A463" s="4">
        <v>454</v>
      </c>
      <c r="B463" s="133" t="s">
        <v>3527</v>
      </c>
      <c r="C463" s="134" t="s">
        <v>1447</v>
      </c>
      <c r="D463" s="135" t="s">
        <v>1012</v>
      </c>
      <c r="E463" s="81" t="s">
        <v>3959</v>
      </c>
      <c r="F463" s="145">
        <v>6.36</v>
      </c>
      <c r="G463" s="48">
        <v>6.09</v>
      </c>
      <c r="H463" s="48">
        <v>62</v>
      </c>
      <c r="I463" s="48">
        <v>57</v>
      </c>
      <c r="J463" s="151" t="str">
        <f t="shared" si="79"/>
        <v xml:space="preserve"> </v>
      </c>
      <c r="K463" s="151" t="str">
        <f t="shared" si="80"/>
        <v xml:space="preserve"> </v>
      </c>
      <c r="L463" s="151" t="str">
        <f t="shared" si="81"/>
        <v xml:space="preserve"> </v>
      </c>
      <c r="M463" s="52"/>
      <c r="N463" s="17"/>
      <c r="O463" s="62">
        <f t="shared" si="78"/>
        <v>59.5</v>
      </c>
      <c r="P463" s="4"/>
      <c r="Q463" s="5">
        <v>20</v>
      </c>
    </row>
    <row r="464" spans="1:17" s="5" customFormat="1" ht="15.95" customHeight="1">
      <c r="A464" s="4">
        <v>455</v>
      </c>
      <c r="B464" s="133" t="s">
        <v>3529</v>
      </c>
      <c r="C464" s="134" t="s">
        <v>3530</v>
      </c>
      <c r="D464" s="135" t="s">
        <v>3620</v>
      </c>
      <c r="E464" s="81" t="s">
        <v>3959</v>
      </c>
      <c r="F464" s="145">
        <v>5.83</v>
      </c>
      <c r="G464" s="48">
        <v>5.25</v>
      </c>
      <c r="H464" s="48">
        <v>57</v>
      </c>
      <c r="I464" s="48">
        <v>51</v>
      </c>
      <c r="J464" s="151" t="str">
        <f t="shared" si="79"/>
        <v xml:space="preserve"> </v>
      </c>
      <c r="K464" s="151" t="str">
        <f t="shared" si="80"/>
        <v xml:space="preserve"> </v>
      </c>
      <c r="L464" s="151" t="str">
        <f t="shared" si="81"/>
        <v xml:space="preserve"> </v>
      </c>
      <c r="M464" s="51"/>
      <c r="N464" s="17"/>
      <c r="O464" s="62">
        <f t="shared" si="78"/>
        <v>54</v>
      </c>
      <c r="P464" s="4"/>
      <c r="Q464" s="5">
        <v>21</v>
      </c>
    </row>
    <row r="465" spans="1:17" s="5" customFormat="1" ht="15.95" customHeight="1">
      <c r="A465" s="4">
        <v>456</v>
      </c>
      <c r="B465" s="133" t="s">
        <v>3531</v>
      </c>
      <c r="C465" s="134" t="s">
        <v>3532</v>
      </c>
      <c r="D465" s="135" t="s">
        <v>3413</v>
      </c>
      <c r="E465" s="81" t="s">
        <v>3960</v>
      </c>
      <c r="F465" s="145">
        <v>6.1</v>
      </c>
      <c r="G465" s="48">
        <v>6.18</v>
      </c>
      <c r="H465" s="48">
        <v>58</v>
      </c>
      <c r="I465" s="48">
        <v>56</v>
      </c>
      <c r="J465" s="151" t="str">
        <f t="shared" si="79"/>
        <v xml:space="preserve"> </v>
      </c>
      <c r="K465" s="151" t="str">
        <f t="shared" si="80"/>
        <v xml:space="preserve"> </v>
      </c>
      <c r="L465" s="151" t="str">
        <f t="shared" si="81"/>
        <v xml:space="preserve"> </v>
      </c>
      <c r="M465" s="52"/>
      <c r="N465" s="81" t="s">
        <v>895</v>
      </c>
      <c r="O465" s="62">
        <f t="shared" si="78"/>
        <v>57</v>
      </c>
      <c r="P465" s="4"/>
      <c r="Q465" s="5">
        <v>1</v>
      </c>
    </row>
    <row r="466" spans="1:17" s="5" customFormat="1" ht="15.95" customHeight="1">
      <c r="A466" s="4">
        <v>457</v>
      </c>
      <c r="B466" s="133" t="s">
        <v>3533</v>
      </c>
      <c r="C466" s="134" t="s">
        <v>3534</v>
      </c>
      <c r="D466" s="135" t="s">
        <v>3413</v>
      </c>
      <c r="E466" s="81" t="s">
        <v>3960</v>
      </c>
      <c r="F466" s="145">
        <v>7.23</v>
      </c>
      <c r="G466" s="48">
        <v>6.84</v>
      </c>
      <c r="H466" s="48">
        <v>57</v>
      </c>
      <c r="I466" s="48">
        <v>61</v>
      </c>
      <c r="J466" s="151" t="str">
        <f t="shared" si="79"/>
        <v xml:space="preserve"> </v>
      </c>
      <c r="K466" s="151" t="str">
        <f t="shared" si="80"/>
        <v xml:space="preserve"> </v>
      </c>
      <c r="L466" s="151" t="str">
        <f t="shared" si="81"/>
        <v xml:space="preserve"> </v>
      </c>
      <c r="M466" s="83"/>
      <c r="N466" s="17"/>
      <c r="O466" s="62">
        <f t="shared" si="78"/>
        <v>59</v>
      </c>
      <c r="P466" s="4"/>
      <c r="Q466" s="5">
        <v>2</v>
      </c>
    </row>
    <row r="467" spans="1:17" s="5" customFormat="1" ht="15.95" customHeight="1">
      <c r="A467" s="4">
        <v>458</v>
      </c>
      <c r="B467" s="133" t="s">
        <v>3535</v>
      </c>
      <c r="C467" s="134" t="s">
        <v>2368</v>
      </c>
      <c r="D467" s="135" t="s">
        <v>3413</v>
      </c>
      <c r="E467" s="81" t="s">
        <v>3960</v>
      </c>
      <c r="F467" s="145">
        <v>3.88</v>
      </c>
      <c r="G467" s="48">
        <v>3.21</v>
      </c>
      <c r="H467" s="48">
        <v>55</v>
      </c>
      <c r="I467" s="48">
        <v>51</v>
      </c>
      <c r="J467" s="151" t="str">
        <f t="shared" si="79"/>
        <v xml:space="preserve"> </v>
      </c>
      <c r="K467" s="151" t="str">
        <f t="shared" si="80"/>
        <v xml:space="preserve"> </v>
      </c>
      <c r="L467" s="151" t="str">
        <f t="shared" si="81"/>
        <v xml:space="preserve"> </v>
      </c>
      <c r="M467" s="55"/>
      <c r="N467" s="17"/>
      <c r="O467" s="62">
        <f t="shared" si="78"/>
        <v>53</v>
      </c>
      <c r="P467" s="4"/>
      <c r="Q467" s="5">
        <v>3</v>
      </c>
    </row>
    <row r="468" spans="1:17" s="5" customFormat="1" ht="15.95" customHeight="1">
      <c r="A468" s="4">
        <v>459</v>
      </c>
      <c r="B468" s="133" t="s">
        <v>3536</v>
      </c>
      <c r="C468" s="134" t="s">
        <v>2706</v>
      </c>
      <c r="D468" s="135" t="s">
        <v>2009</v>
      </c>
      <c r="E468" s="81" t="s">
        <v>3960</v>
      </c>
      <c r="F468" s="145">
        <v>4.92</v>
      </c>
      <c r="G468" s="145">
        <v>3.6</v>
      </c>
      <c r="H468" s="48">
        <v>50</v>
      </c>
      <c r="I468" s="48">
        <v>50</v>
      </c>
      <c r="J468" s="151" t="str">
        <f t="shared" si="79"/>
        <v xml:space="preserve"> </v>
      </c>
      <c r="K468" s="151" t="str">
        <f t="shared" si="80"/>
        <v xml:space="preserve"> </v>
      </c>
      <c r="L468" s="151" t="str">
        <f t="shared" si="81"/>
        <v xml:space="preserve"> </v>
      </c>
      <c r="M468" s="55"/>
      <c r="N468" s="17"/>
      <c r="O468" s="62">
        <f t="shared" si="78"/>
        <v>50</v>
      </c>
      <c r="P468" s="4"/>
      <c r="Q468" s="5">
        <v>4</v>
      </c>
    </row>
    <row r="469" spans="1:17" s="5" customFormat="1" ht="15.95" customHeight="1">
      <c r="A469" s="4">
        <v>460</v>
      </c>
      <c r="B469" s="133" t="s">
        <v>3537</v>
      </c>
      <c r="C469" s="134" t="s">
        <v>3538</v>
      </c>
      <c r="D469" s="135" t="s">
        <v>2009</v>
      </c>
      <c r="E469" s="81" t="s">
        <v>3960</v>
      </c>
      <c r="F469" s="145">
        <v>6.73</v>
      </c>
      <c r="G469" s="48">
        <v>6.45</v>
      </c>
      <c r="H469" s="48">
        <v>62</v>
      </c>
      <c r="I469" s="48">
        <v>60</v>
      </c>
      <c r="J469" s="151" t="str">
        <f t="shared" si="79"/>
        <v xml:space="preserve"> </v>
      </c>
      <c r="K469" s="151" t="str">
        <f t="shared" si="80"/>
        <v xml:space="preserve"> </v>
      </c>
      <c r="L469" s="151" t="str">
        <f t="shared" si="81"/>
        <v xml:space="preserve"> </v>
      </c>
      <c r="M469" s="52"/>
      <c r="N469" s="17"/>
      <c r="O469" s="62">
        <f t="shared" si="78"/>
        <v>61</v>
      </c>
      <c r="P469" s="4"/>
      <c r="Q469" s="5">
        <v>5</v>
      </c>
    </row>
    <row r="470" spans="1:17" s="5" customFormat="1" ht="15.95" customHeight="1">
      <c r="A470" s="4">
        <v>461</v>
      </c>
      <c r="B470" s="133" t="s">
        <v>3539</v>
      </c>
      <c r="C470" s="134" t="s">
        <v>3540</v>
      </c>
      <c r="D470" s="135" t="s">
        <v>2268</v>
      </c>
      <c r="E470" s="81" t="s">
        <v>3960</v>
      </c>
      <c r="F470" s="145">
        <v>7.21</v>
      </c>
      <c r="G470" s="48">
        <v>8.48</v>
      </c>
      <c r="H470" s="48">
        <v>60</v>
      </c>
      <c r="I470" s="48">
        <v>71</v>
      </c>
      <c r="J470" s="151" t="str">
        <f t="shared" si="79"/>
        <v xml:space="preserve"> </v>
      </c>
      <c r="K470" s="151" t="str">
        <f t="shared" si="80"/>
        <v>HSK</v>
      </c>
      <c r="L470" s="151" t="str">
        <f t="shared" si="81"/>
        <v xml:space="preserve"> </v>
      </c>
      <c r="M470" s="98"/>
      <c r="N470" s="112"/>
      <c r="O470" s="62">
        <f t="shared" si="73"/>
        <v>65.5</v>
      </c>
      <c r="P470" s="4"/>
      <c r="Q470" s="5">
        <v>6</v>
      </c>
    </row>
    <row r="471" spans="1:17" s="5" customFormat="1" ht="15.95" customHeight="1">
      <c r="A471" s="4">
        <v>462</v>
      </c>
      <c r="B471" s="133" t="s">
        <v>3541</v>
      </c>
      <c r="C471" s="134" t="s">
        <v>351</v>
      </c>
      <c r="D471" s="135" t="s">
        <v>1806</v>
      </c>
      <c r="E471" s="81" t="s">
        <v>3960</v>
      </c>
      <c r="F471" s="145">
        <v>2.93</v>
      </c>
      <c r="G471" s="48">
        <v>1.67</v>
      </c>
      <c r="H471" s="48">
        <v>48</v>
      </c>
      <c r="I471" s="48">
        <v>45</v>
      </c>
      <c r="J471" s="151" t="str">
        <f t="shared" si="79"/>
        <v xml:space="preserve"> </v>
      </c>
      <c r="K471" s="151" t="str">
        <f t="shared" si="80"/>
        <v xml:space="preserve"> </v>
      </c>
      <c r="L471" s="151" t="str">
        <f t="shared" si="81"/>
        <v xml:space="preserve"> </v>
      </c>
      <c r="M471" s="83"/>
      <c r="N471" s="112"/>
      <c r="O471" s="62">
        <f t="shared" si="73"/>
        <v>46.5</v>
      </c>
      <c r="P471" s="4"/>
      <c r="Q471" s="5">
        <v>7</v>
      </c>
    </row>
    <row r="472" spans="1:17" s="5" customFormat="1" ht="15.95" customHeight="1">
      <c r="A472" s="4">
        <v>463</v>
      </c>
      <c r="B472" s="133" t="s">
        <v>3542</v>
      </c>
      <c r="C472" s="134" t="s">
        <v>3543</v>
      </c>
      <c r="D472" s="135" t="s">
        <v>3837</v>
      </c>
      <c r="E472" s="81" t="s">
        <v>3960</v>
      </c>
      <c r="F472" s="145">
        <v>5.14</v>
      </c>
      <c r="G472" s="48">
        <v>5.61</v>
      </c>
      <c r="H472" s="48">
        <v>55</v>
      </c>
      <c r="I472" s="48">
        <v>54</v>
      </c>
      <c r="J472" s="151" t="str">
        <f t="shared" si="79"/>
        <v xml:space="preserve"> </v>
      </c>
      <c r="K472" s="151" t="str">
        <f t="shared" si="80"/>
        <v xml:space="preserve"> </v>
      </c>
      <c r="L472" s="151" t="str">
        <f t="shared" si="81"/>
        <v xml:space="preserve"> </v>
      </c>
      <c r="M472" s="15"/>
      <c r="N472" s="112"/>
      <c r="O472" s="62">
        <f t="shared" si="73"/>
        <v>54.5</v>
      </c>
      <c r="P472" s="4"/>
      <c r="Q472" s="5">
        <v>8</v>
      </c>
    </row>
    <row r="473" spans="1:17" s="5" customFormat="1" ht="15.95" customHeight="1">
      <c r="A473" s="4">
        <v>464</v>
      </c>
      <c r="B473" s="133" t="s">
        <v>3544</v>
      </c>
      <c r="C473" s="134" t="s">
        <v>3545</v>
      </c>
      <c r="D473" s="135" t="s">
        <v>3474</v>
      </c>
      <c r="E473" s="81" t="s">
        <v>3960</v>
      </c>
      <c r="F473" s="145">
        <v>6.25</v>
      </c>
      <c r="G473" s="48">
        <v>4.78</v>
      </c>
      <c r="H473" s="48">
        <v>58</v>
      </c>
      <c r="I473" s="48">
        <v>52</v>
      </c>
      <c r="J473" s="151" t="str">
        <f t="shared" si="79"/>
        <v xml:space="preserve"> </v>
      </c>
      <c r="K473" s="151" t="str">
        <f t="shared" si="80"/>
        <v xml:space="preserve"> </v>
      </c>
      <c r="L473" s="151" t="str">
        <f t="shared" si="81"/>
        <v xml:space="preserve"> </v>
      </c>
      <c r="M473" s="51"/>
      <c r="N473" s="112"/>
      <c r="O473" s="62">
        <f t="shared" si="73"/>
        <v>55</v>
      </c>
      <c r="P473" s="4"/>
      <c r="Q473" s="5">
        <v>9</v>
      </c>
    </row>
    <row r="474" spans="1:17" s="5" customFormat="1" ht="15.95" customHeight="1">
      <c r="A474" s="4">
        <v>465</v>
      </c>
      <c r="B474" s="133" t="s">
        <v>3546</v>
      </c>
      <c r="C474" s="134" t="s">
        <v>3547</v>
      </c>
      <c r="D474" s="135" t="s">
        <v>3474</v>
      </c>
      <c r="E474" s="81" t="s">
        <v>3960</v>
      </c>
      <c r="F474" s="145">
        <v>5.21</v>
      </c>
      <c r="G474" s="48">
        <v>5.09</v>
      </c>
      <c r="H474" s="48">
        <v>61</v>
      </c>
      <c r="I474" s="48">
        <v>53</v>
      </c>
      <c r="J474" s="151" t="str">
        <f t="shared" si="79"/>
        <v xml:space="preserve"> </v>
      </c>
      <c r="K474" s="151" t="str">
        <f t="shared" si="80"/>
        <v xml:space="preserve"> </v>
      </c>
      <c r="L474" s="151" t="str">
        <f t="shared" si="81"/>
        <v xml:space="preserve"> </v>
      </c>
      <c r="M474" s="55"/>
      <c r="N474" s="112"/>
      <c r="O474" s="62">
        <f t="shared" si="73"/>
        <v>57</v>
      </c>
      <c r="P474" s="4"/>
      <c r="Q474" s="5">
        <v>10</v>
      </c>
    </row>
    <row r="475" spans="1:17" s="5" customFormat="1" ht="15.95" customHeight="1">
      <c r="A475" s="4">
        <v>466</v>
      </c>
      <c r="B475" s="133" t="s">
        <v>3548</v>
      </c>
      <c r="C475" s="134" t="s">
        <v>3250</v>
      </c>
      <c r="D475" s="135" t="s">
        <v>1392</v>
      </c>
      <c r="E475" s="81" t="s">
        <v>3960</v>
      </c>
      <c r="F475" s="145">
        <v>6.08</v>
      </c>
      <c r="G475" s="48">
        <v>4.45</v>
      </c>
      <c r="H475" s="48">
        <v>58</v>
      </c>
      <c r="I475" s="48">
        <v>50</v>
      </c>
      <c r="J475" s="151" t="str">
        <f t="shared" si="79"/>
        <v xml:space="preserve"> </v>
      </c>
      <c r="K475" s="151" t="str">
        <f t="shared" si="80"/>
        <v xml:space="preserve"> </v>
      </c>
      <c r="L475" s="151" t="str">
        <f t="shared" si="81"/>
        <v xml:space="preserve"> </v>
      </c>
      <c r="M475" s="55"/>
      <c r="N475" s="81" t="s">
        <v>895</v>
      </c>
      <c r="O475" s="62">
        <f t="shared" si="73"/>
        <v>54</v>
      </c>
      <c r="P475" s="4"/>
      <c r="Q475" s="5">
        <v>11</v>
      </c>
    </row>
    <row r="476" spans="1:17" s="5" customFormat="1" ht="15.95" customHeight="1">
      <c r="A476" s="4">
        <v>467</v>
      </c>
      <c r="B476" s="133" t="s">
        <v>3549</v>
      </c>
      <c r="C476" s="134" t="s">
        <v>3475</v>
      </c>
      <c r="D476" s="135" t="s">
        <v>3476</v>
      </c>
      <c r="E476" s="81" t="s">
        <v>3960</v>
      </c>
      <c r="F476" s="145">
        <v>5.33</v>
      </c>
      <c r="G476" s="48">
        <v>3.04</v>
      </c>
      <c r="H476" s="48">
        <v>53</v>
      </c>
      <c r="I476" s="48">
        <v>50</v>
      </c>
      <c r="J476" s="151" t="str">
        <f t="shared" si="79"/>
        <v xml:space="preserve"> </v>
      </c>
      <c r="K476" s="151" t="str">
        <f t="shared" si="80"/>
        <v xml:space="preserve"> </v>
      </c>
      <c r="L476" s="151" t="str">
        <f t="shared" si="81"/>
        <v xml:space="preserve"> </v>
      </c>
      <c r="M476" s="83"/>
      <c r="N476" s="112"/>
      <c r="O476" s="62">
        <f t="shared" si="73"/>
        <v>51.5</v>
      </c>
      <c r="P476" s="4"/>
      <c r="Q476" s="5">
        <v>12</v>
      </c>
    </row>
    <row r="477" spans="1:17" s="5" customFormat="1" ht="15.95" customHeight="1">
      <c r="A477" s="4">
        <v>468</v>
      </c>
      <c r="B477" s="133" t="s">
        <v>3550</v>
      </c>
      <c r="C477" s="134" t="s">
        <v>905</v>
      </c>
      <c r="D477" s="135" t="s">
        <v>2908</v>
      </c>
      <c r="E477" s="81" t="s">
        <v>3960</v>
      </c>
      <c r="F477" s="145">
        <v>7.38</v>
      </c>
      <c r="G477" s="145">
        <v>6.4</v>
      </c>
      <c r="H477" s="48">
        <v>58</v>
      </c>
      <c r="I477" s="48">
        <v>57</v>
      </c>
      <c r="J477" s="151" t="str">
        <f t="shared" si="79"/>
        <v xml:space="preserve"> </v>
      </c>
      <c r="K477" s="151" t="str">
        <f t="shared" si="80"/>
        <v xml:space="preserve"> </v>
      </c>
      <c r="L477" s="151" t="str">
        <f t="shared" si="81"/>
        <v xml:space="preserve"> </v>
      </c>
      <c r="M477" s="101"/>
      <c r="N477" s="112"/>
      <c r="O477" s="62">
        <f t="shared" si="73"/>
        <v>57.5</v>
      </c>
      <c r="P477" s="4"/>
      <c r="Q477" s="5">
        <v>13</v>
      </c>
    </row>
    <row r="478" spans="1:17" s="5" customFormat="1" ht="15.95" customHeight="1">
      <c r="A478" s="4">
        <v>469</v>
      </c>
      <c r="B478" s="133" t="s">
        <v>3551</v>
      </c>
      <c r="C478" s="134" t="s">
        <v>3552</v>
      </c>
      <c r="D478" s="135" t="s">
        <v>1757</v>
      </c>
      <c r="E478" s="81" t="s">
        <v>3960</v>
      </c>
      <c r="F478" s="145">
        <v>2.4</v>
      </c>
      <c r="G478" s="48">
        <v>1.56</v>
      </c>
      <c r="H478" s="48">
        <v>40</v>
      </c>
      <c r="I478" s="48">
        <v>50</v>
      </c>
      <c r="J478" s="151" t="str">
        <f t="shared" si="79"/>
        <v xml:space="preserve"> </v>
      </c>
      <c r="K478" s="151" t="str">
        <f t="shared" si="80"/>
        <v xml:space="preserve"> </v>
      </c>
      <c r="L478" s="151" t="str">
        <f t="shared" si="81"/>
        <v xml:space="preserve"> </v>
      </c>
      <c r="M478" s="55"/>
      <c r="N478" s="81" t="s">
        <v>895</v>
      </c>
      <c r="O478" s="62">
        <f t="shared" si="73"/>
        <v>45</v>
      </c>
      <c r="P478" s="4"/>
      <c r="Q478" s="5">
        <v>14</v>
      </c>
    </row>
    <row r="479" spans="1:17" s="5" customFormat="1" ht="15.95" customHeight="1">
      <c r="A479" s="4">
        <v>470</v>
      </c>
      <c r="B479" s="133" t="s">
        <v>3554</v>
      </c>
      <c r="C479" s="134" t="s">
        <v>4265</v>
      </c>
      <c r="D479" s="135" t="s">
        <v>3839</v>
      </c>
      <c r="E479" s="81" t="s">
        <v>3960</v>
      </c>
      <c r="F479" s="145">
        <v>4.4800000000000004</v>
      </c>
      <c r="G479" s="48">
        <v>4.78</v>
      </c>
      <c r="H479" s="48">
        <v>47</v>
      </c>
      <c r="I479" s="48">
        <v>51</v>
      </c>
      <c r="J479" s="151" t="str">
        <f t="shared" si="79"/>
        <v xml:space="preserve"> </v>
      </c>
      <c r="K479" s="151" t="str">
        <f t="shared" si="80"/>
        <v xml:space="preserve"> </v>
      </c>
      <c r="L479" s="151" t="str">
        <f t="shared" si="81"/>
        <v xml:space="preserve"> </v>
      </c>
      <c r="M479" s="54"/>
      <c r="N479" s="112"/>
      <c r="O479" s="62">
        <f t="shared" si="73"/>
        <v>49</v>
      </c>
      <c r="P479" s="4"/>
      <c r="Q479" s="5">
        <v>15</v>
      </c>
    </row>
    <row r="480" spans="1:17" s="5" customFormat="1" ht="15.95" customHeight="1">
      <c r="A480" s="4">
        <v>471</v>
      </c>
      <c r="B480" s="133" t="s">
        <v>2541</v>
      </c>
      <c r="C480" s="134" t="s">
        <v>2542</v>
      </c>
      <c r="D480" s="135" t="s">
        <v>3381</v>
      </c>
      <c r="E480" s="81" t="s">
        <v>3960</v>
      </c>
      <c r="F480" s="145">
        <v>8.3699999999999992</v>
      </c>
      <c r="G480" s="145">
        <v>8.4</v>
      </c>
      <c r="H480" s="48">
        <v>85</v>
      </c>
      <c r="I480" s="48">
        <v>80</v>
      </c>
      <c r="J480" s="151" t="str">
        <f t="shared" si="79"/>
        <v>HSG</v>
      </c>
      <c r="K480" s="166" t="str">
        <f t="shared" si="80"/>
        <v>HSG</v>
      </c>
      <c r="L480" s="166" t="str">
        <f t="shared" si="81"/>
        <v>HSG</v>
      </c>
      <c r="M480" s="55" t="s">
        <v>12603</v>
      </c>
      <c r="N480" s="81" t="s">
        <v>895</v>
      </c>
      <c r="O480" s="62">
        <f t="shared" si="73"/>
        <v>82.5</v>
      </c>
      <c r="P480" s="4"/>
      <c r="Q480" s="5">
        <v>16</v>
      </c>
    </row>
    <row r="481" spans="1:17" s="5" customFormat="1" ht="15.95" customHeight="1">
      <c r="A481" s="4">
        <v>472</v>
      </c>
      <c r="B481" s="133" t="s">
        <v>2543</v>
      </c>
      <c r="C481" s="134" t="s">
        <v>2544</v>
      </c>
      <c r="D481" s="135" t="s">
        <v>995</v>
      </c>
      <c r="E481" s="81" t="s">
        <v>3960</v>
      </c>
      <c r="F481" s="145">
        <v>6.03</v>
      </c>
      <c r="G481" s="48">
        <v>5.65</v>
      </c>
      <c r="H481" s="48">
        <v>57</v>
      </c>
      <c r="I481" s="48">
        <v>57</v>
      </c>
      <c r="J481" s="151" t="str">
        <f t="shared" si="79"/>
        <v xml:space="preserve"> </v>
      </c>
      <c r="K481" s="151" t="str">
        <f t="shared" si="80"/>
        <v xml:space="preserve"> </v>
      </c>
      <c r="L481" s="151" t="str">
        <f t="shared" si="81"/>
        <v xml:space="preserve"> </v>
      </c>
      <c r="M481" s="55"/>
      <c r="N481" s="112"/>
      <c r="O481" s="62">
        <f t="shared" si="73"/>
        <v>57</v>
      </c>
      <c r="P481" s="4"/>
      <c r="Q481" s="5">
        <v>17</v>
      </c>
    </row>
    <row r="482" spans="1:17" s="5" customFormat="1" ht="15.95" customHeight="1">
      <c r="A482" s="4">
        <v>473</v>
      </c>
      <c r="B482" s="133" t="s">
        <v>2545</v>
      </c>
      <c r="C482" s="134" t="s">
        <v>3493</v>
      </c>
      <c r="D482" s="135" t="s">
        <v>995</v>
      </c>
      <c r="E482" s="81" t="s">
        <v>3960</v>
      </c>
      <c r="F482" s="145">
        <v>6.13</v>
      </c>
      <c r="G482" s="48">
        <v>6.07</v>
      </c>
      <c r="H482" s="48">
        <v>56</v>
      </c>
      <c r="I482" s="48">
        <v>59</v>
      </c>
      <c r="J482" s="151" t="str">
        <f t="shared" si="79"/>
        <v xml:space="preserve"> </v>
      </c>
      <c r="K482" s="151" t="str">
        <f t="shared" si="80"/>
        <v xml:space="preserve"> </v>
      </c>
      <c r="L482" s="151" t="str">
        <f t="shared" si="81"/>
        <v xml:space="preserve"> </v>
      </c>
      <c r="M482" s="108"/>
      <c r="N482" s="112"/>
      <c r="O482" s="62">
        <f t="shared" si="73"/>
        <v>57.5</v>
      </c>
      <c r="P482" s="4"/>
      <c r="Q482" s="5">
        <v>18</v>
      </c>
    </row>
    <row r="483" spans="1:17" s="5" customFormat="1" ht="15.95" customHeight="1">
      <c r="A483" s="4">
        <v>474</v>
      </c>
      <c r="B483" s="133" t="s">
        <v>2546</v>
      </c>
      <c r="C483" s="134" t="s">
        <v>2547</v>
      </c>
      <c r="D483" s="135" t="s">
        <v>995</v>
      </c>
      <c r="E483" s="81" t="s">
        <v>3960</v>
      </c>
      <c r="F483" s="145">
        <v>2.74</v>
      </c>
      <c r="G483" s="48">
        <v>1.73</v>
      </c>
      <c r="H483" s="48">
        <v>45</v>
      </c>
      <c r="I483" s="48">
        <v>40</v>
      </c>
      <c r="J483" s="151" t="str">
        <f t="shared" si="79"/>
        <v xml:space="preserve"> </v>
      </c>
      <c r="K483" s="151" t="str">
        <f t="shared" si="80"/>
        <v xml:space="preserve"> </v>
      </c>
      <c r="L483" s="151" t="str">
        <f t="shared" si="81"/>
        <v xml:space="preserve"> </v>
      </c>
      <c r="M483" s="55"/>
      <c r="N483" s="112"/>
      <c r="O483" s="62">
        <f t="shared" si="73"/>
        <v>42.5</v>
      </c>
      <c r="P483" s="4"/>
      <c r="Q483" s="5">
        <v>19</v>
      </c>
    </row>
    <row r="484" spans="1:17" s="5" customFormat="1" ht="15.95" customHeight="1">
      <c r="A484" s="4">
        <v>475</v>
      </c>
      <c r="B484" s="133" t="s">
        <v>2549</v>
      </c>
      <c r="C484" s="134" t="s">
        <v>2550</v>
      </c>
      <c r="D484" s="135" t="s">
        <v>4057</v>
      </c>
      <c r="E484" s="81" t="s">
        <v>3960</v>
      </c>
      <c r="F484" s="145">
        <v>3.78</v>
      </c>
      <c r="G484" s="48">
        <v>3.95</v>
      </c>
      <c r="H484" s="48">
        <v>48</v>
      </c>
      <c r="I484" s="48">
        <v>50</v>
      </c>
      <c r="J484" s="151" t="str">
        <f t="shared" si="79"/>
        <v xml:space="preserve"> </v>
      </c>
      <c r="K484" s="151" t="str">
        <f t="shared" si="80"/>
        <v xml:space="preserve"> </v>
      </c>
      <c r="L484" s="151" t="str">
        <f t="shared" si="81"/>
        <v xml:space="preserve"> </v>
      </c>
      <c r="M484" s="108"/>
      <c r="N484" s="112"/>
      <c r="O484" s="62">
        <f t="shared" si="73"/>
        <v>49</v>
      </c>
      <c r="P484" s="4"/>
      <c r="Q484" s="5">
        <v>20</v>
      </c>
    </row>
    <row r="485" spans="1:17" s="5" customFormat="1" ht="15.95" customHeight="1">
      <c r="A485" s="4">
        <v>476</v>
      </c>
      <c r="B485" s="133" t="s">
        <v>2552</v>
      </c>
      <c r="C485" s="134" t="s">
        <v>3967</v>
      </c>
      <c r="D485" s="135" t="s">
        <v>3968</v>
      </c>
      <c r="E485" s="81" t="s">
        <v>3960</v>
      </c>
      <c r="F485" s="145">
        <v>5.78</v>
      </c>
      <c r="G485" s="48">
        <v>5.39</v>
      </c>
      <c r="H485" s="48">
        <v>57</v>
      </c>
      <c r="I485" s="48">
        <v>52</v>
      </c>
      <c r="J485" s="151" t="str">
        <f t="shared" si="79"/>
        <v xml:space="preserve"> </v>
      </c>
      <c r="K485" s="151" t="str">
        <f t="shared" si="80"/>
        <v xml:space="preserve"> </v>
      </c>
      <c r="L485" s="151" t="str">
        <f t="shared" si="81"/>
        <v xml:space="preserve"> </v>
      </c>
      <c r="M485" s="125"/>
      <c r="N485" s="112"/>
      <c r="O485" s="62">
        <f t="shared" si="73"/>
        <v>54.5</v>
      </c>
      <c r="P485" s="4"/>
      <c r="Q485" s="5">
        <v>21</v>
      </c>
    </row>
    <row r="486" spans="1:17" s="5" customFormat="1" ht="15.95" customHeight="1">
      <c r="A486" s="4">
        <v>477</v>
      </c>
      <c r="B486" s="133" t="s">
        <v>3969</v>
      </c>
      <c r="C486" s="134" t="s">
        <v>3970</v>
      </c>
      <c r="D486" s="135" t="s">
        <v>3610</v>
      </c>
      <c r="E486" s="81" t="s">
        <v>3960</v>
      </c>
      <c r="F486" s="145">
        <v>7.88</v>
      </c>
      <c r="G486" s="48">
        <v>7.65</v>
      </c>
      <c r="H486" s="48">
        <v>59</v>
      </c>
      <c r="I486" s="48">
        <v>65</v>
      </c>
      <c r="J486" s="151" t="str">
        <f t="shared" si="79"/>
        <v xml:space="preserve"> </v>
      </c>
      <c r="K486" s="151" t="str">
        <f t="shared" si="80"/>
        <v xml:space="preserve"> </v>
      </c>
      <c r="L486" s="151" t="str">
        <f t="shared" si="81"/>
        <v xml:space="preserve"> </v>
      </c>
      <c r="M486" s="84"/>
      <c r="N486" s="81" t="s">
        <v>895</v>
      </c>
      <c r="O486" s="62">
        <f t="shared" si="73"/>
        <v>62</v>
      </c>
      <c r="P486" s="4"/>
      <c r="Q486" s="5">
        <v>22</v>
      </c>
    </row>
    <row r="487" spans="1:17" s="5" customFormat="1" ht="15.95" customHeight="1">
      <c r="A487" s="4">
        <v>478</v>
      </c>
      <c r="B487" s="133" t="s">
        <v>3971</v>
      </c>
      <c r="C487" s="134" t="s">
        <v>3895</v>
      </c>
      <c r="D487" s="135" t="s">
        <v>3511</v>
      </c>
      <c r="E487" s="81" t="s">
        <v>3960</v>
      </c>
      <c r="F487" s="145">
        <v>5.83</v>
      </c>
      <c r="G487" s="48">
        <v>5.92</v>
      </c>
      <c r="H487" s="48">
        <v>52</v>
      </c>
      <c r="I487" s="48">
        <v>55</v>
      </c>
      <c r="J487" s="151" t="str">
        <f t="shared" si="79"/>
        <v xml:space="preserve"> </v>
      </c>
      <c r="K487" s="151" t="str">
        <f t="shared" si="80"/>
        <v xml:space="preserve"> </v>
      </c>
      <c r="L487" s="151" t="str">
        <f t="shared" si="81"/>
        <v xml:space="preserve"> </v>
      </c>
      <c r="M487" s="84"/>
      <c r="N487" s="112"/>
      <c r="O487" s="62">
        <f t="shared" si="73"/>
        <v>53.5</v>
      </c>
      <c r="P487" s="4"/>
      <c r="Q487" s="5">
        <v>23</v>
      </c>
    </row>
    <row r="488" spans="1:17" s="5" customFormat="1" ht="15.95" customHeight="1">
      <c r="A488" s="4">
        <v>479</v>
      </c>
      <c r="B488" s="133" t="s">
        <v>3972</v>
      </c>
      <c r="C488" s="134" t="s">
        <v>3973</v>
      </c>
      <c r="D488" s="135" t="s">
        <v>3511</v>
      </c>
      <c r="E488" s="81" t="s">
        <v>3960</v>
      </c>
      <c r="F488" s="145">
        <v>3.11</v>
      </c>
      <c r="G488" s="48">
        <v>2.4900000000000002</v>
      </c>
      <c r="H488" s="48">
        <v>46</v>
      </c>
      <c r="I488" s="48">
        <v>50</v>
      </c>
      <c r="J488" s="151" t="str">
        <f t="shared" si="79"/>
        <v xml:space="preserve"> </v>
      </c>
      <c r="K488" s="151" t="str">
        <f t="shared" si="80"/>
        <v xml:space="preserve"> </v>
      </c>
      <c r="L488" s="151" t="str">
        <f t="shared" si="81"/>
        <v xml:space="preserve"> </v>
      </c>
      <c r="M488" s="108"/>
      <c r="N488" s="81" t="s">
        <v>895</v>
      </c>
      <c r="O488" s="62">
        <f t="shared" si="73"/>
        <v>48</v>
      </c>
      <c r="P488" s="4"/>
      <c r="Q488" s="5">
        <v>24</v>
      </c>
    </row>
    <row r="489" spans="1:17" s="5" customFormat="1" ht="15.95" customHeight="1">
      <c r="A489" s="4">
        <v>480</v>
      </c>
      <c r="B489" s="133" t="s">
        <v>3974</v>
      </c>
      <c r="C489" s="134" t="s">
        <v>1915</v>
      </c>
      <c r="D489" s="135" t="s">
        <v>3511</v>
      </c>
      <c r="E489" s="81" t="s">
        <v>3960</v>
      </c>
      <c r="F489" s="145">
        <v>4.58</v>
      </c>
      <c r="G489" s="48">
        <v>4.28</v>
      </c>
      <c r="H489" s="48">
        <v>45</v>
      </c>
      <c r="I489" s="48">
        <v>51</v>
      </c>
      <c r="J489" s="151" t="str">
        <f t="shared" si="79"/>
        <v xml:space="preserve"> </v>
      </c>
      <c r="K489" s="151" t="str">
        <f t="shared" si="80"/>
        <v xml:space="preserve"> </v>
      </c>
      <c r="L489" s="151" t="str">
        <f t="shared" si="81"/>
        <v xml:space="preserve"> </v>
      </c>
      <c r="M489" s="108"/>
      <c r="N489" s="112"/>
      <c r="O489" s="62">
        <f t="shared" si="73"/>
        <v>48</v>
      </c>
      <c r="P489" s="4"/>
      <c r="Q489" s="5">
        <v>25</v>
      </c>
    </row>
    <row r="490" spans="1:17" s="5" customFormat="1" ht="15.95" customHeight="1">
      <c r="A490" s="4">
        <v>481</v>
      </c>
      <c r="B490" s="133" t="s">
        <v>3975</v>
      </c>
      <c r="C490" s="134" t="s">
        <v>3976</v>
      </c>
      <c r="D490" s="135" t="s">
        <v>684</v>
      </c>
      <c r="E490" s="81" t="s">
        <v>3960</v>
      </c>
      <c r="F490" s="145">
        <v>4.96</v>
      </c>
      <c r="G490" s="48">
        <v>2.35</v>
      </c>
      <c r="H490" s="48">
        <v>45</v>
      </c>
      <c r="I490" s="48">
        <v>50</v>
      </c>
      <c r="J490" s="151" t="str">
        <f t="shared" ref="J490:J519" si="82">IF(AND(F490&gt;=9,H490&gt;=90),"HSXS",IF(AND(F490&gt;=8,H490&gt;=80),"HSG",IF(AND(F490&gt;=7,H490&gt;=70),"HSK"," ")))</f>
        <v xml:space="preserve"> </v>
      </c>
      <c r="K490" s="151" t="str">
        <f t="shared" ref="K490:K519" si="83">IF(AND(G490&gt;=9,I490&gt;=90),"HSXS",IF(AND(G490&gt;=8,I490&gt;=80),"HSG",IF(AND(G490&gt;=7,I490&gt;=70),"HSK"," ")))</f>
        <v xml:space="preserve"> </v>
      </c>
      <c r="L490" s="151" t="str">
        <f t="shared" ref="L490:L509" si="84">IF(AND(J490="HSXS",K490="HSXS"),"HSXS",IF(AND(J490="HSG",K490="HSG"),"HSG",IF(AND(J490="HSK",K490="HSK"),"HSK",IF(AND(J490="HSXS",K490="HSG"),"HSG",IF(AND(J490="HSG",K490="HSXS"),"HSG",IF(AND(J490="HSG",K490="HSK"),"HSK",IF(AND(J490="HSK",K490="HSG"),"HSK"," ")))))))</f>
        <v xml:space="preserve"> </v>
      </c>
      <c r="M490" s="83"/>
      <c r="N490" s="81" t="s">
        <v>895</v>
      </c>
      <c r="O490" s="62">
        <f t="shared" si="73"/>
        <v>47.5</v>
      </c>
      <c r="P490" s="4"/>
      <c r="Q490" s="5">
        <v>26</v>
      </c>
    </row>
    <row r="491" spans="1:17" s="5" customFormat="1" ht="15.95" customHeight="1">
      <c r="A491" s="4">
        <v>482</v>
      </c>
      <c r="B491" s="133" t="s">
        <v>3977</v>
      </c>
      <c r="C491" s="134" t="s">
        <v>3978</v>
      </c>
      <c r="D491" s="135" t="s">
        <v>3790</v>
      </c>
      <c r="E491" s="81" t="s">
        <v>3960</v>
      </c>
      <c r="F491" s="145">
        <v>4.63</v>
      </c>
      <c r="G491" s="48">
        <v>3.92</v>
      </c>
      <c r="H491" s="48">
        <v>58</v>
      </c>
      <c r="I491" s="48">
        <v>50</v>
      </c>
      <c r="J491" s="151" t="str">
        <f t="shared" si="82"/>
        <v xml:space="preserve"> </v>
      </c>
      <c r="K491" s="151" t="str">
        <f t="shared" si="83"/>
        <v xml:space="preserve"> </v>
      </c>
      <c r="L491" s="151" t="str">
        <f t="shared" si="84"/>
        <v xml:space="preserve"> </v>
      </c>
      <c r="M491" s="108"/>
      <c r="N491" s="112"/>
      <c r="O491" s="62">
        <f t="shared" si="73"/>
        <v>54</v>
      </c>
      <c r="P491" s="4"/>
      <c r="Q491" s="5">
        <v>27</v>
      </c>
    </row>
    <row r="492" spans="1:17" s="21" customFormat="1" ht="15.95" customHeight="1">
      <c r="A492" s="4">
        <v>483</v>
      </c>
      <c r="B492" s="133" t="s">
        <v>3979</v>
      </c>
      <c r="C492" s="134" t="s">
        <v>4265</v>
      </c>
      <c r="D492" s="135" t="s">
        <v>998</v>
      </c>
      <c r="E492" s="81" t="s">
        <v>3960</v>
      </c>
      <c r="F492" s="145">
        <v>6.8</v>
      </c>
      <c r="G492" s="48">
        <v>5.12</v>
      </c>
      <c r="H492" s="48">
        <v>88</v>
      </c>
      <c r="I492" s="48">
        <v>65</v>
      </c>
      <c r="J492" s="151" t="str">
        <f t="shared" si="82"/>
        <v xml:space="preserve"> </v>
      </c>
      <c r="K492" s="151" t="str">
        <f t="shared" si="83"/>
        <v xml:space="preserve"> </v>
      </c>
      <c r="L492" s="151" t="str">
        <f t="shared" si="84"/>
        <v xml:space="preserve"> </v>
      </c>
      <c r="M492" s="108"/>
      <c r="N492" s="112"/>
      <c r="O492" s="62">
        <f t="shared" si="73"/>
        <v>76.5</v>
      </c>
      <c r="P492" s="48"/>
      <c r="Q492" s="5">
        <v>28</v>
      </c>
    </row>
    <row r="493" spans="1:17" s="5" customFormat="1" ht="15.95" customHeight="1">
      <c r="A493" s="4">
        <v>484</v>
      </c>
      <c r="B493" s="133" t="s">
        <v>3980</v>
      </c>
      <c r="C493" s="134" t="s">
        <v>997</v>
      </c>
      <c r="D493" s="135" t="s">
        <v>998</v>
      </c>
      <c r="E493" s="81" t="s">
        <v>3960</v>
      </c>
      <c r="F493" s="145">
        <v>8.25</v>
      </c>
      <c r="G493" s="145">
        <v>8.6999999999999993</v>
      </c>
      <c r="H493" s="48">
        <v>70</v>
      </c>
      <c r="I493" s="48">
        <v>75</v>
      </c>
      <c r="J493" s="151" t="str">
        <f t="shared" si="82"/>
        <v>HSK</v>
      </c>
      <c r="K493" s="166" t="str">
        <f t="shared" si="83"/>
        <v>HSK</v>
      </c>
      <c r="L493" s="166" t="str">
        <f t="shared" si="84"/>
        <v>HSK</v>
      </c>
      <c r="M493" s="55" t="s">
        <v>12603</v>
      </c>
      <c r="N493" s="112"/>
      <c r="O493" s="62">
        <f t="shared" si="73"/>
        <v>72.5</v>
      </c>
      <c r="P493" s="4"/>
      <c r="Q493" s="5">
        <v>29</v>
      </c>
    </row>
    <row r="494" spans="1:17" s="5" customFormat="1" ht="15.95" customHeight="1">
      <c r="A494" s="4">
        <v>485</v>
      </c>
      <c r="B494" s="133" t="s">
        <v>3981</v>
      </c>
      <c r="C494" s="134" t="s">
        <v>3982</v>
      </c>
      <c r="D494" s="135" t="s">
        <v>4661</v>
      </c>
      <c r="E494" s="81" t="s">
        <v>3960</v>
      </c>
      <c r="F494" s="145">
        <v>2.35</v>
      </c>
      <c r="G494" s="48">
        <v>1.76</v>
      </c>
      <c r="H494" s="48">
        <v>43</v>
      </c>
      <c r="I494" s="48">
        <v>45</v>
      </c>
      <c r="J494" s="151" t="str">
        <f t="shared" si="82"/>
        <v xml:space="preserve"> </v>
      </c>
      <c r="K494" s="151" t="str">
        <f t="shared" si="83"/>
        <v xml:space="preserve"> </v>
      </c>
      <c r="L494" s="151" t="str">
        <f t="shared" si="84"/>
        <v xml:space="preserve"> </v>
      </c>
      <c r="M494" s="108"/>
      <c r="N494" s="81" t="s">
        <v>895</v>
      </c>
      <c r="O494" s="62">
        <f t="shared" si="73"/>
        <v>44</v>
      </c>
      <c r="P494" s="4"/>
      <c r="Q494" s="5">
        <v>30</v>
      </c>
    </row>
    <row r="495" spans="1:17" s="5" customFormat="1" ht="15.95" customHeight="1">
      <c r="A495" s="4">
        <v>486</v>
      </c>
      <c r="B495" s="133" t="s">
        <v>3984</v>
      </c>
      <c r="C495" s="134" t="s">
        <v>3985</v>
      </c>
      <c r="D495" s="135" t="s">
        <v>4266</v>
      </c>
      <c r="E495" s="81" t="s">
        <v>3960</v>
      </c>
      <c r="F495" s="145">
        <v>5.86</v>
      </c>
      <c r="G495" s="48">
        <v>5.84</v>
      </c>
      <c r="H495" s="48">
        <v>53</v>
      </c>
      <c r="I495" s="48">
        <v>56</v>
      </c>
      <c r="J495" s="151" t="str">
        <f t="shared" si="82"/>
        <v xml:space="preserve"> </v>
      </c>
      <c r="K495" s="151" t="str">
        <f t="shared" si="83"/>
        <v xml:space="preserve"> </v>
      </c>
      <c r="L495" s="151" t="str">
        <f t="shared" si="84"/>
        <v xml:space="preserve"> </v>
      </c>
      <c r="M495" s="64"/>
      <c r="N495" s="112"/>
      <c r="O495" s="62">
        <f t="shared" si="73"/>
        <v>54.5</v>
      </c>
      <c r="P495" s="4"/>
      <c r="Q495" s="5">
        <v>31</v>
      </c>
    </row>
    <row r="496" spans="1:17" s="5" customFormat="1" ht="15.95" customHeight="1">
      <c r="A496" s="4">
        <v>487</v>
      </c>
      <c r="B496" s="133" t="s">
        <v>2488</v>
      </c>
      <c r="C496" s="134" t="s">
        <v>2489</v>
      </c>
      <c r="D496" s="135" t="s">
        <v>3798</v>
      </c>
      <c r="E496" s="81" t="s">
        <v>3960</v>
      </c>
      <c r="F496" s="145">
        <v>0.89</v>
      </c>
      <c r="G496" s="48">
        <v>3.23</v>
      </c>
      <c r="H496" s="48">
        <v>35</v>
      </c>
      <c r="I496" s="48">
        <v>50</v>
      </c>
      <c r="J496" s="151" t="str">
        <f t="shared" si="82"/>
        <v xml:space="preserve"> </v>
      </c>
      <c r="K496" s="151" t="str">
        <f t="shared" si="83"/>
        <v xml:space="preserve"> </v>
      </c>
      <c r="L496" s="151" t="str">
        <f t="shared" si="84"/>
        <v xml:space="preserve"> </v>
      </c>
      <c r="M496" s="108"/>
      <c r="N496" s="112"/>
      <c r="O496" s="62">
        <f t="shared" si="73"/>
        <v>42.5</v>
      </c>
      <c r="P496" s="4"/>
      <c r="Q496" s="5">
        <v>32</v>
      </c>
    </row>
    <row r="497" spans="1:17" s="5" customFormat="1" ht="15.95" customHeight="1">
      <c r="A497" s="4">
        <v>488</v>
      </c>
      <c r="B497" s="133" t="s">
        <v>2491</v>
      </c>
      <c r="C497" s="134" t="s">
        <v>2492</v>
      </c>
      <c r="D497" s="135" t="s">
        <v>4663</v>
      </c>
      <c r="E497" s="81" t="s">
        <v>3960</v>
      </c>
      <c r="F497" s="145">
        <v>5.57</v>
      </c>
      <c r="G497" s="48">
        <v>5.83</v>
      </c>
      <c r="H497" s="48">
        <v>60</v>
      </c>
      <c r="I497" s="48">
        <v>59</v>
      </c>
      <c r="J497" s="151" t="str">
        <f t="shared" si="82"/>
        <v xml:space="preserve"> </v>
      </c>
      <c r="K497" s="151" t="str">
        <f t="shared" si="83"/>
        <v xml:space="preserve"> </v>
      </c>
      <c r="L497" s="151" t="str">
        <f t="shared" si="84"/>
        <v xml:space="preserve"> </v>
      </c>
      <c r="M497" s="84"/>
      <c r="N497" s="81" t="s">
        <v>895</v>
      </c>
      <c r="O497" s="62">
        <f t="shared" si="73"/>
        <v>59.5</v>
      </c>
      <c r="P497" s="4"/>
      <c r="Q497" s="5">
        <v>33</v>
      </c>
    </row>
    <row r="498" spans="1:17" s="5" customFormat="1" ht="15.95" customHeight="1">
      <c r="A498" s="4">
        <v>489</v>
      </c>
      <c r="B498" s="133" t="s">
        <v>2494</v>
      </c>
      <c r="C498" s="134" t="s">
        <v>683</v>
      </c>
      <c r="D498" s="135" t="s">
        <v>1744</v>
      </c>
      <c r="E498" s="81" t="s">
        <v>3960</v>
      </c>
      <c r="F498" s="145">
        <v>7.52</v>
      </c>
      <c r="G498" s="48">
        <v>7.04</v>
      </c>
      <c r="H498" s="48">
        <v>59</v>
      </c>
      <c r="I498" s="48">
        <v>61</v>
      </c>
      <c r="J498" s="151" t="str">
        <f t="shared" si="82"/>
        <v xml:space="preserve"> </v>
      </c>
      <c r="K498" s="151" t="str">
        <f t="shared" si="83"/>
        <v xml:space="preserve"> </v>
      </c>
      <c r="L498" s="151" t="str">
        <f t="shared" si="84"/>
        <v xml:space="preserve"> </v>
      </c>
      <c r="M498" s="108"/>
      <c r="N498" s="112"/>
      <c r="O498" s="62">
        <f t="shared" si="73"/>
        <v>60</v>
      </c>
      <c r="P498" s="4"/>
      <c r="Q498" s="5">
        <v>34</v>
      </c>
    </row>
    <row r="499" spans="1:17" s="5" customFormat="1" ht="15.95" customHeight="1">
      <c r="A499" s="4">
        <v>490</v>
      </c>
      <c r="B499" s="133" t="s">
        <v>2495</v>
      </c>
      <c r="C499" s="134" t="s">
        <v>2496</v>
      </c>
      <c r="D499" s="135" t="s">
        <v>2497</v>
      </c>
      <c r="E499" s="81" t="s">
        <v>3960</v>
      </c>
      <c r="F499" s="145">
        <v>4.3099999999999996</v>
      </c>
      <c r="G499" s="48">
        <v>2.54</v>
      </c>
      <c r="H499" s="48">
        <v>50</v>
      </c>
      <c r="I499" s="48">
        <v>50</v>
      </c>
      <c r="J499" s="151" t="str">
        <f t="shared" si="82"/>
        <v xml:space="preserve"> </v>
      </c>
      <c r="K499" s="151" t="str">
        <f t="shared" si="83"/>
        <v xml:space="preserve"> </v>
      </c>
      <c r="L499" s="151" t="str">
        <f t="shared" si="84"/>
        <v xml:space="preserve"> </v>
      </c>
      <c r="M499" s="82"/>
      <c r="N499" s="112"/>
      <c r="O499" s="62">
        <f t="shared" si="73"/>
        <v>50</v>
      </c>
      <c r="P499" s="4"/>
      <c r="Q499" s="5">
        <v>35</v>
      </c>
    </row>
    <row r="500" spans="1:17" s="5" customFormat="1" ht="15.95" customHeight="1">
      <c r="A500" s="4">
        <v>491</v>
      </c>
      <c r="B500" s="133" t="s">
        <v>2498</v>
      </c>
      <c r="C500" s="134" t="s">
        <v>2499</v>
      </c>
      <c r="D500" s="135" t="s">
        <v>1008</v>
      </c>
      <c r="E500" s="81" t="s">
        <v>3960</v>
      </c>
      <c r="F500" s="145">
        <v>8.5399999999999991</v>
      </c>
      <c r="G500" s="48">
        <v>8.93</v>
      </c>
      <c r="H500" s="48">
        <v>76</v>
      </c>
      <c r="I500" s="48">
        <v>76</v>
      </c>
      <c r="J500" s="151" t="str">
        <f t="shared" si="82"/>
        <v>HSK</v>
      </c>
      <c r="K500" s="151" t="str">
        <f t="shared" si="83"/>
        <v>HSK</v>
      </c>
      <c r="L500" s="151" t="str">
        <f t="shared" si="84"/>
        <v>HSK</v>
      </c>
      <c r="M500" s="84"/>
      <c r="N500" s="112"/>
      <c r="O500" s="62">
        <f t="shared" si="73"/>
        <v>76</v>
      </c>
      <c r="P500" s="4"/>
      <c r="Q500" s="5">
        <v>36</v>
      </c>
    </row>
    <row r="501" spans="1:17" s="5" customFormat="1" ht="15.95" customHeight="1">
      <c r="A501" s="4">
        <v>492</v>
      </c>
      <c r="B501" s="133" t="s">
        <v>2500</v>
      </c>
      <c r="C501" s="134" t="s">
        <v>2501</v>
      </c>
      <c r="D501" s="135" t="s">
        <v>3470</v>
      </c>
      <c r="E501" s="81" t="s">
        <v>3960</v>
      </c>
      <c r="F501" s="145">
        <v>7.08</v>
      </c>
      <c r="G501" s="48">
        <v>7.26</v>
      </c>
      <c r="H501" s="48">
        <v>61</v>
      </c>
      <c r="I501" s="48">
        <v>60</v>
      </c>
      <c r="J501" s="151" t="str">
        <f t="shared" si="82"/>
        <v xml:space="preserve"> </v>
      </c>
      <c r="K501" s="151" t="str">
        <f t="shared" si="83"/>
        <v xml:space="preserve"> </v>
      </c>
      <c r="L501" s="151" t="str">
        <f t="shared" si="84"/>
        <v xml:space="preserve"> </v>
      </c>
      <c r="M501" s="108"/>
      <c r="N501" s="112"/>
      <c r="O501" s="62">
        <f t="shared" si="73"/>
        <v>60.5</v>
      </c>
      <c r="P501" s="4"/>
      <c r="Q501" s="5">
        <v>37</v>
      </c>
    </row>
    <row r="502" spans="1:17" s="5" customFormat="1" ht="15.95" customHeight="1">
      <c r="A502" s="4">
        <v>493</v>
      </c>
      <c r="B502" s="133" t="s">
        <v>2502</v>
      </c>
      <c r="C502" s="134" t="s">
        <v>1398</v>
      </c>
      <c r="D502" s="135" t="s">
        <v>3182</v>
      </c>
      <c r="E502" s="81" t="s">
        <v>3960</v>
      </c>
      <c r="F502" s="145">
        <v>3.39</v>
      </c>
      <c r="G502" s="48">
        <v>3.78</v>
      </c>
      <c r="H502" s="48">
        <v>49</v>
      </c>
      <c r="I502" s="48">
        <v>51</v>
      </c>
      <c r="J502" s="151" t="str">
        <f t="shared" si="82"/>
        <v xml:space="preserve"> </v>
      </c>
      <c r="K502" s="151" t="str">
        <f t="shared" si="83"/>
        <v xml:space="preserve"> </v>
      </c>
      <c r="L502" s="151" t="str">
        <f t="shared" si="84"/>
        <v xml:space="preserve"> </v>
      </c>
      <c r="M502" s="82"/>
      <c r="N502" s="81" t="s">
        <v>895</v>
      </c>
      <c r="O502" s="62">
        <f t="shared" si="73"/>
        <v>50</v>
      </c>
      <c r="P502" s="4"/>
      <c r="Q502" s="5">
        <v>38</v>
      </c>
    </row>
    <row r="503" spans="1:17" s="5" customFormat="1" ht="15.95" customHeight="1">
      <c r="A503" s="4">
        <v>494</v>
      </c>
      <c r="B503" s="133" t="s">
        <v>2503</v>
      </c>
      <c r="C503" s="134" t="s">
        <v>2504</v>
      </c>
      <c r="D503" s="135" t="s">
        <v>302</v>
      </c>
      <c r="E503" s="81" t="s">
        <v>3960</v>
      </c>
      <c r="F503" s="145">
        <v>6.28</v>
      </c>
      <c r="G503" s="48">
        <v>5.95</v>
      </c>
      <c r="H503" s="48">
        <v>59</v>
      </c>
      <c r="I503" s="48">
        <v>58</v>
      </c>
      <c r="J503" s="151" t="str">
        <f t="shared" si="82"/>
        <v xml:space="preserve"> </v>
      </c>
      <c r="K503" s="151" t="str">
        <f t="shared" si="83"/>
        <v xml:space="preserve"> </v>
      </c>
      <c r="L503" s="151" t="str">
        <f t="shared" si="84"/>
        <v xml:space="preserve"> </v>
      </c>
      <c r="M503" s="82"/>
      <c r="N503" s="112"/>
      <c r="O503" s="62">
        <f t="shared" si="73"/>
        <v>58.5</v>
      </c>
      <c r="P503" s="4"/>
      <c r="Q503" s="5">
        <v>39</v>
      </c>
    </row>
    <row r="504" spans="1:17" s="5" customFormat="1" ht="15.95" customHeight="1">
      <c r="A504" s="4">
        <v>495</v>
      </c>
      <c r="B504" s="133" t="s">
        <v>2505</v>
      </c>
      <c r="C504" s="134" t="s">
        <v>1758</v>
      </c>
      <c r="D504" s="135" t="s">
        <v>2574</v>
      </c>
      <c r="E504" s="81" t="s">
        <v>3960</v>
      </c>
      <c r="F504" s="145">
        <v>6.28</v>
      </c>
      <c r="G504" s="48">
        <v>6.08</v>
      </c>
      <c r="H504" s="48">
        <v>58</v>
      </c>
      <c r="I504" s="48">
        <v>60</v>
      </c>
      <c r="J504" s="151" t="str">
        <f t="shared" si="82"/>
        <v xml:space="preserve"> </v>
      </c>
      <c r="K504" s="151" t="str">
        <f t="shared" si="83"/>
        <v xml:space="preserve"> </v>
      </c>
      <c r="L504" s="151" t="str">
        <f t="shared" si="84"/>
        <v xml:space="preserve"> </v>
      </c>
      <c r="M504" s="82"/>
      <c r="N504" s="81" t="s">
        <v>895</v>
      </c>
      <c r="O504" s="62">
        <f t="shared" si="73"/>
        <v>59</v>
      </c>
      <c r="P504" s="4"/>
      <c r="Q504" s="5">
        <v>40</v>
      </c>
    </row>
    <row r="505" spans="1:17" s="5" customFormat="1" ht="15.95" customHeight="1">
      <c r="A505" s="4">
        <v>496</v>
      </c>
      <c r="B505" s="133" t="s">
        <v>2506</v>
      </c>
      <c r="C505" s="134" t="s">
        <v>4262</v>
      </c>
      <c r="D505" s="135" t="s">
        <v>306</v>
      </c>
      <c r="E505" s="81" t="s">
        <v>3960</v>
      </c>
      <c r="F505" s="145">
        <v>6.62</v>
      </c>
      <c r="G505" s="48">
        <v>6.55</v>
      </c>
      <c r="H505" s="48">
        <v>58</v>
      </c>
      <c r="I505" s="48">
        <v>62</v>
      </c>
      <c r="J505" s="151" t="str">
        <f t="shared" si="82"/>
        <v xml:space="preserve"> </v>
      </c>
      <c r="K505" s="151" t="str">
        <f t="shared" si="83"/>
        <v xml:space="preserve"> </v>
      </c>
      <c r="L505" s="151" t="str">
        <f t="shared" si="84"/>
        <v xml:space="preserve"> </v>
      </c>
      <c r="M505" s="82"/>
      <c r="N505" s="112"/>
      <c r="O505" s="62">
        <f t="shared" si="73"/>
        <v>60</v>
      </c>
      <c r="P505" s="4"/>
      <c r="Q505" s="5">
        <v>41</v>
      </c>
    </row>
    <row r="506" spans="1:17" s="5" customFormat="1" ht="15.95" customHeight="1">
      <c r="A506" s="4">
        <v>497</v>
      </c>
      <c r="B506" s="133" t="s">
        <v>2507</v>
      </c>
      <c r="C506" s="134" t="s">
        <v>670</v>
      </c>
      <c r="D506" s="135" t="s">
        <v>4698</v>
      </c>
      <c r="E506" s="81" t="s">
        <v>3960</v>
      </c>
      <c r="F506" s="145">
        <v>4.55</v>
      </c>
      <c r="G506" s="48">
        <v>4.76</v>
      </c>
      <c r="H506" s="48">
        <v>47</v>
      </c>
      <c r="I506" s="48">
        <v>51</v>
      </c>
      <c r="J506" s="151" t="str">
        <f t="shared" si="82"/>
        <v xml:space="preserve"> </v>
      </c>
      <c r="K506" s="151" t="str">
        <f t="shared" si="83"/>
        <v xml:space="preserve"> </v>
      </c>
      <c r="L506" s="151" t="str">
        <f t="shared" si="84"/>
        <v xml:space="preserve"> </v>
      </c>
      <c r="M506" s="108"/>
      <c r="N506" s="112"/>
      <c r="O506" s="62">
        <f t="shared" ref="O506:O519" si="85">SUM(H506:I506)/2</f>
        <v>49</v>
      </c>
      <c r="P506" s="4"/>
      <c r="Q506" s="5">
        <v>42</v>
      </c>
    </row>
    <row r="507" spans="1:17" s="5" customFormat="1" ht="15.95" customHeight="1">
      <c r="A507" s="4">
        <v>498</v>
      </c>
      <c r="B507" s="133" t="s">
        <v>2508</v>
      </c>
      <c r="C507" s="134" t="s">
        <v>2509</v>
      </c>
      <c r="D507" s="135" t="s">
        <v>3452</v>
      </c>
      <c r="E507" s="81" t="s">
        <v>3960</v>
      </c>
      <c r="F507" s="145">
        <v>5.85</v>
      </c>
      <c r="G507" s="48">
        <v>5.44</v>
      </c>
      <c r="H507" s="48">
        <v>50</v>
      </c>
      <c r="I507" s="48">
        <v>53</v>
      </c>
      <c r="J507" s="151" t="str">
        <f t="shared" si="82"/>
        <v xml:space="preserve"> </v>
      </c>
      <c r="K507" s="151" t="str">
        <f t="shared" si="83"/>
        <v xml:space="preserve"> </v>
      </c>
      <c r="L507" s="151" t="str">
        <f t="shared" si="84"/>
        <v xml:space="preserve"> </v>
      </c>
      <c r="M507" s="52"/>
      <c r="N507" s="81" t="s">
        <v>895</v>
      </c>
      <c r="O507" s="62">
        <f t="shared" si="85"/>
        <v>51.5</v>
      </c>
      <c r="P507" s="4"/>
      <c r="Q507" s="5">
        <v>43</v>
      </c>
    </row>
    <row r="508" spans="1:17" s="5" customFormat="1" ht="15.95" customHeight="1">
      <c r="A508" s="4">
        <v>499</v>
      </c>
      <c r="B508" s="133" t="s">
        <v>1044</v>
      </c>
      <c r="C508" s="134" t="s">
        <v>1695</v>
      </c>
      <c r="D508" s="135" t="s">
        <v>1012</v>
      </c>
      <c r="E508" s="81" t="s">
        <v>3960</v>
      </c>
      <c r="F508" s="145">
        <v>5.96</v>
      </c>
      <c r="G508" s="48">
        <v>5.75</v>
      </c>
      <c r="H508" s="48">
        <v>54</v>
      </c>
      <c r="I508" s="48">
        <v>52</v>
      </c>
      <c r="J508" s="151" t="str">
        <f t="shared" si="82"/>
        <v xml:space="preserve"> </v>
      </c>
      <c r="K508" s="151" t="str">
        <f t="shared" si="83"/>
        <v xml:space="preserve"> </v>
      </c>
      <c r="L508" s="151" t="str">
        <f t="shared" si="84"/>
        <v xml:space="preserve"> </v>
      </c>
      <c r="M508" s="82"/>
      <c r="N508" s="112"/>
      <c r="O508" s="62">
        <f t="shared" si="85"/>
        <v>53</v>
      </c>
      <c r="P508" s="4"/>
      <c r="Q508" s="5">
        <v>44</v>
      </c>
    </row>
    <row r="509" spans="1:17" s="5" customFormat="1" ht="15.95" customHeight="1">
      <c r="A509" s="4">
        <v>500</v>
      </c>
      <c r="B509" s="133" t="s">
        <v>800</v>
      </c>
      <c r="C509" s="134" t="s">
        <v>801</v>
      </c>
      <c r="D509" s="135" t="s">
        <v>3457</v>
      </c>
      <c r="E509" s="81" t="s">
        <v>3960</v>
      </c>
      <c r="F509" s="145">
        <v>5.38</v>
      </c>
      <c r="G509" s="48">
        <v>5.87</v>
      </c>
      <c r="H509" s="48">
        <v>52</v>
      </c>
      <c r="I509" s="48">
        <v>53</v>
      </c>
      <c r="J509" s="151" t="str">
        <f t="shared" si="82"/>
        <v xml:space="preserve"> </v>
      </c>
      <c r="K509" s="151" t="str">
        <f t="shared" si="83"/>
        <v xml:space="preserve"> </v>
      </c>
      <c r="L509" s="151" t="str">
        <f t="shared" si="84"/>
        <v xml:space="preserve"> </v>
      </c>
      <c r="M509" s="82"/>
      <c r="N509" s="81" t="s">
        <v>895</v>
      </c>
      <c r="O509" s="62">
        <f t="shared" si="85"/>
        <v>52.5</v>
      </c>
      <c r="P509" s="4"/>
      <c r="Q509" s="5">
        <v>45</v>
      </c>
    </row>
    <row r="510" spans="1:17" s="5" customFormat="1" ht="15.95" customHeight="1">
      <c r="A510" s="4">
        <v>501</v>
      </c>
      <c r="B510" s="133" t="s">
        <v>802</v>
      </c>
      <c r="C510" s="134" t="s">
        <v>803</v>
      </c>
      <c r="D510" s="135" t="s">
        <v>51</v>
      </c>
      <c r="E510" s="81" t="s">
        <v>3960</v>
      </c>
      <c r="F510" s="145">
        <v>6.85</v>
      </c>
      <c r="G510" s="48">
        <v>5.68</v>
      </c>
      <c r="H510" s="48">
        <v>59</v>
      </c>
      <c r="I510" s="48">
        <v>54</v>
      </c>
      <c r="J510" s="151" t="str">
        <f t="shared" si="82"/>
        <v xml:space="preserve"> </v>
      </c>
      <c r="K510" s="151" t="str">
        <f t="shared" si="83"/>
        <v xml:space="preserve"> </v>
      </c>
      <c r="L510" s="151" t="str">
        <f>IF(AND(J510="HSXS",K510="HSXS"),"HSXS",IF(AND(J510="HSG",K510="HSG"),"HSG",IF(AND(J510="HSK",K510="HSK"),"HSK",IF(AND(J510="HSXS",K510="HSG"),"HSG",IF(AND(J510="HSG",K510="HSXS"),"HSG",IF(AND(J510="HSG",K510="HSK"),"HSK",IF(AND(J510="HSK",K510="HSG"),"HSK"," ")))))))</f>
        <v xml:space="preserve"> </v>
      </c>
      <c r="M510" s="52"/>
      <c r="N510" s="112"/>
      <c r="O510" s="62">
        <f t="shared" si="85"/>
        <v>56.5</v>
      </c>
      <c r="P510" s="4"/>
      <c r="Q510" s="5">
        <v>46</v>
      </c>
    </row>
    <row r="511" spans="1:17" s="5" customFormat="1" ht="15.95" customHeight="1">
      <c r="A511" s="4">
        <v>502</v>
      </c>
      <c r="B511" s="133" t="s">
        <v>804</v>
      </c>
      <c r="C511" s="134" t="s">
        <v>805</v>
      </c>
      <c r="D511" s="135" t="s">
        <v>2573</v>
      </c>
      <c r="E511" s="81" t="s">
        <v>3960</v>
      </c>
      <c r="F511" s="145">
        <v>6.68</v>
      </c>
      <c r="G511" s="48">
        <v>5.73</v>
      </c>
      <c r="H511" s="48">
        <v>55</v>
      </c>
      <c r="I511" s="48">
        <v>54</v>
      </c>
      <c r="J511" s="151" t="str">
        <f t="shared" si="82"/>
        <v xml:space="preserve"> </v>
      </c>
      <c r="K511" s="151" t="str">
        <f t="shared" si="83"/>
        <v xml:space="preserve"> </v>
      </c>
      <c r="L511" s="151" t="str">
        <f>IF(AND(J511="HSXS",K511="HSXS"),"HSXS",IF(AND(J511="HSG",K511="HSG"),"HSG",IF(AND(J511="HSK",K511="HSK"),"HSK",IF(AND(J511="HSXS",K511="HSG"),"HSG",IF(AND(J511="HSG",K511="HSXS"),"HSG",IF(AND(J511="HSG",K511="HSK"),"HSK",IF(AND(J511="HSK",K511="HSG"),"HSK"," ")))))))</f>
        <v xml:space="preserve"> </v>
      </c>
      <c r="M511" s="52"/>
      <c r="N511" s="112"/>
      <c r="O511" s="62">
        <f t="shared" si="85"/>
        <v>54.5</v>
      </c>
      <c r="P511" s="4"/>
      <c r="Q511" s="5">
        <v>47</v>
      </c>
    </row>
    <row r="512" spans="1:17" s="5" customFormat="1" ht="15.95" customHeight="1">
      <c r="A512" s="4">
        <v>503</v>
      </c>
      <c r="B512" s="133" t="s">
        <v>806</v>
      </c>
      <c r="C512" s="134" t="s">
        <v>807</v>
      </c>
      <c r="D512" s="135" t="s">
        <v>3866</v>
      </c>
      <c r="E512" s="81" t="s">
        <v>3960</v>
      </c>
      <c r="F512" s="145">
        <v>5.78</v>
      </c>
      <c r="G512" s="48">
        <v>5.81</v>
      </c>
      <c r="H512" s="48">
        <v>55</v>
      </c>
      <c r="I512" s="48">
        <v>56</v>
      </c>
      <c r="J512" s="151" t="str">
        <f t="shared" si="82"/>
        <v xml:space="preserve"> </v>
      </c>
      <c r="K512" s="151" t="str">
        <f t="shared" si="83"/>
        <v xml:space="preserve"> </v>
      </c>
      <c r="L512" s="151" t="str">
        <f t="shared" ref="L512:L519" si="86">IF(AND(J512="HSXS",K512="HSXS"),"HSXS",IF(AND(J512="HSG",K512="HSG"),"HSG",IF(AND(J512="HSK",K512="HSK"),"HSK",IF(AND(J512="HSXS",K512="HSG"),"HSG",IF(AND(J512="HSG",K512="HSXS"),"HSG",IF(AND(J512="HSG",K512="HSK"),"HSK",IF(AND(J512="HSK",K512="HSG"),"HSK"," ")))))))</f>
        <v xml:space="preserve"> </v>
      </c>
      <c r="M512" s="82"/>
      <c r="N512" s="81" t="s">
        <v>895</v>
      </c>
      <c r="O512" s="62">
        <f t="shared" si="85"/>
        <v>55.5</v>
      </c>
      <c r="P512" s="4"/>
      <c r="Q512" s="5">
        <v>48</v>
      </c>
    </row>
    <row r="513" spans="1:17" s="5" customFormat="1" ht="15.95" customHeight="1">
      <c r="A513" s="4">
        <v>504</v>
      </c>
      <c r="B513" s="133" t="s">
        <v>4305</v>
      </c>
      <c r="C513" s="134" t="s">
        <v>4306</v>
      </c>
      <c r="D513" s="135" t="s">
        <v>2007</v>
      </c>
      <c r="E513" s="81" t="s">
        <v>3956</v>
      </c>
      <c r="F513" s="145">
        <v>8.83</v>
      </c>
      <c r="G513" s="48">
        <v>8.7799999999999994</v>
      </c>
      <c r="H513" s="48">
        <v>80</v>
      </c>
      <c r="I513" s="48">
        <v>78</v>
      </c>
      <c r="J513" s="151" t="str">
        <f t="shared" si="82"/>
        <v>HSG</v>
      </c>
      <c r="K513" s="151" t="str">
        <f t="shared" si="83"/>
        <v>HSK</v>
      </c>
      <c r="L513" s="151" t="str">
        <f t="shared" si="86"/>
        <v>HSK</v>
      </c>
      <c r="M513" s="84"/>
      <c r="N513" s="112"/>
      <c r="O513" s="62">
        <f t="shared" si="85"/>
        <v>79</v>
      </c>
      <c r="P513" s="4"/>
      <c r="Q513" s="5">
        <v>1</v>
      </c>
    </row>
    <row r="514" spans="1:17" s="5" customFormat="1" ht="15.95" customHeight="1">
      <c r="A514" s="4">
        <v>505</v>
      </c>
      <c r="B514" s="133" t="s">
        <v>4307</v>
      </c>
      <c r="C514" s="134" t="s">
        <v>2006</v>
      </c>
      <c r="D514" s="135" t="s">
        <v>2007</v>
      </c>
      <c r="E514" s="81" t="s">
        <v>3956</v>
      </c>
      <c r="F514" s="145">
        <v>4.46</v>
      </c>
      <c r="G514" s="48">
        <v>5.05</v>
      </c>
      <c r="H514" s="48">
        <v>56</v>
      </c>
      <c r="I514" s="48">
        <v>52</v>
      </c>
      <c r="J514" s="151" t="str">
        <f t="shared" si="82"/>
        <v xml:space="preserve"> </v>
      </c>
      <c r="K514" s="151" t="str">
        <f t="shared" si="83"/>
        <v xml:space="preserve"> </v>
      </c>
      <c r="L514" s="151" t="str">
        <f t="shared" si="86"/>
        <v xml:space="preserve"> </v>
      </c>
      <c r="M514" s="82"/>
      <c r="N514" s="112"/>
      <c r="O514" s="62">
        <f t="shared" si="85"/>
        <v>54</v>
      </c>
      <c r="P514" s="4"/>
      <c r="Q514" s="5">
        <v>2</v>
      </c>
    </row>
    <row r="515" spans="1:17" s="5" customFormat="1" ht="15.95" customHeight="1">
      <c r="A515" s="4">
        <v>506</v>
      </c>
      <c r="B515" s="133" t="s">
        <v>4308</v>
      </c>
      <c r="C515" s="134" t="s">
        <v>4549</v>
      </c>
      <c r="D515" s="135" t="s">
        <v>2009</v>
      </c>
      <c r="E515" s="81" t="s">
        <v>3956</v>
      </c>
      <c r="F515" s="145">
        <v>7.13</v>
      </c>
      <c r="G515" s="145">
        <v>7.3</v>
      </c>
      <c r="H515" s="48">
        <v>62</v>
      </c>
      <c r="I515" s="48">
        <v>58</v>
      </c>
      <c r="J515" s="151" t="str">
        <f t="shared" si="82"/>
        <v xml:space="preserve"> </v>
      </c>
      <c r="K515" s="151" t="str">
        <f t="shared" si="83"/>
        <v xml:space="preserve"> </v>
      </c>
      <c r="L515" s="151" t="str">
        <f t="shared" si="86"/>
        <v xml:space="preserve"> </v>
      </c>
      <c r="M515" s="82"/>
      <c r="N515" s="112"/>
      <c r="O515" s="62">
        <f t="shared" si="85"/>
        <v>60</v>
      </c>
      <c r="P515" s="4"/>
      <c r="Q515" s="5">
        <v>3</v>
      </c>
    </row>
    <row r="516" spans="1:17" s="5" customFormat="1" ht="15.95" customHeight="1">
      <c r="A516" s="4">
        <v>507</v>
      </c>
      <c r="B516" s="133" t="s">
        <v>4403</v>
      </c>
      <c r="C516" s="134" t="s">
        <v>4404</v>
      </c>
      <c r="D516" s="135" t="s">
        <v>2009</v>
      </c>
      <c r="E516" s="81" t="s">
        <v>3956</v>
      </c>
      <c r="F516" s="145">
        <v>4.8499999999999996</v>
      </c>
      <c r="G516" s="48">
        <v>4.7300000000000004</v>
      </c>
      <c r="H516" s="48">
        <v>58</v>
      </c>
      <c r="I516" s="48">
        <v>50</v>
      </c>
      <c r="J516" s="151" t="str">
        <f t="shared" si="82"/>
        <v xml:space="preserve"> </v>
      </c>
      <c r="K516" s="151" t="str">
        <f t="shared" si="83"/>
        <v xml:space="preserve"> </v>
      </c>
      <c r="L516" s="151" t="str">
        <f t="shared" si="86"/>
        <v xml:space="preserve"> </v>
      </c>
      <c r="M516" s="82"/>
      <c r="N516" s="112"/>
      <c r="O516" s="62">
        <f t="shared" si="85"/>
        <v>54</v>
      </c>
      <c r="P516" s="4"/>
      <c r="Q516" s="5">
        <v>4</v>
      </c>
    </row>
    <row r="517" spans="1:17" s="5" customFormat="1" ht="15.95" customHeight="1">
      <c r="A517" s="4">
        <v>508</v>
      </c>
      <c r="B517" s="133" t="s">
        <v>4405</v>
      </c>
      <c r="C517" s="134" t="s">
        <v>2520</v>
      </c>
      <c r="D517" s="135" t="s">
        <v>2268</v>
      </c>
      <c r="E517" s="81" t="s">
        <v>3956</v>
      </c>
      <c r="F517" s="145">
        <v>3.49</v>
      </c>
      <c r="G517" s="48">
        <v>4.1900000000000004</v>
      </c>
      <c r="H517" s="48">
        <v>58</v>
      </c>
      <c r="I517" s="48">
        <v>50</v>
      </c>
      <c r="J517" s="151" t="str">
        <f t="shared" si="82"/>
        <v xml:space="preserve"> </v>
      </c>
      <c r="K517" s="151" t="str">
        <f t="shared" si="83"/>
        <v xml:space="preserve"> </v>
      </c>
      <c r="L517" s="151" t="str">
        <f t="shared" si="86"/>
        <v xml:space="preserve"> </v>
      </c>
      <c r="M517" s="82"/>
      <c r="N517" s="112"/>
      <c r="O517" s="62">
        <f t="shared" si="85"/>
        <v>54</v>
      </c>
      <c r="P517" s="4"/>
      <c r="Q517" s="5">
        <v>5</v>
      </c>
    </row>
    <row r="518" spans="1:17" s="5" customFormat="1" ht="15.95" customHeight="1">
      <c r="A518" s="4">
        <v>509</v>
      </c>
      <c r="B518" s="133" t="s">
        <v>4406</v>
      </c>
      <c r="C518" s="134" t="s">
        <v>4407</v>
      </c>
      <c r="D518" s="135" t="s">
        <v>352</v>
      </c>
      <c r="E518" s="81" t="s">
        <v>3956</v>
      </c>
      <c r="F518" s="145">
        <v>7.79</v>
      </c>
      <c r="G518" s="48">
        <v>7.55</v>
      </c>
      <c r="H518" s="48">
        <v>73</v>
      </c>
      <c r="I518" s="48">
        <v>62</v>
      </c>
      <c r="J518" s="151" t="str">
        <f t="shared" si="82"/>
        <v>HSK</v>
      </c>
      <c r="K518" s="151" t="str">
        <f t="shared" si="83"/>
        <v xml:space="preserve"> </v>
      </c>
      <c r="L518" s="151" t="str">
        <f t="shared" si="86"/>
        <v xml:space="preserve"> </v>
      </c>
      <c r="M518" s="84"/>
      <c r="N518" s="112"/>
      <c r="O518" s="62">
        <f t="shared" si="85"/>
        <v>67.5</v>
      </c>
      <c r="P518" s="4"/>
      <c r="Q518" s="5">
        <v>6</v>
      </c>
    </row>
    <row r="519" spans="1:17" s="5" customFormat="1" ht="15.95" customHeight="1">
      <c r="A519" s="4">
        <v>510</v>
      </c>
      <c r="B519" s="133" t="s">
        <v>4408</v>
      </c>
      <c r="C519" s="134" t="s">
        <v>4409</v>
      </c>
      <c r="D519" s="135" t="s">
        <v>4410</v>
      </c>
      <c r="E519" s="81" t="s">
        <v>3956</v>
      </c>
      <c r="F519" s="145">
        <v>5.52</v>
      </c>
      <c r="G519" s="145">
        <v>5.7</v>
      </c>
      <c r="H519" s="48">
        <v>62</v>
      </c>
      <c r="I519" s="48">
        <v>59</v>
      </c>
      <c r="J519" s="151" t="str">
        <f t="shared" si="82"/>
        <v xml:space="preserve"> </v>
      </c>
      <c r="K519" s="151" t="str">
        <f t="shared" si="83"/>
        <v xml:space="preserve"> </v>
      </c>
      <c r="L519" s="151" t="str">
        <f t="shared" si="86"/>
        <v xml:space="preserve"> </v>
      </c>
      <c r="M519" s="82"/>
      <c r="N519" s="112"/>
      <c r="O519" s="62">
        <f t="shared" si="85"/>
        <v>60.5</v>
      </c>
      <c r="P519" s="4"/>
      <c r="Q519" s="5">
        <v>7</v>
      </c>
    </row>
    <row r="520" spans="1:17" s="5" customFormat="1" ht="15.95" customHeight="1">
      <c r="A520" s="4">
        <v>511</v>
      </c>
      <c r="B520" s="133" t="s">
        <v>4412</v>
      </c>
      <c r="C520" s="134" t="s">
        <v>4413</v>
      </c>
      <c r="D520" s="135" t="s">
        <v>1451</v>
      </c>
      <c r="E520" s="81" t="s">
        <v>3956</v>
      </c>
      <c r="F520" s="145">
        <v>7.51</v>
      </c>
      <c r="G520" s="48">
        <v>6.83</v>
      </c>
      <c r="H520" s="48">
        <v>63</v>
      </c>
      <c r="I520" s="48">
        <v>66</v>
      </c>
      <c r="J520" s="151" t="str">
        <f t="shared" ref="J520:J533" si="87">IF(AND(F520&gt;=9,H520&gt;=90),"HSXS",IF(AND(F520&gt;=8,H520&gt;=80),"HSG",IF(AND(F520&gt;=7,H520&gt;=70),"HSK"," ")))</f>
        <v xml:space="preserve"> </v>
      </c>
      <c r="K520" s="151" t="str">
        <f t="shared" ref="K520:K533" si="88">IF(AND(G520&gt;=9,I520&gt;=90),"HSXS",IF(AND(G520&gt;=8,I520&gt;=80),"HSG",IF(AND(G520&gt;=7,I520&gt;=70),"HSK"," ")))</f>
        <v xml:space="preserve"> </v>
      </c>
      <c r="L520" s="151" t="str">
        <f t="shared" ref="L520:L533" si="89">IF(AND(J520="HSXS",K520="HSXS"),"HSXS",IF(AND(J520="HSG",K520="HSG"),"HSG",IF(AND(J520="HSK",K520="HSK"),"HSK",IF(AND(J520="HSXS",K520="HSG"),"HSG",IF(AND(J520="HSG",K520="HSXS"),"HSG",IF(AND(J520="HSG",K520="HSK"),"HSK",IF(AND(J520="HSK",K520="HSG"),"HSK"," ")))))))</f>
        <v xml:space="preserve"> </v>
      </c>
      <c r="M520" s="15"/>
      <c r="N520" s="81" t="s">
        <v>895</v>
      </c>
      <c r="O520" s="62">
        <f t="shared" ref="O520:O546" si="90">SUM(H520:I520)/2</f>
        <v>64.5</v>
      </c>
      <c r="P520" s="4"/>
      <c r="Q520" s="5">
        <v>8</v>
      </c>
    </row>
    <row r="521" spans="1:17" s="5" customFormat="1" ht="15.95" customHeight="1">
      <c r="A521" s="4">
        <v>512</v>
      </c>
      <c r="B521" s="133" t="s">
        <v>4415</v>
      </c>
      <c r="C521" s="134" t="s">
        <v>2706</v>
      </c>
      <c r="D521" s="135" t="s">
        <v>3474</v>
      </c>
      <c r="E521" s="81" t="s">
        <v>3956</v>
      </c>
      <c r="F521" s="145">
        <v>7.87</v>
      </c>
      <c r="G521" s="48">
        <v>6.98</v>
      </c>
      <c r="H521" s="48">
        <v>61</v>
      </c>
      <c r="I521" s="48">
        <v>51</v>
      </c>
      <c r="J521" s="151" t="str">
        <f t="shared" si="87"/>
        <v xml:space="preserve"> </v>
      </c>
      <c r="K521" s="151" t="str">
        <f t="shared" si="88"/>
        <v xml:space="preserve"> </v>
      </c>
      <c r="L521" s="151" t="str">
        <f t="shared" si="89"/>
        <v xml:space="preserve"> </v>
      </c>
      <c r="M521" s="52"/>
      <c r="N521" s="17"/>
      <c r="O521" s="62">
        <f t="shared" si="90"/>
        <v>56</v>
      </c>
      <c r="P521" s="4"/>
      <c r="Q521" s="5">
        <v>9</v>
      </c>
    </row>
    <row r="522" spans="1:17" s="5" customFormat="1" ht="15.95" customHeight="1">
      <c r="A522" s="4">
        <v>513</v>
      </c>
      <c r="B522" s="133" t="s">
        <v>4416</v>
      </c>
      <c r="C522" s="134" t="s">
        <v>4417</v>
      </c>
      <c r="D522" s="135" t="s">
        <v>2908</v>
      </c>
      <c r="E522" s="81" t="s">
        <v>3956</v>
      </c>
      <c r="F522" s="145">
        <v>7.12</v>
      </c>
      <c r="G522" s="48">
        <v>7.41</v>
      </c>
      <c r="H522" s="48">
        <v>64</v>
      </c>
      <c r="I522" s="48">
        <v>61</v>
      </c>
      <c r="J522" s="151" t="str">
        <f t="shared" si="87"/>
        <v xml:space="preserve"> </v>
      </c>
      <c r="K522" s="151" t="str">
        <f t="shared" si="88"/>
        <v xml:space="preserve"> </v>
      </c>
      <c r="L522" s="151" t="str">
        <f t="shared" si="89"/>
        <v xml:space="preserve"> </v>
      </c>
      <c r="M522" s="56"/>
      <c r="N522" s="17"/>
      <c r="O522" s="62">
        <f t="shared" si="90"/>
        <v>62.5</v>
      </c>
      <c r="P522" s="4"/>
      <c r="Q522" s="5">
        <v>10</v>
      </c>
    </row>
    <row r="523" spans="1:17" s="5" customFormat="1" ht="15.95" customHeight="1">
      <c r="A523" s="4">
        <v>514</v>
      </c>
      <c r="B523" s="133" t="s">
        <v>4418</v>
      </c>
      <c r="C523" s="134" t="s">
        <v>3374</v>
      </c>
      <c r="D523" s="135" t="s">
        <v>1414</v>
      </c>
      <c r="E523" s="81" t="s">
        <v>3956</v>
      </c>
      <c r="F523" s="145">
        <v>4.1399999999999997</v>
      </c>
      <c r="G523" s="48">
        <v>5.55</v>
      </c>
      <c r="H523" s="48">
        <v>57</v>
      </c>
      <c r="I523" s="48">
        <v>54</v>
      </c>
      <c r="J523" s="151" t="str">
        <f t="shared" si="87"/>
        <v xml:space="preserve"> </v>
      </c>
      <c r="K523" s="151" t="str">
        <f t="shared" si="88"/>
        <v xml:space="preserve"> </v>
      </c>
      <c r="L523" s="151" t="str">
        <f t="shared" si="89"/>
        <v xml:space="preserve"> </v>
      </c>
      <c r="M523" s="55"/>
      <c r="N523" s="17"/>
      <c r="O523" s="62">
        <f t="shared" si="90"/>
        <v>55.5</v>
      </c>
      <c r="P523" s="4"/>
      <c r="Q523" s="5">
        <v>11</v>
      </c>
    </row>
    <row r="524" spans="1:17" s="5" customFormat="1" ht="15.95" customHeight="1">
      <c r="A524" s="4">
        <v>515</v>
      </c>
      <c r="B524" s="133" t="s">
        <v>4419</v>
      </c>
      <c r="C524" s="134" t="s">
        <v>4420</v>
      </c>
      <c r="D524" s="135" t="s">
        <v>3365</v>
      </c>
      <c r="E524" s="81" t="s">
        <v>3956</v>
      </c>
      <c r="F524" s="145">
        <v>6.32</v>
      </c>
      <c r="G524" s="48">
        <v>6.29</v>
      </c>
      <c r="H524" s="48">
        <v>61</v>
      </c>
      <c r="I524" s="48">
        <v>61</v>
      </c>
      <c r="J524" s="151" t="str">
        <f t="shared" si="87"/>
        <v xml:space="preserve"> </v>
      </c>
      <c r="K524" s="151" t="str">
        <f t="shared" si="88"/>
        <v xml:space="preserve"> </v>
      </c>
      <c r="L524" s="151" t="str">
        <f t="shared" si="89"/>
        <v xml:space="preserve"> </v>
      </c>
      <c r="M524" s="52"/>
      <c r="N524" s="17"/>
      <c r="O524" s="62">
        <f t="shared" si="90"/>
        <v>61</v>
      </c>
      <c r="P524" s="4"/>
      <c r="Q524" s="5">
        <v>12</v>
      </c>
    </row>
    <row r="525" spans="1:17" s="5" customFormat="1" ht="15.95" customHeight="1">
      <c r="A525" s="4">
        <v>516</v>
      </c>
      <c r="B525" s="133" t="s">
        <v>4421</v>
      </c>
      <c r="C525" s="134" t="s">
        <v>4422</v>
      </c>
      <c r="D525" s="135" t="s">
        <v>3381</v>
      </c>
      <c r="E525" s="81" t="s">
        <v>3956</v>
      </c>
      <c r="F525" s="145">
        <v>4.93</v>
      </c>
      <c r="G525" s="48">
        <v>5.92</v>
      </c>
      <c r="H525" s="48">
        <v>58</v>
      </c>
      <c r="I525" s="48">
        <v>59</v>
      </c>
      <c r="J525" s="151" t="str">
        <f t="shared" si="87"/>
        <v xml:space="preserve"> </v>
      </c>
      <c r="K525" s="151" t="str">
        <f t="shared" si="88"/>
        <v xml:space="preserve"> </v>
      </c>
      <c r="L525" s="151" t="str">
        <f t="shared" si="89"/>
        <v xml:space="preserve"> </v>
      </c>
      <c r="M525" s="55"/>
      <c r="N525" s="81" t="s">
        <v>895</v>
      </c>
      <c r="O525" s="62">
        <f t="shared" si="90"/>
        <v>58.5</v>
      </c>
      <c r="P525" s="4"/>
      <c r="Q525" s="5">
        <v>13</v>
      </c>
    </row>
    <row r="526" spans="1:17" s="5" customFormat="1" ht="15.95" customHeight="1">
      <c r="A526" s="4">
        <v>517</v>
      </c>
      <c r="B526" s="133" t="s">
        <v>4423</v>
      </c>
      <c r="C526" s="134" t="s">
        <v>2524</v>
      </c>
      <c r="D526" s="135" t="s">
        <v>995</v>
      </c>
      <c r="E526" s="81" t="s">
        <v>3956</v>
      </c>
      <c r="F526" s="145">
        <v>8.6199999999999992</v>
      </c>
      <c r="G526" s="48">
        <v>8.9499999999999993</v>
      </c>
      <c r="H526" s="48">
        <v>74</v>
      </c>
      <c r="I526" s="48">
        <v>70</v>
      </c>
      <c r="J526" s="151" t="str">
        <f t="shared" si="87"/>
        <v>HSK</v>
      </c>
      <c r="K526" s="151" t="str">
        <f t="shared" si="88"/>
        <v>HSK</v>
      </c>
      <c r="L526" s="151" t="str">
        <f t="shared" si="89"/>
        <v>HSK</v>
      </c>
      <c r="M526" s="83"/>
      <c r="N526" s="17"/>
      <c r="O526" s="62">
        <f t="shared" si="90"/>
        <v>72</v>
      </c>
      <c r="P526" s="4"/>
      <c r="Q526" s="5">
        <v>14</v>
      </c>
    </row>
    <row r="527" spans="1:17" s="5" customFormat="1" ht="15.95" customHeight="1">
      <c r="A527" s="4">
        <v>518</v>
      </c>
      <c r="B527" s="133" t="s">
        <v>4425</v>
      </c>
      <c r="C527" s="134" t="s">
        <v>4426</v>
      </c>
      <c r="D527" s="135" t="s">
        <v>3608</v>
      </c>
      <c r="E527" s="81" t="s">
        <v>3956</v>
      </c>
      <c r="F527" s="145">
        <v>7.33</v>
      </c>
      <c r="G527" s="48">
        <v>7.11</v>
      </c>
      <c r="H527" s="48">
        <v>67</v>
      </c>
      <c r="I527" s="48">
        <v>59</v>
      </c>
      <c r="J527" s="151" t="str">
        <f>IF(AND(F527&gt;=9,H527&gt;=90),"HSXS",IF(AND(F527&gt;=8,H527&gt;=80),"HSG",IF(AND(F527&gt;=7,H527&gt;=70),"HSK"," ")))</f>
        <v xml:space="preserve"> </v>
      </c>
      <c r="K527" s="151" t="str">
        <f>IF(AND(G527&gt;=9,I527&gt;=90),"HSXS",IF(AND(G527&gt;=8,I527&gt;=80),"HSG",IF(AND(G527&gt;=7,I527&gt;=70),"HSK"," ")))</f>
        <v xml:space="preserve"> </v>
      </c>
      <c r="L527" s="151" t="str">
        <f>IF(AND(J527="HSXS",K527="HSXS"),"HSXS",IF(AND(J527="HSG",K527="HSG"),"HSG",IF(AND(J527="HSK",K527="HSK"),"HSK",IF(AND(J527="HSXS",K527="HSG"),"HSG",IF(AND(J527="HSG",K527="HSXS"),"HSG",IF(AND(J527="HSG",K527="HSK"),"HSK",IF(AND(J527="HSK",K527="HSG"),"HSK"," ")))))))</f>
        <v xml:space="preserve"> </v>
      </c>
      <c r="M527" s="83"/>
      <c r="N527" s="17"/>
      <c r="O527" s="62">
        <f>SUM(H527:I527)/2</f>
        <v>63</v>
      </c>
      <c r="P527" s="4"/>
      <c r="Q527" s="5">
        <v>15</v>
      </c>
    </row>
    <row r="528" spans="1:17" s="5" customFormat="1" ht="15.95" customHeight="1">
      <c r="A528" s="4">
        <v>519</v>
      </c>
      <c r="B528" s="133" t="s">
        <v>4427</v>
      </c>
      <c r="C528" s="134" t="s">
        <v>4428</v>
      </c>
      <c r="D528" s="135" t="s">
        <v>4429</v>
      </c>
      <c r="E528" s="81" t="s">
        <v>3956</v>
      </c>
      <c r="F528" s="145">
        <v>6.26</v>
      </c>
      <c r="G528" s="48">
        <v>5.69</v>
      </c>
      <c r="H528" s="48">
        <v>66</v>
      </c>
      <c r="I528" s="48">
        <v>56</v>
      </c>
      <c r="J528" s="151" t="str">
        <f t="shared" si="87"/>
        <v xml:space="preserve"> </v>
      </c>
      <c r="K528" s="151" t="str">
        <f t="shared" si="88"/>
        <v xml:space="preserve"> </v>
      </c>
      <c r="L528" s="151" t="str">
        <f t="shared" si="89"/>
        <v xml:space="preserve"> </v>
      </c>
      <c r="M528" s="101"/>
      <c r="N528" s="17"/>
      <c r="O528" s="62">
        <f t="shared" si="90"/>
        <v>61</v>
      </c>
      <c r="P528" s="4"/>
      <c r="Q528" s="5">
        <v>16</v>
      </c>
    </row>
    <row r="529" spans="1:17" s="5" customFormat="1" ht="15.95" customHeight="1">
      <c r="A529" s="4">
        <v>520</v>
      </c>
      <c r="B529" s="133" t="s">
        <v>4430</v>
      </c>
      <c r="C529" s="134" t="s">
        <v>3090</v>
      </c>
      <c r="D529" s="135" t="s">
        <v>3610</v>
      </c>
      <c r="E529" s="81" t="s">
        <v>3956</v>
      </c>
      <c r="F529" s="145">
        <v>6.21</v>
      </c>
      <c r="G529" s="48">
        <v>6.18</v>
      </c>
      <c r="H529" s="48">
        <v>66</v>
      </c>
      <c r="I529" s="48">
        <v>60</v>
      </c>
      <c r="J529" s="151" t="str">
        <f t="shared" si="87"/>
        <v xml:space="preserve"> </v>
      </c>
      <c r="K529" s="151" t="str">
        <f t="shared" si="88"/>
        <v xml:space="preserve"> </v>
      </c>
      <c r="L529" s="151" t="str">
        <f t="shared" si="89"/>
        <v xml:space="preserve"> </v>
      </c>
      <c r="M529" s="55"/>
      <c r="N529" s="17"/>
      <c r="O529" s="62">
        <f t="shared" si="90"/>
        <v>63</v>
      </c>
      <c r="P529" s="4"/>
      <c r="Q529" s="5">
        <v>17</v>
      </c>
    </row>
    <row r="530" spans="1:17" s="5" customFormat="1" ht="15.95" customHeight="1">
      <c r="A530" s="4">
        <v>521</v>
      </c>
      <c r="B530" s="133" t="s">
        <v>4431</v>
      </c>
      <c r="C530" s="134" t="s">
        <v>4432</v>
      </c>
      <c r="D530" s="135" t="s">
        <v>3511</v>
      </c>
      <c r="E530" s="81" t="s">
        <v>3956</v>
      </c>
      <c r="F530" s="145">
        <v>6.78</v>
      </c>
      <c r="G530" s="48">
        <v>6.07</v>
      </c>
      <c r="H530" s="48">
        <v>63</v>
      </c>
      <c r="I530" s="48">
        <v>55</v>
      </c>
      <c r="J530" s="151" t="str">
        <f t="shared" si="87"/>
        <v xml:space="preserve"> </v>
      </c>
      <c r="K530" s="151" t="str">
        <f t="shared" si="88"/>
        <v xml:space="preserve"> </v>
      </c>
      <c r="L530" s="151" t="str">
        <f t="shared" si="89"/>
        <v xml:space="preserve"> </v>
      </c>
      <c r="M530" s="15"/>
      <c r="N530" s="17"/>
      <c r="O530" s="62">
        <f t="shared" si="90"/>
        <v>59</v>
      </c>
      <c r="P530" s="4"/>
      <c r="Q530" s="5">
        <v>18</v>
      </c>
    </row>
    <row r="531" spans="1:17" s="5" customFormat="1" ht="15.95" customHeight="1">
      <c r="A531" s="4">
        <v>522</v>
      </c>
      <c r="B531" s="133" t="s">
        <v>4433</v>
      </c>
      <c r="C531" s="134" t="s">
        <v>4434</v>
      </c>
      <c r="D531" s="135" t="s">
        <v>3511</v>
      </c>
      <c r="E531" s="81" t="s">
        <v>3956</v>
      </c>
      <c r="F531" s="145">
        <v>6.09</v>
      </c>
      <c r="G531" s="48">
        <v>5.36</v>
      </c>
      <c r="H531" s="48">
        <v>63</v>
      </c>
      <c r="I531" s="48">
        <v>54</v>
      </c>
      <c r="J531" s="151" t="str">
        <f t="shared" si="87"/>
        <v xml:space="preserve"> </v>
      </c>
      <c r="K531" s="151" t="str">
        <f t="shared" si="88"/>
        <v xml:space="preserve"> </v>
      </c>
      <c r="L531" s="151" t="str">
        <f t="shared" si="89"/>
        <v xml:space="preserve"> </v>
      </c>
      <c r="M531" s="55"/>
      <c r="N531" s="17"/>
      <c r="O531" s="62">
        <f t="shared" si="90"/>
        <v>58.5</v>
      </c>
      <c r="P531" s="4"/>
      <c r="Q531" s="5">
        <v>19</v>
      </c>
    </row>
    <row r="532" spans="1:17" s="5" customFormat="1" ht="15.95" customHeight="1">
      <c r="A532" s="4">
        <v>523</v>
      </c>
      <c r="B532" s="133" t="s">
        <v>4435</v>
      </c>
      <c r="C532" s="134" t="s">
        <v>4436</v>
      </c>
      <c r="D532" s="135" t="s">
        <v>996</v>
      </c>
      <c r="E532" s="81" t="s">
        <v>3956</v>
      </c>
      <c r="F532" s="145">
        <v>8.5399999999999991</v>
      </c>
      <c r="G532" s="48">
        <v>7.24</v>
      </c>
      <c r="H532" s="48">
        <v>65</v>
      </c>
      <c r="I532" s="48">
        <v>61</v>
      </c>
      <c r="J532" s="151" t="str">
        <f t="shared" si="87"/>
        <v xml:space="preserve"> </v>
      </c>
      <c r="K532" s="151" t="str">
        <f t="shared" si="88"/>
        <v xml:space="preserve"> </v>
      </c>
      <c r="L532" s="151" t="str">
        <f t="shared" si="89"/>
        <v xml:space="preserve"> </v>
      </c>
      <c r="M532" s="55"/>
      <c r="N532" s="17"/>
      <c r="O532" s="62">
        <f t="shared" si="90"/>
        <v>63</v>
      </c>
      <c r="P532" s="4"/>
      <c r="Q532" s="5">
        <v>20</v>
      </c>
    </row>
    <row r="533" spans="1:17" s="5" customFormat="1" ht="15.95" customHeight="1">
      <c r="A533" s="4">
        <v>524</v>
      </c>
      <c r="B533" s="133" t="s">
        <v>3989</v>
      </c>
      <c r="C533" s="134" t="s">
        <v>2319</v>
      </c>
      <c r="D533" s="135" t="s">
        <v>3794</v>
      </c>
      <c r="E533" s="81" t="s">
        <v>3956</v>
      </c>
      <c r="F533" s="145">
        <v>7.32</v>
      </c>
      <c r="G533" s="48">
        <v>7.02</v>
      </c>
      <c r="H533" s="48">
        <v>71</v>
      </c>
      <c r="I533" s="48">
        <v>58</v>
      </c>
      <c r="J533" s="151" t="str">
        <f t="shared" si="87"/>
        <v>HSK</v>
      </c>
      <c r="K533" s="151" t="str">
        <f t="shared" si="88"/>
        <v xml:space="preserve"> </v>
      </c>
      <c r="L533" s="151" t="str">
        <f t="shared" si="89"/>
        <v xml:space="preserve"> </v>
      </c>
      <c r="M533" s="108"/>
      <c r="N533" s="17"/>
      <c r="O533" s="62">
        <f t="shared" si="90"/>
        <v>64.5</v>
      </c>
      <c r="P533" s="4"/>
      <c r="Q533" s="5">
        <v>21</v>
      </c>
    </row>
    <row r="534" spans="1:17" s="5" customFormat="1" ht="15.95" customHeight="1">
      <c r="A534" s="4">
        <v>525</v>
      </c>
      <c r="B534" s="133" t="s">
        <v>3992</v>
      </c>
      <c r="C534" s="134" t="s">
        <v>3993</v>
      </c>
      <c r="D534" s="135" t="s">
        <v>1001</v>
      </c>
      <c r="E534" s="81" t="s">
        <v>3956</v>
      </c>
      <c r="F534" s="145">
        <v>6.97</v>
      </c>
      <c r="G534" s="48">
        <v>7.17</v>
      </c>
      <c r="H534" s="48">
        <v>66</v>
      </c>
      <c r="I534" s="48">
        <v>56</v>
      </c>
      <c r="J534" s="151" t="str">
        <f t="shared" ref="J534:J570" si="91">IF(AND(F534&gt;=9,H534&gt;=90),"HSXS",IF(AND(F534&gt;=8,H534&gt;=80),"HSG",IF(AND(F534&gt;=7,H534&gt;=70),"HSK"," ")))</f>
        <v xml:space="preserve"> </v>
      </c>
      <c r="K534" s="151" t="str">
        <f t="shared" ref="K534:K570" si="92">IF(AND(G534&gt;=9,I534&gt;=90),"HSXS",IF(AND(G534&gt;=8,I534&gt;=80),"HSG",IF(AND(G534&gt;=7,I534&gt;=70),"HSK"," ")))</f>
        <v xml:space="preserve"> </v>
      </c>
      <c r="L534" s="151" t="str">
        <f t="shared" ref="L534:L551" si="93">IF(AND(J534="HSXS",K534="HSXS"),"HSXS",IF(AND(J534="HSG",K534="HSG"),"HSG",IF(AND(J534="HSK",K534="HSK"),"HSK",IF(AND(J534="HSXS",K534="HSG"),"HSG",IF(AND(J534="HSG",K534="HSXS"),"HSG",IF(AND(J534="HSG",K534="HSK"),"HSK",IF(AND(J534="HSK",K534="HSG"),"HSK"," ")))))))</f>
        <v xml:space="preserve"> </v>
      </c>
      <c r="M534" s="98"/>
      <c r="N534" s="17"/>
      <c r="O534" s="62">
        <f t="shared" si="90"/>
        <v>61</v>
      </c>
      <c r="P534" s="4"/>
      <c r="Q534" s="5">
        <v>22</v>
      </c>
    </row>
    <row r="535" spans="1:17" s="5" customFormat="1" ht="15.95" customHeight="1">
      <c r="A535" s="4">
        <v>526</v>
      </c>
      <c r="B535" s="133" t="s">
        <v>3994</v>
      </c>
      <c r="C535" s="134" t="s">
        <v>3652</v>
      </c>
      <c r="D535" s="135" t="s">
        <v>3785</v>
      </c>
      <c r="E535" s="81" t="s">
        <v>3956</v>
      </c>
      <c r="F535" s="145">
        <v>7.32</v>
      </c>
      <c r="G535" s="48">
        <v>7.97</v>
      </c>
      <c r="H535" s="48">
        <v>67</v>
      </c>
      <c r="I535" s="48">
        <v>60</v>
      </c>
      <c r="J535" s="151" t="str">
        <f t="shared" si="91"/>
        <v xml:space="preserve"> </v>
      </c>
      <c r="K535" s="151" t="str">
        <f t="shared" si="92"/>
        <v xml:space="preserve"> </v>
      </c>
      <c r="L535" s="151" t="str">
        <f t="shared" si="93"/>
        <v xml:space="preserve"> </v>
      </c>
      <c r="M535" s="125"/>
      <c r="N535" s="17"/>
      <c r="O535" s="62">
        <f t="shared" si="90"/>
        <v>63.5</v>
      </c>
      <c r="P535" s="4"/>
      <c r="Q535" s="5">
        <v>23</v>
      </c>
    </row>
    <row r="536" spans="1:17" s="5" customFormat="1" ht="15.95" customHeight="1">
      <c r="A536" s="4">
        <v>527</v>
      </c>
      <c r="B536" s="133" t="s">
        <v>3995</v>
      </c>
      <c r="C536" s="134" t="s">
        <v>351</v>
      </c>
      <c r="D536" s="135" t="s">
        <v>3372</v>
      </c>
      <c r="E536" s="81" t="s">
        <v>3956</v>
      </c>
      <c r="F536" s="145">
        <v>5.1100000000000003</v>
      </c>
      <c r="G536" s="48">
        <v>5.76</v>
      </c>
      <c r="H536" s="48">
        <v>73</v>
      </c>
      <c r="I536" s="48">
        <v>54</v>
      </c>
      <c r="J536" s="151" t="str">
        <f t="shared" si="91"/>
        <v xml:space="preserve"> </v>
      </c>
      <c r="K536" s="151" t="str">
        <f t="shared" si="92"/>
        <v xml:space="preserve"> </v>
      </c>
      <c r="L536" s="151" t="str">
        <f t="shared" si="93"/>
        <v xml:space="preserve"> </v>
      </c>
      <c r="M536" s="108"/>
      <c r="N536" s="9"/>
      <c r="O536" s="62">
        <f t="shared" si="90"/>
        <v>63.5</v>
      </c>
      <c r="P536" s="4"/>
      <c r="Q536" s="5">
        <v>24</v>
      </c>
    </row>
    <row r="537" spans="1:17" s="21" customFormat="1" ht="15.95" customHeight="1">
      <c r="A537" s="4">
        <v>528</v>
      </c>
      <c r="B537" s="133" t="s">
        <v>3997</v>
      </c>
      <c r="C537" s="134" t="s">
        <v>3998</v>
      </c>
      <c r="D537" s="135" t="s">
        <v>1416</v>
      </c>
      <c r="E537" s="81" t="s">
        <v>3956</v>
      </c>
      <c r="F537" s="145">
        <v>5.76</v>
      </c>
      <c r="G537" s="48">
        <v>3.61</v>
      </c>
      <c r="H537" s="48">
        <v>59</v>
      </c>
      <c r="I537" s="48">
        <v>46</v>
      </c>
      <c r="J537" s="151" t="str">
        <f t="shared" si="91"/>
        <v xml:space="preserve"> </v>
      </c>
      <c r="K537" s="151" t="str">
        <f t="shared" si="92"/>
        <v xml:space="preserve"> </v>
      </c>
      <c r="L537" s="151" t="str">
        <f t="shared" si="93"/>
        <v xml:space="preserve"> </v>
      </c>
      <c r="M537" s="108"/>
      <c r="N537" s="9"/>
      <c r="O537" s="62">
        <f t="shared" si="90"/>
        <v>52.5</v>
      </c>
      <c r="P537" s="48"/>
      <c r="Q537" s="5">
        <v>25</v>
      </c>
    </row>
    <row r="538" spans="1:17" s="5" customFormat="1" ht="15.95" customHeight="1">
      <c r="A538" s="4">
        <v>529</v>
      </c>
      <c r="B538" s="133" t="s">
        <v>1204</v>
      </c>
      <c r="C538" s="134" t="s">
        <v>3495</v>
      </c>
      <c r="D538" s="135" t="s">
        <v>3823</v>
      </c>
      <c r="E538" s="81" t="s">
        <v>3956</v>
      </c>
      <c r="F538" s="145">
        <v>6.83</v>
      </c>
      <c r="G538" s="48">
        <v>6.32</v>
      </c>
      <c r="H538" s="48">
        <v>66</v>
      </c>
      <c r="I538" s="48">
        <v>58</v>
      </c>
      <c r="J538" s="151" t="str">
        <f t="shared" si="91"/>
        <v xml:space="preserve"> </v>
      </c>
      <c r="K538" s="151" t="str">
        <f t="shared" si="92"/>
        <v xml:space="preserve"> </v>
      </c>
      <c r="L538" s="151" t="str">
        <f t="shared" si="93"/>
        <v xml:space="preserve"> </v>
      </c>
      <c r="M538" s="108"/>
      <c r="N538" s="9"/>
      <c r="O538" s="62">
        <f t="shared" si="90"/>
        <v>62</v>
      </c>
      <c r="P538" s="4"/>
      <c r="Q538" s="5">
        <v>26</v>
      </c>
    </row>
    <row r="539" spans="1:17" s="5" customFormat="1" ht="15.95" customHeight="1">
      <c r="A539" s="4">
        <v>530</v>
      </c>
      <c r="B539" s="133" t="s">
        <v>1205</v>
      </c>
      <c r="C539" s="134" t="s">
        <v>363</v>
      </c>
      <c r="D539" s="135" t="s">
        <v>4398</v>
      </c>
      <c r="E539" s="81" t="s">
        <v>3956</v>
      </c>
      <c r="F539" s="145">
        <v>4.59</v>
      </c>
      <c r="G539" s="48">
        <v>4.8899999999999997</v>
      </c>
      <c r="H539" s="48">
        <v>58</v>
      </c>
      <c r="I539" s="48">
        <v>51</v>
      </c>
      <c r="J539" s="151" t="str">
        <f t="shared" si="91"/>
        <v xml:space="preserve"> </v>
      </c>
      <c r="K539" s="151" t="str">
        <f t="shared" si="92"/>
        <v xml:space="preserve"> </v>
      </c>
      <c r="L539" s="151" t="str">
        <f t="shared" si="93"/>
        <v xml:space="preserve"> </v>
      </c>
      <c r="M539" s="108"/>
      <c r="N539" s="9"/>
      <c r="O539" s="62">
        <f t="shared" si="90"/>
        <v>54.5</v>
      </c>
      <c r="P539" s="4"/>
      <c r="Q539" s="5">
        <v>27</v>
      </c>
    </row>
    <row r="540" spans="1:17" s="5" customFormat="1" ht="15.95" customHeight="1">
      <c r="A540" s="4">
        <v>531</v>
      </c>
      <c r="B540" s="133" t="s">
        <v>1206</v>
      </c>
      <c r="C540" s="134" t="s">
        <v>2134</v>
      </c>
      <c r="D540" s="135" t="s">
        <v>2575</v>
      </c>
      <c r="E540" s="81" t="s">
        <v>3956</v>
      </c>
      <c r="F540" s="145">
        <v>3.95</v>
      </c>
      <c r="G540" s="48">
        <v>5.16</v>
      </c>
      <c r="H540" s="48">
        <v>54</v>
      </c>
      <c r="I540" s="48">
        <v>57</v>
      </c>
      <c r="J540" s="151" t="str">
        <f t="shared" si="91"/>
        <v xml:space="preserve"> </v>
      </c>
      <c r="K540" s="151" t="str">
        <f t="shared" si="92"/>
        <v xml:space="preserve"> </v>
      </c>
      <c r="L540" s="151" t="str">
        <f t="shared" si="93"/>
        <v xml:space="preserve"> </v>
      </c>
      <c r="M540" s="83"/>
      <c r="N540" s="9"/>
      <c r="O540" s="62">
        <f t="shared" si="90"/>
        <v>55.5</v>
      </c>
      <c r="P540" s="4"/>
      <c r="Q540" s="5">
        <v>28</v>
      </c>
    </row>
    <row r="541" spans="1:17" s="5" customFormat="1" ht="15.95" customHeight="1">
      <c r="A541" s="4">
        <v>532</v>
      </c>
      <c r="B541" s="133" t="s">
        <v>1207</v>
      </c>
      <c r="C541" s="134" t="s">
        <v>1208</v>
      </c>
      <c r="D541" s="135" t="s">
        <v>1209</v>
      </c>
      <c r="E541" s="81" t="s">
        <v>3956</v>
      </c>
      <c r="F541" s="145">
        <v>7.02</v>
      </c>
      <c r="G541" s="48">
        <v>6.46</v>
      </c>
      <c r="H541" s="48">
        <v>67</v>
      </c>
      <c r="I541" s="48">
        <v>55</v>
      </c>
      <c r="J541" s="151" t="str">
        <f t="shared" si="91"/>
        <v xml:space="preserve"> </v>
      </c>
      <c r="K541" s="151" t="str">
        <f t="shared" si="92"/>
        <v xml:space="preserve"> </v>
      </c>
      <c r="L541" s="151" t="str">
        <f t="shared" si="93"/>
        <v xml:space="preserve"> </v>
      </c>
      <c r="M541" s="64"/>
      <c r="N541" s="17"/>
      <c r="O541" s="62">
        <f t="shared" si="90"/>
        <v>61</v>
      </c>
      <c r="P541" s="4"/>
      <c r="Q541" s="5">
        <v>29</v>
      </c>
    </row>
    <row r="542" spans="1:17" s="5" customFormat="1" ht="15.95" customHeight="1">
      <c r="A542" s="4">
        <v>533</v>
      </c>
      <c r="B542" s="133" t="s">
        <v>1210</v>
      </c>
      <c r="C542" s="134" t="s">
        <v>1211</v>
      </c>
      <c r="D542" s="135" t="s">
        <v>2573</v>
      </c>
      <c r="E542" s="81" t="s">
        <v>3956</v>
      </c>
      <c r="F542" s="145">
        <v>5.17</v>
      </c>
      <c r="G542" s="48">
        <v>4.88</v>
      </c>
      <c r="H542" s="48">
        <v>52</v>
      </c>
      <c r="I542" s="48">
        <v>51</v>
      </c>
      <c r="J542" s="151" t="str">
        <f t="shared" si="91"/>
        <v xml:space="preserve"> </v>
      </c>
      <c r="K542" s="151" t="str">
        <f t="shared" si="92"/>
        <v xml:space="preserve"> </v>
      </c>
      <c r="L542" s="151" t="str">
        <f t="shared" si="93"/>
        <v xml:space="preserve"> </v>
      </c>
      <c r="M542" s="108"/>
      <c r="N542" s="9"/>
      <c r="O542" s="62">
        <f t="shared" si="90"/>
        <v>51.5</v>
      </c>
      <c r="P542" s="4"/>
      <c r="Q542" s="5">
        <v>30</v>
      </c>
    </row>
    <row r="543" spans="1:17" s="5" customFormat="1" ht="15.95" customHeight="1">
      <c r="A543" s="4">
        <v>534</v>
      </c>
      <c r="B543" s="133" t="s">
        <v>1212</v>
      </c>
      <c r="C543" s="134" t="s">
        <v>1213</v>
      </c>
      <c r="D543" s="135" t="s">
        <v>720</v>
      </c>
      <c r="E543" s="81" t="s">
        <v>3956</v>
      </c>
      <c r="F543" s="145">
        <v>4.95</v>
      </c>
      <c r="G543" s="145">
        <v>4.4000000000000004</v>
      </c>
      <c r="H543" s="48">
        <v>60</v>
      </c>
      <c r="I543" s="48">
        <v>50</v>
      </c>
      <c r="J543" s="151" t="str">
        <f t="shared" si="91"/>
        <v xml:space="preserve"> </v>
      </c>
      <c r="K543" s="151" t="str">
        <f t="shared" si="92"/>
        <v xml:space="preserve"> </v>
      </c>
      <c r="L543" s="151" t="str">
        <f t="shared" si="93"/>
        <v xml:space="preserve"> </v>
      </c>
      <c r="M543" s="83"/>
      <c r="N543" s="9"/>
      <c r="O543" s="62">
        <f t="shared" si="90"/>
        <v>55</v>
      </c>
      <c r="P543" s="4"/>
      <c r="Q543" s="5">
        <v>31</v>
      </c>
    </row>
    <row r="544" spans="1:17" s="5" customFormat="1" ht="15.95" customHeight="1">
      <c r="A544" s="4">
        <v>535</v>
      </c>
      <c r="B544" s="133" t="s">
        <v>578</v>
      </c>
      <c r="C544" s="134" t="s">
        <v>2006</v>
      </c>
      <c r="D544" s="135" t="s">
        <v>3413</v>
      </c>
      <c r="E544" s="81" t="s">
        <v>3958</v>
      </c>
      <c r="F544" s="145">
        <v>5.18</v>
      </c>
      <c r="G544" s="48">
        <v>4.58</v>
      </c>
      <c r="H544" s="48">
        <v>53</v>
      </c>
      <c r="I544" s="48">
        <v>51</v>
      </c>
      <c r="J544" s="151" t="str">
        <f t="shared" si="91"/>
        <v xml:space="preserve"> </v>
      </c>
      <c r="K544" s="151" t="str">
        <f t="shared" si="92"/>
        <v xml:space="preserve"> </v>
      </c>
      <c r="L544" s="151" t="str">
        <f t="shared" si="93"/>
        <v xml:space="preserve"> </v>
      </c>
      <c r="M544" s="82"/>
      <c r="N544" s="17"/>
      <c r="O544" s="62">
        <f t="shared" si="90"/>
        <v>52</v>
      </c>
      <c r="P544" s="4"/>
      <c r="Q544" s="5">
        <v>1</v>
      </c>
    </row>
    <row r="545" spans="1:17" s="5" customFormat="1" ht="15.95" customHeight="1">
      <c r="A545" s="4">
        <v>536</v>
      </c>
      <c r="B545" s="133" t="s">
        <v>1512</v>
      </c>
      <c r="C545" s="134" t="s">
        <v>1513</v>
      </c>
      <c r="D545" s="135" t="s">
        <v>3413</v>
      </c>
      <c r="E545" s="81" t="s">
        <v>3958</v>
      </c>
      <c r="F545" s="145">
        <v>7.55</v>
      </c>
      <c r="G545" s="48">
        <v>6.56</v>
      </c>
      <c r="H545" s="48">
        <v>62</v>
      </c>
      <c r="I545" s="48">
        <v>55</v>
      </c>
      <c r="J545" s="151" t="str">
        <f t="shared" si="91"/>
        <v xml:space="preserve"> </v>
      </c>
      <c r="K545" s="151" t="str">
        <f t="shared" si="92"/>
        <v xml:space="preserve"> </v>
      </c>
      <c r="L545" s="151" t="str">
        <f t="shared" si="93"/>
        <v xml:space="preserve"> </v>
      </c>
      <c r="M545" s="108"/>
      <c r="N545" s="17"/>
      <c r="O545" s="62">
        <f t="shared" si="90"/>
        <v>58.5</v>
      </c>
      <c r="P545" s="4"/>
      <c r="Q545" s="5">
        <v>2</v>
      </c>
    </row>
    <row r="546" spans="1:17" s="5" customFormat="1" ht="15.95" customHeight="1">
      <c r="A546" s="4">
        <v>537</v>
      </c>
      <c r="B546" s="133" t="s">
        <v>579</v>
      </c>
      <c r="C546" s="134" t="s">
        <v>580</v>
      </c>
      <c r="D546" s="135" t="s">
        <v>1013</v>
      </c>
      <c r="E546" s="81" t="s">
        <v>3958</v>
      </c>
      <c r="F546" s="145">
        <v>4.8</v>
      </c>
      <c r="G546" s="48">
        <v>4.6399999999999997</v>
      </c>
      <c r="H546" s="48">
        <v>71</v>
      </c>
      <c r="I546" s="48">
        <v>66</v>
      </c>
      <c r="J546" s="151" t="str">
        <f t="shared" si="91"/>
        <v xml:space="preserve"> </v>
      </c>
      <c r="K546" s="151" t="str">
        <f t="shared" si="92"/>
        <v xml:space="preserve"> </v>
      </c>
      <c r="L546" s="151" t="str">
        <f t="shared" si="93"/>
        <v xml:space="preserve"> </v>
      </c>
      <c r="M546" s="82"/>
      <c r="N546" s="81"/>
      <c r="O546" s="62">
        <f t="shared" si="90"/>
        <v>68.5</v>
      </c>
      <c r="P546" s="4"/>
      <c r="Q546" s="5">
        <v>3</v>
      </c>
    </row>
    <row r="547" spans="1:17" s="5" customFormat="1" ht="15.95" customHeight="1">
      <c r="A547" s="4">
        <v>538</v>
      </c>
      <c r="B547" s="133" t="s">
        <v>581</v>
      </c>
      <c r="C547" s="134" t="s">
        <v>1805</v>
      </c>
      <c r="D547" s="135" t="s">
        <v>2007</v>
      </c>
      <c r="E547" s="81" t="s">
        <v>3958</v>
      </c>
      <c r="F547" s="145">
        <v>5.07</v>
      </c>
      <c r="G547" s="48">
        <v>5.39</v>
      </c>
      <c r="H547" s="48">
        <v>52</v>
      </c>
      <c r="I547" s="48">
        <v>55</v>
      </c>
      <c r="J547" s="151" t="str">
        <f t="shared" si="91"/>
        <v xml:space="preserve"> </v>
      </c>
      <c r="K547" s="151" t="str">
        <f t="shared" si="92"/>
        <v xml:space="preserve"> </v>
      </c>
      <c r="L547" s="151" t="str">
        <f t="shared" si="93"/>
        <v xml:space="preserve"> </v>
      </c>
      <c r="M547" s="82"/>
      <c r="N547" s="17"/>
      <c r="O547" s="62">
        <f t="shared" ref="O547:O581" si="94">SUM(H547:I547)/2</f>
        <v>53.5</v>
      </c>
      <c r="P547" s="4"/>
      <c r="Q547" s="5">
        <v>4</v>
      </c>
    </row>
    <row r="548" spans="1:17" s="5" customFormat="1" ht="15.95" customHeight="1">
      <c r="A548" s="4">
        <v>539</v>
      </c>
      <c r="B548" s="133" t="s">
        <v>1514</v>
      </c>
      <c r="C548" s="134" t="s">
        <v>1515</v>
      </c>
      <c r="D548" s="135" t="s">
        <v>2009</v>
      </c>
      <c r="E548" s="81" t="s">
        <v>3958</v>
      </c>
      <c r="F548" s="145">
        <v>3.17</v>
      </c>
      <c r="G548" s="48">
        <v>1.92</v>
      </c>
      <c r="H548" s="48">
        <v>40</v>
      </c>
      <c r="I548" s="48">
        <v>46</v>
      </c>
      <c r="J548" s="151" t="str">
        <f t="shared" si="91"/>
        <v xml:space="preserve"> </v>
      </c>
      <c r="K548" s="151" t="str">
        <f t="shared" si="92"/>
        <v xml:space="preserve"> </v>
      </c>
      <c r="L548" s="151" t="str">
        <f t="shared" si="93"/>
        <v xml:space="preserve"> </v>
      </c>
      <c r="M548" s="82"/>
      <c r="N548" s="112"/>
      <c r="O548" s="62">
        <f t="shared" si="94"/>
        <v>43</v>
      </c>
      <c r="P548" s="4"/>
      <c r="Q548" s="5">
        <v>5</v>
      </c>
    </row>
    <row r="549" spans="1:17" s="5" customFormat="1" ht="15.95" customHeight="1">
      <c r="A549" s="4">
        <v>540</v>
      </c>
      <c r="B549" s="133" t="s">
        <v>1516</v>
      </c>
      <c r="C549" s="134" t="s">
        <v>3652</v>
      </c>
      <c r="D549" s="135" t="s">
        <v>1517</v>
      </c>
      <c r="E549" s="81" t="s">
        <v>3958</v>
      </c>
      <c r="F549" s="145">
        <v>5.0999999999999996</v>
      </c>
      <c r="G549" s="48">
        <v>4.92</v>
      </c>
      <c r="H549" s="48">
        <v>86</v>
      </c>
      <c r="I549" s="48">
        <v>70</v>
      </c>
      <c r="J549" s="151" t="str">
        <f t="shared" si="91"/>
        <v xml:space="preserve"> </v>
      </c>
      <c r="K549" s="151" t="str">
        <f t="shared" si="92"/>
        <v xml:space="preserve"> </v>
      </c>
      <c r="L549" s="151" t="str">
        <f t="shared" si="93"/>
        <v xml:space="preserve"> </v>
      </c>
      <c r="M549" s="84"/>
      <c r="N549" s="112"/>
      <c r="O549" s="62">
        <f t="shared" si="94"/>
        <v>78</v>
      </c>
      <c r="P549" s="4"/>
      <c r="Q549" s="5">
        <v>6</v>
      </c>
    </row>
    <row r="550" spans="1:17" s="5" customFormat="1" ht="15.95" customHeight="1">
      <c r="A550" s="4">
        <v>541</v>
      </c>
      <c r="B550" s="133" t="s">
        <v>582</v>
      </c>
      <c r="C550" s="134" t="s">
        <v>583</v>
      </c>
      <c r="D550" s="135" t="s">
        <v>584</v>
      </c>
      <c r="E550" s="81" t="s">
        <v>3958</v>
      </c>
      <c r="F550" s="145">
        <v>5.49</v>
      </c>
      <c r="G550" s="48">
        <v>4.78</v>
      </c>
      <c r="H550" s="48">
        <v>53</v>
      </c>
      <c r="I550" s="48">
        <v>51</v>
      </c>
      <c r="J550" s="151" t="str">
        <f t="shared" si="91"/>
        <v xml:space="preserve"> </v>
      </c>
      <c r="K550" s="151" t="str">
        <f t="shared" si="92"/>
        <v xml:space="preserve"> </v>
      </c>
      <c r="L550" s="151" t="str">
        <f t="shared" si="93"/>
        <v xml:space="preserve"> </v>
      </c>
      <c r="M550" s="82"/>
      <c r="N550" s="112"/>
      <c r="O550" s="62">
        <f t="shared" si="94"/>
        <v>52</v>
      </c>
      <c r="P550" s="4"/>
      <c r="Q550" s="5">
        <v>7</v>
      </c>
    </row>
    <row r="551" spans="1:17" s="5" customFormat="1" ht="15.95" customHeight="1">
      <c r="A551" s="4">
        <v>542</v>
      </c>
      <c r="B551" s="133" t="s">
        <v>585</v>
      </c>
      <c r="C551" s="134" t="s">
        <v>586</v>
      </c>
      <c r="D551" s="135" t="s">
        <v>665</v>
      </c>
      <c r="E551" s="81" t="s">
        <v>3958</v>
      </c>
      <c r="F551" s="145">
        <v>4.09</v>
      </c>
      <c r="G551" s="48">
        <v>4.03</v>
      </c>
      <c r="H551" s="48">
        <v>46</v>
      </c>
      <c r="I551" s="48">
        <v>51</v>
      </c>
      <c r="J551" s="151" t="str">
        <f t="shared" si="91"/>
        <v xml:space="preserve"> </v>
      </c>
      <c r="K551" s="151" t="str">
        <f t="shared" si="92"/>
        <v xml:space="preserve"> </v>
      </c>
      <c r="L551" s="151" t="str">
        <f t="shared" si="93"/>
        <v xml:space="preserve"> </v>
      </c>
      <c r="M551" s="82"/>
      <c r="N551" s="81"/>
      <c r="O551" s="62">
        <f t="shared" si="94"/>
        <v>48.5</v>
      </c>
      <c r="P551" s="4"/>
      <c r="Q551" s="5">
        <v>8</v>
      </c>
    </row>
    <row r="552" spans="1:17" s="5" customFormat="1" ht="15.95" customHeight="1">
      <c r="A552" s="4">
        <v>543</v>
      </c>
      <c r="B552" s="133" t="s">
        <v>2111</v>
      </c>
      <c r="C552" s="134" t="s">
        <v>2112</v>
      </c>
      <c r="D552" s="135" t="s">
        <v>3835</v>
      </c>
      <c r="E552" s="81" t="s">
        <v>3958</v>
      </c>
      <c r="F552" s="145">
        <v>4.68</v>
      </c>
      <c r="G552" s="145">
        <v>4.8</v>
      </c>
      <c r="H552" s="48">
        <v>46</v>
      </c>
      <c r="I552" s="48">
        <v>50</v>
      </c>
      <c r="J552" s="151" t="str">
        <f t="shared" si="91"/>
        <v xml:space="preserve"> </v>
      </c>
      <c r="K552" s="151" t="str">
        <f t="shared" si="92"/>
        <v xml:space="preserve"> </v>
      </c>
      <c r="L552" s="151" t="str">
        <f>IF(AND(J552="HSXS",K552="HSXS"),"HSXS",IF(AND(J552="HSG",K552="HSG"),"HSG",IF(AND(J552="HSK",K552="HSK"),"HSK",IF(AND(J552="HSXS",K552="HSG"),"HSG",IF(AND(J552="HSG",K552="HSXS"),"HSG",IF(AND(J552="HSG",K552="HSK"),"HSK",IF(AND(J552="HSK",K552="HSG"),"HSK"," ")))))))</f>
        <v xml:space="preserve"> </v>
      </c>
      <c r="M552" s="52"/>
      <c r="N552" s="81" t="s">
        <v>895</v>
      </c>
      <c r="O552" s="62">
        <f t="shared" si="94"/>
        <v>48</v>
      </c>
      <c r="P552" s="4"/>
      <c r="Q552" s="5">
        <v>9</v>
      </c>
    </row>
    <row r="553" spans="1:17" s="5" customFormat="1" ht="15.95" customHeight="1">
      <c r="A553" s="4">
        <v>544</v>
      </c>
      <c r="B553" s="133" t="s">
        <v>922</v>
      </c>
      <c r="C553" s="134" t="s">
        <v>3342</v>
      </c>
      <c r="D553" s="135" t="s">
        <v>667</v>
      </c>
      <c r="E553" s="81" t="s">
        <v>3958</v>
      </c>
      <c r="F553" s="145">
        <v>5.49</v>
      </c>
      <c r="G553" s="48">
        <v>5.25</v>
      </c>
      <c r="H553" s="48">
        <v>54</v>
      </c>
      <c r="I553" s="48">
        <v>57</v>
      </c>
      <c r="J553" s="151" t="str">
        <f t="shared" si="91"/>
        <v xml:space="preserve"> </v>
      </c>
      <c r="K553" s="151" t="str">
        <f t="shared" si="92"/>
        <v xml:space="preserve"> </v>
      </c>
      <c r="L553" s="151" t="str">
        <f>IF(AND(J553="HSXS",K553="HSXS"),"HSXS",IF(AND(J553="HSG",K553="HSG"),"HSG",IF(AND(J553="HSK",K553="HSK"),"HSK",IF(AND(J553="HSXS",K553="HSG"),"HSG",IF(AND(J553="HSG",K553="HSXS"),"HSG",IF(AND(J553="HSG",K553="HSK"),"HSK",IF(AND(J553="HSK",K553="HSG"),"HSK"," ")))))))</f>
        <v xml:space="preserve"> </v>
      </c>
      <c r="M553" s="52"/>
      <c r="N553" s="17"/>
      <c r="O553" s="62">
        <f t="shared" si="94"/>
        <v>55.5</v>
      </c>
      <c r="P553" s="4"/>
      <c r="Q553" s="5">
        <v>10</v>
      </c>
    </row>
    <row r="554" spans="1:17" s="5" customFormat="1" ht="15.95" customHeight="1">
      <c r="A554" s="4">
        <v>545</v>
      </c>
      <c r="B554" s="133" t="s">
        <v>923</v>
      </c>
      <c r="C554" s="134" t="s">
        <v>924</v>
      </c>
      <c r="D554" s="135" t="s">
        <v>3474</v>
      </c>
      <c r="E554" s="81" t="s">
        <v>3958</v>
      </c>
      <c r="F554" s="145">
        <v>4.95</v>
      </c>
      <c r="G554" s="48">
        <v>3.99</v>
      </c>
      <c r="H554" s="48">
        <v>50</v>
      </c>
      <c r="I554" s="48">
        <v>50</v>
      </c>
      <c r="J554" s="151" t="str">
        <f t="shared" si="91"/>
        <v xml:space="preserve"> </v>
      </c>
      <c r="K554" s="151" t="str">
        <f t="shared" si="92"/>
        <v xml:space="preserve"> </v>
      </c>
      <c r="L554" s="151" t="str">
        <f>IF(AND(J554="HSXS",K554="HSXS"),"HSXS",IF(AND(J554="HSG",K554="HSG"),"HSG",IF(AND(J554="HSK",K554="HSK"),"HSK",IF(AND(J554="HSXS",K554="HSG"),"HSG",IF(AND(J554="HSG",K554="HSXS"),"HSG",IF(AND(J554="HSG",K554="HSK"),"HSK",IF(AND(J554="HSK",K554="HSG"),"HSK"," ")))))))</f>
        <v xml:space="preserve"> </v>
      </c>
      <c r="M554" s="84"/>
      <c r="N554" s="9"/>
      <c r="O554" s="62">
        <f t="shared" si="94"/>
        <v>50</v>
      </c>
      <c r="P554" s="4"/>
      <c r="Q554" s="5">
        <v>11</v>
      </c>
    </row>
    <row r="555" spans="1:17" s="5" customFormat="1" ht="15.95" customHeight="1">
      <c r="A555" s="4">
        <v>546</v>
      </c>
      <c r="B555" s="133" t="s">
        <v>2113</v>
      </c>
      <c r="C555" s="134" t="s">
        <v>3407</v>
      </c>
      <c r="D555" s="135" t="s">
        <v>2908</v>
      </c>
      <c r="E555" s="81" t="s">
        <v>3958</v>
      </c>
      <c r="F555" s="145">
        <v>3.19</v>
      </c>
      <c r="G555" s="145">
        <v>4.0999999999999996</v>
      </c>
      <c r="H555" s="48">
        <v>40</v>
      </c>
      <c r="I555" s="48">
        <v>50</v>
      </c>
      <c r="J555" s="151" t="str">
        <f t="shared" si="91"/>
        <v xml:space="preserve"> </v>
      </c>
      <c r="K555" s="151" t="str">
        <f t="shared" si="92"/>
        <v xml:space="preserve"> </v>
      </c>
      <c r="L555" s="151" t="str">
        <f t="shared" ref="L555:L570" si="95">IF(AND(J555="HSXS",K555="HSXS"),"HSXS",IF(AND(J555="HSG",K555="HSG"),"HSG",IF(AND(J555="HSK",K555="HSK"),"HSK",IF(AND(J555="HSXS",K555="HSG"),"HSG",IF(AND(J555="HSG",K555="HSXS"),"HSG",IF(AND(J555="HSG",K555="HSK"),"HSK",IF(AND(J555="HSK",K555="HSG"),"HSK"," ")))))))</f>
        <v xml:space="preserve"> </v>
      </c>
      <c r="M555" s="84"/>
      <c r="N555" s="66"/>
      <c r="O555" s="62">
        <f t="shared" si="94"/>
        <v>45</v>
      </c>
      <c r="P555" s="4"/>
      <c r="Q555" s="5">
        <v>12</v>
      </c>
    </row>
    <row r="556" spans="1:17" s="5" customFormat="1" ht="15.95" customHeight="1">
      <c r="A556" s="4">
        <v>547</v>
      </c>
      <c r="B556" s="133" t="s">
        <v>925</v>
      </c>
      <c r="C556" s="134" t="s">
        <v>3477</v>
      </c>
      <c r="D556" s="135" t="s">
        <v>2908</v>
      </c>
      <c r="E556" s="81" t="s">
        <v>3958</v>
      </c>
      <c r="F556" s="145">
        <v>4.74</v>
      </c>
      <c r="G556" s="48">
        <v>4.51</v>
      </c>
      <c r="H556" s="48">
        <v>49</v>
      </c>
      <c r="I556" s="48">
        <v>51</v>
      </c>
      <c r="J556" s="151" t="str">
        <f t="shared" si="91"/>
        <v xml:space="preserve"> </v>
      </c>
      <c r="K556" s="151" t="str">
        <f t="shared" si="92"/>
        <v xml:space="preserve"> </v>
      </c>
      <c r="L556" s="151" t="str">
        <f t="shared" si="95"/>
        <v xml:space="preserve"> </v>
      </c>
      <c r="M556" s="82"/>
      <c r="N556" s="113"/>
      <c r="O556" s="62">
        <f t="shared" si="94"/>
        <v>50</v>
      </c>
      <c r="P556" s="4"/>
      <c r="Q556" s="5">
        <v>13</v>
      </c>
    </row>
    <row r="557" spans="1:17" s="5" customFormat="1" ht="15.95" customHeight="1">
      <c r="A557" s="4">
        <v>548</v>
      </c>
      <c r="B557" s="133" t="s">
        <v>926</v>
      </c>
      <c r="C557" s="134" t="s">
        <v>927</v>
      </c>
      <c r="D557" s="135" t="s">
        <v>669</v>
      </c>
      <c r="E557" s="81" t="s">
        <v>3958</v>
      </c>
      <c r="F557" s="145">
        <v>6.48</v>
      </c>
      <c r="G557" s="48">
        <v>6.18</v>
      </c>
      <c r="H557" s="48">
        <v>59</v>
      </c>
      <c r="I557" s="48">
        <v>57</v>
      </c>
      <c r="J557" s="151" t="str">
        <f t="shared" si="91"/>
        <v xml:space="preserve"> </v>
      </c>
      <c r="K557" s="151" t="str">
        <f t="shared" si="92"/>
        <v xml:space="preserve"> </v>
      </c>
      <c r="L557" s="151" t="str">
        <f t="shared" si="95"/>
        <v xml:space="preserve"> </v>
      </c>
      <c r="M557" s="82"/>
      <c r="N557" s="81" t="s">
        <v>895</v>
      </c>
      <c r="O557" s="62">
        <f t="shared" si="94"/>
        <v>58</v>
      </c>
      <c r="P557" s="4"/>
      <c r="Q557" s="5">
        <v>14</v>
      </c>
    </row>
    <row r="558" spans="1:17" s="5" customFormat="1" ht="15.95" customHeight="1">
      <c r="A558" s="4">
        <v>549</v>
      </c>
      <c r="B558" s="133" t="s">
        <v>929</v>
      </c>
      <c r="C558" s="134" t="s">
        <v>3614</v>
      </c>
      <c r="D558" s="135" t="s">
        <v>3365</v>
      </c>
      <c r="E558" s="81" t="s">
        <v>3958</v>
      </c>
      <c r="F558" s="145">
        <v>5.18</v>
      </c>
      <c r="G558" s="48">
        <v>4.6100000000000003</v>
      </c>
      <c r="H558" s="48">
        <v>50</v>
      </c>
      <c r="I558" s="48">
        <v>53</v>
      </c>
      <c r="J558" s="151" t="str">
        <f t="shared" si="91"/>
        <v xml:space="preserve"> </v>
      </c>
      <c r="K558" s="151" t="str">
        <f t="shared" si="92"/>
        <v xml:space="preserve"> </v>
      </c>
      <c r="L558" s="151" t="str">
        <f t="shared" si="95"/>
        <v xml:space="preserve"> </v>
      </c>
      <c r="M558" s="84"/>
      <c r="N558" s="17"/>
      <c r="O558" s="62">
        <f t="shared" si="94"/>
        <v>51.5</v>
      </c>
      <c r="P558" s="4"/>
      <c r="Q558" s="5">
        <v>15</v>
      </c>
    </row>
    <row r="559" spans="1:17" s="5" customFormat="1" ht="15.95" customHeight="1">
      <c r="A559" s="4">
        <v>550</v>
      </c>
      <c r="B559" s="133" t="s">
        <v>672</v>
      </c>
      <c r="C559" s="134" t="s">
        <v>673</v>
      </c>
      <c r="D559" s="135" t="s">
        <v>995</v>
      </c>
      <c r="E559" s="81" t="s">
        <v>3958</v>
      </c>
      <c r="F559" s="145">
        <v>3.1</v>
      </c>
      <c r="G559" s="48">
        <v>4.58</v>
      </c>
      <c r="H559" s="48">
        <v>43</v>
      </c>
      <c r="I559" s="48">
        <v>51</v>
      </c>
      <c r="J559" s="151" t="str">
        <f t="shared" si="91"/>
        <v xml:space="preserve"> </v>
      </c>
      <c r="K559" s="151" t="str">
        <f t="shared" si="92"/>
        <v xml:space="preserve"> </v>
      </c>
      <c r="L559" s="151" t="str">
        <f t="shared" si="95"/>
        <v xml:space="preserve"> </v>
      </c>
      <c r="M559" s="82"/>
      <c r="N559" s="17"/>
      <c r="O559" s="62">
        <f t="shared" si="94"/>
        <v>47</v>
      </c>
      <c r="P559" s="4"/>
      <c r="Q559" s="5">
        <v>16</v>
      </c>
    </row>
    <row r="560" spans="1:17" s="5" customFormat="1" ht="15.95" customHeight="1">
      <c r="A560" s="4">
        <v>551</v>
      </c>
      <c r="B560" s="133" t="s">
        <v>930</v>
      </c>
      <c r="C560" s="134" t="s">
        <v>2364</v>
      </c>
      <c r="D560" s="135" t="s">
        <v>4518</v>
      </c>
      <c r="E560" s="81" t="s">
        <v>3958</v>
      </c>
      <c r="F560" s="145">
        <v>7.26</v>
      </c>
      <c r="G560" s="145">
        <v>7.1</v>
      </c>
      <c r="H560" s="48">
        <v>61</v>
      </c>
      <c r="I560" s="48">
        <v>60</v>
      </c>
      <c r="J560" s="151" t="str">
        <f t="shared" si="91"/>
        <v xml:space="preserve"> </v>
      </c>
      <c r="K560" s="151" t="str">
        <f t="shared" si="92"/>
        <v xml:space="preserve"> </v>
      </c>
      <c r="L560" s="151" t="str">
        <f t="shared" si="95"/>
        <v xml:space="preserve"> </v>
      </c>
      <c r="M560" s="83"/>
      <c r="N560" s="17"/>
      <c r="O560" s="62">
        <f t="shared" si="94"/>
        <v>60.5</v>
      </c>
      <c r="P560" s="4"/>
      <c r="Q560" s="5">
        <v>17</v>
      </c>
    </row>
    <row r="561" spans="1:17" s="5" customFormat="1" ht="15.95" customHeight="1">
      <c r="A561" s="4">
        <v>552</v>
      </c>
      <c r="B561" s="133" t="s">
        <v>931</v>
      </c>
      <c r="C561" s="134" t="s">
        <v>932</v>
      </c>
      <c r="D561" s="135" t="s">
        <v>2321</v>
      </c>
      <c r="E561" s="81" t="s">
        <v>3958</v>
      </c>
      <c r="F561" s="145">
        <v>4.53</v>
      </c>
      <c r="G561" s="48">
        <v>4.2300000000000004</v>
      </c>
      <c r="H561" s="48">
        <v>43</v>
      </c>
      <c r="I561" s="48">
        <v>50</v>
      </c>
      <c r="J561" s="151" t="str">
        <f t="shared" si="91"/>
        <v xml:space="preserve"> </v>
      </c>
      <c r="K561" s="151" t="str">
        <f t="shared" si="92"/>
        <v xml:space="preserve"> </v>
      </c>
      <c r="L561" s="151" t="str">
        <f t="shared" si="95"/>
        <v xml:space="preserve"> </v>
      </c>
      <c r="M561" s="82"/>
      <c r="N561" s="17"/>
      <c r="O561" s="62">
        <f t="shared" si="94"/>
        <v>46.5</v>
      </c>
      <c r="P561" s="4"/>
      <c r="Q561" s="5">
        <v>18</v>
      </c>
    </row>
    <row r="562" spans="1:17" s="5" customFormat="1" ht="15.95" customHeight="1">
      <c r="A562" s="4">
        <v>553</v>
      </c>
      <c r="B562" s="133" t="s">
        <v>674</v>
      </c>
      <c r="C562" s="134" t="s">
        <v>675</v>
      </c>
      <c r="D562" s="135" t="s">
        <v>2322</v>
      </c>
      <c r="E562" s="81" t="s">
        <v>3958</v>
      </c>
      <c r="F562" s="145">
        <v>4.32</v>
      </c>
      <c r="G562" s="48">
        <v>1.04</v>
      </c>
      <c r="H562" s="48">
        <v>45</v>
      </c>
      <c r="I562" s="48">
        <v>43</v>
      </c>
      <c r="J562" s="151" t="str">
        <f t="shared" si="91"/>
        <v xml:space="preserve"> </v>
      </c>
      <c r="K562" s="151" t="str">
        <f t="shared" si="92"/>
        <v xml:space="preserve"> </v>
      </c>
      <c r="L562" s="151" t="str">
        <f t="shared" si="95"/>
        <v xml:space="preserve"> </v>
      </c>
      <c r="M562" s="82"/>
      <c r="N562" s="66"/>
      <c r="O562" s="62">
        <f t="shared" si="94"/>
        <v>44</v>
      </c>
      <c r="P562" s="4"/>
      <c r="Q562" s="5">
        <v>19</v>
      </c>
    </row>
    <row r="563" spans="1:17" s="5" customFormat="1" ht="15.95" customHeight="1">
      <c r="A563" s="4">
        <v>554</v>
      </c>
      <c r="B563" s="133" t="s">
        <v>933</v>
      </c>
      <c r="C563" s="134" t="s">
        <v>934</v>
      </c>
      <c r="D563" s="135" t="s">
        <v>3507</v>
      </c>
      <c r="E563" s="81" t="s">
        <v>3958</v>
      </c>
      <c r="F563" s="145">
        <v>4.68</v>
      </c>
      <c r="G563" s="145">
        <v>4.5999999999999996</v>
      </c>
      <c r="H563" s="48">
        <v>48</v>
      </c>
      <c r="I563" s="48">
        <v>50</v>
      </c>
      <c r="J563" s="151" t="str">
        <f t="shared" si="91"/>
        <v xml:space="preserve"> </v>
      </c>
      <c r="K563" s="151" t="str">
        <f t="shared" si="92"/>
        <v xml:space="preserve"> </v>
      </c>
      <c r="L563" s="151" t="str">
        <f t="shared" si="95"/>
        <v xml:space="preserve"> </v>
      </c>
      <c r="M563" s="82"/>
      <c r="N563" s="66"/>
      <c r="O563" s="62">
        <f t="shared" si="94"/>
        <v>49</v>
      </c>
      <c r="P563" s="4"/>
      <c r="Q563" s="5">
        <v>20</v>
      </c>
    </row>
    <row r="564" spans="1:17" s="5" customFormat="1" ht="15.95" customHeight="1">
      <c r="A564" s="4">
        <v>555</v>
      </c>
      <c r="B564" s="133" t="s">
        <v>1082</v>
      </c>
      <c r="C564" s="134" t="s">
        <v>309</v>
      </c>
      <c r="D564" s="135" t="s">
        <v>3507</v>
      </c>
      <c r="E564" s="81" t="s">
        <v>3958</v>
      </c>
      <c r="F564" s="145">
        <v>4.84</v>
      </c>
      <c r="G564" s="48">
        <v>5.38</v>
      </c>
      <c r="H564" s="48">
        <v>52</v>
      </c>
      <c r="I564" s="48">
        <v>57</v>
      </c>
      <c r="J564" s="151" t="str">
        <f t="shared" si="91"/>
        <v xml:space="preserve"> </v>
      </c>
      <c r="K564" s="151" t="str">
        <f t="shared" si="92"/>
        <v xml:space="preserve"> </v>
      </c>
      <c r="L564" s="151" t="str">
        <f t="shared" si="95"/>
        <v xml:space="preserve"> </v>
      </c>
      <c r="M564" s="84"/>
      <c r="N564" s="17"/>
      <c r="O564" s="62">
        <f t="shared" si="94"/>
        <v>54.5</v>
      </c>
      <c r="P564" s="4"/>
      <c r="Q564" s="5">
        <v>21</v>
      </c>
    </row>
    <row r="565" spans="1:17" s="5" customFormat="1" ht="15.95" customHeight="1">
      <c r="A565" s="4">
        <v>556</v>
      </c>
      <c r="B565" s="133" t="s">
        <v>1083</v>
      </c>
      <c r="C565" s="134" t="s">
        <v>1805</v>
      </c>
      <c r="D565" s="135" t="s">
        <v>3608</v>
      </c>
      <c r="E565" s="81" t="s">
        <v>3958</v>
      </c>
      <c r="F565" s="145">
        <v>5.63</v>
      </c>
      <c r="G565" s="48">
        <v>5.41</v>
      </c>
      <c r="H565" s="48">
        <v>56</v>
      </c>
      <c r="I565" s="48">
        <v>56</v>
      </c>
      <c r="J565" s="151" t="str">
        <f t="shared" si="91"/>
        <v xml:space="preserve"> </v>
      </c>
      <c r="K565" s="151" t="str">
        <f t="shared" si="92"/>
        <v xml:space="preserve"> </v>
      </c>
      <c r="L565" s="151" t="str">
        <f t="shared" si="95"/>
        <v xml:space="preserve"> </v>
      </c>
      <c r="M565" s="84"/>
      <c r="N565" s="17"/>
      <c r="O565" s="62">
        <f t="shared" si="94"/>
        <v>56</v>
      </c>
      <c r="P565" s="4"/>
      <c r="Q565" s="5">
        <v>22</v>
      </c>
    </row>
    <row r="566" spans="1:17" s="5" customFormat="1" ht="15.95" customHeight="1">
      <c r="A566" s="4">
        <v>557</v>
      </c>
      <c r="B566" s="133" t="s">
        <v>1084</v>
      </c>
      <c r="C566" s="134" t="s">
        <v>1085</v>
      </c>
      <c r="D566" s="135" t="s">
        <v>3610</v>
      </c>
      <c r="E566" s="81" t="s">
        <v>3958</v>
      </c>
      <c r="F566" s="145">
        <v>8.24</v>
      </c>
      <c r="G566" s="48">
        <v>7.65</v>
      </c>
      <c r="H566" s="48">
        <v>73</v>
      </c>
      <c r="I566" s="48">
        <v>70</v>
      </c>
      <c r="J566" s="151" t="str">
        <f t="shared" si="91"/>
        <v>HSK</v>
      </c>
      <c r="K566" s="166" t="str">
        <f t="shared" si="92"/>
        <v>HSK</v>
      </c>
      <c r="L566" s="166" t="str">
        <f t="shared" si="95"/>
        <v>HSK</v>
      </c>
      <c r="M566" s="98" t="s">
        <v>12603</v>
      </c>
      <c r="N566" s="17"/>
      <c r="O566" s="62">
        <f t="shared" si="94"/>
        <v>71.5</v>
      </c>
      <c r="P566" s="4"/>
      <c r="Q566" s="5">
        <v>23</v>
      </c>
    </row>
    <row r="567" spans="1:17" s="5" customFormat="1" ht="15.95" customHeight="1">
      <c r="A567" s="4">
        <v>558</v>
      </c>
      <c r="B567" s="133" t="s">
        <v>1086</v>
      </c>
      <c r="C567" s="134" t="s">
        <v>1644</v>
      </c>
      <c r="D567" s="135" t="s">
        <v>359</v>
      </c>
      <c r="E567" s="81" t="s">
        <v>3958</v>
      </c>
      <c r="F567" s="145">
        <v>5.41</v>
      </c>
      <c r="G567" s="48">
        <v>5.95</v>
      </c>
      <c r="H567" s="48">
        <v>52</v>
      </c>
      <c r="I567" s="48">
        <v>56</v>
      </c>
      <c r="J567" s="151" t="str">
        <f t="shared" si="91"/>
        <v xml:space="preserve"> </v>
      </c>
      <c r="K567" s="151" t="str">
        <f t="shared" si="92"/>
        <v xml:space="preserve"> </v>
      </c>
      <c r="L567" s="151" t="str">
        <f t="shared" si="95"/>
        <v xml:space="preserve"> </v>
      </c>
      <c r="M567" s="98"/>
      <c r="N567" s="17"/>
      <c r="O567" s="62">
        <f t="shared" si="94"/>
        <v>54</v>
      </c>
      <c r="P567" s="4"/>
      <c r="Q567" s="5">
        <v>24</v>
      </c>
    </row>
    <row r="568" spans="1:17" s="5" customFormat="1" ht="15.95" customHeight="1">
      <c r="A568" s="4">
        <v>559</v>
      </c>
      <c r="B568" s="133" t="s">
        <v>587</v>
      </c>
      <c r="C568" s="134" t="s">
        <v>588</v>
      </c>
      <c r="D568" s="135" t="s">
        <v>359</v>
      </c>
      <c r="E568" s="81" t="s">
        <v>3958</v>
      </c>
      <c r="F568" s="145">
        <v>6.22</v>
      </c>
      <c r="G568" s="48">
        <v>6.12</v>
      </c>
      <c r="H568" s="48">
        <v>58</v>
      </c>
      <c r="I568" s="48">
        <v>57</v>
      </c>
      <c r="J568" s="151" t="str">
        <f t="shared" si="91"/>
        <v xml:space="preserve"> </v>
      </c>
      <c r="K568" s="151" t="str">
        <f t="shared" si="92"/>
        <v xml:space="preserve"> </v>
      </c>
      <c r="L568" s="151" t="str">
        <f t="shared" si="95"/>
        <v xml:space="preserve"> </v>
      </c>
      <c r="M568" s="129"/>
      <c r="N568" s="17"/>
      <c r="O568" s="62">
        <f t="shared" si="94"/>
        <v>57.5</v>
      </c>
      <c r="P568" s="4"/>
      <c r="Q568" s="5">
        <v>25</v>
      </c>
    </row>
    <row r="569" spans="1:17" s="5" customFormat="1" ht="15.95" customHeight="1">
      <c r="A569" s="4">
        <v>560</v>
      </c>
      <c r="B569" s="133" t="s">
        <v>1087</v>
      </c>
      <c r="C569" s="134" t="s">
        <v>2483</v>
      </c>
      <c r="D569" s="135" t="s">
        <v>359</v>
      </c>
      <c r="E569" s="81" t="s">
        <v>3958</v>
      </c>
      <c r="F569" s="145">
        <v>5.48</v>
      </c>
      <c r="G569" s="48">
        <v>6.29</v>
      </c>
      <c r="H569" s="48">
        <v>54</v>
      </c>
      <c r="I569" s="48">
        <v>58</v>
      </c>
      <c r="J569" s="151" t="str">
        <f t="shared" si="91"/>
        <v xml:space="preserve"> </v>
      </c>
      <c r="K569" s="151" t="str">
        <f t="shared" si="92"/>
        <v xml:space="preserve"> </v>
      </c>
      <c r="L569" s="151" t="str">
        <f t="shared" si="95"/>
        <v xml:space="preserve"> </v>
      </c>
      <c r="M569" s="84"/>
      <c r="N569" s="17"/>
      <c r="O569" s="62">
        <f t="shared" si="94"/>
        <v>56</v>
      </c>
      <c r="P569" s="4"/>
      <c r="Q569" s="5">
        <v>26</v>
      </c>
    </row>
    <row r="570" spans="1:17" s="5" customFormat="1" ht="15.95" customHeight="1">
      <c r="A570" s="4">
        <v>561</v>
      </c>
      <c r="B570" s="133" t="s">
        <v>1088</v>
      </c>
      <c r="C570" s="134" t="s">
        <v>1089</v>
      </c>
      <c r="D570" s="135" t="s">
        <v>4263</v>
      </c>
      <c r="E570" s="81" t="s">
        <v>3958</v>
      </c>
      <c r="F570" s="145">
        <v>6.52</v>
      </c>
      <c r="G570" s="48">
        <v>5.15</v>
      </c>
      <c r="H570" s="48">
        <v>58</v>
      </c>
      <c r="I570" s="48">
        <v>58</v>
      </c>
      <c r="J570" s="151" t="str">
        <f t="shared" si="91"/>
        <v xml:space="preserve"> </v>
      </c>
      <c r="K570" s="151" t="str">
        <f t="shared" si="92"/>
        <v xml:space="preserve"> </v>
      </c>
      <c r="L570" s="151" t="str">
        <f t="shared" si="95"/>
        <v xml:space="preserve"> </v>
      </c>
      <c r="M570" s="82"/>
      <c r="N570" s="17"/>
      <c r="O570" s="62">
        <f t="shared" si="94"/>
        <v>58</v>
      </c>
      <c r="P570" s="4"/>
      <c r="Q570" s="5">
        <v>27</v>
      </c>
    </row>
    <row r="571" spans="1:17" s="5" customFormat="1" ht="15.95" customHeight="1">
      <c r="A571" s="4">
        <v>562</v>
      </c>
      <c r="B571" s="133" t="s">
        <v>590</v>
      </c>
      <c r="C571" s="134" t="s">
        <v>4262</v>
      </c>
      <c r="D571" s="135" t="s">
        <v>996</v>
      </c>
      <c r="E571" s="81" t="s">
        <v>3958</v>
      </c>
      <c r="F571" s="145">
        <v>4.82</v>
      </c>
      <c r="G571" s="48">
        <v>5.92</v>
      </c>
      <c r="H571" s="48">
        <v>49</v>
      </c>
      <c r="I571" s="48">
        <v>54</v>
      </c>
      <c r="J571" s="151" t="str">
        <f t="shared" ref="J571:J581" si="96">IF(AND(F571&gt;=9,H571&gt;=90),"HSXS",IF(AND(F571&gt;=8,H571&gt;=80),"HSG",IF(AND(F571&gt;=7,H571&gt;=70),"HSK"," ")))</f>
        <v xml:space="preserve"> </v>
      </c>
      <c r="K571" s="151" t="str">
        <f t="shared" ref="K571:K581" si="97">IF(AND(G571&gt;=9,I571&gt;=90),"HSXS",IF(AND(G571&gt;=8,I571&gt;=80),"HSG",IF(AND(G571&gt;=7,I571&gt;=70),"HSK"," ")))</f>
        <v xml:space="preserve"> </v>
      </c>
      <c r="L571" s="151" t="str">
        <f t="shared" ref="L571:L581" si="98">IF(AND(J571="HSXS",K571="HSXS"),"HSXS",IF(AND(J571="HSG",K571="HSG"),"HSG",IF(AND(J571="HSK",K571="HSK"),"HSK",IF(AND(J571="HSXS",K571="HSG"),"HSG",IF(AND(J571="HSG",K571="HSXS"),"HSG",IF(AND(J571="HSG",K571="HSK"),"HSK",IF(AND(J571="HSK",K571="HSG"),"HSK"," ")))))))</f>
        <v xml:space="preserve"> </v>
      </c>
      <c r="M571" s="84"/>
      <c r="N571" s="17"/>
      <c r="O571" s="62">
        <f t="shared" si="94"/>
        <v>51.5</v>
      </c>
      <c r="P571" s="4"/>
      <c r="Q571" s="5">
        <v>28</v>
      </c>
    </row>
    <row r="572" spans="1:17" s="5" customFormat="1" ht="15.95" customHeight="1">
      <c r="A572" s="4">
        <v>563</v>
      </c>
      <c r="B572" s="133" t="s">
        <v>1492</v>
      </c>
      <c r="C572" s="134" t="s">
        <v>1406</v>
      </c>
      <c r="D572" s="135" t="s">
        <v>3383</v>
      </c>
      <c r="E572" s="81" t="s">
        <v>3958</v>
      </c>
      <c r="F572" s="145">
        <v>4.04</v>
      </c>
      <c r="G572" s="145">
        <v>4.5999999999999996</v>
      </c>
      <c r="H572" s="48">
        <v>50</v>
      </c>
      <c r="I572" s="48">
        <v>60</v>
      </c>
      <c r="J572" s="151" t="str">
        <f t="shared" si="96"/>
        <v xml:space="preserve"> </v>
      </c>
      <c r="K572" s="151" t="str">
        <f t="shared" si="97"/>
        <v xml:space="preserve"> </v>
      </c>
      <c r="L572" s="151" t="str">
        <f t="shared" si="98"/>
        <v xml:space="preserve"> </v>
      </c>
      <c r="M572" s="82"/>
      <c r="N572" s="81" t="s">
        <v>895</v>
      </c>
      <c r="O572" s="62">
        <f t="shared" si="94"/>
        <v>55</v>
      </c>
      <c r="P572" s="4"/>
      <c r="Q572" s="5">
        <v>29</v>
      </c>
    </row>
    <row r="573" spans="1:17" s="5" customFormat="1" ht="15.95" customHeight="1">
      <c r="A573" s="4">
        <v>564</v>
      </c>
      <c r="B573" s="133" t="s">
        <v>1493</v>
      </c>
      <c r="C573" s="134" t="s">
        <v>1494</v>
      </c>
      <c r="D573" s="135" t="s">
        <v>999</v>
      </c>
      <c r="E573" s="81" t="s">
        <v>3958</v>
      </c>
      <c r="F573" s="145">
        <v>6.03</v>
      </c>
      <c r="G573" s="48">
        <v>6.97</v>
      </c>
      <c r="H573" s="48">
        <v>58</v>
      </c>
      <c r="I573" s="48">
        <v>60</v>
      </c>
      <c r="J573" s="151" t="str">
        <f t="shared" si="96"/>
        <v xml:space="preserve"> </v>
      </c>
      <c r="K573" s="151" t="str">
        <f t="shared" si="97"/>
        <v xml:space="preserve"> </v>
      </c>
      <c r="L573" s="151" t="str">
        <f t="shared" si="98"/>
        <v xml:space="preserve"> </v>
      </c>
      <c r="M573" s="82"/>
      <c r="N573" s="17"/>
      <c r="O573" s="62">
        <f t="shared" si="94"/>
        <v>59</v>
      </c>
      <c r="P573" s="4"/>
      <c r="Q573" s="5">
        <v>30</v>
      </c>
    </row>
    <row r="574" spans="1:17" s="5" customFormat="1" ht="15.95" customHeight="1">
      <c r="A574" s="4">
        <v>565</v>
      </c>
      <c r="B574" s="133" t="s">
        <v>1495</v>
      </c>
      <c r="C574" s="134" t="s">
        <v>1496</v>
      </c>
      <c r="D574" s="135" t="s">
        <v>3779</v>
      </c>
      <c r="E574" s="81" t="s">
        <v>3958</v>
      </c>
      <c r="F574" s="145">
        <v>8.6199999999999992</v>
      </c>
      <c r="G574" s="48">
        <v>8.89</v>
      </c>
      <c r="H574" s="48">
        <v>74</v>
      </c>
      <c r="I574" s="48">
        <v>77</v>
      </c>
      <c r="J574" s="151" t="str">
        <f t="shared" si="96"/>
        <v>HSK</v>
      </c>
      <c r="K574" s="151" t="str">
        <f t="shared" si="97"/>
        <v>HSK</v>
      </c>
      <c r="L574" s="151" t="str">
        <f t="shared" si="98"/>
        <v>HSK</v>
      </c>
      <c r="M574" s="83"/>
      <c r="N574" s="17"/>
      <c r="O574" s="62">
        <f t="shared" si="94"/>
        <v>75.5</v>
      </c>
      <c r="P574" s="4"/>
      <c r="Q574" s="5">
        <v>31</v>
      </c>
    </row>
    <row r="575" spans="1:17" s="5" customFormat="1" ht="15.95" customHeight="1">
      <c r="A575" s="4">
        <v>566</v>
      </c>
      <c r="B575" s="133" t="s">
        <v>592</v>
      </c>
      <c r="C575" s="134" t="s">
        <v>1745</v>
      </c>
      <c r="D575" s="135" t="s">
        <v>1001</v>
      </c>
      <c r="E575" s="81" t="s">
        <v>3958</v>
      </c>
      <c r="F575" s="145">
        <v>3.75</v>
      </c>
      <c r="G575" s="48">
        <v>2.98</v>
      </c>
      <c r="H575" s="48">
        <v>45</v>
      </c>
      <c r="I575" s="48">
        <v>46</v>
      </c>
      <c r="J575" s="151" t="str">
        <f t="shared" si="96"/>
        <v xml:space="preserve"> </v>
      </c>
      <c r="K575" s="151" t="str">
        <f t="shared" si="97"/>
        <v xml:space="preserve"> </v>
      </c>
      <c r="L575" s="151" t="str">
        <f t="shared" si="98"/>
        <v xml:space="preserve"> </v>
      </c>
      <c r="M575" s="83"/>
      <c r="N575" s="17"/>
      <c r="O575" s="62">
        <f t="shared" si="94"/>
        <v>45.5</v>
      </c>
      <c r="P575" s="4"/>
      <c r="Q575" s="5">
        <v>32</v>
      </c>
    </row>
    <row r="576" spans="1:17" s="5" customFormat="1" ht="15.95" customHeight="1">
      <c r="A576" s="4">
        <v>567</v>
      </c>
      <c r="B576" s="133" t="s">
        <v>1497</v>
      </c>
      <c r="C576" s="134" t="s">
        <v>2978</v>
      </c>
      <c r="D576" s="135" t="s">
        <v>3470</v>
      </c>
      <c r="E576" s="81" t="s">
        <v>3958</v>
      </c>
      <c r="F576" s="145">
        <v>7.35</v>
      </c>
      <c r="G576" s="48">
        <v>7.81</v>
      </c>
      <c r="H576" s="48">
        <v>72</v>
      </c>
      <c r="I576" s="48">
        <v>75</v>
      </c>
      <c r="J576" s="166" t="str">
        <f t="shared" si="96"/>
        <v>HSK</v>
      </c>
      <c r="K576" s="166" t="str">
        <f t="shared" si="97"/>
        <v>HSK</v>
      </c>
      <c r="L576" s="166" t="str">
        <f t="shared" si="98"/>
        <v>HSK</v>
      </c>
      <c r="M576" s="98" t="s">
        <v>12604</v>
      </c>
      <c r="N576" s="17"/>
      <c r="O576" s="62">
        <f t="shared" si="94"/>
        <v>73.5</v>
      </c>
      <c r="P576" s="4"/>
      <c r="Q576" s="5">
        <v>33</v>
      </c>
    </row>
    <row r="577" spans="1:17" s="5" customFormat="1" ht="15.95" customHeight="1">
      <c r="A577" s="4">
        <v>568</v>
      </c>
      <c r="B577" s="133" t="s">
        <v>594</v>
      </c>
      <c r="C577" s="134" t="s">
        <v>595</v>
      </c>
      <c r="D577" s="135" t="s">
        <v>366</v>
      </c>
      <c r="E577" s="81" t="s">
        <v>3958</v>
      </c>
      <c r="F577" s="145">
        <v>2.67</v>
      </c>
      <c r="G577" s="48">
        <v>4.04</v>
      </c>
      <c r="H577" s="48">
        <v>35</v>
      </c>
      <c r="I577" s="48">
        <v>50</v>
      </c>
      <c r="J577" s="151" t="str">
        <f t="shared" si="96"/>
        <v xml:space="preserve"> </v>
      </c>
      <c r="K577" s="151" t="str">
        <f t="shared" si="97"/>
        <v xml:space="preserve"> </v>
      </c>
      <c r="L577" s="151" t="str">
        <f t="shared" si="98"/>
        <v xml:space="preserve"> </v>
      </c>
      <c r="M577" s="63"/>
      <c r="N577" s="17"/>
      <c r="O577" s="62">
        <f t="shared" si="94"/>
        <v>42.5</v>
      </c>
      <c r="P577" s="4"/>
      <c r="Q577" s="5">
        <v>34</v>
      </c>
    </row>
    <row r="578" spans="1:17" s="5" customFormat="1" ht="15.95" customHeight="1">
      <c r="A578" s="4">
        <v>569</v>
      </c>
      <c r="B578" s="133" t="s">
        <v>596</v>
      </c>
      <c r="C578" s="134" t="s">
        <v>597</v>
      </c>
      <c r="D578" s="135" t="s">
        <v>366</v>
      </c>
      <c r="E578" s="81" t="s">
        <v>3958</v>
      </c>
      <c r="F578" s="145">
        <v>3.34</v>
      </c>
      <c r="G578" s="48">
        <v>3.81</v>
      </c>
      <c r="H578" s="48">
        <v>40</v>
      </c>
      <c r="I578" s="48">
        <v>50</v>
      </c>
      <c r="J578" s="151" t="str">
        <f t="shared" si="96"/>
        <v xml:space="preserve"> </v>
      </c>
      <c r="K578" s="151" t="str">
        <f t="shared" si="97"/>
        <v xml:space="preserve"> </v>
      </c>
      <c r="L578" s="151" t="str">
        <f t="shared" si="98"/>
        <v xml:space="preserve"> </v>
      </c>
      <c r="M578" s="84"/>
      <c r="N578" s="17"/>
      <c r="O578" s="62">
        <f t="shared" si="94"/>
        <v>45</v>
      </c>
      <c r="P578" s="4"/>
      <c r="Q578" s="5">
        <v>35</v>
      </c>
    </row>
    <row r="579" spans="1:17" s="5" customFormat="1" ht="15.95" customHeight="1">
      <c r="A579" s="4">
        <v>570</v>
      </c>
      <c r="B579" s="133" t="s">
        <v>1498</v>
      </c>
      <c r="C579" s="134" t="s">
        <v>1499</v>
      </c>
      <c r="D579" s="135" t="s">
        <v>3372</v>
      </c>
      <c r="E579" s="81" t="s">
        <v>3958</v>
      </c>
      <c r="F579" s="145">
        <v>5.41</v>
      </c>
      <c r="G579" s="48">
        <v>5.68</v>
      </c>
      <c r="H579" s="48">
        <v>58</v>
      </c>
      <c r="I579" s="48">
        <v>54</v>
      </c>
      <c r="J579" s="151" t="str">
        <f t="shared" si="96"/>
        <v xml:space="preserve"> </v>
      </c>
      <c r="K579" s="151" t="str">
        <f t="shared" si="97"/>
        <v xml:space="preserve"> </v>
      </c>
      <c r="L579" s="151" t="str">
        <f t="shared" si="98"/>
        <v xml:space="preserve"> </v>
      </c>
      <c r="M579" s="55"/>
      <c r="N579" s="17"/>
      <c r="O579" s="62">
        <f t="shared" si="94"/>
        <v>56</v>
      </c>
      <c r="P579" s="4"/>
      <c r="Q579" s="5">
        <v>36</v>
      </c>
    </row>
    <row r="580" spans="1:17" s="5" customFormat="1" ht="15.95" customHeight="1">
      <c r="A580" s="4">
        <v>571</v>
      </c>
      <c r="B580" s="133" t="s">
        <v>598</v>
      </c>
      <c r="C580" s="134" t="s">
        <v>1931</v>
      </c>
      <c r="D580" s="135" t="s">
        <v>3823</v>
      </c>
      <c r="E580" s="81" t="s">
        <v>3958</v>
      </c>
      <c r="F580" s="145">
        <v>5.97</v>
      </c>
      <c r="G580" s="48">
        <v>5.69</v>
      </c>
      <c r="H580" s="48">
        <v>57</v>
      </c>
      <c r="I580" s="48">
        <v>55</v>
      </c>
      <c r="J580" s="151" t="str">
        <f t="shared" si="96"/>
        <v xml:space="preserve"> </v>
      </c>
      <c r="K580" s="151" t="str">
        <f t="shared" si="97"/>
        <v xml:space="preserve"> </v>
      </c>
      <c r="L580" s="151" t="str">
        <f t="shared" si="98"/>
        <v xml:space="preserve"> </v>
      </c>
      <c r="M580" s="55"/>
      <c r="N580" s="17"/>
      <c r="O580" s="62">
        <f t="shared" si="94"/>
        <v>56</v>
      </c>
      <c r="P580" s="57"/>
      <c r="Q580" s="5">
        <v>37</v>
      </c>
    </row>
    <row r="581" spans="1:17" s="5" customFormat="1" ht="15.95" customHeight="1">
      <c r="A581" s="4">
        <v>572</v>
      </c>
      <c r="B581" s="133" t="s">
        <v>59</v>
      </c>
      <c r="C581" s="134" t="s">
        <v>3374</v>
      </c>
      <c r="D581" s="135" t="s">
        <v>3375</v>
      </c>
      <c r="E581" s="81" t="s">
        <v>3958</v>
      </c>
      <c r="F581" s="145">
        <v>3.33</v>
      </c>
      <c r="G581" s="48">
        <v>4.41</v>
      </c>
      <c r="H581" s="48">
        <v>43</v>
      </c>
      <c r="I581" s="48">
        <v>51</v>
      </c>
      <c r="J581" s="151" t="str">
        <f t="shared" si="96"/>
        <v xml:space="preserve"> </v>
      </c>
      <c r="K581" s="151" t="str">
        <f t="shared" si="97"/>
        <v xml:space="preserve"> </v>
      </c>
      <c r="L581" s="151" t="str">
        <f t="shared" si="98"/>
        <v xml:space="preserve"> </v>
      </c>
      <c r="M581" s="55"/>
      <c r="N581" s="17"/>
      <c r="O581" s="62">
        <f t="shared" si="94"/>
        <v>47</v>
      </c>
      <c r="P581" s="4"/>
      <c r="Q581" s="5">
        <v>38</v>
      </c>
    </row>
    <row r="582" spans="1:17" s="5" customFormat="1" ht="15.95" customHeight="1">
      <c r="A582" s="4">
        <v>573</v>
      </c>
      <c r="B582" s="133" t="s">
        <v>1501</v>
      </c>
      <c r="C582" s="134" t="s">
        <v>1502</v>
      </c>
      <c r="D582" s="135" t="s">
        <v>1503</v>
      </c>
      <c r="E582" s="81" t="s">
        <v>3958</v>
      </c>
      <c r="F582" s="145">
        <v>3.61</v>
      </c>
      <c r="G582" s="48">
        <v>3.79</v>
      </c>
      <c r="H582" s="48">
        <v>44</v>
      </c>
      <c r="I582" s="48">
        <v>50</v>
      </c>
      <c r="J582" s="151" t="str">
        <f>IF(AND(F582&gt;=9,H582&gt;=90),"HSXS",IF(AND(F582&gt;=8,H582&gt;=80),"HSG",IF(AND(F582&gt;=7,H582&gt;=70),"HSK"," ")))</f>
        <v xml:space="preserve"> </v>
      </c>
      <c r="K582" s="151" t="str">
        <f>IF(AND(G582&gt;=9,I582&gt;=90),"HSXS",IF(AND(G582&gt;=8,I582&gt;=80),"HSG",IF(AND(G582&gt;=7,I582&gt;=70),"HSK"," ")))</f>
        <v xml:space="preserve"> </v>
      </c>
      <c r="L582" s="151" t="str">
        <f>IF(AND(J582="HSXS",K582="HSXS"),"HSXS",IF(AND(J582="HSG",K582="HSG"),"HSG",IF(AND(J582="HSK",K582="HSK"),"HSK",IF(AND(J582="HSXS",K582="HSG"),"HSG",IF(AND(J582="HSG",K582="HSXS"),"HSG",IF(AND(J582="HSG",K582="HSK"),"HSK",IF(AND(J582="HSK",K582="HSG"),"HSK"," ")))))))</f>
        <v xml:space="preserve"> </v>
      </c>
      <c r="M582" s="82"/>
      <c r="N582" s="112"/>
      <c r="O582" s="62">
        <f t="shared" ref="O582:O620" si="99">SUM(H582:I582)/2</f>
        <v>47</v>
      </c>
      <c r="P582" s="4"/>
      <c r="Q582" s="5">
        <v>39</v>
      </c>
    </row>
    <row r="583" spans="1:17" s="5" customFormat="1" ht="15.95" customHeight="1">
      <c r="A583" s="4">
        <v>574</v>
      </c>
      <c r="B583" s="133" t="s">
        <v>1504</v>
      </c>
      <c r="C583" s="134" t="s">
        <v>1505</v>
      </c>
      <c r="D583" s="135" t="s">
        <v>720</v>
      </c>
      <c r="E583" s="81" t="s">
        <v>3958</v>
      </c>
      <c r="F583" s="145">
        <v>6.42</v>
      </c>
      <c r="G583" s="48">
        <v>6.48</v>
      </c>
      <c r="H583" s="48">
        <v>56</v>
      </c>
      <c r="I583" s="48">
        <v>60</v>
      </c>
      <c r="J583" s="151" t="str">
        <f t="shared" ref="J583:J609" si="100">IF(AND(F583&gt;=9,H583&gt;=90),"HSXS",IF(AND(F583&gt;=8,H583&gt;=80),"HSG",IF(AND(F583&gt;=7,H583&gt;=70),"HSK"," ")))</f>
        <v xml:space="preserve"> </v>
      </c>
      <c r="K583" s="151" t="str">
        <f t="shared" ref="K583:K609" si="101">IF(AND(G583&gt;=9,I583&gt;=90),"HSXS",IF(AND(G583&gt;=8,I583&gt;=80),"HSG",IF(AND(G583&gt;=7,I583&gt;=70),"HSK"," ")))</f>
        <v xml:space="preserve"> </v>
      </c>
      <c r="L583" s="151" t="str">
        <f t="shared" ref="L583:L609" si="102">IF(AND(J583="HSXS",K583="HSXS"),"HSXS",IF(AND(J583="HSG",K583="HSG"),"HSG",IF(AND(J583="HSK",K583="HSK"),"HSK",IF(AND(J583="HSXS",K583="HSG"),"HSG",IF(AND(J583="HSG",K583="HSXS"),"HSG",IF(AND(J583="HSG",K583="HSK"),"HSK",IF(AND(J583="HSK",K583="HSG"),"HSK"," ")))))))</f>
        <v xml:space="preserve"> </v>
      </c>
      <c r="M583" s="83"/>
      <c r="N583" s="112"/>
      <c r="O583" s="62">
        <f t="shared" si="99"/>
        <v>58</v>
      </c>
      <c r="P583" s="4"/>
      <c r="Q583" s="5">
        <v>40</v>
      </c>
    </row>
    <row r="584" spans="1:17" s="5" customFormat="1" ht="15.95" customHeight="1">
      <c r="A584" s="4">
        <v>575</v>
      </c>
      <c r="B584" s="133" t="s">
        <v>1506</v>
      </c>
      <c r="C584" s="134" t="s">
        <v>1507</v>
      </c>
      <c r="D584" s="135" t="s">
        <v>3620</v>
      </c>
      <c r="E584" s="81" t="s">
        <v>3958</v>
      </c>
      <c r="F584" s="145">
        <v>4.76</v>
      </c>
      <c r="G584" s="48">
        <v>3.91</v>
      </c>
      <c r="H584" s="48">
        <v>49</v>
      </c>
      <c r="I584" s="48">
        <v>50</v>
      </c>
      <c r="J584" s="151" t="str">
        <f t="shared" si="100"/>
        <v xml:space="preserve"> </v>
      </c>
      <c r="K584" s="151" t="str">
        <f t="shared" si="101"/>
        <v xml:space="preserve"> </v>
      </c>
      <c r="L584" s="151" t="str">
        <f t="shared" si="102"/>
        <v xml:space="preserve"> </v>
      </c>
      <c r="M584" s="52"/>
      <c r="N584" s="112"/>
      <c r="O584" s="62">
        <f t="shared" si="99"/>
        <v>49.5</v>
      </c>
      <c r="P584" s="4"/>
      <c r="Q584" s="5">
        <v>41</v>
      </c>
    </row>
    <row r="585" spans="1:17" s="5" customFormat="1" ht="15.95" customHeight="1">
      <c r="A585" s="4">
        <v>576</v>
      </c>
      <c r="B585" s="133" t="s">
        <v>1508</v>
      </c>
      <c r="C585" s="134" t="s">
        <v>1509</v>
      </c>
      <c r="D585" s="135" t="s">
        <v>3311</v>
      </c>
      <c r="E585" s="81" t="s">
        <v>3958</v>
      </c>
      <c r="F585" s="145">
        <v>6.61</v>
      </c>
      <c r="G585" s="145">
        <v>6.8</v>
      </c>
      <c r="H585" s="48">
        <v>59</v>
      </c>
      <c r="I585" s="48">
        <v>60</v>
      </c>
      <c r="J585" s="151" t="str">
        <f t="shared" si="100"/>
        <v xml:space="preserve"> </v>
      </c>
      <c r="K585" s="151" t="str">
        <f t="shared" si="101"/>
        <v xml:space="preserve"> </v>
      </c>
      <c r="L585" s="151" t="str">
        <f t="shared" si="102"/>
        <v xml:space="preserve"> </v>
      </c>
      <c r="M585" s="55"/>
      <c r="N585" s="112"/>
      <c r="O585" s="62">
        <f t="shared" si="99"/>
        <v>59.5</v>
      </c>
      <c r="P585" s="4"/>
      <c r="Q585" s="5">
        <v>42</v>
      </c>
    </row>
    <row r="586" spans="1:17" s="5" customFormat="1" ht="15.95" customHeight="1">
      <c r="A586" s="4">
        <v>577</v>
      </c>
      <c r="B586" s="133" t="s">
        <v>1510</v>
      </c>
      <c r="C586" s="134" t="s">
        <v>1511</v>
      </c>
      <c r="D586" s="135" t="s">
        <v>3311</v>
      </c>
      <c r="E586" s="81" t="s">
        <v>3958</v>
      </c>
      <c r="F586" s="145">
        <v>4.57</v>
      </c>
      <c r="G586" s="48">
        <v>1.1599999999999999</v>
      </c>
      <c r="H586" s="48">
        <v>46</v>
      </c>
      <c r="I586" s="48">
        <v>46</v>
      </c>
      <c r="J586" s="151" t="str">
        <f t="shared" si="100"/>
        <v xml:space="preserve"> </v>
      </c>
      <c r="K586" s="151" t="str">
        <f t="shared" si="101"/>
        <v xml:space="preserve"> </v>
      </c>
      <c r="L586" s="151" t="str">
        <f t="shared" si="102"/>
        <v xml:space="preserve"> </v>
      </c>
      <c r="M586" s="55"/>
      <c r="N586" s="112"/>
      <c r="O586" s="62">
        <f t="shared" si="99"/>
        <v>46</v>
      </c>
      <c r="P586" s="4"/>
      <c r="Q586" s="5">
        <v>43</v>
      </c>
    </row>
    <row r="587" spans="1:17" s="5" customFormat="1" ht="15.95" customHeight="1">
      <c r="A587" s="4">
        <v>578</v>
      </c>
      <c r="B587" s="133" t="s">
        <v>808</v>
      </c>
      <c r="C587" s="134" t="s">
        <v>809</v>
      </c>
      <c r="D587" s="135" t="s">
        <v>1013</v>
      </c>
      <c r="E587" s="81" t="s">
        <v>3961</v>
      </c>
      <c r="F587" s="145">
        <v>8</v>
      </c>
      <c r="G587" s="48">
        <v>7.67</v>
      </c>
      <c r="H587" s="48">
        <v>60</v>
      </c>
      <c r="I587" s="48">
        <v>65</v>
      </c>
      <c r="J587" s="151" t="str">
        <f t="shared" si="100"/>
        <v xml:space="preserve"> </v>
      </c>
      <c r="K587" s="151" t="str">
        <f t="shared" si="101"/>
        <v xml:space="preserve"> </v>
      </c>
      <c r="L587" s="151" t="str">
        <f t="shared" si="102"/>
        <v xml:space="preserve"> </v>
      </c>
      <c r="M587" s="52"/>
      <c r="N587" s="112" t="s">
        <v>895</v>
      </c>
      <c r="O587" s="62">
        <f t="shared" si="99"/>
        <v>62.5</v>
      </c>
      <c r="P587" s="4"/>
      <c r="Q587" s="5">
        <v>1</v>
      </c>
    </row>
    <row r="588" spans="1:17" s="5" customFormat="1" ht="15.95" customHeight="1">
      <c r="A588" s="4">
        <v>579</v>
      </c>
      <c r="B588" s="133" t="s">
        <v>810</v>
      </c>
      <c r="C588" s="134" t="s">
        <v>811</v>
      </c>
      <c r="D588" s="135" t="s">
        <v>2007</v>
      </c>
      <c r="E588" s="81" t="s">
        <v>3961</v>
      </c>
      <c r="F588" s="145">
        <v>6.25</v>
      </c>
      <c r="G588" s="48">
        <v>6.82</v>
      </c>
      <c r="H588" s="48">
        <v>58</v>
      </c>
      <c r="I588" s="48">
        <v>63</v>
      </c>
      <c r="J588" s="151" t="str">
        <f t="shared" si="100"/>
        <v xml:space="preserve"> </v>
      </c>
      <c r="K588" s="151" t="str">
        <f t="shared" si="101"/>
        <v xml:space="preserve"> </v>
      </c>
      <c r="L588" s="151" t="str">
        <f t="shared" si="102"/>
        <v xml:space="preserve"> </v>
      </c>
      <c r="M588" s="126"/>
      <c r="N588" s="112" t="s">
        <v>895</v>
      </c>
      <c r="O588" s="62">
        <f t="shared" si="99"/>
        <v>60.5</v>
      </c>
      <c r="P588" s="4"/>
      <c r="Q588" s="5">
        <v>2</v>
      </c>
    </row>
    <row r="589" spans="1:17" s="5" customFormat="1" ht="15.95" customHeight="1">
      <c r="A589" s="4">
        <v>580</v>
      </c>
      <c r="B589" s="133" t="s">
        <v>812</v>
      </c>
      <c r="C589" s="134" t="s">
        <v>813</v>
      </c>
      <c r="D589" s="135" t="s">
        <v>2007</v>
      </c>
      <c r="E589" s="81" t="s">
        <v>3961</v>
      </c>
      <c r="F589" s="145">
        <v>6.91</v>
      </c>
      <c r="G589" s="48">
        <v>5.28</v>
      </c>
      <c r="H589" s="48">
        <v>58</v>
      </c>
      <c r="I589" s="48">
        <v>62</v>
      </c>
      <c r="J589" s="151" t="str">
        <f t="shared" si="100"/>
        <v xml:space="preserve"> </v>
      </c>
      <c r="K589" s="151" t="str">
        <f t="shared" si="101"/>
        <v xml:space="preserve"> </v>
      </c>
      <c r="L589" s="151" t="str">
        <f t="shared" si="102"/>
        <v xml:space="preserve"> </v>
      </c>
      <c r="M589" s="122"/>
      <c r="N589" s="112" t="s">
        <v>895</v>
      </c>
      <c r="O589" s="62">
        <f t="shared" si="99"/>
        <v>60</v>
      </c>
      <c r="P589" s="4"/>
      <c r="Q589" s="5">
        <v>3</v>
      </c>
    </row>
    <row r="590" spans="1:17" s="5" customFormat="1" ht="15.95" customHeight="1">
      <c r="A590" s="4">
        <v>581</v>
      </c>
      <c r="B590" s="133" t="s">
        <v>814</v>
      </c>
      <c r="C590" s="134" t="s">
        <v>312</v>
      </c>
      <c r="D590" s="135" t="s">
        <v>815</v>
      </c>
      <c r="E590" s="81" t="s">
        <v>3961</v>
      </c>
      <c r="F590" s="145">
        <v>5.05</v>
      </c>
      <c r="G590" s="48">
        <v>1.71</v>
      </c>
      <c r="H590" s="48">
        <v>49</v>
      </c>
      <c r="I590" s="48">
        <v>46</v>
      </c>
      <c r="J590" s="151" t="str">
        <f t="shared" si="100"/>
        <v xml:space="preserve"> </v>
      </c>
      <c r="K590" s="151" t="str">
        <f t="shared" si="101"/>
        <v xml:space="preserve"> </v>
      </c>
      <c r="L590" s="151" t="str">
        <f t="shared" si="102"/>
        <v xml:space="preserve"> </v>
      </c>
      <c r="M590" s="56"/>
      <c r="N590" s="112"/>
      <c r="O590" s="62">
        <f t="shared" si="99"/>
        <v>47.5</v>
      </c>
      <c r="P590" s="4"/>
      <c r="Q590" s="5">
        <v>4</v>
      </c>
    </row>
    <row r="591" spans="1:17" s="5" customFormat="1" ht="15.95" customHeight="1">
      <c r="A591" s="4">
        <v>582</v>
      </c>
      <c r="B591" s="133" t="s">
        <v>816</v>
      </c>
      <c r="C591" s="134" t="s">
        <v>817</v>
      </c>
      <c r="D591" s="135" t="s">
        <v>552</v>
      </c>
      <c r="E591" s="81" t="s">
        <v>3961</v>
      </c>
      <c r="F591" s="145">
        <v>8.1999999999999993</v>
      </c>
      <c r="G591" s="48">
        <v>6.31</v>
      </c>
      <c r="H591" s="48">
        <v>65</v>
      </c>
      <c r="I591" s="48">
        <v>65</v>
      </c>
      <c r="J591" s="151" t="str">
        <f t="shared" si="100"/>
        <v xml:space="preserve"> </v>
      </c>
      <c r="K591" s="151" t="str">
        <f t="shared" si="101"/>
        <v xml:space="preserve"> </v>
      </c>
      <c r="L591" s="151" t="str">
        <f t="shared" si="102"/>
        <v xml:space="preserve"> </v>
      </c>
      <c r="M591" s="83"/>
      <c r="N591" s="112" t="s">
        <v>895</v>
      </c>
      <c r="O591" s="62">
        <f t="shared" si="99"/>
        <v>65</v>
      </c>
      <c r="P591" s="4"/>
      <c r="Q591" s="5">
        <v>5</v>
      </c>
    </row>
    <row r="592" spans="1:17" s="5" customFormat="1" ht="15.95" customHeight="1">
      <c r="A592" s="4">
        <v>583</v>
      </c>
      <c r="B592" s="133" t="s">
        <v>818</v>
      </c>
      <c r="C592" s="134" t="s">
        <v>819</v>
      </c>
      <c r="D592" s="135" t="s">
        <v>552</v>
      </c>
      <c r="E592" s="81" t="s">
        <v>3961</v>
      </c>
      <c r="F592" s="145">
        <v>7.94</v>
      </c>
      <c r="G592" s="48">
        <v>6.38</v>
      </c>
      <c r="H592" s="48">
        <v>59</v>
      </c>
      <c r="I592" s="48">
        <v>65</v>
      </c>
      <c r="J592" s="151" t="str">
        <f t="shared" si="100"/>
        <v xml:space="preserve"> </v>
      </c>
      <c r="K592" s="151" t="str">
        <f t="shared" si="101"/>
        <v xml:space="preserve"> </v>
      </c>
      <c r="L592" s="151" t="str">
        <f t="shared" si="102"/>
        <v xml:space="preserve"> </v>
      </c>
      <c r="M592" s="55"/>
      <c r="N592" s="112" t="s">
        <v>895</v>
      </c>
      <c r="O592" s="62">
        <f t="shared" si="99"/>
        <v>62</v>
      </c>
      <c r="P592" s="4"/>
      <c r="Q592" s="5">
        <v>6</v>
      </c>
    </row>
    <row r="593" spans="1:17" s="5" customFormat="1" ht="15.95" customHeight="1">
      <c r="A593" s="4">
        <v>584</v>
      </c>
      <c r="B593" s="133" t="s">
        <v>820</v>
      </c>
      <c r="C593" s="134" t="s">
        <v>1391</v>
      </c>
      <c r="D593" s="135" t="s">
        <v>1392</v>
      </c>
      <c r="E593" s="81" t="s">
        <v>3961</v>
      </c>
      <c r="F593" s="145">
        <v>7.19</v>
      </c>
      <c r="G593" s="48">
        <v>5.23</v>
      </c>
      <c r="H593" s="48">
        <v>57</v>
      </c>
      <c r="I593" s="48">
        <v>52</v>
      </c>
      <c r="J593" s="151" t="str">
        <f t="shared" si="100"/>
        <v xml:space="preserve"> </v>
      </c>
      <c r="K593" s="151" t="str">
        <f t="shared" si="101"/>
        <v xml:space="preserve"> </v>
      </c>
      <c r="L593" s="151" t="str">
        <f t="shared" si="102"/>
        <v xml:space="preserve"> </v>
      </c>
      <c r="M593" s="55"/>
      <c r="N593" s="112" t="s">
        <v>895</v>
      </c>
      <c r="O593" s="62">
        <f t="shared" si="99"/>
        <v>54.5</v>
      </c>
      <c r="P593" s="4"/>
      <c r="Q593" s="5">
        <v>7</v>
      </c>
    </row>
    <row r="594" spans="1:17" s="5" customFormat="1" ht="15.95" customHeight="1">
      <c r="A594" s="4">
        <v>585</v>
      </c>
      <c r="B594" s="133" t="s">
        <v>821</v>
      </c>
      <c r="C594" s="134" t="s">
        <v>822</v>
      </c>
      <c r="D594" s="135" t="s">
        <v>1392</v>
      </c>
      <c r="E594" s="81" t="s">
        <v>3961</v>
      </c>
      <c r="F594" s="145">
        <v>6.8</v>
      </c>
      <c r="G594" s="48">
        <v>5.76</v>
      </c>
      <c r="H594" s="48">
        <v>56</v>
      </c>
      <c r="I594" s="48">
        <v>55</v>
      </c>
      <c r="J594" s="151" t="str">
        <f t="shared" si="100"/>
        <v xml:space="preserve"> </v>
      </c>
      <c r="K594" s="151" t="str">
        <f t="shared" si="101"/>
        <v xml:space="preserve"> </v>
      </c>
      <c r="L594" s="151" t="str">
        <f t="shared" si="102"/>
        <v xml:space="preserve"> </v>
      </c>
      <c r="M594" s="55"/>
      <c r="N594" s="112" t="s">
        <v>895</v>
      </c>
      <c r="O594" s="62">
        <f t="shared" si="99"/>
        <v>55.5</v>
      </c>
      <c r="P594" s="4"/>
      <c r="Q594" s="5">
        <v>8</v>
      </c>
    </row>
    <row r="595" spans="1:17" s="5" customFormat="1" ht="15.95" customHeight="1">
      <c r="A595" s="4">
        <v>586</v>
      </c>
      <c r="B595" s="133" t="s">
        <v>823</v>
      </c>
      <c r="C595" s="134" t="s">
        <v>824</v>
      </c>
      <c r="D595" s="135" t="s">
        <v>3476</v>
      </c>
      <c r="E595" s="81" t="s">
        <v>3961</v>
      </c>
      <c r="F595" s="145">
        <v>2.0099999999999998</v>
      </c>
      <c r="G595" s="48">
        <v>2.78</v>
      </c>
      <c r="H595" s="48">
        <v>41</v>
      </c>
      <c r="I595" s="48">
        <v>50</v>
      </c>
      <c r="J595" s="151" t="str">
        <f t="shared" si="100"/>
        <v xml:space="preserve"> </v>
      </c>
      <c r="K595" s="151" t="str">
        <f t="shared" si="101"/>
        <v xml:space="preserve"> </v>
      </c>
      <c r="L595" s="151" t="str">
        <f t="shared" si="102"/>
        <v xml:space="preserve"> </v>
      </c>
      <c r="M595" s="55"/>
      <c r="N595" s="112" t="s">
        <v>895</v>
      </c>
      <c r="O595" s="62">
        <f t="shared" si="99"/>
        <v>45.5</v>
      </c>
      <c r="P595" s="4"/>
      <c r="Q595" s="5">
        <v>9</v>
      </c>
    </row>
    <row r="596" spans="1:17" s="5" customFormat="1" ht="15.95" customHeight="1">
      <c r="A596" s="4">
        <v>587</v>
      </c>
      <c r="B596" s="133" t="s">
        <v>825</v>
      </c>
      <c r="C596" s="134" t="s">
        <v>826</v>
      </c>
      <c r="D596" s="135" t="s">
        <v>3476</v>
      </c>
      <c r="E596" s="81" t="s">
        <v>3961</v>
      </c>
      <c r="F596" s="145">
        <v>6.37</v>
      </c>
      <c r="G596" s="48">
        <v>3.85</v>
      </c>
      <c r="H596" s="48">
        <v>55</v>
      </c>
      <c r="I596" s="48">
        <v>50</v>
      </c>
      <c r="J596" s="151" t="str">
        <f t="shared" si="100"/>
        <v xml:space="preserve"> </v>
      </c>
      <c r="K596" s="151" t="str">
        <f t="shared" si="101"/>
        <v xml:space="preserve"> </v>
      </c>
      <c r="L596" s="151" t="str">
        <f t="shared" si="102"/>
        <v xml:space="preserve"> </v>
      </c>
      <c r="M596" s="83"/>
      <c r="N596" s="112" t="s">
        <v>895</v>
      </c>
      <c r="O596" s="62">
        <f t="shared" si="99"/>
        <v>52.5</v>
      </c>
      <c r="P596" s="4"/>
      <c r="Q596" s="5">
        <v>10</v>
      </c>
    </row>
    <row r="597" spans="1:17" s="5" customFormat="1" ht="15.95" customHeight="1">
      <c r="A597" s="4">
        <v>588</v>
      </c>
      <c r="B597" s="133" t="s">
        <v>828</v>
      </c>
      <c r="C597" s="134" t="s">
        <v>348</v>
      </c>
      <c r="D597" s="135" t="s">
        <v>1757</v>
      </c>
      <c r="E597" s="81" t="s">
        <v>3961</v>
      </c>
      <c r="F597" s="145">
        <v>6.55</v>
      </c>
      <c r="G597" s="48">
        <v>5.34</v>
      </c>
      <c r="H597" s="48">
        <v>52</v>
      </c>
      <c r="I597" s="48">
        <v>63</v>
      </c>
      <c r="J597" s="151" t="str">
        <f t="shared" si="100"/>
        <v xml:space="preserve"> </v>
      </c>
      <c r="K597" s="151" t="str">
        <f t="shared" si="101"/>
        <v xml:space="preserve"> </v>
      </c>
      <c r="L597" s="151" t="str">
        <f t="shared" si="102"/>
        <v xml:space="preserve"> </v>
      </c>
      <c r="M597" s="51"/>
      <c r="N597" s="112" t="s">
        <v>895</v>
      </c>
      <c r="O597" s="62">
        <f t="shared" si="99"/>
        <v>57.5</v>
      </c>
      <c r="P597" s="4"/>
      <c r="Q597" s="5">
        <v>11</v>
      </c>
    </row>
    <row r="598" spans="1:17" s="5" customFormat="1" ht="15.95" customHeight="1">
      <c r="A598" s="4">
        <v>589</v>
      </c>
      <c r="B598" s="133" t="s">
        <v>4611</v>
      </c>
      <c r="C598" s="134" t="s">
        <v>1910</v>
      </c>
      <c r="D598" s="135" t="s">
        <v>1411</v>
      </c>
      <c r="E598" s="81" t="s">
        <v>3961</v>
      </c>
      <c r="F598" s="145">
        <v>7.43</v>
      </c>
      <c r="G598" s="48">
        <v>7.76</v>
      </c>
      <c r="H598" s="48">
        <v>59</v>
      </c>
      <c r="I598" s="48">
        <v>60</v>
      </c>
      <c r="J598" s="151" t="str">
        <f t="shared" si="100"/>
        <v xml:space="preserve"> </v>
      </c>
      <c r="K598" s="151" t="str">
        <f t="shared" si="101"/>
        <v xml:space="preserve"> </v>
      </c>
      <c r="L598" s="151" t="str">
        <f t="shared" si="102"/>
        <v xml:space="preserve"> </v>
      </c>
      <c r="M598" s="55"/>
      <c r="N598" s="112" t="s">
        <v>895</v>
      </c>
      <c r="O598" s="62">
        <f t="shared" si="99"/>
        <v>59.5</v>
      </c>
      <c r="P598" s="4"/>
      <c r="Q598" s="5">
        <v>12</v>
      </c>
    </row>
    <row r="599" spans="1:17" s="5" customFormat="1" ht="15.95" customHeight="1">
      <c r="A599" s="4">
        <v>590</v>
      </c>
      <c r="B599" s="133" t="s">
        <v>4612</v>
      </c>
      <c r="C599" s="134" t="s">
        <v>4613</v>
      </c>
      <c r="D599" s="135" t="s">
        <v>669</v>
      </c>
      <c r="E599" s="81" t="s">
        <v>3961</v>
      </c>
      <c r="F599" s="145">
        <v>7.39</v>
      </c>
      <c r="G599" s="48">
        <v>6.95</v>
      </c>
      <c r="H599" s="48">
        <v>59</v>
      </c>
      <c r="I599" s="48">
        <v>63</v>
      </c>
      <c r="J599" s="151" t="str">
        <f t="shared" si="100"/>
        <v xml:space="preserve"> </v>
      </c>
      <c r="K599" s="151" t="str">
        <f t="shared" si="101"/>
        <v xml:space="preserve"> </v>
      </c>
      <c r="L599" s="151" t="str">
        <f t="shared" si="102"/>
        <v xml:space="preserve"> </v>
      </c>
      <c r="M599" s="83"/>
      <c r="N599" s="112" t="s">
        <v>895</v>
      </c>
      <c r="O599" s="62">
        <f t="shared" si="99"/>
        <v>61</v>
      </c>
      <c r="P599" s="4"/>
      <c r="Q599" s="5">
        <v>13</v>
      </c>
    </row>
    <row r="600" spans="1:17" s="5" customFormat="1" ht="15.95" customHeight="1">
      <c r="A600" s="4">
        <v>591</v>
      </c>
      <c r="B600" s="133" t="s">
        <v>4614</v>
      </c>
      <c r="C600" s="134" t="s">
        <v>4615</v>
      </c>
      <c r="D600" s="135" t="s">
        <v>25</v>
      </c>
      <c r="E600" s="81" t="s">
        <v>3961</v>
      </c>
      <c r="F600" s="145">
        <v>8.02</v>
      </c>
      <c r="G600" s="48">
        <v>6.88</v>
      </c>
      <c r="H600" s="48">
        <v>63</v>
      </c>
      <c r="I600" s="48">
        <v>58</v>
      </c>
      <c r="J600" s="151" t="str">
        <f t="shared" si="100"/>
        <v xml:space="preserve"> </v>
      </c>
      <c r="K600" s="151" t="str">
        <f t="shared" si="101"/>
        <v xml:space="preserve"> </v>
      </c>
      <c r="L600" s="151" t="str">
        <f t="shared" si="102"/>
        <v xml:space="preserve"> </v>
      </c>
      <c r="M600" s="55"/>
      <c r="N600" s="112"/>
      <c r="O600" s="62">
        <f t="shared" si="99"/>
        <v>60.5</v>
      </c>
      <c r="P600" s="4"/>
      <c r="Q600" s="5">
        <v>14</v>
      </c>
    </row>
    <row r="601" spans="1:17" s="5" customFormat="1" ht="15.95" customHeight="1">
      <c r="A601" s="4">
        <v>592</v>
      </c>
      <c r="B601" s="133" t="s">
        <v>4922</v>
      </c>
      <c r="C601" s="134" t="s">
        <v>3501</v>
      </c>
      <c r="D601" s="135" t="s">
        <v>3365</v>
      </c>
      <c r="E601" s="81" t="s">
        <v>3961</v>
      </c>
      <c r="F601" s="145">
        <v>5.92</v>
      </c>
      <c r="G601" s="48">
        <v>6.47</v>
      </c>
      <c r="H601" s="48">
        <v>55</v>
      </c>
      <c r="I601" s="48">
        <v>75</v>
      </c>
      <c r="J601" s="151" t="str">
        <f t="shared" si="100"/>
        <v xml:space="preserve"> </v>
      </c>
      <c r="K601" s="151" t="str">
        <f t="shared" si="101"/>
        <v xml:space="preserve"> </v>
      </c>
      <c r="L601" s="151" t="str">
        <f t="shared" si="102"/>
        <v xml:space="preserve"> </v>
      </c>
      <c r="M601" s="54"/>
      <c r="N601" s="112"/>
      <c r="O601" s="62">
        <f t="shared" si="99"/>
        <v>65</v>
      </c>
      <c r="P601" s="4"/>
      <c r="Q601" s="5">
        <v>15</v>
      </c>
    </row>
    <row r="602" spans="1:17" s="5" customFormat="1" ht="15.95" customHeight="1">
      <c r="A602" s="4">
        <v>593</v>
      </c>
      <c r="B602" s="133" t="s">
        <v>4616</v>
      </c>
      <c r="C602" s="134" t="s">
        <v>4617</v>
      </c>
      <c r="D602" s="135" t="s">
        <v>3381</v>
      </c>
      <c r="E602" s="81" t="s">
        <v>3961</v>
      </c>
      <c r="F602" s="145">
        <v>5.2</v>
      </c>
      <c r="G602" s="48">
        <v>3.96</v>
      </c>
      <c r="H602" s="48">
        <v>50</v>
      </c>
      <c r="I602" s="48">
        <v>50</v>
      </c>
      <c r="J602" s="151" t="str">
        <f t="shared" si="100"/>
        <v xml:space="preserve"> </v>
      </c>
      <c r="K602" s="151" t="str">
        <f t="shared" si="101"/>
        <v xml:space="preserve"> </v>
      </c>
      <c r="L602" s="151" t="str">
        <f t="shared" si="102"/>
        <v xml:space="preserve"> </v>
      </c>
      <c r="M602" s="15"/>
      <c r="N602" s="112" t="s">
        <v>895</v>
      </c>
      <c r="O602" s="62">
        <f t="shared" si="99"/>
        <v>50</v>
      </c>
      <c r="P602" s="4"/>
      <c r="Q602" s="5">
        <v>16</v>
      </c>
    </row>
    <row r="603" spans="1:17" s="5" customFormat="1" ht="15.95" customHeight="1">
      <c r="A603" s="4">
        <v>594</v>
      </c>
      <c r="B603" s="133" t="s">
        <v>4618</v>
      </c>
      <c r="C603" s="134" t="s">
        <v>4619</v>
      </c>
      <c r="D603" s="135" t="s">
        <v>3326</v>
      </c>
      <c r="E603" s="81" t="s">
        <v>3961</v>
      </c>
      <c r="F603" s="145">
        <v>6.11</v>
      </c>
      <c r="G603" s="48">
        <v>4.45</v>
      </c>
      <c r="H603" s="48">
        <v>56</v>
      </c>
      <c r="I603" s="48">
        <v>51</v>
      </c>
      <c r="J603" s="151" t="str">
        <f t="shared" si="100"/>
        <v xml:space="preserve"> </v>
      </c>
      <c r="K603" s="151" t="str">
        <f t="shared" si="101"/>
        <v xml:space="preserve"> </v>
      </c>
      <c r="L603" s="151" t="str">
        <f t="shared" si="102"/>
        <v xml:space="preserve"> </v>
      </c>
      <c r="M603" s="55"/>
      <c r="N603" s="112" t="s">
        <v>895</v>
      </c>
      <c r="O603" s="62">
        <f t="shared" si="99"/>
        <v>53.5</v>
      </c>
      <c r="P603" s="4"/>
      <c r="Q603" s="5">
        <v>17</v>
      </c>
    </row>
    <row r="604" spans="1:17" s="5" customFormat="1" ht="15.95" customHeight="1">
      <c r="A604" s="4">
        <v>595</v>
      </c>
      <c r="B604" s="133" t="s">
        <v>4620</v>
      </c>
      <c r="C604" s="134" t="s">
        <v>3441</v>
      </c>
      <c r="D604" s="135" t="s">
        <v>3511</v>
      </c>
      <c r="E604" s="81" t="s">
        <v>3961</v>
      </c>
      <c r="F604" s="145">
        <v>4.33</v>
      </c>
      <c r="G604" s="48">
        <v>1.51</v>
      </c>
      <c r="H604" s="48">
        <v>56</v>
      </c>
      <c r="I604" s="48">
        <v>46</v>
      </c>
      <c r="J604" s="151" t="str">
        <f t="shared" si="100"/>
        <v xml:space="preserve"> </v>
      </c>
      <c r="K604" s="151" t="str">
        <f t="shared" si="101"/>
        <v xml:space="preserve"> </v>
      </c>
      <c r="L604" s="151" t="str">
        <f t="shared" si="102"/>
        <v xml:space="preserve"> </v>
      </c>
      <c r="M604" s="108"/>
      <c r="N604" s="112"/>
      <c r="O604" s="62">
        <f t="shared" si="99"/>
        <v>51</v>
      </c>
      <c r="P604" s="4"/>
      <c r="Q604" s="5">
        <v>18</v>
      </c>
    </row>
    <row r="605" spans="1:17" s="5" customFormat="1" ht="15.95" customHeight="1">
      <c r="A605" s="4">
        <v>596</v>
      </c>
      <c r="B605" s="133" t="s">
        <v>4621</v>
      </c>
      <c r="C605" s="134" t="s">
        <v>4622</v>
      </c>
      <c r="D605" s="135" t="s">
        <v>684</v>
      </c>
      <c r="E605" s="81" t="s">
        <v>3961</v>
      </c>
      <c r="F605" s="145">
        <v>4.74</v>
      </c>
      <c r="G605" s="48">
        <v>3.66</v>
      </c>
      <c r="H605" s="48">
        <v>51</v>
      </c>
      <c r="I605" s="48">
        <v>50</v>
      </c>
      <c r="J605" s="151" t="str">
        <f t="shared" si="100"/>
        <v xml:space="preserve"> </v>
      </c>
      <c r="K605" s="151" t="str">
        <f t="shared" si="101"/>
        <v xml:space="preserve"> </v>
      </c>
      <c r="L605" s="151" t="str">
        <f t="shared" si="102"/>
        <v xml:space="preserve"> </v>
      </c>
      <c r="M605" s="15"/>
      <c r="N605" s="112" t="s">
        <v>895</v>
      </c>
      <c r="O605" s="62">
        <f t="shared" si="99"/>
        <v>50.5</v>
      </c>
      <c r="P605" s="4"/>
      <c r="Q605" s="5">
        <v>19</v>
      </c>
    </row>
    <row r="606" spans="1:17" s="5" customFormat="1" ht="15.95" customHeight="1">
      <c r="A606" s="4">
        <v>597</v>
      </c>
      <c r="B606" s="133" t="s">
        <v>1161</v>
      </c>
      <c r="C606" s="134" t="s">
        <v>1162</v>
      </c>
      <c r="D606" s="135" t="s">
        <v>1163</v>
      </c>
      <c r="E606" s="81" t="s">
        <v>3961</v>
      </c>
      <c r="F606" s="145">
        <v>8</v>
      </c>
      <c r="G606" s="48">
        <v>6.63</v>
      </c>
      <c r="H606" s="48">
        <v>65</v>
      </c>
      <c r="I606" s="48">
        <v>55</v>
      </c>
      <c r="J606" s="151" t="str">
        <f t="shared" si="100"/>
        <v xml:space="preserve"> </v>
      </c>
      <c r="K606" s="151" t="str">
        <f t="shared" si="101"/>
        <v xml:space="preserve"> </v>
      </c>
      <c r="L606" s="151" t="str">
        <f t="shared" si="102"/>
        <v xml:space="preserve"> </v>
      </c>
      <c r="M606" s="55"/>
      <c r="N606" s="112" t="s">
        <v>895</v>
      </c>
      <c r="O606" s="62">
        <f t="shared" si="99"/>
        <v>60</v>
      </c>
      <c r="P606" s="4"/>
      <c r="Q606" s="5">
        <v>20</v>
      </c>
    </row>
    <row r="607" spans="1:17" s="5" customFormat="1" ht="15.95" customHeight="1">
      <c r="A607" s="4">
        <v>598</v>
      </c>
      <c r="B607" s="133" t="s">
        <v>1164</v>
      </c>
      <c r="C607" s="134" t="s">
        <v>1165</v>
      </c>
      <c r="D607" s="135" t="s">
        <v>3789</v>
      </c>
      <c r="E607" s="81" t="s">
        <v>3961</v>
      </c>
      <c r="F607" s="145">
        <v>5.86</v>
      </c>
      <c r="G607" s="48">
        <v>5.05</v>
      </c>
      <c r="H607" s="48">
        <v>52</v>
      </c>
      <c r="I607" s="48">
        <v>55</v>
      </c>
      <c r="J607" s="151" t="str">
        <f t="shared" si="100"/>
        <v xml:space="preserve"> </v>
      </c>
      <c r="K607" s="151" t="str">
        <f t="shared" si="101"/>
        <v xml:space="preserve"> </v>
      </c>
      <c r="L607" s="151" t="str">
        <f t="shared" si="102"/>
        <v xml:space="preserve"> </v>
      </c>
      <c r="M607" s="108"/>
      <c r="N607" s="112" t="s">
        <v>895</v>
      </c>
      <c r="O607" s="62">
        <f t="shared" si="99"/>
        <v>53.5</v>
      </c>
      <c r="P607" s="4"/>
      <c r="Q607" s="5">
        <v>21</v>
      </c>
    </row>
    <row r="608" spans="1:17" s="5" customFormat="1" ht="15.95" customHeight="1">
      <c r="A608" s="4">
        <v>599</v>
      </c>
      <c r="B608" s="133" t="s">
        <v>1168</v>
      </c>
      <c r="C608" s="134" t="s">
        <v>1169</v>
      </c>
      <c r="D608" s="135" t="s">
        <v>3383</v>
      </c>
      <c r="E608" s="81" t="s">
        <v>3961</v>
      </c>
      <c r="F608" s="145">
        <v>5.65</v>
      </c>
      <c r="G608" s="145">
        <v>5.3</v>
      </c>
      <c r="H608" s="48">
        <v>50</v>
      </c>
      <c r="I608" s="48">
        <v>52</v>
      </c>
      <c r="J608" s="151" t="str">
        <f t="shared" si="100"/>
        <v xml:space="preserve"> </v>
      </c>
      <c r="K608" s="151" t="str">
        <f t="shared" si="101"/>
        <v xml:space="preserve"> </v>
      </c>
      <c r="L608" s="151" t="str">
        <f t="shared" si="102"/>
        <v xml:space="preserve"> </v>
      </c>
      <c r="M608" s="108"/>
      <c r="N608" s="112" t="s">
        <v>895</v>
      </c>
      <c r="O608" s="62">
        <f t="shared" si="99"/>
        <v>51</v>
      </c>
      <c r="P608" s="4"/>
      <c r="Q608" s="5">
        <v>22</v>
      </c>
    </row>
    <row r="609" spans="1:17" s="5" customFormat="1" ht="15.95" customHeight="1">
      <c r="A609" s="4">
        <v>600</v>
      </c>
      <c r="B609" s="133" t="s">
        <v>1170</v>
      </c>
      <c r="C609" s="134" t="s">
        <v>1171</v>
      </c>
      <c r="D609" s="135" t="s">
        <v>3383</v>
      </c>
      <c r="E609" s="81" t="s">
        <v>3961</v>
      </c>
      <c r="F609" s="145">
        <v>5.0199999999999996</v>
      </c>
      <c r="G609" s="48">
        <v>4.93</v>
      </c>
      <c r="H609" s="48">
        <v>55</v>
      </c>
      <c r="I609" s="48">
        <v>51</v>
      </c>
      <c r="J609" s="151" t="str">
        <f t="shared" si="100"/>
        <v xml:space="preserve"> </v>
      </c>
      <c r="K609" s="151" t="str">
        <f t="shared" si="101"/>
        <v xml:space="preserve"> </v>
      </c>
      <c r="L609" s="151" t="str">
        <f t="shared" si="102"/>
        <v xml:space="preserve"> </v>
      </c>
      <c r="M609" s="84"/>
      <c r="N609" s="112" t="s">
        <v>895</v>
      </c>
      <c r="O609" s="62">
        <f t="shared" si="99"/>
        <v>53</v>
      </c>
      <c r="P609" s="4"/>
      <c r="Q609" s="5">
        <v>23</v>
      </c>
    </row>
    <row r="610" spans="1:17" s="5" customFormat="1" ht="15.95" customHeight="1">
      <c r="A610" s="4">
        <v>601</v>
      </c>
      <c r="B610" s="133" t="s">
        <v>3287</v>
      </c>
      <c r="C610" s="134" t="s">
        <v>3288</v>
      </c>
      <c r="D610" s="135" t="s">
        <v>4658</v>
      </c>
      <c r="E610" s="81" t="s">
        <v>3961</v>
      </c>
      <c r="F610" s="145">
        <v>6.54</v>
      </c>
      <c r="G610" s="48">
        <v>4.9800000000000004</v>
      </c>
      <c r="H610" s="48">
        <v>56</v>
      </c>
      <c r="I610" s="48">
        <v>51</v>
      </c>
      <c r="J610" s="151" t="str">
        <f>IF(AND(F610&gt;=9,H610&gt;=90),"HSXS",IF(AND(F610&gt;=8,H610&gt;=80),"HSG",IF(AND(F610&gt;=7,H610&gt;=70),"HSK"," ")))</f>
        <v xml:space="preserve"> </v>
      </c>
      <c r="K610" s="151" t="str">
        <f>IF(AND(G610&gt;=9,I610&gt;=90),"HSXS",IF(AND(G610&gt;=8,I610&gt;=80),"HSG",IF(AND(G610&gt;=7,I610&gt;=70),"HSK"," ")))</f>
        <v xml:space="preserve"> </v>
      </c>
      <c r="L610" s="151" t="str">
        <f>IF(AND(J610="HSXS",K610="HSXS"),"HSXS",IF(AND(J610="HSG",K610="HSG"),"HSG",IF(AND(J610="HSK",K610="HSK"),"HSK",IF(AND(J610="HSXS",K610="HSG"),"HSG",IF(AND(J610="HSG",K610="HSXS"),"HSG",IF(AND(J610="HSG",K610="HSK"),"HSK",IF(AND(J610="HSK",K610="HSG"),"HSK"," ")))))))</f>
        <v xml:space="preserve"> </v>
      </c>
      <c r="M610" s="158" t="s">
        <v>4923</v>
      </c>
      <c r="N610" s="112" t="s">
        <v>895</v>
      </c>
      <c r="O610" s="62">
        <f t="shared" si="99"/>
        <v>53.5</v>
      </c>
      <c r="P610" s="4"/>
      <c r="Q610" s="5">
        <v>24</v>
      </c>
    </row>
    <row r="611" spans="1:17" s="5" customFormat="1" ht="15.95" customHeight="1">
      <c r="A611" s="4">
        <v>602</v>
      </c>
      <c r="B611" s="133" t="s">
        <v>3289</v>
      </c>
      <c r="C611" s="134" t="s">
        <v>3290</v>
      </c>
      <c r="D611" s="135" t="s">
        <v>3774</v>
      </c>
      <c r="E611" s="81" t="s">
        <v>3961</v>
      </c>
      <c r="F611" s="145">
        <v>6.47</v>
      </c>
      <c r="G611" s="48">
        <v>5.36</v>
      </c>
      <c r="H611" s="48">
        <v>53</v>
      </c>
      <c r="I611" s="48">
        <v>54</v>
      </c>
      <c r="J611" s="151" t="str">
        <f t="shared" ref="J611:J634" si="103">IF(AND(F611&gt;=9,H611&gt;=90),"HSXS",IF(AND(F611&gt;=8,H611&gt;=80),"HSG",IF(AND(F611&gt;=7,H611&gt;=70),"HSK"," ")))</f>
        <v xml:space="preserve"> </v>
      </c>
      <c r="K611" s="151" t="str">
        <f t="shared" ref="K611:K634" si="104">IF(AND(G611&gt;=9,I611&gt;=90),"HSXS",IF(AND(G611&gt;=8,I611&gt;=80),"HSG",IF(AND(G611&gt;=7,I611&gt;=70),"HSK"," ")))</f>
        <v xml:space="preserve"> </v>
      </c>
      <c r="L611" s="151" t="str">
        <f t="shared" ref="L611:L631" si="105">IF(AND(J611="HSXS",K611="HSXS"),"HSXS",IF(AND(J611="HSG",K611="HSG"),"HSG",IF(AND(J611="HSK",K611="HSK"),"HSK",IF(AND(J611="HSXS",K611="HSG"),"HSG",IF(AND(J611="HSG",K611="HSXS"),"HSG",IF(AND(J611="HSG",K611="HSK"),"HSK",IF(AND(J611="HSK",K611="HSG"),"HSK"," ")))))))</f>
        <v xml:space="preserve"> </v>
      </c>
      <c r="M611" s="125"/>
      <c r="N611" s="112" t="s">
        <v>895</v>
      </c>
      <c r="O611" s="62">
        <f t="shared" si="99"/>
        <v>53.5</v>
      </c>
      <c r="P611" s="4"/>
      <c r="Q611" s="5">
        <v>25</v>
      </c>
    </row>
    <row r="612" spans="1:17" s="5" customFormat="1" ht="15.95" customHeight="1">
      <c r="A612" s="4">
        <v>603</v>
      </c>
      <c r="B612" s="133" t="s">
        <v>3292</v>
      </c>
      <c r="C612" s="134" t="s">
        <v>3293</v>
      </c>
      <c r="D612" s="135" t="s">
        <v>3182</v>
      </c>
      <c r="E612" s="81" t="s">
        <v>3961</v>
      </c>
      <c r="F612" s="145">
        <v>6.33</v>
      </c>
      <c r="G612" s="48">
        <v>5.77</v>
      </c>
      <c r="H612" s="48">
        <v>58</v>
      </c>
      <c r="I612" s="48">
        <v>56</v>
      </c>
      <c r="J612" s="151" t="str">
        <f t="shared" si="103"/>
        <v xml:space="preserve"> </v>
      </c>
      <c r="K612" s="151" t="str">
        <f t="shared" si="104"/>
        <v xml:space="preserve"> </v>
      </c>
      <c r="L612" s="151" t="str">
        <f t="shared" si="105"/>
        <v xml:space="preserve"> </v>
      </c>
      <c r="M612" s="15"/>
      <c r="N612" s="112" t="s">
        <v>895</v>
      </c>
      <c r="O612" s="62">
        <f t="shared" si="99"/>
        <v>57</v>
      </c>
      <c r="P612" s="4"/>
      <c r="Q612" s="5">
        <v>26</v>
      </c>
    </row>
    <row r="613" spans="1:17" s="5" customFormat="1" ht="15.95" customHeight="1">
      <c r="A613" s="4">
        <v>604</v>
      </c>
      <c r="B613" s="133" t="s">
        <v>3295</v>
      </c>
      <c r="C613" s="134" t="s">
        <v>1406</v>
      </c>
      <c r="D613" s="135" t="s">
        <v>3372</v>
      </c>
      <c r="E613" s="81" t="s">
        <v>3961</v>
      </c>
      <c r="F613" s="145">
        <v>6.84</v>
      </c>
      <c r="G613" s="48">
        <v>4.8899999999999997</v>
      </c>
      <c r="H613" s="48">
        <v>64</v>
      </c>
      <c r="I613" s="48">
        <v>51</v>
      </c>
      <c r="J613" s="151" t="str">
        <f t="shared" si="103"/>
        <v xml:space="preserve"> </v>
      </c>
      <c r="K613" s="151" t="str">
        <f t="shared" si="104"/>
        <v xml:space="preserve"> </v>
      </c>
      <c r="L613" s="151" t="str">
        <f t="shared" si="105"/>
        <v xml:space="preserve"> </v>
      </c>
      <c r="M613" s="108"/>
      <c r="N613" s="112"/>
      <c r="O613" s="62">
        <f t="shared" si="99"/>
        <v>57.5</v>
      </c>
      <c r="P613" s="4"/>
      <c r="Q613" s="5">
        <v>27</v>
      </c>
    </row>
    <row r="614" spans="1:17" s="21" customFormat="1" ht="15.95" customHeight="1">
      <c r="A614" s="4">
        <v>605</v>
      </c>
      <c r="B614" s="133" t="s">
        <v>3296</v>
      </c>
      <c r="C614" s="134" t="s">
        <v>3297</v>
      </c>
      <c r="D614" s="135" t="s">
        <v>4679</v>
      </c>
      <c r="E614" s="81" t="s">
        <v>3961</v>
      </c>
      <c r="F614" s="145">
        <v>5.82</v>
      </c>
      <c r="G614" s="48">
        <v>5.53</v>
      </c>
      <c r="H614" s="48">
        <v>50</v>
      </c>
      <c r="I614" s="48">
        <v>54</v>
      </c>
      <c r="J614" s="151" t="str">
        <f t="shared" si="103"/>
        <v xml:space="preserve"> </v>
      </c>
      <c r="K614" s="151" t="str">
        <f t="shared" si="104"/>
        <v xml:space="preserve"> </v>
      </c>
      <c r="L614" s="151" t="str">
        <f t="shared" si="105"/>
        <v xml:space="preserve"> </v>
      </c>
      <c r="M614" s="108"/>
      <c r="N614" s="112" t="s">
        <v>895</v>
      </c>
      <c r="O614" s="62">
        <f t="shared" si="99"/>
        <v>52</v>
      </c>
      <c r="P614" s="48"/>
      <c r="Q614" s="5">
        <v>28</v>
      </c>
    </row>
    <row r="615" spans="1:17" s="5" customFormat="1" ht="15.95" customHeight="1">
      <c r="A615" s="4">
        <v>606</v>
      </c>
      <c r="B615" s="133" t="s">
        <v>3298</v>
      </c>
      <c r="C615" s="134" t="s">
        <v>3299</v>
      </c>
      <c r="D615" s="135" t="s">
        <v>4679</v>
      </c>
      <c r="E615" s="81" t="s">
        <v>3961</v>
      </c>
      <c r="F615" s="145">
        <v>8.0299999999999994</v>
      </c>
      <c r="G615" s="48">
        <v>7.56</v>
      </c>
      <c r="H615" s="48">
        <v>60</v>
      </c>
      <c r="I615" s="48">
        <v>63</v>
      </c>
      <c r="J615" s="151" t="str">
        <f t="shared" si="103"/>
        <v xml:space="preserve"> </v>
      </c>
      <c r="K615" s="151" t="str">
        <f t="shared" si="104"/>
        <v xml:space="preserve"> </v>
      </c>
      <c r="L615" s="151" t="str">
        <f t="shared" si="105"/>
        <v xml:space="preserve"> </v>
      </c>
      <c r="M615" s="108"/>
      <c r="N615" s="112" t="s">
        <v>895</v>
      </c>
      <c r="O615" s="62">
        <f t="shared" si="99"/>
        <v>61.5</v>
      </c>
      <c r="P615" s="4"/>
      <c r="Q615" s="5">
        <v>29</v>
      </c>
    </row>
    <row r="616" spans="1:17" s="5" customFormat="1" ht="15.95" customHeight="1">
      <c r="A616" s="4">
        <v>607</v>
      </c>
      <c r="B616" s="133" t="s">
        <v>3300</v>
      </c>
      <c r="C616" s="134" t="s">
        <v>3701</v>
      </c>
      <c r="D616" s="135" t="s">
        <v>4679</v>
      </c>
      <c r="E616" s="81" t="s">
        <v>3961</v>
      </c>
      <c r="F616" s="145">
        <v>3.98</v>
      </c>
      <c r="G616" s="48">
        <v>4.76</v>
      </c>
      <c r="H616" s="48">
        <v>45</v>
      </c>
      <c r="I616" s="48">
        <v>51</v>
      </c>
      <c r="J616" s="151" t="str">
        <f t="shared" si="103"/>
        <v xml:space="preserve"> </v>
      </c>
      <c r="K616" s="151" t="str">
        <f t="shared" si="104"/>
        <v xml:space="preserve"> </v>
      </c>
      <c r="L616" s="151" t="str">
        <f t="shared" si="105"/>
        <v xml:space="preserve"> </v>
      </c>
      <c r="M616" s="108"/>
      <c r="N616" s="112" t="s">
        <v>895</v>
      </c>
      <c r="O616" s="62">
        <f t="shared" si="99"/>
        <v>48</v>
      </c>
      <c r="P616" s="4"/>
      <c r="Q616" s="5">
        <v>30</v>
      </c>
    </row>
    <row r="617" spans="1:17" s="5" customFormat="1" ht="15.95" customHeight="1">
      <c r="A617" s="4">
        <v>608</v>
      </c>
      <c r="B617" s="133" t="s">
        <v>11</v>
      </c>
      <c r="C617" s="134" t="s">
        <v>1391</v>
      </c>
      <c r="D617" s="135" t="s">
        <v>4062</v>
      </c>
      <c r="E617" s="81" t="s">
        <v>3961</v>
      </c>
      <c r="F617" s="145">
        <v>6.8</v>
      </c>
      <c r="G617" s="48">
        <v>6.44</v>
      </c>
      <c r="H617" s="48">
        <v>58</v>
      </c>
      <c r="I617" s="48">
        <v>62</v>
      </c>
      <c r="J617" s="151" t="str">
        <f t="shared" si="103"/>
        <v xml:space="preserve"> </v>
      </c>
      <c r="K617" s="151" t="str">
        <f t="shared" si="104"/>
        <v xml:space="preserve"> </v>
      </c>
      <c r="L617" s="151" t="str">
        <f t="shared" si="105"/>
        <v xml:space="preserve"> </v>
      </c>
      <c r="M617" s="108"/>
      <c r="N617" s="112" t="s">
        <v>895</v>
      </c>
      <c r="O617" s="62">
        <f t="shared" si="99"/>
        <v>60</v>
      </c>
      <c r="P617" s="4"/>
      <c r="Q617" s="5">
        <v>31</v>
      </c>
    </row>
    <row r="618" spans="1:17" s="5" customFormat="1" ht="15.95" customHeight="1">
      <c r="A618" s="4">
        <v>609</v>
      </c>
      <c r="B618" s="133" t="s">
        <v>12</v>
      </c>
      <c r="C618" s="134" t="s">
        <v>1398</v>
      </c>
      <c r="D618" s="135" t="s">
        <v>4062</v>
      </c>
      <c r="E618" s="81" t="s">
        <v>3961</v>
      </c>
      <c r="F618" s="145">
        <v>7.24</v>
      </c>
      <c r="G618" s="48">
        <v>5.54</v>
      </c>
      <c r="H618" s="48">
        <v>58</v>
      </c>
      <c r="I618" s="48">
        <v>59</v>
      </c>
      <c r="J618" s="151" t="str">
        <f t="shared" si="103"/>
        <v xml:space="preserve"> </v>
      </c>
      <c r="K618" s="151" t="str">
        <f t="shared" si="104"/>
        <v xml:space="preserve"> </v>
      </c>
      <c r="L618" s="151" t="str">
        <f t="shared" si="105"/>
        <v xml:space="preserve"> </v>
      </c>
      <c r="M618" s="108"/>
      <c r="N618" s="112" t="s">
        <v>895</v>
      </c>
      <c r="O618" s="62">
        <f t="shared" si="99"/>
        <v>58.5</v>
      </c>
      <c r="P618" s="4"/>
      <c r="Q618" s="5">
        <v>32</v>
      </c>
    </row>
    <row r="619" spans="1:17" s="5" customFormat="1" ht="15.95" customHeight="1">
      <c r="A619" s="4">
        <v>610</v>
      </c>
      <c r="B619" s="133" t="s">
        <v>4473</v>
      </c>
      <c r="C619" s="134" t="s">
        <v>4474</v>
      </c>
      <c r="D619" s="135" t="s">
        <v>1396</v>
      </c>
      <c r="E619" s="81" t="s">
        <v>3961</v>
      </c>
      <c r="F619" s="145">
        <v>7.96</v>
      </c>
      <c r="G619" s="48">
        <v>8.15</v>
      </c>
      <c r="H619" s="48">
        <v>70</v>
      </c>
      <c r="I619" s="48">
        <v>81</v>
      </c>
      <c r="J619" s="166" t="str">
        <f t="shared" si="103"/>
        <v>HSK</v>
      </c>
      <c r="K619" s="166" t="str">
        <f t="shared" si="104"/>
        <v>HSG</v>
      </c>
      <c r="L619" s="166" t="str">
        <f t="shared" si="105"/>
        <v>HSK</v>
      </c>
      <c r="M619" s="98" t="s">
        <v>12604</v>
      </c>
      <c r="N619" s="112" t="s">
        <v>895</v>
      </c>
      <c r="O619" s="62">
        <f t="shared" si="99"/>
        <v>75.5</v>
      </c>
      <c r="P619" s="4"/>
      <c r="Q619" s="5">
        <v>33</v>
      </c>
    </row>
    <row r="620" spans="1:17" s="5" customFormat="1" ht="15.95" customHeight="1">
      <c r="A620" s="4">
        <v>611</v>
      </c>
      <c r="B620" s="133" t="s">
        <v>4475</v>
      </c>
      <c r="C620" s="134" t="s">
        <v>4476</v>
      </c>
      <c r="D620" s="135" t="s">
        <v>3462</v>
      </c>
      <c r="E620" s="81" t="s">
        <v>3961</v>
      </c>
      <c r="F620" s="145">
        <v>7.11</v>
      </c>
      <c r="G620" s="48">
        <v>5.65</v>
      </c>
      <c r="H620" s="48">
        <v>59</v>
      </c>
      <c r="I620" s="48">
        <v>67</v>
      </c>
      <c r="J620" s="151" t="str">
        <f t="shared" si="103"/>
        <v xml:space="preserve"> </v>
      </c>
      <c r="K620" s="151" t="str">
        <f t="shared" si="104"/>
        <v xml:space="preserve"> </v>
      </c>
      <c r="L620" s="151" t="str">
        <f t="shared" si="105"/>
        <v xml:space="preserve"> </v>
      </c>
      <c r="M620" s="108"/>
      <c r="N620" s="112" t="s">
        <v>895</v>
      </c>
      <c r="O620" s="62">
        <f t="shared" si="99"/>
        <v>63</v>
      </c>
      <c r="P620" s="4"/>
      <c r="Q620" s="5">
        <v>34</v>
      </c>
    </row>
    <row r="621" spans="1:17" s="5" customFormat="1" ht="15.95" customHeight="1">
      <c r="A621" s="4">
        <v>612</v>
      </c>
      <c r="B621" s="133" t="s">
        <v>2639</v>
      </c>
      <c r="C621" s="134" t="s">
        <v>2640</v>
      </c>
      <c r="D621" s="135" t="s">
        <v>3462</v>
      </c>
      <c r="E621" s="81" t="s">
        <v>3961</v>
      </c>
      <c r="F621" s="145">
        <v>5.8</v>
      </c>
      <c r="G621" s="48">
        <v>5.39</v>
      </c>
      <c r="H621" s="48">
        <v>57</v>
      </c>
      <c r="I621" s="48">
        <v>54</v>
      </c>
      <c r="J621" s="151" t="str">
        <f t="shared" si="103"/>
        <v xml:space="preserve"> </v>
      </c>
      <c r="K621" s="151" t="str">
        <f t="shared" si="104"/>
        <v xml:space="preserve"> </v>
      </c>
      <c r="L621" s="151" t="str">
        <f t="shared" si="105"/>
        <v xml:space="preserve"> </v>
      </c>
      <c r="M621" s="84"/>
      <c r="N621" s="112" t="s">
        <v>895</v>
      </c>
      <c r="O621" s="62">
        <f t="shared" ref="O621:O664" si="106">SUM(H621:I621)/2</f>
        <v>55.5</v>
      </c>
      <c r="P621" s="4"/>
      <c r="Q621" s="5">
        <v>35</v>
      </c>
    </row>
    <row r="622" spans="1:17" s="5" customFormat="1" ht="15.95" customHeight="1">
      <c r="A622" s="4">
        <v>613</v>
      </c>
      <c r="B622" s="133" t="s">
        <v>2641</v>
      </c>
      <c r="C622" s="134" t="s">
        <v>2642</v>
      </c>
      <c r="D622" s="135" t="s">
        <v>3462</v>
      </c>
      <c r="E622" s="81" t="s">
        <v>3961</v>
      </c>
      <c r="F622" s="145">
        <v>6.14</v>
      </c>
      <c r="G622" s="48">
        <v>5.54</v>
      </c>
      <c r="H622" s="48">
        <v>56</v>
      </c>
      <c r="I622" s="48">
        <v>55</v>
      </c>
      <c r="J622" s="151" t="str">
        <f t="shared" si="103"/>
        <v xml:space="preserve"> </v>
      </c>
      <c r="K622" s="151" t="str">
        <f t="shared" si="104"/>
        <v xml:space="preserve"> </v>
      </c>
      <c r="L622" s="151" t="str">
        <f t="shared" si="105"/>
        <v xml:space="preserve"> </v>
      </c>
      <c r="M622" s="82"/>
      <c r="N622" s="112" t="s">
        <v>895</v>
      </c>
      <c r="O622" s="62">
        <f t="shared" si="106"/>
        <v>55.5</v>
      </c>
      <c r="P622" s="4"/>
      <c r="Q622" s="5">
        <v>36</v>
      </c>
    </row>
    <row r="623" spans="1:17" s="5" customFormat="1" ht="15.95" customHeight="1">
      <c r="A623" s="4">
        <v>614</v>
      </c>
      <c r="B623" s="133" t="s">
        <v>2643</v>
      </c>
      <c r="C623" s="134" t="s">
        <v>2644</v>
      </c>
      <c r="D623" s="135" t="s">
        <v>2007</v>
      </c>
      <c r="E623" s="81" t="s">
        <v>3962</v>
      </c>
      <c r="F623" s="145">
        <v>6.09</v>
      </c>
      <c r="G623" s="48">
        <v>5.41</v>
      </c>
      <c r="H623" s="48">
        <v>59</v>
      </c>
      <c r="I623" s="48">
        <v>55</v>
      </c>
      <c r="J623" s="151" t="str">
        <f t="shared" si="103"/>
        <v xml:space="preserve"> </v>
      </c>
      <c r="K623" s="151" t="str">
        <f t="shared" si="104"/>
        <v xml:space="preserve"> </v>
      </c>
      <c r="L623" s="151" t="str">
        <f t="shared" si="105"/>
        <v xml:space="preserve"> </v>
      </c>
      <c r="M623" s="82"/>
      <c r="N623" s="112" t="s">
        <v>895</v>
      </c>
      <c r="O623" s="62">
        <f t="shared" si="106"/>
        <v>57</v>
      </c>
      <c r="P623" s="4"/>
      <c r="Q623" s="5">
        <v>1</v>
      </c>
    </row>
    <row r="624" spans="1:17" s="5" customFormat="1" ht="15.95" customHeight="1">
      <c r="A624" s="4">
        <v>615</v>
      </c>
      <c r="B624" s="133" t="s">
        <v>2645</v>
      </c>
      <c r="C624" s="134" t="s">
        <v>2646</v>
      </c>
      <c r="D624" s="135" t="s">
        <v>2007</v>
      </c>
      <c r="E624" s="81" t="s">
        <v>3962</v>
      </c>
      <c r="F624" s="145">
        <v>7</v>
      </c>
      <c r="G624" s="145">
        <v>5.8</v>
      </c>
      <c r="H624" s="48">
        <v>76</v>
      </c>
      <c r="I624" s="48">
        <v>67</v>
      </c>
      <c r="J624" s="151" t="str">
        <f t="shared" si="103"/>
        <v>HSK</v>
      </c>
      <c r="K624" s="151" t="str">
        <f t="shared" si="104"/>
        <v xml:space="preserve"> </v>
      </c>
      <c r="L624" s="151" t="str">
        <f t="shared" si="105"/>
        <v xml:space="preserve"> </v>
      </c>
      <c r="M624" s="84"/>
      <c r="N624" s="112"/>
      <c r="O624" s="62">
        <f t="shared" si="106"/>
        <v>71.5</v>
      </c>
      <c r="P624" s="4"/>
      <c r="Q624" s="5">
        <v>2</v>
      </c>
    </row>
    <row r="625" spans="1:17" s="5" customFormat="1" ht="15.95" customHeight="1">
      <c r="A625" s="4">
        <v>616</v>
      </c>
      <c r="B625" s="133" t="s">
        <v>2648</v>
      </c>
      <c r="C625" s="134" t="s">
        <v>994</v>
      </c>
      <c r="D625" s="135" t="s">
        <v>2007</v>
      </c>
      <c r="E625" s="81" t="s">
        <v>3962</v>
      </c>
      <c r="F625" s="145">
        <v>6.67</v>
      </c>
      <c r="G625" s="48">
        <v>5.14</v>
      </c>
      <c r="H625" s="48">
        <v>70</v>
      </c>
      <c r="I625" s="48">
        <v>52</v>
      </c>
      <c r="J625" s="151" t="str">
        <f t="shared" si="103"/>
        <v xml:space="preserve"> </v>
      </c>
      <c r="K625" s="151" t="str">
        <f t="shared" si="104"/>
        <v xml:space="preserve"> </v>
      </c>
      <c r="L625" s="151" t="str">
        <f t="shared" si="105"/>
        <v xml:space="preserve"> </v>
      </c>
      <c r="M625" s="82"/>
      <c r="N625" s="112"/>
      <c r="O625" s="62">
        <f t="shared" si="106"/>
        <v>61</v>
      </c>
      <c r="P625" s="4"/>
      <c r="Q625" s="5">
        <v>3</v>
      </c>
    </row>
    <row r="626" spans="1:17" s="5" customFormat="1" ht="15.95" customHeight="1">
      <c r="A626" s="4">
        <v>617</v>
      </c>
      <c r="B626" s="133" t="s">
        <v>2649</v>
      </c>
      <c r="C626" s="134" t="s">
        <v>2650</v>
      </c>
      <c r="D626" s="135" t="s">
        <v>2009</v>
      </c>
      <c r="E626" s="81" t="s">
        <v>3962</v>
      </c>
      <c r="F626" s="145">
        <v>4.83</v>
      </c>
      <c r="G626" s="48">
        <v>3.29</v>
      </c>
      <c r="H626" s="48">
        <v>51</v>
      </c>
      <c r="I626" s="48">
        <v>50</v>
      </c>
      <c r="J626" s="151" t="str">
        <f t="shared" si="103"/>
        <v xml:space="preserve"> </v>
      </c>
      <c r="K626" s="151" t="str">
        <f t="shared" si="104"/>
        <v xml:space="preserve"> </v>
      </c>
      <c r="L626" s="151" t="str">
        <f t="shared" si="105"/>
        <v xml:space="preserve"> </v>
      </c>
      <c r="M626" s="82"/>
      <c r="N626" s="112"/>
      <c r="O626" s="62">
        <f t="shared" si="106"/>
        <v>50.5</v>
      </c>
      <c r="P626" s="4"/>
      <c r="Q626" s="5">
        <v>4</v>
      </c>
    </row>
    <row r="627" spans="1:17" s="5" customFormat="1" ht="15.95" customHeight="1">
      <c r="A627" s="4">
        <v>618</v>
      </c>
      <c r="B627" s="133" t="s">
        <v>2652</v>
      </c>
      <c r="C627" s="134" t="s">
        <v>3338</v>
      </c>
      <c r="D627" s="135" t="s">
        <v>1806</v>
      </c>
      <c r="E627" s="81" t="s">
        <v>3962</v>
      </c>
      <c r="F627" s="145">
        <v>5.95</v>
      </c>
      <c r="G627" s="48">
        <v>3.79</v>
      </c>
      <c r="H627" s="48">
        <v>51</v>
      </c>
      <c r="I627" s="48">
        <v>50</v>
      </c>
      <c r="J627" s="151" t="str">
        <f t="shared" si="103"/>
        <v xml:space="preserve"> </v>
      </c>
      <c r="K627" s="151" t="str">
        <f t="shared" si="104"/>
        <v xml:space="preserve"> </v>
      </c>
      <c r="L627" s="151" t="str">
        <f t="shared" si="105"/>
        <v xml:space="preserve"> </v>
      </c>
      <c r="M627" s="82"/>
      <c r="N627" s="112"/>
      <c r="O627" s="62">
        <f t="shared" si="106"/>
        <v>50.5</v>
      </c>
      <c r="P627" s="4"/>
      <c r="Q627" s="5">
        <v>5</v>
      </c>
    </row>
    <row r="628" spans="1:17" s="5" customFormat="1" ht="15.95" customHeight="1">
      <c r="A628" s="4">
        <v>619</v>
      </c>
      <c r="B628" s="133" t="s">
        <v>2654</v>
      </c>
      <c r="C628" s="134" t="s">
        <v>2655</v>
      </c>
      <c r="D628" s="135" t="s">
        <v>4070</v>
      </c>
      <c r="E628" s="81" t="s">
        <v>3962</v>
      </c>
      <c r="F628" s="145">
        <v>5.0999999999999996</v>
      </c>
      <c r="G628" s="48">
        <v>4.32</v>
      </c>
      <c r="H628" s="48">
        <v>63</v>
      </c>
      <c r="I628" s="48">
        <v>51</v>
      </c>
      <c r="J628" s="151" t="str">
        <f t="shared" si="103"/>
        <v xml:space="preserve"> </v>
      </c>
      <c r="K628" s="151" t="str">
        <f t="shared" si="104"/>
        <v xml:space="preserve"> </v>
      </c>
      <c r="L628" s="151" t="str">
        <f t="shared" si="105"/>
        <v xml:space="preserve"> </v>
      </c>
      <c r="M628" s="15"/>
      <c r="N628" s="112"/>
      <c r="O628" s="62">
        <f t="shared" si="106"/>
        <v>57</v>
      </c>
      <c r="P628" s="4"/>
      <c r="Q628" s="5">
        <v>6</v>
      </c>
    </row>
    <row r="629" spans="1:17" s="5" customFormat="1" ht="15.95" customHeight="1">
      <c r="A629" s="4">
        <v>620</v>
      </c>
      <c r="B629" s="133" t="s">
        <v>2656</v>
      </c>
      <c r="C629" s="134" t="s">
        <v>2657</v>
      </c>
      <c r="D629" s="135" t="s">
        <v>112</v>
      </c>
      <c r="E629" s="81" t="s">
        <v>3962</v>
      </c>
      <c r="F629" s="145">
        <v>3.29</v>
      </c>
      <c r="G629" s="145">
        <v>2.9</v>
      </c>
      <c r="H629" s="48">
        <v>50</v>
      </c>
      <c r="I629" s="48">
        <v>50</v>
      </c>
      <c r="J629" s="151" t="str">
        <f t="shared" si="103"/>
        <v xml:space="preserve"> </v>
      </c>
      <c r="K629" s="151" t="str">
        <f t="shared" si="104"/>
        <v xml:space="preserve"> </v>
      </c>
      <c r="L629" s="151" t="str">
        <f t="shared" si="105"/>
        <v xml:space="preserve"> </v>
      </c>
      <c r="M629" s="108"/>
      <c r="N629" s="112"/>
      <c r="O629" s="62">
        <f t="shared" si="106"/>
        <v>50</v>
      </c>
      <c r="P629" s="4"/>
      <c r="Q629" s="5">
        <v>7</v>
      </c>
    </row>
    <row r="630" spans="1:17" s="5" customFormat="1" ht="15.95" customHeight="1">
      <c r="A630" s="4">
        <v>621</v>
      </c>
      <c r="B630" s="133" t="s">
        <v>2658</v>
      </c>
      <c r="C630" s="134" t="s">
        <v>2659</v>
      </c>
      <c r="D630" s="135" t="s">
        <v>2660</v>
      </c>
      <c r="E630" s="81" t="s">
        <v>3962</v>
      </c>
      <c r="F630" s="145">
        <v>7.26</v>
      </c>
      <c r="G630" s="48">
        <v>5.03</v>
      </c>
      <c r="H630" s="48">
        <v>71</v>
      </c>
      <c r="I630" s="48">
        <v>54</v>
      </c>
      <c r="J630" s="166" t="str">
        <f t="shared" si="103"/>
        <v>HSK</v>
      </c>
      <c r="K630" s="151" t="str">
        <f t="shared" si="104"/>
        <v xml:space="preserve"> </v>
      </c>
      <c r="L630" s="151" t="str">
        <f t="shared" si="105"/>
        <v xml:space="preserve"> </v>
      </c>
      <c r="M630" s="98" t="s">
        <v>9188</v>
      </c>
      <c r="N630" s="112" t="s">
        <v>895</v>
      </c>
      <c r="O630" s="62">
        <f t="shared" si="106"/>
        <v>62.5</v>
      </c>
      <c r="P630" s="4"/>
      <c r="Q630" s="5">
        <v>8</v>
      </c>
    </row>
    <row r="631" spans="1:17" s="5" customFormat="1" ht="15.95" customHeight="1">
      <c r="A631" s="4">
        <v>622</v>
      </c>
      <c r="B631" s="133" t="s">
        <v>2661</v>
      </c>
      <c r="C631" s="134" t="s">
        <v>2662</v>
      </c>
      <c r="D631" s="135" t="s">
        <v>3341</v>
      </c>
      <c r="E631" s="81" t="s">
        <v>3962</v>
      </c>
      <c r="F631" s="145">
        <v>8.85</v>
      </c>
      <c r="G631" s="48">
        <v>8.41</v>
      </c>
      <c r="H631" s="48">
        <v>81</v>
      </c>
      <c r="I631" s="48">
        <v>78</v>
      </c>
      <c r="J631" s="151" t="str">
        <f t="shared" si="103"/>
        <v>HSG</v>
      </c>
      <c r="K631" s="151" t="str">
        <f t="shared" si="104"/>
        <v>HSK</v>
      </c>
      <c r="L631" s="151" t="str">
        <f t="shared" si="105"/>
        <v>HSK</v>
      </c>
      <c r="M631" s="82"/>
      <c r="N631" s="112"/>
      <c r="O631" s="62">
        <f t="shared" si="106"/>
        <v>79.5</v>
      </c>
      <c r="P631" s="4"/>
      <c r="Q631" s="5">
        <v>9</v>
      </c>
    </row>
    <row r="632" spans="1:17" s="5" customFormat="1" ht="15.95" customHeight="1">
      <c r="A632" s="4">
        <v>623</v>
      </c>
      <c r="B632" s="133" t="s">
        <v>2663</v>
      </c>
      <c r="C632" s="134" t="s">
        <v>2704</v>
      </c>
      <c r="D632" s="135" t="s">
        <v>1414</v>
      </c>
      <c r="E632" s="81" t="s">
        <v>3962</v>
      </c>
      <c r="F632" s="145">
        <v>5.16</v>
      </c>
      <c r="G632" s="48">
        <v>4.62</v>
      </c>
      <c r="H632" s="48">
        <v>52</v>
      </c>
      <c r="I632" s="48">
        <v>52</v>
      </c>
      <c r="J632" s="151" t="str">
        <f t="shared" si="103"/>
        <v xml:space="preserve"> </v>
      </c>
      <c r="K632" s="151" t="str">
        <f t="shared" si="104"/>
        <v xml:space="preserve"> </v>
      </c>
      <c r="L632" s="151" t="str">
        <f>IF(AND(J632="HSXS",K632="HSXS"),"HSXS",IF(AND(J632="HSG",K632="HSG"),"HSG",IF(AND(J632="HSK",K632="HSK"),"HSK",IF(AND(J632="HSXS",K632="HSG"),"HSG",IF(AND(J632="HSG",K632="HSXS"),"HSG",IF(AND(J632="HSG",K632="HSK"),"HSK",IF(AND(J632="HSK",K632="HSG"),"HSK"," ")))))))</f>
        <v xml:space="preserve"> </v>
      </c>
      <c r="M632" s="52"/>
      <c r="N632" s="112"/>
      <c r="O632" s="62">
        <f t="shared" si="106"/>
        <v>52</v>
      </c>
      <c r="P632" s="4"/>
      <c r="Q632" s="5">
        <v>10</v>
      </c>
    </row>
    <row r="633" spans="1:17" s="5" customFormat="1" ht="15.95" customHeight="1">
      <c r="A633" s="4">
        <v>624</v>
      </c>
      <c r="B633" s="133" t="s">
        <v>2664</v>
      </c>
      <c r="C633" s="134" t="s">
        <v>2082</v>
      </c>
      <c r="D633" s="135" t="s">
        <v>1414</v>
      </c>
      <c r="E633" s="81" t="s">
        <v>3962</v>
      </c>
      <c r="F633" s="145">
        <v>5.26</v>
      </c>
      <c r="G633" s="48">
        <v>4.05</v>
      </c>
      <c r="H633" s="48">
        <v>60</v>
      </c>
      <c r="I633" s="48">
        <v>50</v>
      </c>
      <c r="J633" s="151" t="str">
        <f t="shared" si="103"/>
        <v xml:space="preserve"> </v>
      </c>
      <c r="K633" s="151" t="str">
        <f t="shared" si="104"/>
        <v xml:space="preserve"> </v>
      </c>
      <c r="L633" s="151" t="str">
        <f>IF(AND(J633="HSXS",K633="HSXS"),"HSXS",IF(AND(J633="HSG",K633="HSG"),"HSG",IF(AND(J633="HSK",K633="HSK"),"HSK",IF(AND(J633="HSXS",K633="HSG"),"HSG",IF(AND(J633="HSG",K633="HSXS"),"HSG",IF(AND(J633="HSG",K633="HSK"),"HSK",IF(AND(J633="HSK",K633="HSG"),"HSK"," ")))))))</f>
        <v xml:space="preserve"> </v>
      </c>
      <c r="M633" s="52"/>
      <c r="N633" s="112"/>
      <c r="O633" s="62">
        <f t="shared" si="106"/>
        <v>55</v>
      </c>
      <c r="P633" s="4"/>
      <c r="Q633" s="5">
        <v>11</v>
      </c>
    </row>
    <row r="634" spans="1:17" s="5" customFormat="1" ht="15.95" customHeight="1">
      <c r="A634" s="4">
        <v>625</v>
      </c>
      <c r="B634" s="133" t="s">
        <v>334</v>
      </c>
      <c r="C634" s="134" t="s">
        <v>335</v>
      </c>
      <c r="D634" s="135" t="s">
        <v>3365</v>
      </c>
      <c r="E634" s="81" t="s">
        <v>3962</v>
      </c>
      <c r="F634" s="145">
        <v>3.05</v>
      </c>
      <c r="G634" s="48">
        <v>1.28</v>
      </c>
      <c r="H634" s="48">
        <v>50</v>
      </c>
      <c r="I634" s="48">
        <v>43</v>
      </c>
      <c r="J634" s="151" t="str">
        <f t="shared" si="103"/>
        <v xml:space="preserve"> </v>
      </c>
      <c r="K634" s="151" t="str">
        <f t="shared" si="104"/>
        <v xml:space="preserve"> </v>
      </c>
      <c r="L634" s="151" t="str">
        <f>IF(AND(J634="HSXS",K634="HSXS"),"HSXS",IF(AND(J634="HSG",K634="HSG"),"HSG",IF(AND(J634="HSK",K634="HSK"),"HSK",IF(AND(J634="HSXS",K634="HSG"),"HSG",IF(AND(J634="HSG",K634="HSXS"),"HSG",IF(AND(J634="HSG",K634="HSK"),"HSK",IF(AND(J634="HSK",K634="HSG"),"HSK"," ")))))))</f>
        <v xml:space="preserve"> </v>
      </c>
      <c r="M634" s="52"/>
      <c r="N634" s="112"/>
      <c r="O634" s="62">
        <f t="shared" si="106"/>
        <v>46.5</v>
      </c>
      <c r="P634" s="4"/>
      <c r="Q634" s="5">
        <v>12</v>
      </c>
    </row>
    <row r="635" spans="1:17" s="5" customFormat="1" ht="15.95" customHeight="1">
      <c r="A635" s="4">
        <v>626</v>
      </c>
      <c r="B635" s="133" t="s">
        <v>336</v>
      </c>
      <c r="C635" s="134" t="s">
        <v>4203</v>
      </c>
      <c r="D635" s="135" t="s">
        <v>995</v>
      </c>
      <c r="E635" s="81" t="s">
        <v>3962</v>
      </c>
      <c r="F635" s="145">
        <v>4.96</v>
      </c>
      <c r="G635" s="48">
        <v>2.34</v>
      </c>
      <c r="H635" s="48">
        <v>52</v>
      </c>
      <c r="I635" s="48">
        <v>46</v>
      </c>
      <c r="J635" s="151" t="str">
        <f t="shared" ref="J635:J651" si="107">IF(AND(F635&gt;=9,H635&gt;=90),"HSXS",IF(AND(F635&gt;=8,H635&gt;=80),"HSG",IF(AND(F635&gt;=7,H635&gt;=70),"HSK"," ")))</f>
        <v xml:space="preserve"> </v>
      </c>
      <c r="K635" s="151" t="str">
        <f t="shared" ref="K635:K651" si="108">IF(AND(G635&gt;=9,I635&gt;=90),"HSXS",IF(AND(G635&gt;=8,I635&gt;=80),"HSG",IF(AND(G635&gt;=7,I635&gt;=70),"HSK"," ")))</f>
        <v xml:space="preserve"> </v>
      </c>
      <c r="L635" s="151" t="str">
        <f t="shared" ref="L635:L651" si="109">IF(AND(J635="HSXS",K635="HSXS"),"HSXS",IF(AND(J635="HSG",K635="HSG"),"HSG",IF(AND(J635="HSK",K635="HSK"),"HSK",IF(AND(J635="HSXS",K635="HSG"),"HSG",IF(AND(J635="HSG",K635="HSXS"),"HSG",IF(AND(J635="HSG",K635="HSK"),"HSK",IF(AND(J635="HSK",K635="HSG"),"HSK"," ")))))))</f>
        <v xml:space="preserve"> </v>
      </c>
      <c r="M635" s="94"/>
      <c r="N635" s="112"/>
      <c r="O635" s="62">
        <f t="shared" si="106"/>
        <v>49</v>
      </c>
      <c r="P635" s="4"/>
      <c r="Q635" s="5">
        <v>13</v>
      </c>
    </row>
    <row r="636" spans="1:17" s="5" customFormat="1" ht="15.95" customHeight="1">
      <c r="A636" s="4">
        <v>627</v>
      </c>
      <c r="B636" s="133" t="s">
        <v>337</v>
      </c>
      <c r="C636" s="134" t="s">
        <v>548</v>
      </c>
      <c r="D636" s="135" t="s">
        <v>1759</v>
      </c>
      <c r="E636" s="81" t="s">
        <v>3962</v>
      </c>
      <c r="F636" s="145">
        <v>7.32</v>
      </c>
      <c r="G636" s="48">
        <v>6.76</v>
      </c>
      <c r="H636" s="48">
        <v>72</v>
      </c>
      <c r="I636" s="48">
        <v>55</v>
      </c>
      <c r="J636" s="166" t="str">
        <f t="shared" si="107"/>
        <v>HSK</v>
      </c>
      <c r="K636" s="151" t="str">
        <f t="shared" si="108"/>
        <v xml:space="preserve"> </v>
      </c>
      <c r="L636" s="151" t="str">
        <f t="shared" si="109"/>
        <v xml:space="preserve"> </v>
      </c>
      <c r="M636" s="98" t="s">
        <v>9188</v>
      </c>
      <c r="N636" s="112" t="s">
        <v>895</v>
      </c>
      <c r="O636" s="62">
        <f t="shared" si="106"/>
        <v>63.5</v>
      </c>
      <c r="P636" s="4"/>
      <c r="Q636" s="5">
        <v>14</v>
      </c>
    </row>
    <row r="637" spans="1:17" s="5" customFormat="1" ht="15.95" customHeight="1">
      <c r="A637" s="4">
        <v>628</v>
      </c>
      <c r="B637" s="133" t="s">
        <v>549</v>
      </c>
      <c r="C637" s="134" t="s">
        <v>1269</v>
      </c>
      <c r="D637" s="135" t="s">
        <v>1759</v>
      </c>
      <c r="E637" s="81" t="s">
        <v>3962</v>
      </c>
      <c r="F637" s="145">
        <v>6.33</v>
      </c>
      <c r="G637" s="48">
        <v>3.87</v>
      </c>
      <c r="H637" s="48">
        <v>68</v>
      </c>
      <c r="I637" s="48">
        <v>50</v>
      </c>
      <c r="J637" s="151" t="str">
        <f t="shared" si="107"/>
        <v xml:space="preserve"> </v>
      </c>
      <c r="K637" s="151" t="str">
        <f t="shared" si="108"/>
        <v xml:space="preserve"> </v>
      </c>
      <c r="L637" s="151" t="str">
        <f t="shared" si="109"/>
        <v xml:space="preserve"> </v>
      </c>
      <c r="M637" s="84"/>
      <c r="N637" s="112" t="s">
        <v>895</v>
      </c>
      <c r="O637" s="62">
        <f t="shared" si="106"/>
        <v>59</v>
      </c>
      <c r="P637" s="4"/>
      <c r="Q637" s="5">
        <v>15</v>
      </c>
    </row>
    <row r="638" spans="1:17" s="5" customFormat="1" ht="15.95" customHeight="1">
      <c r="A638" s="4">
        <v>629</v>
      </c>
      <c r="B638" s="133" t="s">
        <v>550</v>
      </c>
      <c r="C638" s="134" t="s">
        <v>3865</v>
      </c>
      <c r="D638" s="135" t="s">
        <v>1898</v>
      </c>
      <c r="E638" s="81" t="s">
        <v>3962</v>
      </c>
      <c r="F638" s="145">
        <v>7.31</v>
      </c>
      <c r="G638" s="48">
        <v>6.22</v>
      </c>
      <c r="H638" s="48">
        <v>72</v>
      </c>
      <c r="I638" s="48">
        <v>54</v>
      </c>
      <c r="J638" s="166" t="str">
        <f t="shared" si="107"/>
        <v>HSK</v>
      </c>
      <c r="K638" s="151" t="str">
        <f t="shared" si="108"/>
        <v xml:space="preserve"> </v>
      </c>
      <c r="L638" s="151" t="str">
        <f t="shared" si="109"/>
        <v xml:space="preserve"> </v>
      </c>
      <c r="M638" s="98" t="s">
        <v>9188</v>
      </c>
      <c r="N638" s="112" t="s">
        <v>895</v>
      </c>
      <c r="O638" s="62">
        <f t="shared" si="106"/>
        <v>63</v>
      </c>
      <c r="P638" s="4"/>
      <c r="Q638" s="5">
        <v>16</v>
      </c>
    </row>
    <row r="639" spans="1:17" s="5" customFormat="1" ht="15.95" customHeight="1">
      <c r="A639" s="4">
        <v>630</v>
      </c>
      <c r="B639" s="133" t="s">
        <v>2834</v>
      </c>
      <c r="C639" s="134" t="s">
        <v>2835</v>
      </c>
      <c r="D639" s="135" t="s">
        <v>1898</v>
      </c>
      <c r="E639" s="81" t="s">
        <v>3962</v>
      </c>
      <c r="F639" s="145">
        <v>6.19</v>
      </c>
      <c r="G639" s="48">
        <v>5.59</v>
      </c>
      <c r="H639" s="48">
        <v>61</v>
      </c>
      <c r="I639" s="48">
        <v>54</v>
      </c>
      <c r="J639" s="151" t="str">
        <f t="shared" si="107"/>
        <v xml:space="preserve"> </v>
      </c>
      <c r="K639" s="151" t="str">
        <f t="shared" si="108"/>
        <v xml:space="preserve"> </v>
      </c>
      <c r="L639" s="151" t="str">
        <f t="shared" si="109"/>
        <v xml:space="preserve"> </v>
      </c>
      <c r="M639" s="82"/>
      <c r="N639" s="112" t="s">
        <v>895</v>
      </c>
      <c r="O639" s="62">
        <f t="shared" si="106"/>
        <v>57.5</v>
      </c>
      <c r="P639" s="4"/>
      <c r="Q639" s="5">
        <v>17</v>
      </c>
    </row>
    <row r="640" spans="1:17" s="5" customFormat="1" ht="15.95" customHeight="1">
      <c r="A640" s="4">
        <v>631</v>
      </c>
      <c r="B640" s="133" t="s">
        <v>2836</v>
      </c>
      <c r="C640" s="134" t="s">
        <v>2837</v>
      </c>
      <c r="D640" s="135" t="s">
        <v>1898</v>
      </c>
      <c r="E640" s="81" t="s">
        <v>3962</v>
      </c>
      <c r="F640" s="145">
        <v>6.19</v>
      </c>
      <c r="G640" s="48">
        <v>5.59</v>
      </c>
      <c r="H640" s="48">
        <v>59</v>
      </c>
      <c r="I640" s="48">
        <v>52</v>
      </c>
      <c r="J640" s="151" t="str">
        <f t="shared" si="107"/>
        <v xml:space="preserve"> </v>
      </c>
      <c r="K640" s="151" t="str">
        <f t="shared" si="108"/>
        <v xml:space="preserve"> </v>
      </c>
      <c r="L640" s="151" t="str">
        <f t="shared" si="109"/>
        <v xml:space="preserve"> </v>
      </c>
      <c r="M640" s="84"/>
      <c r="N640" s="112" t="s">
        <v>895</v>
      </c>
      <c r="O640" s="62">
        <f t="shared" si="106"/>
        <v>55.5</v>
      </c>
      <c r="P640" s="4"/>
      <c r="Q640" s="5">
        <v>18</v>
      </c>
    </row>
    <row r="641" spans="1:18" s="5" customFormat="1" ht="15.95" customHeight="1">
      <c r="A641" s="4">
        <v>632</v>
      </c>
      <c r="B641" s="133" t="s">
        <v>2838</v>
      </c>
      <c r="C641" s="134" t="s">
        <v>3196</v>
      </c>
      <c r="D641" s="135" t="s">
        <v>3091</v>
      </c>
      <c r="E641" s="81" t="s">
        <v>3962</v>
      </c>
      <c r="F641" s="145">
        <v>6.8</v>
      </c>
      <c r="G641" s="48">
        <v>6.17</v>
      </c>
      <c r="H641" s="48">
        <v>60</v>
      </c>
      <c r="I641" s="48">
        <v>57</v>
      </c>
      <c r="J641" s="151" t="str">
        <f t="shared" si="107"/>
        <v xml:space="preserve"> </v>
      </c>
      <c r="K641" s="151" t="str">
        <f t="shared" si="108"/>
        <v xml:space="preserve"> </v>
      </c>
      <c r="L641" s="151" t="str">
        <f t="shared" si="109"/>
        <v xml:space="preserve"> </v>
      </c>
      <c r="M641" s="83"/>
      <c r="N641" s="112" t="s">
        <v>895</v>
      </c>
      <c r="O641" s="62">
        <f t="shared" si="106"/>
        <v>58.5</v>
      </c>
      <c r="P641" s="4"/>
      <c r="Q641" s="5">
        <v>19</v>
      </c>
    </row>
    <row r="642" spans="1:18" s="5" customFormat="1" ht="15.95" customHeight="1">
      <c r="A642" s="4">
        <v>633</v>
      </c>
      <c r="B642" s="133" t="s">
        <v>3197</v>
      </c>
      <c r="C642" s="134" t="s">
        <v>695</v>
      </c>
      <c r="D642" s="135" t="s">
        <v>3511</v>
      </c>
      <c r="E642" s="81" t="s">
        <v>3962</v>
      </c>
      <c r="F642" s="145">
        <v>6.9</v>
      </c>
      <c r="G642" s="48">
        <v>5.45</v>
      </c>
      <c r="H642" s="48">
        <v>59</v>
      </c>
      <c r="I642" s="48">
        <v>52</v>
      </c>
      <c r="J642" s="151" t="str">
        <f t="shared" si="107"/>
        <v xml:space="preserve"> </v>
      </c>
      <c r="K642" s="151" t="str">
        <f t="shared" si="108"/>
        <v xml:space="preserve"> </v>
      </c>
      <c r="L642" s="151" t="str">
        <f t="shared" si="109"/>
        <v xml:space="preserve"> </v>
      </c>
      <c r="M642" s="82"/>
      <c r="N642" s="112"/>
      <c r="O642" s="62">
        <f t="shared" si="106"/>
        <v>55.5</v>
      </c>
      <c r="P642" s="4"/>
      <c r="Q642" s="5">
        <v>20</v>
      </c>
    </row>
    <row r="643" spans="1:18" s="5" customFormat="1" ht="15.95" customHeight="1">
      <c r="A643" s="4">
        <v>634</v>
      </c>
      <c r="B643" s="133" t="s">
        <v>3198</v>
      </c>
      <c r="C643" s="134" t="s">
        <v>3199</v>
      </c>
      <c r="D643" s="135" t="s">
        <v>3511</v>
      </c>
      <c r="E643" s="81" t="s">
        <v>3962</v>
      </c>
      <c r="F643" s="145">
        <v>6.66</v>
      </c>
      <c r="G643" s="48">
        <v>4.13</v>
      </c>
      <c r="H643" s="48">
        <v>61</v>
      </c>
      <c r="I643" s="48">
        <v>50</v>
      </c>
      <c r="J643" s="151" t="str">
        <f t="shared" si="107"/>
        <v xml:space="preserve"> </v>
      </c>
      <c r="K643" s="151" t="str">
        <f t="shared" si="108"/>
        <v xml:space="preserve"> </v>
      </c>
      <c r="L643" s="151" t="str">
        <f t="shared" si="109"/>
        <v xml:space="preserve"> </v>
      </c>
      <c r="M643" s="84"/>
      <c r="N643" s="112"/>
      <c r="O643" s="62">
        <f t="shared" si="106"/>
        <v>55.5</v>
      </c>
      <c r="P643" s="4"/>
      <c r="Q643" s="5">
        <v>21</v>
      </c>
    </row>
    <row r="644" spans="1:18" s="5" customFormat="1" ht="15.95" customHeight="1">
      <c r="A644" s="4">
        <v>635</v>
      </c>
      <c r="B644" s="133" t="s">
        <v>3200</v>
      </c>
      <c r="C644" s="134" t="s">
        <v>3201</v>
      </c>
      <c r="D644" s="135" t="s">
        <v>3759</v>
      </c>
      <c r="E644" s="81" t="s">
        <v>3962</v>
      </c>
      <c r="F644" s="145">
        <v>6.97</v>
      </c>
      <c r="G644" s="48">
        <v>5.92</v>
      </c>
      <c r="H644" s="48">
        <v>73</v>
      </c>
      <c r="I644" s="48">
        <v>59</v>
      </c>
      <c r="J644" s="151" t="str">
        <f t="shared" si="107"/>
        <v xml:space="preserve"> </v>
      </c>
      <c r="K644" s="151" t="str">
        <f t="shared" si="108"/>
        <v xml:space="preserve"> </v>
      </c>
      <c r="L644" s="151" t="str">
        <f t="shared" si="109"/>
        <v xml:space="preserve"> </v>
      </c>
      <c r="M644" s="82"/>
      <c r="N644" s="112" t="s">
        <v>895</v>
      </c>
      <c r="O644" s="62">
        <f t="shared" si="106"/>
        <v>66</v>
      </c>
      <c r="P644" s="4"/>
      <c r="Q644" s="5">
        <v>22</v>
      </c>
    </row>
    <row r="645" spans="1:18" s="5" customFormat="1" ht="15.95" customHeight="1">
      <c r="A645" s="4">
        <v>636</v>
      </c>
      <c r="B645" s="133" t="s">
        <v>3202</v>
      </c>
      <c r="C645" s="134" t="s">
        <v>3203</v>
      </c>
      <c r="D645" s="135" t="s">
        <v>3204</v>
      </c>
      <c r="E645" s="81" t="s">
        <v>3962</v>
      </c>
      <c r="F645" s="145">
        <v>5.05</v>
      </c>
      <c r="G645" s="48">
        <v>4.88</v>
      </c>
      <c r="H645" s="48">
        <v>58</v>
      </c>
      <c r="I645" s="48">
        <v>53</v>
      </c>
      <c r="J645" s="151" t="str">
        <f t="shared" si="107"/>
        <v xml:space="preserve"> </v>
      </c>
      <c r="K645" s="151" t="str">
        <f t="shared" si="108"/>
        <v xml:space="preserve"> </v>
      </c>
      <c r="L645" s="151" t="str">
        <f t="shared" si="109"/>
        <v xml:space="preserve"> </v>
      </c>
      <c r="M645" s="82"/>
      <c r="N645" s="112" t="s">
        <v>895</v>
      </c>
      <c r="O645" s="62">
        <f t="shared" si="106"/>
        <v>55.5</v>
      </c>
      <c r="P645" s="4"/>
      <c r="Q645" s="5">
        <v>23</v>
      </c>
    </row>
    <row r="646" spans="1:18" s="5" customFormat="1" ht="15.95" customHeight="1">
      <c r="A646" s="4">
        <v>637</v>
      </c>
      <c r="B646" s="133" t="s">
        <v>3205</v>
      </c>
      <c r="C646" s="134" t="s">
        <v>3206</v>
      </c>
      <c r="D646" s="135" t="s">
        <v>3512</v>
      </c>
      <c r="E646" s="81" t="s">
        <v>3962</v>
      </c>
      <c r="F646" s="145">
        <v>5.4</v>
      </c>
      <c r="G646" s="48">
        <v>5.1100000000000003</v>
      </c>
      <c r="H646" s="48">
        <v>52</v>
      </c>
      <c r="I646" s="48">
        <v>52</v>
      </c>
      <c r="J646" s="151" t="str">
        <f t="shared" si="107"/>
        <v xml:space="preserve"> </v>
      </c>
      <c r="K646" s="151" t="str">
        <f t="shared" si="108"/>
        <v xml:space="preserve"> </v>
      </c>
      <c r="L646" s="151" t="str">
        <f t="shared" si="109"/>
        <v xml:space="preserve"> </v>
      </c>
      <c r="M646" s="84"/>
      <c r="N646" s="112" t="s">
        <v>895</v>
      </c>
      <c r="O646" s="62">
        <f t="shared" si="106"/>
        <v>52</v>
      </c>
      <c r="P646" s="4"/>
      <c r="Q646" s="5">
        <v>24</v>
      </c>
    </row>
    <row r="647" spans="1:18" s="5" customFormat="1" ht="15.95" customHeight="1">
      <c r="A647" s="4">
        <v>638</v>
      </c>
      <c r="B647" s="133" t="s">
        <v>53</v>
      </c>
      <c r="C647" s="134" t="s">
        <v>54</v>
      </c>
      <c r="D647" s="135" t="s">
        <v>3625</v>
      </c>
      <c r="E647" s="81" t="s">
        <v>3962</v>
      </c>
      <c r="F647" s="145">
        <v>7.09</v>
      </c>
      <c r="G647" s="48">
        <v>6.98</v>
      </c>
      <c r="H647" s="48">
        <v>73</v>
      </c>
      <c r="I647" s="48">
        <v>65</v>
      </c>
      <c r="J647" s="166" t="str">
        <f t="shared" si="107"/>
        <v>HSK</v>
      </c>
      <c r="K647" s="151" t="str">
        <f t="shared" si="108"/>
        <v xml:space="preserve"> </v>
      </c>
      <c r="L647" s="151" t="str">
        <f t="shared" si="109"/>
        <v xml:space="preserve"> </v>
      </c>
      <c r="M647" s="98" t="s">
        <v>9188</v>
      </c>
      <c r="N647" s="112"/>
      <c r="O647" s="62">
        <f t="shared" si="106"/>
        <v>69</v>
      </c>
      <c r="P647" s="4"/>
      <c r="Q647" s="5">
        <v>25</v>
      </c>
    </row>
    <row r="648" spans="1:18" s="5" customFormat="1" ht="15.95" customHeight="1">
      <c r="A648" s="4">
        <v>639</v>
      </c>
      <c r="B648" s="133" t="s">
        <v>56</v>
      </c>
      <c r="C648" s="134" t="s">
        <v>353</v>
      </c>
      <c r="D648" s="135" t="s">
        <v>3790</v>
      </c>
      <c r="E648" s="81" t="s">
        <v>3962</v>
      </c>
      <c r="F648" s="145">
        <v>5.16</v>
      </c>
      <c r="G648" s="48">
        <v>3.37</v>
      </c>
      <c r="H648" s="48">
        <v>53</v>
      </c>
      <c r="I648" s="48">
        <v>50</v>
      </c>
      <c r="J648" s="151" t="str">
        <f t="shared" si="107"/>
        <v xml:space="preserve"> </v>
      </c>
      <c r="K648" s="151" t="str">
        <f t="shared" si="108"/>
        <v xml:space="preserve"> </v>
      </c>
      <c r="L648" s="151" t="str">
        <f t="shared" si="109"/>
        <v xml:space="preserve"> </v>
      </c>
      <c r="M648" s="82"/>
      <c r="N648" s="112"/>
      <c r="O648" s="62">
        <f t="shared" si="106"/>
        <v>51.5</v>
      </c>
      <c r="P648" s="4"/>
      <c r="Q648" s="5">
        <v>26</v>
      </c>
    </row>
    <row r="649" spans="1:18" s="5" customFormat="1" ht="15.95" customHeight="1">
      <c r="A649" s="4">
        <v>640</v>
      </c>
      <c r="B649" s="133" t="s">
        <v>2818</v>
      </c>
      <c r="C649" s="134" t="s">
        <v>2819</v>
      </c>
      <c r="D649" s="135" t="s">
        <v>3383</v>
      </c>
      <c r="E649" s="81" t="s">
        <v>3962</v>
      </c>
      <c r="F649" s="145">
        <v>6.25</v>
      </c>
      <c r="G649" s="48">
        <v>7.14</v>
      </c>
      <c r="H649" s="48">
        <v>59</v>
      </c>
      <c r="I649" s="48">
        <v>62</v>
      </c>
      <c r="J649" s="151" t="str">
        <f t="shared" si="107"/>
        <v xml:space="preserve"> </v>
      </c>
      <c r="K649" s="151" t="str">
        <f t="shared" si="108"/>
        <v xml:space="preserve"> </v>
      </c>
      <c r="L649" s="151" t="str">
        <f t="shared" si="109"/>
        <v xml:space="preserve"> </v>
      </c>
      <c r="M649" s="82"/>
      <c r="N649" s="112" t="s">
        <v>895</v>
      </c>
      <c r="O649" s="62">
        <f t="shared" si="106"/>
        <v>60.5</v>
      </c>
      <c r="P649" s="4"/>
      <c r="Q649" s="5">
        <v>27</v>
      </c>
    </row>
    <row r="650" spans="1:18" s="5" customFormat="1" ht="15.95" customHeight="1">
      <c r="A650" s="4">
        <v>641</v>
      </c>
      <c r="B650" s="133" t="s">
        <v>2015</v>
      </c>
      <c r="C650" s="134" t="s">
        <v>2016</v>
      </c>
      <c r="D650" s="135" t="s">
        <v>4658</v>
      </c>
      <c r="E650" s="81" t="s">
        <v>3962</v>
      </c>
      <c r="F650" s="145">
        <v>6.38</v>
      </c>
      <c r="G650" s="48">
        <v>7.36</v>
      </c>
      <c r="H650" s="48">
        <v>73</v>
      </c>
      <c r="I650" s="48">
        <v>72</v>
      </c>
      <c r="J650" s="151" t="str">
        <f t="shared" si="107"/>
        <v xml:space="preserve"> </v>
      </c>
      <c r="K650" s="166" t="str">
        <f t="shared" si="108"/>
        <v>HSK</v>
      </c>
      <c r="L650" s="151" t="str">
        <f t="shared" si="109"/>
        <v xml:space="preserve"> </v>
      </c>
      <c r="M650" s="98" t="s">
        <v>12603</v>
      </c>
      <c r="N650" s="112" t="s">
        <v>895</v>
      </c>
      <c r="O650" s="62">
        <f t="shared" si="106"/>
        <v>72.5</v>
      </c>
      <c r="P650" s="4"/>
      <c r="Q650" s="5">
        <v>29</v>
      </c>
    </row>
    <row r="651" spans="1:18" s="5" customFormat="1" ht="15.95" customHeight="1">
      <c r="A651" s="4">
        <v>642</v>
      </c>
      <c r="B651" s="133" t="s">
        <v>2017</v>
      </c>
      <c r="C651" s="134" t="s">
        <v>2018</v>
      </c>
      <c r="D651" s="135" t="s">
        <v>4658</v>
      </c>
      <c r="E651" s="81" t="s">
        <v>3962</v>
      </c>
      <c r="F651" s="145">
        <v>4.8600000000000003</v>
      </c>
      <c r="G651" s="145">
        <v>5.3</v>
      </c>
      <c r="H651" s="48">
        <v>50</v>
      </c>
      <c r="I651" s="48">
        <v>52</v>
      </c>
      <c r="J651" s="151" t="str">
        <f t="shared" si="107"/>
        <v xml:space="preserve"> </v>
      </c>
      <c r="K651" s="151" t="str">
        <f t="shared" si="108"/>
        <v xml:space="preserve"> </v>
      </c>
      <c r="L651" s="151" t="str">
        <f t="shared" si="109"/>
        <v xml:space="preserve"> </v>
      </c>
      <c r="M651" s="82"/>
      <c r="N651" s="112" t="s">
        <v>895</v>
      </c>
      <c r="O651" s="62">
        <f t="shared" si="106"/>
        <v>51</v>
      </c>
      <c r="P651" s="4"/>
      <c r="Q651" s="5">
        <v>30</v>
      </c>
    </row>
    <row r="652" spans="1:18" s="5" customFormat="1" ht="15.95" customHeight="1">
      <c r="A652" s="4">
        <v>643</v>
      </c>
      <c r="B652" s="133" t="s">
        <v>2615</v>
      </c>
      <c r="C652" s="191" t="s">
        <v>905</v>
      </c>
      <c r="D652" s="192" t="s">
        <v>999</v>
      </c>
      <c r="E652" s="81" t="s">
        <v>3962</v>
      </c>
      <c r="F652" s="145">
        <v>6.13</v>
      </c>
      <c r="G652" s="48">
        <v>4.5599999999999996</v>
      </c>
      <c r="H652" s="48">
        <v>55</v>
      </c>
      <c r="I652" s="48">
        <v>50</v>
      </c>
      <c r="J652" s="151" t="str">
        <f>IF(AND(F652&gt;=9,H652&gt;=90),"HSXS",IF(AND(F652&gt;=8,H652&gt;=80),"HSG",IF(AND(F652&gt;=7,H652&gt;=70),"HSK"," ")))</f>
        <v xml:space="preserve"> </v>
      </c>
      <c r="K652" s="151" t="str">
        <f>IF(AND(G652&gt;=9,I652&gt;=90),"HSXS",IF(AND(G652&gt;=8,I652&gt;=80),"HSG",IF(AND(G652&gt;=7,I652&gt;=70),"HSK"," ")))</f>
        <v xml:space="preserve"> </v>
      </c>
      <c r="L652" s="151" t="str">
        <f>IF(AND(J652="HSXS",K652="HSXS"),"HSXS",IF(AND(J652="HSG",K652="HSG"),"HSG",IF(AND(J652="HSK",K652="HSK"),"HSK",IF(AND(J652="HSXS",K652="HSG"),"HSG",IF(AND(J652="HSG",K652="HSXS"),"HSG",IF(AND(J652="HSG",K652="HSK"),"HSK",IF(AND(J652="HSK",K652="HSG"),"HSK"," ")))))))</f>
        <v xml:space="preserve"> </v>
      </c>
      <c r="M652" s="172" t="s">
        <v>12602</v>
      </c>
      <c r="N652" s="112" t="s">
        <v>895</v>
      </c>
      <c r="O652" s="62">
        <f>SUM(H652:I652)/2</f>
        <v>52.5</v>
      </c>
      <c r="P652" s="4"/>
      <c r="Q652" s="5">
        <v>31</v>
      </c>
      <c r="R652" s="172"/>
    </row>
    <row r="653" spans="1:18" s="5" customFormat="1" ht="15.95" customHeight="1">
      <c r="A653" s="4">
        <v>644</v>
      </c>
      <c r="B653" s="133" t="s">
        <v>2019</v>
      </c>
      <c r="C653" s="134" t="s">
        <v>2020</v>
      </c>
      <c r="D653" s="135" t="s">
        <v>999</v>
      </c>
      <c r="E653" s="81" t="s">
        <v>3962</v>
      </c>
      <c r="F653" s="145">
        <v>5.51</v>
      </c>
      <c r="G653" s="48">
        <v>4.2300000000000004</v>
      </c>
      <c r="H653" s="48">
        <v>63</v>
      </c>
      <c r="I653" s="48">
        <v>50</v>
      </c>
      <c r="J653" s="151" t="str">
        <f>IF(AND(F653&gt;=9,H653&gt;=90),"HSXS",IF(AND(F653&gt;=8,H653&gt;=80),"HSG",IF(AND(F653&gt;=7,H653&gt;=70),"HSK"," ")))</f>
        <v xml:space="preserve"> </v>
      </c>
      <c r="K653" s="151" t="str">
        <f>IF(AND(G653&gt;=9,I653&gt;=90),"HSXS",IF(AND(G653&gt;=8,I653&gt;=80),"HSG",IF(AND(G653&gt;=7,I653&gt;=70),"HSK"," ")))</f>
        <v xml:space="preserve"> </v>
      </c>
      <c r="L653" s="151" t="str">
        <f>IF(AND(J653="HSXS",K653="HSXS"),"HSXS",IF(AND(J653="HSG",K653="HSG"),"HSG",IF(AND(J653="HSK",K653="HSK"),"HSK",IF(AND(J653="HSXS",K653="HSG"),"HSG",IF(AND(J653="HSG",K653="HSXS"),"HSG",IF(AND(J653="HSG",K653="HSK"),"HSK",IF(AND(J653="HSK",K653="HSG"),"HSK"," ")))))))</f>
        <v xml:space="preserve"> </v>
      </c>
      <c r="M653" s="83"/>
      <c r="N653" s="112"/>
      <c r="O653" s="62">
        <f t="shared" si="106"/>
        <v>56.5</v>
      </c>
      <c r="P653" s="4"/>
      <c r="Q653" s="5">
        <v>32</v>
      </c>
    </row>
    <row r="654" spans="1:18" s="5" customFormat="1" ht="15.95" customHeight="1">
      <c r="A654" s="4">
        <v>645</v>
      </c>
      <c r="B654" s="133" t="s">
        <v>2021</v>
      </c>
      <c r="C654" s="134" t="s">
        <v>1000</v>
      </c>
      <c r="D654" s="135" t="s">
        <v>1007</v>
      </c>
      <c r="E654" s="81" t="s">
        <v>3962</v>
      </c>
      <c r="F654" s="145">
        <v>6.51</v>
      </c>
      <c r="G654" s="145">
        <v>6.1</v>
      </c>
      <c r="H654" s="48">
        <v>67</v>
      </c>
      <c r="I654" s="48">
        <v>63</v>
      </c>
      <c r="J654" s="151" t="str">
        <f t="shared" ref="J654:J667" si="110">IF(AND(F654&gt;=9,H654&gt;=90),"HSXS",IF(AND(F654&gt;=8,H654&gt;=80),"HSG",IF(AND(F654&gt;=7,H654&gt;=70),"HSK"," ")))</f>
        <v xml:space="preserve"> </v>
      </c>
      <c r="K654" s="151" t="str">
        <f t="shared" ref="K654:K667" si="111">IF(AND(G654&gt;=9,I654&gt;=90),"HSXS",IF(AND(G654&gt;=8,I654&gt;=80),"HSG",IF(AND(G654&gt;=7,I654&gt;=70),"HSK"," ")))</f>
        <v xml:space="preserve"> </v>
      </c>
      <c r="L654" s="151" t="str">
        <f t="shared" ref="L654:L667" si="112">IF(AND(J654="HSXS",K654="HSXS"),"HSXS",IF(AND(J654="HSG",K654="HSG"),"HSG",IF(AND(J654="HSK",K654="HSK"),"HSK",IF(AND(J654="HSXS",K654="HSG"),"HSG",IF(AND(J654="HSG",K654="HSXS"),"HSG",IF(AND(J654="HSG",K654="HSK"),"HSK",IF(AND(J654="HSK",K654="HSG"),"HSK"," ")))))))</f>
        <v xml:space="preserve"> </v>
      </c>
      <c r="M654" s="82"/>
      <c r="N654" s="112"/>
      <c r="O654" s="62">
        <f t="shared" si="106"/>
        <v>65</v>
      </c>
      <c r="P654" s="4"/>
      <c r="Q654" s="5">
        <v>33</v>
      </c>
    </row>
    <row r="655" spans="1:18" s="5" customFormat="1" ht="15.95" customHeight="1">
      <c r="A655" s="4">
        <v>646</v>
      </c>
      <c r="B655" s="133" t="s">
        <v>2022</v>
      </c>
      <c r="C655" s="134" t="s">
        <v>3607</v>
      </c>
      <c r="D655" s="135" t="s">
        <v>1001</v>
      </c>
      <c r="E655" s="81" t="s">
        <v>3962</v>
      </c>
      <c r="F655" s="145">
        <v>7.26</v>
      </c>
      <c r="G655" s="48">
        <v>7.38</v>
      </c>
      <c r="H655" s="48">
        <v>73</v>
      </c>
      <c r="I655" s="48">
        <v>56</v>
      </c>
      <c r="J655" s="166" t="str">
        <f t="shared" si="110"/>
        <v>HSK</v>
      </c>
      <c r="K655" s="151" t="str">
        <f t="shared" si="111"/>
        <v xml:space="preserve"> </v>
      </c>
      <c r="L655" s="151" t="str">
        <f t="shared" si="112"/>
        <v xml:space="preserve"> </v>
      </c>
      <c r="M655" s="98" t="s">
        <v>9188</v>
      </c>
      <c r="N655" s="112"/>
      <c r="O655" s="62">
        <f t="shared" si="106"/>
        <v>64.5</v>
      </c>
      <c r="P655" s="4"/>
      <c r="Q655" s="5">
        <v>34</v>
      </c>
    </row>
    <row r="656" spans="1:18" s="5" customFormat="1" ht="15.95" customHeight="1">
      <c r="A656" s="4">
        <v>647</v>
      </c>
      <c r="B656" s="133" t="s">
        <v>2023</v>
      </c>
      <c r="C656" s="134" t="s">
        <v>4265</v>
      </c>
      <c r="D656" s="135" t="s">
        <v>300</v>
      </c>
      <c r="E656" s="81" t="s">
        <v>3962</v>
      </c>
      <c r="F656" s="145">
        <v>6.85</v>
      </c>
      <c r="G656" s="48">
        <v>7.04</v>
      </c>
      <c r="H656" s="48">
        <v>56</v>
      </c>
      <c r="I656" s="48">
        <v>56</v>
      </c>
      <c r="J656" s="151" t="str">
        <f t="shared" si="110"/>
        <v xml:space="preserve"> </v>
      </c>
      <c r="K656" s="151" t="str">
        <f t="shared" si="111"/>
        <v xml:space="preserve"> </v>
      </c>
      <c r="L656" s="151" t="str">
        <f t="shared" si="112"/>
        <v xml:space="preserve"> </v>
      </c>
      <c r="M656" s="82"/>
      <c r="N656" s="112"/>
      <c r="O656" s="62">
        <f t="shared" si="106"/>
        <v>56</v>
      </c>
      <c r="P656" s="4"/>
      <c r="Q656" s="5">
        <v>35</v>
      </c>
    </row>
    <row r="657" spans="1:17" s="5" customFormat="1" ht="15.95" customHeight="1">
      <c r="A657" s="4">
        <v>648</v>
      </c>
      <c r="B657" s="133" t="s">
        <v>2024</v>
      </c>
      <c r="C657" s="134" t="s">
        <v>3241</v>
      </c>
      <c r="D657" s="135" t="s">
        <v>300</v>
      </c>
      <c r="E657" s="81" t="s">
        <v>3962</v>
      </c>
      <c r="F657" s="145">
        <v>4.9400000000000004</v>
      </c>
      <c r="G657" s="48">
        <v>3.94</v>
      </c>
      <c r="H657" s="48">
        <v>50</v>
      </c>
      <c r="I657" s="48">
        <v>50</v>
      </c>
      <c r="J657" s="151" t="str">
        <f t="shared" si="110"/>
        <v xml:space="preserve"> </v>
      </c>
      <c r="K657" s="151" t="str">
        <f t="shared" si="111"/>
        <v xml:space="preserve"> </v>
      </c>
      <c r="L657" s="151" t="str">
        <f t="shared" si="112"/>
        <v xml:space="preserve"> </v>
      </c>
      <c r="M657" s="82"/>
      <c r="N657" s="112"/>
      <c r="O657" s="62">
        <f t="shared" si="106"/>
        <v>50</v>
      </c>
      <c r="P657" s="4"/>
      <c r="Q657" s="5">
        <v>36</v>
      </c>
    </row>
    <row r="658" spans="1:17" s="5" customFormat="1" ht="15.95" customHeight="1">
      <c r="A658" s="4">
        <v>649</v>
      </c>
      <c r="B658" s="133" t="s">
        <v>2025</v>
      </c>
      <c r="C658" s="134" t="s">
        <v>3607</v>
      </c>
      <c r="D658" s="135" t="s">
        <v>4268</v>
      </c>
      <c r="E658" s="81" t="s">
        <v>3962</v>
      </c>
      <c r="F658" s="145">
        <v>5.68</v>
      </c>
      <c r="G658" s="48">
        <v>4.79</v>
      </c>
      <c r="H658" s="48">
        <v>58</v>
      </c>
      <c r="I658" s="48">
        <v>52</v>
      </c>
      <c r="J658" s="151" t="str">
        <f t="shared" si="110"/>
        <v xml:space="preserve"> </v>
      </c>
      <c r="K658" s="151" t="str">
        <f t="shared" si="111"/>
        <v xml:space="preserve"> </v>
      </c>
      <c r="L658" s="151" t="str">
        <f t="shared" si="112"/>
        <v xml:space="preserve"> </v>
      </c>
      <c r="M658" s="82"/>
      <c r="N658" s="112"/>
      <c r="O658" s="62">
        <f t="shared" si="106"/>
        <v>55</v>
      </c>
      <c r="P658" s="4"/>
      <c r="Q658" s="5">
        <v>38</v>
      </c>
    </row>
    <row r="659" spans="1:17" s="5" customFormat="1" ht="15.95" customHeight="1">
      <c r="A659" s="4">
        <v>650</v>
      </c>
      <c r="B659" s="133" t="s">
        <v>2026</v>
      </c>
      <c r="C659" s="134" t="s">
        <v>2027</v>
      </c>
      <c r="D659" s="135" t="s">
        <v>3372</v>
      </c>
      <c r="E659" s="81" t="s">
        <v>3962</v>
      </c>
      <c r="F659" s="145">
        <v>2.72</v>
      </c>
      <c r="G659" s="145">
        <v>1.9</v>
      </c>
      <c r="H659" s="48">
        <v>51</v>
      </c>
      <c r="I659" s="48">
        <v>40</v>
      </c>
      <c r="J659" s="151" t="str">
        <f t="shared" si="110"/>
        <v xml:space="preserve"> </v>
      </c>
      <c r="K659" s="151" t="str">
        <f t="shared" si="111"/>
        <v xml:space="preserve"> </v>
      </c>
      <c r="L659" s="151" t="str">
        <f t="shared" si="112"/>
        <v xml:space="preserve"> </v>
      </c>
      <c r="M659" s="82"/>
      <c r="N659" s="112"/>
      <c r="O659" s="62">
        <f t="shared" si="106"/>
        <v>45.5</v>
      </c>
      <c r="P659" s="4"/>
      <c r="Q659" s="5">
        <v>39</v>
      </c>
    </row>
    <row r="660" spans="1:17" s="5" customFormat="1" ht="15.95" customHeight="1">
      <c r="A660" s="4">
        <v>651</v>
      </c>
      <c r="B660" s="133" t="s">
        <v>4039</v>
      </c>
      <c r="C660" s="134" t="s">
        <v>309</v>
      </c>
      <c r="D660" s="135" t="s">
        <v>4679</v>
      </c>
      <c r="E660" s="81" t="s">
        <v>3962</v>
      </c>
      <c r="F660" s="145">
        <v>5.58</v>
      </c>
      <c r="G660" s="48">
        <v>3.03</v>
      </c>
      <c r="H660" s="48">
        <v>51</v>
      </c>
      <c r="I660" s="48">
        <v>50</v>
      </c>
      <c r="J660" s="151" t="str">
        <f t="shared" si="110"/>
        <v xml:space="preserve"> </v>
      </c>
      <c r="K660" s="151" t="str">
        <f t="shared" si="111"/>
        <v xml:space="preserve"> </v>
      </c>
      <c r="L660" s="151" t="str">
        <f t="shared" si="112"/>
        <v xml:space="preserve"> </v>
      </c>
      <c r="M660" s="82"/>
      <c r="N660" s="112" t="s">
        <v>895</v>
      </c>
      <c r="O660" s="62">
        <f t="shared" si="106"/>
        <v>50.5</v>
      </c>
      <c r="P660" s="4"/>
      <c r="Q660" s="5">
        <v>40</v>
      </c>
    </row>
    <row r="661" spans="1:17" s="5" customFormat="1" ht="15.95" customHeight="1">
      <c r="A661" s="4">
        <v>652</v>
      </c>
      <c r="B661" s="133" t="s">
        <v>4040</v>
      </c>
      <c r="C661" s="134" t="s">
        <v>4041</v>
      </c>
      <c r="D661" s="135" t="s">
        <v>4679</v>
      </c>
      <c r="E661" s="81" t="s">
        <v>3962</v>
      </c>
      <c r="F661" s="145">
        <v>6.17</v>
      </c>
      <c r="G661" s="48">
        <v>6.25</v>
      </c>
      <c r="H661" s="48">
        <v>65</v>
      </c>
      <c r="I661" s="48">
        <v>55</v>
      </c>
      <c r="J661" s="151" t="str">
        <f t="shared" si="110"/>
        <v xml:space="preserve"> </v>
      </c>
      <c r="K661" s="151" t="str">
        <f t="shared" si="111"/>
        <v xml:space="preserve"> </v>
      </c>
      <c r="L661" s="151" t="str">
        <f t="shared" si="112"/>
        <v xml:space="preserve"> </v>
      </c>
      <c r="M661" s="98"/>
      <c r="N661" s="112" t="s">
        <v>895</v>
      </c>
      <c r="O661" s="62">
        <f t="shared" si="106"/>
        <v>60</v>
      </c>
      <c r="P661" s="4"/>
      <c r="Q661" s="5">
        <v>41</v>
      </c>
    </row>
    <row r="662" spans="1:17" s="5" customFormat="1" ht="15.95" customHeight="1">
      <c r="A662" s="4">
        <v>653</v>
      </c>
      <c r="B662" s="133" t="s">
        <v>4042</v>
      </c>
      <c r="C662" s="134" t="s">
        <v>3471</v>
      </c>
      <c r="D662" s="135" t="s">
        <v>4043</v>
      </c>
      <c r="E662" s="81" t="s">
        <v>3962</v>
      </c>
      <c r="F662" s="145">
        <v>4.4000000000000004</v>
      </c>
      <c r="G662" s="48">
        <v>4.88</v>
      </c>
      <c r="H662" s="48">
        <v>50</v>
      </c>
      <c r="I662" s="48">
        <v>50</v>
      </c>
      <c r="J662" s="151" t="str">
        <f t="shared" si="110"/>
        <v xml:space="preserve"> </v>
      </c>
      <c r="K662" s="151" t="str">
        <f t="shared" si="111"/>
        <v xml:space="preserve"> </v>
      </c>
      <c r="L662" s="151" t="str">
        <f t="shared" si="112"/>
        <v xml:space="preserve"> </v>
      </c>
      <c r="M662" s="55"/>
      <c r="N662" s="112"/>
      <c r="O662" s="62">
        <f t="shared" si="106"/>
        <v>50</v>
      </c>
      <c r="P662" s="4"/>
      <c r="Q662" s="5">
        <v>42</v>
      </c>
    </row>
    <row r="663" spans="1:17" s="5" customFormat="1" ht="15.95" customHeight="1">
      <c r="A663" s="4">
        <v>654</v>
      </c>
      <c r="B663" s="133" t="s">
        <v>4044</v>
      </c>
      <c r="C663" s="134" t="s">
        <v>3614</v>
      </c>
      <c r="D663" s="135" t="s">
        <v>4270</v>
      </c>
      <c r="E663" s="81" t="s">
        <v>3962</v>
      </c>
      <c r="F663" s="145">
        <v>5.86</v>
      </c>
      <c r="G663" s="48">
        <v>6.02</v>
      </c>
      <c r="H663" s="48">
        <v>61</v>
      </c>
      <c r="I663" s="48">
        <v>57</v>
      </c>
      <c r="J663" s="151" t="str">
        <f t="shared" si="110"/>
        <v xml:space="preserve"> </v>
      </c>
      <c r="K663" s="151" t="str">
        <f t="shared" si="111"/>
        <v xml:space="preserve"> </v>
      </c>
      <c r="L663" s="151" t="str">
        <f t="shared" si="112"/>
        <v xml:space="preserve"> </v>
      </c>
      <c r="M663" s="63"/>
      <c r="N663" s="112"/>
      <c r="O663" s="62">
        <f t="shared" si="106"/>
        <v>59</v>
      </c>
      <c r="P663" s="4"/>
      <c r="Q663" s="5">
        <v>43</v>
      </c>
    </row>
    <row r="664" spans="1:17" s="5" customFormat="1" ht="15.95" customHeight="1">
      <c r="A664" s="4">
        <v>655</v>
      </c>
      <c r="B664" s="133" t="s">
        <v>4045</v>
      </c>
      <c r="C664" s="134" t="s">
        <v>4046</v>
      </c>
      <c r="D664" s="135" t="s">
        <v>3009</v>
      </c>
      <c r="E664" s="81" t="s">
        <v>3962</v>
      </c>
      <c r="F664" s="145">
        <v>5.49</v>
      </c>
      <c r="G664" s="48">
        <v>5.38</v>
      </c>
      <c r="H664" s="48">
        <v>55</v>
      </c>
      <c r="I664" s="48">
        <v>52</v>
      </c>
      <c r="J664" s="151" t="str">
        <f t="shared" si="110"/>
        <v xml:space="preserve"> </v>
      </c>
      <c r="K664" s="151" t="str">
        <f t="shared" si="111"/>
        <v xml:space="preserve"> </v>
      </c>
      <c r="L664" s="151" t="str">
        <f t="shared" si="112"/>
        <v xml:space="preserve"> </v>
      </c>
      <c r="M664" s="55"/>
      <c r="N664" s="112" t="s">
        <v>895</v>
      </c>
      <c r="O664" s="62">
        <f t="shared" si="106"/>
        <v>53.5</v>
      </c>
      <c r="P664" s="4"/>
      <c r="Q664" s="5">
        <v>44</v>
      </c>
    </row>
    <row r="665" spans="1:17" s="5" customFormat="1" ht="15.95" customHeight="1">
      <c r="A665" s="4">
        <v>656</v>
      </c>
      <c r="B665" s="133" t="s">
        <v>4049</v>
      </c>
      <c r="C665" s="134" t="s">
        <v>4050</v>
      </c>
      <c r="D665" s="135" t="s">
        <v>1002</v>
      </c>
      <c r="E665" s="81" t="s">
        <v>3962</v>
      </c>
      <c r="F665" s="145">
        <v>6.93</v>
      </c>
      <c r="G665" s="48">
        <v>6.65</v>
      </c>
      <c r="H665" s="48">
        <v>62</v>
      </c>
      <c r="I665" s="48">
        <v>55</v>
      </c>
      <c r="J665" s="151" t="str">
        <f t="shared" si="110"/>
        <v xml:space="preserve"> </v>
      </c>
      <c r="K665" s="151" t="str">
        <f t="shared" si="111"/>
        <v xml:space="preserve"> </v>
      </c>
      <c r="L665" s="151" t="str">
        <f t="shared" si="112"/>
        <v xml:space="preserve"> </v>
      </c>
      <c r="M665" s="83"/>
      <c r="N665" s="112"/>
      <c r="O665" s="62">
        <f t="shared" ref="O665:O702" si="113">SUM(H665:I665)/2</f>
        <v>58.5</v>
      </c>
      <c r="P665" s="4"/>
      <c r="Q665" s="5">
        <v>47</v>
      </c>
    </row>
    <row r="666" spans="1:17" s="5" customFormat="1" ht="15.95" customHeight="1">
      <c r="A666" s="4">
        <v>657</v>
      </c>
      <c r="B666" s="133" t="s">
        <v>4051</v>
      </c>
      <c r="C666" s="134" t="s">
        <v>1408</v>
      </c>
      <c r="D666" s="135" t="s">
        <v>51</v>
      </c>
      <c r="E666" s="81" t="s">
        <v>3962</v>
      </c>
      <c r="F666" s="145">
        <v>6.26</v>
      </c>
      <c r="G666" s="48">
        <v>5.18</v>
      </c>
      <c r="H666" s="48">
        <v>60</v>
      </c>
      <c r="I666" s="48">
        <v>52</v>
      </c>
      <c r="J666" s="151" t="str">
        <f t="shared" si="110"/>
        <v xml:space="preserve"> </v>
      </c>
      <c r="K666" s="151" t="str">
        <f t="shared" si="111"/>
        <v xml:space="preserve"> </v>
      </c>
      <c r="L666" s="151" t="str">
        <f t="shared" si="112"/>
        <v xml:space="preserve"> </v>
      </c>
      <c r="M666" s="125"/>
      <c r="N666" s="112"/>
      <c r="O666" s="62">
        <f t="shared" si="113"/>
        <v>56</v>
      </c>
      <c r="P666" s="4"/>
      <c r="Q666" s="5">
        <v>48</v>
      </c>
    </row>
    <row r="667" spans="1:17" s="5" customFormat="1" ht="15.95" customHeight="1">
      <c r="A667" s="4">
        <v>658</v>
      </c>
      <c r="B667" s="133" t="s">
        <v>4052</v>
      </c>
      <c r="C667" s="134" t="s">
        <v>4053</v>
      </c>
      <c r="D667" s="135" t="s">
        <v>2983</v>
      </c>
      <c r="E667" s="81" t="s">
        <v>3962</v>
      </c>
      <c r="F667" s="145">
        <v>4.24</v>
      </c>
      <c r="G667" s="48">
        <v>2.33</v>
      </c>
      <c r="H667" s="48">
        <v>55</v>
      </c>
      <c r="I667" s="48">
        <v>46</v>
      </c>
      <c r="J667" s="151" t="str">
        <f t="shared" si="110"/>
        <v xml:space="preserve"> </v>
      </c>
      <c r="K667" s="151" t="str">
        <f t="shared" si="111"/>
        <v xml:space="preserve"> </v>
      </c>
      <c r="L667" s="151" t="str">
        <f t="shared" si="112"/>
        <v xml:space="preserve"> </v>
      </c>
      <c r="M667" s="84"/>
      <c r="N667" s="112"/>
      <c r="O667" s="62">
        <f t="shared" si="113"/>
        <v>50.5</v>
      </c>
      <c r="P667" s="4"/>
      <c r="Q667" s="5">
        <v>49</v>
      </c>
    </row>
    <row r="668" spans="1:17" s="5" customFormat="1" ht="15.95" customHeight="1">
      <c r="A668" s="4">
        <v>659</v>
      </c>
      <c r="B668" s="133" t="s">
        <v>2612</v>
      </c>
      <c r="C668" s="134" t="s">
        <v>1006</v>
      </c>
      <c r="D668" s="135" t="s">
        <v>4672</v>
      </c>
      <c r="E668" s="81" t="s">
        <v>3962</v>
      </c>
      <c r="F668" s="145">
        <v>5.51</v>
      </c>
      <c r="G668" s="48">
        <v>5.33</v>
      </c>
      <c r="H668" s="48">
        <v>58</v>
      </c>
      <c r="I668" s="48">
        <v>55</v>
      </c>
      <c r="J668" s="151" t="str">
        <f t="shared" ref="J668:J694" si="114">IF(AND(F668&gt;=9,H668&gt;=90),"HSXS",IF(AND(F668&gt;=8,H668&gt;=80),"HSG",IF(AND(F668&gt;=7,H668&gt;=70),"HSK"," ")))</f>
        <v xml:space="preserve"> </v>
      </c>
      <c r="K668" s="151" t="str">
        <f t="shared" ref="K668:K694" si="115">IF(AND(G668&gt;=9,I668&gt;=90),"HSXS",IF(AND(G668&gt;=8,I668&gt;=80),"HSG",IF(AND(G668&gt;=7,I668&gt;=70),"HSK"," ")))</f>
        <v xml:space="preserve"> </v>
      </c>
      <c r="L668" s="151" t="str">
        <f t="shared" ref="L668:L694" si="116">IF(AND(J668="HSXS",K668="HSXS"),"HSXS",IF(AND(J668="HSG",K668="HSG"),"HSG",IF(AND(J668="HSK",K668="HSK"),"HSK",IF(AND(J668="HSXS",K668="HSG"),"HSG",IF(AND(J668="HSG",K668="HSXS"),"HSG",IF(AND(J668="HSG",K668="HSK"),"HSK",IF(AND(J668="HSK",K668="HSG"),"HSK"," ")))))))</f>
        <v xml:space="preserve"> </v>
      </c>
      <c r="M668" s="15"/>
      <c r="N668" s="112" t="s">
        <v>895</v>
      </c>
      <c r="O668" s="62">
        <f t="shared" si="113"/>
        <v>56.5</v>
      </c>
      <c r="P668" s="4"/>
      <c r="Q668" s="5">
        <v>50</v>
      </c>
    </row>
    <row r="669" spans="1:17" s="5" customFormat="1" ht="15.95" customHeight="1">
      <c r="A669" s="4">
        <v>660</v>
      </c>
      <c r="B669" s="133" t="s">
        <v>2613</v>
      </c>
      <c r="C669" s="134" t="s">
        <v>2614</v>
      </c>
      <c r="D669" s="135" t="s">
        <v>3311</v>
      </c>
      <c r="E669" s="81" t="s">
        <v>3962</v>
      </c>
      <c r="F669" s="145">
        <v>6.02</v>
      </c>
      <c r="G669" s="48">
        <v>6.12</v>
      </c>
      <c r="H669" s="48">
        <v>63</v>
      </c>
      <c r="I669" s="48">
        <v>60</v>
      </c>
      <c r="J669" s="151" t="str">
        <f t="shared" si="114"/>
        <v xml:space="preserve"> </v>
      </c>
      <c r="K669" s="151" t="str">
        <f t="shared" si="115"/>
        <v xml:space="preserve"> </v>
      </c>
      <c r="L669" s="151" t="str">
        <f t="shared" si="116"/>
        <v xml:space="preserve"> </v>
      </c>
      <c r="M669" s="52"/>
      <c r="N669" s="112"/>
      <c r="O669" s="62">
        <f t="shared" si="113"/>
        <v>61.5</v>
      </c>
      <c r="P669" s="4"/>
      <c r="Q669" s="5">
        <v>51</v>
      </c>
    </row>
    <row r="670" spans="1:17" s="5" customFormat="1" ht="15.95" customHeight="1">
      <c r="A670" s="4">
        <v>661</v>
      </c>
      <c r="B670" s="133" t="s">
        <v>2616</v>
      </c>
      <c r="C670" s="134" t="s">
        <v>1090</v>
      </c>
      <c r="D670" s="135" t="s">
        <v>1013</v>
      </c>
      <c r="E670" s="81" t="s">
        <v>3963</v>
      </c>
      <c r="F670" s="145">
        <v>6.55</v>
      </c>
      <c r="G670" s="48">
        <v>6.69</v>
      </c>
      <c r="H670" s="48">
        <v>80</v>
      </c>
      <c r="I670" s="48">
        <v>71</v>
      </c>
      <c r="J670" s="151" t="str">
        <f t="shared" si="114"/>
        <v xml:space="preserve"> </v>
      </c>
      <c r="K670" s="151" t="str">
        <f t="shared" si="115"/>
        <v xml:space="preserve"> </v>
      </c>
      <c r="L670" s="151" t="str">
        <f t="shared" si="116"/>
        <v xml:space="preserve"> </v>
      </c>
      <c r="M670" s="52"/>
      <c r="N670" s="112"/>
      <c r="O670" s="62">
        <f t="shared" si="113"/>
        <v>75.5</v>
      </c>
      <c r="P670" s="4"/>
      <c r="Q670" s="5">
        <v>1</v>
      </c>
    </row>
    <row r="671" spans="1:17" s="5" customFormat="1" ht="15.95" customHeight="1">
      <c r="A671" s="4">
        <v>662</v>
      </c>
      <c r="B671" s="133" t="s">
        <v>2617</v>
      </c>
      <c r="C671" s="134" t="s">
        <v>2618</v>
      </c>
      <c r="D671" s="135" t="s">
        <v>2007</v>
      </c>
      <c r="E671" s="81" t="s">
        <v>3963</v>
      </c>
      <c r="F671" s="145">
        <v>3.23</v>
      </c>
      <c r="G671" s="48">
        <v>3.51</v>
      </c>
      <c r="H671" s="48">
        <v>50</v>
      </c>
      <c r="I671" s="48">
        <v>55</v>
      </c>
      <c r="J671" s="151" t="str">
        <f t="shared" si="114"/>
        <v xml:space="preserve"> </v>
      </c>
      <c r="K671" s="151" t="str">
        <f t="shared" si="115"/>
        <v xml:space="preserve"> </v>
      </c>
      <c r="L671" s="151" t="str">
        <f t="shared" si="116"/>
        <v xml:space="preserve"> </v>
      </c>
      <c r="M671" s="55"/>
      <c r="N671" s="112"/>
      <c r="O671" s="62">
        <f t="shared" si="113"/>
        <v>52.5</v>
      </c>
      <c r="P671" s="4"/>
      <c r="Q671" s="5">
        <v>2</v>
      </c>
    </row>
    <row r="672" spans="1:17" s="5" customFormat="1" ht="15.95" customHeight="1">
      <c r="A672" s="4">
        <v>663</v>
      </c>
      <c r="B672" s="133" t="s">
        <v>370</v>
      </c>
      <c r="C672" s="134" t="s">
        <v>371</v>
      </c>
      <c r="D672" s="135" t="s">
        <v>552</v>
      </c>
      <c r="E672" s="81" t="s">
        <v>3963</v>
      </c>
      <c r="F672" s="145">
        <v>4.66</v>
      </c>
      <c r="G672" s="48">
        <v>2.78</v>
      </c>
      <c r="H672" s="48">
        <v>51</v>
      </c>
      <c r="I672" s="48">
        <v>51</v>
      </c>
      <c r="J672" s="151" t="str">
        <f t="shared" si="114"/>
        <v xml:space="preserve"> </v>
      </c>
      <c r="K672" s="151" t="str">
        <f t="shared" si="115"/>
        <v xml:space="preserve"> </v>
      </c>
      <c r="L672" s="151" t="str">
        <f t="shared" si="116"/>
        <v xml:space="preserve"> </v>
      </c>
      <c r="M672" s="83"/>
      <c r="N672" s="112" t="s">
        <v>895</v>
      </c>
      <c r="O672" s="62">
        <f t="shared" si="113"/>
        <v>51</v>
      </c>
      <c r="P672" s="4"/>
      <c r="Q672" s="5">
        <v>3</v>
      </c>
    </row>
    <row r="673" spans="1:17" s="5" customFormat="1" ht="15.95" customHeight="1">
      <c r="A673" s="4">
        <v>664</v>
      </c>
      <c r="B673" s="133" t="s">
        <v>2619</v>
      </c>
      <c r="C673" s="134" t="s">
        <v>2620</v>
      </c>
      <c r="D673" s="135" t="s">
        <v>1806</v>
      </c>
      <c r="E673" s="81" t="s">
        <v>3963</v>
      </c>
      <c r="F673" s="145">
        <v>7.99</v>
      </c>
      <c r="G673" s="48">
        <v>7.75</v>
      </c>
      <c r="H673" s="48">
        <v>65</v>
      </c>
      <c r="I673" s="48">
        <v>72</v>
      </c>
      <c r="J673" s="151" t="str">
        <f t="shared" si="114"/>
        <v xml:space="preserve"> </v>
      </c>
      <c r="K673" s="151" t="str">
        <f t="shared" si="115"/>
        <v>HSK</v>
      </c>
      <c r="L673" s="151" t="str">
        <f t="shared" si="116"/>
        <v xml:space="preserve"> </v>
      </c>
      <c r="M673" s="83"/>
      <c r="N673" s="112"/>
      <c r="O673" s="62">
        <f t="shared" si="113"/>
        <v>68.5</v>
      </c>
      <c r="P673" s="4"/>
      <c r="Q673" s="5">
        <v>4</v>
      </c>
    </row>
    <row r="674" spans="1:17" s="5" customFormat="1" ht="15.95" customHeight="1">
      <c r="A674" s="4">
        <v>665</v>
      </c>
      <c r="B674" s="133" t="s">
        <v>372</v>
      </c>
      <c r="C674" s="134" t="s">
        <v>373</v>
      </c>
      <c r="D674" s="135" t="s">
        <v>1806</v>
      </c>
      <c r="E674" s="81" t="s">
        <v>3963</v>
      </c>
      <c r="F674" s="145">
        <v>5.26</v>
      </c>
      <c r="G674" s="48">
        <v>1.44</v>
      </c>
      <c r="H674" s="48">
        <v>53</v>
      </c>
      <c r="I674" s="48">
        <v>43</v>
      </c>
      <c r="J674" s="151" t="str">
        <f t="shared" si="114"/>
        <v xml:space="preserve"> </v>
      </c>
      <c r="K674" s="151" t="str">
        <f t="shared" si="115"/>
        <v xml:space="preserve"> </v>
      </c>
      <c r="L674" s="151" t="str">
        <f t="shared" si="116"/>
        <v xml:space="preserve"> </v>
      </c>
      <c r="M674" s="55"/>
      <c r="N674" s="112"/>
      <c r="O674" s="62">
        <f t="shared" si="113"/>
        <v>48</v>
      </c>
      <c r="P674" s="4"/>
      <c r="Q674" s="5">
        <v>5</v>
      </c>
    </row>
    <row r="675" spans="1:17" s="5" customFormat="1" ht="15.95" customHeight="1">
      <c r="A675" s="4">
        <v>666</v>
      </c>
      <c r="B675" s="133" t="s">
        <v>2621</v>
      </c>
      <c r="C675" s="134" t="s">
        <v>4328</v>
      </c>
      <c r="D675" s="135" t="s">
        <v>352</v>
      </c>
      <c r="E675" s="81" t="s">
        <v>3963</v>
      </c>
      <c r="F675" s="145">
        <v>4.26</v>
      </c>
      <c r="G675" s="48">
        <v>4.25</v>
      </c>
      <c r="H675" s="48">
        <v>48</v>
      </c>
      <c r="I675" s="48">
        <v>53</v>
      </c>
      <c r="J675" s="151" t="str">
        <f t="shared" si="114"/>
        <v xml:space="preserve"> </v>
      </c>
      <c r="K675" s="151" t="str">
        <f t="shared" si="115"/>
        <v xml:space="preserve"> </v>
      </c>
      <c r="L675" s="151" t="str">
        <f t="shared" si="116"/>
        <v xml:space="preserve"> </v>
      </c>
      <c r="M675" s="158" t="s">
        <v>4923</v>
      </c>
      <c r="N675" s="112"/>
      <c r="O675" s="62">
        <f t="shared" si="113"/>
        <v>50.5</v>
      </c>
      <c r="P675" s="4"/>
      <c r="Q675" s="5">
        <v>6</v>
      </c>
    </row>
    <row r="676" spans="1:17" s="5" customFormat="1" ht="15.95" customHeight="1">
      <c r="A676" s="4">
        <v>667</v>
      </c>
      <c r="B676" s="133" t="s">
        <v>374</v>
      </c>
      <c r="C676" s="134" t="s">
        <v>375</v>
      </c>
      <c r="D676" s="135" t="s">
        <v>3784</v>
      </c>
      <c r="E676" s="81" t="s">
        <v>3963</v>
      </c>
      <c r="F676" s="145">
        <v>7.11</v>
      </c>
      <c r="G676" s="48">
        <v>7.06</v>
      </c>
      <c r="H676" s="48">
        <v>62</v>
      </c>
      <c r="I676" s="48">
        <v>56</v>
      </c>
      <c r="J676" s="151" t="str">
        <f t="shared" si="114"/>
        <v xml:space="preserve"> </v>
      </c>
      <c r="K676" s="151" t="str">
        <f t="shared" si="115"/>
        <v xml:space="preserve"> </v>
      </c>
      <c r="L676" s="151" t="str">
        <f t="shared" si="116"/>
        <v xml:space="preserve"> </v>
      </c>
      <c r="M676" s="52"/>
      <c r="N676" s="112" t="s">
        <v>895</v>
      </c>
      <c r="O676" s="62">
        <f t="shared" si="113"/>
        <v>59</v>
      </c>
      <c r="P676" s="4"/>
      <c r="Q676" s="5">
        <v>7</v>
      </c>
    </row>
    <row r="677" spans="1:17" s="5" customFormat="1" ht="15.95" customHeight="1">
      <c r="A677" s="4">
        <v>668</v>
      </c>
      <c r="B677" s="133" t="s">
        <v>376</v>
      </c>
      <c r="C677" s="134" t="s">
        <v>2520</v>
      </c>
      <c r="D677" s="135" t="s">
        <v>3837</v>
      </c>
      <c r="E677" s="81" t="s">
        <v>3963</v>
      </c>
      <c r="F677" s="145">
        <v>6.12</v>
      </c>
      <c r="G677" s="48">
        <v>5.41</v>
      </c>
      <c r="H677" s="48">
        <v>54</v>
      </c>
      <c r="I677" s="48">
        <v>57</v>
      </c>
      <c r="J677" s="151" t="str">
        <f t="shared" si="114"/>
        <v xml:space="preserve"> </v>
      </c>
      <c r="K677" s="151" t="str">
        <f t="shared" si="115"/>
        <v xml:space="preserve"> </v>
      </c>
      <c r="L677" s="151" t="str">
        <f t="shared" si="116"/>
        <v xml:space="preserve"> </v>
      </c>
      <c r="M677" s="126"/>
      <c r="N677" s="112"/>
      <c r="O677" s="62">
        <f t="shared" si="113"/>
        <v>55.5</v>
      </c>
      <c r="P677" s="4"/>
      <c r="Q677" s="5">
        <v>8</v>
      </c>
    </row>
    <row r="678" spans="1:17" s="5" customFormat="1" ht="15.95" customHeight="1">
      <c r="A678" s="4">
        <v>669</v>
      </c>
      <c r="B678" s="133" t="s">
        <v>2622</v>
      </c>
      <c r="C678" s="134" t="s">
        <v>2623</v>
      </c>
      <c r="D678" s="135" t="s">
        <v>3837</v>
      </c>
      <c r="E678" s="81" t="s">
        <v>3963</v>
      </c>
      <c r="F678" s="145">
        <v>4.07</v>
      </c>
      <c r="G678" s="48">
        <v>3.31</v>
      </c>
      <c r="H678" s="48">
        <v>40</v>
      </c>
      <c r="I678" s="48">
        <v>51</v>
      </c>
      <c r="J678" s="151" t="str">
        <f t="shared" si="114"/>
        <v xml:space="preserve"> </v>
      </c>
      <c r="K678" s="151" t="str">
        <f t="shared" si="115"/>
        <v xml:space="preserve"> </v>
      </c>
      <c r="L678" s="151" t="str">
        <f t="shared" si="116"/>
        <v xml:space="preserve"> </v>
      </c>
      <c r="M678" s="122"/>
      <c r="N678" s="112"/>
      <c r="O678" s="62">
        <f t="shared" si="113"/>
        <v>45.5</v>
      </c>
      <c r="P678" s="4"/>
      <c r="Q678" s="5">
        <v>9</v>
      </c>
    </row>
    <row r="679" spans="1:17" s="5" customFormat="1" ht="15.95" customHeight="1">
      <c r="A679" s="4">
        <v>670</v>
      </c>
      <c r="B679" s="133" t="s">
        <v>2624</v>
      </c>
      <c r="C679" s="134" t="s">
        <v>2625</v>
      </c>
      <c r="D679" s="135" t="s">
        <v>3474</v>
      </c>
      <c r="E679" s="81" t="s">
        <v>3963</v>
      </c>
      <c r="F679" s="145">
        <v>7.07</v>
      </c>
      <c r="G679" s="48">
        <v>6.7</v>
      </c>
      <c r="H679" s="48">
        <v>61</v>
      </c>
      <c r="I679" s="48">
        <v>55</v>
      </c>
      <c r="J679" s="151" t="str">
        <f t="shared" si="114"/>
        <v xml:space="preserve"> </v>
      </c>
      <c r="K679" s="151" t="str">
        <f t="shared" si="115"/>
        <v xml:space="preserve"> </v>
      </c>
      <c r="L679" s="151" t="str">
        <f t="shared" si="116"/>
        <v xml:space="preserve"> </v>
      </c>
      <c r="M679" s="55"/>
      <c r="N679" s="112"/>
      <c r="O679" s="62">
        <f t="shared" si="113"/>
        <v>58</v>
      </c>
      <c r="P679" s="4"/>
      <c r="Q679" s="5">
        <v>10</v>
      </c>
    </row>
    <row r="680" spans="1:17" s="5" customFormat="1" ht="15.95" customHeight="1">
      <c r="A680" s="4">
        <v>671</v>
      </c>
      <c r="B680" s="133" t="s">
        <v>377</v>
      </c>
      <c r="C680" s="134" t="s">
        <v>378</v>
      </c>
      <c r="D680" s="135" t="s">
        <v>1392</v>
      </c>
      <c r="E680" s="81" t="s">
        <v>3963</v>
      </c>
      <c r="F680" s="145">
        <v>3.16</v>
      </c>
      <c r="G680" s="48">
        <v>4.03</v>
      </c>
      <c r="H680" s="48">
        <v>45</v>
      </c>
      <c r="I680" s="48">
        <v>51</v>
      </c>
      <c r="J680" s="151" t="str">
        <f t="shared" si="114"/>
        <v xml:space="preserve"> </v>
      </c>
      <c r="K680" s="151" t="str">
        <f t="shared" si="115"/>
        <v xml:space="preserve"> </v>
      </c>
      <c r="L680" s="151" t="str">
        <f t="shared" si="116"/>
        <v xml:space="preserve"> </v>
      </c>
      <c r="M680" s="56"/>
      <c r="N680" s="112" t="s">
        <v>895</v>
      </c>
      <c r="O680" s="62">
        <f t="shared" si="113"/>
        <v>48</v>
      </c>
      <c r="P680" s="4"/>
      <c r="Q680" s="5">
        <v>11</v>
      </c>
    </row>
    <row r="681" spans="1:17" s="5" customFormat="1" ht="15.95" customHeight="1">
      <c r="A681" s="4">
        <v>672</v>
      </c>
      <c r="B681" s="133" t="s">
        <v>379</v>
      </c>
      <c r="C681" s="134" t="s">
        <v>380</v>
      </c>
      <c r="D681" s="135" t="s">
        <v>3341</v>
      </c>
      <c r="E681" s="81" t="s">
        <v>3963</v>
      </c>
      <c r="F681" s="145">
        <v>7.71</v>
      </c>
      <c r="G681" s="48">
        <v>5.71</v>
      </c>
      <c r="H681" s="48">
        <v>61</v>
      </c>
      <c r="I681" s="48">
        <v>73</v>
      </c>
      <c r="J681" s="151" t="str">
        <f t="shared" si="114"/>
        <v xml:space="preserve"> </v>
      </c>
      <c r="K681" s="151" t="str">
        <f t="shared" si="115"/>
        <v xml:space="preserve"> </v>
      </c>
      <c r="L681" s="151" t="str">
        <f t="shared" si="116"/>
        <v xml:space="preserve"> </v>
      </c>
      <c r="M681" s="83"/>
      <c r="N681" s="112" t="s">
        <v>895</v>
      </c>
      <c r="O681" s="62">
        <f t="shared" si="113"/>
        <v>67</v>
      </c>
      <c r="P681" s="4"/>
      <c r="Q681" s="5">
        <v>12</v>
      </c>
    </row>
    <row r="682" spans="1:17" s="5" customFormat="1" ht="15.95" customHeight="1">
      <c r="A682" s="4">
        <v>673</v>
      </c>
      <c r="B682" s="133" t="s">
        <v>2626</v>
      </c>
      <c r="C682" s="134" t="s">
        <v>2627</v>
      </c>
      <c r="D682" s="135" t="s">
        <v>1757</v>
      </c>
      <c r="E682" s="81" t="s">
        <v>3963</v>
      </c>
      <c r="F682" s="145">
        <v>6.8</v>
      </c>
      <c r="G682" s="48">
        <v>7.05</v>
      </c>
      <c r="H682" s="48">
        <v>60</v>
      </c>
      <c r="I682" s="48">
        <v>59</v>
      </c>
      <c r="J682" s="151" t="str">
        <f t="shared" si="114"/>
        <v xml:space="preserve"> </v>
      </c>
      <c r="K682" s="151" t="str">
        <f t="shared" si="115"/>
        <v xml:space="preserve"> </v>
      </c>
      <c r="L682" s="151" t="str">
        <f t="shared" si="116"/>
        <v xml:space="preserve"> </v>
      </c>
      <c r="M682" s="52"/>
      <c r="N682" s="112" t="s">
        <v>895</v>
      </c>
      <c r="O682" s="62">
        <f t="shared" si="113"/>
        <v>59.5</v>
      </c>
      <c r="P682" s="4"/>
      <c r="Q682" s="5">
        <v>13</v>
      </c>
    </row>
    <row r="683" spans="1:17" s="5" customFormat="1" ht="15.95" customHeight="1">
      <c r="A683" s="4">
        <v>674</v>
      </c>
      <c r="B683" s="133" t="s">
        <v>2628</v>
      </c>
      <c r="C683" s="134" t="s">
        <v>2629</v>
      </c>
      <c r="D683" s="135" t="s">
        <v>669</v>
      </c>
      <c r="E683" s="81" t="s">
        <v>3963</v>
      </c>
      <c r="F683" s="145">
        <v>5.7</v>
      </c>
      <c r="G683" s="48">
        <v>4.4800000000000004</v>
      </c>
      <c r="H683" s="48">
        <v>54</v>
      </c>
      <c r="I683" s="48">
        <v>51</v>
      </c>
      <c r="J683" s="151" t="str">
        <f t="shared" si="114"/>
        <v xml:space="preserve"> </v>
      </c>
      <c r="K683" s="151" t="str">
        <f t="shared" si="115"/>
        <v xml:space="preserve"> </v>
      </c>
      <c r="L683" s="151" t="str">
        <f t="shared" si="116"/>
        <v xml:space="preserve"> </v>
      </c>
      <c r="M683" s="55"/>
      <c r="N683" s="112" t="s">
        <v>895</v>
      </c>
      <c r="O683" s="62">
        <f t="shared" si="113"/>
        <v>52.5</v>
      </c>
      <c r="P683" s="4"/>
      <c r="Q683" s="5">
        <v>14</v>
      </c>
    </row>
    <row r="684" spans="1:17" s="5" customFormat="1" ht="15.95" customHeight="1">
      <c r="A684" s="4">
        <v>675</v>
      </c>
      <c r="B684" s="133" t="s">
        <v>381</v>
      </c>
      <c r="C684" s="134" t="s">
        <v>382</v>
      </c>
      <c r="D684" s="135" t="s">
        <v>383</v>
      </c>
      <c r="E684" s="81" t="s">
        <v>3963</v>
      </c>
      <c r="F684" s="145">
        <v>4.8499999999999996</v>
      </c>
      <c r="G684" s="48">
        <v>2.89</v>
      </c>
      <c r="H684" s="48">
        <v>49</v>
      </c>
      <c r="I684" s="48">
        <v>35</v>
      </c>
      <c r="J684" s="151" t="str">
        <f t="shared" si="114"/>
        <v xml:space="preserve"> </v>
      </c>
      <c r="K684" s="151" t="str">
        <f t="shared" si="115"/>
        <v xml:space="preserve"> </v>
      </c>
      <c r="L684" s="151" t="str">
        <f t="shared" si="116"/>
        <v xml:space="preserve"> </v>
      </c>
      <c r="M684" s="83"/>
      <c r="N684" s="112" t="s">
        <v>895</v>
      </c>
      <c r="O684" s="62">
        <f t="shared" si="113"/>
        <v>42</v>
      </c>
      <c r="P684" s="4"/>
      <c r="Q684" s="5">
        <v>15</v>
      </c>
    </row>
    <row r="685" spans="1:17" s="5" customFormat="1" ht="15.95" customHeight="1">
      <c r="A685" s="4">
        <v>676</v>
      </c>
      <c r="B685" s="133" t="s">
        <v>2630</v>
      </c>
      <c r="C685" s="134" t="s">
        <v>2631</v>
      </c>
      <c r="D685" s="135" t="s">
        <v>995</v>
      </c>
      <c r="E685" s="81" t="s">
        <v>3963</v>
      </c>
      <c r="F685" s="145">
        <v>4.32</v>
      </c>
      <c r="G685" s="48">
        <v>3.98</v>
      </c>
      <c r="H685" s="48">
        <v>45</v>
      </c>
      <c r="I685" s="48">
        <v>50</v>
      </c>
      <c r="J685" s="151" t="str">
        <f t="shared" si="114"/>
        <v xml:space="preserve"> </v>
      </c>
      <c r="K685" s="151" t="str">
        <f t="shared" si="115"/>
        <v xml:space="preserve"> </v>
      </c>
      <c r="L685" s="151" t="str">
        <f t="shared" si="116"/>
        <v xml:space="preserve"> </v>
      </c>
      <c r="M685" s="51"/>
      <c r="N685" s="112"/>
      <c r="O685" s="62">
        <f t="shared" si="113"/>
        <v>47.5</v>
      </c>
      <c r="P685" s="4"/>
      <c r="Q685" s="5">
        <v>16</v>
      </c>
    </row>
    <row r="686" spans="1:17" s="5" customFormat="1" ht="15.95" customHeight="1">
      <c r="A686" s="4">
        <v>677</v>
      </c>
      <c r="B686" s="133" t="s">
        <v>4030</v>
      </c>
      <c r="C686" s="134" t="s">
        <v>3336</v>
      </c>
      <c r="D686" s="135" t="s">
        <v>359</v>
      </c>
      <c r="E686" s="81" t="s">
        <v>3963</v>
      </c>
      <c r="F686" s="145">
        <v>4.75</v>
      </c>
      <c r="G686" s="48">
        <v>4.17</v>
      </c>
      <c r="H686" s="48">
        <v>50</v>
      </c>
      <c r="I686" s="48">
        <v>53</v>
      </c>
      <c r="J686" s="151" t="str">
        <f t="shared" si="114"/>
        <v xml:space="preserve"> </v>
      </c>
      <c r="K686" s="151" t="str">
        <f t="shared" si="115"/>
        <v xml:space="preserve"> </v>
      </c>
      <c r="L686" s="151" t="str">
        <f t="shared" si="116"/>
        <v xml:space="preserve"> </v>
      </c>
      <c r="M686" s="101"/>
      <c r="N686" s="112"/>
      <c r="O686" s="62">
        <f t="shared" si="113"/>
        <v>51.5</v>
      </c>
      <c r="P686" s="4"/>
      <c r="Q686" s="5">
        <v>17</v>
      </c>
    </row>
    <row r="687" spans="1:17" s="5" customFormat="1" ht="15.95" customHeight="1">
      <c r="A687" s="4">
        <v>678</v>
      </c>
      <c r="B687" s="133" t="s">
        <v>385</v>
      </c>
      <c r="C687" s="134" t="s">
        <v>386</v>
      </c>
      <c r="D687" s="135" t="s">
        <v>4263</v>
      </c>
      <c r="E687" s="81" t="s">
        <v>3963</v>
      </c>
      <c r="F687" s="145">
        <v>7.18</v>
      </c>
      <c r="G687" s="48">
        <v>7.38</v>
      </c>
      <c r="H687" s="48">
        <v>61</v>
      </c>
      <c r="I687" s="48">
        <v>59</v>
      </c>
      <c r="J687" s="151" t="str">
        <f t="shared" si="114"/>
        <v xml:space="preserve"> </v>
      </c>
      <c r="K687" s="151" t="str">
        <f t="shared" si="115"/>
        <v xml:space="preserve"> </v>
      </c>
      <c r="L687" s="151" t="str">
        <f t="shared" si="116"/>
        <v xml:space="preserve"> </v>
      </c>
      <c r="M687" s="55"/>
      <c r="N687" s="112"/>
      <c r="O687" s="62">
        <f t="shared" si="113"/>
        <v>60</v>
      </c>
      <c r="P687" s="4"/>
      <c r="Q687" s="5">
        <v>18</v>
      </c>
    </row>
    <row r="688" spans="1:17" s="5" customFormat="1" ht="15.95" customHeight="1">
      <c r="A688" s="4">
        <v>679</v>
      </c>
      <c r="B688" s="133" t="s">
        <v>387</v>
      </c>
      <c r="C688" s="134" t="s">
        <v>388</v>
      </c>
      <c r="D688" s="135" t="s">
        <v>3617</v>
      </c>
      <c r="E688" s="81" t="s">
        <v>3963</v>
      </c>
      <c r="F688" s="145">
        <v>6.72</v>
      </c>
      <c r="G688" s="48">
        <v>5.36</v>
      </c>
      <c r="H688" s="48">
        <v>57</v>
      </c>
      <c r="I688" s="48">
        <v>51</v>
      </c>
      <c r="J688" s="151" t="str">
        <f t="shared" si="114"/>
        <v xml:space="preserve"> </v>
      </c>
      <c r="K688" s="151" t="str">
        <f t="shared" si="115"/>
        <v xml:space="preserve"> </v>
      </c>
      <c r="L688" s="151" t="str">
        <f t="shared" si="116"/>
        <v xml:space="preserve"> </v>
      </c>
      <c r="M688" s="55"/>
      <c r="N688" s="112" t="s">
        <v>895</v>
      </c>
      <c r="O688" s="62">
        <f t="shared" si="113"/>
        <v>54</v>
      </c>
      <c r="P688" s="4"/>
      <c r="Q688" s="5">
        <v>19</v>
      </c>
    </row>
    <row r="689" spans="1:17" s="5" customFormat="1" ht="15.95" customHeight="1">
      <c r="A689" s="4">
        <v>680</v>
      </c>
      <c r="B689" s="133" t="s">
        <v>4031</v>
      </c>
      <c r="C689" s="134" t="s">
        <v>1391</v>
      </c>
      <c r="D689" s="135" t="s">
        <v>3512</v>
      </c>
      <c r="E689" s="81" t="s">
        <v>3963</v>
      </c>
      <c r="F689" s="145">
        <v>4.5599999999999996</v>
      </c>
      <c r="G689" s="48">
        <v>4.95</v>
      </c>
      <c r="H689" s="48">
        <v>50</v>
      </c>
      <c r="I689" s="48">
        <v>53</v>
      </c>
      <c r="J689" s="151" t="str">
        <f t="shared" si="114"/>
        <v xml:space="preserve"> </v>
      </c>
      <c r="K689" s="151" t="str">
        <f t="shared" si="115"/>
        <v xml:space="preserve"> </v>
      </c>
      <c r="L689" s="151" t="str">
        <f t="shared" si="116"/>
        <v xml:space="preserve"> </v>
      </c>
      <c r="M689" s="108"/>
      <c r="N689" s="112" t="s">
        <v>895</v>
      </c>
      <c r="O689" s="62">
        <f t="shared" si="113"/>
        <v>51.5</v>
      </c>
      <c r="P689" s="4"/>
      <c r="Q689" s="5">
        <v>20</v>
      </c>
    </row>
    <row r="690" spans="1:17" s="5" customFormat="1" ht="15.95" customHeight="1">
      <c r="A690" s="4">
        <v>681</v>
      </c>
      <c r="B690" s="133" t="s">
        <v>389</v>
      </c>
      <c r="C690" s="134" t="s">
        <v>4399</v>
      </c>
      <c r="D690" s="135" t="s">
        <v>3512</v>
      </c>
      <c r="E690" s="81" t="s">
        <v>3963</v>
      </c>
      <c r="F690" s="145">
        <v>3.78</v>
      </c>
      <c r="G690" s="145">
        <v>4.5</v>
      </c>
      <c r="H690" s="48">
        <v>48</v>
      </c>
      <c r="I690" s="48">
        <v>53</v>
      </c>
      <c r="J690" s="151" t="str">
        <f t="shared" si="114"/>
        <v xml:space="preserve"> </v>
      </c>
      <c r="K690" s="151" t="str">
        <f t="shared" si="115"/>
        <v xml:space="preserve"> </v>
      </c>
      <c r="L690" s="151" t="str">
        <f t="shared" si="116"/>
        <v xml:space="preserve"> </v>
      </c>
      <c r="M690" s="83"/>
      <c r="N690" s="112" t="s">
        <v>895</v>
      </c>
      <c r="O690" s="62">
        <f t="shared" si="113"/>
        <v>50.5</v>
      </c>
      <c r="P690" s="4"/>
      <c r="Q690" s="5">
        <v>21</v>
      </c>
    </row>
    <row r="691" spans="1:17" s="5" customFormat="1" ht="15.95" customHeight="1">
      <c r="A691" s="4">
        <v>682</v>
      </c>
      <c r="B691" s="133" t="s">
        <v>4032</v>
      </c>
      <c r="C691" s="134" t="s">
        <v>3473</v>
      </c>
      <c r="D691" s="135" t="s">
        <v>3764</v>
      </c>
      <c r="E691" s="81" t="s">
        <v>3963</v>
      </c>
      <c r="F691" s="145">
        <v>1.68</v>
      </c>
      <c r="G691" s="145">
        <v>1.3</v>
      </c>
      <c r="H691" s="48">
        <v>47</v>
      </c>
      <c r="I691" s="48">
        <v>41</v>
      </c>
      <c r="J691" s="151" t="str">
        <f t="shared" si="114"/>
        <v xml:space="preserve"> </v>
      </c>
      <c r="K691" s="151" t="str">
        <f t="shared" si="115"/>
        <v xml:space="preserve"> </v>
      </c>
      <c r="L691" s="151" t="str">
        <f t="shared" si="116"/>
        <v xml:space="preserve"> </v>
      </c>
      <c r="M691" s="55"/>
      <c r="N691" s="112" t="s">
        <v>895</v>
      </c>
      <c r="O691" s="62">
        <f t="shared" si="113"/>
        <v>44</v>
      </c>
      <c r="P691" s="4"/>
      <c r="Q691" s="5">
        <v>22</v>
      </c>
    </row>
    <row r="692" spans="1:17" s="5" customFormat="1" ht="15.95" customHeight="1">
      <c r="A692" s="4">
        <v>683</v>
      </c>
      <c r="B692" s="133" t="s">
        <v>390</v>
      </c>
      <c r="C692" s="134" t="s">
        <v>391</v>
      </c>
      <c r="D692" s="135" t="s">
        <v>3383</v>
      </c>
      <c r="E692" s="81" t="s">
        <v>3963</v>
      </c>
      <c r="F692" s="145">
        <v>3.54</v>
      </c>
      <c r="G692" s="48">
        <v>3.93</v>
      </c>
      <c r="H692" s="48">
        <v>46</v>
      </c>
      <c r="I692" s="48">
        <v>41</v>
      </c>
      <c r="J692" s="151" t="str">
        <f t="shared" si="114"/>
        <v xml:space="preserve"> </v>
      </c>
      <c r="K692" s="151" t="str">
        <f t="shared" si="115"/>
        <v xml:space="preserve"> </v>
      </c>
      <c r="L692" s="151" t="str">
        <f t="shared" si="116"/>
        <v xml:space="preserve"> </v>
      </c>
      <c r="M692" s="83"/>
      <c r="N692" s="112" t="s">
        <v>895</v>
      </c>
      <c r="O692" s="62">
        <f t="shared" si="113"/>
        <v>43.5</v>
      </c>
      <c r="P692" s="4"/>
      <c r="Q692" s="5">
        <v>23</v>
      </c>
    </row>
    <row r="693" spans="1:17" s="5" customFormat="1" ht="15.95" customHeight="1">
      <c r="A693" s="4">
        <v>684</v>
      </c>
      <c r="B693" s="133" t="s">
        <v>4034</v>
      </c>
      <c r="C693" s="134" t="s">
        <v>4035</v>
      </c>
      <c r="D693" s="135" t="s">
        <v>4661</v>
      </c>
      <c r="E693" s="81" t="s">
        <v>3963</v>
      </c>
      <c r="F693" s="145">
        <v>5.08</v>
      </c>
      <c r="G693" s="48">
        <v>5.88</v>
      </c>
      <c r="H693" s="48">
        <v>60</v>
      </c>
      <c r="I693" s="48">
        <v>52</v>
      </c>
      <c r="J693" s="151" t="str">
        <f t="shared" si="114"/>
        <v xml:space="preserve"> </v>
      </c>
      <c r="K693" s="151" t="str">
        <f t="shared" si="115"/>
        <v xml:space="preserve"> </v>
      </c>
      <c r="L693" s="151" t="str">
        <f t="shared" si="116"/>
        <v xml:space="preserve"> </v>
      </c>
      <c r="M693" s="104"/>
      <c r="N693" s="112" t="s">
        <v>895</v>
      </c>
      <c r="O693" s="62">
        <f t="shared" si="113"/>
        <v>56</v>
      </c>
      <c r="P693" s="4"/>
      <c r="Q693" s="5">
        <v>24</v>
      </c>
    </row>
    <row r="694" spans="1:17" s="5" customFormat="1" ht="15.95" customHeight="1">
      <c r="A694" s="4">
        <v>685</v>
      </c>
      <c r="B694" s="133" t="s">
        <v>4036</v>
      </c>
      <c r="C694" s="134" t="s">
        <v>4037</v>
      </c>
      <c r="D694" s="135" t="s">
        <v>4266</v>
      </c>
      <c r="E694" s="81" t="s">
        <v>3963</v>
      </c>
      <c r="F694" s="145">
        <v>6.08</v>
      </c>
      <c r="G694" s="48">
        <v>4.45</v>
      </c>
      <c r="H694" s="48">
        <v>56</v>
      </c>
      <c r="I694" s="48">
        <v>51</v>
      </c>
      <c r="J694" s="151" t="str">
        <f t="shared" si="114"/>
        <v xml:space="preserve"> </v>
      </c>
      <c r="K694" s="151" t="str">
        <f t="shared" si="115"/>
        <v xml:space="preserve"> </v>
      </c>
      <c r="L694" s="151" t="str">
        <f t="shared" si="116"/>
        <v xml:space="preserve"> </v>
      </c>
      <c r="M694" s="108"/>
      <c r="N694" s="112"/>
      <c r="O694" s="62">
        <f t="shared" si="113"/>
        <v>53.5</v>
      </c>
      <c r="P694" s="4"/>
      <c r="Q694" s="5">
        <v>25</v>
      </c>
    </row>
    <row r="695" spans="1:17" s="5" customFormat="1" ht="15.95" customHeight="1">
      <c r="A695" s="4">
        <v>686</v>
      </c>
      <c r="B695" s="133" t="s">
        <v>4599</v>
      </c>
      <c r="C695" s="134" t="s">
        <v>4600</v>
      </c>
      <c r="D695" s="135" t="s">
        <v>4669</v>
      </c>
      <c r="E695" s="81" t="s">
        <v>3963</v>
      </c>
      <c r="F695" s="145">
        <v>6.58</v>
      </c>
      <c r="G695" s="48">
        <v>6.92</v>
      </c>
      <c r="H695" s="48">
        <v>56</v>
      </c>
      <c r="I695" s="48">
        <v>58</v>
      </c>
      <c r="J695" s="151" t="str">
        <f t="shared" ref="J695:J726" si="117">IF(AND(F695&gt;=9,H695&gt;=90),"HSXS",IF(AND(F695&gt;=8,H695&gt;=80),"HSG",IF(AND(F695&gt;=7,H695&gt;=70),"HSK"," ")))</f>
        <v xml:space="preserve"> </v>
      </c>
      <c r="K695" s="151" t="str">
        <f t="shared" ref="K695:K726" si="118">IF(AND(G695&gt;=9,I695&gt;=90),"HSXS",IF(AND(G695&gt;=8,I695&gt;=80),"HSG",IF(AND(G695&gt;=7,I695&gt;=70),"HSK"," ")))</f>
        <v xml:space="preserve"> </v>
      </c>
      <c r="L695" s="151" t="str">
        <f t="shared" ref="L695:L720" si="119">IF(AND(J695="HSXS",K695="HSXS"),"HSXS",IF(AND(J695="HSG",K695="HSG"),"HSG",IF(AND(J695="HSK",K695="HSK"),"HSK",IF(AND(J695="HSXS",K695="HSG"),"HSG",IF(AND(J695="HSG",K695="HSXS"),"HSG",IF(AND(J695="HSG",K695="HSK"),"HSK",IF(AND(J695="HSK",K695="HSG"),"HSK"," ")))))))</f>
        <v xml:space="preserve"> </v>
      </c>
      <c r="M695" s="98"/>
      <c r="N695" s="112" t="s">
        <v>895</v>
      </c>
      <c r="O695" s="62">
        <f t="shared" si="113"/>
        <v>57</v>
      </c>
      <c r="P695" s="4"/>
      <c r="Q695" s="5">
        <v>26</v>
      </c>
    </row>
    <row r="696" spans="1:17" s="5" customFormat="1" ht="15.95" customHeight="1">
      <c r="A696" s="4">
        <v>687</v>
      </c>
      <c r="B696" s="133" t="s">
        <v>3634</v>
      </c>
      <c r="C696" s="134" t="s">
        <v>3786</v>
      </c>
      <c r="D696" s="135" t="s">
        <v>3787</v>
      </c>
      <c r="E696" s="81" t="s">
        <v>3963</v>
      </c>
      <c r="F696" s="145">
        <v>5.84</v>
      </c>
      <c r="G696" s="48">
        <v>5.34</v>
      </c>
      <c r="H696" s="48">
        <v>55</v>
      </c>
      <c r="I696" s="48">
        <v>57</v>
      </c>
      <c r="J696" s="151" t="str">
        <f t="shared" si="117"/>
        <v xml:space="preserve"> </v>
      </c>
      <c r="K696" s="151" t="str">
        <f t="shared" si="118"/>
        <v xml:space="preserve"> </v>
      </c>
      <c r="L696" s="151" t="str">
        <f t="shared" si="119"/>
        <v xml:space="preserve"> </v>
      </c>
      <c r="M696" s="125"/>
      <c r="N696" s="112"/>
      <c r="O696" s="62">
        <f t="shared" si="113"/>
        <v>56</v>
      </c>
      <c r="P696" s="4"/>
      <c r="Q696" s="5">
        <v>27</v>
      </c>
    </row>
    <row r="697" spans="1:17" s="5" customFormat="1" ht="15.95" customHeight="1">
      <c r="A697" s="4">
        <v>688</v>
      </c>
      <c r="B697" s="133" t="s">
        <v>4601</v>
      </c>
      <c r="C697" s="134" t="s">
        <v>694</v>
      </c>
      <c r="D697" s="135" t="s">
        <v>3785</v>
      </c>
      <c r="E697" s="81" t="s">
        <v>3963</v>
      </c>
      <c r="F697" s="145">
        <v>7.32</v>
      </c>
      <c r="G697" s="145">
        <v>7</v>
      </c>
      <c r="H697" s="48">
        <v>61</v>
      </c>
      <c r="I697" s="48">
        <v>62</v>
      </c>
      <c r="J697" s="151" t="str">
        <f t="shared" si="117"/>
        <v xml:space="preserve"> </v>
      </c>
      <c r="K697" s="151" t="str">
        <f t="shared" si="118"/>
        <v xml:space="preserve"> </v>
      </c>
      <c r="L697" s="151" t="str">
        <f t="shared" si="119"/>
        <v xml:space="preserve"> </v>
      </c>
      <c r="M697" s="83"/>
      <c r="N697" s="112"/>
      <c r="O697" s="62">
        <f t="shared" si="113"/>
        <v>61.5</v>
      </c>
      <c r="P697" s="4"/>
      <c r="Q697" s="5">
        <v>28</v>
      </c>
    </row>
    <row r="698" spans="1:17" s="5" customFormat="1" ht="15.95" customHeight="1">
      <c r="A698" s="4">
        <v>689</v>
      </c>
      <c r="B698" s="133" t="s">
        <v>4602</v>
      </c>
      <c r="C698" s="134" t="s">
        <v>4603</v>
      </c>
      <c r="D698" s="135" t="s">
        <v>300</v>
      </c>
      <c r="E698" s="81" t="s">
        <v>3963</v>
      </c>
      <c r="F698" s="145">
        <v>6.72</v>
      </c>
      <c r="G698" s="48">
        <v>7.33</v>
      </c>
      <c r="H698" s="48">
        <v>60</v>
      </c>
      <c r="I698" s="48">
        <v>62</v>
      </c>
      <c r="J698" s="151" t="str">
        <f t="shared" si="117"/>
        <v xml:space="preserve"> </v>
      </c>
      <c r="K698" s="151" t="str">
        <f t="shared" si="118"/>
        <v xml:space="preserve"> </v>
      </c>
      <c r="L698" s="151" t="str">
        <f t="shared" si="119"/>
        <v xml:space="preserve"> </v>
      </c>
      <c r="M698" s="83"/>
      <c r="N698" s="112" t="s">
        <v>895</v>
      </c>
      <c r="O698" s="62">
        <f t="shared" si="113"/>
        <v>61</v>
      </c>
      <c r="P698" s="4"/>
      <c r="Q698" s="5">
        <v>29</v>
      </c>
    </row>
    <row r="699" spans="1:17" s="5" customFormat="1" ht="15.95" customHeight="1">
      <c r="A699" s="4">
        <v>690</v>
      </c>
      <c r="B699" s="133" t="s">
        <v>4604</v>
      </c>
      <c r="C699" s="134" t="s">
        <v>4605</v>
      </c>
      <c r="D699" s="135" t="s">
        <v>4268</v>
      </c>
      <c r="E699" s="81" t="s">
        <v>3963</v>
      </c>
      <c r="F699" s="145">
        <v>4.78</v>
      </c>
      <c r="G699" s="48">
        <v>4.0199999999999996</v>
      </c>
      <c r="H699" s="48">
        <v>49</v>
      </c>
      <c r="I699" s="48">
        <v>51</v>
      </c>
      <c r="J699" s="151" t="str">
        <f t="shared" si="117"/>
        <v xml:space="preserve"> </v>
      </c>
      <c r="K699" s="151" t="str">
        <f t="shared" si="118"/>
        <v xml:space="preserve"> </v>
      </c>
      <c r="L699" s="151" t="str">
        <f t="shared" si="119"/>
        <v xml:space="preserve"> </v>
      </c>
      <c r="M699" s="108"/>
      <c r="N699" s="112"/>
      <c r="O699" s="62">
        <f t="shared" si="113"/>
        <v>50</v>
      </c>
      <c r="P699" s="4"/>
      <c r="Q699" s="5">
        <v>30</v>
      </c>
    </row>
    <row r="700" spans="1:17" s="5" customFormat="1" ht="15.95" customHeight="1">
      <c r="A700" s="4">
        <v>691</v>
      </c>
      <c r="B700" s="133" t="s">
        <v>3872</v>
      </c>
      <c r="C700" s="134" t="s">
        <v>3873</v>
      </c>
      <c r="D700" s="135" t="s">
        <v>3182</v>
      </c>
      <c r="E700" s="81" t="s">
        <v>3963</v>
      </c>
      <c r="F700" s="145">
        <v>5.49</v>
      </c>
      <c r="G700" s="145">
        <v>5.0999999999999996</v>
      </c>
      <c r="H700" s="48">
        <v>51</v>
      </c>
      <c r="I700" s="48">
        <v>60</v>
      </c>
      <c r="J700" s="151" t="str">
        <f t="shared" si="117"/>
        <v xml:space="preserve"> </v>
      </c>
      <c r="K700" s="151" t="str">
        <f t="shared" si="118"/>
        <v xml:space="preserve"> </v>
      </c>
      <c r="L700" s="151" t="str">
        <f t="shared" si="119"/>
        <v xml:space="preserve"> </v>
      </c>
      <c r="M700" s="108"/>
      <c r="N700" s="112" t="s">
        <v>895</v>
      </c>
      <c r="O700" s="62">
        <f t="shared" si="113"/>
        <v>55.5</v>
      </c>
      <c r="P700" s="4"/>
      <c r="Q700" s="5">
        <v>31</v>
      </c>
    </row>
    <row r="701" spans="1:17" s="5" customFormat="1" ht="15.95" customHeight="1">
      <c r="A701" s="4">
        <v>692</v>
      </c>
      <c r="B701" s="133" t="s">
        <v>392</v>
      </c>
      <c r="C701" s="134" t="s">
        <v>3192</v>
      </c>
      <c r="D701" s="135" t="s">
        <v>302</v>
      </c>
      <c r="E701" s="81" t="s">
        <v>3963</v>
      </c>
      <c r="F701" s="145">
        <v>8.8699999999999992</v>
      </c>
      <c r="G701" s="145">
        <v>8.4</v>
      </c>
      <c r="H701" s="48">
        <v>81</v>
      </c>
      <c r="I701" s="48">
        <v>81</v>
      </c>
      <c r="J701" s="151" t="str">
        <f t="shared" si="117"/>
        <v>HSG</v>
      </c>
      <c r="K701" s="151" t="str">
        <f t="shared" si="118"/>
        <v>HSG</v>
      </c>
      <c r="L701" s="151" t="str">
        <f t="shared" si="119"/>
        <v>HSG</v>
      </c>
      <c r="M701" s="83"/>
      <c r="N701" s="112"/>
      <c r="O701" s="62">
        <f t="shared" si="113"/>
        <v>81</v>
      </c>
      <c r="P701" s="4"/>
      <c r="Q701" s="5">
        <v>32</v>
      </c>
    </row>
    <row r="702" spans="1:17" s="5" customFormat="1" ht="15.95" customHeight="1">
      <c r="A702" s="4">
        <v>693</v>
      </c>
      <c r="B702" s="133" t="s">
        <v>3874</v>
      </c>
      <c r="C702" s="134" t="s">
        <v>3875</v>
      </c>
      <c r="D702" s="135" t="s">
        <v>302</v>
      </c>
      <c r="E702" s="81" t="s">
        <v>3963</v>
      </c>
      <c r="F702" s="145">
        <v>7.25</v>
      </c>
      <c r="G702" s="48">
        <v>6.67</v>
      </c>
      <c r="H702" s="48">
        <v>61</v>
      </c>
      <c r="I702" s="48">
        <v>58</v>
      </c>
      <c r="J702" s="151" t="str">
        <f t="shared" si="117"/>
        <v xml:space="preserve"> </v>
      </c>
      <c r="K702" s="151" t="str">
        <f t="shared" si="118"/>
        <v xml:space="preserve"> </v>
      </c>
      <c r="L702" s="151" t="str">
        <f t="shared" si="119"/>
        <v xml:space="preserve"> </v>
      </c>
      <c r="M702" s="83"/>
      <c r="N702" s="112"/>
      <c r="O702" s="62">
        <f t="shared" si="113"/>
        <v>59.5</v>
      </c>
      <c r="P702" s="4"/>
      <c r="Q702" s="5">
        <v>33</v>
      </c>
    </row>
    <row r="703" spans="1:17" s="5" customFormat="1" ht="15.95" customHeight="1">
      <c r="A703" s="4">
        <v>694</v>
      </c>
      <c r="B703" s="133" t="s">
        <v>393</v>
      </c>
      <c r="C703" s="134" t="s">
        <v>394</v>
      </c>
      <c r="D703" s="135" t="s">
        <v>2574</v>
      </c>
      <c r="E703" s="81" t="s">
        <v>3963</v>
      </c>
      <c r="F703" s="145">
        <v>5.9</v>
      </c>
      <c r="G703" s="48">
        <v>6.09</v>
      </c>
      <c r="H703" s="48">
        <v>53</v>
      </c>
      <c r="I703" s="48">
        <v>61</v>
      </c>
      <c r="J703" s="151" t="str">
        <f t="shared" si="117"/>
        <v xml:space="preserve"> </v>
      </c>
      <c r="K703" s="151" t="str">
        <f t="shared" si="118"/>
        <v xml:space="preserve"> </v>
      </c>
      <c r="L703" s="151" t="str">
        <f t="shared" si="119"/>
        <v xml:space="preserve"> </v>
      </c>
      <c r="M703" s="64"/>
      <c r="N703" s="112" t="s">
        <v>895</v>
      </c>
      <c r="O703" s="62">
        <f t="shared" ref="O703:O726" si="120">SUM(H703:I703)/2</f>
        <v>57</v>
      </c>
      <c r="P703" s="4"/>
      <c r="Q703" s="5">
        <v>34</v>
      </c>
    </row>
    <row r="704" spans="1:17" s="5" customFormat="1" ht="15.95" customHeight="1">
      <c r="A704" s="4">
        <v>695</v>
      </c>
      <c r="B704" s="133" t="s">
        <v>3876</v>
      </c>
      <c r="C704" s="134" t="s">
        <v>3877</v>
      </c>
      <c r="D704" s="135" t="s">
        <v>2574</v>
      </c>
      <c r="E704" s="81" t="s">
        <v>3963</v>
      </c>
      <c r="F704" s="145">
        <v>6.76</v>
      </c>
      <c r="G704" s="48">
        <v>7.05</v>
      </c>
      <c r="H704" s="48">
        <v>55</v>
      </c>
      <c r="I704" s="48">
        <v>59</v>
      </c>
      <c r="J704" s="151" t="str">
        <f t="shared" si="117"/>
        <v xml:space="preserve"> </v>
      </c>
      <c r="K704" s="151" t="str">
        <f t="shared" si="118"/>
        <v xml:space="preserve"> </v>
      </c>
      <c r="L704" s="151" t="str">
        <f t="shared" si="119"/>
        <v xml:space="preserve"> </v>
      </c>
      <c r="M704" s="83"/>
      <c r="N704" s="112" t="s">
        <v>895</v>
      </c>
      <c r="O704" s="62">
        <f t="shared" si="120"/>
        <v>57</v>
      </c>
      <c r="P704" s="4"/>
      <c r="Q704" s="5">
        <v>35</v>
      </c>
    </row>
    <row r="705" spans="1:17" s="5" customFormat="1" ht="15.95" customHeight="1">
      <c r="A705" s="4">
        <v>696</v>
      </c>
      <c r="B705" s="133" t="s">
        <v>3878</v>
      </c>
      <c r="C705" s="134" t="s">
        <v>3879</v>
      </c>
      <c r="D705" s="135" t="s">
        <v>3185</v>
      </c>
      <c r="E705" s="81" t="s">
        <v>3963</v>
      </c>
      <c r="F705" s="145">
        <v>5.17</v>
      </c>
      <c r="G705" s="48">
        <v>4.53</v>
      </c>
      <c r="H705" s="48">
        <v>51</v>
      </c>
      <c r="I705" s="48">
        <v>59</v>
      </c>
      <c r="J705" s="151" t="str">
        <f t="shared" si="117"/>
        <v xml:space="preserve"> </v>
      </c>
      <c r="K705" s="151" t="str">
        <f t="shared" si="118"/>
        <v xml:space="preserve"> </v>
      </c>
      <c r="L705" s="151" t="str">
        <f t="shared" si="119"/>
        <v xml:space="preserve"> </v>
      </c>
      <c r="M705" s="83"/>
      <c r="N705" s="112"/>
      <c r="O705" s="62">
        <f t="shared" si="120"/>
        <v>55</v>
      </c>
      <c r="P705" s="4"/>
      <c r="Q705" s="5">
        <v>36</v>
      </c>
    </row>
    <row r="706" spans="1:17" s="5" customFormat="1" ht="15.95" customHeight="1">
      <c r="A706" s="4">
        <v>697</v>
      </c>
      <c r="B706" s="133" t="s">
        <v>395</v>
      </c>
      <c r="C706" s="134" t="s">
        <v>396</v>
      </c>
      <c r="D706" s="135" t="s">
        <v>3372</v>
      </c>
      <c r="E706" s="81" t="s">
        <v>3963</v>
      </c>
      <c r="F706" s="145">
        <v>7.6</v>
      </c>
      <c r="G706" s="48">
        <v>7.86</v>
      </c>
      <c r="H706" s="48">
        <v>58</v>
      </c>
      <c r="I706" s="48">
        <v>70</v>
      </c>
      <c r="J706" s="151" t="str">
        <f t="shared" si="117"/>
        <v xml:space="preserve"> </v>
      </c>
      <c r="K706" s="151" t="str">
        <f t="shared" si="118"/>
        <v>HSK</v>
      </c>
      <c r="L706" s="151" t="str">
        <f t="shared" si="119"/>
        <v xml:space="preserve"> </v>
      </c>
      <c r="M706" s="108"/>
      <c r="N706" s="112"/>
      <c r="O706" s="62">
        <f t="shared" si="120"/>
        <v>64</v>
      </c>
      <c r="P706" s="4"/>
      <c r="Q706" s="5">
        <v>37</v>
      </c>
    </row>
    <row r="707" spans="1:17" s="5" customFormat="1" ht="15.95" customHeight="1">
      <c r="A707" s="4">
        <v>698</v>
      </c>
      <c r="B707" s="133" t="s">
        <v>397</v>
      </c>
      <c r="C707" s="134" t="s">
        <v>398</v>
      </c>
      <c r="D707" s="135" t="s">
        <v>4679</v>
      </c>
      <c r="E707" s="81" t="s">
        <v>3963</v>
      </c>
      <c r="F707" s="145">
        <v>6.84</v>
      </c>
      <c r="G707" s="48">
        <v>7.17</v>
      </c>
      <c r="H707" s="48">
        <v>57</v>
      </c>
      <c r="I707" s="48">
        <v>62</v>
      </c>
      <c r="J707" s="151" t="str">
        <f t="shared" si="117"/>
        <v xml:space="preserve"> </v>
      </c>
      <c r="K707" s="151" t="str">
        <f t="shared" si="118"/>
        <v xml:space="preserve"> </v>
      </c>
      <c r="L707" s="151" t="str">
        <f t="shared" si="119"/>
        <v xml:space="preserve"> </v>
      </c>
      <c r="M707" s="83"/>
      <c r="N707" s="112" t="s">
        <v>895</v>
      </c>
      <c r="O707" s="62">
        <f t="shared" si="120"/>
        <v>59.5</v>
      </c>
      <c r="P707" s="4"/>
      <c r="Q707" s="5">
        <v>38</v>
      </c>
    </row>
    <row r="708" spans="1:17" s="5" customFormat="1" ht="15.95" customHeight="1">
      <c r="A708" s="4">
        <v>699</v>
      </c>
      <c r="B708" s="133" t="s">
        <v>3880</v>
      </c>
      <c r="C708" s="134" t="s">
        <v>3333</v>
      </c>
      <c r="D708" s="135" t="s">
        <v>4679</v>
      </c>
      <c r="E708" s="81" t="s">
        <v>3963</v>
      </c>
      <c r="F708" s="145">
        <v>7.1</v>
      </c>
      <c r="G708" s="48">
        <v>7.67</v>
      </c>
      <c r="H708" s="48">
        <v>61</v>
      </c>
      <c r="I708" s="48">
        <v>62</v>
      </c>
      <c r="J708" s="151" t="str">
        <f t="shared" si="117"/>
        <v xml:space="preserve"> </v>
      </c>
      <c r="K708" s="151" t="str">
        <f t="shared" si="118"/>
        <v xml:space="preserve"> </v>
      </c>
      <c r="L708" s="151" t="str">
        <f t="shared" si="119"/>
        <v xml:space="preserve"> </v>
      </c>
      <c r="M708" s="82"/>
      <c r="N708" s="112" t="s">
        <v>895</v>
      </c>
      <c r="O708" s="62">
        <f t="shared" si="120"/>
        <v>61.5</v>
      </c>
      <c r="P708" s="4"/>
      <c r="Q708" s="5">
        <v>39</v>
      </c>
    </row>
    <row r="709" spans="1:17" s="5" customFormat="1" ht="15.95" customHeight="1">
      <c r="A709" s="4">
        <v>700</v>
      </c>
      <c r="B709" s="133" t="s">
        <v>399</v>
      </c>
      <c r="C709" s="134" t="s">
        <v>400</v>
      </c>
      <c r="D709" s="135" t="s">
        <v>4679</v>
      </c>
      <c r="E709" s="81" t="s">
        <v>3963</v>
      </c>
      <c r="F709" s="145">
        <v>2.39</v>
      </c>
      <c r="G709" s="48">
        <v>3.26</v>
      </c>
      <c r="H709" s="48">
        <v>40</v>
      </c>
      <c r="I709" s="48">
        <v>59</v>
      </c>
      <c r="J709" s="151" t="str">
        <f t="shared" si="117"/>
        <v xml:space="preserve"> </v>
      </c>
      <c r="K709" s="151" t="str">
        <f t="shared" si="118"/>
        <v xml:space="preserve"> </v>
      </c>
      <c r="L709" s="151" t="str">
        <f t="shared" si="119"/>
        <v xml:space="preserve"> </v>
      </c>
      <c r="M709" s="83"/>
      <c r="N709" s="112" t="s">
        <v>895</v>
      </c>
      <c r="O709" s="62">
        <f t="shared" si="120"/>
        <v>49.5</v>
      </c>
      <c r="P709" s="4"/>
      <c r="Q709" s="5">
        <v>40</v>
      </c>
    </row>
    <row r="710" spans="1:17" s="5" customFormat="1" ht="15.95" customHeight="1">
      <c r="A710" s="4">
        <v>701</v>
      </c>
      <c r="B710" s="133" t="s">
        <v>3881</v>
      </c>
      <c r="C710" s="134" t="s">
        <v>3882</v>
      </c>
      <c r="D710" s="135" t="s">
        <v>4679</v>
      </c>
      <c r="E710" s="81" t="s">
        <v>3963</v>
      </c>
      <c r="F710" s="145">
        <v>5.89</v>
      </c>
      <c r="G710" s="48">
        <v>5.12</v>
      </c>
      <c r="H710" s="48">
        <v>51</v>
      </c>
      <c r="I710" s="48">
        <v>52</v>
      </c>
      <c r="J710" s="151" t="str">
        <f t="shared" si="117"/>
        <v xml:space="preserve"> </v>
      </c>
      <c r="K710" s="151" t="str">
        <f t="shared" si="118"/>
        <v xml:space="preserve"> </v>
      </c>
      <c r="L710" s="151" t="str">
        <f t="shared" si="119"/>
        <v xml:space="preserve"> </v>
      </c>
      <c r="M710" s="108"/>
      <c r="N710" s="112" t="s">
        <v>895</v>
      </c>
      <c r="O710" s="62">
        <f t="shared" si="120"/>
        <v>51.5</v>
      </c>
      <c r="P710" s="4"/>
      <c r="Q710" s="5">
        <v>41</v>
      </c>
    </row>
    <row r="711" spans="1:17" s="5" customFormat="1" ht="15.95" customHeight="1">
      <c r="A711" s="4">
        <v>702</v>
      </c>
      <c r="B711" s="133" t="s">
        <v>401</v>
      </c>
      <c r="C711" s="134" t="s">
        <v>4262</v>
      </c>
      <c r="D711" s="135" t="s">
        <v>4270</v>
      </c>
      <c r="E711" s="81" t="s">
        <v>3963</v>
      </c>
      <c r="F711" s="145">
        <v>4.5599999999999996</v>
      </c>
      <c r="G711" s="48">
        <v>4.79</v>
      </c>
      <c r="H711" s="48">
        <v>45</v>
      </c>
      <c r="I711" s="48">
        <v>51</v>
      </c>
      <c r="J711" s="151" t="str">
        <f t="shared" si="117"/>
        <v xml:space="preserve"> </v>
      </c>
      <c r="K711" s="151" t="str">
        <f t="shared" si="118"/>
        <v xml:space="preserve"> </v>
      </c>
      <c r="L711" s="151" t="str">
        <f t="shared" si="119"/>
        <v xml:space="preserve"> </v>
      </c>
      <c r="M711" s="82"/>
      <c r="N711" s="112"/>
      <c r="O711" s="62">
        <f t="shared" si="120"/>
        <v>48</v>
      </c>
      <c r="P711" s="4"/>
      <c r="Q711" s="5">
        <v>42</v>
      </c>
    </row>
    <row r="712" spans="1:17" s="5" customFormat="1" ht="15.95" customHeight="1">
      <c r="A712" s="4">
        <v>703</v>
      </c>
      <c r="B712" s="133" t="s">
        <v>3883</v>
      </c>
      <c r="C712" s="134" t="s">
        <v>3884</v>
      </c>
      <c r="D712" s="135" t="s">
        <v>4270</v>
      </c>
      <c r="E712" s="81" t="s">
        <v>3963</v>
      </c>
      <c r="F712" s="145">
        <v>7.05</v>
      </c>
      <c r="G712" s="48">
        <v>5.97</v>
      </c>
      <c r="H712" s="48">
        <v>61</v>
      </c>
      <c r="I712" s="48">
        <v>54</v>
      </c>
      <c r="J712" s="151" t="str">
        <f t="shared" si="117"/>
        <v xml:space="preserve"> </v>
      </c>
      <c r="K712" s="151" t="str">
        <f t="shared" si="118"/>
        <v xml:space="preserve"> </v>
      </c>
      <c r="L712" s="151" t="str">
        <f t="shared" si="119"/>
        <v xml:space="preserve"> </v>
      </c>
      <c r="M712" s="84"/>
      <c r="N712" s="112"/>
      <c r="O712" s="62">
        <f t="shared" si="120"/>
        <v>57.5</v>
      </c>
      <c r="P712" s="4"/>
      <c r="Q712" s="5">
        <v>43</v>
      </c>
    </row>
    <row r="713" spans="1:17" s="5" customFormat="1" ht="15.95" customHeight="1">
      <c r="A713" s="4">
        <v>704</v>
      </c>
      <c r="B713" s="133" t="s">
        <v>402</v>
      </c>
      <c r="C713" s="134" t="s">
        <v>403</v>
      </c>
      <c r="D713" s="135" t="s">
        <v>404</v>
      </c>
      <c r="E713" s="81" t="s">
        <v>3963</v>
      </c>
      <c r="F713" s="145">
        <v>7.08</v>
      </c>
      <c r="G713" s="48">
        <v>6.88</v>
      </c>
      <c r="H713" s="48">
        <v>61</v>
      </c>
      <c r="I713" s="48">
        <v>61</v>
      </c>
      <c r="J713" s="151" t="str">
        <f t="shared" si="117"/>
        <v xml:space="preserve"> </v>
      </c>
      <c r="K713" s="151" t="str">
        <f t="shared" si="118"/>
        <v xml:space="preserve"> </v>
      </c>
      <c r="L713" s="151" t="str">
        <f t="shared" si="119"/>
        <v xml:space="preserve"> </v>
      </c>
      <c r="M713" s="83"/>
      <c r="N713" s="112" t="s">
        <v>895</v>
      </c>
      <c r="O713" s="62">
        <f t="shared" si="120"/>
        <v>61</v>
      </c>
      <c r="P713" s="4"/>
      <c r="Q713" s="5">
        <v>44</v>
      </c>
    </row>
    <row r="714" spans="1:17" s="5" customFormat="1" ht="15.95" customHeight="1">
      <c r="A714" s="4">
        <v>705</v>
      </c>
      <c r="B714" s="133" t="s">
        <v>3885</v>
      </c>
      <c r="C714" s="134" t="s">
        <v>3886</v>
      </c>
      <c r="D714" s="135" t="s">
        <v>3452</v>
      </c>
      <c r="E714" s="81" t="s">
        <v>3963</v>
      </c>
      <c r="F714" s="145">
        <v>6.56</v>
      </c>
      <c r="G714" s="48">
        <v>6.85</v>
      </c>
      <c r="H714" s="48">
        <v>56</v>
      </c>
      <c r="I714" s="48">
        <v>61</v>
      </c>
      <c r="J714" s="151" t="str">
        <f t="shared" si="117"/>
        <v xml:space="preserve"> </v>
      </c>
      <c r="K714" s="151" t="str">
        <f t="shared" si="118"/>
        <v xml:space="preserve"> </v>
      </c>
      <c r="L714" s="151" t="str">
        <f t="shared" si="119"/>
        <v xml:space="preserve"> </v>
      </c>
      <c r="M714" s="82"/>
      <c r="N714" s="112" t="s">
        <v>895</v>
      </c>
      <c r="O714" s="62">
        <f t="shared" si="120"/>
        <v>58.5</v>
      </c>
      <c r="P714" s="4"/>
      <c r="Q714" s="5">
        <v>45</v>
      </c>
    </row>
    <row r="715" spans="1:17" s="5" customFormat="1" ht="15.95" customHeight="1">
      <c r="A715" s="4">
        <v>706</v>
      </c>
      <c r="B715" s="133" t="s">
        <v>405</v>
      </c>
      <c r="C715" s="134" t="s">
        <v>3374</v>
      </c>
      <c r="D715" s="135" t="s">
        <v>3375</v>
      </c>
      <c r="E715" s="81" t="s">
        <v>3963</v>
      </c>
      <c r="F715" s="145">
        <v>3.03</v>
      </c>
      <c r="G715" s="48">
        <v>2.04</v>
      </c>
      <c r="H715" s="48">
        <v>40</v>
      </c>
      <c r="I715" s="48">
        <v>35</v>
      </c>
      <c r="J715" s="151" t="str">
        <f t="shared" si="117"/>
        <v xml:space="preserve"> </v>
      </c>
      <c r="K715" s="151" t="str">
        <f t="shared" si="118"/>
        <v xml:space="preserve"> </v>
      </c>
      <c r="L715" s="151" t="str">
        <f t="shared" si="119"/>
        <v xml:space="preserve"> </v>
      </c>
      <c r="M715" s="82"/>
      <c r="N715" s="112"/>
      <c r="O715" s="62">
        <f t="shared" si="120"/>
        <v>37.5</v>
      </c>
      <c r="P715" s="4"/>
      <c r="Q715" s="5">
        <v>46</v>
      </c>
    </row>
    <row r="716" spans="1:17" s="5" customFormat="1" ht="15.95" customHeight="1">
      <c r="A716" s="4">
        <v>707</v>
      </c>
      <c r="B716" s="133" t="s">
        <v>3887</v>
      </c>
      <c r="C716" s="134" t="s">
        <v>3888</v>
      </c>
      <c r="D716" s="135" t="s">
        <v>3457</v>
      </c>
      <c r="E716" s="81" t="s">
        <v>3963</v>
      </c>
      <c r="F716" s="145">
        <v>6.96</v>
      </c>
      <c r="G716" s="48">
        <v>6.78</v>
      </c>
      <c r="H716" s="48">
        <v>61</v>
      </c>
      <c r="I716" s="48">
        <v>61</v>
      </c>
      <c r="J716" s="151" t="str">
        <f t="shared" si="117"/>
        <v xml:space="preserve"> </v>
      </c>
      <c r="K716" s="151" t="str">
        <f t="shared" si="118"/>
        <v xml:space="preserve"> </v>
      </c>
      <c r="L716" s="151" t="str">
        <f t="shared" si="119"/>
        <v xml:space="preserve"> </v>
      </c>
      <c r="M716" s="82"/>
      <c r="N716" s="112" t="s">
        <v>895</v>
      </c>
      <c r="O716" s="62">
        <f t="shared" si="120"/>
        <v>61</v>
      </c>
      <c r="P716" s="4"/>
      <c r="Q716" s="5">
        <v>47</v>
      </c>
    </row>
    <row r="717" spans="1:17" s="5" customFormat="1" ht="15.95" customHeight="1">
      <c r="A717" s="4">
        <v>708</v>
      </c>
      <c r="B717" s="133" t="s">
        <v>406</v>
      </c>
      <c r="C717" s="134" t="s">
        <v>407</v>
      </c>
      <c r="D717" s="135" t="s">
        <v>2983</v>
      </c>
      <c r="E717" s="81" t="s">
        <v>3963</v>
      </c>
      <c r="F717" s="145">
        <v>5.48</v>
      </c>
      <c r="G717" s="48">
        <v>6.14</v>
      </c>
      <c r="H717" s="48">
        <v>51</v>
      </c>
      <c r="I717" s="48">
        <v>61</v>
      </c>
      <c r="J717" s="151" t="str">
        <f t="shared" si="117"/>
        <v xml:space="preserve"> </v>
      </c>
      <c r="K717" s="151" t="str">
        <f t="shared" si="118"/>
        <v xml:space="preserve"> </v>
      </c>
      <c r="L717" s="151" t="str">
        <f t="shared" si="119"/>
        <v xml:space="preserve"> </v>
      </c>
      <c r="M717" s="15"/>
      <c r="N717" s="112"/>
      <c r="O717" s="62">
        <f t="shared" si="120"/>
        <v>56</v>
      </c>
      <c r="P717" s="4"/>
      <c r="Q717" s="5">
        <v>48</v>
      </c>
    </row>
    <row r="718" spans="1:17" s="5" customFormat="1" ht="15.95" customHeight="1">
      <c r="A718" s="4">
        <v>709</v>
      </c>
      <c r="B718" s="133" t="s">
        <v>4054</v>
      </c>
      <c r="C718" s="134" t="s">
        <v>3370</v>
      </c>
      <c r="D718" s="135" t="s">
        <v>3161</v>
      </c>
      <c r="E718" s="81" t="s">
        <v>3963</v>
      </c>
      <c r="F718" s="145">
        <v>7.53</v>
      </c>
      <c r="G718" s="48">
        <v>7.35</v>
      </c>
      <c r="H718" s="48">
        <v>61</v>
      </c>
      <c r="I718" s="48">
        <v>64</v>
      </c>
      <c r="J718" s="151" t="str">
        <f t="shared" si="117"/>
        <v xml:space="preserve"> </v>
      </c>
      <c r="K718" s="151" t="str">
        <f t="shared" si="118"/>
        <v xml:space="preserve"> </v>
      </c>
      <c r="L718" s="151" t="str">
        <f t="shared" si="119"/>
        <v xml:space="preserve"> </v>
      </c>
      <c r="M718" s="108"/>
      <c r="N718" s="112" t="s">
        <v>895</v>
      </c>
      <c r="O718" s="62">
        <f t="shared" si="120"/>
        <v>62.5</v>
      </c>
      <c r="P718" s="4"/>
      <c r="Q718" s="5">
        <v>49</v>
      </c>
    </row>
    <row r="719" spans="1:17" s="5" customFormat="1" ht="15.95" customHeight="1">
      <c r="A719" s="4">
        <v>710</v>
      </c>
      <c r="B719" s="133" t="s">
        <v>3371</v>
      </c>
      <c r="C719" s="134" t="s">
        <v>1807</v>
      </c>
      <c r="D719" s="135" t="s">
        <v>3161</v>
      </c>
      <c r="E719" s="81" t="s">
        <v>3963</v>
      </c>
      <c r="F719" s="145">
        <v>5.14</v>
      </c>
      <c r="G719" s="48">
        <v>2.75</v>
      </c>
      <c r="H719" s="48">
        <v>51</v>
      </c>
      <c r="I719" s="48">
        <v>30</v>
      </c>
      <c r="J719" s="151" t="str">
        <f t="shared" si="117"/>
        <v xml:space="preserve"> </v>
      </c>
      <c r="K719" s="151" t="str">
        <f t="shared" si="118"/>
        <v xml:space="preserve"> </v>
      </c>
      <c r="L719" s="151" t="str">
        <f t="shared" si="119"/>
        <v xml:space="preserve"> </v>
      </c>
      <c r="M719" s="82"/>
      <c r="N719" s="112" t="s">
        <v>895</v>
      </c>
      <c r="O719" s="62">
        <f t="shared" si="120"/>
        <v>40.5</v>
      </c>
      <c r="P719" s="4"/>
      <c r="Q719" s="5">
        <v>50</v>
      </c>
    </row>
    <row r="720" spans="1:17" s="5" customFormat="1" ht="15.95" customHeight="1">
      <c r="A720" s="4">
        <v>711</v>
      </c>
      <c r="B720" s="133" t="s">
        <v>408</v>
      </c>
      <c r="C720" s="134" t="s">
        <v>4740</v>
      </c>
      <c r="D720" s="135" t="s">
        <v>1396</v>
      </c>
      <c r="E720" s="81" t="s">
        <v>3963</v>
      </c>
      <c r="F720" s="145">
        <v>4.5</v>
      </c>
      <c r="G720" s="145">
        <v>5</v>
      </c>
      <c r="H720" s="48">
        <v>45</v>
      </c>
      <c r="I720" s="48">
        <v>59</v>
      </c>
      <c r="J720" s="151" t="str">
        <f t="shared" si="117"/>
        <v xml:space="preserve"> </v>
      </c>
      <c r="K720" s="151" t="str">
        <f t="shared" si="118"/>
        <v xml:space="preserve"> </v>
      </c>
      <c r="L720" s="151" t="str">
        <f t="shared" si="119"/>
        <v xml:space="preserve"> </v>
      </c>
      <c r="M720" s="83"/>
      <c r="N720" s="112" t="s">
        <v>895</v>
      </c>
      <c r="O720" s="62">
        <f t="shared" si="120"/>
        <v>52</v>
      </c>
      <c r="P720" s="4"/>
      <c r="Q720" s="5">
        <v>51</v>
      </c>
    </row>
    <row r="721" spans="1:17" s="5" customFormat="1" ht="15.95" customHeight="1">
      <c r="A721" s="4">
        <v>712</v>
      </c>
      <c r="B721" s="133" t="s">
        <v>409</v>
      </c>
      <c r="C721" s="134" t="s">
        <v>410</v>
      </c>
      <c r="D721" s="135" t="s">
        <v>1396</v>
      </c>
      <c r="E721" s="81" t="s">
        <v>3963</v>
      </c>
      <c r="F721" s="145">
        <v>2.95</v>
      </c>
      <c r="G721" s="48">
        <v>2.86</v>
      </c>
      <c r="H721" s="48">
        <v>40</v>
      </c>
      <c r="I721" s="48">
        <v>30</v>
      </c>
      <c r="J721" s="151" t="str">
        <f t="shared" si="117"/>
        <v xml:space="preserve"> </v>
      </c>
      <c r="K721" s="151" t="str">
        <f t="shared" si="118"/>
        <v xml:space="preserve"> </v>
      </c>
      <c r="L721" s="151" t="str">
        <f>IF(AND(J721="HSXS",K721="HSXS"),"HSXS",IF(AND(J721="HSG",K721="HSG"),"HSG",IF(AND(J721="HSK",K721="HSK"),"HSK",IF(AND(J721="HSXS",K721="HSG"),"HSG",IF(AND(J721="HSG",K721="HSXS"),"HSG",IF(AND(J721="HSG",K721="HSK"),"HSK",IF(AND(J721="HSK",K721="HSG"),"HSK"," ")))))))</f>
        <v xml:space="preserve"> </v>
      </c>
      <c r="M721" s="52"/>
      <c r="N721" s="112" t="s">
        <v>895</v>
      </c>
      <c r="O721" s="62">
        <f t="shared" si="120"/>
        <v>35</v>
      </c>
      <c r="P721" s="4"/>
      <c r="Q721" s="5">
        <v>52</v>
      </c>
    </row>
    <row r="722" spans="1:17" s="5" customFormat="1" ht="15.95" customHeight="1">
      <c r="A722" s="4">
        <v>713</v>
      </c>
      <c r="B722" s="133" t="s">
        <v>411</v>
      </c>
      <c r="C722" s="134" t="s">
        <v>412</v>
      </c>
      <c r="D722" s="135" t="s">
        <v>3248</v>
      </c>
      <c r="E722" s="81" t="s">
        <v>3963</v>
      </c>
      <c r="F722" s="145">
        <v>6.63</v>
      </c>
      <c r="G722" s="48">
        <v>5.84</v>
      </c>
      <c r="H722" s="48">
        <v>58</v>
      </c>
      <c r="I722" s="48">
        <v>54</v>
      </c>
      <c r="J722" s="151" t="str">
        <f t="shared" si="117"/>
        <v xml:space="preserve"> </v>
      </c>
      <c r="K722" s="151" t="str">
        <f t="shared" si="118"/>
        <v xml:space="preserve"> </v>
      </c>
      <c r="L722" s="151" t="str">
        <f>IF(AND(J722="HSXS",K722="HSXS"),"HSXS",IF(AND(J722="HSG",K722="HSG"),"HSG",IF(AND(J722="HSK",K722="HSK"),"HSK",IF(AND(J722="HSXS",K722="HSG"),"HSG",IF(AND(J722="HSG",K722="HSXS"),"HSG",IF(AND(J722="HSG",K722="HSK"),"HSK",IF(AND(J722="HSK",K722="HSG"),"HSK"," ")))))))</f>
        <v xml:space="preserve"> </v>
      </c>
      <c r="M722" s="52"/>
      <c r="N722" s="112" t="s">
        <v>895</v>
      </c>
      <c r="O722" s="62">
        <f t="shared" si="120"/>
        <v>56</v>
      </c>
      <c r="P722" s="4"/>
      <c r="Q722" s="5">
        <v>53</v>
      </c>
    </row>
    <row r="723" spans="1:17" s="5" customFormat="1" ht="15.95" customHeight="1">
      <c r="A723" s="4">
        <v>714</v>
      </c>
      <c r="B723" s="133" t="s">
        <v>413</v>
      </c>
      <c r="C723" s="134" t="s">
        <v>414</v>
      </c>
      <c r="D723" s="135" t="s">
        <v>1003</v>
      </c>
      <c r="E723" s="81" t="s">
        <v>3963</v>
      </c>
      <c r="F723" s="145">
        <v>1.9</v>
      </c>
      <c r="G723" s="48">
        <v>1.38</v>
      </c>
      <c r="H723" s="48">
        <v>40</v>
      </c>
      <c r="I723" s="48">
        <v>35</v>
      </c>
      <c r="J723" s="151" t="str">
        <f t="shared" si="117"/>
        <v xml:space="preserve"> </v>
      </c>
      <c r="K723" s="151" t="str">
        <f t="shared" si="118"/>
        <v xml:space="preserve"> </v>
      </c>
      <c r="L723" s="151" t="str">
        <f>IF(AND(J723="HSXS",K723="HSXS"),"HSXS",IF(AND(J723="HSG",K723="HSG"),"HSG",IF(AND(J723="HSK",K723="HSK"),"HSK",IF(AND(J723="HSXS",K723="HSG"),"HSG",IF(AND(J723="HSG",K723="HSXS"),"HSG",IF(AND(J723="HSG",K723="HSK"),"HSK",IF(AND(J723="HSK",K723="HSG"),"HSK"," ")))))))</f>
        <v xml:space="preserve"> </v>
      </c>
      <c r="M723" s="83"/>
      <c r="N723" s="112"/>
      <c r="O723" s="62">
        <f t="shared" si="120"/>
        <v>37.5</v>
      </c>
      <c r="P723" s="4"/>
      <c r="Q723" s="5">
        <v>54</v>
      </c>
    </row>
    <row r="724" spans="1:17" s="5" customFormat="1" ht="15.95" customHeight="1">
      <c r="A724" s="4">
        <v>715</v>
      </c>
      <c r="B724" s="133" t="s">
        <v>1228</v>
      </c>
      <c r="C724" s="134" t="s">
        <v>1229</v>
      </c>
      <c r="D724" s="135" t="s">
        <v>3462</v>
      </c>
      <c r="E724" s="81" t="s">
        <v>3963</v>
      </c>
      <c r="F724" s="145">
        <v>6.05</v>
      </c>
      <c r="G724" s="48">
        <v>5.27</v>
      </c>
      <c r="H724" s="48">
        <v>56</v>
      </c>
      <c r="I724" s="48">
        <v>56</v>
      </c>
      <c r="J724" s="151" t="str">
        <f t="shared" si="117"/>
        <v xml:space="preserve"> </v>
      </c>
      <c r="K724" s="151" t="str">
        <f t="shared" si="118"/>
        <v xml:space="preserve"> </v>
      </c>
      <c r="L724" s="151" t="str">
        <f t="shared" ref="L724:L726" si="121">IF(AND(J724="HSXS",K724="HSXS"),"HSXS",IF(AND(J724="HSG",K724="HSG"),"HSG",IF(AND(J724="HSK",K724="HSK"),"HSK",IF(AND(J724="HSXS",K724="HSG"),"HSG",IF(AND(J724="HSG",K724="HSXS"),"HSG",IF(AND(J724="HSG",K724="HSK"),"HSK",IF(AND(J724="HSK",K724="HSG"),"HSK"," ")))))))</f>
        <v xml:space="preserve"> </v>
      </c>
      <c r="M724" s="82"/>
      <c r="N724" s="112" t="s">
        <v>895</v>
      </c>
      <c r="O724" s="62">
        <f t="shared" si="120"/>
        <v>56</v>
      </c>
      <c r="P724" s="4"/>
      <c r="Q724" s="5">
        <v>55</v>
      </c>
    </row>
    <row r="725" spans="1:17" s="5" customFormat="1" ht="15.95" customHeight="1">
      <c r="A725" s="4">
        <v>716</v>
      </c>
      <c r="B725" s="133" t="s">
        <v>2632</v>
      </c>
      <c r="C725" s="134" t="s">
        <v>1751</v>
      </c>
      <c r="D725" s="135" t="s">
        <v>3462</v>
      </c>
      <c r="E725" s="81" t="s">
        <v>3963</v>
      </c>
      <c r="F725" s="145">
        <v>3.51</v>
      </c>
      <c r="G725" s="48">
        <v>0.03</v>
      </c>
      <c r="H725" s="48">
        <v>42</v>
      </c>
      <c r="I725" s="48">
        <v>38</v>
      </c>
      <c r="J725" s="151" t="str">
        <f t="shared" si="117"/>
        <v xml:space="preserve"> </v>
      </c>
      <c r="K725" s="151" t="str">
        <f t="shared" si="118"/>
        <v xml:space="preserve"> </v>
      </c>
      <c r="L725" s="151" t="str">
        <f t="shared" si="121"/>
        <v xml:space="preserve"> </v>
      </c>
      <c r="M725" s="83"/>
      <c r="N725" s="112" t="s">
        <v>895</v>
      </c>
      <c r="O725" s="62">
        <f t="shared" si="120"/>
        <v>40</v>
      </c>
      <c r="P725" s="4"/>
      <c r="Q725" s="5">
        <v>56</v>
      </c>
    </row>
    <row r="726" spans="1:17" s="5" customFormat="1" ht="15.95" customHeight="1">
      <c r="A726" s="4">
        <v>717</v>
      </c>
      <c r="B726" s="133" t="s">
        <v>2633</v>
      </c>
      <c r="C726" s="134" t="s">
        <v>2634</v>
      </c>
      <c r="D726" s="135" t="s">
        <v>3462</v>
      </c>
      <c r="E726" s="81" t="s">
        <v>3963</v>
      </c>
      <c r="F726" s="145">
        <v>8.34</v>
      </c>
      <c r="G726" s="48">
        <v>8.0299999999999994</v>
      </c>
      <c r="H726" s="48">
        <v>71</v>
      </c>
      <c r="I726" s="48">
        <v>71</v>
      </c>
      <c r="J726" s="166" t="str">
        <f t="shared" si="117"/>
        <v>HSK</v>
      </c>
      <c r="K726" s="151" t="str">
        <f t="shared" si="118"/>
        <v>HSK</v>
      </c>
      <c r="L726" s="166" t="str">
        <f t="shared" si="121"/>
        <v>HSK</v>
      </c>
      <c r="M726" s="98" t="s">
        <v>9188</v>
      </c>
      <c r="N726" s="112" t="s">
        <v>895</v>
      </c>
      <c r="O726" s="62">
        <f t="shared" si="120"/>
        <v>71</v>
      </c>
      <c r="P726" s="4"/>
      <c r="Q726" s="5">
        <v>57</v>
      </c>
    </row>
    <row r="727" spans="1:17" s="5" customFormat="1" ht="20.100000000000001" customHeight="1">
      <c r="A727" s="240" t="s">
        <v>3030</v>
      </c>
      <c r="B727" s="241"/>
      <c r="C727" s="242"/>
      <c r="D727" s="35">
        <f>A726</f>
        <v>717</v>
      </c>
      <c r="E727" s="36"/>
      <c r="F727" s="43"/>
      <c r="G727" s="36"/>
      <c r="H727" s="36"/>
      <c r="I727" s="36"/>
      <c r="J727" s="37"/>
      <c r="K727" s="37"/>
      <c r="L727" s="37"/>
      <c r="M727" s="42"/>
      <c r="N727" s="124">
        <f>COUNTIF(N10:N726,"Nữ")</f>
        <v>131</v>
      </c>
      <c r="O727" s="16"/>
      <c r="P727" s="40"/>
    </row>
    <row r="728" spans="1:17" ht="18" customHeight="1">
      <c r="A728" s="7"/>
      <c r="B728" s="7"/>
      <c r="C728" s="7"/>
      <c r="D728" s="7"/>
      <c r="E728" s="7"/>
      <c r="F728" s="44"/>
      <c r="G728" s="7"/>
      <c r="H728" s="7"/>
      <c r="I728" s="7"/>
      <c r="M728" s="25"/>
    </row>
    <row r="729" spans="1:17" ht="18" customHeight="1">
      <c r="A729" s="238" t="s">
        <v>1701</v>
      </c>
      <c r="B729" s="238"/>
      <c r="C729" s="238"/>
      <c r="D729" s="238"/>
      <c r="E729" s="238"/>
      <c r="F729" s="45"/>
      <c r="J729" s="238" t="s">
        <v>1704</v>
      </c>
      <c r="K729" s="238"/>
      <c r="L729" s="238"/>
      <c r="M729" s="238"/>
      <c r="N729" s="3"/>
    </row>
    <row r="730" spans="1:17" ht="18" customHeight="1">
      <c r="F730" s="45"/>
      <c r="J730" s="3"/>
      <c r="K730" s="3"/>
      <c r="M730" s="3"/>
      <c r="N730" s="3"/>
    </row>
    <row r="731" spans="1:17" ht="18" customHeight="1">
      <c r="F731" s="45"/>
      <c r="J731" s="3"/>
      <c r="K731" s="3"/>
      <c r="M731" s="3"/>
      <c r="N731" s="3"/>
    </row>
    <row r="732" spans="1:17" ht="18" customHeight="1">
      <c r="F732" s="45"/>
      <c r="J732" s="3"/>
      <c r="K732" s="3"/>
      <c r="M732" s="3"/>
      <c r="N732" s="3"/>
    </row>
    <row r="733" spans="1:17" ht="18" customHeight="1">
      <c r="F733" s="45"/>
      <c r="J733" s="3"/>
      <c r="K733" s="3"/>
      <c r="M733" s="3"/>
      <c r="N733" s="3"/>
    </row>
    <row r="734" spans="1:17" ht="18" customHeight="1">
      <c r="A734" s="239" t="s">
        <v>4751</v>
      </c>
      <c r="B734" s="239"/>
      <c r="C734" s="239"/>
      <c r="D734" s="239"/>
      <c r="E734" s="239"/>
      <c r="F734" s="46"/>
      <c r="G734" s="8"/>
      <c r="H734" s="8"/>
      <c r="I734" s="8"/>
      <c r="J734" s="239" t="s">
        <v>2162</v>
      </c>
      <c r="K734" s="239"/>
      <c r="L734" s="239"/>
      <c r="M734" s="239"/>
      <c r="N734" s="3"/>
    </row>
    <row r="735" spans="1:17" ht="18" customHeight="1">
      <c r="A735" s="31" t="s">
        <v>3064</v>
      </c>
      <c r="B735" s="31">
        <v>822</v>
      </c>
      <c r="C735" s="31"/>
      <c r="F735" s="45"/>
      <c r="G735" s="10"/>
      <c r="H735" s="10"/>
      <c r="I735" s="10"/>
      <c r="J735" s="12"/>
      <c r="K735" s="12"/>
    </row>
    <row r="736" spans="1:17" ht="18" customHeight="1">
      <c r="A736" s="31" t="s">
        <v>3065</v>
      </c>
      <c r="B736" s="31">
        <v>717</v>
      </c>
      <c r="C736" s="31"/>
      <c r="F736" s="45"/>
    </row>
  </sheetData>
  <mergeCells count="27">
    <mergeCell ref="A727:C727"/>
    <mergeCell ref="A729:E729"/>
    <mergeCell ref="J729:M729"/>
    <mergeCell ref="A734:E734"/>
    <mergeCell ref="J734:M734"/>
    <mergeCell ref="N8:N9"/>
    <mergeCell ref="O8:O9"/>
    <mergeCell ref="P8:P9"/>
    <mergeCell ref="A6:M6"/>
    <mergeCell ref="A8:A9"/>
    <mergeCell ref="B8:B9"/>
    <mergeCell ref="C8:D9"/>
    <mergeCell ref="E8:E9"/>
    <mergeCell ref="F8:G8"/>
    <mergeCell ref="H8:I8"/>
    <mergeCell ref="M8:M9"/>
    <mergeCell ref="J8:J9"/>
    <mergeCell ref="K8:K9"/>
    <mergeCell ref="L8:L9"/>
    <mergeCell ref="A4:E4"/>
    <mergeCell ref="A5:M5"/>
    <mergeCell ref="A1:E1"/>
    <mergeCell ref="F1:M1"/>
    <mergeCell ref="A2:E2"/>
    <mergeCell ref="F2:M2"/>
    <mergeCell ref="A3:E3"/>
    <mergeCell ref="F3:M3"/>
  </mergeCells>
  <phoneticPr fontId="3" type="noConversion"/>
  <conditionalFormatting sqref="H10:H726">
    <cfRule type="cellIs" dxfId="177" priority="1" stopIfTrue="1" operator="lessThan">
      <formula>30</formula>
    </cfRule>
    <cfRule type="cellIs" dxfId="176" priority="2" stopIfTrue="1" operator="lessThan">
      <formula>50</formula>
    </cfRule>
    <cfRule type="cellIs" dxfId="175" priority="3" stopIfTrue="1" operator="notBetween">
      <formula>70</formula>
      <formula>"&lt;70"</formula>
    </cfRule>
  </conditionalFormatting>
  <conditionalFormatting sqref="O10:P726 I10:I726">
    <cfRule type="cellIs" dxfId="174" priority="4" stopIfTrue="1" operator="lessThan">
      <formula>30</formula>
    </cfRule>
    <cfRule type="cellIs" dxfId="173" priority="5" stopIfTrue="1" operator="lessThan">
      <formula>50</formula>
    </cfRule>
    <cfRule type="cellIs" dxfId="172" priority="6" stopIfTrue="1" operator="notBetween">
      <formula>70</formula>
      <formula>"&lt;70"</formula>
    </cfRule>
  </conditionalFormatting>
  <conditionalFormatting sqref="J10:L726">
    <cfRule type="cellIs" dxfId="171" priority="7" stopIfTrue="1" operator="equal">
      <formula>"HSG"</formula>
    </cfRule>
    <cfRule type="cellIs" dxfId="170" priority="8" stopIfTrue="1" operator="equal">
      <formula>"HSXS"</formula>
    </cfRule>
  </conditionalFormatting>
  <conditionalFormatting sqref="F10:F726">
    <cfRule type="cellIs" dxfId="169" priority="9" stopIfTrue="1" operator="lessThan">
      <formula>3</formula>
    </cfRule>
    <cfRule type="cellIs" dxfId="168" priority="10" stopIfTrue="1" operator="lessThan">
      <formula>5</formula>
    </cfRule>
    <cfRule type="cellIs" dxfId="167" priority="11" stopIfTrue="1" operator="notBetween">
      <formula>7</formula>
      <formula>"&lt;7"</formula>
    </cfRule>
  </conditionalFormatting>
  <conditionalFormatting sqref="G10:G726">
    <cfRule type="cellIs" dxfId="166" priority="12" stopIfTrue="1" operator="lessThan">
      <formula>3</formula>
    </cfRule>
    <cfRule type="cellIs" dxfId="165" priority="13" stopIfTrue="1" operator="lessThan">
      <formula>5</formula>
    </cfRule>
    <cfRule type="cellIs" dxfId="164" priority="14" stopIfTrue="1" operator="notBetween">
      <formula>7</formula>
      <formula>"&lt;7"</formula>
    </cfRule>
  </conditionalFormatting>
  <pageMargins left="0.55000000000000004" right="0.19685039370078741" top="0.39370078740157483" bottom="0.39370078740157483" header="0" footer="0.19685039370078741"/>
  <pageSetup paperSize="9" scale="95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71"/>
  <sheetViews>
    <sheetView view="pageBreakPreview" topLeftCell="A1358" zoomScaleNormal="100" workbookViewId="0">
      <selection activeCell="A1372" sqref="A1372:XFD1748"/>
    </sheetView>
  </sheetViews>
  <sheetFormatPr defaultRowHeight="15"/>
  <cols>
    <col min="1" max="1" width="4.625" style="3" customWidth="1"/>
    <col min="2" max="2" width="9.625" style="3" customWidth="1"/>
    <col min="3" max="3" width="21.75" style="3" bestFit="1" customWidth="1"/>
    <col min="4" max="4" width="7.625" style="3" customWidth="1"/>
    <col min="5" max="5" width="10.625" style="3" customWidth="1"/>
    <col min="6" max="9" width="4.625" style="3" customWidth="1"/>
    <col min="10" max="12" width="6.625" style="154" customWidth="1"/>
    <col min="13" max="13" width="11.625" style="23" customWidth="1"/>
    <col min="14" max="15" width="4.625" style="155" customWidth="1"/>
    <col min="16" max="16" width="4.625" style="154" customWidth="1"/>
    <col min="17" max="16384" width="9" style="3"/>
  </cols>
  <sheetData>
    <row r="1" spans="1:17" ht="18" customHeight="1">
      <c r="A1" s="237" t="s">
        <v>1707</v>
      </c>
      <c r="B1" s="237"/>
      <c r="C1" s="237"/>
      <c r="D1" s="237"/>
      <c r="E1" s="237"/>
      <c r="F1" s="238" t="s">
        <v>2169</v>
      </c>
      <c r="G1" s="238"/>
      <c r="H1" s="238"/>
      <c r="I1" s="238"/>
      <c r="J1" s="238"/>
      <c r="K1" s="238"/>
      <c r="L1" s="238"/>
      <c r="M1" s="238"/>
      <c r="O1" s="154"/>
    </row>
    <row r="2" spans="1:17" ht="18" customHeight="1">
      <c r="A2" s="238" t="s">
        <v>2168</v>
      </c>
      <c r="B2" s="238"/>
      <c r="C2" s="238"/>
      <c r="D2" s="238"/>
      <c r="E2" s="238"/>
      <c r="F2" s="239" t="s">
        <v>2170</v>
      </c>
      <c r="G2" s="239"/>
      <c r="H2" s="239"/>
      <c r="I2" s="239"/>
      <c r="J2" s="239"/>
      <c r="K2" s="239"/>
      <c r="L2" s="239"/>
      <c r="M2" s="239"/>
      <c r="O2" s="154"/>
    </row>
    <row r="3" spans="1:17" ht="18" customHeight="1">
      <c r="A3" s="238" t="s">
        <v>481</v>
      </c>
      <c r="B3" s="238"/>
      <c r="C3" s="238"/>
      <c r="D3" s="238"/>
      <c r="E3" s="238"/>
      <c r="F3" s="237"/>
      <c r="G3" s="237"/>
      <c r="H3" s="237"/>
      <c r="I3" s="237"/>
      <c r="J3" s="237"/>
      <c r="K3" s="237"/>
      <c r="L3" s="237"/>
      <c r="M3" s="237"/>
      <c r="O3" s="154"/>
    </row>
    <row r="4" spans="1:17" s="19" customFormat="1" ht="18" customHeight="1">
      <c r="A4" s="250"/>
      <c r="B4" s="250"/>
      <c r="C4" s="250"/>
      <c r="D4" s="250"/>
      <c r="E4" s="250"/>
      <c r="F4" s="153"/>
      <c r="M4" s="22"/>
      <c r="N4" s="18"/>
      <c r="O4" s="39"/>
      <c r="P4" s="39"/>
    </row>
    <row r="5" spans="1:17" ht="35.1" customHeight="1">
      <c r="A5" s="251" t="s">
        <v>4750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</row>
    <row r="6" spans="1:17" ht="24.95" customHeight="1">
      <c r="A6" s="254" t="s">
        <v>4924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</row>
    <row r="7" spans="1:17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24"/>
    </row>
    <row r="8" spans="1:17" ht="30" customHeight="1">
      <c r="A8" s="255" t="s">
        <v>3029</v>
      </c>
      <c r="B8" s="257" t="s">
        <v>284</v>
      </c>
      <c r="C8" s="258" t="s">
        <v>2171</v>
      </c>
      <c r="D8" s="259"/>
      <c r="E8" s="255" t="s">
        <v>1708</v>
      </c>
      <c r="F8" s="262" t="s">
        <v>3063</v>
      </c>
      <c r="G8" s="263"/>
      <c r="H8" s="262" t="s">
        <v>2174</v>
      </c>
      <c r="I8" s="263"/>
      <c r="J8" s="248" t="s">
        <v>2175</v>
      </c>
      <c r="K8" s="248" t="s">
        <v>3067</v>
      </c>
      <c r="L8" s="248" t="s">
        <v>3239</v>
      </c>
      <c r="M8" s="246" t="s">
        <v>2172</v>
      </c>
      <c r="N8" s="246" t="s">
        <v>2173</v>
      </c>
      <c r="O8" s="252" t="s">
        <v>285</v>
      </c>
      <c r="P8" s="252" t="s">
        <v>286</v>
      </c>
    </row>
    <row r="9" spans="1:17" ht="20.100000000000001" customHeight="1">
      <c r="A9" s="256"/>
      <c r="B9" s="256"/>
      <c r="C9" s="260"/>
      <c r="D9" s="261"/>
      <c r="E9" s="256"/>
      <c r="F9" s="26" t="s">
        <v>3064</v>
      </c>
      <c r="G9" s="14" t="s">
        <v>3065</v>
      </c>
      <c r="H9" s="14" t="s">
        <v>3064</v>
      </c>
      <c r="I9" s="14" t="s">
        <v>3065</v>
      </c>
      <c r="J9" s="249"/>
      <c r="K9" s="249"/>
      <c r="L9" s="249"/>
      <c r="M9" s="247"/>
      <c r="N9" s="247"/>
      <c r="O9" s="253"/>
      <c r="P9" s="253"/>
    </row>
    <row r="10" spans="1:17" s="5" customFormat="1" ht="18" customHeight="1">
      <c r="A10" s="4">
        <v>1</v>
      </c>
      <c r="B10" s="133" t="s">
        <v>4925</v>
      </c>
      <c r="C10" s="134" t="s">
        <v>4926</v>
      </c>
      <c r="D10" s="135" t="s">
        <v>1806</v>
      </c>
      <c r="E10" s="81" t="s">
        <v>4965</v>
      </c>
      <c r="F10" s="145">
        <v>5.55</v>
      </c>
      <c r="G10" s="48">
        <v>6.16</v>
      </c>
      <c r="H10" s="48">
        <v>61</v>
      </c>
      <c r="I10" s="48">
        <v>50</v>
      </c>
      <c r="J10" s="151" t="str">
        <f t="shared" ref="J10:K32" si="0">IF(AND(F10&gt;=9,H10&gt;=90),"HSXS",IF(AND(F10&gt;=8,H10&gt;=80),"HSG",IF(AND(F10&gt;=7,H10&gt;=70),"HSK"," ")))</f>
        <v xml:space="preserve"> </v>
      </c>
      <c r="K10" s="151" t="str">
        <f t="shared" si="0"/>
        <v xml:space="preserve"> </v>
      </c>
      <c r="L10" s="151" t="str">
        <f t="shared" ref="L10:L32" si="1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94"/>
      <c r="N10" s="66"/>
      <c r="O10" s="62">
        <f t="shared" ref="O10:O60" si="2">SUM(H10:I10)/2</f>
        <v>55.5</v>
      </c>
      <c r="P10" s="4"/>
      <c r="Q10" s="5">
        <v>1</v>
      </c>
    </row>
    <row r="11" spans="1:17" s="5" customFormat="1" ht="18" customHeight="1">
      <c r="A11" s="4">
        <v>2</v>
      </c>
      <c r="B11" s="133" t="s">
        <v>4927</v>
      </c>
      <c r="C11" s="134" t="s">
        <v>1481</v>
      </c>
      <c r="D11" s="135" t="s">
        <v>352</v>
      </c>
      <c r="E11" s="81" t="s">
        <v>4965</v>
      </c>
      <c r="F11" s="145">
        <v>5.24</v>
      </c>
      <c r="G11" s="48">
        <v>7.12</v>
      </c>
      <c r="H11" s="48">
        <v>56</v>
      </c>
      <c r="I11" s="48">
        <v>53</v>
      </c>
      <c r="J11" s="151" t="str">
        <f t="shared" si="0"/>
        <v xml:space="preserve"> </v>
      </c>
      <c r="K11" s="151" t="str">
        <f t="shared" si="0"/>
        <v xml:space="preserve"> </v>
      </c>
      <c r="L11" s="151" t="str">
        <f t="shared" si="1"/>
        <v xml:space="preserve"> </v>
      </c>
      <c r="M11" s="83"/>
      <c r="N11" s="66"/>
      <c r="O11" s="62">
        <f t="shared" si="2"/>
        <v>54.5</v>
      </c>
      <c r="P11" s="4"/>
      <c r="Q11" s="5">
        <v>2</v>
      </c>
    </row>
    <row r="12" spans="1:17" s="5" customFormat="1" ht="18" customHeight="1">
      <c r="A12" s="4">
        <v>3</v>
      </c>
      <c r="B12" s="133" t="s">
        <v>4928</v>
      </c>
      <c r="C12" s="134" t="s">
        <v>4929</v>
      </c>
      <c r="D12" s="135" t="s">
        <v>4070</v>
      </c>
      <c r="E12" s="81" t="s">
        <v>4965</v>
      </c>
      <c r="F12" s="145">
        <v>4.47</v>
      </c>
      <c r="G12" s="48">
        <v>6.08</v>
      </c>
      <c r="H12" s="48">
        <v>55</v>
      </c>
      <c r="I12" s="48">
        <v>52</v>
      </c>
      <c r="J12" s="151" t="str">
        <f t="shared" si="0"/>
        <v xml:space="preserve"> </v>
      </c>
      <c r="K12" s="151" t="str">
        <f t="shared" si="0"/>
        <v xml:space="preserve"> </v>
      </c>
      <c r="L12" s="151" t="str">
        <f t="shared" si="1"/>
        <v xml:space="preserve"> </v>
      </c>
      <c r="M12" s="83"/>
      <c r="N12" s="66"/>
      <c r="O12" s="62">
        <f t="shared" si="2"/>
        <v>53.5</v>
      </c>
      <c r="P12" s="4"/>
      <c r="Q12" s="5">
        <v>3</v>
      </c>
    </row>
    <row r="13" spans="1:17" s="5" customFormat="1" ht="18" customHeight="1">
      <c r="A13" s="4">
        <v>4</v>
      </c>
      <c r="B13" s="133" t="s">
        <v>4930</v>
      </c>
      <c r="C13" s="134" t="s">
        <v>2706</v>
      </c>
      <c r="D13" s="135" t="s">
        <v>3837</v>
      </c>
      <c r="E13" s="81" t="s">
        <v>4965</v>
      </c>
      <c r="F13" s="145">
        <v>7.47</v>
      </c>
      <c r="G13" s="48">
        <v>8.94</v>
      </c>
      <c r="H13" s="48">
        <v>77</v>
      </c>
      <c r="I13" s="48">
        <v>54</v>
      </c>
      <c r="J13" s="151" t="str">
        <f t="shared" si="0"/>
        <v>HSK</v>
      </c>
      <c r="K13" s="151" t="str">
        <f t="shared" si="0"/>
        <v xml:space="preserve"> </v>
      </c>
      <c r="L13" s="151" t="str">
        <f t="shared" si="1"/>
        <v xml:space="preserve"> </v>
      </c>
      <c r="M13" s="82"/>
      <c r="N13" s="113"/>
      <c r="O13" s="62">
        <f t="shared" si="2"/>
        <v>65.5</v>
      </c>
      <c r="P13" s="4"/>
      <c r="Q13" s="5">
        <v>4</v>
      </c>
    </row>
    <row r="14" spans="1:17" s="5" customFormat="1" ht="18" customHeight="1">
      <c r="A14" s="4">
        <v>5</v>
      </c>
      <c r="B14" s="133" t="s">
        <v>4931</v>
      </c>
      <c r="C14" s="134" t="s">
        <v>2840</v>
      </c>
      <c r="D14" s="135" t="s">
        <v>667</v>
      </c>
      <c r="E14" s="81" t="s">
        <v>4965</v>
      </c>
      <c r="F14" s="145">
        <v>6.23</v>
      </c>
      <c r="G14" s="48">
        <v>7.72</v>
      </c>
      <c r="H14" s="48">
        <v>62</v>
      </c>
      <c r="I14" s="48">
        <v>57</v>
      </c>
      <c r="J14" s="151" t="str">
        <f t="shared" si="0"/>
        <v xml:space="preserve"> </v>
      </c>
      <c r="K14" s="151" t="str">
        <f t="shared" si="0"/>
        <v xml:space="preserve"> </v>
      </c>
      <c r="L14" s="151" t="str">
        <f t="shared" si="1"/>
        <v xml:space="preserve"> </v>
      </c>
      <c r="M14" s="83"/>
      <c r="N14" s="113"/>
      <c r="O14" s="62">
        <f t="shared" si="2"/>
        <v>59.5</v>
      </c>
      <c r="P14" s="4"/>
      <c r="Q14" s="5">
        <v>5</v>
      </c>
    </row>
    <row r="15" spans="1:17" s="5" customFormat="1" ht="18" customHeight="1">
      <c r="A15" s="4">
        <v>6</v>
      </c>
      <c r="B15" s="133" t="s">
        <v>4932</v>
      </c>
      <c r="C15" s="134" t="s">
        <v>4933</v>
      </c>
      <c r="D15" s="135" t="s">
        <v>23</v>
      </c>
      <c r="E15" s="81" t="s">
        <v>4965</v>
      </c>
      <c r="F15" s="145">
        <v>3.25</v>
      </c>
      <c r="G15" s="48">
        <v>2.63</v>
      </c>
      <c r="H15" s="48">
        <v>53</v>
      </c>
      <c r="I15" s="48">
        <v>51</v>
      </c>
      <c r="J15" s="151" t="str">
        <f t="shared" si="0"/>
        <v xml:space="preserve"> </v>
      </c>
      <c r="K15" s="151" t="str">
        <f t="shared" si="0"/>
        <v xml:space="preserve"> </v>
      </c>
      <c r="L15" s="151" t="str">
        <f t="shared" si="1"/>
        <v xml:space="preserve"> </v>
      </c>
      <c r="M15" s="83"/>
      <c r="N15" s="66"/>
      <c r="O15" s="62">
        <f t="shared" si="2"/>
        <v>52</v>
      </c>
      <c r="P15" s="4"/>
      <c r="Q15" s="5">
        <v>6</v>
      </c>
    </row>
    <row r="16" spans="1:17" s="5" customFormat="1" ht="18" customHeight="1">
      <c r="A16" s="4">
        <v>7</v>
      </c>
      <c r="B16" s="133" t="s">
        <v>4934</v>
      </c>
      <c r="C16" s="134" t="s">
        <v>1009</v>
      </c>
      <c r="D16" s="135" t="s">
        <v>3365</v>
      </c>
      <c r="E16" s="81" t="s">
        <v>4965</v>
      </c>
      <c r="F16" s="145">
        <v>3.77</v>
      </c>
      <c r="G16" s="48">
        <v>4.68</v>
      </c>
      <c r="H16" s="48">
        <v>59</v>
      </c>
      <c r="I16" s="48">
        <v>50</v>
      </c>
      <c r="J16" s="151" t="str">
        <f t="shared" si="0"/>
        <v xml:space="preserve"> </v>
      </c>
      <c r="K16" s="151" t="str">
        <f t="shared" si="0"/>
        <v xml:space="preserve"> </v>
      </c>
      <c r="L16" s="151" t="str">
        <f t="shared" si="1"/>
        <v xml:space="preserve"> </v>
      </c>
      <c r="M16" s="82"/>
      <c r="N16" s="66"/>
      <c r="O16" s="62">
        <f t="shared" si="2"/>
        <v>54.5</v>
      </c>
      <c r="P16" s="4"/>
      <c r="Q16" s="5">
        <v>7</v>
      </c>
    </row>
    <row r="17" spans="1:17" s="5" customFormat="1" ht="18" customHeight="1">
      <c r="A17" s="4">
        <v>8</v>
      </c>
      <c r="B17" s="133" t="s">
        <v>4935</v>
      </c>
      <c r="C17" s="134" t="s">
        <v>4269</v>
      </c>
      <c r="D17" s="135" t="s">
        <v>995</v>
      </c>
      <c r="E17" s="81" t="s">
        <v>4965</v>
      </c>
      <c r="F17" s="145">
        <v>4.6900000000000004</v>
      </c>
      <c r="G17" s="145">
        <v>5.9</v>
      </c>
      <c r="H17" s="48">
        <v>60</v>
      </c>
      <c r="I17" s="48">
        <v>51</v>
      </c>
      <c r="J17" s="151" t="str">
        <f t="shared" si="0"/>
        <v xml:space="preserve"> </v>
      </c>
      <c r="K17" s="151" t="str">
        <f t="shared" si="0"/>
        <v xml:space="preserve"> </v>
      </c>
      <c r="L17" s="151" t="str">
        <f t="shared" si="1"/>
        <v xml:space="preserve"> </v>
      </c>
      <c r="M17" s="83"/>
      <c r="N17" s="17"/>
      <c r="O17" s="62">
        <f t="shared" si="2"/>
        <v>55.5</v>
      </c>
      <c r="P17" s="4"/>
      <c r="Q17" s="5">
        <v>8</v>
      </c>
    </row>
    <row r="18" spans="1:17" s="5" customFormat="1" ht="18" customHeight="1">
      <c r="A18" s="4">
        <v>9</v>
      </c>
      <c r="B18" s="133" t="s">
        <v>4936</v>
      </c>
      <c r="C18" s="134" t="s">
        <v>4937</v>
      </c>
      <c r="D18" s="135" t="s">
        <v>995</v>
      </c>
      <c r="E18" s="81" t="s">
        <v>4965</v>
      </c>
      <c r="F18" s="145">
        <v>2.5099999999999998</v>
      </c>
      <c r="G18" s="48">
        <v>4.59</v>
      </c>
      <c r="H18" s="48">
        <v>51</v>
      </c>
      <c r="I18" s="48">
        <v>51</v>
      </c>
      <c r="J18" s="151" t="str">
        <f t="shared" si="0"/>
        <v xml:space="preserve"> </v>
      </c>
      <c r="K18" s="151" t="str">
        <f t="shared" si="0"/>
        <v xml:space="preserve"> </v>
      </c>
      <c r="L18" s="151" t="str">
        <f t="shared" si="1"/>
        <v xml:space="preserve"> </v>
      </c>
      <c r="M18" s="158"/>
      <c r="N18" s="17"/>
      <c r="O18" s="62">
        <f t="shared" si="2"/>
        <v>51</v>
      </c>
      <c r="P18" s="4"/>
      <c r="Q18" s="5">
        <v>9</v>
      </c>
    </row>
    <row r="19" spans="1:17" s="5" customFormat="1" ht="18" customHeight="1">
      <c r="A19" s="4">
        <v>10</v>
      </c>
      <c r="B19" s="133" t="s">
        <v>4938</v>
      </c>
      <c r="C19" s="134" t="s">
        <v>4939</v>
      </c>
      <c r="D19" s="135" t="s">
        <v>2321</v>
      </c>
      <c r="E19" s="81" t="s">
        <v>4965</v>
      </c>
      <c r="F19" s="145">
        <v>4.8499999999999996</v>
      </c>
      <c r="G19" s="48">
        <v>6.19</v>
      </c>
      <c r="H19" s="48">
        <v>59</v>
      </c>
      <c r="I19" s="48">
        <v>53</v>
      </c>
      <c r="J19" s="151" t="str">
        <f t="shared" si="0"/>
        <v xml:space="preserve"> </v>
      </c>
      <c r="K19" s="151" t="str">
        <f t="shared" si="0"/>
        <v xml:space="preserve"> </v>
      </c>
      <c r="L19" s="151" t="str">
        <f t="shared" si="1"/>
        <v xml:space="preserve"> </v>
      </c>
      <c r="M19" s="83"/>
      <c r="N19" s="17"/>
      <c r="O19" s="62">
        <f t="shared" si="2"/>
        <v>56</v>
      </c>
      <c r="P19" s="4"/>
      <c r="Q19" s="5">
        <v>10</v>
      </c>
    </row>
    <row r="20" spans="1:17" s="5" customFormat="1" ht="18" customHeight="1">
      <c r="A20" s="4">
        <v>11</v>
      </c>
      <c r="B20" s="133" t="s">
        <v>4940</v>
      </c>
      <c r="C20" s="134" t="s">
        <v>3753</v>
      </c>
      <c r="D20" s="135" t="s">
        <v>3608</v>
      </c>
      <c r="E20" s="81" t="s">
        <v>4965</v>
      </c>
      <c r="F20" s="145">
        <v>7.41</v>
      </c>
      <c r="G20" s="48">
        <v>8.52</v>
      </c>
      <c r="H20" s="48">
        <v>77</v>
      </c>
      <c r="I20" s="48">
        <v>59</v>
      </c>
      <c r="J20" s="166" t="str">
        <f t="shared" si="0"/>
        <v>HSK</v>
      </c>
      <c r="K20" s="151" t="str">
        <f t="shared" si="0"/>
        <v xml:space="preserve"> </v>
      </c>
      <c r="L20" s="151" t="str">
        <f t="shared" si="1"/>
        <v xml:space="preserve"> </v>
      </c>
      <c r="M20" s="98" t="s">
        <v>9188</v>
      </c>
      <c r="N20" s="66"/>
      <c r="O20" s="62">
        <f t="shared" si="2"/>
        <v>68</v>
      </c>
      <c r="P20" s="4"/>
      <c r="Q20" s="5">
        <v>11</v>
      </c>
    </row>
    <row r="21" spans="1:17" s="5" customFormat="1" ht="18" customHeight="1">
      <c r="A21" s="4">
        <v>12</v>
      </c>
      <c r="B21" s="133" t="s">
        <v>4941</v>
      </c>
      <c r="C21" s="134" t="s">
        <v>3389</v>
      </c>
      <c r="D21" s="135" t="s">
        <v>748</v>
      </c>
      <c r="E21" s="81" t="s">
        <v>4965</v>
      </c>
      <c r="F21" s="145">
        <v>5.21</v>
      </c>
      <c r="G21" s="48">
        <v>7.78</v>
      </c>
      <c r="H21" s="48">
        <v>60</v>
      </c>
      <c r="I21" s="48">
        <v>51</v>
      </c>
      <c r="J21" s="151" t="str">
        <f t="shared" si="0"/>
        <v xml:space="preserve"> </v>
      </c>
      <c r="K21" s="151" t="str">
        <f t="shared" si="0"/>
        <v xml:space="preserve"> </v>
      </c>
      <c r="L21" s="151" t="str">
        <f t="shared" si="1"/>
        <v xml:space="preserve"> </v>
      </c>
      <c r="M21" s="82"/>
      <c r="N21" s="66"/>
      <c r="O21" s="62">
        <f t="shared" si="2"/>
        <v>55.5</v>
      </c>
      <c r="P21" s="4"/>
      <c r="Q21" s="5">
        <v>12</v>
      </c>
    </row>
    <row r="22" spans="1:17" s="5" customFormat="1" ht="18" customHeight="1">
      <c r="A22" s="4">
        <v>13</v>
      </c>
      <c r="B22" s="133" t="s">
        <v>4942</v>
      </c>
      <c r="C22" s="134" t="s">
        <v>349</v>
      </c>
      <c r="D22" s="135" t="s">
        <v>3509</v>
      </c>
      <c r="E22" s="81" t="s">
        <v>4965</v>
      </c>
      <c r="F22" s="145">
        <v>0.05</v>
      </c>
      <c r="G22" s="145">
        <v>6.7</v>
      </c>
      <c r="H22" s="48">
        <v>30</v>
      </c>
      <c r="I22" s="48">
        <v>55</v>
      </c>
      <c r="J22" s="151" t="str">
        <f>IF(AND(F22&gt;=9,H22&gt;=90),T19,IF(AND(F22&gt;=8,H22&gt;=80),"HSG",IF(AND(F22&gt;=7,H22&gt;=70),"HSK"," ")))</f>
        <v xml:space="preserve"> </v>
      </c>
      <c r="K22" s="151" t="str">
        <f t="shared" si="0"/>
        <v xml:space="preserve"> </v>
      </c>
      <c r="L22" s="151" t="str">
        <f t="shared" si="1"/>
        <v xml:space="preserve"> </v>
      </c>
      <c r="M22" s="82"/>
      <c r="N22" s="66"/>
      <c r="O22" s="62">
        <f t="shared" si="2"/>
        <v>42.5</v>
      </c>
      <c r="P22" s="4"/>
      <c r="Q22" s="5">
        <v>13</v>
      </c>
    </row>
    <row r="23" spans="1:17" s="5" customFormat="1" ht="18" customHeight="1">
      <c r="A23" s="4">
        <v>14</v>
      </c>
      <c r="B23" s="133" t="s">
        <v>4943</v>
      </c>
      <c r="C23" s="134" t="s">
        <v>4944</v>
      </c>
      <c r="D23" s="135" t="s">
        <v>4263</v>
      </c>
      <c r="E23" s="81" t="s">
        <v>4965</v>
      </c>
      <c r="F23" s="145">
        <v>3.71</v>
      </c>
      <c r="G23" s="48">
        <v>4.21</v>
      </c>
      <c r="H23" s="48">
        <v>69</v>
      </c>
      <c r="I23" s="48">
        <v>51</v>
      </c>
      <c r="J23" s="151" t="str">
        <f t="shared" si="0"/>
        <v xml:space="preserve"> </v>
      </c>
      <c r="K23" s="151" t="str">
        <f t="shared" si="0"/>
        <v xml:space="preserve"> </v>
      </c>
      <c r="L23" s="151" t="str">
        <f>IF(AND(J23="HSXS",K23="HSXS"),"HSXS",IF(AND(J23="HSG",K23="HSG"),"HSG",IF(AND(J23="HSK",K23="HSK"),"HSK",IF(AND(J23="HSXS",K23="HSG"),"HSG",IF(AND(J23="HSG",K23="HSXS"),"HSG",IF(AND(J23="HSG",K23="HSK"),"HSK",IF(AND(J23="HSK",K23="HSG"),"HSK"," ")))))))</f>
        <v xml:space="preserve"> </v>
      </c>
      <c r="M23" s="84"/>
      <c r="N23" s="17"/>
      <c r="O23" s="62">
        <f t="shared" si="2"/>
        <v>60</v>
      </c>
      <c r="P23" s="4"/>
      <c r="Q23" s="5">
        <v>14</v>
      </c>
    </row>
    <row r="24" spans="1:17" s="5" customFormat="1" ht="18" customHeight="1">
      <c r="A24" s="4">
        <v>15</v>
      </c>
      <c r="B24" s="133" t="s">
        <v>4945</v>
      </c>
      <c r="C24" s="134" t="s">
        <v>4946</v>
      </c>
      <c r="D24" s="135" t="s">
        <v>4263</v>
      </c>
      <c r="E24" s="81" t="s">
        <v>4965</v>
      </c>
      <c r="F24" s="145">
        <v>4.59</v>
      </c>
      <c r="G24" s="48">
        <v>4.92</v>
      </c>
      <c r="H24" s="48">
        <v>57</v>
      </c>
      <c r="I24" s="48">
        <v>51</v>
      </c>
      <c r="J24" s="151" t="str">
        <f t="shared" si="0"/>
        <v xml:space="preserve"> </v>
      </c>
      <c r="K24" s="151" t="str">
        <f t="shared" si="0"/>
        <v xml:space="preserve"> </v>
      </c>
      <c r="L24" s="151" t="str">
        <f t="shared" si="1"/>
        <v xml:space="preserve"> </v>
      </c>
      <c r="M24" s="83"/>
      <c r="N24" s="17"/>
      <c r="O24" s="62">
        <f t="shared" si="2"/>
        <v>54</v>
      </c>
      <c r="P24" s="4"/>
      <c r="Q24" s="5">
        <v>15</v>
      </c>
    </row>
    <row r="25" spans="1:17" s="5" customFormat="1" ht="18" customHeight="1">
      <c r="A25" s="4">
        <v>16</v>
      </c>
      <c r="B25" s="133" t="s">
        <v>4947</v>
      </c>
      <c r="C25" s="134" t="s">
        <v>4056</v>
      </c>
      <c r="D25" s="135" t="s">
        <v>488</v>
      </c>
      <c r="E25" s="81" t="s">
        <v>4965</v>
      </c>
      <c r="F25" s="145">
        <v>4.55</v>
      </c>
      <c r="G25" s="48">
        <v>2.06</v>
      </c>
      <c r="H25" s="48">
        <v>55</v>
      </c>
      <c r="I25" s="48">
        <v>35</v>
      </c>
      <c r="J25" s="151" t="str">
        <f t="shared" si="0"/>
        <v xml:space="preserve"> </v>
      </c>
      <c r="K25" s="151" t="str">
        <f t="shared" si="0"/>
        <v xml:space="preserve"> </v>
      </c>
      <c r="L25" s="151" t="str">
        <f t="shared" si="1"/>
        <v xml:space="preserve"> </v>
      </c>
      <c r="M25" s="83"/>
      <c r="N25" s="17"/>
      <c r="O25" s="62">
        <f t="shared" si="2"/>
        <v>45</v>
      </c>
      <c r="P25" s="4"/>
      <c r="Q25" s="5">
        <v>16</v>
      </c>
    </row>
    <row r="26" spans="1:17" s="5" customFormat="1" ht="18" customHeight="1">
      <c r="A26" s="4">
        <v>17</v>
      </c>
      <c r="B26" s="133" t="s">
        <v>4948</v>
      </c>
      <c r="C26" s="134" t="s">
        <v>4050</v>
      </c>
      <c r="D26" s="135" t="s">
        <v>3625</v>
      </c>
      <c r="E26" s="81" t="s">
        <v>4965</v>
      </c>
      <c r="F26" s="145">
        <v>3.94</v>
      </c>
      <c r="G26" s="48">
        <v>4.78</v>
      </c>
      <c r="H26" s="48">
        <v>56</v>
      </c>
      <c r="I26" s="48">
        <v>51</v>
      </c>
      <c r="J26" s="151" t="str">
        <f t="shared" si="0"/>
        <v xml:space="preserve"> </v>
      </c>
      <c r="K26" s="151" t="str">
        <f t="shared" si="0"/>
        <v xml:space="preserve"> </v>
      </c>
      <c r="L26" s="151" t="str">
        <f t="shared" si="1"/>
        <v xml:space="preserve"> </v>
      </c>
      <c r="M26" s="82"/>
      <c r="N26" s="17"/>
      <c r="O26" s="62">
        <f t="shared" si="2"/>
        <v>53.5</v>
      </c>
      <c r="P26" s="4"/>
      <c r="Q26" s="5">
        <v>17</v>
      </c>
    </row>
    <row r="27" spans="1:17" s="5" customFormat="1" ht="18" customHeight="1">
      <c r="A27" s="4">
        <v>18</v>
      </c>
      <c r="B27" s="133" t="s">
        <v>4949</v>
      </c>
      <c r="C27" s="134" t="s">
        <v>4950</v>
      </c>
      <c r="D27" s="135" t="s">
        <v>3794</v>
      </c>
      <c r="E27" s="81" t="s">
        <v>4965</v>
      </c>
      <c r="F27" s="145">
        <v>5.71</v>
      </c>
      <c r="G27" s="48">
        <v>6.27</v>
      </c>
      <c r="H27" s="48">
        <v>61</v>
      </c>
      <c r="I27" s="48">
        <v>55</v>
      </c>
      <c r="J27" s="151" t="str">
        <f t="shared" si="0"/>
        <v xml:space="preserve"> </v>
      </c>
      <c r="K27" s="151" t="str">
        <f t="shared" si="0"/>
        <v xml:space="preserve"> </v>
      </c>
      <c r="L27" s="151" t="str">
        <f t="shared" si="1"/>
        <v xml:space="preserve"> </v>
      </c>
      <c r="M27" s="82"/>
      <c r="N27" s="17"/>
      <c r="O27" s="62">
        <f t="shared" si="2"/>
        <v>58</v>
      </c>
      <c r="P27" s="4"/>
      <c r="Q27" s="5">
        <v>18</v>
      </c>
    </row>
    <row r="28" spans="1:17" s="5" customFormat="1" ht="18" customHeight="1">
      <c r="A28" s="4">
        <v>19</v>
      </c>
      <c r="B28" s="133" t="s">
        <v>4951</v>
      </c>
      <c r="C28" s="134" t="s">
        <v>1914</v>
      </c>
      <c r="D28" s="135" t="s">
        <v>4266</v>
      </c>
      <c r="E28" s="81" t="s">
        <v>4965</v>
      </c>
      <c r="F28" s="145">
        <v>5.25</v>
      </c>
      <c r="G28" s="48">
        <v>5.25</v>
      </c>
      <c r="H28" s="48">
        <v>61</v>
      </c>
      <c r="I28" s="48">
        <v>52</v>
      </c>
      <c r="J28" s="151" t="str">
        <f t="shared" si="0"/>
        <v xml:space="preserve"> </v>
      </c>
      <c r="K28" s="151" t="str">
        <f t="shared" si="0"/>
        <v xml:space="preserve"> </v>
      </c>
      <c r="L28" s="151" t="str">
        <f t="shared" si="1"/>
        <v xml:space="preserve"> </v>
      </c>
      <c r="M28" s="83"/>
      <c r="N28" s="17"/>
      <c r="O28" s="62">
        <f t="shared" si="2"/>
        <v>56.5</v>
      </c>
      <c r="P28" s="4"/>
      <c r="Q28" s="5">
        <v>19</v>
      </c>
    </row>
    <row r="29" spans="1:17" s="5" customFormat="1" ht="18" customHeight="1">
      <c r="A29" s="4">
        <v>20</v>
      </c>
      <c r="B29" s="133" t="s">
        <v>4952</v>
      </c>
      <c r="C29" s="134" t="s">
        <v>3309</v>
      </c>
      <c r="D29" s="135" t="s">
        <v>3782</v>
      </c>
      <c r="E29" s="81" t="s">
        <v>4965</v>
      </c>
      <c r="F29" s="145">
        <v>2.5299999999999998</v>
      </c>
      <c r="G29" s="48">
        <v>2.67</v>
      </c>
      <c r="H29" s="48">
        <v>53</v>
      </c>
      <c r="I29" s="48">
        <v>41</v>
      </c>
      <c r="J29" s="151" t="str">
        <f t="shared" si="0"/>
        <v xml:space="preserve"> </v>
      </c>
      <c r="K29" s="151" t="str">
        <f t="shared" si="0"/>
        <v xml:space="preserve"> </v>
      </c>
      <c r="L29" s="151" t="str">
        <f t="shared" si="1"/>
        <v xml:space="preserve"> </v>
      </c>
      <c r="M29" s="98"/>
      <c r="N29" s="17"/>
      <c r="O29" s="62">
        <f t="shared" si="2"/>
        <v>47</v>
      </c>
      <c r="P29" s="4"/>
      <c r="Q29" s="5">
        <v>20</v>
      </c>
    </row>
    <row r="30" spans="1:17" s="5" customFormat="1" ht="18" customHeight="1">
      <c r="A30" s="4">
        <v>21</v>
      </c>
      <c r="B30" s="133" t="s">
        <v>4953</v>
      </c>
      <c r="C30" s="134" t="s">
        <v>2717</v>
      </c>
      <c r="D30" s="135" t="s">
        <v>3785</v>
      </c>
      <c r="E30" s="81" t="s">
        <v>4965</v>
      </c>
      <c r="F30" s="145">
        <v>4.9800000000000004</v>
      </c>
      <c r="G30" s="48">
        <v>6.85</v>
      </c>
      <c r="H30" s="48">
        <v>71</v>
      </c>
      <c r="I30" s="48">
        <v>51</v>
      </c>
      <c r="J30" s="151" t="str">
        <f t="shared" si="0"/>
        <v xml:space="preserve"> </v>
      </c>
      <c r="K30" s="151" t="str">
        <f t="shared" si="0"/>
        <v xml:space="preserve"> </v>
      </c>
      <c r="L30" s="151" t="str">
        <f t="shared" si="1"/>
        <v xml:space="preserve"> </v>
      </c>
      <c r="M30" s="129"/>
      <c r="N30" s="17"/>
      <c r="O30" s="62">
        <f t="shared" si="2"/>
        <v>61</v>
      </c>
      <c r="P30" s="4"/>
      <c r="Q30" s="5">
        <v>21</v>
      </c>
    </row>
    <row r="31" spans="1:17" s="5" customFormat="1" ht="18" customHeight="1">
      <c r="A31" s="4">
        <v>22</v>
      </c>
      <c r="B31" s="133" t="s">
        <v>4954</v>
      </c>
      <c r="C31" s="134" t="s">
        <v>311</v>
      </c>
      <c r="D31" s="135" t="s">
        <v>3445</v>
      </c>
      <c r="E31" s="81" t="s">
        <v>4965</v>
      </c>
      <c r="F31" s="145">
        <v>0.05</v>
      </c>
      <c r="G31" s="48">
        <v>3.44</v>
      </c>
      <c r="H31" s="48">
        <v>31</v>
      </c>
      <c r="I31" s="48">
        <v>40</v>
      </c>
      <c r="J31" s="151" t="str">
        <f t="shared" si="0"/>
        <v xml:space="preserve"> </v>
      </c>
      <c r="K31" s="151" t="str">
        <f t="shared" si="0"/>
        <v xml:space="preserve"> </v>
      </c>
      <c r="L31" s="151" t="str">
        <f t="shared" si="1"/>
        <v xml:space="preserve"> </v>
      </c>
      <c r="M31" s="83"/>
      <c r="N31" s="17"/>
      <c r="O31" s="62">
        <f t="shared" si="2"/>
        <v>35.5</v>
      </c>
      <c r="P31" s="4"/>
      <c r="Q31" s="5">
        <v>22</v>
      </c>
    </row>
    <row r="32" spans="1:17" s="5" customFormat="1" ht="18" customHeight="1">
      <c r="A32" s="4">
        <v>23</v>
      </c>
      <c r="B32" s="133" t="s">
        <v>4955</v>
      </c>
      <c r="C32" s="134" t="s">
        <v>3340</v>
      </c>
      <c r="D32" s="135" t="s">
        <v>302</v>
      </c>
      <c r="E32" s="81" t="s">
        <v>4965</v>
      </c>
      <c r="F32" s="145">
        <v>5.27</v>
      </c>
      <c r="G32" s="48">
        <v>7.44</v>
      </c>
      <c r="H32" s="48">
        <v>70</v>
      </c>
      <c r="I32" s="48">
        <v>56</v>
      </c>
      <c r="J32" s="151" t="str">
        <f t="shared" si="0"/>
        <v xml:space="preserve"> </v>
      </c>
      <c r="K32" s="151" t="str">
        <f t="shared" si="0"/>
        <v xml:space="preserve"> </v>
      </c>
      <c r="L32" s="151" t="str">
        <f t="shared" si="1"/>
        <v xml:space="preserve"> </v>
      </c>
      <c r="M32" s="83"/>
      <c r="N32" s="17"/>
      <c r="O32" s="62">
        <f t="shared" si="2"/>
        <v>63</v>
      </c>
      <c r="P32" s="4"/>
      <c r="Q32" s="5">
        <v>23</v>
      </c>
    </row>
    <row r="33" spans="1:17" s="5" customFormat="1" ht="18" customHeight="1">
      <c r="A33" s="4">
        <v>24</v>
      </c>
      <c r="B33" s="133" t="s">
        <v>4956</v>
      </c>
      <c r="C33" s="134" t="s">
        <v>2677</v>
      </c>
      <c r="D33" s="135" t="s">
        <v>3375</v>
      </c>
      <c r="E33" s="81" t="s">
        <v>4965</v>
      </c>
      <c r="F33" s="145">
        <v>2.35</v>
      </c>
      <c r="G33" s="48">
        <v>2.19</v>
      </c>
      <c r="H33" s="48">
        <v>47</v>
      </c>
      <c r="I33" s="48">
        <v>35</v>
      </c>
      <c r="J33" s="151" t="str">
        <f t="shared" ref="J33:K52" si="3">IF(AND(F33&gt;=9,H33&gt;=90),"HSXS",IF(AND(F33&gt;=8,H33&gt;=80),"HSG",IF(AND(F33&gt;=7,H33&gt;=70),"HSK"," ")))</f>
        <v xml:space="preserve"> </v>
      </c>
      <c r="K33" s="151" t="str">
        <f t="shared" si="3"/>
        <v xml:space="preserve"> </v>
      </c>
      <c r="L33" s="151" t="str">
        <f t="shared" ref="L33:L52" si="4">IF(AND(J33="HSXS",K33="HSXS"),"HSXS",IF(AND(J33="HSG",K33="HSG"),"HSG",IF(AND(J33="HSK",K33="HSK"),"HSK",IF(AND(J33="HSXS",K33="HSG"),"HSG",IF(AND(J33="HSG",K33="HSXS"),"HSG",IF(AND(J33="HSG",K33="HSK"),"HSK",IF(AND(J33="HSK",K33="HSG"),"HSK"," ")))))))</f>
        <v xml:space="preserve"> </v>
      </c>
      <c r="M33" s="83"/>
      <c r="N33" s="17"/>
      <c r="O33" s="62">
        <f t="shared" si="2"/>
        <v>41</v>
      </c>
      <c r="P33" s="4"/>
      <c r="Q33" s="5">
        <v>24</v>
      </c>
    </row>
    <row r="34" spans="1:17" s="5" customFormat="1" ht="18" customHeight="1">
      <c r="A34" s="4">
        <v>25</v>
      </c>
      <c r="B34" s="133" t="s">
        <v>4957</v>
      </c>
      <c r="C34" s="134" t="s">
        <v>353</v>
      </c>
      <c r="D34" s="135" t="s">
        <v>2575</v>
      </c>
      <c r="E34" s="81" t="s">
        <v>4965</v>
      </c>
      <c r="F34" s="145">
        <v>3.13</v>
      </c>
      <c r="G34" s="48">
        <v>6.94</v>
      </c>
      <c r="H34" s="48">
        <v>55</v>
      </c>
      <c r="I34" s="48">
        <v>50</v>
      </c>
      <c r="J34" s="151" t="str">
        <f t="shared" si="3"/>
        <v xml:space="preserve"> </v>
      </c>
      <c r="K34" s="151" t="str">
        <f t="shared" si="3"/>
        <v xml:space="preserve"> </v>
      </c>
      <c r="L34" s="151" t="str">
        <f t="shared" si="4"/>
        <v xml:space="preserve"> </v>
      </c>
      <c r="M34" s="83"/>
      <c r="N34" s="17"/>
      <c r="O34" s="62">
        <f t="shared" si="2"/>
        <v>52.5</v>
      </c>
      <c r="P34" s="4"/>
      <c r="Q34" s="5">
        <v>25</v>
      </c>
    </row>
    <row r="35" spans="1:17" s="5" customFormat="1" ht="18" customHeight="1">
      <c r="A35" s="4">
        <v>26</v>
      </c>
      <c r="B35" s="133" t="s">
        <v>4958</v>
      </c>
      <c r="C35" s="134" t="s">
        <v>4959</v>
      </c>
      <c r="D35" s="135" t="s">
        <v>1002</v>
      </c>
      <c r="E35" s="81" t="s">
        <v>4965</v>
      </c>
      <c r="F35" s="145">
        <v>4.34</v>
      </c>
      <c r="G35" s="48">
        <v>2.06</v>
      </c>
      <c r="H35" s="48">
        <v>57</v>
      </c>
      <c r="I35" s="48">
        <v>40</v>
      </c>
      <c r="J35" s="151" t="str">
        <f t="shared" si="3"/>
        <v xml:space="preserve"> </v>
      </c>
      <c r="K35" s="151" t="str">
        <f t="shared" si="3"/>
        <v xml:space="preserve"> </v>
      </c>
      <c r="L35" s="151" t="str">
        <f t="shared" si="4"/>
        <v xml:space="preserve"> </v>
      </c>
      <c r="M35" s="82"/>
      <c r="N35" s="17"/>
      <c r="O35" s="62">
        <f t="shared" si="2"/>
        <v>48.5</v>
      </c>
      <c r="P35" s="4"/>
      <c r="Q35" s="5">
        <v>26</v>
      </c>
    </row>
    <row r="36" spans="1:17" s="5" customFormat="1" ht="18" customHeight="1">
      <c r="A36" s="4">
        <v>27</v>
      </c>
      <c r="B36" s="133" t="s">
        <v>4960</v>
      </c>
      <c r="C36" s="134" t="s">
        <v>4961</v>
      </c>
      <c r="D36" s="135" t="s">
        <v>51</v>
      </c>
      <c r="E36" s="81" t="s">
        <v>4965</v>
      </c>
      <c r="F36" s="145">
        <v>4.79</v>
      </c>
      <c r="G36" s="48">
        <v>6.45</v>
      </c>
      <c r="H36" s="48">
        <v>60</v>
      </c>
      <c r="I36" s="48">
        <v>53</v>
      </c>
      <c r="J36" s="151" t="str">
        <f t="shared" si="3"/>
        <v xml:space="preserve"> </v>
      </c>
      <c r="K36" s="151" t="str">
        <f t="shared" si="3"/>
        <v xml:space="preserve"> </v>
      </c>
      <c r="L36" s="151" t="str">
        <f t="shared" si="4"/>
        <v xml:space="preserve"> </v>
      </c>
      <c r="M36" s="83"/>
      <c r="N36" s="17"/>
      <c r="O36" s="62">
        <f t="shared" si="2"/>
        <v>56.5</v>
      </c>
      <c r="P36" s="4"/>
      <c r="Q36" s="5">
        <v>27</v>
      </c>
    </row>
    <row r="37" spans="1:17" s="5" customFormat="1" ht="18" customHeight="1">
      <c r="A37" s="4">
        <v>28</v>
      </c>
      <c r="B37" s="133" t="s">
        <v>4962</v>
      </c>
      <c r="C37" s="134" t="s">
        <v>3408</v>
      </c>
      <c r="D37" s="135" t="s">
        <v>2573</v>
      </c>
      <c r="E37" s="81" t="s">
        <v>4965</v>
      </c>
      <c r="F37" s="145">
        <v>4.43</v>
      </c>
      <c r="G37" s="48">
        <v>5.46</v>
      </c>
      <c r="H37" s="48">
        <v>73</v>
      </c>
      <c r="I37" s="48">
        <v>59</v>
      </c>
      <c r="J37" s="151" t="str">
        <f t="shared" si="3"/>
        <v xml:space="preserve"> </v>
      </c>
      <c r="K37" s="151" t="str">
        <f t="shared" si="3"/>
        <v xml:space="preserve"> </v>
      </c>
      <c r="L37" s="151" t="str">
        <f t="shared" si="4"/>
        <v xml:space="preserve"> </v>
      </c>
      <c r="M37" s="82"/>
      <c r="N37" s="17"/>
      <c r="O37" s="62">
        <f t="shared" si="2"/>
        <v>66</v>
      </c>
      <c r="P37" s="4"/>
      <c r="Q37" s="5">
        <v>28</v>
      </c>
    </row>
    <row r="38" spans="1:17" s="5" customFormat="1" ht="18" customHeight="1">
      <c r="A38" s="4">
        <v>29</v>
      </c>
      <c r="B38" s="133" t="s">
        <v>4963</v>
      </c>
      <c r="C38" s="134" t="s">
        <v>2319</v>
      </c>
      <c r="D38" s="135" t="s">
        <v>2573</v>
      </c>
      <c r="E38" s="81" t="s">
        <v>4965</v>
      </c>
      <c r="F38" s="145">
        <v>5.35</v>
      </c>
      <c r="G38" s="48">
        <v>4.67</v>
      </c>
      <c r="H38" s="48">
        <v>59</v>
      </c>
      <c r="I38" s="48">
        <v>51</v>
      </c>
      <c r="J38" s="151" t="str">
        <f t="shared" si="3"/>
        <v xml:space="preserve"> </v>
      </c>
      <c r="K38" s="151" t="str">
        <f t="shared" si="3"/>
        <v xml:space="preserve"> </v>
      </c>
      <c r="L38" s="151" t="str">
        <f t="shared" si="4"/>
        <v xml:space="preserve"> </v>
      </c>
      <c r="M38" s="82"/>
      <c r="N38" s="17"/>
      <c r="O38" s="62">
        <f t="shared" si="2"/>
        <v>55</v>
      </c>
      <c r="P38" s="4"/>
      <c r="Q38" s="5">
        <v>29</v>
      </c>
    </row>
    <row r="39" spans="1:17" s="5" customFormat="1" ht="18" customHeight="1">
      <c r="A39" s="4">
        <v>30</v>
      </c>
      <c r="B39" s="133" t="s">
        <v>4964</v>
      </c>
      <c r="C39" s="134" t="s">
        <v>3336</v>
      </c>
      <c r="D39" s="135" t="s">
        <v>3412</v>
      </c>
      <c r="E39" s="81" t="s">
        <v>4965</v>
      </c>
      <c r="F39" s="145">
        <v>3.49</v>
      </c>
      <c r="G39" s="48">
        <v>1.51</v>
      </c>
      <c r="H39" s="48">
        <v>55</v>
      </c>
      <c r="I39" s="48">
        <v>35</v>
      </c>
      <c r="J39" s="151" t="str">
        <f t="shared" si="3"/>
        <v xml:space="preserve"> </v>
      </c>
      <c r="K39" s="151" t="str">
        <f t="shared" si="3"/>
        <v xml:space="preserve"> </v>
      </c>
      <c r="L39" s="151" t="str">
        <f t="shared" si="4"/>
        <v xml:space="preserve"> </v>
      </c>
      <c r="M39" s="83"/>
      <c r="N39" s="81"/>
      <c r="O39" s="62">
        <f t="shared" si="2"/>
        <v>45</v>
      </c>
      <c r="P39" s="4"/>
      <c r="Q39" s="5">
        <v>30</v>
      </c>
    </row>
    <row r="40" spans="1:17" s="5" customFormat="1" ht="18" customHeight="1">
      <c r="A40" s="4">
        <v>31</v>
      </c>
      <c r="B40" s="133" t="s">
        <v>4966</v>
      </c>
      <c r="C40" s="134" t="s">
        <v>1694</v>
      </c>
      <c r="D40" s="135" t="s">
        <v>2007</v>
      </c>
      <c r="E40" s="81" t="s">
        <v>5002</v>
      </c>
      <c r="F40" s="145">
        <v>4.43</v>
      </c>
      <c r="G40" s="48">
        <v>4.1500000000000004</v>
      </c>
      <c r="H40" s="48">
        <v>69</v>
      </c>
      <c r="I40" s="48">
        <v>58</v>
      </c>
      <c r="J40" s="151" t="str">
        <f t="shared" si="3"/>
        <v xml:space="preserve"> </v>
      </c>
      <c r="K40" s="151" t="str">
        <f t="shared" si="3"/>
        <v xml:space="preserve"> </v>
      </c>
      <c r="L40" s="151" t="str">
        <f t="shared" si="4"/>
        <v xml:space="preserve"> </v>
      </c>
      <c r="M40" s="83"/>
      <c r="N40" s="17"/>
      <c r="O40" s="62">
        <f t="shared" si="2"/>
        <v>63.5</v>
      </c>
      <c r="P40" s="4"/>
      <c r="Q40" s="5">
        <v>1</v>
      </c>
    </row>
    <row r="41" spans="1:17" s="5" customFormat="1" ht="18" customHeight="1">
      <c r="A41" s="4">
        <v>32</v>
      </c>
      <c r="B41" s="133" t="s">
        <v>4967</v>
      </c>
      <c r="C41" s="134" t="s">
        <v>2316</v>
      </c>
      <c r="D41" s="135" t="s">
        <v>2009</v>
      </c>
      <c r="E41" s="81" t="s">
        <v>5002</v>
      </c>
      <c r="F41" s="145">
        <v>2.9</v>
      </c>
      <c r="G41" s="48">
        <v>4.8099999999999996</v>
      </c>
      <c r="H41" s="48">
        <v>45</v>
      </c>
      <c r="I41" s="48">
        <v>55</v>
      </c>
      <c r="J41" s="151" t="str">
        <f t="shared" si="3"/>
        <v xml:space="preserve"> </v>
      </c>
      <c r="K41" s="151" t="str">
        <f t="shared" si="3"/>
        <v xml:space="preserve"> </v>
      </c>
      <c r="L41" s="151" t="str">
        <f t="shared" si="4"/>
        <v xml:space="preserve"> </v>
      </c>
      <c r="M41" s="82"/>
      <c r="N41" s="17"/>
      <c r="O41" s="62">
        <f t="shared" si="2"/>
        <v>50</v>
      </c>
      <c r="P41" s="4"/>
      <c r="Q41" s="5">
        <v>2</v>
      </c>
    </row>
    <row r="42" spans="1:17" s="5" customFormat="1" ht="18" customHeight="1">
      <c r="A42" s="4">
        <v>33</v>
      </c>
      <c r="B42" s="133" t="s">
        <v>4968</v>
      </c>
      <c r="C42" s="134" t="s">
        <v>670</v>
      </c>
      <c r="D42" s="135" t="s">
        <v>1806</v>
      </c>
      <c r="E42" s="81" t="s">
        <v>5002</v>
      </c>
      <c r="F42" s="145">
        <v>5.72</v>
      </c>
      <c r="G42" s="48">
        <v>7.52</v>
      </c>
      <c r="H42" s="48">
        <v>55</v>
      </c>
      <c r="I42" s="48">
        <v>64</v>
      </c>
      <c r="J42" s="151" t="str">
        <f t="shared" si="3"/>
        <v xml:space="preserve"> </v>
      </c>
      <c r="K42" s="151" t="str">
        <f t="shared" si="3"/>
        <v xml:space="preserve"> </v>
      </c>
      <c r="L42" s="151" t="str">
        <f t="shared" si="4"/>
        <v xml:space="preserve"> </v>
      </c>
      <c r="M42" s="98"/>
      <c r="N42" s="17"/>
      <c r="O42" s="62">
        <f t="shared" si="2"/>
        <v>59.5</v>
      </c>
      <c r="P42" s="4"/>
      <c r="Q42" s="5">
        <v>3</v>
      </c>
    </row>
    <row r="43" spans="1:17" s="5" customFormat="1" ht="18" customHeight="1">
      <c r="A43" s="4">
        <v>34</v>
      </c>
      <c r="B43" s="133" t="s">
        <v>4969</v>
      </c>
      <c r="C43" s="134" t="s">
        <v>353</v>
      </c>
      <c r="D43" s="135" t="s">
        <v>352</v>
      </c>
      <c r="E43" s="81" t="s">
        <v>5002</v>
      </c>
      <c r="F43" s="145">
        <v>3.57</v>
      </c>
      <c r="G43" s="48">
        <v>3.66</v>
      </c>
      <c r="H43" s="48">
        <v>45</v>
      </c>
      <c r="I43" s="48">
        <v>52</v>
      </c>
      <c r="J43" s="151" t="str">
        <f t="shared" si="3"/>
        <v xml:space="preserve"> </v>
      </c>
      <c r="K43" s="151" t="str">
        <f t="shared" si="3"/>
        <v xml:space="preserve"> </v>
      </c>
      <c r="L43" s="151" t="str">
        <f t="shared" si="4"/>
        <v xml:space="preserve"> </v>
      </c>
      <c r="M43" s="55"/>
      <c r="N43" s="17"/>
      <c r="O43" s="62">
        <f t="shared" si="2"/>
        <v>48.5</v>
      </c>
      <c r="P43" s="4"/>
      <c r="Q43" s="5">
        <v>4</v>
      </c>
    </row>
    <row r="44" spans="1:17" s="5" customFormat="1" ht="18" customHeight="1">
      <c r="A44" s="4">
        <v>35</v>
      </c>
      <c r="B44" s="133" t="s">
        <v>4970</v>
      </c>
      <c r="C44" s="134" t="s">
        <v>4971</v>
      </c>
      <c r="D44" s="135" t="s">
        <v>3837</v>
      </c>
      <c r="E44" s="81" t="s">
        <v>5002</v>
      </c>
      <c r="F44" s="145">
        <v>3.65</v>
      </c>
      <c r="G44" s="48">
        <v>3.96</v>
      </c>
      <c r="H44" s="48">
        <v>50</v>
      </c>
      <c r="I44" s="48">
        <v>50</v>
      </c>
      <c r="J44" s="151" t="str">
        <f t="shared" si="3"/>
        <v xml:space="preserve"> </v>
      </c>
      <c r="K44" s="151" t="str">
        <f t="shared" si="3"/>
        <v xml:space="preserve"> </v>
      </c>
      <c r="L44" s="151" t="str">
        <f t="shared" si="4"/>
        <v xml:space="preserve"> </v>
      </c>
      <c r="M44" s="84"/>
      <c r="N44" s="17"/>
      <c r="O44" s="62">
        <f t="shared" si="2"/>
        <v>50</v>
      </c>
      <c r="P44" s="4"/>
      <c r="Q44" s="5">
        <v>5</v>
      </c>
    </row>
    <row r="45" spans="1:17" s="5" customFormat="1" ht="18" customHeight="1">
      <c r="A45" s="4">
        <v>36</v>
      </c>
      <c r="B45" s="133" t="s">
        <v>4972</v>
      </c>
      <c r="C45" s="134" t="s">
        <v>4973</v>
      </c>
      <c r="D45" s="135" t="s">
        <v>1407</v>
      </c>
      <c r="E45" s="81" t="s">
        <v>5002</v>
      </c>
      <c r="F45" s="145">
        <v>3.19</v>
      </c>
      <c r="G45" s="145">
        <v>4.0999999999999996</v>
      </c>
      <c r="H45" s="48">
        <v>58</v>
      </c>
      <c r="I45" s="48">
        <v>54</v>
      </c>
      <c r="J45" s="151" t="str">
        <f t="shared" si="3"/>
        <v xml:space="preserve"> </v>
      </c>
      <c r="K45" s="151" t="str">
        <f t="shared" si="3"/>
        <v xml:space="preserve"> </v>
      </c>
      <c r="L45" s="151" t="str">
        <f t="shared" si="4"/>
        <v xml:space="preserve"> </v>
      </c>
      <c r="M45" s="55"/>
      <c r="N45" s="17"/>
      <c r="O45" s="62">
        <f t="shared" si="2"/>
        <v>56</v>
      </c>
      <c r="P45" s="4"/>
      <c r="Q45" s="5">
        <v>6</v>
      </c>
    </row>
    <row r="46" spans="1:17" s="5" customFormat="1" ht="18" customHeight="1">
      <c r="A46" s="4">
        <v>37</v>
      </c>
      <c r="B46" s="133" t="s">
        <v>4974</v>
      </c>
      <c r="C46" s="134" t="s">
        <v>215</v>
      </c>
      <c r="D46" s="135" t="s">
        <v>3474</v>
      </c>
      <c r="E46" s="81" t="s">
        <v>5002</v>
      </c>
      <c r="F46" s="145">
        <v>2.94</v>
      </c>
      <c r="G46" s="48">
        <v>4.72</v>
      </c>
      <c r="H46" s="48">
        <v>50</v>
      </c>
      <c r="I46" s="48">
        <v>50</v>
      </c>
      <c r="J46" s="151" t="str">
        <f t="shared" si="3"/>
        <v xml:space="preserve"> </v>
      </c>
      <c r="K46" s="151" t="str">
        <f t="shared" si="3"/>
        <v xml:space="preserve"> </v>
      </c>
      <c r="L46" s="151" t="str">
        <f t="shared" si="4"/>
        <v xml:space="preserve"> </v>
      </c>
      <c r="M46" s="83"/>
      <c r="N46" s="17"/>
      <c r="O46" s="62">
        <f t="shared" si="2"/>
        <v>50</v>
      </c>
      <c r="P46" s="4"/>
      <c r="Q46" s="5">
        <v>7</v>
      </c>
    </row>
    <row r="47" spans="1:17" s="5" customFormat="1" ht="18" customHeight="1">
      <c r="A47" s="4">
        <v>38</v>
      </c>
      <c r="B47" s="133" t="s">
        <v>4975</v>
      </c>
      <c r="C47" s="134" t="s">
        <v>4976</v>
      </c>
      <c r="D47" s="135" t="s">
        <v>1457</v>
      </c>
      <c r="E47" s="81" t="s">
        <v>5002</v>
      </c>
      <c r="F47" s="145">
        <v>3.85</v>
      </c>
      <c r="G47" s="48">
        <v>5.41</v>
      </c>
      <c r="H47" s="48">
        <v>59</v>
      </c>
      <c r="I47" s="48">
        <v>53</v>
      </c>
      <c r="J47" s="151" t="str">
        <f t="shared" si="3"/>
        <v xml:space="preserve"> </v>
      </c>
      <c r="K47" s="151" t="str">
        <f t="shared" si="3"/>
        <v xml:space="preserve"> </v>
      </c>
      <c r="L47" s="151" t="str">
        <f t="shared" si="4"/>
        <v xml:space="preserve"> </v>
      </c>
      <c r="M47" s="83"/>
      <c r="N47" s="17"/>
      <c r="O47" s="62">
        <f t="shared" si="2"/>
        <v>56</v>
      </c>
      <c r="P47" s="57"/>
      <c r="Q47" s="5">
        <v>8</v>
      </c>
    </row>
    <row r="48" spans="1:17" s="5" customFormat="1" ht="18" customHeight="1">
      <c r="A48" s="4">
        <v>39</v>
      </c>
      <c r="B48" s="133" t="s">
        <v>4977</v>
      </c>
      <c r="C48" s="134" t="s">
        <v>4978</v>
      </c>
      <c r="D48" s="135" t="s">
        <v>25</v>
      </c>
      <c r="E48" s="81" t="s">
        <v>5002</v>
      </c>
      <c r="F48" s="145">
        <v>4.46</v>
      </c>
      <c r="G48" s="48">
        <v>5.59</v>
      </c>
      <c r="H48" s="48">
        <v>59</v>
      </c>
      <c r="I48" s="48">
        <v>54</v>
      </c>
      <c r="J48" s="151" t="str">
        <f t="shared" si="3"/>
        <v xml:space="preserve"> </v>
      </c>
      <c r="K48" s="151" t="str">
        <f t="shared" si="3"/>
        <v xml:space="preserve"> </v>
      </c>
      <c r="L48" s="151" t="str">
        <f t="shared" si="4"/>
        <v xml:space="preserve"> </v>
      </c>
      <c r="M48" s="83"/>
      <c r="N48" s="17"/>
      <c r="O48" s="62">
        <f t="shared" si="2"/>
        <v>56.5</v>
      </c>
      <c r="P48" s="4"/>
      <c r="Q48" s="5">
        <v>9</v>
      </c>
    </row>
    <row r="49" spans="1:17" s="5" customFormat="1" ht="18" customHeight="1">
      <c r="A49" s="4">
        <v>40</v>
      </c>
      <c r="B49" s="133" t="s">
        <v>4979</v>
      </c>
      <c r="C49" s="134" t="s">
        <v>2534</v>
      </c>
      <c r="D49" s="135" t="s">
        <v>3365</v>
      </c>
      <c r="E49" s="81" t="s">
        <v>5002</v>
      </c>
      <c r="F49" s="145">
        <v>5.65</v>
      </c>
      <c r="G49" s="48">
        <v>6.09</v>
      </c>
      <c r="H49" s="48">
        <v>55</v>
      </c>
      <c r="I49" s="48">
        <v>55</v>
      </c>
      <c r="J49" s="151" t="str">
        <f t="shared" si="3"/>
        <v xml:space="preserve"> </v>
      </c>
      <c r="K49" s="151" t="str">
        <f t="shared" si="3"/>
        <v xml:space="preserve"> </v>
      </c>
      <c r="L49" s="151" t="str">
        <f t="shared" si="4"/>
        <v xml:space="preserve"> </v>
      </c>
      <c r="M49" s="83"/>
      <c r="N49" s="17"/>
      <c r="O49" s="62">
        <f t="shared" si="2"/>
        <v>55</v>
      </c>
      <c r="P49" s="4"/>
      <c r="Q49" s="5">
        <v>10</v>
      </c>
    </row>
    <row r="50" spans="1:17" s="5" customFormat="1" ht="18" customHeight="1">
      <c r="A50" s="4">
        <v>41</v>
      </c>
      <c r="B50" s="133" t="s">
        <v>4980</v>
      </c>
      <c r="C50" s="134" t="s">
        <v>58</v>
      </c>
      <c r="D50" s="135" t="s">
        <v>4518</v>
      </c>
      <c r="E50" s="81" t="s">
        <v>5002</v>
      </c>
      <c r="F50" s="145">
        <v>2.72</v>
      </c>
      <c r="G50" s="48">
        <v>5.81</v>
      </c>
      <c r="H50" s="48">
        <v>54</v>
      </c>
      <c r="I50" s="48">
        <v>56</v>
      </c>
      <c r="J50" s="151" t="str">
        <f t="shared" si="3"/>
        <v xml:space="preserve"> </v>
      </c>
      <c r="K50" s="151" t="str">
        <f t="shared" si="3"/>
        <v xml:space="preserve"> </v>
      </c>
      <c r="L50" s="151" t="str">
        <f t="shared" si="4"/>
        <v xml:space="preserve"> </v>
      </c>
      <c r="M50" s="83"/>
      <c r="N50" s="17"/>
      <c r="O50" s="62">
        <f t="shared" si="2"/>
        <v>55</v>
      </c>
      <c r="P50" s="4"/>
      <c r="Q50" s="5">
        <v>11</v>
      </c>
    </row>
    <row r="51" spans="1:17" s="5" customFormat="1" ht="18" customHeight="1">
      <c r="A51" s="4">
        <v>42</v>
      </c>
      <c r="B51" s="133" t="s">
        <v>4981</v>
      </c>
      <c r="C51" s="134" t="s">
        <v>2929</v>
      </c>
      <c r="D51" s="135" t="s">
        <v>2321</v>
      </c>
      <c r="E51" s="81" t="s">
        <v>5002</v>
      </c>
      <c r="F51" s="145">
        <v>3.36</v>
      </c>
      <c r="G51" s="48">
        <v>3.04</v>
      </c>
      <c r="H51" s="48">
        <v>59</v>
      </c>
      <c r="I51" s="48">
        <v>50</v>
      </c>
      <c r="J51" s="151" t="str">
        <f t="shared" si="3"/>
        <v xml:space="preserve"> </v>
      </c>
      <c r="K51" s="151" t="str">
        <f t="shared" si="3"/>
        <v xml:space="preserve"> </v>
      </c>
      <c r="L51" s="151" t="str">
        <f t="shared" si="4"/>
        <v xml:space="preserve"> </v>
      </c>
      <c r="M51" s="83"/>
      <c r="N51" s="17"/>
      <c r="O51" s="62">
        <f t="shared" si="2"/>
        <v>54.5</v>
      </c>
      <c r="P51" s="4"/>
      <c r="Q51" s="5">
        <v>12</v>
      </c>
    </row>
    <row r="52" spans="1:17" s="5" customFormat="1" ht="18" customHeight="1">
      <c r="A52" s="4">
        <v>43</v>
      </c>
      <c r="B52" s="133" t="s">
        <v>4982</v>
      </c>
      <c r="C52" s="134" t="s">
        <v>4983</v>
      </c>
      <c r="D52" s="135" t="s">
        <v>2321</v>
      </c>
      <c r="E52" s="81" t="s">
        <v>5002</v>
      </c>
      <c r="F52" s="145">
        <v>4.43</v>
      </c>
      <c r="G52" s="48">
        <v>5.12</v>
      </c>
      <c r="H52" s="48">
        <v>61</v>
      </c>
      <c r="I52" s="48">
        <v>50</v>
      </c>
      <c r="J52" s="151" t="str">
        <f t="shared" si="3"/>
        <v xml:space="preserve"> </v>
      </c>
      <c r="K52" s="151" t="str">
        <f t="shared" si="3"/>
        <v xml:space="preserve"> </v>
      </c>
      <c r="L52" s="151" t="str">
        <f t="shared" si="4"/>
        <v xml:space="preserve"> </v>
      </c>
      <c r="M52" s="83"/>
      <c r="N52" s="17"/>
      <c r="O52" s="62">
        <f t="shared" si="2"/>
        <v>55.5</v>
      </c>
      <c r="P52" s="4"/>
      <c r="Q52" s="5">
        <v>13</v>
      </c>
    </row>
    <row r="53" spans="1:17" s="5" customFormat="1" ht="18" customHeight="1">
      <c r="A53" s="4">
        <v>44</v>
      </c>
      <c r="B53" s="133" t="s">
        <v>4984</v>
      </c>
      <c r="C53" s="134" t="s">
        <v>3327</v>
      </c>
      <c r="D53" s="135" t="s">
        <v>2325</v>
      </c>
      <c r="E53" s="81" t="s">
        <v>5002</v>
      </c>
      <c r="F53" s="145">
        <v>2.74</v>
      </c>
      <c r="G53" s="145">
        <v>2</v>
      </c>
      <c r="H53" s="48">
        <v>67</v>
      </c>
      <c r="I53" s="48">
        <v>46</v>
      </c>
      <c r="J53" s="151" t="str">
        <f>IF(AND(F53&gt;=9,H53&gt;=90),"HSXS",IF(AND(F53&gt;=8,H53&gt;=80),"HSG",IF(AND(F53&gt;=7,H53&gt;=70),"HSK"," ")))</f>
        <v xml:space="preserve"> </v>
      </c>
      <c r="K53" s="151" t="str">
        <f>IF(AND(G53&gt;=9,I53&gt;=90),"HSXS",IF(AND(G53&gt;=8,I53&gt;=80),"HSG",IF(AND(G53&gt;=7,I53&gt;=70),"HSK"," ")))</f>
        <v xml:space="preserve"> </v>
      </c>
      <c r="L53" s="151" t="str">
        <f>IF(AND(J53="HSXS",K53="HSXS"),"HSXS",IF(AND(J53="HSG",K53="HSG"),"HSG",IF(AND(J53="HSK",K53="HSK"),"HSK",IF(AND(J53="HSXS",K53="HSG"),"HSG",IF(AND(J53="HSG",K53="HSXS"),"HSG",IF(AND(J53="HSG",K53="HSK"),"HSK",IF(AND(J53="HSK",K53="HSG"),"HSK"," ")))))))</f>
        <v xml:space="preserve"> </v>
      </c>
      <c r="M53" s="83"/>
      <c r="N53" s="17"/>
      <c r="O53" s="62">
        <f t="shared" si="2"/>
        <v>56.5</v>
      </c>
      <c r="P53" s="4"/>
      <c r="Q53" s="5">
        <v>14</v>
      </c>
    </row>
    <row r="54" spans="1:17" s="5" customFormat="1" ht="18" customHeight="1">
      <c r="A54" s="4">
        <v>45</v>
      </c>
      <c r="B54" s="133" t="s">
        <v>4985</v>
      </c>
      <c r="C54" s="134" t="s">
        <v>4986</v>
      </c>
      <c r="D54" s="135" t="s">
        <v>3794</v>
      </c>
      <c r="E54" s="81" t="s">
        <v>5002</v>
      </c>
      <c r="F54" s="145">
        <v>6.47</v>
      </c>
      <c r="G54" s="48">
        <v>7.48</v>
      </c>
      <c r="H54" s="48">
        <v>73</v>
      </c>
      <c r="I54" s="48">
        <v>71</v>
      </c>
      <c r="J54" s="151" t="str">
        <f t="shared" ref="J54:K123" si="5">IF(AND(F54&gt;=9,H54&gt;=90),"HSXS",IF(AND(F54&gt;=8,H54&gt;=80),"HSG",IF(AND(F54&gt;=7,H54&gt;=70),"HSK"," ")))</f>
        <v xml:space="preserve"> </v>
      </c>
      <c r="K54" s="151" t="str">
        <f t="shared" si="5"/>
        <v>HSK</v>
      </c>
      <c r="L54" s="151" t="str">
        <f t="shared" ref="L54:L123" si="6">IF(AND(J54="HSXS",K54="HSXS"),"HSXS",IF(AND(J54="HSG",K54="HSG"),"HSG",IF(AND(J54="HSK",K54="HSK"),"HSK",IF(AND(J54="HSXS",K54="HSG"),"HSG",IF(AND(J54="HSG",K54="HSXS"),"HSG",IF(AND(J54="HSG",K54="HSK"),"HSK",IF(AND(J54="HSK",K54="HSG"),"HSK"," ")))))))</f>
        <v xml:space="preserve"> </v>
      </c>
      <c r="M54" s="83"/>
      <c r="N54" s="17"/>
      <c r="O54" s="62">
        <f t="shared" si="2"/>
        <v>72</v>
      </c>
      <c r="P54" s="4"/>
      <c r="Q54" s="5">
        <v>15</v>
      </c>
    </row>
    <row r="55" spans="1:17" s="5" customFormat="1" ht="18" customHeight="1">
      <c r="A55" s="4">
        <v>46</v>
      </c>
      <c r="B55" s="133" t="s">
        <v>4987</v>
      </c>
      <c r="C55" s="134" t="s">
        <v>3652</v>
      </c>
      <c r="D55" s="135" t="s">
        <v>3794</v>
      </c>
      <c r="E55" s="81" t="s">
        <v>5002</v>
      </c>
      <c r="F55" s="145">
        <v>4.03</v>
      </c>
      <c r="G55" s="48">
        <v>4.18</v>
      </c>
      <c r="H55" s="48">
        <v>43</v>
      </c>
      <c r="I55" s="48">
        <v>50</v>
      </c>
      <c r="J55" s="151" t="str">
        <f t="shared" si="5"/>
        <v xml:space="preserve"> </v>
      </c>
      <c r="K55" s="151" t="str">
        <f t="shared" si="5"/>
        <v xml:space="preserve"> </v>
      </c>
      <c r="L55" s="151" t="str">
        <f t="shared" si="6"/>
        <v xml:space="preserve"> </v>
      </c>
      <c r="M55" s="98"/>
      <c r="N55" s="17"/>
      <c r="O55" s="62">
        <f t="shared" si="2"/>
        <v>46.5</v>
      </c>
      <c r="P55" s="4"/>
      <c r="Q55" s="5">
        <v>16</v>
      </c>
    </row>
    <row r="56" spans="1:17" s="5" customFormat="1" ht="18" customHeight="1">
      <c r="A56" s="4">
        <v>47</v>
      </c>
      <c r="B56" s="133" t="s">
        <v>4988</v>
      </c>
      <c r="C56" s="134" t="s">
        <v>2896</v>
      </c>
      <c r="D56" s="135" t="s">
        <v>3798</v>
      </c>
      <c r="E56" s="81" t="s">
        <v>5002</v>
      </c>
      <c r="F56" s="145">
        <v>3.32</v>
      </c>
      <c r="G56" s="48">
        <v>5.21</v>
      </c>
      <c r="H56" s="48">
        <v>43</v>
      </c>
      <c r="I56" s="48">
        <v>55</v>
      </c>
      <c r="J56" s="151" t="str">
        <f t="shared" si="5"/>
        <v xml:space="preserve"> </v>
      </c>
      <c r="K56" s="151" t="str">
        <f t="shared" si="5"/>
        <v xml:space="preserve"> </v>
      </c>
      <c r="L56" s="151" t="str">
        <f t="shared" si="6"/>
        <v xml:space="preserve"> </v>
      </c>
      <c r="M56" s="83"/>
      <c r="N56" s="17"/>
      <c r="O56" s="62">
        <f t="shared" si="2"/>
        <v>49</v>
      </c>
      <c r="P56" s="4"/>
      <c r="Q56" s="5">
        <v>17</v>
      </c>
    </row>
    <row r="57" spans="1:17" s="5" customFormat="1" ht="18" customHeight="1">
      <c r="A57" s="4">
        <v>48</v>
      </c>
      <c r="B57" s="133" t="s">
        <v>4989</v>
      </c>
      <c r="C57" s="134" t="s">
        <v>4262</v>
      </c>
      <c r="D57" s="135" t="s">
        <v>300</v>
      </c>
      <c r="E57" s="81" t="s">
        <v>5002</v>
      </c>
      <c r="F57" s="145">
        <v>4.9400000000000004</v>
      </c>
      <c r="G57" s="145">
        <v>6.6</v>
      </c>
      <c r="H57" s="48">
        <v>59</v>
      </c>
      <c r="I57" s="48">
        <v>57</v>
      </c>
      <c r="J57" s="151" t="str">
        <f t="shared" si="5"/>
        <v xml:space="preserve"> </v>
      </c>
      <c r="K57" s="151" t="str">
        <f t="shared" si="5"/>
        <v xml:space="preserve"> </v>
      </c>
      <c r="L57" s="151" t="str">
        <f t="shared" si="6"/>
        <v xml:space="preserve"> </v>
      </c>
      <c r="M57" s="83"/>
      <c r="N57" s="17"/>
      <c r="O57" s="62">
        <f t="shared" si="2"/>
        <v>58</v>
      </c>
      <c r="P57" s="4"/>
      <c r="Q57" s="5">
        <v>18</v>
      </c>
    </row>
    <row r="58" spans="1:17" s="5" customFormat="1" ht="18" customHeight="1">
      <c r="A58" s="4">
        <v>49</v>
      </c>
      <c r="B58" s="133" t="s">
        <v>4990</v>
      </c>
      <c r="C58" s="134" t="s">
        <v>1444</v>
      </c>
      <c r="D58" s="135" t="s">
        <v>4268</v>
      </c>
      <c r="E58" s="81" t="s">
        <v>5002</v>
      </c>
      <c r="F58" s="145">
        <v>6.26</v>
      </c>
      <c r="G58" s="145">
        <v>5.9</v>
      </c>
      <c r="H58" s="48">
        <v>63</v>
      </c>
      <c r="I58" s="48">
        <v>56</v>
      </c>
      <c r="J58" s="151" t="str">
        <f t="shared" si="5"/>
        <v xml:space="preserve"> </v>
      </c>
      <c r="K58" s="151" t="str">
        <f t="shared" si="5"/>
        <v xml:space="preserve"> </v>
      </c>
      <c r="L58" s="151" t="str">
        <f t="shared" si="6"/>
        <v xml:space="preserve"> </v>
      </c>
      <c r="M58" s="52"/>
      <c r="N58" s="17"/>
      <c r="O58" s="62">
        <f t="shared" si="2"/>
        <v>59.5</v>
      </c>
      <c r="P58" s="4"/>
      <c r="Q58" s="5">
        <v>19</v>
      </c>
    </row>
    <row r="59" spans="1:17" s="5" customFormat="1" ht="18" customHeight="1">
      <c r="A59" s="4">
        <v>50</v>
      </c>
      <c r="B59" s="133" t="s">
        <v>4991</v>
      </c>
      <c r="C59" s="134" t="s">
        <v>4992</v>
      </c>
      <c r="D59" s="135" t="s">
        <v>302</v>
      </c>
      <c r="E59" s="81" t="s">
        <v>5002</v>
      </c>
      <c r="F59" s="145">
        <v>3.98</v>
      </c>
      <c r="G59" s="48">
        <v>5.07</v>
      </c>
      <c r="H59" s="48">
        <v>56</v>
      </c>
      <c r="I59" s="48">
        <v>55</v>
      </c>
      <c r="J59" s="151" t="str">
        <f t="shared" si="5"/>
        <v xml:space="preserve"> </v>
      </c>
      <c r="K59" s="151" t="str">
        <f t="shared" si="5"/>
        <v xml:space="preserve"> </v>
      </c>
      <c r="L59" s="151" t="str">
        <f t="shared" si="6"/>
        <v xml:space="preserve"> </v>
      </c>
      <c r="M59" s="55"/>
      <c r="N59" s="17"/>
      <c r="O59" s="62">
        <f t="shared" si="2"/>
        <v>55.5</v>
      </c>
      <c r="P59" s="4"/>
      <c r="Q59" s="5">
        <v>20</v>
      </c>
    </row>
    <row r="60" spans="1:17" s="5" customFormat="1" ht="18" customHeight="1">
      <c r="A60" s="4">
        <v>51</v>
      </c>
      <c r="B60" s="133" t="s">
        <v>4993</v>
      </c>
      <c r="C60" s="134" t="s">
        <v>4994</v>
      </c>
      <c r="D60" s="135" t="s">
        <v>3185</v>
      </c>
      <c r="E60" s="81" t="s">
        <v>5002</v>
      </c>
      <c r="F60" s="145">
        <v>3.57</v>
      </c>
      <c r="G60" s="48">
        <v>4.8600000000000003</v>
      </c>
      <c r="H60" s="48">
        <v>54</v>
      </c>
      <c r="I60" s="48">
        <v>50</v>
      </c>
      <c r="J60" s="151" t="str">
        <f t="shared" si="5"/>
        <v xml:space="preserve"> </v>
      </c>
      <c r="K60" s="151" t="str">
        <f t="shared" si="5"/>
        <v xml:space="preserve"> </v>
      </c>
      <c r="L60" s="151" t="str">
        <f t="shared" si="6"/>
        <v xml:space="preserve"> </v>
      </c>
      <c r="M60" s="83"/>
      <c r="N60" s="17"/>
      <c r="O60" s="62">
        <f t="shared" si="2"/>
        <v>52</v>
      </c>
      <c r="P60" s="4"/>
      <c r="Q60" s="5">
        <v>21</v>
      </c>
    </row>
    <row r="61" spans="1:17" s="5" customFormat="1" ht="18" customHeight="1">
      <c r="A61" s="4">
        <v>52</v>
      </c>
      <c r="B61" s="133" t="s">
        <v>4995</v>
      </c>
      <c r="C61" s="134" t="s">
        <v>4996</v>
      </c>
      <c r="D61" s="135" t="s">
        <v>3372</v>
      </c>
      <c r="E61" s="81" t="s">
        <v>5002</v>
      </c>
      <c r="F61" s="145">
        <v>4.84</v>
      </c>
      <c r="G61" s="48">
        <v>6.73</v>
      </c>
      <c r="H61" s="48">
        <v>56</v>
      </c>
      <c r="I61" s="48">
        <v>57</v>
      </c>
      <c r="J61" s="151" t="str">
        <f t="shared" si="5"/>
        <v xml:space="preserve"> </v>
      </c>
      <c r="K61" s="151" t="str">
        <f t="shared" si="5"/>
        <v xml:space="preserve"> </v>
      </c>
      <c r="L61" s="151" t="str">
        <f t="shared" si="6"/>
        <v xml:space="preserve"> </v>
      </c>
      <c r="M61" s="122"/>
      <c r="N61" s="17"/>
      <c r="O61" s="62">
        <f t="shared" ref="O61:O116" si="7">SUM(H61:I61)/2</f>
        <v>56.5</v>
      </c>
      <c r="P61" s="4"/>
      <c r="Q61" s="5">
        <v>22</v>
      </c>
    </row>
    <row r="62" spans="1:17" s="5" customFormat="1" ht="18" customHeight="1">
      <c r="A62" s="4">
        <v>53</v>
      </c>
      <c r="B62" s="133" t="s">
        <v>4997</v>
      </c>
      <c r="C62" s="134" t="s">
        <v>2056</v>
      </c>
      <c r="D62" s="135" t="s">
        <v>1002</v>
      </c>
      <c r="E62" s="81" t="s">
        <v>5002</v>
      </c>
      <c r="F62" s="145">
        <v>4.33</v>
      </c>
      <c r="G62" s="48">
        <v>6.32</v>
      </c>
      <c r="H62" s="48">
        <v>53</v>
      </c>
      <c r="I62" s="48">
        <v>58</v>
      </c>
      <c r="J62" s="151" t="str">
        <f t="shared" si="5"/>
        <v xml:space="preserve"> </v>
      </c>
      <c r="K62" s="151" t="str">
        <f t="shared" si="5"/>
        <v xml:space="preserve"> </v>
      </c>
      <c r="L62" s="151" t="str">
        <f t="shared" si="6"/>
        <v xml:space="preserve"> </v>
      </c>
      <c r="M62" s="55"/>
      <c r="N62" s="17"/>
      <c r="O62" s="62">
        <f t="shared" si="7"/>
        <v>55.5</v>
      </c>
      <c r="P62" s="4"/>
      <c r="Q62" s="5">
        <v>23</v>
      </c>
    </row>
    <row r="63" spans="1:17" s="5" customFormat="1" ht="18" customHeight="1">
      <c r="A63" s="4">
        <v>54</v>
      </c>
      <c r="B63" s="133" t="s">
        <v>4998</v>
      </c>
      <c r="C63" s="134" t="s">
        <v>309</v>
      </c>
      <c r="D63" s="135" t="s">
        <v>2573</v>
      </c>
      <c r="E63" s="81" t="s">
        <v>5002</v>
      </c>
      <c r="F63" s="145">
        <v>2.83</v>
      </c>
      <c r="G63" s="48">
        <v>3.36</v>
      </c>
      <c r="H63" s="48">
        <v>56</v>
      </c>
      <c r="I63" s="48">
        <v>50</v>
      </c>
      <c r="J63" s="151" t="str">
        <f t="shared" si="5"/>
        <v xml:space="preserve"> </v>
      </c>
      <c r="K63" s="151" t="str">
        <f t="shared" si="5"/>
        <v xml:space="preserve"> </v>
      </c>
      <c r="L63" s="151" t="str">
        <f t="shared" si="6"/>
        <v xml:space="preserve"> </v>
      </c>
      <c r="M63" s="52"/>
      <c r="N63" s="17"/>
      <c r="O63" s="62">
        <f t="shared" si="7"/>
        <v>53</v>
      </c>
      <c r="P63" s="4"/>
      <c r="Q63" s="5">
        <v>24</v>
      </c>
    </row>
    <row r="64" spans="1:17" s="5" customFormat="1" ht="18" customHeight="1">
      <c r="A64" s="4">
        <v>55</v>
      </c>
      <c r="B64" s="133" t="s">
        <v>4999</v>
      </c>
      <c r="C64" s="134" t="s">
        <v>3918</v>
      </c>
      <c r="D64" s="135" t="s">
        <v>3412</v>
      </c>
      <c r="E64" s="81" t="s">
        <v>5002</v>
      </c>
      <c r="F64" s="145">
        <v>3.03</v>
      </c>
      <c r="G64" s="48">
        <v>3.54</v>
      </c>
      <c r="H64" s="48">
        <v>61</v>
      </c>
      <c r="I64" s="48">
        <v>52</v>
      </c>
      <c r="J64" s="151" t="str">
        <f t="shared" si="5"/>
        <v xml:space="preserve"> </v>
      </c>
      <c r="K64" s="151" t="str">
        <f t="shared" si="5"/>
        <v xml:space="preserve"> </v>
      </c>
      <c r="L64" s="151" t="str">
        <f t="shared" si="6"/>
        <v xml:space="preserve"> </v>
      </c>
      <c r="M64" s="56"/>
      <c r="N64" s="17"/>
      <c r="O64" s="62">
        <f t="shared" si="7"/>
        <v>56.5</v>
      </c>
      <c r="P64" s="4"/>
      <c r="Q64" s="5">
        <v>25</v>
      </c>
    </row>
    <row r="65" spans="1:17" s="5" customFormat="1" ht="18" customHeight="1">
      <c r="A65" s="4">
        <v>56</v>
      </c>
      <c r="B65" s="133" t="s">
        <v>5000</v>
      </c>
      <c r="C65" s="134" t="s">
        <v>5001</v>
      </c>
      <c r="D65" s="135" t="s">
        <v>3620</v>
      </c>
      <c r="E65" s="81" t="s">
        <v>5002</v>
      </c>
      <c r="F65" s="145">
        <v>3.81</v>
      </c>
      <c r="G65" s="48">
        <v>6.01</v>
      </c>
      <c r="H65" s="48">
        <v>55</v>
      </c>
      <c r="I65" s="48">
        <v>60</v>
      </c>
      <c r="J65" s="151" t="str">
        <f t="shared" si="5"/>
        <v xml:space="preserve"> </v>
      </c>
      <c r="K65" s="151" t="str">
        <f t="shared" si="5"/>
        <v xml:space="preserve"> </v>
      </c>
      <c r="L65" s="151" t="str">
        <f t="shared" si="6"/>
        <v xml:space="preserve"> </v>
      </c>
      <c r="M65" s="83"/>
      <c r="N65" s="17"/>
      <c r="O65" s="62">
        <f t="shared" si="7"/>
        <v>57.5</v>
      </c>
      <c r="P65" s="4"/>
      <c r="Q65" s="5">
        <v>26</v>
      </c>
    </row>
    <row r="66" spans="1:17" s="5" customFormat="1" ht="18" customHeight="1">
      <c r="A66" s="4">
        <v>57</v>
      </c>
      <c r="B66" s="133" t="s">
        <v>5003</v>
      </c>
      <c r="C66" s="134" t="s">
        <v>3901</v>
      </c>
      <c r="D66" s="135" t="s">
        <v>2007</v>
      </c>
      <c r="E66" s="81" t="s">
        <v>5073</v>
      </c>
      <c r="F66" s="145">
        <v>5.12</v>
      </c>
      <c r="G66" s="48">
        <v>6.29</v>
      </c>
      <c r="H66" s="48">
        <v>52</v>
      </c>
      <c r="I66" s="48">
        <v>54</v>
      </c>
      <c r="J66" s="151" t="str">
        <f t="shared" si="5"/>
        <v xml:space="preserve"> </v>
      </c>
      <c r="K66" s="151" t="str">
        <f t="shared" si="5"/>
        <v xml:space="preserve"> </v>
      </c>
      <c r="L66" s="151" t="str">
        <f t="shared" si="6"/>
        <v xml:space="preserve"> </v>
      </c>
      <c r="M66" s="83"/>
      <c r="N66" s="17"/>
      <c r="O66" s="62">
        <f t="shared" si="7"/>
        <v>53</v>
      </c>
      <c r="P66" s="4"/>
      <c r="Q66" s="5">
        <v>1</v>
      </c>
    </row>
    <row r="67" spans="1:17" s="5" customFormat="1" ht="18" customHeight="1">
      <c r="A67" s="4">
        <v>58</v>
      </c>
      <c r="B67" s="133" t="s">
        <v>5004</v>
      </c>
      <c r="C67" s="134" t="s">
        <v>4071</v>
      </c>
      <c r="D67" s="135" t="s">
        <v>3429</v>
      </c>
      <c r="E67" s="81" t="s">
        <v>5073</v>
      </c>
      <c r="F67" s="145">
        <v>3.04</v>
      </c>
      <c r="G67" s="48">
        <v>1.57</v>
      </c>
      <c r="H67" s="48">
        <v>52</v>
      </c>
      <c r="I67" s="48">
        <v>41</v>
      </c>
      <c r="J67" s="151" t="str">
        <f t="shared" si="5"/>
        <v xml:space="preserve"> </v>
      </c>
      <c r="K67" s="151" t="str">
        <f t="shared" si="5"/>
        <v xml:space="preserve"> </v>
      </c>
      <c r="L67" s="151" t="str">
        <f t="shared" si="6"/>
        <v xml:space="preserve"> </v>
      </c>
      <c r="M67" s="83"/>
      <c r="N67" s="17"/>
      <c r="O67" s="62">
        <f t="shared" si="7"/>
        <v>46.5</v>
      </c>
      <c r="P67" s="4"/>
      <c r="Q67" s="5">
        <v>2</v>
      </c>
    </row>
    <row r="68" spans="1:17" s="5" customFormat="1" ht="18" customHeight="1">
      <c r="A68" s="4">
        <v>59</v>
      </c>
      <c r="B68" s="133" t="s">
        <v>5005</v>
      </c>
      <c r="C68" s="134" t="s">
        <v>5006</v>
      </c>
      <c r="D68" s="135" t="s">
        <v>2009</v>
      </c>
      <c r="E68" s="81" t="s">
        <v>5073</v>
      </c>
      <c r="F68" s="145">
        <v>4.0199999999999996</v>
      </c>
      <c r="G68" s="48">
        <v>3.78</v>
      </c>
      <c r="H68" s="48">
        <v>51</v>
      </c>
      <c r="I68" s="48">
        <v>41</v>
      </c>
      <c r="J68" s="151" t="str">
        <f t="shared" si="5"/>
        <v xml:space="preserve"> </v>
      </c>
      <c r="K68" s="151" t="str">
        <f t="shared" si="5"/>
        <v xml:space="preserve"> </v>
      </c>
      <c r="L68" s="151" t="str">
        <f t="shared" si="6"/>
        <v xml:space="preserve"> </v>
      </c>
      <c r="M68" s="55"/>
      <c r="N68" s="17"/>
      <c r="O68" s="62">
        <f t="shared" si="7"/>
        <v>46</v>
      </c>
      <c r="P68" s="4"/>
      <c r="Q68" s="5">
        <v>3</v>
      </c>
    </row>
    <row r="69" spans="1:17" s="5" customFormat="1" ht="18" customHeight="1">
      <c r="A69" s="4">
        <v>60</v>
      </c>
      <c r="B69" s="133" t="s">
        <v>5007</v>
      </c>
      <c r="C69" s="134" t="s">
        <v>170</v>
      </c>
      <c r="D69" s="135" t="s">
        <v>2268</v>
      </c>
      <c r="E69" s="81" t="s">
        <v>5073</v>
      </c>
      <c r="F69" s="145">
        <v>3.91</v>
      </c>
      <c r="G69" s="48">
        <v>1.55</v>
      </c>
      <c r="H69" s="48">
        <v>51</v>
      </c>
      <c r="I69" s="48">
        <v>43</v>
      </c>
      <c r="J69" s="151" t="str">
        <f t="shared" si="5"/>
        <v xml:space="preserve"> </v>
      </c>
      <c r="K69" s="151" t="str">
        <f t="shared" si="5"/>
        <v xml:space="preserve"> </v>
      </c>
      <c r="L69" s="151" t="str">
        <f t="shared" si="6"/>
        <v xml:space="preserve"> </v>
      </c>
      <c r="M69" s="55"/>
      <c r="N69" s="17"/>
      <c r="O69" s="62">
        <f t="shared" si="7"/>
        <v>47</v>
      </c>
      <c r="P69" s="4"/>
      <c r="Q69" s="5">
        <v>4</v>
      </c>
    </row>
    <row r="70" spans="1:17" s="5" customFormat="1" ht="18" customHeight="1">
      <c r="A70" s="4">
        <v>61</v>
      </c>
      <c r="B70" s="133" t="s">
        <v>5009</v>
      </c>
      <c r="C70" s="134" t="s">
        <v>5010</v>
      </c>
      <c r="D70" s="135" t="s">
        <v>3837</v>
      </c>
      <c r="E70" s="81" t="s">
        <v>5073</v>
      </c>
      <c r="F70" s="145">
        <v>6.13</v>
      </c>
      <c r="G70" s="48">
        <v>7.39</v>
      </c>
      <c r="H70" s="48">
        <v>60</v>
      </c>
      <c r="I70" s="48">
        <v>62</v>
      </c>
      <c r="J70" s="151" t="str">
        <f t="shared" si="5"/>
        <v xml:space="preserve"> </v>
      </c>
      <c r="K70" s="151" t="str">
        <f t="shared" si="5"/>
        <v xml:space="preserve"> </v>
      </c>
      <c r="L70" s="151" t="str">
        <f t="shared" si="6"/>
        <v xml:space="preserve"> </v>
      </c>
      <c r="M70" s="83"/>
      <c r="N70" s="17"/>
      <c r="O70" s="62">
        <f t="shared" si="7"/>
        <v>61</v>
      </c>
      <c r="P70" s="4"/>
      <c r="Q70" s="5">
        <v>5</v>
      </c>
    </row>
    <row r="71" spans="1:17" s="5" customFormat="1" ht="18" customHeight="1">
      <c r="A71" s="4">
        <v>62</v>
      </c>
      <c r="B71" s="133" t="s">
        <v>5011</v>
      </c>
      <c r="C71" s="134" t="s">
        <v>5012</v>
      </c>
      <c r="D71" s="135" t="s">
        <v>3837</v>
      </c>
      <c r="E71" s="81" t="s">
        <v>5073</v>
      </c>
      <c r="F71" s="145">
        <v>6.29</v>
      </c>
      <c r="G71" s="48">
        <v>6.21</v>
      </c>
      <c r="H71" s="48">
        <v>53</v>
      </c>
      <c r="I71" s="48">
        <v>56</v>
      </c>
      <c r="J71" s="151" t="str">
        <f t="shared" si="5"/>
        <v xml:space="preserve"> </v>
      </c>
      <c r="K71" s="151" t="str">
        <f t="shared" si="5"/>
        <v xml:space="preserve"> </v>
      </c>
      <c r="L71" s="151" t="str">
        <f t="shared" si="6"/>
        <v xml:space="preserve"> </v>
      </c>
      <c r="M71" s="15"/>
      <c r="N71" s="17"/>
      <c r="O71" s="62">
        <f t="shared" si="7"/>
        <v>54.5</v>
      </c>
      <c r="P71" s="4"/>
      <c r="Q71" s="5">
        <v>6</v>
      </c>
    </row>
    <row r="72" spans="1:17" s="5" customFormat="1" ht="18" customHeight="1">
      <c r="A72" s="4">
        <v>63</v>
      </c>
      <c r="B72" s="133" t="s">
        <v>5013</v>
      </c>
      <c r="C72" s="134" t="s">
        <v>1447</v>
      </c>
      <c r="D72" s="135" t="s">
        <v>2830</v>
      </c>
      <c r="E72" s="81" t="s">
        <v>5073</v>
      </c>
      <c r="F72" s="145">
        <v>3.44</v>
      </c>
      <c r="G72" s="48">
        <v>4.71</v>
      </c>
      <c r="H72" s="48">
        <v>50</v>
      </c>
      <c r="I72" s="48">
        <v>50</v>
      </c>
      <c r="J72" s="151" t="str">
        <f t="shared" si="5"/>
        <v xml:space="preserve"> </v>
      </c>
      <c r="K72" s="151" t="str">
        <f t="shared" si="5"/>
        <v xml:space="preserve"> </v>
      </c>
      <c r="L72" s="151" t="str">
        <f t="shared" si="6"/>
        <v xml:space="preserve"> </v>
      </c>
      <c r="M72" s="83"/>
      <c r="N72" s="17"/>
      <c r="O72" s="62">
        <f t="shared" si="7"/>
        <v>50</v>
      </c>
      <c r="P72" s="4"/>
      <c r="Q72" s="5">
        <v>7</v>
      </c>
    </row>
    <row r="73" spans="1:17" s="5" customFormat="1" ht="18" customHeight="1">
      <c r="A73" s="4">
        <v>64</v>
      </c>
      <c r="B73" s="133" t="s">
        <v>5014</v>
      </c>
      <c r="C73" s="134" t="s">
        <v>5015</v>
      </c>
      <c r="D73" s="135" t="s">
        <v>665</v>
      </c>
      <c r="E73" s="81" t="s">
        <v>5073</v>
      </c>
      <c r="F73" s="145">
        <v>3.57</v>
      </c>
      <c r="G73" s="48">
        <v>6.34</v>
      </c>
      <c r="H73" s="48">
        <v>50</v>
      </c>
      <c r="I73" s="48">
        <v>52</v>
      </c>
      <c r="J73" s="151" t="str">
        <f t="shared" si="5"/>
        <v xml:space="preserve"> </v>
      </c>
      <c r="K73" s="151" t="str">
        <f t="shared" si="5"/>
        <v xml:space="preserve"> </v>
      </c>
      <c r="L73" s="151" t="str">
        <f t="shared" si="6"/>
        <v xml:space="preserve"> </v>
      </c>
      <c r="M73" s="83"/>
      <c r="N73" s="17"/>
      <c r="O73" s="62">
        <f t="shared" si="7"/>
        <v>51</v>
      </c>
      <c r="P73" s="4"/>
      <c r="Q73" s="5">
        <v>8</v>
      </c>
    </row>
    <row r="74" spans="1:17" s="5" customFormat="1" ht="18" customHeight="1">
      <c r="A74" s="4">
        <v>65</v>
      </c>
      <c r="B74" s="133" t="s">
        <v>5016</v>
      </c>
      <c r="C74" s="134" t="s">
        <v>5017</v>
      </c>
      <c r="D74" s="135" t="s">
        <v>3474</v>
      </c>
      <c r="E74" s="81" t="s">
        <v>5073</v>
      </c>
      <c r="F74" s="145">
        <v>4.2699999999999996</v>
      </c>
      <c r="G74" s="48">
        <v>5.72</v>
      </c>
      <c r="H74" s="48">
        <v>51</v>
      </c>
      <c r="I74" s="48">
        <v>51</v>
      </c>
      <c r="J74" s="151" t="str">
        <f t="shared" si="5"/>
        <v xml:space="preserve"> </v>
      </c>
      <c r="K74" s="151" t="str">
        <f t="shared" si="5"/>
        <v xml:space="preserve"> </v>
      </c>
      <c r="L74" s="151" t="str">
        <f t="shared" si="6"/>
        <v xml:space="preserve"> </v>
      </c>
      <c r="M74" s="55"/>
      <c r="N74" s="17"/>
      <c r="O74" s="62">
        <f t="shared" si="7"/>
        <v>51</v>
      </c>
      <c r="P74" s="4"/>
      <c r="Q74" s="5">
        <v>9</v>
      </c>
    </row>
    <row r="75" spans="1:17" s="5" customFormat="1" ht="18" customHeight="1">
      <c r="A75" s="4">
        <v>66</v>
      </c>
      <c r="B75" s="133" t="s">
        <v>5018</v>
      </c>
      <c r="C75" s="134" t="s">
        <v>593</v>
      </c>
      <c r="D75" s="135" t="s">
        <v>2478</v>
      </c>
      <c r="E75" s="81" t="s">
        <v>5073</v>
      </c>
      <c r="F75" s="145">
        <v>2.94</v>
      </c>
      <c r="G75" s="48">
        <v>4.42</v>
      </c>
      <c r="H75" s="48">
        <v>50</v>
      </c>
      <c r="I75" s="48">
        <v>50</v>
      </c>
      <c r="J75" s="151" t="str">
        <f t="shared" si="5"/>
        <v xml:space="preserve"> </v>
      </c>
      <c r="K75" s="151" t="str">
        <f t="shared" si="5"/>
        <v xml:space="preserve"> </v>
      </c>
      <c r="L75" s="151" t="str">
        <f t="shared" si="6"/>
        <v xml:space="preserve"> </v>
      </c>
      <c r="M75" s="83"/>
      <c r="N75" s="17"/>
      <c r="O75" s="62">
        <f t="shared" si="7"/>
        <v>50</v>
      </c>
      <c r="P75" s="4"/>
      <c r="Q75" s="5">
        <v>10</v>
      </c>
    </row>
    <row r="76" spans="1:17" s="5" customFormat="1" ht="18" customHeight="1">
      <c r="A76" s="4">
        <v>67</v>
      </c>
      <c r="B76" s="133" t="s">
        <v>5019</v>
      </c>
      <c r="C76" s="134" t="s">
        <v>3453</v>
      </c>
      <c r="D76" s="135" t="s">
        <v>2908</v>
      </c>
      <c r="E76" s="81" t="s">
        <v>5073</v>
      </c>
      <c r="F76" s="145">
        <v>2.5299999999999998</v>
      </c>
      <c r="G76" s="145">
        <v>0</v>
      </c>
      <c r="H76" s="48">
        <v>40</v>
      </c>
      <c r="I76" s="48">
        <v>35</v>
      </c>
      <c r="J76" s="151" t="str">
        <f t="shared" si="5"/>
        <v xml:space="preserve"> </v>
      </c>
      <c r="K76" s="151" t="str">
        <f t="shared" si="5"/>
        <v xml:space="preserve"> </v>
      </c>
      <c r="L76" s="151" t="str">
        <f t="shared" si="6"/>
        <v xml:space="preserve"> </v>
      </c>
      <c r="M76" s="101"/>
      <c r="N76" s="17"/>
      <c r="O76" s="62">
        <f t="shared" si="7"/>
        <v>37.5</v>
      </c>
      <c r="P76" s="4"/>
      <c r="Q76" s="5">
        <v>11</v>
      </c>
    </row>
    <row r="77" spans="1:17" s="5" customFormat="1" ht="18" customHeight="1">
      <c r="A77" s="4">
        <v>68</v>
      </c>
      <c r="B77" s="133" t="s">
        <v>5020</v>
      </c>
      <c r="C77" s="134" t="s">
        <v>3338</v>
      </c>
      <c r="D77" s="135" t="s">
        <v>3839</v>
      </c>
      <c r="E77" s="81" t="s">
        <v>5073</v>
      </c>
      <c r="F77" s="145">
        <v>7.2</v>
      </c>
      <c r="G77" s="48">
        <v>8.51</v>
      </c>
      <c r="H77" s="48">
        <v>71</v>
      </c>
      <c r="I77" s="48">
        <v>72</v>
      </c>
      <c r="J77" s="166" t="str">
        <f t="shared" si="5"/>
        <v>HSK</v>
      </c>
      <c r="K77" s="151" t="str">
        <f t="shared" si="5"/>
        <v>HSK</v>
      </c>
      <c r="L77" s="166" t="str">
        <f t="shared" si="6"/>
        <v>HSK</v>
      </c>
      <c r="M77" s="98" t="s">
        <v>9188</v>
      </c>
      <c r="N77" s="17"/>
      <c r="O77" s="62">
        <f t="shared" si="7"/>
        <v>71.5</v>
      </c>
      <c r="P77" s="4"/>
      <c r="Q77" s="5">
        <v>12</v>
      </c>
    </row>
    <row r="78" spans="1:17" s="5" customFormat="1" ht="18" customHeight="1">
      <c r="A78" s="4">
        <v>69</v>
      </c>
      <c r="B78" s="133" t="s">
        <v>5021</v>
      </c>
      <c r="C78" s="134" t="s">
        <v>4262</v>
      </c>
      <c r="D78" s="135" t="s">
        <v>1173</v>
      </c>
      <c r="E78" s="81" t="s">
        <v>5073</v>
      </c>
      <c r="F78" s="145">
        <v>6.23</v>
      </c>
      <c r="G78" s="48">
        <v>6.93</v>
      </c>
      <c r="H78" s="48">
        <v>51</v>
      </c>
      <c r="I78" s="48">
        <v>50</v>
      </c>
      <c r="J78" s="151" t="str">
        <f t="shared" si="5"/>
        <v xml:space="preserve"> </v>
      </c>
      <c r="K78" s="151" t="str">
        <f t="shared" si="5"/>
        <v xml:space="preserve"> </v>
      </c>
      <c r="L78" s="151" t="str">
        <f t="shared" si="6"/>
        <v xml:space="preserve"> </v>
      </c>
      <c r="M78" s="54"/>
      <c r="N78" s="17"/>
      <c r="O78" s="62">
        <f t="shared" si="7"/>
        <v>50.5</v>
      </c>
      <c r="P78" s="4"/>
      <c r="Q78" s="5">
        <v>13</v>
      </c>
    </row>
    <row r="79" spans="1:17" s="5" customFormat="1" ht="18" customHeight="1">
      <c r="A79" s="4">
        <v>70</v>
      </c>
      <c r="B79" s="133" t="s">
        <v>5022</v>
      </c>
      <c r="C79" s="134" t="s">
        <v>1328</v>
      </c>
      <c r="D79" s="135" t="s">
        <v>1414</v>
      </c>
      <c r="E79" s="81" t="s">
        <v>5073</v>
      </c>
      <c r="F79" s="145">
        <v>3.55</v>
      </c>
      <c r="G79" s="48">
        <v>4.5999999999999996</v>
      </c>
      <c r="H79" s="48">
        <v>52</v>
      </c>
      <c r="I79" s="48">
        <v>50</v>
      </c>
      <c r="J79" s="151" t="str">
        <f t="shared" si="5"/>
        <v xml:space="preserve"> </v>
      </c>
      <c r="K79" s="151" t="str">
        <f t="shared" si="5"/>
        <v xml:space="preserve"> </v>
      </c>
      <c r="L79" s="151" t="str">
        <f t="shared" si="6"/>
        <v xml:space="preserve"> </v>
      </c>
      <c r="M79" s="82"/>
      <c r="N79" s="66"/>
      <c r="O79" s="62">
        <f t="shared" si="7"/>
        <v>51</v>
      </c>
      <c r="P79" s="4"/>
      <c r="Q79" s="5">
        <v>14</v>
      </c>
    </row>
    <row r="80" spans="1:17" s="5" customFormat="1" ht="18" customHeight="1">
      <c r="A80" s="4">
        <v>71</v>
      </c>
      <c r="B80" s="133" t="s">
        <v>5023</v>
      </c>
      <c r="C80" s="134" t="s">
        <v>2976</v>
      </c>
      <c r="D80" s="135" t="s">
        <v>1414</v>
      </c>
      <c r="E80" s="81" t="s">
        <v>5073</v>
      </c>
      <c r="F80" s="145">
        <v>3.82</v>
      </c>
      <c r="G80" s="48">
        <v>4.8099999999999996</v>
      </c>
      <c r="H80" s="48">
        <v>52</v>
      </c>
      <c r="I80" s="48">
        <v>46</v>
      </c>
      <c r="J80" s="151" t="str">
        <f t="shared" si="5"/>
        <v xml:space="preserve"> </v>
      </c>
      <c r="K80" s="151" t="str">
        <f t="shared" si="5"/>
        <v xml:space="preserve"> </v>
      </c>
      <c r="L80" s="151" t="str">
        <f t="shared" si="6"/>
        <v xml:space="preserve"> </v>
      </c>
      <c r="M80" s="83"/>
      <c r="N80" s="17"/>
      <c r="O80" s="62">
        <f t="shared" si="7"/>
        <v>49</v>
      </c>
      <c r="P80" s="4"/>
      <c r="Q80" s="5">
        <v>15</v>
      </c>
    </row>
    <row r="81" spans="1:17" s="5" customFormat="1" ht="18" customHeight="1">
      <c r="A81" s="4">
        <v>72</v>
      </c>
      <c r="B81" s="133" t="s">
        <v>5024</v>
      </c>
      <c r="C81" s="134" t="s">
        <v>353</v>
      </c>
      <c r="D81" s="135" t="s">
        <v>995</v>
      </c>
      <c r="E81" s="81" t="s">
        <v>5073</v>
      </c>
      <c r="F81" s="145">
        <v>3.69</v>
      </c>
      <c r="G81" s="145">
        <v>0</v>
      </c>
      <c r="H81" s="48">
        <v>51</v>
      </c>
      <c r="I81" s="48">
        <v>35</v>
      </c>
      <c r="J81" s="151" t="str">
        <f t="shared" si="5"/>
        <v xml:space="preserve"> </v>
      </c>
      <c r="K81" s="151" t="str">
        <f t="shared" si="5"/>
        <v xml:space="preserve"> </v>
      </c>
      <c r="L81" s="151" t="str">
        <f t="shared" si="6"/>
        <v xml:space="preserve"> </v>
      </c>
      <c r="M81" s="83"/>
      <c r="N81" s="17"/>
      <c r="O81" s="62">
        <f t="shared" si="7"/>
        <v>43</v>
      </c>
      <c r="P81" s="4"/>
      <c r="Q81" s="5">
        <v>16</v>
      </c>
    </row>
    <row r="82" spans="1:17" s="5" customFormat="1" ht="18" customHeight="1">
      <c r="A82" s="4">
        <v>73</v>
      </c>
      <c r="B82" s="133" t="s">
        <v>5025</v>
      </c>
      <c r="C82" s="134" t="s">
        <v>905</v>
      </c>
      <c r="D82" s="135" t="s">
        <v>995</v>
      </c>
      <c r="E82" s="81" t="s">
        <v>5073</v>
      </c>
      <c r="F82" s="145">
        <v>4.47</v>
      </c>
      <c r="G82" s="48">
        <v>5.62</v>
      </c>
      <c r="H82" s="48">
        <v>52</v>
      </c>
      <c r="I82" s="48">
        <v>52</v>
      </c>
      <c r="J82" s="151" t="str">
        <f t="shared" si="5"/>
        <v xml:space="preserve"> </v>
      </c>
      <c r="K82" s="151" t="str">
        <f t="shared" si="5"/>
        <v xml:space="preserve"> </v>
      </c>
      <c r="L82" s="151" t="str">
        <f t="shared" si="6"/>
        <v xml:space="preserve"> </v>
      </c>
      <c r="M82" s="84"/>
      <c r="N82" s="17"/>
      <c r="O82" s="62">
        <f t="shared" si="7"/>
        <v>52</v>
      </c>
      <c r="P82" s="4"/>
      <c r="Q82" s="5">
        <v>17</v>
      </c>
    </row>
    <row r="83" spans="1:17" s="5" customFormat="1" ht="18" customHeight="1">
      <c r="A83" s="4">
        <v>74</v>
      </c>
      <c r="B83" s="133" t="s">
        <v>5027</v>
      </c>
      <c r="C83" s="134" t="s">
        <v>1405</v>
      </c>
      <c r="D83" s="135" t="s">
        <v>2321</v>
      </c>
      <c r="E83" s="81" t="s">
        <v>5073</v>
      </c>
      <c r="F83" s="145">
        <v>3.54</v>
      </c>
      <c r="G83" s="48">
        <v>4.01</v>
      </c>
      <c r="H83" s="48">
        <v>51</v>
      </c>
      <c r="I83" s="48">
        <v>46</v>
      </c>
      <c r="J83" s="151" t="str">
        <f t="shared" si="5"/>
        <v xml:space="preserve"> </v>
      </c>
      <c r="K83" s="151" t="str">
        <f t="shared" si="5"/>
        <v xml:space="preserve"> </v>
      </c>
      <c r="L83" s="151" t="str">
        <f t="shared" si="6"/>
        <v xml:space="preserve"> </v>
      </c>
      <c r="M83" s="83"/>
      <c r="N83" s="17"/>
      <c r="O83" s="62">
        <f t="shared" si="7"/>
        <v>48.5</v>
      </c>
      <c r="P83" s="4"/>
      <c r="Q83" s="5">
        <v>18</v>
      </c>
    </row>
    <row r="84" spans="1:17" s="5" customFormat="1" ht="18" customHeight="1">
      <c r="A84" s="4">
        <v>75</v>
      </c>
      <c r="B84" s="133" t="s">
        <v>5028</v>
      </c>
      <c r="C84" s="134" t="s">
        <v>361</v>
      </c>
      <c r="D84" s="135" t="s">
        <v>2322</v>
      </c>
      <c r="E84" s="81" t="s">
        <v>5073</v>
      </c>
      <c r="F84" s="145">
        <v>7.23</v>
      </c>
      <c r="G84" s="48">
        <v>7.65</v>
      </c>
      <c r="H84" s="48">
        <v>55</v>
      </c>
      <c r="I84" s="48">
        <v>63</v>
      </c>
      <c r="J84" s="151" t="str">
        <f t="shared" si="5"/>
        <v xml:space="preserve"> </v>
      </c>
      <c r="K84" s="151" t="str">
        <f t="shared" si="5"/>
        <v xml:space="preserve"> </v>
      </c>
      <c r="L84" s="151" t="str">
        <f t="shared" si="6"/>
        <v xml:space="preserve"> </v>
      </c>
      <c r="M84" s="83"/>
      <c r="N84" s="17"/>
      <c r="O84" s="62">
        <f t="shared" si="7"/>
        <v>59</v>
      </c>
      <c r="P84" s="4"/>
      <c r="Q84" s="5">
        <v>19</v>
      </c>
    </row>
    <row r="85" spans="1:17" s="5" customFormat="1" ht="18" customHeight="1">
      <c r="A85" s="4">
        <v>76</v>
      </c>
      <c r="B85" s="133" t="s">
        <v>5029</v>
      </c>
      <c r="C85" s="134" t="s">
        <v>5030</v>
      </c>
      <c r="D85" s="135" t="s">
        <v>2325</v>
      </c>
      <c r="E85" s="81" t="s">
        <v>5073</v>
      </c>
      <c r="F85" s="145">
        <v>5.66</v>
      </c>
      <c r="G85" s="48">
        <v>7.75</v>
      </c>
      <c r="H85" s="48">
        <v>52</v>
      </c>
      <c r="I85" s="48">
        <v>58</v>
      </c>
      <c r="J85" s="151" t="str">
        <f t="shared" si="5"/>
        <v xml:space="preserve"> </v>
      </c>
      <c r="K85" s="151" t="str">
        <f t="shared" si="5"/>
        <v xml:space="preserve"> </v>
      </c>
      <c r="L85" s="151" t="str">
        <f t="shared" si="6"/>
        <v xml:space="preserve"> </v>
      </c>
      <c r="M85" s="84"/>
      <c r="N85" s="17"/>
      <c r="O85" s="62">
        <f t="shared" si="7"/>
        <v>55</v>
      </c>
      <c r="P85" s="4"/>
      <c r="Q85" s="5">
        <v>20</v>
      </c>
    </row>
    <row r="86" spans="1:17" s="5" customFormat="1" ht="18" customHeight="1">
      <c r="A86" s="4">
        <v>77</v>
      </c>
      <c r="B86" s="133" t="s">
        <v>5031</v>
      </c>
      <c r="C86" s="134" t="s">
        <v>2006</v>
      </c>
      <c r="D86" s="135" t="s">
        <v>3608</v>
      </c>
      <c r="E86" s="81" t="s">
        <v>5073</v>
      </c>
      <c r="F86" s="145">
        <v>5.42</v>
      </c>
      <c r="G86" s="48">
        <v>5.01</v>
      </c>
      <c r="H86" s="48">
        <v>52</v>
      </c>
      <c r="I86" s="48">
        <v>52</v>
      </c>
      <c r="J86" s="151" t="str">
        <f t="shared" si="5"/>
        <v xml:space="preserve"> </v>
      </c>
      <c r="K86" s="151" t="str">
        <f t="shared" si="5"/>
        <v xml:space="preserve"> </v>
      </c>
      <c r="L86" s="151" t="str">
        <f t="shared" si="6"/>
        <v xml:space="preserve"> </v>
      </c>
      <c r="M86" s="129"/>
      <c r="N86" s="17"/>
      <c r="O86" s="62">
        <f t="shared" si="7"/>
        <v>52</v>
      </c>
      <c r="P86" s="4"/>
      <c r="Q86" s="5">
        <v>21</v>
      </c>
    </row>
    <row r="87" spans="1:17" s="5" customFormat="1" ht="18" customHeight="1">
      <c r="A87" s="4">
        <v>78</v>
      </c>
      <c r="B87" s="133" t="s">
        <v>5032</v>
      </c>
      <c r="C87" s="134" t="s">
        <v>2006</v>
      </c>
      <c r="D87" s="135" t="s">
        <v>3608</v>
      </c>
      <c r="E87" s="81" t="s">
        <v>5073</v>
      </c>
      <c r="F87" s="145">
        <v>6.87</v>
      </c>
      <c r="G87" s="48">
        <v>6.16</v>
      </c>
      <c r="H87" s="48">
        <v>53</v>
      </c>
      <c r="I87" s="48">
        <v>57</v>
      </c>
      <c r="J87" s="151" t="str">
        <f t="shared" si="5"/>
        <v xml:space="preserve"> </v>
      </c>
      <c r="K87" s="151" t="str">
        <f t="shared" si="5"/>
        <v xml:space="preserve"> </v>
      </c>
      <c r="L87" s="151" t="str">
        <f t="shared" si="6"/>
        <v xml:space="preserve"> </v>
      </c>
      <c r="M87" s="84"/>
      <c r="N87" s="17"/>
      <c r="O87" s="62">
        <f t="shared" si="7"/>
        <v>55</v>
      </c>
      <c r="P87" s="4"/>
      <c r="Q87" s="5">
        <v>22</v>
      </c>
    </row>
    <row r="88" spans="1:17" s="5" customFormat="1" ht="18" customHeight="1">
      <c r="A88" s="4">
        <v>79</v>
      </c>
      <c r="B88" s="133" t="s">
        <v>5033</v>
      </c>
      <c r="C88" s="134" t="s">
        <v>1266</v>
      </c>
      <c r="D88" s="135" t="s">
        <v>3608</v>
      </c>
      <c r="E88" s="81" t="s">
        <v>5073</v>
      </c>
      <c r="F88" s="145">
        <v>7.19</v>
      </c>
      <c r="G88" s="48">
        <v>6.44</v>
      </c>
      <c r="H88" s="48">
        <v>57</v>
      </c>
      <c r="I88" s="48">
        <v>57</v>
      </c>
      <c r="J88" s="151" t="str">
        <f t="shared" si="5"/>
        <v xml:space="preserve"> </v>
      </c>
      <c r="K88" s="151" t="str">
        <f t="shared" si="5"/>
        <v xml:space="preserve"> </v>
      </c>
      <c r="L88" s="151" t="str">
        <f t="shared" si="6"/>
        <v xml:space="preserve"> </v>
      </c>
      <c r="M88" s="82"/>
      <c r="N88" s="17"/>
      <c r="O88" s="62">
        <f t="shared" si="7"/>
        <v>57</v>
      </c>
      <c r="P88" s="4"/>
      <c r="Q88" s="5">
        <v>23</v>
      </c>
    </row>
    <row r="89" spans="1:17" s="5" customFormat="1" ht="18" customHeight="1">
      <c r="A89" s="4">
        <v>80</v>
      </c>
      <c r="B89" s="133" t="s">
        <v>5034</v>
      </c>
      <c r="C89" s="134" t="s">
        <v>5035</v>
      </c>
      <c r="D89" s="135" t="s">
        <v>3610</v>
      </c>
      <c r="E89" s="81" t="s">
        <v>5073</v>
      </c>
      <c r="F89" s="145">
        <v>3.75</v>
      </c>
      <c r="G89" s="48">
        <v>6.09</v>
      </c>
      <c r="H89" s="48">
        <v>51</v>
      </c>
      <c r="I89" s="48">
        <v>53</v>
      </c>
      <c r="J89" s="151" t="str">
        <f t="shared" si="5"/>
        <v xml:space="preserve"> </v>
      </c>
      <c r="K89" s="151" t="str">
        <f t="shared" si="5"/>
        <v xml:space="preserve"> </v>
      </c>
      <c r="L89" s="151" t="str">
        <f t="shared" si="6"/>
        <v xml:space="preserve"> </v>
      </c>
      <c r="M89" s="84"/>
      <c r="N89" s="17"/>
      <c r="O89" s="62">
        <f t="shared" si="7"/>
        <v>52</v>
      </c>
      <c r="P89" s="4"/>
      <c r="Q89" s="5">
        <v>24</v>
      </c>
    </row>
    <row r="90" spans="1:17" s="5" customFormat="1" ht="18" customHeight="1">
      <c r="A90" s="4">
        <v>81</v>
      </c>
      <c r="B90" s="133" t="s">
        <v>5036</v>
      </c>
      <c r="C90" s="134" t="s">
        <v>3742</v>
      </c>
      <c r="D90" s="135" t="s">
        <v>4263</v>
      </c>
      <c r="E90" s="81" t="s">
        <v>5073</v>
      </c>
      <c r="F90" s="145">
        <v>5.25</v>
      </c>
      <c r="G90" s="48">
        <v>7.08</v>
      </c>
      <c r="H90" s="48">
        <v>52</v>
      </c>
      <c r="I90" s="48">
        <v>56</v>
      </c>
      <c r="J90" s="151" t="str">
        <f t="shared" si="5"/>
        <v xml:space="preserve"> </v>
      </c>
      <c r="K90" s="151" t="str">
        <f t="shared" si="5"/>
        <v xml:space="preserve"> </v>
      </c>
      <c r="L90" s="151" t="str">
        <f t="shared" si="6"/>
        <v xml:space="preserve"> </v>
      </c>
      <c r="M90" s="83"/>
      <c r="N90" s="17"/>
      <c r="O90" s="62">
        <f t="shared" si="7"/>
        <v>54</v>
      </c>
      <c r="P90" s="4"/>
      <c r="Q90" s="5">
        <v>25</v>
      </c>
    </row>
    <row r="91" spans="1:17" s="5" customFormat="1" ht="18" customHeight="1">
      <c r="A91" s="4">
        <v>82</v>
      </c>
      <c r="B91" s="133" t="s">
        <v>5037</v>
      </c>
      <c r="C91" s="134" t="s">
        <v>5038</v>
      </c>
      <c r="D91" s="135" t="s">
        <v>4263</v>
      </c>
      <c r="E91" s="81" t="s">
        <v>5073</v>
      </c>
      <c r="F91" s="145">
        <v>6.61</v>
      </c>
      <c r="G91" s="48">
        <v>7.48</v>
      </c>
      <c r="H91" s="48">
        <v>53</v>
      </c>
      <c r="I91" s="48">
        <v>63</v>
      </c>
      <c r="J91" s="151" t="str">
        <f t="shared" si="5"/>
        <v xml:space="preserve"> </v>
      </c>
      <c r="K91" s="151" t="str">
        <f t="shared" si="5"/>
        <v xml:space="preserve"> </v>
      </c>
      <c r="L91" s="151" t="str">
        <f t="shared" si="6"/>
        <v xml:space="preserve"> </v>
      </c>
      <c r="M91" s="82"/>
      <c r="N91" s="17"/>
      <c r="O91" s="62">
        <f t="shared" si="7"/>
        <v>58</v>
      </c>
      <c r="P91" s="4"/>
      <c r="Q91" s="5">
        <v>26</v>
      </c>
    </row>
    <row r="92" spans="1:17" s="5" customFormat="1" ht="18" customHeight="1">
      <c r="A92" s="4">
        <v>83</v>
      </c>
      <c r="B92" s="133" t="s">
        <v>5039</v>
      </c>
      <c r="C92" s="134" t="s">
        <v>3240</v>
      </c>
      <c r="D92" s="135" t="s">
        <v>4264</v>
      </c>
      <c r="E92" s="81" t="s">
        <v>5073</v>
      </c>
      <c r="F92" s="145">
        <v>5.55</v>
      </c>
      <c r="G92" s="48">
        <v>6.62</v>
      </c>
      <c r="H92" s="48">
        <v>50</v>
      </c>
      <c r="I92" s="48">
        <v>52</v>
      </c>
      <c r="J92" s="151" t="str">
        <f t="shared" si="5"/>
        <v xml:space="preserve"> </v>
      </c>
      <c r="K92" s="151" t="str">
        <f t="shared" si="5"/>
        <v xml:space="preserve"> </v>
      </c>
      <c r="L92" s="151" t="str">
        <f t="shared" si="6"/>
        <v xml:space="preserve"> </v>
      </c>
      <c r="M92" s="84"/>
      <c r="N92" s="17"/>
      <c r="O92" s="62">
        <f t="shared" si="7"/>
        <v>51</v>
      </c>
      <c r="P92" s="4"/>
      <c r="Q92" s="5">
        <v>27</v>
      </c>
    </row>
    <row r="93" spans="1:17" s="5" customFormat="1" ht="18" customHeight="1">
      <c r="A93" s="4">
        <v>84</v>
      </c>
      <c r="B93" s="133" t="s">
        <v>5040</v>
      </c>
      <c r="C93" s="134" t="s">
        <v>351</v>
      </c>
      <c r="D93" s="135" t="s">
        <v>4264</v>
      </c>
      <c r="E93" s="81" t="s">
        <v>5073</v>
      </c>
      <c r="F93" s="145">
        <v>5.66</v>
      </c>
      <c r="G93" s="48">
        <v>5.94</v>
      </c>
      <c r="H93" s="48">
        <v>52</v>
      </c>
      <c r="I93" s="48">
        <v>51</v>
      </c>
      <c r="J93" s="151" t="str">
        <f t="shared" si="5"/>
        <v xml:space="preserve"> </v>
      </c>
      <c r="K93" s="151" t="str">
        <f t="shared" si="5"/>
        <v xml:space="preserve"> </v>
      </c>
      <c r="L93" s="151" t="str">
        <f t="shared" si="6"/>
        <v xml:space="preserve"> </v>
      </c>
      <c r="M93" s="82"/>
      <c r="N93" s="17"/>
      <c r="O93" s="62">
        <f t="shared" si="7"/>
        <v>51.5</v>
      </c>
      <c r="P93" s="4"/>
      <c r="Q93" s="5">
        <v>28</v>
      </c>
    </row>
    <row r="94" spans="1:17" s="5" customFormat="1" ht="18" customHeight="1">
      <c r="A94" s="4">
        <v>85</v>
      </c>
      <c r="B94" s="133" t="s">
        <v>5041</v>
      </c>
      <c r="C94" s="134" t="s">
        <v>5042</v>
      </c>
      <c r="D94" s="135" t="s">
        <v>3625</v>
      </c>
      <c r="E94" s="81" t="s">
        <v>5073</v>
      </c>
      <c r="F94" s="145">
        <v>3.22</v>
      </c>
      <c r="G94" s="48">
        <v>1.68</v>
      </c>
      <c r="H94" s="48">
        <v>52</v>
      </c>
      <c r="I94" s="48">
        <v>44</v>
      </c>
      <c r="J94" s="151" t="str">
        <f t="shared" si="5"/>
        <v xml:space="preserve"> </v>
      </c>
      <c r="K94" s="151" t="str">
        <f t="shared" si="5"/>
        <v xml:space="preserve"> </v>
      </c>
      <c r="L94" s="151" t="str">
        <f t="shared" si="6"/>
        <v xml:space="preserve"> </v>
      </c>
      <c r="M94" s="83"/>
      <c r="N94" s="17"/>
      <c r="O94" s="62">
        <f t="shared" si="7"/>
        <v>48</v>
      </c>
      <c r="P94" s="4"/>
      <c r="Q94" s="5">
        <v>29</v>
      </c>
    </row>
    <row r="95" spans="1:17" s="5" customFormat="1" ht="18" customHeight="1">
      <c r="A95" s="4">
        <v>86</v>
      </c>
      <c r="B95" s="133" t="s">
        <v>5043</v>
      </c>
      <c r="C95" s="134" t="s">
        <v>5044</v>
      </c>
      <c r="D95" s="135" t="s">
        <v>3764</v>
      </c>
      <c r="E95" s="81" t="s">
        <v>5073</v>
      </c>
      <c r="F95" s="145">
        <v>3.51</v>
      </c>
      <c r="G95" s="48">
        <v>0.09</v>
      </c>
      <c r="H95" s="48">
        <v>51</v>
      </c>
      <c r="I95" s="48">
        <v>35</v>
      </c>
      <c r="J95" s="151" t="str">
        <f t="shared" si="5"/>
        <v xml:space="preserve"> </v>
      </c>
      <c r="K95" s="151" t="str">
        <f t="shared" si="5"/>
        <v xml:space="preserve"> </v>
      </c>
      <c r="L95" s="151" t="str">
        <f t="shared" si="6"/>
        <v xml:space="preserve"> </v>
      </c>
      <c r="M95" s="83"/>
      <c r="N95" s="17"/>
      <c r="O95" s="62">
        <f t="shared" si="7"/>
        <v>43</v>
      </c>
      <c r="P95" s="4"/>
      <c r="Q95" s="5">
        <v>30</v>
      </c>
    </row>
    <row r="96" spans="1:17" s="5" customFormat="1" ht="18" customHeight="1">
      <c r="A96" s="4">
        <v>87</v>
      </c>
      <c r="B96" s="133" t="s">
        <v>5045</v>
      </c>
      <c r="C96" s="134" t="s">
        <v>5046</v>
      </c>
      <c r="D96" s="135" t="s">
        <v>3794</v>
      </c>
      <c r="E96" s="81" t="s">
        <v>5073</v>
      </c>
      <c r="F96" s="145">
        <v>5.66</v>
      </c>
      <c r="G96" s="48">
        <v>5.08</v>
      </c>
      <c r="H96" s="48">
        <v>55</v>
      </c>
      <c r="I96" s="48">
        <v>57</v>
      </c>
      <c r="J96" s="151" t="str">
        <f t="shared" si="5"/>
        <v xml:space="preserve"> </v>
      </c>
      <c r="K96" s="151" t="str">
        <f t="shared" si="5"/>
        <v xml:space="preserve"> </v>
      </c>
      <c r="L96" s="151" t="str">
        <f t="shared" si="6"/>
        <v xml:space="preserve"> </v>
      </c>
      <c r="M96" s="6"/>
      <c r="N96" s="17"/>
      <c r="O96" s="62">
        <f t="shared" si="7"/>
        <v>56</v>
      </c>
      <c r="P96" s="4"/>
      <c r="Q96" s="5">
        <v>31</v>
      </c>
    </row>
    <row r="97" spans="1:17" s="5" customFormat="1" ht="18" customHeight="1">
      <c r="A97" s="4">
        <v>88</v>
      </c>
      <c r="B97" s="133" t="s">
        <v>5047</v>
      </c>
      <c r="C97" s="134" t="s">
        <v>532</v>
      </c>
      <c r="D97" s="135" t="s">
        <v>3794</v>
      </c>
      <c r="E97" s="81" t="s">
        <v>5073</v>
      </c>
      <c r="F97" s="145">
        <v>4.01</v>
      </c>
      <c r="G97" s="48">
        <v>0.71</v>
      </c>
      <c r="H97" s="48">
        <v>53</v>
      </c>
      <c r="I97" s="48">
        <v>35</v>
      </c>
      <c r="J97" s="151" t="str">
        <f t="shared" si="5"/>
        <v xml:space="preserve"> </v>
      </c>
      <c r="K97" s="151" t="str">
        <f t="shared" si="5"/>
        <v xml:space="preserve"> </v>
      </c>
      <c r="L97" s="151" t="str">
        <f t="shared" si="6"/>
        <v xml:space="preserve"> </v>
      </c>
      <c r="M97" s="83"/>
      <c r="N97" s="17"/>
      <c r="O97" s="62">
        <f t="shared" si="7"/>
        <v>44</v>
      </c>
      <c r="P97" s="4"/>
      <c r="Q97" s="5">
        <v>32</v>
      </c>
    </row>
    <row r="98" spans="1:17" s="5" customFormat="1" ht="18" customHeight="1">
      <c r="A98" s="4">
        <v>89</v>
      </c>
      <c r="B98" s="133" t="s">
        <v>5048</v>
      </c>
      <c r="C98" s="134" t="s">
        <v>5049</v>
      </c>
      <c r="D98" s="135" t="s">
        <v>4266</v>
      </c>
      <c r="E98" s="81" t="s">
        <v>5073</v>
      </c>
      <c r="F98" s="145">
        <v>4.2300000000000004</v>
      </c>
      <c r="G98" s="48">
        <v>6.11</v>
      </c>
      <c r="H98" s="48">
        <v>40</v>
      </c>
      <c r="I98" s="48">
        <v>53</v>
      </c>
      <c r="J98" s="151" t="str">
        <f t="shared" si="5"/>
        <v xml:space="preserve"> </v>
      </c>
      <c r="K98" s="151" t="str">
        <f t="shared" si="5"/>
        <v xml:space="preserve"> </v>
      </c>
      <c r="L98" s="151" t="str">
        <f t="shared" si="6"/>
        <v xml:space="preserve"> </v>
      </c>
      <c r="M98" s="55"/>
      <c r="N98" s="17"/>
      <c r="O98" s="62">
        <f t="shared" si="7"/>
        <v>46.5</v>
      </c>
      <c r="P98" s="4"/>
      <c r="Q98" s="5">
        <v>33</v>
      </c>
    </row>
    <row r="99" spans="1:17" s="5" customFormat="1" ht="18" customHeight="1">
      <c r="A99" s="4">
        <v>90</v>
      </c>
      <c r="B99" s="133" t="s">
        <v>5050</v>
      </c>
      <c r="C99" s="134" t="s">
        <v>4269</v>
      </c>
      <c r="D99" s="135" t="s">
        <v>3798</v>
      </c>
      <c r="E99" s="81" t="s">
        <v>5073</v>
      </c>
      <c r="F99" s="145">
        <v>4.32</v>
      </c>
      <c r="G99" s="48">
        <v>2.71</v>
      </c>
      <c r="H99" s="48">
        <v>55</v>
      </c>
      <c r="I99" s="48">
        <v>46</v>
      </c>
      <c r="J99" s="151" t="str">
        <f t="shared" si="5"/>
        <v xml:space="preserve"> </v>
      </c>
      <c r="K99" s="151" t="str">
        <f t="shared" si="5"/>
        <v xml:space="preserve"> </v>
      </c>
      <c r="L99" s="151" t="str">
        <f t="shared" si="6"/>
        <v xml:space="preserve"> </v>
      </c>
      <c r="M99" s="84"/>
      <c r="N99" s="17"/>
      <c r="O99" s="62">
        <f t="shared" si="7"/>
        <v>50.5</v>
      </c>
      <c r="P99" s="4"/>
      <c r="Q99" s="5">
        <v>34</v>
      </c>
    </row>
    <row r="100" spans="1:17" s="5" customFormat="1" ht="18" customHeight="1">
      <c r="A100" s="4">
        <v>91</v>
      </c>
      <c r="B100" s="133" t="s">
        <v>5051</v>
      </c>
      <c r="C100" s="134" t="s">
        <v>4655</v>
      </c>
      <c r="D100" s="135" t="s">
        <v>3798</v>
      </c>
      <c r="E100" s="81" t="s">
        <v>5073</v>
      </c>
      <c r="F100" s="145">
        <v>5.74</v>
      </c>
      <c r="G100" s="48">
        <v>5.88</v>
      </c>
      <c r="H100" s="48">
        <v>50</v>
      </c>
      <c r="I100" s="48">
        <v>51</v>
      </c>
      <c r="J100" s="151" t="str">
        <f t="shared" si="5"/>
        <v xml:space="preserve"> </v>
      </c>
      <c r="K100" s="151" t="str">
        <f t="shared" si="5"/>
        <v xml:space="preserve"> </v>
      </c>
      <c r="L100" s="151" t="str">
        <f t="shared" si="6"/>
        <v xml:space="preserve"> </v>
      </c>
      <c r="M100" s="83"/>
      <c r="N100" s="17"/>
      <c r="O100" s="62">
        <f t="shared" si="7"/>
        <v>50.5</v>
      </c>
      <c r="P100" s="4"/>
      <c r="Q100" s="5">
        <v>35</v>
      </c>
    </row>
    <row r="101" spans="1:17" s="5" customFormat="1" ht="18" customHeight="1">
      <c r="A101" s="4">
        <v>92</v>
      </c>
      <c r="B101" s="133" t="s">
        <v>5052</v>
      </c>
      <c r="C101" s="134" t="s">
        <v>5053</v>
      </c>
      <c r="D101" s="135" t="s">
        <v>233</v>
      </c>
      <c r="E101" s="81" t="s">
        <v>5073</v>
      </c>
      <c r="F101" s="145">
        <v>7.31</v>
      </c>
      <c r="G101" s="48">
        <v>7.42</v>
      </c>
      <c r="H101" s="48">
        <v>61</v>
      </c>
      <c r="I101" s="48">
        <v>61</v>
      </c>
      <c r="J101" s="151" t="str">
        <f t="shared" si="5"/>
        <v xml:space="preserve"> </v>
      </c>
      <c r="K101" s="151" t="str">
        <f t="shared" si="5"/>
        <v xml:space="preserve"> </v>
      </c>
      <c r="L101" s="151" t="str">
        <f t="shared" si="6"/>
        <v xml:space="preserve"> </v>
      </c>
      <c r="M101" s="83"/>
      <c r="N101" s="17"/>
      <c r="O101" s="62">
        <f t="shared" si="7"/>
        <v>61</v>
      </c>
      <c r="P101" s="4"/>
      <c r="Q101" s="5">
        <v>36</v>
      </c>
    </row>
    <row r="102" spans="1:17" s="5" customFormat="1" ht="18" customHeight="1">
      <c r="A102" s="4">
        <v>93</v>
      </c>
      <c r="B102" s="133" t="s">
        <v>5054</v>
      </c>
      <c r="C102" s="134" t="s">
        <v>5055</v>
      </c>
      <c r="D102" s="135" t="s">
        <v>5056</v>
      </c>
      <c r="E102" s="81" t="s">
        <v>5073</v>
      </c>
      <c r="F102" s="145">
        <v>5.36</v>
      </c>
      <c r="G102" s="48">
        <v>6.31</v>
      </c>
      <c r="H102" s="48">
        <v>52</v>
      </c>
      <c r="I102" s="48">
        <v>52</v>
      </c>
      <c r="J102" s="151" t="str">
        <f t="shared" si="5"/>
        <v xml:space="preserve"> </v>
      </c>
      <c r="K102" s="151" t="str">
        <f t="shared" si="5"/>
        <v xml:space="preserve"> </v>
      </c>
      <c r="L102" s="151" t="str">
        <f t="shared" si="6"/>
        <v xml:space="preserve"> </v>
      </c>
      <c r="M102" s="84"/>
      <c r="N102" s="17"/>
      <c r="O102" s="62">
        <f t="shared" si="7"/>
        <v>52</v>
      </c>
      <c r="P102" s="4"/>
      <c r="Q102" s="5">
        <v>37</v>
      </c>
    </row>
    <row r="103" spans="1:17" s="5" customFormat="1" ht="18" customHeight="1">
      <c r="A103" s="4">
        <v>94</v>
      </c>
      <c r="B103" s="133" t="s">
        <v>5057</v>
      </c>
      <c r="C103" s="134" t="s">
        <v>2832</v>
      </c>
      <c r="D103" s="135" t="s">
        <v>3785</v>
      </c>
      <c r="E103" s="81" t="s">
        <v>5073</v>
      </c>
      <c r="F103" s="145">
        <v>3.84</v>
      </c>
      <c r="G103" s="48">
        <v>6.09</v>
      </c>
      <c r="H103" s="48">
        <v>56</v>
      </c>
      <c r="I103" s="48">
        <v>52</v>
      </c>
      <c r="J103" s="151" t="str">
        <f t="shared" si="5"/>
        <v xml:space="preserve"> </v>
      </c>
      <c r="K103" s="151" t="str">
        <f t="shared" si="5"/>
        <v xml:space="preserve"> </v>
      </c>
      <c r="L103" s="151" t="str">
        <f t="shared" si="6"/>
        <v xml:space="preserve"> </v>
      </c>
      <c r="M103" s="83"/>
      <c r="N103" s="17"/>
      <c r="O103" s="62">
        <f t="shared" si="7"/>
        <v>54</v>
      </c>
      <c r="P103" s="57"/>
      <c r="Q103" s="5">
        <v>38</v>
      </c>
    </row>
    <row r="104" spans="1:17" s="5" customFormat="1" ht="18" customHeight="1">
      <c r="A104" s="4">
        <v>95</v>
      </c>
      <c r="B104" s="133" t="s">
        <v>5058</v>
      </c>
      <c r="C104" s="134" t="s">
        <v>593</v>
      </c>
      <c r="D104" s="135" t="s">
        <v>3470</v>
      </c>
      <c r="E104" s="81" t="s">
        <v>5073</v>
      </c>
      <c r="F104" s="145">
        <v>3.89</v>
      </c>
      <c r="G104" s="48">
        <v>3.09</v>
      </c>
      <c r="H104" s="48">
        <v>51</v>
      </c>
      <c r="I104" s="48">
        <v>47</v>
      </c>
      <c r="J104" s="151" t="str">
        <f t="shared" si="5"/>
        <v xml:space="preserve"> </v>
      </c>
      <c r="K104" s="151" t="str">
        <f t="shared" si="5"/>
        <v xml:space="preserve"> </v>
      </c>
      <c r="L104" s="151" t="str">
        <f t="shared" si="6"/>
        <v xml:space="preserve"> </v>
      </c>
      <c r="M104" s="125"/>
      <c r="N104" s="17"/>
      <c r="O104" s="62">
        <f t="shared" si="7"/>
        <v>49</v>
      </c>
      <c r="P104" s="4"/>
      <c r="Q104" s="5">
        <v>39</v>
      </c>
    </row>
    <row r="105" spans="1:17" s="5" customFormat="1" ht="18" customHeight="1">
      <c r="A105" s="4">
        <v>96</v>
      </c>
      <c r="B105" s="133" t="s">
        <v>5059</v>
      </c>
      <c r="C105" s="134" t="s">
        <v>905</v>
      </c>
      <c r="D105" s="135" t="s">
        <v>4268</v>
      </c>
      <c r="E105" s="81" t="s">
        <v>5073</v>
      </c>
      <c r="F105" s="145">
        <v>4.0999999999999996</v>
      </c>
      <c r="G105" s="48">
        <v>6.39</v>
      </c>
      <c r="H105" s="48">
        <v>58</v>
      </c>
      <c r="I105" s="48">
        <v>54</v>
      </c>
      <c r="J105" s="151" t="str">
        <f t="shared" si="5"/>
        <v xml:space="preserve"> </v>
      </c>
      <c r="K105" s="151" t="str">
        <f t="shared" si="5"/>
        <v xml:space="preserve"> </v>
      </c>
      <c r="L105" s="151" t="str">
        <f t="shared" si="6"/>
        <v xml:space="preserve"> </v>
      </c>
      <c r="M105" s="84"/>
      <c r="N105" s="17"/>
      <c r="O105" s="62">
        <f t="shared" si="7"/>
        <v>56</v>
      </c>
      <c r="P105" s="4"/>
      <c r="Q105" s="5">
        <v>40</v>
      </c>
    </row>
    <row r="106" spans="1:17" s="5" customFormat="1" ht="18" customHeight="1">
      <c r="A106" s="4">
        <v>97</v>
      </c>
      <c r="B106" s="133" t="s">
        <v>5060</v>
      </c>
      <c r="C106" s="134" t="s">
        <v>5061</v>
      </c>
      <c r="D106" s="135" t="s">
        <v>3372</v>
      </c>
      <c r="E106" s="81" t="s">
        <v>5073</v>
      </c>
      <c r="F106" s="145">
        <v>4.66</v>
      </c>
      <c r="G106" s="48">
        <v>6.24</v>
      </c>
      <c r="H106" s="48">
        <v>55</v>
      </c>
      <c r="I106" s="48">
        <v>53</v>
      </c>
      <c r="J106" s="151" t="str">
        <f t="shared" si="5"/>
        <v xml:space="preserve"> </v>
      </c>
      <c r="K106" s="151" t="str">
        <f t="shared" si="5"/>
        <v xml:space="preserve"> </v>
      </c>
      <c r="L106" s="151" t="str">
        <f t="shared" si="6"/>
        <v xml:space="preserve"> </v>
      </c>
      <c r="M106" s="83"/>
      <c r="N106" s="17"/>
      <c r="O106" s="62">
        <f t="shared" si="7"/>
        <v>54</v>
      </c>
      <c r="P106" s="4"/>
      <c r="Q106" s="5">
        <v>41</v>
      </c>
    </row>
    <row r="107" spans="1:17" s="5" customFormat="1" ht="18" customHeight="1">
      <c r="A107" s="4">
        <v>98</v>
      </c>
      <c r="B107" s="133" t="s">
        <v>5062</v>
      </c>
      <c r="C107" s="134" t="s">
        <v>3727</v>
      </c>
      <c r="D107" s="135" t="s">
        <v>3372</v>
      </c>
      <c r="E107" s="81" t="s">
        <v>5073</v>
      </c>
      <c r="F107" s="145">
        <v>5.19</v>
      </c>
      <c r="G107" s="48">
        <v>6.54</v>
      </c>
      <c r="H107" s="48">
        <v>50</v>
      </c>
      <c r="I107" s="48">
        <v>55</v>
      </c>
      <c r="J107" s="151" t="str">
        <f t="shared" si="5"/>
        <v xml:space="preserve"> </v>
      </c>
      <c r="K107" s="151" t="str">
        <f t="shared" si="5"/>
        <v xml:space="preserve"> </v>
      </c>
      <c r="L107" s="151" t="str">
        <f t="shared" si="6"/>
        <v xml:space="preserve"> </v>
      </c>
      <c r="M107" s="15"/>
      <c r="N107" s="17"/>
      <c r="O107" s="62">
        <f t="shared" si="7"/>
        <v>52.5</v>
      </c>
      <c r="P107" s="4"/>
      <c r="Q107" s="5">
        <v>42</v>
      </c>
    </row>
    <row r="108" spans="1:17" s="5" customFormat="1" ht="18" customHeight="1">
      <c r="A108" s="4">
        <v>99</v>
      </c>
      <c r="B108" s="133" t="s">
        <v>5063</v>
      </c>
      <c r="C108" s="134" t="s">
        <v>2717</v>
      </c>
      <c r="D108" s="135" t="s">
        <v>3823</v>
      </c>
      <c r="E108" s="81" t="s">
        <v>5073</v>
      </c>
      <c r="F108" s="145">
        <v>3.23</v>
      </c>
      <c r="G108" s="48">
        <v>4.3600000000000003</v>
      </c>
      <c r="H108" s="48">
        <v>51</v>
      </c>
      <c r="I108" s="48">
        <v>46</v>
      </c>
      <c r="J108" s="151" t="str">
        <f t="shared" si="5"/>
        <v xml:space="preserve"> </v>
      </c>
      <c r="K108" s="151" t="str">
        <f t="shared" si="5"/>
        <v xml:space="preserve"> </v>
      </c>
      <c r="L108" s="151" t="str">
        <f t="shared" si="6"/>
        <v xml:space="preserve"> </v>
      </c>
      <c r="M108" s="158" t="s">
        <v>12594</v>
      </c>
      <c r="N108" s="17"/>
      <c r="O108" s="62">
        <f t="shared" si="7"/>
        <v>48.5</v>
      </c>
      <c r="P108" s="4"/>
      <c r="Q108" s="5">
        <v>43</v>
      </c>
    </row>
    <row r="109" spans="1:17" s="5" customFormat="1" ht="18" customHeight="1">
      <c r="A109" s="4">
        <v>100</v>
      </c>
      <c r="B109" s="133" t="s">
        <v>5064</v>
      </c>
      <c r="C109" s="134" t="s">
        <v>350</v>
      </c>
      <c r="D109" s="135" t="s">
        <v>3823</v>
      </c>
      <c r="E109" s="81" t="s">
        <v>5073</v>
      </c>
      <c r="F109" s="145">
        <v>2.08</v>
      </c>
      <c r="G109" s="145">
        <v>0</v>
      </c>
      <c r="H109" s="48">
        <v>51</v>
      </c>
      <c r="I109" s="48">
        <v>35</v>
      </c>
      <c r="J109" s="151" t="str">
        <f t="shared" si="5"/>
        <v xml:space="preserve"> </v>
      </c>
      <c r="K109" s="151" t="str">
        <f t="shared" si="5"/>
        <v xml:space="preserve"> </v>
      </c>
      <c r="L109" s="151" t="str">
        <f t="shared" si="6"/>
        <v xml:space="preserve"> </v>
      </c>
      <c r="M109" s="52"/>
      <c r="N109" s="17"/>
      <c r="O109" s="62">
        <f t="shared" si="7"/>
        <v>43</v>
      </c>
      <c r="P109" s="4"/>
      <c r="Q109" s="5">
        <v>44</v>
      </c>
    </row>
    <row r="110" spans="1:17" s="5" customFormat="1" ht="18" customHeight="1">
      <c r="A110" s="4">
        <v>101</v>
      </c>
      <c r="B110" s="133" t="s">
        <v>5065</v>
      </c>
      <c r="C110" s="134" t="s">
        <v>997</v>
      </c>
      <c r="D110" s="135" t="s">
        <v>1012</v>
      </c>
      <c r="E110" s="81" t="s">
        <v>5073</v>
      </c>
      <c r="F110" s="145">
        <v>3.3</v>
      </c>
      <c r="G110" s="48">
        <v>4.92</v>
      </c>
      <c r="H110" s="48">
        <v>51</v>
      </c>
      <c r="I110" s="48">
        <v>46</v>
      </c>
      <c r="J110" s="151" t="str">
        <f t="shared" si="5"/>
        <v xml:space="preserve"> </v>
      </c>
      <c r="K110" s="151" t="str">
        <f t="shared" si="5"/>
        <v xml:space="preserve"> </v>
      </c>
      <c r="L110" s="151" t="str">
        <f t="shared" si="6"/>
        <v xml:space="preserve"> </v>
      </c>
      <c r="M110" s="83"/>
      <c r="N110" s="81"/>
      <c r="O110" s="62">
        <f t="shared" si="7"/>
        <v>48.5</v>
      </c>
      <c r="P110" s="4"/>
      <c r="Q110" s="5">
        <v>45</v>
      </c>
    </row>
    <row r="111" spans="1:17" s="5" customFormat="1" ht="18" customHeight="1">
      <c r="A111" s="4">
        <v>102</v>
      </c>
      <c r="B111" s="133" t="s">
        <v>5066</v>
      </c>
      <c r="C111" s="134" t="s">
        <v>997</v>
      </c>
      <c r="D111" s="135" t="s">
        <v>2575</v>
      </c>
      <c r="E111" s="81" t="s">
        <v>5073</v>
      </c>
      <c r="F111" s="145">
        <v>4.4000000000000004</v>
      </c>
      <c r="G111" s="48">
        <v>5.88</v>
      </c>
      <c r="H111" s="48">
        <v>51</v>
      </c>
      <c r="I111" s="48">
        <v>51</v>
      </c>
      <c r="J111" s="151" t="str">
        <f t="shared" si="5"/>
        <v xml:space="preserve"> </v>
      </c>
      <c r="K111" s="151" t="str">
        <f t="shared" si="5"/>
        <v xml:space="preserve"> </v>
      </c>
      <c r="L111" s="151" t="str">
        <f t="shared" si="6"/>
        <v xml:space="preserve"> </v>
      </c>
      <c r="M111" s="6"/>
      <c r="N111" s="17"/>
      <c r="O111" s="62">
        <f t="shared" si="7"/>
        <v>51</v>
      </c>
      <c r="P111" s="4"/>
      <c r="Q111" s="5">
        <v>46</v>
      </c>
    </row>
    <row r="112" spans="1:17" s="5" customFormat="1" ht="18" customHeight="1">
      <c r="A112" s="4">
        <v>103</v>
      </c>
      <c r="B112" s="133" t="s">
        <v>5067</v>
      </c>
      <c r="C112" s="134" t="s">
        <v>904</v>
      </c>
      <c r="D112" s="135" t="s">
        <v>2983</v>
      </c>
      <c r="E112" s="81" t="s">
        <v>5073</v>
      </c>
      <c r="F112" s="145">
        <v>7.2</v>
      </c>
      <c r="G112" s="48">
        <v>7.56</v>
      </c>
      <c r="H112" s="48">
        <v>60</v>
      </c>
      <c r="I112" s="48">
        <v>63</v>
      </c>
      <c r="J112" s="151" t="str">
        <f t="shared" si="5"/>
        <v xml:space="preserve"> </v>
      </c>
      <c r="K112" s="151" t="str">
        <f t="shared" si="5"/>
        <v xml:space="preserve"> </v>
      </c>
      <c r="L112" s="151" t="str">
        <f t="shared" si="6"/>
        <v xml:space="preserve"> </v>
      </c>
      <c r="M112" s="83"/>
      <c r="N112" s="17"/>
      <c r="O112" s="62">
        <f t="shared" si="7"/>
        <v>61.5</v>
      </c>
      <c r="P112" s="4"/>
      <c r="Q112" s="5">
        <v>47</v>
      </c>
    </row>
    <row r="113" spans="1:17" s="5" customFormat="1" ht="18" customHeight="1">
      <c r="A113" s="4">
        <v>104</v>
      </c>
      <c r="B113" s="133" t="s">
        <v>5068</v>
      </c>
      <c r="C113" s="134" t="s">
        <v>1695</v>
      </c>
      <c r="D113" s="135" t="s">
        <v>367</v>
      </c>
      <c r="E113" s="81" t="s">
        <v>5073</v>
      </c>
      <c r="F113" s="145">
        <v>4.26</v>
      </c>
      <c r="G113" s="48">
        <v>4.1500000000000004</v>
      </c>
      <c r="H113" s="48">
        <v>51</v>
      </c>
      <c r="I113" s="48">
        <v>50</v>
      </c>
      <c r="J113" s="151" t="str">
        <f t="shared" si="5"/>
        <v xml:space="preserve"> </v>
      </c>
      <c r="K113" s="151" t="str">
        <f t="shared" si="5"/>
        <v xml:space="preserve"> </v>
      </c>
      <c r="L113" s="151" t="str">
        <f t="shared" si="6"/>
        <v xml:space="preserve"> </v>
      </c>
      <c r="M113" s="6"/>
      <c r="N113" s="17"/>
      <c r="O113" s="62">
        <f t="shared" si="7"/>
        <v>50.5</v>
      </c>
      <c r="P113" s="4"/>
      <c r="Q113" s="5">
        <v>48</v>
      </c>
    </row>
    <row r="114" spans="1:17" s="5" customFormat="1" ht="18" customHeight="1">
      <c r="A114" s="4">
        <v>105</v>
      </c>
      <c r="B114" s="133" t="s">
        <v>5069</v>
      </c>
      <c r="C114" s="134" t="s">
        <v>1030</v>
      </c>
      <c r="D114" s="135" t="s">
        <v>3412</v>
      </c>
      <c r="E114" s="81" t="s">
        <v>5073</v>
      </c>
      <c r="F114" s="145">
        <v>2.57</v>
      </c>
      <c r="G114" s="48">
        <v>4.21</v>
      </c>
      <c r="H114" s="48">
        <v>52</v>
      </c>
      <c r="I114" s="48">
        <v>45</v>
      </c>
      <c r="J114" s="151" t="str">
        <f t="shared" si="5"/>
        <v xml:space="preserve"> </v>
      </c>
      <c r="K114" s="151" t="str">
        <f t="shared" si="5"/>
        <v xml:space="preserve"> </v>
      </c>
      <c r="L114" s="151" t="str">
        <f t="shared" si="6"/>
        <v xml:space="preserve"> </v>
      </c>
      <c r="M114" s="6"/>
      <c r="N114" s="17"/>
      <c r="O114" s="62">
        <f t="shared" si="7"/>
        <v>48.5</v>
      </c>
      <c r="P114" s="4"/>
      <c r="Q114" s="5">
        <v>49</v>
      </c>
    </row>
    <row r="115" spans="1:17" s="5" customFormat="1" ht="18" customHeight="1">
      <c r="A115" s="4">
        <v>106</v>
      </c>
      <c r="B115" s="133" t="s">
        <v>5070</v>
      </c>
      <c r="C115" s="134" t="s">
        <v>4061</v>
      </c>
      <c r="D115" s="135" t="s">
        <v>3620</v>
      </c>
      <c r="E115" s="81" t="s">
        <v>5073</v>
      </c>
      <c r="F115" s="145">
        <v>3.79</v>
      </c>
      <c r="G115" s="48">
        <v>4.9400000000000004</v>
      </c>
      <c r="H115" s="48">
        <v>58</v>
      </c>
      <c r="I115" s="48">
        <v>50</v>
      </c>
      <c r="J115" s="151" t="str">
        <f t="shared" si="5"/>
        <v xml:space="preserve"> </v>
      </c>
      <c r="K115" s="151" t="str">
        <f t="shared" si="5"/>
        <v xml:space="preserve"> </v>
      </c>
      <c r="L115" s="151" t="str">
        <f t="shared" si="6"/>
        <v xml:space="preserve"> </v>
      </c>
      <c r="M115" s="83"/>
      <c r="N115" s="17"/>
      <c r="O115" s="62">
        <f t="shared" si="7"/>
        <v>54</v>
      </c>
      <c r="P115" s="4"/>
      <c r="Q115" s="5">
        <v>50</v>
      </c>
    </row>
    <row r="116" spans="1:17" s="5" customFormat="1" ht="18" customHeight="1">
      <c r="A116" s="4">
        <v>107</v>
      </c>
      <c r="B116" s="133" t="s">
        <v>5071</v>
      </c>
      <c r="C116" s="134" t="s">
        <v>5072</v>
      </c>
      <c r="D116" s="135" t="s">
        <v>3620</v>
      </c>
      <c r="E116" s="81" t="s">
        <v>5073</v>
      </c>
      <c r="F116" s="145">
        <v>6.2</v>
      </c>
      <c r="G116" s="48">
        <v>6.64</v>
      </c>
      <c r="H116" s="48">
        <v>56</v>
      </c>
      <c r="I116" s="48">
        <v>57</v>
      </c>
      <c r="J116" s="151" t="str">
        <f t="shared" si="5"/>
        <v xml:space="preserve"> </v>
      </c>
      <c r="K116" s="151" t="str">
        <f t="shared" si="5"/>
        <v xml:space="preserve"> </v>
      </c>
      <c r="L116" s="151" t="str">
        <f t="shared" si="6"/>
        <v xml:space="preserve"> </v>
      </c>
      <c r="M116" s="6"/>
      <c r="N116" s="17"/>
      <c r="O116" s="62">
        <f t="shared" si="7"/>
        <v>56.5</v>
      </c>
      <c r="P116" s="4"/>
      <c r="Q116" s="5">
        <v>51</v>
      </c>
    </row>
    <row r="117" spans="1:17" s="5" customFormat="1" ht="18" customHeight="1">
      <c r="A117" s="4">
        <v>108</v>
      </c>
      <c r="B117" s="133" t="s">
        <v>5074</v>
      </c>
      <c r="C117" s="134" t="s">
        <v>5075</v>
      </c>
      <c r="D117" s="135" t="s">
        <v>2802</v>
      </c>
      <c r="E117" s="81" t="s">
        <v>5129</v>
      </c>
      <c r="F117" s="145">
        <v>4.75</v>
      </c>
      <c r="G117" s="48">
        <v>5.24</v>
      </c>
      <c r="H117" s="48">
        <v>71</v>
      </c>
      <c r="I117" s="48">
        <v>71</v>
      </c>
      <c r="J117" s="151" t="str">
        <f t="shared" si="5"/>
        <v xml:space="preserve"> </v>
      </c>
      <c r="K117" s="151" t="str">
        <f t="shared" si="5"/>
        <v xml:space="preserve"> </v>
      </c>
      <c r="L117" s="151" t="str">
        <f t="shared" si="6"/>
        <v xml:space="preserve"> </v>
      </c>
      <c r="M117" s="83"/>
      <c r="N117" s="17"/>
      <c r="O117" s="62">
        <f t="shared" ref="O117:O176" si="8">SUM(H117:I117)/2</f>
        <v>71</v>
      </c>
      <c r="P117" s="4"/>
      <c r="Q117" s="5">
        <v>1</v>
      </c>
    </row>
    <row r="118" spans="1:17" s="5" customFormat="1" ht="18" customHeight="1">
      <c r="A118" s="4">
        <v>109</v>
      </c>
      <c r="B118" s="133" t="s">
        <v>5076</v>
      </c>
      <c r="C118" s="134" t="s">
        <v>5077</v>
      </c>
      <c r="D118" s="135" t="s">
        <v>2009</v>
      </c>
      <c r="E118" s="81" t="s">
        <v>5129</v>
      </c>
      <c r="F118" s="145">
        <v>4.68</v>
      </c>
      <c r="G118" s="48">
        <v>6.32</v>
      </c>
      <c r="H118" s="48">
        <v>50</v>
      </c>
      <c r="I118" s="48">
        <v>54</v>
      </c>
      <c r="J118" s="151" t="str">
        <f t="shared" si="5"/>
        <v xml:space="preserve"> </v>
      </c>
      <c r="K118" s="151" t="str">
        <f t="shared" si="5"/>
        <v xml:space="preserve"> </v>
      </c>
      <c r="L118" s="151" t="str">
        <f t="shared" si="6"/>
        <v xml:space="preserve"> </v>
      </c>
      <c r="M118" s="6"/>
      <c r="N118" s="17"/>
      <c r="O118" s="62">
        <f t="shared" si="8"/>
        <v>52</v>
      </c>
      <c r="P118" s="4"/>
      <c r="Q118" s="5">
        <v>2</v>
      </c>
    </row>
    <row r="119" spans="1:17" s="5" customFormat="1" ht="18" customHeight="1">
      <c r="A119" s="4">
        <v>110</v>
      </c>
      <c r="B119" s="133" t="s">
        <v>5078</v>
      </c>
      <c r="C119" s="134" t="s">
        <v>1326</v>
      </c>
      <c r="D119" s="135" t="s">
        <v>2009</v>
      </c>
      <c r="E119" s="81" t="s">
        <v>5129</v>
      </c>
      <c r="F119" s="145">
        <v>5.89</v>
      </c>
      <c r="G119" s="48">
        <v>7.67</v>
      </c>
      <c r="H119" s="48">
        <v>51</v>
      </c>
      <c r="I119" s="48">
        <v>77</v>
      </c>
      <c r="J119" s="151" t="str">
        <f t="shared" si="5"/>
        <v xml:space="preserve"> </v>
      </c>
      <c r="K119" s="151" t="str">
        <f t="shared" si="5"/>
        <v>HSK</v>
      </c>
      <c r="L119" s="151" t="str">
        <f t="shared" si="6"/>
        <v xml:space="preserve"> </v>
      </c>
      <c r="M119" s="83"/>
      <c r="N119" s="17"/>
      <c r="O119" s="62">
        <f t="shared" si="8"/>
        <v>64</v>
      </c>
      <c r="P119" s="4"/>
      <c r="Q119" s="5">
        <v>3</v>
      </c>
    </row>
    <row r="120" spans="1:17" s="5" customFormat="1" ht="18" customHeight="1">
      <c r="A120" s="4">
        <v>111</v>
      </c>
      <c r="B120" s="133" t="s">
        <v>5079</v>
      </c>
      <c r="C120" s="134" t="s">
        <v>4269</v>
      </c>
      <c r="D120" s="135" t="s">
        <v>2009</v>
      </c>
      <c r="E120" s="81" t="s">
        <v>5129</v>
      </c>
      <c r="F120" s="145">
        <v>5.79</v>
      </c>
      <c r="G120" s="48">
        <v>6.75</v>
      </c>
      <c r="H120" s="48">
        <v>51</v>
      </c>
      <c r="I120" s="48">
        <v>65</v>
      </c>
      <c r="J120" s="151" t="str">
        <f t="shared" si="5"/>
        <v xml:space="preserve"> </v>
      </c>
      <c r="K120" s="151" t="str">
        <f t="shared" si="5"/>
        <v xml:space="preserve"> </v>
      </c>
      <c r="L120" s="151" t="str">
        <f t="shared" si="6"/>
        <v xml:space="preserve"> </v>
      </c>
      <c r="M120" s="6"/>
      <c r="N120" s="9"/>
      <c r="O120" s="62">
        <f t="shared" si="8"/>
        <v>58</v>
      </c>
      <c r="P120" s="4"/>
      <c r="Q120" s="5">
        <v>4</v>
      </c>
    </row>
    <row r="121" spans="1:17" s="5" customFormat="1" ht="18" customHeight="1">
      <c r="A121" s="4">
        <v>112</v>
      </c>
      <c r="B121" s="133" t="s">
        <v>5080</v>
      </c>
      <c r="C121" s="134" t="s">
        <v>3465</v>
      </c>
      <c r="D121" s="135" t="s">
        <v>2009</v>
      </c>
      <c r="E121" s="81" t="s">
        <v>5129</v>
      </c>
      <c r="F121" s="145">
        <v>4.49</v>
      </c>
      <c r="G121" s="48">
        <v>5.96</v>
      </c>
      <c r="H121" s="48">
        <v>40</v>
      </c>
      <c r="I121" s="48">
        <v>54</v>
      </c>
      <c r="J121" s="151" t="str">
        <f t="shared" si="5"/>
        <v xml:space="preserve"> </v>
      </c>
      <c r="K121" s="151" t="str">
        <f t="shared" si="5"/>
        <v xml:space="preserve"> </v>
      </c>
      <c r="L121" s="151" t="str">
        <f t="shared" si="6"/>
        <v xml:space="preserve"> </v>
      </c>
      <c r="M121" s="6"/>
      <c r="N121" s="17"/>
      <c r="O121" s="62">
        <f t="shared" si="8"/>
        <v>47</v>
      </c>
      <c r="P121" s="4"/>
      <c r="Q121" s="5">
        <v>5</v>
      </c>
    </row>
    <row r="122" spans="1:17" s="5" customFormat="1" ht="18" customHeight="1">
      <c r="A122" s="4">
        <v>113</v>
      </c>
      <c r="B122" s="133" t="s">
        <v>5081</v>
      </c>
      <c r="C122" s="134" t="s">
        <v>5082</v>
      </c>
      <c r="D122" s="135" t="s">
        <v>2009</v>
      </c>
      <c r="E122" s="81" t="s">
        <v>5129</v>
      </c>
      <c r="F122" s="145">
        <v>2.33</v>
      </c>
      <c r="G122" s="48">
        <v>2.64</v>
      </c>
      <c r="H122" s="48">
        <v>50</v>
      </c>
      <c r="I122" s="48">
        <v>43</v>
      </c>
      <c r="J122" s="151" t="str">
        <f t="shared" si="5"/>
        <v xml:space="preserve"> </v>
      </c>
      <c r="K122" s="151" t="str">
        <f t="shared" si="5"/>
        <v xml:space="preserve"> </v>
      </c>
      <c r="L122" s="151" t="str">
        <f t="shared" si="6"/>
        <v xml:space="preserve"> </v>
      </c>
      <c r="M122" s="83"/>
      <c r="N122" s="81"/>
      <c r="O122" s="62">
        <f t="shared" si="8"/>
        <v>46.5</v>
      </c>
      <c r="P122" s="4"/>
      <c r="Q122" s="5">
        <v>6</v>
      </c>
    </row>
    <row r="123" spans="1:17" s="5" customFormat="1" ht="18" customHeight="1">
      <c r="A123" s="4">
        <v>114</v>
      </c>
      <c r="B123" s="133" t="s">
        <v>5083</v>
      </c>
      <c r="C123" s="134" t="s">
        <v>309</v>
      </c>
      <c r="D123" s="135" t="s">
        <v>667</v>
      </c>
      <c r="E123" s="81" t="s">
        <v>5129</v>
      </c>
      <c r="F123" s="145">
        <v>5.35</v>
      </c>
      <c r="G123" s="48">
        <v>5.51</v>
      </c>
      <c r="H123" s="48">
        <v>70</v>
      </c>
      <c r="I123" s="48">
        <v>50</v>
      </c>
      <c r="J123" s="151" t="str">
        <f t="shared" si="5"/>
        <v xml:space="preserve"> </v>
      </c>
      <c r="K123" s="151" t="str">
        <f t="shared" si="5"/>
        <v xml:space="preserve"> </v>
      </c>
      <c r="L123" s="151" t="str">
        <f t="shared" si="6"/>
        <v xml:space="preserve"> </v>
      </c>
      <c r="M123" s="6"/>
      <c r="N123" s="9"/>
      <c r="O123" s="62">
        <f t="shared" si="8"/>
        <v>60</v>
      </c>
      <c r="P123" s="4"/>
      <c r="Q123" s="5">
        <v>7</v>
      </c>
    </row>
    <row r="124" spans="1:17" s="5" customFormat="1" ht="18" customHeight="1">
      <c r="A124" s="4">
        <v>115</v>
      </c>
      <c r="B124" s="133" t="s">
        <v>5084</v>
      </c>
      <c r="C124" s="134" t="s">
        <v>351</v>
      </c>
      <c r="D124" s="135" t="s">
        <v>3474</v>
      </c>
      <c r="E124" s="81" t="s">
        <v>5129</v>
      </c>
      <c r="F124" s="145">
        <v>7.43</v>
      </c>
      <c r="G124" s="48">
        <v>9.01</v>
      </c>
      <c r="H124" s="48">
        <v>58</v>
      </c>
      <c r="I124" s="48">
        <v>93</v>
      </c>
      <c r="J124" s="151" t="str">
        <f>IF(AND(F124&gt;=9,H124&gt;=90),"HSXS",IF(AND(F124&gt;=8,H124&gt;=80),"HSG",IF(AND(F124&gt;=7,H124&gt;=70),"HSK"," ")))</f>
        <v xml:space="preserve"> </v>
      </c>
      <c r="K124" s="151" t="str">
        <f>IF(AND(G124&gt;=9,I124&gt;=90),"HSXS",IF(AND(G124&gt;=8,I124&gt;=80),"HSG",IF(AND(G124&gt;=7,I124&gt;=70),"HSK"," ")))</f>
        <v>HSXS</v>
      </c>
      <c r="L124" s="151" t="str">
        <f>IF(AND(J124="HSXS",K124="HSXS"),"HSXS",IF(AND(J124="HSG",K124="HSG"),"HSG",IF(AND(J124="HSK",K124="HSK"),"HSK",IF(AND(J124="HSXS",K124="HSG"),"HSG",IF(AND(J124="HSG",K124="HSXS"),"HSG",IF(AND(J124="HSG",K124="HSK"),"HSK",IF(AND(J124="HSK",K124="HSG"),"HSK"," ")))))))</f>
        <v xml:space="preserve"> </v>
      </c>
      <c r="M124" s="83"/>
      <c r="N124" s="9"/>
      <c r="O124" s="62">
        <f t="shared" si="8"/>
        <v>75.5</v>
      </c>
      <c r="P124" s="4"/>
      <c r="Q124" s="5">
        <v>8</v>
      </c>
    </row>
    <row r="125" spans="1:17" s="5" customFormat="1" ht="18" customHeight="1">
      <c r="A125" s="4">
        <v>116</v>
      </c>
      <c r="B125" s="133" t="s">
        <v>5085</v>
      </c>
      <c r="C125" s="134" t="s">
        <v>1346</v>
      </c>
      <c r="D125" s="135" t="s">
        <v>2908</v>
      </c>
      <c r="E125" s="81" t="s">
        <v>5129</v>
      </c>
      <c r="F125" s="145">
        <v>3.05</v>
      </c>
      <c r="G125" s="48">
        <v>2.62</v>
      </c>
      <c r="H125" s="48">
        <v>55</v>
      </c>
      <c r="I125" s="48">
        <v>53</v>
      </c>
      <c r="J125" s="151" t="str">
        <f t="shared" ref="J125:K168" si="9">IF(AND(F125&gt;=9,H125&gt;=90),"HSXS",IF(AND(F125&gt;=8,H125&gt;=80),"HSG",IF(AND(F125&gt;=7,H125&gt;=70),"HSK"," ")))</f>
        <v xml:space="preserve"> </v>
      </c>
      <c r="K125" s="151" t="str">
        <f t="shared" si="9"/>
        <v xml:space="preserve"> </v>
      </c>
      <c r="L125" s="151" t="str">
        <f t="shared" ref="L125:L152" si="10">IF(AND(J125="HSXS",K125="HSXS"),"HSXS",IF(AND(J125="HSG",K125="HSG"),"HSG",IF(AND(J125="HSK",K125="HSK"),"HSK",IF(AND(J125="HSXS",K125="HSG"),"HSG",IF(AND(J125="HSG",K125="HSXS"),"HSG",IF(AND(J125="HSG",K125="HSK"),"HSK",IF(AND(J125="HSK",K125="HSG"),"HSK"," ")))))))</f>
        <v xml:space="preserve"> </v>
      </c>
      <c r="M125" s="130"/>
      <c r="N125" s="17"/>
      <c r="O125" s="62">
        <f t="shared" si="8"/>
        <v>54</v>
      </c>
      <c r="P125" s="4"/>
      <c r="Q125" s="5">
        <v>9</v>
      </c>
    </row>
    <row r="126" spans="1:17" s="5" customFormat="1" ht="18" customHeight="1">
      <c r="A126" s="4">
        <v>117</v>
      </c>
      <c r="B126" s="133" t="s">
        <v>5086</v>
      </c>
      <c r="C126" s="134" t="s">
        <v>353</v>
      </c>
      <c r="D126" s="135" t="s">
        <v>1414</v>
      </c>
      <c r="E126" s="81" t="s">
        <v>5129</v>
      </c>
      <c r="F126" s="145">
        <v>6.86</v>
      </c>
      <c r="G126" s="48">
        <v>8.4700000000000006</v>
      </c>
      <c r="H126" s="48">
        <v>57</v>
      </c>
      <c r="I126" s="48">
        <v>86</v>
      </c>
      <c r="J126" s="151" t="str">
        <f t="shared" si="9"/>
        <v xml:space="preserve"> </v>
      </c>
      <c r="K126" s="151" t="str">
        <f t="shared" si="9"/>
        <v>HSG</v>
      </c>
      <c r="L126" s="151" t="str">
        <f t="shared" si="10"/>
        <v xml:space="preserve"> </v>
      </c>
      <c r="M126" s="6"/>
      <c r="N126" s="17"/>
      <c r="O126" s="62">
        <f t="shared" si="8"/>
        <v>71.5</v>
      </c>
      <c r="P126" s="4"/>
      <c r="Q126" s="5">
        <v>10</v>
      </c>
    </row>
    <row r="127" spans="1:17" s="5" customFormat="1" ht="18" customHeight="1">
      <c r="A127" s="4">
        <v>118</v>
      </c>
      <c r="B127" s="133" t="s">
        <v>5087</v>
      </c>
      <c r="C127" s="134" t="s">
        <v>2241</v>
      </c>
      <c r="D127" s="135" t="s">
        <v>3365</v>
      </c>
      <c r="E127" s="81" t="s">
        <v>5129</v>
      </c>
      <c r="F127" s="145">
        <v>9.2200000000000006</v>
      </c>
      <c r="G127" s="48">
        <v>9.49</v>
      </c>
      <c r="H127" s="48">
        <v>75</v>
      </c>
      <c r="I127" s="48">
        <v>96</v>
      </c>
      <c r="J127" s="151" t="str">
        <f t="shared" si="9"/>
        <v>HSK</v>
      </c>
      <c r="K127" s="151" t="str">
        <f t="shared" si="9"/>
        <v>HSXS</v>
      </c>
      <c r="L127" s="151" t="str">
        <f>IF(AND(J127="HSXS",K127="HSXS"),"HSXS",IF(AND(J127="HSG",K127="HSG"),"HSG",IF(AND(J127="HSK",K127="HSK"),"HSK",IF(AND(J127="HSXS",K127="HSG"),"HSG",IF(AND(J127="HSG",K127="HSXS"),"HSG",IF(AND(J127="HSG",K127="HSK"),"HSK",IF(AND(J127="HSK",K127="HSXS"),"HSK"," ")))))))</f>
        <v>HSK</v>
      </c>
      <c r="M127" s="83"/>
      <c r="N127" s="17"/>
      <c r="O127" s="62">
        <f t="shared" si="8"/>
        <v>85.5</v>
      </c>
      <c r="P127" s="4"/>
      <c r="Q127" s="5">
        <v>11</v>
      </c>
    </row>
    <row r="128" spans="1:17" s="5" customFormat="1" ht="18" customHeight="1">
      <c r="A128" s="4">
        <v>119</v>
      </c>
      <c r="B128" s="133" t="s">
        <v>5088</v>
      </c>
      <c r="C128" s="134" t="s">
        <v>5089</v>
      </c>
      <c r="D128" s="135" t="s">
        <v>3365</v>
      </c>
      <c r="E128" s="81" t="s">
        <v>5129</v>
      </c>
      <c r="F128" s="145">
        <v>4.05</v>
      </c>
      <c r="G128" s="48">
        <v>4.83</v>
      </c>
      <c r="H128" s="48">
        <v>50</v>
      </c>
      <c r="I128" s="48">
        <v>56</v>
      </c>
      <c r="J128" s="151" t="str">
        <f t="shared" si="9"/>
        <v xml:space="preserve"> </v>
      </c>
      <c r="K128" s="151" t="str">
        <f t="shared" si="9"/>
        <v xml:space="preserve"> </v>
      </c>
      <c r="L128" s="151" t="str">
        <f t="shared" si="10"/>
        <v xml:space="preserve"> </v>
      </c>
      <c r="M128" s="148"/>
      <c r="N128" s="9"/>
      <c r="O128" s="62">
        <f t="shared" si="8"/>
        <v>53</v>
      </c>
      <c r="P128" s="4"/>
      <c r="Q128" s="5">
        <v>12</v>
      </c>
    </row>
    <row r="129" spans="1:18" s="21" customFormat="1" ht="18" customHeight="1">
      <c r="A129" s="4">
        <v>120</v>
      </c>
      <c r="B129" s="133" t="s">
        <v>5090</v>
      </c>
      <c r="C129" s="134" t="s">
        <v>3623</v>
      </c>
      <c r="D129" s="135" t="s">
        <v>995</v>
      </c>
      <c r="E129" s="81" t="s">
        <v>5129</v>
      </c>
      <c r="F129" s="145">
        <v>1.56</v>
      </c>
      <c r="G129" s="48">
        <v>2.89</v>
      </c>
      <c r="H129" s="48">
        <v>50</v>
      </c>
      <c r="I129" s="48">
        <v>53</v>
      </c>
      <c r="J129" s="151" t="str">
        <f t="shared" si="9"/>
        <v xml:space="preserve"> </v>
      </c>
      <c r="K129" s="151" t="str">
        <f t="shared" si="9"/>
        <v xml:space="preserve"> </v>
      </c>
      <c r="L129" s="151" t="str">
        <f t="shared" si="10"/>
        <v xml:space="preserve"> </v>
      </c>
      <c r="M129" s="83"/>
      <c r="N129" s="9"/>
      <c r="O129" s="62">
        <f t="shared" si="8"/>
        <v>51.5</v>
      </c>
      <c r="P129" s="48"/>
      <c r="Q129" s="5">
        <v>13</v>
      </c>
      <c r="R129" s="5"/>
    </row>
    <row r="130" spans="1:18" s="5" customFormat="1" ht="18" customHeight="1">
      <c r="A130" s="4">
        <v>121</v>
      </c>
      <c r="B130" s="133" t="s">
        <v>5091</v>
      </c>
      <c r="C130" s="134" t="s">
        <v>5092</v>
      </c>
      <c r="D130" s="135" t="s">
        <v>2321</v>
      </c>
      <c r="E130" s="81" t="s">
        <v>5129</v>
      </c>
      <c r="F130" s="145">
        <v>6.43</v>
      </c>
      <c r="G130" s="48">
        <v>8.14</v>
      </c>
      <c r="H130" s="48">
        <v>52</v>
      </c>
      <c r="I130" s="48">
        <v>83</v>
      </c>
      <c r="J130" s="151" t="str">
        <f t="shared" si="9"/>
        <v xml:space="preserve"> </v>
      </c>
      <c r="K130" s="151" t="str">
        <f t="shared" si="9"/>
        <v>HSG</v>
      </c>
      <c r="L130" s="151" t="str">
        <f t="shared" si="10"/>
        <v xml:space="preserve"> </v>
      </c>
      <c r="M130" s="83"/>
      <c r="N130" s="9"/>
      <c r="O130" s="62">
        <f t="shared" si="8"/>
        <v>67.5</v>
      </c>
      <c r="P130" s="4"/>
      <c r="Q130" s="5">
        <v>14</v>
      </c>
    </row>
    <row r="131" spans="1:18" s="5" customFormat="1" ht="18" customHeight="1">
      <c r="A131" s="4">
        <v>122</v>
      </c>
      <c r="B131" s="133" t="s">
        <v>5093</v>
      </c>
      <c r="C131" s="134" t="s">
        <v>4424</v>
      </c>
      <c r="D131" s="135" t="s">
        <v>3507</v>
      </c>
      <c r="E131" s="81" t="s">
        <v>5129</v>
      </c>
      <c r="F131" s="145">
        <v>5.31</v>
      </c>
      <c r="G131" s="48">
        <v>5.59</v>
      </c>
      <c r="H131" s="48">
        <v>51</v>
      </c>
      <c r="I131" s="48">
        <v>65</v>
      </c>
      <c r="J131" s="151" t="str">
        <f t="shared" si="9"/>
        <v xml:space="preserve"> </v>
      </c>
      <c r="K131" s="151" t="str">
        <f t="shared" si="9"/>
        <v xml:space="preserve"> </v>
      </c>
      <c r="L131" s="151" t="str">
        <f t="shared" si="10"/>
        <v xml:space="preserve"> </v>
      </c>
      <c r="M131" s="6"/>
      <c r="N131" s="9"/>
      <c r="O131" s="62">
        <f t="shared" si="8"/>
        <v>58</v>
      </c>
      <c r="P131" s="4"/>
      <c r="Q131" s="5">
        <v>15</v>
      </c>
    </row>
    <row r="132" spans="1:18" s="5" customFormat="1" ht="18" customHeight="1">
      <c r="A132" s="4">
        <v>123</v>
      </c>
      <c r="B132" s="133" t="s">
        <v>5094</v>
      </c>
      <c r="C132" s="134" t="s">
        <v>5095</v>
      </c>
      <c r="D132" s="135" t="s">
        <v>3507</v>
      </c>
      <c r="E132" s="81" t="s">
        <v>5129</v>
      </c>
      <c r="F132" s="145">
        <v>6.21</v>
      </c>
      <c r="G132" s="48">
        <v>5.94</v>
      </c>
      <c r="H132" s="48">
        <v>55</v>
      </c>
      <c r="I132" s="48">
        <v>62</v>
      </c>
      <c r="J132" s="151" t="str">
        <f t="shared" si="9"/>
        <v xml:space="preserve"> </v>
      </c>
      <c r="K132" s="151" t="str">
        <f t="shared" si="9"/>
        <v xml:space="preserve"> </v>
      </c>
      <c r="L132" s="151" t="str">
        <f t="shared" si="10"/>
        <v xml:space="preserve"> </v>
      </c>
      <c r="M132" s="83"/>
      <c r="N132" s="9"/>
      <c r="O132" s="62">
        <f t="shared" si="8"/>
        <v>58.5</v>
      </c>
      <c r="P132" s="4"/>
      <c r="Q132" s="5">
        <v>16</v>
      </c>
    </row>
    <row r="133" spans="1:18" s="5" customFormat="1" ht="18" customHeight="1">
      <c r="A133" s="4">
        <v>124</v>
      </c>
      <c r="B133" s="133" t="s">
        <v>5096</v>
      </c>
      <c r="C133" s="134" t="s">
        <v>348</v>
      </c>
      <c r="D133" s="135" t="s">
        <v>145</v>
      </c>
      <c r="E133" s="81" t="s">
        <v>5129</v>
      </c>
      <c r="F133" s="145">
        <v>5.05</v>
      </c>
      <c r="G133" s="48">
        <v>6.04</v>
      </c>
      <c r="H133" s="48">
        <v>51</v>
      </c>
      <c r="I133" s="48">
        <v>61</v>
      </c>
      <c r="J133" s="151" t="str">
        <f t="shared" si="9"/>
        <v xml:space="preserve"> </v>
      </c>
      <c r="K133" s="151" t="str">
        <f t="shared" si="9"/>
        <v xml:space="preserve"> </v>
      </c>
      <c r="L133" s="151" t="str">
        <f t="shared" si="10"/>
        <v xml:space="preserve"> </v>
      </c>
      <c r="M133" s="83"/>
      <c r="N133" s="9"/>
      <c r="O133" s="62">
        <f t="shared" si="8"/>
        <v>56</v>
      </c>
      <c r="P133" s="4"/>
      <c r="Q133" s="5">
        <v>17</v>
      </c>
    </row>
    <row r="134" spans="1:18" s="5" customFormat="1" ht="18" customHeight="1">
      <c r="A134" s="4">
        <v>125</v>
      </c>
      <c r="B134" s="133" t="s">
        <v>5097</v>
      </c>
      <c r="C134" s="134" t="s">
        <v>3477</v>
      </c>
      <c r="D134" s="135" t="s">
        <v>3608</v>
      </c>
      <c r="E134" s="81" t="s">
        <v>5129</v>
      </c>
      <c r="F134" s="145">
        <v>1.87</v>
      </c>
      <c r="G134" s="48">
        <v>3.04</v>
      </c>
      <c r="H134" s="48">
        <v>50</v>
      </c>
      <c r="I134" s="48">
        <v>43</v>
      </c>
      <c r="J134" s="151" t="str">
        <f t="shared" si="9"/>
        <v xml:space="preserve"> </v>
      </c>
      <c r="K134" s="151" t="str">
        <f t="shared" si="9"/>
        <v xml:space="preserve"> </v>
      </c>
      <c r="L134" s="151" t="str">
        <f t="shared" si="10"/>
        <v xml:space="preserve"> </v>
      </c>
      <c r="M134" s="148"/>
      <c r="N134" s="17"/>
      <c r="O134" s="62">
        <f t="shared" si="8"/>
        <v>46.5</v>
      </c>
      <c r="P134" s="4"/>
      <c r="Q134" s="5">
        <v>18</v>
      </c>
    </row>
    <row r="135" spans="1:18" s="5" customFormat="1" ht="18" customHeight="1">
      <c r="A135" s="4">
        <v>126</v>
      </c>
      <c r="B135" s="133" t="s">
        <v>5098</v>
      </c>
      <c r="C135" s="134" t="s">
        <v>5099</v>
      </c>
      <c r="D135" s="135" t="s">
        <v>748</v>
      </c>
      <c r="E135" s="81" t="s">
        <v>5129</v>
      </c>
      <c r="F135" s="145">
        <v>7.32</v>
      </c>
      <c r="G135" s="48">
        <v>7.28</v>
      </c>
      <c r="H135" s="48">
        <v>61</v>
      </c>
      <c r="I135" s="48">
        <v>71</v>
      </c>
      <c r="J135" s="151" t="str">
        <f t="shared" si="9"/>
        <v xml:space="preserve"> </v>
      </c>
      <c r="K135" s="166" t="str">
        <f t="shared" si="9"/>
        <v>HSK</v>
      </c>
      <c r="L135" s="151" t="str">
        <f t="shared" si="10"/>
        <v xml:space="preserve"> </v>
      </c>
      <c r="M135" s="98" t="s">
        <v>12603</v>
      </c>
      <c r="N135" s="9"/>
      <c r="O135" s="62">
        <f t="shared" si="8"/>
        <v>66</v>
      </c>
      <c r="P135" s="4"/>
      <c r="Q135" s="5">
        <v>19</v>
      </c>
    </row>
    <row r="136" spans="1:18" s="5" customFormat="1" ht="18" customHeight="1">
      <c r="A136" s="4">
        <v>127</v>
      </c>
      <c r="B136" s="133" t="s">
        <v>5100</v>
      </c>
      <c r="C136" s="134" t="s">
        <v>3836</v>
      </c>
      <c r="D136" s="135" t="s">
        <v>359</v>
      </c>
      <c r="E136" s="81" t="s">
        <v>5129</v>
      </c>
      <c r="F136" s="145">
        <v>5.71</v>
      </c>
      <c r="G136" s="48">
        <v>7.09</v>
      </c>
      <c r="H136" s="48">
        <v>62</v>
      </c>
      <c r="I136" s="48">
        <v>70</v>
      </c>
      <c r="J136" s="151" t="str">
        <f t="shared" si="9"/>
        <v xml:space="preserve"> </v>
      </c>
      <c r="K136" s="166" t="str">
        <f t="shared" si="9"/>
        <v>HSK</v>
      </c>
      <c r="L136" s="151" t="str">
        <f t="shared" si="10"/>
        <v xml:space="preserve"> </v>
      </c>
      <c r="M136" s="98" t="s">
        <v>12603</v>
      </c>
      <c r="N136" s="9"/>
      <c r="O136" s="62">
        <f t="shared" si="8"/>
        <v>66</v>
      </c>
      <c r="P136" s="4"/>
      <c r="Q136" s="5">
        <v>20</v>
      </c>
    </row>
    <row r="137" spans="1:18" s="5" customFormat="1" ht="18" customHeight="1">
      <c r="A137" s="4">
        <v>128</v>
      </c>
      <c r="B137" s="133" t="s">
        <v>5101</v>
      </c>
      <c r="C137" s="134" t="s">
        <v>4262</v>
      </c>
      <c r="D137" s="135" t="s">
        <v>3511</v>
      </c>
      <c r="E137" s="81" t="s">
        <v>5129</v>
      </c>
      <c r="F137" s="145">
        <v>7.43</v>
      </c>
      <c r="G137" s="48">
        <v>7.22</v>
      </c>
      <c r="H137" s="48">
        <v>80</v>
      </c>
      <c r="I137" s="48">
        <v>78</v>
      </c>
      <c r="J137" s="151" t="str">
        <f t="shared" si="9"/>
        <v>HSK</v>
      </c>
      <c r="K137" s="151" t="str">
        <f t="shared" si="9"/>
        <v>HSK</v>
      </c>
      <c r="L137" s="151" t="str">
        <f t="shared" si="10"/>
        <v>HSK</v>
      </c>
      <c r="M137" s="83"/>
      <c r="N137" s="9"/>
      <c r="O137" s="62">
        <f t="shared" si="8"/>
        <v>79</v>
      </c>
      <c r="P137" s="4"/>
      <c r="Q137" s="5">
        <v>21</v>
      </c>
    </row>
    <row r="138" spans="1:18" s="5" customFormat="1" ht="18" customHeight="1">
      <c r="A138" s="4">
        <v>129</v>
      </c>
      <c r="B138" s="133" t="s">
        <v>5102</v>
      </c>
      <c r="C138" s="134" t="s">
        <v>670</v>
      </c>
      <c r="D138" s="135" t="s">
        <v>4264</v>
      </c>
      <c r="E138" s="81" t="s">
        <v>5129</v>
      </c>
      <c r="F138" s="145">
        <v>4.79</v>
      </c>
      <c r="G138" s="48">
        <v>6.54</v>
      </c>
      <c r="H138" s="48">
        <v>60</v>
      </c>
      <c r="I138" s="48">
        <v>58</v>
      </c>
      <c r="J138" s="151" t="str">
        <f t="shared" si="9"/>
        <v xml:space="preserve"> </v>
      </c>
      <c r="K138" s="151" t="str">
        <f t="shared" si="9"/>
        <v xml:space="preserve"> </v>
      </c>
      <c r="L138" s="151" t="str">
        <f t="shared" si="10"/>
        <v xml:space="preserve"> </v>
      </c>
      <c r="M138" s="6"/>
      <c r="N138" s="9"/>
      <c r="O138" s="62">
        <f t="shared" si="8"/>
        <v>59</v>
      </c>
      <c r="P138" s="4"/>
      <c r="Q138" s="5">
        <v>22</v>
      </c>
    </row>
    <row r="139" spans="1:18" s="5" customFormat="1" ht="18" customHeight="1">
      <c r="A139" s="4">
        <v>130</v>
      </c>
      <c r="B139" s="133" t="s">
        <v>5103</v>
      </c>
      <c r="C139" s="134" t="s">
        <v>5104</v>
      </c>
      <c r="D139" s="135" t="s">
        <v>4264</v>
      </c>
      <c r="E139" s="81" t="s">
        <v>5129</v>
      </c>
      <c r="F139" s="145">
        <v>5.95</v>
      </c>
      <c r="G139" s="48">
        <v>6.78</v>
      </c>
      <c r="H139" s="48">
        <v>54</v>
      </c>
      <c r="I139" s="48">
        <v>55</v>
      </c>
      <c r="J139" s="151" t="str">
        <f t="shared" si="9"/>
        <v xml:space="preserve"> </v>
      </c>
      <c r="K139" s="151" t="str">
        <f t="shared" si="9"/>
        <v xml:space="preserve"> </v>
      </c>
      <c r="L139" s="151" t="str">
        <f t="shared" si="10"/>
        <v xml:space="preserve"> </v>
      </c>
      <c r="M139" s="83"/>
      <c r="N139" s="17"/>
      <c r="O139" s="62">
        <f t="shared" si="8"/>
        <v>54.5</v>
      </c>
      <c r="P139" s="4"/>
      <c r="Q139" s="5">
        <v>23</v>
      </c>
    </row>
    <row r="140" spans="1:18" s="5" customFormat="1" ht="18" customHeight="1">
      <c r="A140" s="4">
        <v>131</v>
      </c>
      <c r="B140" s="133" t="s">
        <v>5105</v>
      </c>
      <c r="C140" s="134" t="s">
        <v>5106</v>
      </c>
      <c r="D140" s="135" t="s">
        <v>996</v>
      </c>
      <c r="E140" s="81" t="s">
        <v>5129</v>
      </c>
      <c r="F140" s="145">
        <v>3.36</v>
      </c>
      <c r="G140" s="48">
        <v>4.78</v>
      </c>
      <c r="H140" s="48">
        <v>51</v>
      </c>
      <c r="I140" s="48">
        <v>53</v>
      </c>
      <c r="J140" s="151" t="str">
        <f t="shared" si="9"/>
        <v xml:space="preserve"> </v>
      </c>
      <c r="K140" s="151" t="str">
        <f t="shared" si="9"/>
        <v xml:space="preserve"> </v>
      </c>
      <c r="L140" s="151" t="str">
        <f t="shared" si="10"/>
        <v xml:space="preserve"> </v>
      </c>
      <c r="M140" s="84"/>
      <c r="N140" s="17"/>
      <c r="O140" s="62">
        <f t="shared" si="8"/>
        <v>52</v>
      </c>
      <c r="P140" s="4"/>
      <c r="Q140" s="5">
        <v>24</v>
      </c>
    </row>
    <row r="141" spans="1:18" s="5" customFormat="1" ht="18" customHeight="1">
      <c r="A141" s="4">
        <v>132</v>
      </c>
      <c r="B141" s="133" t="s">
        <v>5107</v>
      </c>
      <c r="C141" s="134" t="s">
        <v>5108</v>
      </c>
      <c r="D141" s="135" t="s">
        <v>999</v>
      </c>
      <c r="E141" s="81" t="s">
        <v>5129</v>
      </c>
      <c r="F141" s="145">
        <v>7.56</v>
      </c>
      <c r="G141" s="48">
        <v>8.1199999999999992</v>
      </c>
      <c r="H141" s="48">
        <v>74</v>
      </c>
      <c r="I141" s="48">
        <v>80</v>
      </c>
      <c r="J141" s="166" t="str">
        <f t="shared" si="9"/>
        <v>HSK</v>
      </c>
      <c r="K141" s="151" t="str">
        <f t="shared" si="9"/>
        <v>HSG</v>
      </c>
      <c r="L141" s="166" t="str">
        <f t="shared" si="10"/>
        <v>HSK</v>
      </c>
      <c r="M141" s="98" t="s">
        <v>9188</v>
      </c>
      <c r="N141" s="17"/>
      <c r="O141" s="62">
        <f t="shared" si="8"/>
        <v>77</v>
      </c>
      <c r="P141" s="4"/>
      <c r="Q141" s="5">
        <v>25</v>
      </c>
    </row>
    <row r="142" spans="1:18" s="5" customFormat="1" ht="18" customHeight="1">
      <c r="A142" s="4">
        <v>133</v>
      </c>
      <c r="B142" s="133" t="s">
        <v>5109</v>
      </c>
      <c r="C142" s="134" t="s">
        <v>1877</v>
      </c>
      <c r="D142" s="135" t="s">
        <v>4266</v>
      </c>
      <c r="E142" s="81" t="s">
        <v>5129</v>
      </c>
      <c r="F142" s="145">
        <v>4.25</v>
      </c>
      <c r="G142" s="48">
        <v>5.18</v>
      </c>
      <c r="H142" s="48">
        <v>55</v>
      </c>
      <c r="I142" s="48">
        <v>32</v>
      </c>
      <c r="J142" s="151" t="str">
        <f t="shared" si="9"/>
        <v xml:space="preserve"> </v>
      </c>
      <c r="K142" s="151" t="str">
        <f t="shared" si="9"/>
        <v xml:space="preserve"> </v>
      </c>
      <c r="L142" s="151" t="str">
        <f t="shared" si="10"/>
        <v xml:space="preserve"> </v>
      </c>
      <c r="M142" s="158" t="s">
        <v>12595</v>
      </c>
      <c r="N142" s="9"/>
      <c r="O142" s="62">
        <f t="shared" si="8"/>
        <v>43.5</v>
      </c>
      <c r="P142" s="4"/>
      <c r="Q142" s="5">
        <v>26</v>
      </c>
    </row>
    <row r="143" spans="1:18" s="5" customFormat="1" ht="18" customHeight="1">
      <c r="A143" s="4">
        <v>134</v>
      </c>
      <c r="B143" s="133" t="s">
        <v>5110</v>
      </c>
      <c r="C143" s="134" t="s">
        <v>5111</v>
      </c>
      <c r="D143" s="135" t="s">
        <v>3798</v>
      </c>
      <c r="E143" s="81" t="s">
        <v>5129</v>
      </c>
      <c r="F143" s="145">
        <v>5.37</v>
      </c>
      <c r="G143" s="48">
        <v>6.61</v>
      </c>
      <c r="H143" s="48">
        <v>65</v>
      </c>
      <c r="I143" s="48">
        <v>61</v>
      </c>
      <c r="J143" s="151" t="str">
        <f t="shared" si="9"/>
        <v xml:space="preserve"> </v>
      </c>
      <c r="K143" s="151" t="str">
        <f t="shared" si="9"/>
        <v xml:space="preserve"> </v>
      </c>
      <c r="L143" s="151" t="str">
        <f t="shared" si="10"/>
        <v xml:space="preserve"> </v>
      </c>
      <c r="M143" s="83"/>
      <c r="N143" s="66"/>
      <c r="O143" s="62">
        <f t="shared" si="8"/>
        <v>63</v>
      </c>
      <c r="P143" s="4"/>
      <c r="Q143" s="5">
        <v>27</v>
      </c>
    </row>
    <row r="144" spans="1:18" s="5" customFormat="1" ht="18" customHeight="1">
      <c r="A144" s="4">
        <v>135</v>
      </c>
      <c r="B144" s="133" t="s">
        <v>5112</v>
      </c>
      <c r="C144" s="134" t="s">
        <v>3841</v>
      </c>
      <c r="D144" s="135" t="s">
        <v>2215</v>
      </c>
      <c r="E144" s="81" t="s">
        <v>5129</v>
      </c>
      <c r="F144" s="145">
        <v>6.59</v>
      </c>
      <c r="G144" s="48">
        <v>6.38</v>
      </c>
      <c r="H144" s="48">
        <v>55</v>
      </c>
      <c r="I144" s="48">
        <v>61</v>
      </c>
      <c r="J144" s="151" t="str">
        <f t="shared" si="9"/>
        <v xml:space="preserve"> </v>
      </c>
      <c r="K144" s="151" t="str">
        <f t="shared" si="9"/>
        <v xml:space="preserve"> </v>
      </c>
      <c r="L144" s="151" t="str">
        <f t="shared" si="10"/>
        <v xml:space="preserve"> </v>
      </c>
      <c r="M144" s="83"/>
      <c r="N144" s="17"/>
      <c r="O144" s="62">
        <f t="shared" si="8"/>
        <v>58</v>
      </c>
      <c r="P144" s="4"/>
      <c r="Q144" s="5">
        <v>28</v>
      </c>
    </row>
    <row r="145" spans="1:17" s="5" customFormat="1" ht="18" customHeight="1">
      <c r="A145" s="4">
        <v>136</v>
      </c>
      <c r="B145" s="133" t="s">
        <v>5113</v>
      </c>
      <c r="C145" s="134" t="s">
        <v>5114</v>
      </c>
      <c r="D145" s="135" t="s">
        <v>3779</v>
      </c>
      <c r="E145" s="81" t="s">
        <v>5129</v>
      </c>
      <c r="F145" s="145">
        <v>5.36</v>
      </c>
      <c r="G145" s="48">
        <v>6.87</v>
      </c>
      <c r="H145" s="48">
        <v>51</v>
      </c>
      <c r="I145" s="48">
        <v>59</v>
      </c>
      <c r="J145" s="151" t="str">
        <f t="shared" si="9"/>
        <v xml:space="preserve"> </v>
      </c>
      <c r="K145" s="151" t="str">
        <f t="shared" si="9"/>
        <v xml:space="preserve"> </v>
      </c>
      <c r="L145" s="151" t="str">
        <f t="shared" si="10"/>
        <v xml:space="preserve"> </v>
      </c>
      <c r="M145" s="83"/>
      <c r="N145" s="112"/>
      <c r="O145" s="62">
        <f t="shared" si="8"/>
        <v>55</v>
      </c>
      <c r="P145" s="4"/>
      <c r="Q145" s="5">
        <v>29</v>
      </c>
    </row>
    <row r="146" spans="1:17" s="5" customFormat="1" ht="18" customHeight="1">
      <c r="A146" s="4">
        <v>137</v>
      </c>
      <c r="B146" s="133" t="s">
        <v>5115</v>
      </c>
      <c r="C146" s="134" t="s">
        <v>2241</v>
      </c>
      <c r="D146" s="135" t="s">
        <v>3785</v>
      </c>
      <c r="E146" s="81" t="s">
        <v>5129</v>
      </c>
      <c r="F146" s="145">
        <v>4.07</v>
      </c>
      <c r="G146" s="48">
        <v>5.88</v>
      </c>
      <c r="H146" s="48">
        <v>50</v>
      </c>
      <c r="I146" s="48">
        <v>52</v>
      </c>
      <c r="J146" s="151" t="str">
        <f t="shared" si="9"/>
        <v xml:space="preserve"> </v>
      </c>
      <c r="K146" s="151" t="str">
        <f t="shared" si="9"/>
        <v xml:space="preserve"> </v>
      </c>
      <c r="L146" s="151" t="str">
        <f t="shared" si="10"/>
        <v xml:space="preserve"> </v>
      </c>
      <c r="M146" s="83"/>
      <c r="N146" s="112"/>
      <c r="O146" s="62">
        <f t="shared" si="8"/>
        <v>51</v>
      </c>
      <c r="P146" s="4"/>
      <c r="Q146" s="5">
        <v>30</v>
      </c>
    </row>
    <row r="147" spans="1:17" s="5" customFormat="1" ht="18" customHeight="1">
      <c r="A147" s="4">
        <v>138</v>
      </c>
      <c r="B147" s="133" t="s">
        <v>5116</v>
      </c>
      <c r="C147" s="134" t="s">
        <v>353</v>
      </c>
      <c r="D147" s="135" t="s">
        <v>3785</v>
      </c>
      <c r="E147" s="81" t="s">
        <v>5129</v>
      </c>
      <c r="F147" s="145">
        <v>4.3099999999999996</v>
      </c>
      <c r="G147" s="48">
        <v>6.66</v>
      </c>
      <c r="H147" s="48">
        <v>50</v>
      </c>
      <c r="I147" s="48">
        <v>60</v>
      </c>
      <c r="J147" s="151" t="str">
        <f t="shared" si="9"/>
        <v xml:space="preserve"> </v>
      </c>
      <c r="K147" s="151" t="str">
        <f t="shared" si="9"/>
        <v xml:space="preserve"> </v>
      </c>
      <c r="L147" s="151" t="str">
        <f t="shared" si="10"/>
        <v xml:space="preserve"> </v>
      </c>
      <c r="M147" s="83"/>
      <c r="N147" s="112"/>
      <c r="O147" s="62">
        <f t="shared" si="8"/>
        <v>55</v>
      </c>
      <c r="P147" s="4"/>
      <c r="Q147" s="5">
        <v>31</v>
      </c>
    </row>
    <row r="148" spans="1:17" s="5" customFormat="1" ht="18" customHeight="1">
      <c r="A148" s="4">
        <v>139</v>
      </c>
      <c r="B148" s="133" t="s">
        <v>5117</v>
      </c>
      <c r="C148" s="134" t="s">
        <v>4452</v>
      </c>
      <c r="D148" s="135" t="s">
        <v>302</v>
      </c>
      <c r="E148" s="81" t="s">
        <v>5129</v>
      </c>
      <c r="F148" s="145">
        <v>4.43</v>
      </c>
      <c r="G148" s="48">
        <v>5.78</v>
      </c>
      <c r="H148" s="48">
        <v>51</v>
      </c>
      <c r="I148" s="48">
        <v>56</v>
      </c>
      <c r="J148" s="151" t="str">
        <f t="shared" si="9"/>
        <v xml:space="preserve"> </v>
      </c>
      <c r="K148" s="151" t="str">
        <f t="shared" si="9"/>
        <v xml:space="preserve"> </v>
      </c>
      <c r="L148" s="151" t="str">
        <f t="shared" si="10"/>
        <v xml:space="preserve"> </v>
      </c>
      <c r="M148" s="158" t="s">
        <v>12596</v>
      </c>
      <c r="N148" s="17"/>
      <c r="O148" s="62">
        <f t="shared" si="8"/>
        <v>53.5</v>
      </c>
      <c r="P148" s="4"/>
      <c r="Q148" s="5">
        <v>32</v>
      </c>
    </row>
    <row r="149" spans="1:17" s="5" customFormat="1" ht="18" customHeight="1">
      <c r="A149" s="4">
        <v>140</v>
      </c>
      <c r="B149" s="133" t="s">
        <v>5118</v>
      </c>
      <c r="C149" s="134" t="s">
        <v>2454</v>
      </c>
      <c r="D149" s="135" t="s">
        <v>3185</v>
      </c>
      <c r="E149" s="81" t="s">
        <v>5129</v>
      </c>
      <c r="F149" s="145">
        <v>4.17</v>
      </c>
      <c r="G149" s="145">
        <v>6.5</v>
      </c>
      <c r="H149" s="48">
        <v>50</v>
      </c>
      <c r="I149" s="48">
        <v>57</v>
      </c>
      <c r="J149" s="151" t="str">
        <f t="shared" si="9"/>
        <v xml:space="preserve"> </v>
      </c>
      <c r="K149" s="151" t="str">
        <f t="shared" si="9"/>
        <v xml:space="preserve"> </v>
      </c>
      <c r="L149" s="151" t="str">
        <f t="shared" si="10"/>
        <v xml:space="preserve"> </v>
      </c>
      <c r="M149" s="83"/>
      <c r="N149" s="9"/>
      <c r="O149" s="62">
        <f t="shared" si="8"/>
        <v>53.5</v>
      </c>
      <c r="P149" s="4"/>
      <c r="Q149" s="5">
        <v>33</v>
      </c>
    </row>
    <row r="150" spans="1:17" s="5" customFormat="1" ht="18" customHeight="1">
      <c r="A150" s="4">
        <v>141</v>
      </c>
      <c r="B150" s="133" t="s">
        <v>5119</v>
      </c>
      <c r="C150" s="134" t="s">
        <v>3120</v>
      </c>
      <c r="D150" s="135" t="s">
        <v>366</v>
      </c>
      <c r="E150" s="81" t="s">
        <v>5129</v>
      </c>
      <c r="F150" s="145">
        <v>3.94</v>
      </c>
      <c r="G150" s="145">
        <v>5</v>
      </c>
      <c r="H150" s="48">
        <v>75</v>
      </c>
      <c r="I150" s="48">
        <v>54</v>
      </c>
      <c r="J150" s="151" t="str">
        <f t="shared" si="9"/>
        <v xml:space="preserve"> </v>
      </c>
      <c r="K150" s="151" t="str">
        <f t="shared" si="9"/>
        <v xml:space="preserve"> </v>
      </c>
      <c r="L150" s="151" t="str">
        <f t="shared" si="10"/>
        <v xml:space="preserve"> </v>
      </c>
      <c r="M150" s="83"/>
      <c r="N150" s="9"/>
      <c r="O150" s="62">
        <f t="shared" si="8"/>
        <v>64.5</v>
      </c>
      <c r="P150" s="4"/>
      <c r="Q150" s="5">
        <v>34</v>
      </c>
    </row>
    <row r="151" spans="1:17" s="5" customFormat="1" ht="18" customHeight="1">
      <c r="A151" s="4">
        <v>142</v>
      </c>
      <c r="B151" s="133" t="s">
        <v>5120</v>
      </c>
      <c r="C151" s="134" t="s">
        <v>5121</v>
      </c>
      <c r="D151" s="135" t="s">
        <v>366</v>
      </c>
      <c r="E151" s="81" t="s">
        <v>5129</v>
      </c>
      <c r="F151" s="145">
        <v>6.35</v>
      </c>
      <c r="G151" s="48">
        <v>7.45</v>
      </c>
      <c r="H151" s="48">
        <v>60</v>
      </c>
      <c r="I151" s="48">
        <v>79</v>
      </c>
      <c r="J151" s="151" t="str">
        <f t="shared" si="9"/>
        <v xml:space="preserve"> </v>
      </c>
      <c r="K151" s="166" t="str">
        <f t="shared" si="9"/>
        <v>HSK</v>
      </c>
      <c r="L151" s="151" t="str">
        <f t="shared" si="10"/>
        <v xml:space="preserve"> </v>
      </c>
      <c r="M151" s="98" t="s">
        <v>12603</v>
      </c>
      <c r="N151" s="81"/>
      <c r="O151" s="62">
        <f t="shared" si="8"/>
        <v>69.5</v>
      </c>
      <c r="P151" s="4"/>
      <c r="Q151" s="5">
        <v>35</v>
      </c>
    </row>
    <row r="152" spans="1:17" s="5" customFormat="1" ht="18" customHeight="1">
      <c r="A152" s="4">
        <v>143</v>
      </c>
      <c r="B152" s="133" t="s">
        <v>5122</v>
      </c>
      <c r="C152" s="134" t="s">
        <v>1789</v>
      </c>
      <c r="D152" s="135" t="s">
        <v>3372</v>
      </c>
      <c r="E152" s="81" t="s">
        <v>5129</v>
      </c>
      <c r="F152" s="145">
        <v>7.53</v>
      </c>
      <c r="G152" s="48">
        <v>8.41</v>
      </c>
      <c r="H152" s="48">
        <v>58</v>
      </c>
      <c r="I152" s="48">
        <v>89</v>
      </c>
      <c r="J152" s="151" t="str">
        <f t="shared" si="9"/>
        <v xml:space="preserve"> </v>
      </c>
      <c r="K152" s="151" t="str">
        <f t="shared" si="9"/>
        <v>HSG</v>
      </c>
      <c r="L152" s="151" t="str">
        <f t="shared" si="10"/>
        <v xml:space="preserve"> </v>
      </c>
      <c r="M152" s="83"/>
      <c r="N152" s="81"/>
      <c r="O152" s="62">
        <f t="shared" si="8"/>
        <v>73.5</v>
      </c>
      <c r="P152" s="4"/>
      <c r="Q152" s="5">
        <v>36</v>
      </c>
    </row>
    <row r="153" spans="1:17" s="5" customFormat="1" ht="18" customHeight="1">
      <c r="A153" s="4">
        <v>144</v>
      </c>
      <c r="B153" s="133" t="s">
        <v>5123</v>
      </c>
      <c r="C153" s="134" t="s">
        <v>4733</v>
      </c>
      <c r="D153" s="135" t="s">
        <v>3823</v>
      </c>
      <c r="E153" s="81" t="s">
        <v>5129</v>
      </c>
      <c r="F153" s="145">
        <v>6.37</v>
      </c>
      <c r="G153" s="48">
        <v>7.92</v>
      </c>
      <c r="H153" s="48">
        <v>55</v>
      </c>
      <c r="I153" s="48">
        <v>77</v>
      </c>
      <c r="J153" s="151" t="str">
        <f t="shared" si="9"/>
        <v xml:space="preserve"> </v>
      </c>
      <c r="K153" s="151" t="str">
        <f t="shared" si="9"/>
        <v>HSK</v>
      </c>
      <c r="L153" s="151" t="str">
        <f>IF(AND(J153="HSXS",K153="HSXS"),"HSXS",IF(AND(J153="HSG",K153="HSG"),"HSG",IF(AND(J153="HSK",K153="HSK"),"HSK",IF(AND(J153="HSXS",K153="HSG"),"HSG",IF(AND(J153="HSG",K153="HSXS"),"HSG",IF(AND(J153="HSG",K153="HSK"),"HSK",IF(AND(J153="HSK",K153="HSG"),"HSK"," ")))))))</f>
        <v xml:space="preserve"> </v>
      </c>
      <c r="M153" s="83"/>
      <c r="N153" s="17"/>
      <c r="O153" s="62">
        <f t="shared" si="8"/>
        <v>66</v>
      </c>
      <c r="P153" s="4"/>
      <c r="Q153" s="5">
        <v>37</v>
      </c>
    </row>
    <row r="154" spans="1:17" s="5" customFormat="1" ht="18" customHeight="1">
      <c r="A154" s="4">
        <v>145</v>
      </c>
      <c r="B154" s="133" t="s">
        <v>5124</v>
      </c>
      <c r="C154" s="134" t="s">
        <v>2319</v>
      </c>
      <c r="D154" s="135" t="s">
        <v>2575</v>
      </c>
      <c r="E154" s="81" t="s">
        <v>5129</v>
      </c>
      <c r="F154" s="145">
        <v>4.01</v>
      </c>
      <c r="G154" s="48">
        <v>3.29</v>
      </c>
      <c r="H154" s="48">
        <v>50</v>
      </c>
      <c r="I154" s="48">
        <v>55</v>
      </c>
      <c r="J154" s="151" t="str">
        <f t="shared" si="9"/>
        <v xml:space="preserve"> </v>
      </c>
      <c r="K154" s="151" t="str">
        <f t="shared" si="9"/>
        <v xml:space="preserve"> </v>
      </c>
      <c r="L154" s="151" t="str">
        <f>IF(AND(J154="HSXS",K154="HSXS"),"HSXS",IF(AND(J154="HSG",K154="HSG"),"HSG",IF(AND(J154="HSK",K154="HSK"),"HSK",IF(AND(J154="HSXS",K154="HSG"),"HSG",IF(AND(J154="HSG",K154="HSXS"),"HSG",IF(AND(J154="HSG",K154="HSK"),"HSK",IF(AND(J154="HSK",K154="HSG"),"HSK"," ")))))))</f>
        <v xml:space="preserve"> </v>
      </c>
      <c r="M154" s="83"/>
      <c r="N154" s="9"/>
      <c r="O154" s="62">
        <f t="shared" si="8"/>
        <v>52.5</v>
      </c>
      <c r="P154" s="4"/>
      <c r="Q154" s="5">
        <v>38</v>
      </c>
    </row>
    <row r="155" spans="1:17" s="5" customFormat="1" ht="18" customHeight="1">
      <c r="A155" s="4">
        <v>146</v>
      </c>
      <c r="B155" s="133" t="s">
        <v>5125</v>
      </c>
      <c r="C155" s="134" t="s">
        <v>5126</v>
      </c>
      <c r="D155" s="135" t="s">
        <v>307</v>
      </c>
      <c r="E155" s="81" t="s">
        <v>5129</v>
      </c>
      <c r="F155" s="145">
        <v>7.63</v>
      </c>
      <c r="G155" s="48">
        <v>7.86</v>
      </c>
      <c r="H155" s="48">
        <v>61</v>
      </c>
      <c r="I155" s="48">
        <v>84</v>
      </c>
      <c r="J155" s="151" t="str">
        <f t="shared" si="9"/>
        <v xml:space="preserve"> </v>
      </c>
      <c r="K155" s="166" t="str">
        <f t="shared" si="9"/>
        <v>HSK</v>
      </c>
      <c r="L155" s="151" t="str">
        <f t="shared" ref="L155:L203" si="11">IF(AND(J155="HSXS",K155="HSXS"),"HSXS",IF(AND(J155="HSG",K155="HSG"),"HSG",IF(AND(J155="HSK",K155="HSK"),"HSK",IF(AND(J155="HSXS",K155="HSG"),"HSG",IF(AND(J155="HSG",K155="HSXS"),"HSG",IF(AND(J155="HSG",K155="HSK"),"HSK",IF(AND(J155="HSK",K155="HSG"),"HSK"," ")))))))</f>
        <v xml:space="preserve"> </v>
      </c>
      <c r="M155" s="98" t="s">
        <v>12603</v>
      </c>
      <c r="N155" s="66"/>
      <c r="O155" s="62">
        <f t="shared" si="8"/>
        <v>72.5</v>
      </c>
      <c r="P155" s="4"/>
      <c r="Q155" s="5">
        <v>39</v>
      </c>
    </row>
    <row r="156" spans="1:17" s="5" customFormat="1" ht="18" customHeight="1">
      <c r="A156" s="4">
        <v>147</v>
      </c>
      <c r="B156" s="133" t="s">
        <v>5127</v>
      </c>
      <c r="C156" s="134" t="s">
        <v>2083</v>
      </c>
      <c r="D156" s="135" t="s">
        <v>3412</v>
      </c>
      <c r="E156" s="81" t="s">
        <v>5129</v>
      </c>
      <c r="F156" s="145">
        <v>3.8</v>
      </c>
      <c r="G156" s="48">
        <v>3.65</v>
      </c>
      <c r="H156" s="48">
        <v>58</v>
      </c>
      <c r="I156" s="48">
        <v>51</v>
      </c>
      <c r="J156" s="151" t="str">
        <f t="shared" si="9"/>
        <v xml:space="preserve"> </v>
      </c>
      <c r="K156" s="151" t="str">
        <f t="shared" si="9"/>
        <v xml:space="preserve"> </v>
      </c>
      <c r="L156" s="151" t="str">
        <f t="shared" si="11"/>
        <v xml:space="preserve"> </v>
      </c>
      <c r="M156" s="83"/>
      <c r="N156" s="66"/>
      <c r="O156" s="62">
        <f t="shared" si="8"/>
        <v>54.5</v>
      </c>
      <c r="P156" s="4"/>
      <c r="Q156" s="5">
        <v>40</v>
      </c>
    </row>
    <row r="157" spans="1:17" s="5" customFormat="1" ht="18" customHeight="1">
      <c r="A157" s="4">
        <v>148</v>
      </c>
      <c r="B157" s="133" t="s">
        <v>5128</v>
      </c>
      <c r="C157" s="134" t="s">
        <v>3340</v>
      </c>
      <c r="D157" s="135" t="s">
        <v>3620</v>
      </c>
      <c r="E157" s="81" t="s">
        <v>5129</v>
      </c>
      <c r="F157" s="145">
        <v>6.15</v>
      </c>
      <c r="G157" s="48">
        <v>6.07</v>
      </c>
      <c r="H157" s="48">
        <v>60</v>
      </c>
      <c r="I157" s="48">
        <v>65</v>
      </c>
      <c r="J157" s="151" t="str">
        <f t="shared" si="9"/>
        <v xml:space="preserve"> </v>
      </c>
      <c r="K157" s="151" t="str">
        <f t="shared" si="9"/>
        <v xml:space="preserve"> </v>
      </c>
      <c r="L157" s="151" t="str">
        <f t="shared" si="11"/>
        <v xml:space="preserve"> </v>
      </c>
      <c r="M157" s="83"/>
      <c r="N157" s="66"/>
      <c r="O157" s="62">
        <f t="shared" si="8"/>
        <v>62.5</v>
      </c>
      <c r="P157" s="4"/>
      <c r="Q157" s="5">
        <v>41</v>
      </c>
    </row>
    <row r="158" spans="1:17" s="5" customFormat="1" ht="18" customHeight="1">
      <c r="A158" s="4">
        <v>149</v>
      </c>
      <c r="B158" s="133" t="s">
        <v>5130</v>
      </c>
      <c r="C158" s="134" t="s">
        <v>5131</v>
      </c>
      <c r="D158" s="135" t="s">
        <v>2007</v>
      </c>
      <c r="E158" s="81" t="s">
        <v>5182</v>
      </c>
      <c r="F158" s="145">
        <v>5.04</v>
      </c>
      <c r="G158" s="48">
        <v>4.93</v>
      </c>
      <c r="H158" s="48">
        <v>60</v>
      </c>
      <c r="I158" s="48">
        <v>51</v>
      </c>
      <c r="J158" s="151" t="str">
        <f t="shared" si="9"/>
        <v xml:space="preserve"> </v>
      </c>
      <c r="K158" s="151" t="str">
        <f t="shared" si="9"/>
        <v xml:space="preserve"> </v>
      </c>
      <c r="L158" s="151" t="str">
        <f t="shared" si="11"/>
        <v xml:space="preserve"> </v>
      </c>
      <c r="M158" s="6"/>
      <c r="N158" s="81"/>
      <c r="O158" s="62">
        <f t="shared" si="8"/>
        <v>55.5</v>
      </c>
      <c r="P158" s="4"/>
      <c r="Q158" s="5">
        <v>1</v>
      </c>
    </row>
    <row r="159" spans="1:17" s="5" customFormat="1" ht="18" customHeight="1">
      <c r="A159" s="4">
        <v>150</v>
      </c>
      <c r="B159" s="133" t="s">
        <v>5132</v>
      </c>
      <c r="C159" s="134" t="s">
        <v>1734</v>
      </c>
      <c r="D159" s="135" t="s">
        <v>2268</v>
      </c>
      <c r="E159" s="81" t="s">
        <v>5182</v>
      </c>
      <c r="F159" s="145">
        <v>4.7300000000000004</v>
      </c>
      <c r="G159" s="48">
        <v>1.64</v>
      </c>
      <c r="H159" s="48">
        <v>38</v>
      </c>
      <c r="I159" s="48">
        <v>40</v>
      </c>
      <c r="J159" s="151" t="str">
        <f t="shared" si="9"/>
        <v xml:space="preserve"> </v>
      </c>
      <c r="K159" s="151" t="str">
        <f t="shared" si="9"/>
        <v xml:space="preserve"> </v>
      </c>
      <c r="L159" s="151" t="str">
        <f t="shared" si="11"/>
        <v xml:space="preserve"> </v>
      </c>
      <c r="M159" s="6"/>
      <c r="N159" s="66"/>
      <c r="O159" s="62">
        <f t="shared" si="8"/>
        <v>39</v>
      </c>
      <c r="P159" s="4"/>
      <c r="Q159" s="5">
        <v>2</v>
      </c>
    </row>
    <row r="160" spans="1:17" s="5" customFormat="1" ht="18" customHeight="1">
      <c r="A160" s="4">
        <v>151</v>
      </c>
      <c r="B160" s="133" t="s">
        <v>5133</v>
      </c>
      <c r="C160" s="134" t="s">
        <v>2681</v>
      </c>
      <c r="D160" s="135" t="s">
        <v>4067</v>
      </c>
      <c r="E160" s="81" t="s">
        <v>5182</v>
      </c>
      <c r="F160" s="145">
        <v>6.06</v>
      </c>
      <c r="G160" s="48">
        <v>3.49</v>
      </c>
      <c r="H160" s="48">
        <v>63</v>
      </c>
      <c r="I160" s="48">
        <v>46</v>
      </c>
      <c r="J160" s="151" t="str">
        <f t="shared" si="9"/>
        <v xml:space="preserve"> </v>
      </c>
      <c r="K160" s="151" t="str">
        <f t="shared" si="9"/>
        <v xml:space="preserve"> </v>
      </c>
      <c r="L160" s="151" t="str">
        <f t="shared" si="11"/>
        <v xml:space="preserve"> </v>
      </c>
      <c r="M160" s="83"/>
      <c r="N160" s="113"/>
      <c r="O160" s="62">
        <f t="shared" si="8"/>
        <v>54.5</v>
      </c>
      <c r="P160" s="4"/>
      <c r="Q160" s="5">
        <v>3</v>
      </c>
    </row>
    <row r="161" spans="1:17" s="5" customFormat="1" ht="18" customHeight="1">
      <c r="A161" s="4">
        <v>152</v>
      </c>
      <c r="B161" s="133" t="s">
        <v>5134</v>
      </c>
      <c r="C161" s="134" t="s">
        <v>728</v>
      </c>
      <c r="D161" s="135" t="s">
        <v>352</v>
      </c>
      <c r="E161" s="81" t="s">
        <v>5182</v>
      </c>
      <c r="F161" s="145">
        <v>5.48</v>
      </c>
      <c r="G161" s="48">
        <v>6.02</v>
      </c>
      <c r="H161" s="48">
        <v>73</v>
      </c>
      <c r="I161" s="48">
        <v>57</v>
      </c>
      <c r="J161" s="151" t="str">
        <f t="shared" si="9"/>
        <v xml:space="preserve"> </v>
      </c>
      <c r="K161" s="151" t="str">
        <f t="shared" si="9"/>
        <v xml:space="preserve"> </v>
      </c>
      <c r="L161" s="151" t="str">
        <f t="shared" si="11"/>
        <v xml:space="preserve"> </v>
      </c>
      <c r="M161" s="6"/>
      <c r="N161" s="66"/>
      <c r="O161" s="62">
        <f t="shared" si="8"/>
        <v>65</v>
      </c>
      <c r="P161" s="4"/>
      <c r="Q161" s="5">
        <v>4</v>
      </c>
    </row>
    <row r="162" spans="1:17" s="5" customFormat="1" ht="18" customHeight="1">
      <c r="A162" s="4">
        <v>153</v>
      </c>
      <c r="B162" s="133" t="s">
        <v>5135</v>
      </c>
      <c r="C162" s="134" t="s">
        <v>5136</v>
      </c>
      <c r="D162" s="135" t="s">
        <v>3474</v>
      </c>
      <c r="E162" s="81" t="s">
        <v>5182</v>
      </c>
      <c r="F162" s="145">
        <v>4.6900000000000004</v>
      </c>
      <c r="G162" s="48">
        <v>4.87</v>
      </c>
      <c r="H162" s="48">
        <v>61</v>
      </c>
      <c r="I162" s="48">
        <v>46</v>
      </c>
      <c r="J162" s="151" t="str">
        <f t="shared" si="9"/>
        <v xml:space="preserve"> </v>
      </c>
      <c r="K162" s="151" t="str">
        <f t="shared" si="9"/>
        <v xml:space="preserve"> </v>
      </c>
      <c r="L162" s="151" t="str">
        <f t="shared" si="11"/>
        <v xml:space="preserve"> </v>
      </c>
      <c r="M162" s="6"/>
      <c r="N162" s="66"/>
      <c r="O162" s="62">
        <f t="shared" si="8"/>
        <v>53.5</v>
      </c>
      <c r="P162" s="4"/>
      <c r="Q162" s="5">
        <v>5</v>
      </c>
    </row>
    <row r="163" spans="1:17" s="5" customFormat="1" ht="18" customHeight="1">
      <c r="A163" s="4">
        <v>154</v>
      </c>
      <c r="B163" s="133" t="s">
        <v>5137</v>
      </c>
      <c r="C163" s="134" t="s">
        <v>4056</v>
      </c>
      <c r="D163" s="135" t="s">
        <v>1414</v>
      </c>
      <c r="E163" s="81" t="s">
        <v>5182</v>
      </c>
      <c r="F163" s="145">
        <v>5.8</v>
      </c>
      <c r="G163" s="48">
        <v>6.18</v>
      </c>
      <c r="H163" s="48">
        <v>54</v>
      </c>
      <c r="I163" s="48">
        <v>51</v>
      </c>
      <c r="J163" s="151" t="str">
        <f t="shared" si="9"/>
        <v xml:space="preserve"> </v>
      </c>
      <c r="K163" s="151" t="str">
        <f t="shared" si="9"/>
        <v xml:space="preserve"> </v>
      </c>
      <c r="L163" s="151" t="str">
        <f t="shared" si="11"/>
        <v xml:space="preserve"> </v>
      </c>
      <c r="M163" s="83"/>
      <c r="N163" s="17"/>
      <c r="O163" s="62">
        <f t="shared" si="8"/>
        <v>52.5</v>
      </c>
      <c r="P163" s="4"/>
      <c r="Q163" s="5">
        <v>6</v>
      </c>
    </row>
    <row r="164" spans="1:17" s="5" customFormat="1" ht="18" customHeight="1">
      <c r="A164" s="4">
        <v>155</v>
      </c>
      <c r="B164" s="133" t="s">
        <v>5138</v>
      </c>
      <c r="C164" s="134" t="s">
        <v>3330</v>
      </c>
      <c r="D164" s="135" t="s">
        <v>1414</v>
      </c>
      <c r="E164" s="81" t="s">
        <v>5182</v>
      </c>
      <c r="F164" s="145">
        <v>6.93</v>
      </c>
      <c r="G164" s="48">
        <v>6.78</v>
      </c>
      <c r="H164" s="48">
        <v>61</v>
      </c>
      <c r="I164" s="48">
        <v>55</v>
      </c>
      <c r="J164" s="151" t="str">
        <f t="shared" si="9"/>
        <v xml:space="preserve"> </v>
      </c>
      <c r="K164" s="151" t="str">
        <f t="shared" si="9"/>
        <v xml:space="preserve"> </v>
      </c>
      <c r="L164" s="151" t="str">
        <f t="shared" si="11"/>
        <v xml:space="preserve"> </v>
      </c>
      <c r="M164" s="6"/>
      <c r="N164" s="81"/>
      <c r="O164" s="62">
        <f t="shared" si="8"/>
        <v>58</v>
      </c>
      <c r="P164" s="4"/>
      <c r="Q164" s="5">
        <v>7</v>
      </c>
    </row>
    <row r="165" spans="1:17" s="5" customFormat="1" ht="18" customHeight="1">
      <c r="A165" s="4">
        <v>156</v>
      </c>
      <c r="B165" s="133" t="s">
        <v>5139</v>
      </c>
      <c r="C165" s="134" t="s">
        <v>997</v>
      </c>
      <c r="D165" s="135" t="s">
        <v>1414</v>
      </c>
      <c r="E165" s="81" t="s">
        <v>5182</v>
      </c>
      <c r="F165" s="145">
        <v>5.05</v>
      </c>
      <c r="G165" s="48">
        <v>5.54</v>
      </c>
      <c r="H165" s="48">
        <v>59</v>
      </c>
      <c r="I165" s="48">
        <v>52</v>
      </c>
      <c r="J165" s="151" t="str">
        <f t="shared" si="9"/>
        <v xml:space="preserve"> </v>
      </c>
      <c r="K165" s="151" t="str">
        <f t="shared" si="9"/>
        <v xml:space="preserve"> </v>
      </c>
      <c r="L165" s="151" t="str">
        <f t="shared" si="11"/>
        <v xml:space="preserve"> </v>
      </c>
      <c r="M165" s="6"/>
      <c r="N165" s="17"/>
      <c r="O165" s="62">
        <f t="shared" si="8"/>
        <v>55.5</v>
      </c>
      <c r="P165" s="4"/>
      <c r="Q165" s="5">
        <v>8</v>
      </c>
    </row>
    <row r="166" spans="1:17" s="5" customFormat="1" ht="18" customHeight="1">
      <c r="A166" s="4">
        <v>157</v>
      </c>
      <c r="B166" s="133" t="s">
        <v>5140</v>
      </c>
      <c r="C166" s="134" t="s">
        <v>593</v>
      </c>
      <c r="D166" s="135" t="s">
        <v>879</v>
      </c>
      <c r="E166" s="81" t="s">
        <v>5182</v>
      </c>
      <c r="F166" s="145">
        <v>7</v>
      </c>
      <c r="G166" s="48">
        <v>7.18</v>
      </c>
      <c r="H166" s="48">
        <v>74</v>
      </c>
      <c r="I166" s="48">
        <v>57</v>
      </c>
      <c r="J166" s="151" t="str">
        <f t="shared" si="9"/>
        <v>HSK</v>
      </c>
      <c r="K166" s="151" t="str">
        <f t="shared" si="9"/>
        <v xml:space="preserve"> </v>
      </c>
      <c r="L166" s="151" t="str">
        <f t="shared" si="11"/>
        <v xml:space="preserve"> </v>
      </c>
      <c r="M166" s="83"/>
      <c r="N166" s="17"/>
      <c r="O166" s="62">
        <f t="shared" si="8"/>
        <v>65.5</v>
      </c>
      <c r="P166" s="4"/>
      <c r="Q166" s="5">
        <v>9</v>
      </c>
    </row>
    <row r="167" spans="1:17" s="5" customFormat="1" ht="18" customHeight="1">
      <c r="A167" s="4">
        <v>158</v>
      </c>
      <c r="B167" s="133" t="s">
        <v>5141</v>
      </c>
      <c r="C167" s="134" t="s">
        <v>3921</v>
      </c>
      <c r="D167" s="135" t="s">
        <v>2322</v>
      </c>
      <c r="E167" s="81" t="s">
        <v>5182</v>
      </c>
      <c r="F167" s="145">
        <v>3.82</v>
      </c>
      <c r="G167" s="48">
        <v>4.1399999999999997</v>
      </c>
      <c r="H167" s="48">
        <v>45</v>
      </c>
      <c r="I167" s="48">
        <v>40</v>
      </c>
      <c r="J167" s="151" t="str">
        <f t="shared" si="9"/>
        <v xml:space="preserve"> </v>
      </c>
      <c r="K167" s="151" t="str">
        <f t="shared" si="9"/>
        <v xml:space="preserve"> </v>
      </c>
      <c r="L167" s="151" t="str">
        <f t="shared" si="11"/>
        <v xml:space="preserve"> </v>
      </c>
      <c r="M167" s="83"/>
      <c r="N167" s="66"/>
      <c r="O167" s="62">
        <f t="shared" si="8"/>
        <v>42.5</v>
      </c>
      <c r="P167" s="4"/>
      <c r="Q167" s="5">
        <v>10</v>
      </c>
    </row>
    <row r="168" spans="1:17" s="5" customFormat="1" ht="18" customHeight="1">
      <c r="A168" s="4">
        <v>159</v>
      </c>
      <c r="B168" s="133" t="s">
        <v>5142</v>
      </c>
      <c r="C168" s="134" t="s">
        <v>3339</v>
      </c>
      <c r="D168" s="135" t="s">
        <v>3922</v>
      </c>
      <c r="E168" s="81" t="s">
        <v>5182</v>
      </c>
      <c r="F168" s="145">
        <v>5.83</v>
      </c>
      <c r="G168" s="48">
        <v>4.5599999999999996</v>
      </c>
      <c r="H168" s="48">
        <v>60</v>
      </c>
      <c r="I168" s="48">
        <v>50</v>
      </c>
      <c r="J168" s="151" t="str">
        <f t="shared" si="9"/>
        <v xml:space="preserve"> </v>
      </c>
      <c r="K168" s="151" t="str">
        <f t="shared" si="9"/>
        <v xml:space="preserve"> </v>
      </c>
      <c r="L168" s="151" t="str">
        <f t="shared" si="11"/>
        <v xml:space="preserve"> </v>
      </c>
      <c r="M168" s="6"/>
      <c r="N168" s="66"/>
      <c r="O168" s="62">
        <f t="shared" si="8"/>
        <v>55</v>
      </c>
      <c r="P168" s="4"/>
      <c r="Q168" s="5">
        <v>11</v>
      </c>
    </row>
    <row r="169" spans="1:17" s="5" customFormat="1" ht="18" customHeight="1">
      <c r="A169" s="4">
        <v>160</v>
      </c>
      <c r="B169" s="133" t="s">
        <v>5143</v>
      </c>
      <c r="C169" s="134" t="s">
        <v>5144</v>
      </c>
      <c r="D169" s="135" t="s">
        <v>3507</v>
      </c>
      <c r="E169" s="81" t="s">
        <v>5182</v>
      </c>
      <c r="F169" s="145">
        <v>5.12</v>
      </c>
      <c r="G169" s="48">
        <v>0.94</v>
      </c>
      <c r="H169" s="48">
        <v>62</v>
      </c>
      <c r="I169" s="48">
        <v>40</v>
      </c>
      <c r="J169" s="151" t="str">
        <f t="shared" ref="J169:K203" si="12">IF(AND(F169&gt;=9,H169&gt;=90),"HSXS",IF(AND(F169&gt;=8,H169&gt;=80),"HSG",IF(AND(F169&gt;=7,H169&gt;=70),"HSK"," ")))</f>
        <v xml:space="preserve"> </v>
      </c>
      <c r="K169" s="151" t="str">
        <f t="shared" si="12"/>
        <v xml:space="preserve"> </v>
      </c>
      <c r="L169" s="151" t="str">
        <f t="shared" si="11"/>
        <v xml:space="preserve"> </v>
      </c>
      <c r="M169" s="83"/>
      <c r="N169" s="17"/>
      <c r="O169" s="62">
        <f t="shared" si="8"/>
        <v>51</v>
      </c>
      <c r="P169" s="4"/>
      <c r="Q169" s="5">
        <v>12</v>
      </c>
    </row>
    <row r="170" spans="1:17" s="5" customFormat="1" ht="18" customHeight="1">
      <c r="A170" s="4">
        <v>161</v>
      </c>
      <c r="B170" s="133" t="s">
        <v>5145</v>
      </c>
      <c r="C170" s="134" t="s">
        <v>4262</v>
      </c>
      <c r="D170" s="135" t="s">
        <v>4057</v>
      </c>
      <c r="E170" s="81" t="s">
        <v>5182</v>
      </c>
      <c r="F170" s="145">
        <v>5.53</v>
      </c>
      <c r="G170" s="145">
        <v>4.7</v>
      </c>
      <c r="H170" s="48">
        <v>60</v>
      </c>
      <c r="I170" s="48">
        <v>46</v>
      </c>
      <c r="J170" s="151" t="str">
        <f t="shared" si="12"/>
        <v xml:space="preserve"> </v>
      </c>
      <c r="K170" s="151" t="str">
        <f t="shared" si="12"/>
        <v xml:space="preserve"> </v>
      </c>
      <c r="L170" s="151" t="str">
        <f t="shared" si="11"/>
        <v xml:space="preserve"> </v>
      </c>
      <c r="M170" s="83"/>
      <c r="N170" s="17"/>
      <c r="O170" s="62">
        <f t="shared" si="8"/>
        <v>53</v>
      </c>
      <c r="P170" s="4"/>
      <c r="Q170" s="5">
        <v>13</v>
      </c>
    </row>
    <row r="171" spans="1:17" s="5" customFormat="1" ht="18" customHeight="1">
      <c r="A171" s="4">
        <v>162</v>
      </c>
      <c r="B171" s="133" t="s">
        <v>5146</v>
      </c>
      <c r="C171" s="134" t="s">
        <v>5147</v>
      </c>
      <c r="D171" s="135" t="s">
        <v>3608</v>
      </c>
      <c r="E171" s="81" t="s">
        <v>5182</v>
      </c>
      <c r="F171" s="145">
        <v>5.45</v>
      </c>
      <c r="G171" s="48">
        <v>4.92</v>
      </c>
      <c r="H171" s="48">
        <v>72</v>
      </c>
      <c r="I171" s="48">
        <v>62</v>
      </c>
      <c r="J171" s="151" t="str">
        <f t="shared" si="12"/>
        <v xml:space="preserve"> </v>
      </c>
      <c r="K171" s="151" t="str">
        <f t="shared" si="12"/>
        <v xml:space="preserve"> </v>
      </c>
      <c r="L171" s="151" t="str">
        <f t="shared" si="11"/>
        <v xml:space="preserve"> </v>
      </c>
      <c r="M171" s="52"/>
      <c r="N171" s="17"/>
      <c r="O171" s="62">
        <f t="shared" si="8"/>
        <v>67</v>
      </c>
      <c r="P171" s="4"/>
      <c r="Q171" s="5">
        <v>14</v>
      </c>
    </row>
    <row r="172" spans="1:17" s="5" customFormat="1" ht="18" customHeight="1">
      <c r="A172" s="4">
        <v>163</v>
      </c>
      <c r="B172" s="133" t="s">
        <v>5148</v>
      </c>
      <c r="C172" s="134" t="s">
        <v>946</v>
      </c>
      <c r="D172" s="135" t="s">
        <v>748</v>
      </c>
      <c r="E172" s="81" t="s">
        <v>5182</v>
      </c>
      <c r="F172" s="145">
        <v>3.73</v>
      </c>
      <c r="G172" s="48">
        <v>1.1200000000000001</v>
      </c>
      <c r="H172" s="48">
        <v>50</v>
      </c>
      <c r="I172" s="48">
        <v>40</v>
      </c>
      <c r="J172" s="151" t="str">
        <f t="shared" si="12"/>
        <v xml:space="preserve"> </v>
      </c>
      <c r="K172" s="151" t="str">
        <f t="shared" si="12"/>
        <v xml:space="preserve"> </v>
      </c>
      <c r="L172" s="151" t="str">
        <f t="shared" si="11"/>
        <v xml:space="preserve"> </v>
      </c>
      <c r="M172" s="55"/>
      <c r="N172" s="17"/>
      <c r="O172" s="62">
        <f t="shared" si="8"/>
        <v>45</v>
      </c>
      <c r="P172" s="4"/>
      <c r="Q172" s="5">
        <v>15</v>
      </c>
    </row>
    <row r="173" spans="1:17" s="5" customFormat="1" ht="18" customHeight="1">
      <c r="A173" s="4">
        <v>164</v>
      </c>
      <c r="B173" s="133" t="s">
        <v>5149</v>
      </c>
      <c r="C173" s="134" t="s">
        <v>3085</v>
      </c>
      <c r="D173" s="135" t="s">
        <v>3511</v>
      </c>
      <c r="E173" s="81" t="s">
        <v>5182</v>
      </c>
      <c r="F173" s="145">
        <v>5.43</v>
      </c>
      <c r="G173" s="48">
        <v>5.78</v>
      </c>
      <c r="H173" s="48">
        <v>62</v>
      </c>
      <c r="I173" s="48">
        <v>51</v>
      </c>
      <c r="J173" s="151" t="str">
        <f t="shared" si="12"/>
        <v xml:space="preserve"> </v>
      </c>
      <c r="K173" s="151" t="str">
        <f t="shared" si="12"/>
        <v xml:space="preserve"> </v>
      </c>
      <c r="L173" s="151" t="str">
        <f t="shared" si="11"/>
        <v xml:space="preserve"> </v>
      </c>
      <c r="M173" s="83"/>
      <c r="N173" s="17"/>
      <c r="O173" s="62">
        <f t="shared" si="8"/>
        <v>56.5</v>
      </c>
      <c r="P173" s="4"/>
      <c r="Q173" s="5">
        <v>16</v>
      </c>
    </row>
    <row r="174" spans="1:17" s="5" customFormat="1" ht="18" customHeight="1">
      <c r="A174" s="4">
        <v>165</v>
      </c>
      <c r="B174" s="133" t="s">
        <v>5150</v>
      </c>
      <c r="C174" s="134" t="s">
        <v>354</v>
      </c>
      <c r="D174" s="135" t="s">
        <v>3511</v>
      </c>
      <c r="E174" s="81" t="s">
        <v>5182</v>
      </c>
      <c r="F174" s="145">
        <v>5.93</v>
      </c>
      <c r="G174" s="48">
        <v>5.34</v>
      </c>
      <c r="H174" s="48">
        <v>62</v>
      </c>
      <c r="I174" s="48">
        <v>50</v>
      </c>
      <c r="J174" s="151" t="str">
        <f t="shared" si="12"/>
        <v xml:space="preserve"> </v>
      </c>
      <c r="K174" s="151" t="str">
        <f t="shared" si="12"/>
        <v xml:space="preserve"> </v>
      </c>
      <c r="L174" s="151" t="str">
        <f t="shared" si="11"/>
        <v xml:space="preserve"> </v>
      </c>
      <c r="M174" s="52"/>
      <c r="N174" s="17"/>
      <c r="O174" s="62">
        <f t="shared" si="8"/>
        <v>56</v>
      </c>
      <c r="P174" s="4"/>
      <c r="Q174" s="5">
        <v>17</v>
      </c>
    </row>
    <row r="175" spans="1:17" s="5" customFormat="1" ht="18" customHeight="1">
      <c r="A175" s="4">
        <v>166</v>
      </c>
      <c r="B175" s="133" t="s">
        <v>5151</v>
      </c>
      <c r="C175" s="134" t="s">
        <v>4655</v>
      </c>
      <c r="D175" s="135" t="s">
        <v>3625</v>
      </c>
      <c r="E175" s="81" t="s">
        <v>5182</v>
      </c>
      <c r="F175" s="145">
        <v>4.6100000000000003</v>
      </c>
      <c r="G175" s="48">
        <v>4.51</v>
      </c>
      <c r="H175" s="48">
        <v>56</v>
      </c>
      <c r="I175" s="48">
        <v>51</v>
      </c>
      <c r="J175" s="151" t="str">
        <f t="shared" si="12"/>
        <v xml:space="preserve"> </v>
      </c>
      <c r="K175" s="151" t="str">
        <f t="shared" si="12"/>
        <v xml:space="preserve"> </v>
      </c>
      <c r="L175" s="151" t="str">
        <f t="shared" si="11"/>
        <v xml:space="preserve"> </v>
      </c>
      <c r="M175" s="126"/>
      <c r="N175" s="17"/>
      <c r="O175" s="62">
        <f t="shared" si="8"/>
        <v>53.5</v>
      </c>
      <c r="P175" s="4"/>
      <c r="Q175" s="5">
        <v>18</v>
      </c>
    </row>
    <row r="176" spans="1:17" s="5" customFormat="1" ht="18" customHeight="1">
      <c r="A176" s="4">
        <v>167</v>
      </c>
      <c r="B176" s="133" t="s">
        <v>5152</v>
      </c>
      <c r="C176" s="134" t="s">
        <v>4262</v>
      </c>
      <c r="D176" s="135" t="s">
        <v>4468</v>
      </c>
      <c r="E176" s="81" t="s">
        <v>5182</v>
      </c>
      <c r="F176" s="145">
        <v>5.39</v>
      </c>
      <c r="G176" s="48">
        <v>5.36</v>
      </c>
      <c r="H176" s="48">
        <v>60</v>
      </c>
      <c r="I176" s="48">
        <v>50</v>
      </c>
      <c r="J176" s="151" t="str">
        <f t="shared" si="12"/>
        <v xml:space="preserve"> </v>
      </c>
      <c r="K176" s="151" t="str">
        <f t="shared" si="12"/>
        <v xml:space="preserve"> </v>
      </c>
      <c r="L176" s="151" t="str">
        <f t="shared" si="11"/>
        <v xml:space="preserve"> </v>
      </c>
      <c r="M176" s="83"/>
      <c r="N176" s="17"/>
      <c r="O176" s="62">
        <f t="shared" si="8"/>
        <v>55</v>
      </c>
      <c r="P176" s="4"/>
      <c r="Q176" s="5">
        <v>19</v>
      </c>
    </row>
    <row r="177" spans="1:17" s="5" customFormat="1" ht="18" customHeight="1">
      <c r="A177" s="4">
        <v>168</v>
      </c>
      <c r="B177" s="133" t="s">
        <v>5153</v>
      </c>
      <c r="C177" s="134" t="s">
        <v>5154</v>
      </c>
      <c r="D177" s="135" t="s">
        <v>3794</v>
      </c>
      <c r="E177" s="81" t="s">
        <v>5182</v>
      </c>
      <c r="F177" s="145">
        <v>6.91</v>
      </c>
      <c r="G177" s="48">
        <v>7.43</v>
      </c>
      <c r="H177" s="48">
        <v>63</v>
      </c>
      <c r="I177" s="48">
        <v>61</v>
      </c>
      <c r="J177" s="151" t="str">
        <f t="shared" si="12"/>
        <v xml:space="preserve"> </v>
      </c>
      <c r="K177" s="151" t="str">
        <f t="shared" si="12"/>
        <v xml:space="preserve"> </v>
      </c>
      <c r="L177" s="151" t="str">
        <f t="shared" si="11"/>
        <v xml:space="preserve"> </v>
      </c>
      <c r="M177" s="55"/>
      <c r="N177" s="17"/>
      <c r="O177" s="62">
        <f t="shared" ref="O177:O1001" si="13">SUM(H177:I177)/2</f>
        <v>62</v>
      </c>
      <c r="P177" s="4"/>
      <c r="Q177" s="5">
        <v>20</v>
      </c>
    </row>
    <row r="178" spans="1:17" s="5" customFormat="1" ht="18" customHeight="1">
      <c r="A178" s="4">
        <v>169</v>
      </c>
      <c r="B178" s="133" t="s">
        <v>5155</v>
      </c>
      <c r="C178" s="134" t="s">
        <v>905</v>
      </c>
      <c r="D178" s="135" t="s">
        <v>3801</v>
      </c>
      <c r="E178" s="81" t="s">
        <v>5182</v>
      </c>
      <c r="F178" s="145">
        <v>6.16</v>
      </c>
      <c r="G178" s="48">
        <v>6.73</v>
      </c>
      <c r="H178" s="48">
        <v>63</v>
      </c>
      <c r="I178" s="48">
        <v>56</v>
      </c>
      <c r="J178" s="151" t="str">
        <f t="shared" si="12"/>
        <v xml:space="preserve"> </v>
      </c>
      <c r="K178" s="151" t="str">
        <f t="shared" si="12"/>
        <v xml:space="preserve"> </v>
      </c>
      <c r="L178" s="151" t="str">
        <f t="shared" si="11"/>
        <v xml:space="preserve"> </v>
      </c>
      <c r="M178" s="83"/>
      <c r="N178" s="17"/>
      <c r="O178" s="62">
        <f t="shared" si="13"/>
        <v>59.5</v>
      </c>
      <c r="P178" s="4"/>
      <c r="Q178" s="5">
        <v>21</v>
      </c>
    </row>
    <row r="179" spans="1:17" s="5" customFormat="1" ht="18" customHeight="1">
      <c r="A179" s="4">
        <v>170</v>
      </c>
      <c r="B179" s="133" t="s">
        <v>5156</v>
      </c>
      <c r="C179" s="134" t="s">
        <v>4063</v>
      </c>
      <c r="D179" s="135" t="s">
        <v>3782</v>
      </c>
      <c r="E179" s="81" t="s">
        <v>5182</v>
      </c>
      <c r="F179" s="145">
        <v>4.2699999999999996</v>
      </c>
      <c r="G179" s="48">
        <v>2.85</v>
      </c>
      <c r="H179" s="48">
        <v>52</v>
      </c>
      <c r="I179" s="48">
        <v>40</v>
      </c>
      <c r="J179" s="151" t="str">
        <f t="shared" si="12"/>
        <v xml:space="preserve"> </v>
      </c>
      <c r="K179" s="151" t="str">
        <f t="shared" si="12"/>
        <v xml:space="preserve"> </v>
      </c>
      <c r="L179" s="151" t="str">
        <f t="shared" si="11"/>
        <v xml:space="preserve"> </v>
      </c>
      <c r="M179" s="83"/>
      <c r="N179" s="17"/>
      <c r="O179" s="62">
        <f t="shared" si="13"/>
        <v>46</v>
      </c>
      <c r="P179" s="4"/>
      <c r="Q179" s="5">
        <v>22</v>
      </c>
    </row>
    <row r="180" spans="1:17" s="5" customFormat="1" ht="18" customHeight="1">
      <c r="A180" s="4">
        <v>171</v>
      </c>
      <c r="B180" s="133" t="s">
        <v>5157</v>
      </c>
      <c r="C180" s="134" t="s">
        <v>1029</v>
      </c>
      <c r="D180" s="135" t="s">
        <v>1007</v>
      </c>
      <c r="E180" s="81" t="s">
        <v>5182</v>
      </c>
      <c r="F180" s="145">
        <v>5.1100000000000003</v>
      </c>
      <c r="G180" s="48">
        <v>3.09</v>
      </c>
      <c r="H180" s="48">
        <v>60</v>
      </c>
      <c r="I180" s="48">
        <v>40</v>
      </c>
      <c r="J180" s="151" t="str">
        <f t="shared" si="12"/>
        <v xml:space="preserve"> </v>
      </c>
      <c r="K180" s="151" t="str">
        <f t="shared" si="12"/>
        <v xml:space="preserve"> </v>
      </c>
      <c r="L180" s="151" t="str">
        <f t="shared" si="11"/>
        <v xml:space="preserve"> </v>
      </c>
      <c r="M180" s="52"/>
      <c r="N180" s="17"/>
      <c r="O180" s="62">
        <f t="shared" si="13"/>
        <v>50</v>
      </c>
      <c r="P180" s="4"/>
      <c r="Q180" s="5">
        <v>23</v>
      </c>
    </row>
    <row r="181" spans="1:17" s="5" customFormat="1" ht="18" customHeight="1">
      <c r="A181" s="4">
        <v>172</v>
      </c>
      <c r="B181" s="133" t="s">
        <v>5158</v>
      </c>
      <c r="C181" s="134" t="s">
        <v>5159</v>
      </c>
      <c r="D181" s="135" t="s">
        <v>1744</v>
      </c>
      <c r="E181" s="81" t="s">
        <v>5182</v>
      </c>
      <c r="F181" s="145">
        <v>3.63</v>
      </c>
      <c r="G181" s="48">
        <v>2.0299999999999998</v>
      </c>
      <c r="H181" s="48">
        <v>43</v>
      </c>
      <c r="I181" s="48">
        <v>40</v>
      </c>
      <c r="J181" s="151" t="str">
        <f t="shared" si="12"/>
        <v xml:space="preserve"> </v>
      </c>
      <c r="K181" s="151" t="str">
        <f t="shared" si="12"/>
        <v xml:space="preserve"> </v>
      </c>
      <c r="L181" s="151" t="str">
        <f t="shared" si="11"/>
        <v xml:space="preserve"> </v>
      </c>
      <c r="M181" s="55"/>
      <c r="N181" s="17"/>
      <c r="O181" s="62">
        <f t="shared" si="13"/>
        <v>41.5</v>
      </c>
      <c r="P181" s="4"/>
      <c r="Q181" s="5">
        <v>24</v>
      </c>
    </row>
    <row r="182" spans="1:17" s="5" customFormat="1" ht="18" customHeight="1">
      <c r="A182" s="4">
        <v>173</v>
      </c>
      <c r="B182" s="133" t="s">
        <v>5160</v>
      </c>
      <c r="C182" s="134" t="s">
        <v>5161</v>
      </c>
      <c r="D182" s="135" t="s">
        <v>3445</v>
      </c>
      <c r="E182" s="81" t="s">
        <v>5182</v>
      </c>
      <c r="F182" s="145">
        <v>5.49</v>
      </c>
      <c r="G182" s="48">
        <v>5.88</v>
      </c>
      <c r="H182" s="48">
        <v>51</v>
      </c>
      <c r="I182" s="48">
        <v>51</v>
      </c>
      <c r="J182" s="151" t="str">
        <f t="shared" si="12"/>
        <v xml:space="preserve"> </v>
      </c>
      <c r="K182" s="151" t="str">
        <f t="shared" si="12"/>
        <v xml:space="preserve"> </v>
      </c>
      <c r="L182" s="151" t="str">
        <f t="shared" si="11"/>
        <v xml:space="preserve"> </v>
      </c>
      <c r="M182" s="55"/>
      <c r="N182" s="17"/>
      <c r="O182" s="62">
        <f t="shared" si="13"/>
        <v>51</v>
      </c>
      <c r="P182" s="4"/>
      <c r="Q182" s="5">
        <v>25</v>
      </c>
    </row>
    <row r="183" spans="1:17" s="5" customFormat="1" ht="18" customHeight="1">
      <c r="A183" s="4">
        <v>174</v>
      </c>
      <c r="B183" s="133" t="s">
        <v>5162</v>
      </c>
      <c r="C183" s="134" t="s">
        <v>732</v>
      </c>
      <c r="D183" s="135" t="s">
        <v>302</v>
      </c>
      <c r="E183" s="81" t="s">
        <v>5182</v>
      </c>
      <c r="F183" s="145">
        <v>6.71</v>
      </c>
      <c r="G183" s="48">
        <v>6.56</v>
      </c>
      <c r="H183" s="48">
        <v>61</v>
      </c>
      <c r="I183" s="48">
        <v>50</v>
      </c>
      <c r="J183" s="151" t="str">
        <f t="shared" si="12"/>
        <v xml:space="preserve"> </v>
      </c>
      <c r="K183" s="151" t="str">
        <f t="shared" si="12"/>
        <v xml:space="preserve"> </v>
      </c>
      <c r="L183" s="151" t="str">
        <f t="shared" si="11"/>
        <v xml:space="preserve"> </v>
      </c>
      <c r="M183" s="83"/>
      <c r="N183" s="17"/>
      <c r="O183" s="62">
        <f t="shared" si="13"/>
        <v>55.5</v>
      </c>
      <c r="P183" s="4"/>
      <c r="Q183" s="5">
        <v>26</v>
      </c>
    </row>
    <row r="184" spans="1:17" s="5" customFormat="1" ht="18" customHeight="1">
      <c r="A184" s="4">
        <v>175</v>
      </c>
      <c r="B184" s="133" t="s">
        <v>5163</v>
      </c>
      <c r="C184" s="134" t="s">
        <v>3652</v>
      </c>
      <c r="D184" s="135" t="s">
        <v>302</v>
      </c>
      <c r="E184" s="81" t="s">
        <v>5182</v>
      </c>
      <c r="F184" s="145">
        <v>4.2300000000000004</v>
      </c>
      <c r="G184" s="48">
        <v>4.78</v>
      </c>
      <c r="H184" s="48">
        <v>46</v>
      </c>
      <c r="I184" s="48">
        <v>46</v>
      </c>
      <c r="J184" s="151" t="str">
        <f t="shared" si="12"/>
        <v xml:space="preserve"> </v>
      </c>
      <c r="K184" s="151" t="str">
        <f t="shared" si="12"/>
        <v xml:space="preserve"> </v>
      </c>
      <c r="L184" s="151" t="str">
        <f t="shared" si="11"/>
        <v xml:space="preserve"> </v>
      </c>
      <c r="M184" s="83"/>
      <c r="N184" s="17"/>
      <c r="O184" s="62">
        <f t="shared" si="13"/>
        <v>46</v>
      </c>
      <c r="P184" s="4"/>
      <c r="Q184" s="5">
        <v>27</v>
      </c>
    </row>
    <row r="185" spans="1:17" s="5" customFormat="1" ht="18" customHeight="1">
      <c r="A185" s="4">
        <v>176</v>
      </c>
      <c r="B185" s="133" t="s">
        <v>5164</v>
      </c>
      <c r="C185" s="134" t="s">
        <v>1910</v>
      </c>
      <c r="D185" s="135" t="s">
        <v>3372</v>
      </c>
      <c r="E185" s="81" t="s">
        <v>5182</v>
      </c>
      <c r="F185" s="145">
        <v>5.97</v>
      </c>
      <c r="G185" s="48">
        <v>5.09</v>
      </c>
      <c r="H185" s="48">
        <v>52</v>
      </c>
      <c r="I185" s="48">
        <v>50</v>
      </c>
      <c r="J185" s="151" t="str">
        <f t="shared" si="12"/>
        <v xml:space="preserve"> </v>
      </c>
      <c r="K185" s="151" t="str">
        <f t="shared" si="12"/>
        <v xml:space="preserve"> </v>
      </c>
      <c r="L185" s="151" t="str">
        <f t="shared" si="11"/>
        <v xml:space="preserve"> </v>
      </c>
      <c r="M185" s="51"/>
      <c r="N185" s="17"/>
      <c r="O185" s="62">
        <f t="shared" si="13"/>
        <v>51</v>
      </c>
      <c r="P185" s="4"/>
      <c r="Q185" s="5">
        <v>28</v>
      </c>
    </row>
    <row r="186" spans="1:17" s="5" customFormat="1" ht="18" customHeight="1">
      <c r="A186" s="4">
        <v>177</v>
      </c>
      <c r="B186" s="133" t="s">
        <v>5165</v>
      </c>
      <c r="C186" s="134" t="s">
        <v>5166</v>
      </c>
      <c r="D186" s="135" t="s">
        <v>3372</v>
      </c>
      <c r="E186" s="81" t="s">
        <v>5182</v>
      </c>
      <c r="F186" s="145">
        <v>6.31</v>
      </c>
      <c r="G186" s="48">
        <v>6.11</v>
      </c>
      <c r="H186" s="48">
        <v>61</v>
      </c>
      <c r="I186" s="48">
        <v>53</v>
      </c>
      <c r="J186" s="151" t="str">
        <f t="shared" si="12"/>
        <v xml:space="preserve"> </v>
      </c>
      <c r="K186" s="151" t="str">
        <f t="shared" si="12"/>
        <v xml:space="preserve"> </v>
      </c>
      <c r="L186" s="151" t="str">
        <f t="shared" si="11"/>
        <v xml:space="preserve"> </v>
      </c>
      <c r="M186" s="55"/>
      <c r="N186" s="17"/>
      <c r="O186" s="62">
        <f t="shared" si="13"/>
        <v>57</v>
      </c>
      <c r="P186" s="4"/>
      <c r="Q186" s="5">
        <v>29</v>
      </c>
    </row>
    <row r="187" spans="1:17" s="5" customFormat="1" ht="18" customHeight="1">
      <c r="A187" s="4">
        <v>178</v>
      </c>
      <c r="B187" s="133" t="s">
        <v>5167</v>
      </c>
      <c r="C187" s="134" t="s">
        <v>3964</v>
      </c>
      <c r="D187" s="135" t="s">
        <v>3823</v>
      </c>
      <c r="E187" s="81" t="s">
        <v>5182</v>
      </c>
      <c r="F187" s="145">
        <v>6.09</v>
      </c>
      <c r="G187" s="48">
        <v>3.05</v>
      </c>
      <c r="H187" s="48">
        <v>60</v>
      </c>
      <c r="I187" s="48">
        <v>40</v>
      </c>
      <c r="J187" s="151" t="str">
        <f t="shared" si="12"/>
        <v xml:space="preserve"> </v>
      </c>
      <c r="K187" s="151" t="str">
        <f t="shared" si="12"/>
        <v xml:space="preserve"> </v>
      </c>
      <c r="L187" s="151" t="str">
        <f t="shared" si="11"/>
        <v xml:space="preserve"> </v>
      </c>
      <c r="M187" s="55"/>
      <c r="N187" s="17"/>
      <c r="O187" s="62">
        <f t="shared" si="13"/>
        <v>50</v>
      </c>
      <c r="P187" s="4"/>
      <c r="Q187" s="5">
        <v>30</v>
      </c>
    </row>
    <row r="188" spans="1:17" s="5" customFormat="1" ht="18" customHeight="1">
      <c r="A188" s="4">
        <v>179</v>
      </c>
      <c r="B188" s="133" t="s">
        <v>5168</v>
      </c>
      <c r="C188" s="134" t="s">
        <v>1000</v>
      </c>
      <c r="D188" s="135" t="s">
        <v>3454</v>
      </c>
      <c r="E188" s="81" t="s">
        <v>5182</v>
      </c>
      <c r="F188" s="145">
        <v>7.39</v>
      </c>
      <c r="G188" s="48">
        <v>7.55</v>
      </c>
      <c r="H188" s="48">
        <v>74</v>
      </c>
      <c r="I188" s="48">
        <v>57</v>
      </c>
      <c r="J188" s="151" t="str">
        <f t="shared" si="12"/>
        <v>HSK</v>
      </c>
      <c r="K188" s="151" t="str">
        <f t="shared" si="12"/>
        <v xml:space="preserve"> </v>
      </c>
      <c r="L188" s="151" t="str">
        <f t="shared" si="11"/>
        <v xml:space="preserve"> </v>
      </c>
      <c r="M188" s="83"/>
      <c r="N188" s="17"/>
      <c r="O188" s="62">
        <f t="shared" si="13"/>
        <v>65.5</v>
      </c>
      <c r="P188" s="4"/>
      <c r="Q188" s="5">
        <v>31</v>
      </c>
    </row>
    <row r="189" spans="1:17" s="5" customFormat="1" ht="18" customHeight="1">
      <c r="A189" s="4">
        <v>180</v>
      </c>
      <c r="B189" s="133" t="s">
        <v>5169</v>
      </c>
      <c r="C189" s="134" t="s">
        <v>5170</v>
      </c>
      <c r="D189" s="135" t="s">
        <v>2575</v>
      </c>
      <c r="E189" s="81" t="s">
        <v>5182</v>
      </c>
      <c r="F189" s="145">
        <v>5.83</v>
      </c>
      <c r="G189" s="48">
        <v>5.62</v>
      </c>
      <c r="H189" s="48">
        <v>57</v>
      </c>
      <c r="I189" s="48">
        <v>52</v>
      </c>
      <c r="J189" s="151" t="str">
        <f t="shared" si="12"/>
        <v xml:space="preserve"> </v>
      </c>
      <c r="K189" s="151" t="str">
        <f t="shared" si="12"/>
        <v xml:space="preserve"> </v>
      </c>
      <c r="L189" s="151" t="str">
        <f t="shared" si="11"/>
        <v xml:space="preserve"> </v>
      </c>
      <c r="M189" s="83"/>
      <c r="N189" s="17"/>
      <c r="O189" s="62">
        <f t="shared" si="13"/>
        <v>54.5</v>
      </c>
      <c r="P189" s="4"/>
      <c r="Q189" s="5">
        <v>32</v>
      </c>
    </row>
    <row r="190" spans="1:17" s="5" customFormat="1" ht="18" customHeight="1">
      <c r="A190" s="4">
        <v>181</v>
      </c>
      <c r="B190" s="133" t="s">
        <v>5171</v>
      </c>
      <c r="C190" s="134" t="s">
        <v>997</v>
      </c>
      <c r="D190" s="135" t="s">
        <v>2575</v>
      </c>
      <c r="E190" s="81" t="s">
        <v>5182</v>
      </c>
      <c r="F190" s="145">
        <v>6.55</v>
      </c>
      <c r="G190" s="48">
        <v>6.48</v>
      </c>
      <c r="H190" s="48">
        <v>63</v>
      </c>
      <c r="I190" s="48">
        <v>58</v>
      </c>
      <c r="J190" s="151" t="str">
        <f t="shared" si="12"/>
        <v xml:space="preserve"> </v>
      </c>
      <c r="K190" s="151" t="str">
        <f t="shared" si="12"/>
        <v xml:space="preserve"> </v>
      </c>
      <c r="L190" s="151" t="str">
        <f t="shared" si="11"/>
        <v xml:space="preserve"> </v>
      </c>
      <c r="M190" s="83"/>
      <c r="N190" s="17"/>
      <c r="O190" s="62">
        <f t="shared" si="13"/>
        <v>60.5</v>
      </c>
      <c r="P190" s="4"/>
      <c r="Q190" s="5">
        <v>33</v>
      </c>
    </row>
    <row r="191" spans="1:17" s="5" customFormat="1" ht="18" customHeight="1">
      <c r="A191" s="4">
        <v>182</v>
      </c>
      <c r="B191" s="133" t="s">
        <v>5172</v>
      </c>
      <c r="C191" s="134" t="s">
        <v>353</v>
      </c>
      <c r="D191" s="135" t="s">
        <v>307</v>
      </c>
      <c r="E191" s="81" t="s">
        <v>5182</v>
      </c>
      <c r="F191" s="145">
        <v>7.21</v>
      </c>
      <c r="G191" s="48">
        <v>6.95</v>
      </c>
      <c r="H191" s="48">
        <v>74</v>
      </c>
      <c r="I191" s="48">
        <v>56</v>
      </c>
      <c r="J191" s="151" t="str">
        <f t="shared" si="12"/>
        <v>HSK</v>
      </c>
      <c r="K191" s="151" t="str">
        <f t="shared" si="12"/>
        <v xml:space="preserve"> </v>
      </c>
      <c r="L191" s="151" t="str">
        <f t="shared" si="11"/>
        <v xml:space="preserve"> </v>
      </c>
      <c r="M191" s="54"/>
      <c r="N191" s="17"/>
      <c r="O191" s="62">
        <f t="shared" si="13"/>
        <v>65</v>
      </c>
      <c r="P191" s="4"/>
      <c r="Q191" s="5">
        <v>34</v>
      </c>
    </row>
    <row r="192" spans="1:17" s="5" customFormat="1" ht="18" customHeight="1">
      <c r="A192" s="4">
        <v>183</v>
      </c>
      <c r="B192" s="133" t="s">
        <v>5173</v>
      </c>
      <c r="C192" s="134" t="s">
        <v>3408</v>
      </c>
      <c r="D192" s="135" t="s">
        <v>2983</v>
      </c>
      <c r="E192" s="81" t="s">
        <v>5182</v>
      </c>
      <c r="F192" s="145">
        <v>6.88</v>
      </c>
      <c r="G192" s="145">
        <v>5.9</v>
      </c>
      <c r="H192" s="48">
        <v>63</v>
      </c>
      <c r="I192" s="48">
        <v>50</v>
      </c>
      <c r="J192" s="151" t="str">
        <f t="shared" si="12"/>
        <v xml:space="preserve"> </v>
      </c>
      <c r="K192" s="151" t="str">
        <f t="shared" si="12"/>
        <v xml:space="preserve"> </v>
      </c>
      <c r="L192" s="151" t="str">
        <f t="shared" si="11"/>
        <v xml:space="preserve"> </v>
      </c>
      <c r="M192" s="98"/>
      <c r="N192" s="17"/>
      <c r="O192" s="62">
        <f t="shared" si="13"/>
        <v>56.5</v>
      </c>
      <c r="P192" s="4"/>
      <c r="Q192" s="5">
        <v>35</v>
      </c>
    </row>
    <row r="193" spans="1:17" s="5" customFormat="1" ht="18" customHeight="1">
      <c r="A193" s="4">
        <v>184</v>
      </c>
      <c r="B193" s="133" t="s">
        <v>5174</v>
      </c>
      <c r="C193" s="134" t="s">
        <v>1428</v>
      </c>
      <c r="D193" s="135" t="s">
        <v>2983</v>
      </c>
      <c r="E193" s="81" t="s">
        <v>5182</v>
      </c>
      <c r="F193" s="145">
        <v>7.57</v>
      </c>
      <c r="G193" s="48">
        <v>7.32</v>
      </c>
      <c r="H193" s="48">
        <v>74</v>
      </c>
      <c r="I193" s="48">
        <v>58</v>
      </c>
      <c r="J193" s="151" t="str">
        <f t="shared" si="12"/>
        <v>HSK</v>
      </c>
      <c r="K193" s="151" t="str">
        <f t="shared" si="12"/>
        <v xml:space="preserve"> </v>
      </c>
      <c r="L193" s="151" t="str">
        <f t="shared" si="11"/>
        <v xml:space="preserve"> </v>
      </c>
      <c r="M193" s="55"/>
      <c r="N193" s="17"/>
      <c r="O193" s="62">
        <f t="shared" si="13"/>
        <v>66</v>
      </c>
      <c r="P193" s="4"/>
      <c r="Q193" s="5">
        <v>36</v>
      </c>
    </row>
    <row r="194" spans="1:17" s="5" customFormat="1" ht="18" customHeight="1">
      <c r="A194" s="4">
        <v>185</v>
      </c>
      <c r="B194" s="133" t="s">
        <v>5175</v>
      </c>
      <c r="C194" s="134" t="s">
        <v>5176</v>
      </c>
      <c r="D194" s="135" t="s">
        <v>367</v>
      </c>
      <c r="E194" s="81" t="s">
        <v>5182</v>
      </c>
      <c r="F194" s="145">
        <v>3.01</v>
      </c>
      <c r="G194" s="48">
        <v>0.22</v>
      </c>
      <c r="H194" s="48">
        <v>50</v>
      </c>
      <c r="I194" s="48">
        <v>40</v>
      </c>
      <c r="J194" s="151" t="str">
        <f t="shared" si="12"/>
        <v xml:space="preserve"> </v>
      </c>
      <c r="K194" s="151" t="str">
        <f t="shared" si="12"/>
        <v xml:space="preserve"> </v>
      </c>
      <c r="L194" s="151" t="str">
        <f t="shared" si="11"/>
        <v xml:space="preserve"> </v>
      </c>
      <c r="M194" s="108"/>
      <c r="N194" s="17"/>
      <c r="O194" s="62">
        <f t="shared" si="13"/>
        <v>45</v>
      </c>
      <c r="P194" s="4"/>
      <c r="Q194" s="5">
        <v>37</v>
      </c>
    </row>
    <row r="195" spans="1:17" s="5" customFormat="1" ht="18" customHeight="1">
      <c r="A195" s="4">
        <v>186</v>
      </c>
      <c r="B195" s="133" t="s">
        <v>5177</v>
      </c>
      <c r="C195" s="134" t="s">
        <v>1695</v>
      </c>
      <c r="D195" s="135" t="s">
        <v>367</v>
      </c>
      <c r="E195" s="81" t="s">
        <v>5182</v>
      </c>
      <c r="F195" s="145">
        <v>6.32</v>
      </c>
      <c r="G195" s="48">
        <v>5.62</v>
      </c>
      <c r="H195" s="48">
        <v>63</v>
      </c>
      <c r="I195" s="48">
        <v>51</v>
      </c>
      <c r="J195" s="151" t="str">
        <f t="shared" si="12"/>
        <v xml:space="preserve"> </v>
      </c>
      <c r="K195" s="151" t="str">
        <f t="shared" si="12"/>
        <v xml:space="preserve"> </v>
      </c>
      <c r="L195" s="151" t="str">
        <f t="shared" si="11"/>
        <v xml:space="preserve"> </v>
      </c>
      <c r="M195" s="83"/>
      <c r="N195" s="17"/>
      <c r="O195" s="62">
        <f t="shared" si="13"/>
        <v>57</v>
      </c>
      <c r="P195" s="4"/>
      <c r="Q195" s="5">
        <v>38</v>
      </c>
    </row>
    <row r="196" spans="1:17" s="5" customFormat="1" ht="18" customHeight="1">
      <c r="A196" s="4">
        <v>187</v>
      </c>
      <c r="B196" s="133" t="s">
        <v>5178</v>
      </c>
      <c r="C196" s="134" t="s">
        <v>1000</v>
      </c>
      <c r="D196" s="135" t="s">
        <v>367</v>
      </c>
      <c r="E196" s="81" t="s">
        <v>5182</v>
      </c>
      <c r="F196" s="145">
        <v>5.49</v>
      </c>
      <c r="G196" s="48">
        <v>4.22</v>
      </c>
      <c r="H196" s="48">
        <v>66</v>
      </c>
      <c r="I196" s="48">
        <v>55</v>
      </c>
      <c r="J196" s="151" t="str">
        <f t="shared" si="12"/>
        <v xml:space="preserve"> </v>
      </c>
      <c r="K196" s="151" t="str">
        <f t="shared" si="12"/>
        <v xml:space="preserve"> </v>
      </c>
      <c r="L196" s="151" t="str">
        <f t="shared" si="11"/>
        <v xml:space="preserve"> </v>
      </c>
      <c r="M196" s="55"/>
      <c r="N196" s="17"/>
      <c r="O196" s="62">
        <f t="shared" si="13"/>
        <v>60.5</v>
      </c>
      <c r="P196" s="4"/>
      <c r="Q196" s="5">
        <v>39</v>
      </c>
    </row>
    <row r="197" spans="1:17" s="5" customFormat="1" ht="18" customHeight="1">
      <c r="A197" s="4">
        <v>188</v>
      </c>
      <c r="B197" s="133" t="s">
        <v>5179</v>
      </c>
      <c r="C197" s="134" t="s">
        <v>5180</v>
      </c>
      <c r="D197" s="135" t="s">
        <v>3412</v>
      </c>
      <c r="E197" s="81" t="s">
        <v>5182</v>
      </c>
      <c r="F197" s="145">
        <v>7.37</v>
      </c>
      <c r="G197" s="48">
        <v>6.06</v>
      </c>
      <c r="H197" s="48">
        <v>75</v>
      </c>
      <c r="I197" s="48">
        <v>64</v>
      </c>
      <c r="J197" s="166" t="str">
        <f t="shared" si="12"/>
        <v>HSK</v>
      </c>
      <c r="K197" s="151" t="str">
        <f t="shared" si="12"/>
        <v xml:space="preserve"> </v>
      </c>
      <c r="L197" s="151" t="str">
        <f t="shared" si="11"/>
        <v xml:space="preserve"> </v>
      </c>
      <c r="M197" s="98" t="s">
        <v>9188</v>
      </c>
      <c r="N197" s="17"/>
      <c r="O197" s="62">
        <f t="shared" si="13"/>
        <v>69.5</v>
      </c>
      <c r="P197" s="4"/>
      <c r="Q197" s="5">
        <v>40</v>
      </c>
    </row>
    <row r="198" spans="1:17" s="5" customFormat="1" ht="18" customHeight="1">
      <c r="A198" s="4">
        <v>189</v>
      </c>
      <c r="B198" s="133" t="s">
        <v>5181</v>
      </c>
      <c r="C198" s="134" t="s">
        <v>3090</v>
      </c>
      <c r="D198" s="135" t="s">
        <v>1003</v>
      </c>
      <c r="E198" s="81" t="s">
        <v>5182</v>
      </c>
      <c r="F198" s="145">
        <v>1.85</v>
      </c>
      <c r="G198" s="145">
        <v>0</v>
      </c>
      <c r="H198" s="48">
        <v>33</v>
      </c>
      <c r="I198" s="48">
        <v>40</v>
      </c>
      <c r="J198" s="151" t="str">
        <f t="shared" si="12"/>
        <v xml:space="preserve"> </v>
      </c>
      <c r="K198" s="151" t="str">
        <f t="shared" si="12"/>
        <v xml:space="preserve"> </v>
      </c>
      <c r="L198" s="151" t="str">
        <f t="shared" si="11"/>
        <v xml:space="preserve"> </v>
      </c>
      <c r="M198" s="83"/>
      <c r="N198" s="17"/>
      <c r="O198" s="62">
        <f t="shared" si="13"/>
        <v>36.5</v>
      </c>
      <c r="P198" s="4"/>
      <c r="Q198" s="5">
        <v>41</v>
      </c>
    </row>
    <row r="199" spans="1:17" s="5" customFormat="1" ht="18" customHeight="1">
      <c r="A199" s="4">
        <v>190</v>
      </c>
      <c r="B199" s="133" t="s">
        <v>5183</v>
      </c>
      <c r="C199" s="134" t="s">
        <v>3623</v>
      </c>
      <c r="D199" s="135" t="s">
        <v>3413</v>
      </c>
      <c r="E199" s="81" t="s">
        <v>5236</v>
      </c>
      <c r="F199" s="145">
        <v>6.23</v>
      </c>
      <c r="G199" s="48">
        <v>3.99</v>
      </c>
      <c r="H199" s="48">
        <v>53</v>
      </c>
      <c r="I199" s="48">
        <v>51</v>
      </c>
      <c r="J199" s="151" t="str">
        <f t="shared" si="12"/>
        <v xml:space="preserve"> </v>
      </c>
      <c r="K199" s="151" t="str">
        <f t="shared" si="12"/>
        <v xml:space="preserve"> </v>
      </c>
      <c r="L199" s="151" t="str">
        <f t="shared" si="11"/>
        <v xml:space="preserve"> </v>
      </c>
      <c r="M199" s="55"/>
      <c r="N199" s="17"/>
      <c r="O199" s="62">
        <f t="shared" si="13"/>
        <v>52</v>
      </c>
      <c r="P199" s="4"/>
      <c r="Q199" s="5">
        <v>1</v>
      </c>
    </row>
    <row r="200" spans="1:17" s="5" customFormat="1" ht="18" customHeight="1">
      <c r="A200" s="4">
        <v>191</v>
      </c>
      <c r="B200" s="133" t="s">
        <v>5184</v>
      </c>
      <c r="C200" s="134" t="s">
        <v>4328</v>
      </c>
      <c r="D200" s="135" t="s">
        <v>2007</v>
      </c>
      <c r="E200" s="81" t="s">
        <v>5236</v>
      </c>
      <c r="F200" s="145">
        <v>4.88</v>
      </c>
      <c r="G200" s="48">
        <v>4.13</v>
      </c>
      <c r="H200" s="48">
        <v>51</v>
      </c>
      <c r="I200" s="48">
        <v>55</v>
      </c>
      <c r="J200" s="151" t="str">
        <f t="shared" si="12"/>
        <v xml:space="preserve"> </v>
      </c>
      <c r="K200" s="151" t="str">
        <f t="shared" si="12"/>
        <v xml:space="preserve"> </v>
      </c>
      <c r="L200" s="151" t="str">
        <f t="shared" si="11"/>
        <v xml:space="preserve"> </v>
      </c>
      <c r="M200" s="83"/>
      <c r="N200" s="17"/>
      <c r="O200" s="62">
        <f t="shared" si="13"/>
        <v>53</v>
      </c>
      <c r="P200" s="4"/>
      <c r="Q200" s="5">
        <v>2</v>
      </c>
    </row>
    <row r="201" spans="1:17" s="5" customFormat="1" ht="18" customHeight="1">
      <c r="A201" s="4">
        <v>192</v>
      </c>
      <c r="B201" s="133" t="s">
        <v>5185</v>
      </c>
      <c r="C201" s="134" t="s">
        <v>4743</v>
      </c>
      <c r="D201" s="135" t="s">
        <v>2007</v>
      </c>
      <c r="E201" s="81" t="s">
        <v>5236</v>
      </c>
      <c r="F201" s="145">
        <v>6.33</v>
      </c>
      <c r="G201" s="48">
        <v>5.03</v>
      </c>
      <c r="H201" s="48">
        <v>56</v>
      </c>
      <c r="I201" s="48">
        <v>62</v>
      </c>
      <c r="J201" s="151" t="str">
        <f t="shared" si="12"/>
        <v xml:space="preserve"> </v>
      </c>
      <c r="K201" s="151" t="str">
        <f t="shared" si="12"/>
        <v xml:space="preserve"> </v>
      </c>
      <c r="L201" s="151" t="str">
        <f t="shared" si="11"/>
        <v xml:space="preserve"> </v>
      </c>
      <c r="M201" s="125"/>
      <c r="N201" s="17"/>
      <c r="O201" s="62">
        <f t="shared" si="13"/>
        <v>59</v>
      </c>
      <c r="P201" s="4"/>
      <c r="Q201" s="5">
        <v>3</v>
      </c>
    </row>
    <row r="202" spans="1:17" s="5" customFormat="1" ht="18" customHeight="1">
      <c r="A202" s="4">
        <v>193</v>
      </c>
      <c r="B202" s="133" t="s">
        <v>5186</v>
      </c>
      <c r="C202" s="134" t="s">
        <v>5187</v>
      </c>
      <c r="D202" s="135" t="s">
        <v>2009</v>
      </c>
      <c r="E202" s="81" t="s">
        <v>5236</v>
      </c>
      <c r="F202" s="145">
        <v>5.58</v>
      </c>
      <c r="G202" s="48">
        <v>5.62</v>
      </c>
      <c r="H202" s="48">
        <v>50</v>
      </c>
      <c r="I202" s="48">
        <v>57</v>
      </c>
      <c r="J202" s="151" t="str">
        <f t="shared" si="12"/>
        <v xml:space="preserve"> </v>
      </c>
      <c r="K202" s="151" t="str">
        <f t="shared" si="12"/>
        <v xml:space="preserve"> </v>
      </c>
      <c r="L202" s="151" t="str">
        <f t="shared" si="11"/>
        <v xml:space="preserve"> </v>
      </c>
      <c r="M202" s="84"/>
      <c r="N202" s="9"/>
      <c r="O202" s="62">
        <f t="shared" si="13"/>
        <v>53.5</v>
      </c>
      <c r="P202" s="4"/>
      <c r="Q202" s="5">
        <v>4</v>
      </c>
    </row>
    <row r="203" spans="1:17" s="5" customFormat="1" ht="18" customHeight="1">
      <c r="A203" s="4">
        <v>194</v>
      </c>
      <c r="B203" s="133" t="s">
        <v>5188</v>
      </c>
      <c r="C203" s="134" t="s">
        <v>997</v>
      </c>
      <c r="D203" s="135" t="s">
        <v>551</v>
      </c>
      <c r="E203" s="81" t="s">
        <v>5236</v>
      </c>
      <c r="F203" s="145">
        <v>6.81</v>
      </c>
      <c r="G203" s="145">
        <v>6.8</v>
      </c>
      <c r="H203" s="48">
        <v>53</v>
      </c>
      <c r="I203" s="48">
        <v>64</v>
      </c>
      <c r="J203" s="151" t="str">
        <f t="shared" si="12"/>
        <v xml:space="preserve"> </v>
      </c>
      <c r="K203" s="151" t="str">
        <f t="shared" si="12"/>
        <v xml:space="preserve"> </v>
      </c>
      <c r="L203" s="151" t="str">
        <f t="shared" si="11"/>
        <v xml:space="preserve"> </v>
      </c>
      <c r="M203" s="108"/>
      <c r="N203" s="9"/>
      <c r="O203" s="62">
        <f t="shared" si="13"/>
        <v>58.5</v>
      </c>
      <c r="P203" s="4"/>
      <c r="Q203" s="5">
        <v>5</v>
      </c>
    </row>
    <row r="204" spans="1:17" s="5" customFormat="1" ht="18" customHeight="1">
      <c r="A204" s="4">
        <v>195</v>
      </c>
      <c r="B204" s="133" t="s">
        <v>5189</v>
      </c>
      <c r="C204" s="134" t="s">
        <v>2803</v>
      </c>
      <c r="D204" s="135" t="s">
        <v>727</v>
      </c>
      <c r="E204" s="81" t="s">
        <v>5236</v>
      </c>
      <c r="F204" s="145">
        <v>7.3</v>
      </c>
      <c r="G204" s="48">
        <v>7.28</v>
      </c>
      <c r="H204" s="48">
        <v>54</v>
      </c>
      <c r="I204" s="48">
        <v>71</v>
      </c>
      <c r="J204" s="151" t="str">
        <f>IF(AND(F204&gt;=9,H204&gt;=90),"HSXS",IF(AND(F204&gt;=8,H204&gt;=80),"HSG",IF(AND(F204&gt;=7,H204&gt;=70),"HSK"," ")))</f>
        <v xml:space="preserve"> </v>
      </c>
      <c r="K204" s="151" t="str">
        <f>IF(AND(G204&gt;=9,I204&gt;=90),"HSXS",IF(AND(G204&gt;=8,I204&gt;=80),"HSG",IF(AND(G204&gt;=7,I204&gt;=70),"HSK"," ")))</f>
        <v>HSK</v>
      </c>
      <c r="L204" s="151" t="str">
        <f>IF(AND(J204="HSXS",K204="HSXS"),"HSXS",IF(AND(J204="HSG",K204="HSG"),"HSG",IF(AND(J204="HSK",K204="HSK"),"HSK",IF(AND(J204="HSXS",K204="HSG"),"HSG",IF(AND(J204="HSG",K204="HSXS"),"HSG",IF(AND(J204="HSG",K204="HSK"),"HSK",IF(AND(J204="HSK",K204="HSG"),"HSK"," ")))))))</f>
        <v xml:space="preserve"> </v>
      </c>
      <c r="M204" s="108"/>
      <c r="N204" s="9"/>
      <c r="O204" s="62">
        <f t="shared" si="13"/>
        <v>62.5</v>
      </c>
      <c r="P204" s="4"/>
      <c r="Q204" s="5">
        <v>6</v>
      </c>
    </row>
    <row r="205" spans="1:17" s="5" customFormat="1" ht="18" customHeight="1">
      <c r="A205" s="4">
        <v>196</v>
      </c>
      <c r="B205" s="133" t="s">
        <v>5190</v>
      </c>
      <c r="C205" s="134" t="s">
        <v>906</v>
      </c>
      <c r="D205" s="135" t="s">
        <v>2900</v>
      </c>
      <c r="E205" s="81" t="s">
        <v>5236</v>
      </c>
      <c r="F205" s="145">
        <v>7.03</v>
      </c>
      <c r="G205" s="48">
        <v>7.03</v>
      </c>
      <c r="H205" s="48">
        <v>54</v>
      </c>
      <c r="I205" s="48">
        <v>71</v>
      </c>
      <c r="J205" s="151" t="str">
        <f t="shared" ref="J205:K1022" si="14">IF(AND(F205&gt;=9,H205&gt;=90),"HSXS",IF(AND(F205&gt;=8,H205&gt;=80),"HSG",IF(AND(F205&gt;=7,H205&gt;=70),"HSK"," ")))</f>
        <v xml:space="preserve"> </v>
      </c>
      <c r="K205" s="166" t="str">
        <f t="shared" si="14"/>
        <v>HSK</v>
      </c>
      <c r="L205" s="151" t="str">
        <f t="shared" ref="L205:L1001" si="15">IF(AND(J205="HSXS",K205="HSXS"),"HSXS",IF(AND(J205="HSG",K205="HSG"),"HSG",IF(AND(J205="HSK",K205="HSK"),"HSK",IF(AND(J205="HSXS",K205="HSG"),"HSG",IF(AND(J205="HSG",K205="HSXS"),"HSG",IF(AND(J205="HSG",K205="HSK"),"HSK",IF(AND(J205="HSK",K205="HSG"),"HSK"," ")))))))</f>
        <v xml:space="preserve"> </v>
      </c>
      <c r="M205" s="158" t="s">
        <v>12603</v>
      </c>
      <c r="N205" s="17"/>
      <c r="O205" s="62">
        <f t="shared" si="13"/>
        <v>62.5</v>
      </c>
      <c r="P205" s="4"/>
      <c r="Q205" s="5">
        <v>7</v>
      </c>
    </row>
    <row r="206" spans="1:17" s="5" customFormat="1" ht="18" customHeight="1">
      <c r="A206" s="4">
        <v>197</v>
      </c>
      <c r="B206" s="133" t="s">
        <v>5191</v>
      </c>
      <c r="C206" s="134" t="s">
        <v>1022</v>
      </c>
      <c r="D206" s="135" t="s">
        <v>1806</v>
      </c>
      <c r="E206" s="81" t="s">
        <v>5236</v>
      </c>
      <c r="F206" s="145">
        <v>6.26</v>
      </c>
      <c r="G206" s="48">
        <v>5.79</v>
      </c>
      <c r="H206" s="48">
        <v>53</v>
      </c>
      <c r="I206" s="48">
        <v>52</v>
      </c>
      <c r="J206" s="151" t="str">
        <f t="shared" si="14"/>
        <v xml:space="preserve"> </v>
      </c>
      <c r="K206" s="151" t="str">
        <f t="shared" si="14"/>
        <v xml:space="preserve"> </v>
      </c>
      <c r="L206" s="151" t="str">
        <f t="shared" si="15"/>
        <v xml:space="preserve"> </v>
      </c>
      <c r="M206" s="125"/>
      <c r="N206" s="17"/>
      <c r="O206" s="62">
        <f t="shared" si="13"/>
        <v>52.5</v>
      </c>
      <c r="P206" s="4"/>
      <c r="Q206" s="5">
        <v>8</v>
      </c>
    </row>
    <row r="207" spans="1:17" s="5" customFormat="1" ht="18" customHeight="1">
      <c r="A207" s="4">
        <v>198</v>
      </c>
      <c r="B207" s="133" t="s">
        <v>5192</v>
      </c>
      <c r="C207" s="134" t="s">
        <v>2241</v>
      </c>
      <c r="D207" s="135" t="s">
        <v>3837</v>
      </c>
      <c r="E207" s="81" t="s">
        <v>5236</v>
      </c>
      <c r="F207" s="145">
        <v>7.2</v>
      </c>
      <c r="G207" s="48">
        <v>6.93</v>
      </c>
      <c r="H207" s="48">
        <v>59</v>
      </c>
      <c r="I207" s="48">
        <v>61</v>
      </c>
      <c r="J207" s="151" t="str">
        <f t="shared" si="14"/>
        <v xml:space="preserve"> </v>
      </c>
      <c r="K207" s="151" t="str">
        <f t="shared" si="14"/>
        <v xml:space="preserve"> </v>
      </c>
      <c r="L207" s="151" t="str">
        <f t="shared" si="15"/>
        <v xml:space="preserve"> </v>
      </c>
      <c r="M207" s="15"/>
      <c r="N207" s="17"/>
      <c r="O207" s="62">
        <f t="shared" si="13"/>
        <v>60</v>
      </c>
      <c r="P207" s="4"/>
      <c r="Q207" s="5">
        <v>9</v>
      </c>
    </row>
    <row r="208" spans="1:17" s="5" customFormat="1" ht="18" customHeight="1">
      <c r="A208" s="4">
        <v>199</v>
      </c>
      <c r="B208" s="133" t="s">
        <v>5193</v>
      </c>
      <c r="C208" s="134" t="s">
        <v>2976</v>
      </c>
      <c r="D208" s="135" t="s">
        <v>3837</v>
      </c>
      <c r="E208" s="81" t="s">
        <v>5236</v>
      </c>
      <c r="F208" s="145">
        <v>5.54</v>
      </c>
      <c r="G208" s="145">
        <v>5.7</v>
      </c>
      <c r="H208" s="48">
        <v>50</v>
      </c>
      <c r="I208" s="48">
        <v>56</v>
      </c>
      <c r="J208" s="151" t="str">
        <f t="shared" ref="J208:J243" si="16">IF(AND(F208&gt;=9,H208&gt;=90),"HSXS",IF(AND(F208&gt;=8,H208&gt;=80),"HSG",IF(AND(F208&gt;=7,H208&gt;=70),"HSK"," ")))</f>
        <v xml:space="preserve"> </v>
      </c>
      <c r="K208" s="151" t="str">
        <f t="shared" ref="K208:K243" si="17">IF(AND(G208&gt;=9,I208&gt;=90),"HSXS",IF(AND(G208&gt;=8,I208&gt;=80),"HSG",IF(AND(G208&gt;=7,I208&gt;=70),"HSK"," ")))</f>
        <v xml:space="preserve"> </v>
      </c>
      <c r="L208" s="151" t="str">
        <f t="shared" ref="L208:L222" si="18">IF(AND(J208="HSXS",K208="HSXS"),"HSXS",IF(AND(J208="HSG",K208="HSG"),"HSG",IF(AND(J208="HSK",K208="HSK"),"HSK",IF(AND(J208="HSXS",K208="HSG"),"HSG",IF(AND(J208="HSG",K208="HSXS"),"HSG",IF(AND(J208="HSG",K208="HSK"),"HSK",IF(AND(J208="HSK",K208="HSG"),"HSK"," ")))))))</f>
        <v xml:space="preserve"> </v>
      </c>
      <c r="M208" s="83"/>
      <c r="N208" s="9"/>
      <c r="O208" s="62">
        <f t="shared" ref="O208:O222" si="19">SUM(H208:I208)/2</f>
        <v>53</v>
      </c>
      <c r="P208" s="4"/>
      <c r="Q208" s="5">
        <v>10</v>
      </c>
    </row>
    <row r="209" spans="1:18" s="21" customFormat="1" ht="18" customHeight="1">
      <c r="A209" s="4">
        <v>200</v>
      </c>
      <c r="B209" s="133" t="s">
        <v>5194</v>
      </c>
      <c r="C209" s="134" t="s">
        <v>3778</v>
      </c>
      <c r="D209" s="135" t="s">
        <v>1407</v>
      </c>
      <c r="E209" s="81" t="s">
        <v>5236</v>
      </c>
      <c r="F209" s="145">
        <v>3.85</v>
      </c>
      <c r="G209" s="48">
        <v>4.9800000000000004</v>
      </c>
      <c r="H209" s="48">
        <v>51</v>
      </c>
      <c r="I209" s="48">
        <v>53</v>
      </c>
      <c r="J209" s="151" t="str">
        <f t="shared" si="16"/>
        <v xml:space="preserve"> </v>
      </c>
      <c r="K209" s="151" t="str">
        <f t="shared" si="17"/>
        <v xml:space="preserve"> </v>
      </c>
      <c r="L209" s="151" t="str">
        <f t="shared" si="18"/>
        <v xml:space="preserve"> </v>
      </c>
      <c r="M209" s="83"/>
      <c r="N209" s="9"/>
      <c r="O209" s="62">
        <f t="shared" si="19"/>
        <v>52</v>
      </c>
      <c r="P209" s="48"/>
      <c r="Q209" s="5">
        <v>11</v>
      </c>
      <c r="R209" s="5"/>
    </row>
    <row r="210" spans="1:18" s="5" customFormat="1" ht="18" customHeight="1">
      <c r="A210" s="4">
        <v>201</v>
      </c>
      <c r="B210" s="133" t="s">
        <v>5195</v>
      </c>
      <c r="C210" s="134" t="s">
        <v>2030</v>
      </c>
      <c r="D210" s="135" t="s">
        <v>665</v>
      </c>
      <c r="E210" s="81" t="s">
        <v>5236</v>
      </c>
      <c r="F210" s="145">
        <v>6.69</v>
      </c>
      <c r="G210" s="48">
        <v>6.78</v>
      </c>
      <c r="H210" s="48">
        <v>53</v>
      </c>
      <c r="I210" s="48">
        <v>61</v>
      </c>
      <c r="J210" s="151" t="str">
        <f t="shared" si="16"/>
        <v xml:space="preserve"> </v>
      </c>
      <c r="K210" s="151" t="str">
        <f t="shared" si="17"/>
        <v xml:space="preserve"> </v>
      </c>
      <c r="L210" s="151" t="str">
        <f t="shared" si="18"/>
        <v xml:space="preserve"> </v>
      </c>
      <c r="M210" s="83"/>
      <c r="N210" s="9"/>
      <c r="O210" s="62">
        <f t="shared" si="19"/>
        <v>57</v>
      </c>
      <c r="P210" s="4"/>
      <c r="Q210" s="5">
        <v>12</v>
      </c>
    </row>
    <row r="211" spans="1:18" s="5" customFormat="1" ht="18" customHeight="1">
      <c r="A211" s="4">
        <v>202</v>
      </c>
      <c r="B211" s="133" t="s">
        <v>5196</v>
      </c>
      <c r="C211" s="134" t="s">
        <v>3673</v>
      </c>
      <c r="D211" s="135" t="s">
        <v>665</v>
      </c>
      <c r="E211" s="81" t="s">
        <v>5236</v>
      </c>
      <c r="F211" s="145">
        <v>5.83</v>
      </c>
      <c r="G211" s="48">
        <v>4.1399999999999997</v>
      </c>
      <c r="H211" s="48">
        <v>52</v>
      </c>
      <c r="I211" s="48">
        <v>51</v>
      </c>
      <c r="J211" s="151" t="str">
        <f t="shared" si="16"/>
        <v xml:space="preserve"> </v>
      </c>
      <c r="K211" s="151" t="str">
        <f t="shared" si="17"/>
        <v xml:space="preserve"> </v>
      </c>
      <c r="L211" s="151" t="str">
        <f t="shared" si="18"/>
        <v xml:space="preserve"> </v>
      </c>
      <c r="M211" s="108"/>
      <c r="N211" s="9"/>
      <c r="O211" s="62">
        <f t="shared" si="19"/>
        <v>51.5</v>
      </c>
      <c r="P211" s="4"/>
      <c r="Q211" s="5">
        <v>13</v>
      </c>
    </row>
    <row r="212" spans="1:18" s="5" customFormat="1" ht="18" customHeight="1">
      <c r="A212" s="4">
        <v>203</v>
      </c>
      <c r="B212" s="133" t="s">
        <v>5197</v>
      </c>
      <c r="C212" s="134" t="s">
        <v>5198</v>
      </c>
      <c r="D212" s="135" t="s">
        <v>3379</v>
      </c>
      <c r="E212" s="81" t="s">
        <v>5236</v>
      </c>
      <c r="F212" s="145">
        <v>5.26</v>
      </c>
      <c r="G212" s="48">
        <v>2.72</v>
      </c>
      <c r="H212" s="48">
        <v>52</v>
      </c>
      <c r="I212" s="48">
        <v>51</v>
      </c>
      <c r="J212" s="151" t="str">
        <f t="shared" si="16"/>
        <v xml:space="preserve"> </v>
      </c>
      <c r="K212" s="151" t="str">
        <f t="shared" si="17"/>
        <v xml:space="preserve"> </v>
      </c>
      <c r="L212" s="151" t="str">
        <f t="shared" si="18"/>
        <v xml:space="preserve"> </v>
      </c>
      <c r="M212" s="83"/>
      <c r="N212" s="9"/>
      <c r="O212" s="62">
        <f t="shared" si="19"/>
        <v>51.5</v>
      </c>
      <c r="P212" s="4"/>
      <c r="Q212" s="5">
        <v>14</v>
      </c>
    </row>
    <row r="213" spans="1:18" s="5" customFormat="1" ht="18" customHeight="1">
      <c r="A213" s="4">
        <v>204</v>
      </c>
      <c r="B213" s="133" t="s">
        <v>5199</v>
      </c>
      <c r="C213" s="134" t="s">
        <v>3841</v>
      </c>
      <c r="D213" s="135" t="s">
        <v>1411</v>
      </c>
      <c r="E213" s="81" t="s">
        <v>5236</v>
      </c>
      <c r="F213" s="145">
        <v>4.75</v>
      </c>
      <c r="G213" s="48">
        <v>3.56</v>
      </c>
      <c r="H213" s="48">
        <v>60</v>
      </c>
      <c r="I213" s="48">
        <v>51</v>
      </c>
      <c r="J213" s="151" t="str">
        <f t="shared" si="16"/>
        <v xml:space="preserve"> </v>
      </c>
      <c r="K213" s="151" t="str">
        <f t="shared" si="17"/>
        <v xml:space="preserve"> </v>
      </c>
      <c r="L213" s="151" t="str">
        <f t="shared" si="18"/>
        <v xml:space="preserve"> </v>
      </c>
      <c r="M213" s="108"/>
      <c r="N213" s="9"/>
      <c r="O213" s="62">
        <f t="shared" si="19"/>
        <v>55.5</v>
      </c>
      <c r="P213" s="4"/>
      <c r="Q213" s="5">
        <v>15</v>
      </c>
    </row>
    <row r="214" spans="1:18" s="5" customFormat="1" ht="18" customHeight="1">
      <c r="A214" s="4">
        <v>205</v>
      </c>
      <c r="B214" s="133" t="s">
        <v>5200</v>
      </c>
      <c r="C214" s="134" t="s">
        <v>419</v>
      </c>
      <c r="D214" s="135" t="s">
        <v>23</v>
      </c>
      <c r="E214" s="81" t="s">
        <v>5236</v>
      </c>
      <c r="F214" s="145">
        <v>2.41</v>
      </c>
      <c r="G214" s="48">
        <v>2.76</v>
      </c>
      <c r="H214" s="48">
        <v>52</v>
      </c>
      <c r="I214" s="48">
        <v>52</v>
      </c>
      <c r="J214" s="151" t="str">
        <f t="shared" si="16"/>
        <v xml:space="preserve"> </v>
      </c>
      <c r="K214" s="151" t="str">
        <f t="shared" si="17"/>
        <v xml:space="preserve"> </v>
      </c>
      <c r="L214" s="151" t="str">
        <f t="shared" si="18"/>
        <v xml:space="preserve"> </v>
      </c>
      <c r="M214" s="108"/>
      <c r="N214" s="9"/>
      <c r="O214" s="62">
        <f t="shared" si="19"/>
        <v>52</v>
      </c>
      <c r="P214" s="4"/>
      <c r="Q214" s="5">
        <v>16</v>
      </c>
    </row>
    <row r="215" spans="1:18" s="5" customFormat="1" ht="18" customHeight="1">
      <c r="A215" s="4">
        <v>206</v>
      </c>
      <c r="B215" s="133" t="s">
        <v>5201</v>
      </c>
      <c r="C215" s="134" t="s">
        <v>2471</v>
      </c>
      <c r="D215" s="135" t="s">
        <v>25</v>
      </c>
      <c r="E215" s="81" t="s">
        <v>5236</v>
      </c>
      <c r="F215" s="145">
        <v>4.84</v>
      </c>
      <c r="G215" s="48">
        <v>3.29</v>
      </c>
      <c r="H215" s="48">
        <v>51</v>
      </c>
      <c r="I215" s="48">
        <v>53</v>
      </c>
      <c r="J215" s="151" t="str">
        <f t="shared" si="16"/>
        <v xml:space="preserve"> </v>
      </c>
      <c r="K215" s="151" t="str">
        <f t="shared" si="17"/>
        <v xml:space="preserve"> </v>
      </c>
      <c r="L215" s="151" t="str">
        <f t="shared" si="18"/>
        <v xml:space="preserve"> </v>
      </c>
      <c r="M215" s="83"/>
      <c r="N215" s="9"/>
      <c r="O215" s="62">
        <f t="shared" si="19"/>
        <v>52</v>
      </c>
      <c r="P215" s="4"/>
      <c r="Q215" s="5">
        <v>17</v>
      </c>
    </row>
    <row r="216" spans="1:18" s="5" customFormat="1" ht="15.95" customHeight="1">
      <c r="A216" s="4">
        <v>207</v>
      </c>
      <c r="B216" s="133" t="s">
        <v>5202</v>
      </c>
      <c r="C216" s="134" t="s">
        <v>1006</v>
      </c>
      <c r="D216" s="135" t="s">
        <v>3365</v>
      </c>
      <c r="E216" s="81" t="s">
        <v>5236</v>
      </c>
      <c r="F216" s="145">
        <v>4.63</v>
      </c>
      <c r="G216" s="48">
        <v>0.14000000000000001</v>
      </c>
      <c r="H216" s="48">
        <v>51</v>
      </c>
      <c r="I216" s="57">
        <v>40</v>
      </c>
      <c r="J216" s="151" t="str">
        <f>IF(AND(F216&gt;=9,H216&gt;=90),"HSXS",IF(AND(F216&gt;=8,H216&gt;=80),"HSG",IF(AND(F216&gt;=7,H216&gt;=70),"HSK"," ")))</f>
        <v xml:space="preserve"> </v>
      </c>
      <c r="K216" s="151" t="str">
        <f>IF(AND(G216&gt;=9,I216&gt;=90),"HSXS",IF(AND(G216&gt;=8,I216&gt;=80),"HSG",IF(AND(G216&gt;=7,I216&gt;=70),"HSK"," ")))</f>
        <v xml:space="preserve"> </v>
      </c>
      <c r="L216" s="151" t="str">
        <f>IF(AND(J216="HSXS",K216="HSXS"),"HSXS",IF(AND(J216="HSG",K216="HSG"),"HSG",IF(AND(J216="HSK",K216="HSK"),"HSK",IF(AND(J216="HSXS",K216="HSG"),"HSG",IF(AND(J216="HSG",K216="HSXS"),"HSG",IF(AND(J216="HSG",K216="HSK"),"HSK",IF(AND(J216="HSK",K216="HSG"),"HSK"," ")))))))</f>
        <v xml:space="preserve"> </v>
      </c>
      <c r="M216" s="83" t="s">
        <v>12607</v>
      </c>
      <c r="N216" s="17"/>
      <c r="O216" s="62">
        <f>SUM(H216:I216)/2</f>
        <v>45.5</v>
      </c>
      <c r="P216" s="4"/>
    </row>
    <row r="217" spans="1:18" s="5" customFormat="1" ht="18" customHeight="1">
      <c r="A217" s="4">
        <v>208</v>
      </c>
      <c r="B217" s="133" t="s">
        <v>5203</v>
      </c>
      <c r="C217" s="134" t="s">
        <v>1444</v>
      </c>
      <c r="D217" s="135" t="s">
        <v>2903</v>
      </c>
      <c r="E217" s="81" t="s">
        <v>5236</v>
      </c>
      <c r="F217" s="145">
        <v>7.59</v>
      </c>
      <c r="G217" s="48">
        <v>7.29</v>
      </c>
      <c r="H217" s="48">
        <v>59</v>
      </c>
      <c r="I217" s="48">
        <v>70</v>
      </c>
      <c r="J217" s="151" t="str">
        <f t="shared" si="16"/>
        <v xml:space="preserve"> </v>
      </c>
      <c r="K217" s="151" t="str">
        <f t="shared" si="17"/>
        <v>HSK</v>
      </c>
      <c r="L217" s="151" t="str">
        <f t="shared" si="18"/>
        <v xml:space="preserve"> </v>
      </c>
      <c r="M217" s="83"/>
      <c r="N217" s="17"/>
      <c r="O217" s="62">
        <f t="shared" si="19"/>
        <v>64.5</v>
      </c>
      <c r="P217" s="4"/>
      <c r="Q217" s="5">
        <v>18</v>
      </c>
    </row>
    <row r="218" spans="1:18" s="5" customFormat="1" ht="18" customHeight="1">
      <c r="A218" s="4">
        <v>209</v>
      </c>
      <c r="B218" s="133" t="s">
        <v>5204</v>
      </c>
      <c r="C218" s="134" t="s">
        <v>4265</v>
      </c>
      <c r="D218" s="135" t="s">
        <v>3507</v>
      </c>
      <c r="E218" s="81" t="s">
        <v>5236</v>
      </c>
      <c r="F218" s="145">
        <v>6.39</v>
      </c>
      <c r="G218" s="48">
        <v>6.35</v>
      </c>
      <c r="H218" s="48">
        <v>53</v>
      </c>
      <c r="I218" s="48">
        <v>64</v>
      </c>
      <c r="J218" s="151" t="str">
        <f t="shared" si="16"/>
        <v xml:space="preserve"> </v>
      </c>
      <c r="K218" s="151" t="str">
        <f t="shared" si="17"/>
        <v xml:space="preserve"> </v>
      </c>
      <c r="L218" s="151" t="str">
        <f t="shared" si="18"/>
        <v xml:space="preserve"> </v>
      </c>
      <c r="M218" s="83"/>
      <c r="N218" s="112"/>
      <c r="O218" s="62">
        <f t="shared" si="19"/>
        <v>58.5</v>
      </c>
      <c r="P218" s="4"/>
      <c r="Q218" s="5">
        <v>19</v>
      </c>
    </row>
    <row r="219" spans="1:18" s="5" customFormat="1" ht="18" customHeight="1">
      <c r="A219" s="4">
        <v>210</v>
      </c>
      <c r="B219" s="133" t="s">
        <v>5205</v>
      </c>
      <c r="C219" s="134" t="s">
        <v>1807</v>
      </c>
      <c r="D219" s="135" t="s">
        <v>3494</v>
      </c>
      <c r="E219" s="81" t="s">
        <v>5236</v>
      </c>
      <c r="F219" s="145">
        <v>6.34</v>
      </c>
      <c r="G219" s="48">
        <v>4.13</v>
      </c>
      <c r="H219" s="48">
        <v>53</v>
      </c>
      <c r="I219" s="48">
        <v>60</v>
      </c>
      <c r="J219" s="151" t="str">
        <f t="shared" si="16"/>
        <v xml:space="preserve"> </v>
      </c>
      <c r="K219" s="151" t="str">
        <f t="shared" si="17"/>
        <v xml:space="preserve"> </v>
      </c>
      <c r="L219" s="151" t="str">
        <f t="shared" si="18"/>
        <v xml:space="preserve"> </v>
      </c>
      <c r="M219" s="157"/>
      <c r="N219" s="112"/>
      <c r="O219" s="62">
        <f t="shared" si="19"/>
        <v>56.5</v>
      </c>
      <c r="P219" s="4"/>
      <c r="Q219" s="5">
        <v>20</v>
      </c>
    </row>
    <row r="220" spans="1:18" s="5" customFormat="1" ht="18" customHeight="1">
      <c r="A220" s="4">
        <v>211</v>
      </c>
      <c r="B220" s="133" t="s">
        <v>5206</v>
      </c>
      <c r="C220" s="134" t="s">
        <v>5207</v>
      </c>
      <c r="D220" s="135" t="s">
        <v>4263</v>
      </c>
      <c r="E220" s="81" t="s">
        <v>5236</v>
      </c>
      <c r="F220" s="145">
        <v>5.75</v>
      </c>
      <c r="G220" s="48">
        <v>5.86</v>
      </c>
      <c r="H220" s="48">
        <v>52</v>
      </c>
      <c r="I220" s="48">
        <v>64</v>
      </c>
      <c r="J220" s="151" t="str">
        <f t="shared" si="16"/>
        <v xml:space="preserve"> </v>
      </c>
      <c r="K220" s="151" t="str">
        <f t="shared" si="17"/>
        <v xml:space="preserve"> </v>
      </c>
      <c r="L220" s="151" t="str">
        <f t="shared" si="18"/>
        <v xml:space="preserve"> </v>
      </c>
      <c r="M220" s="83"/>
      <c r="N220" s="17"/>
      <c r="O220" s="62">
        <f t="shared" si="19"/>
        <v>58</v>
      </c>
      <c r="P220" s="4"/>
      <c r="Q220" s="5">
        <v>21</v>
      </c>
    </row>
    <row r="221" spans="1:18" s="5" customFormat="1" ht="18" customHeight="1">
      <c r="A221" s="4">
        <v>212</v>
      </c>
      <c r="B221" s="133" t="s">
        <v>5208</v>
      </c>
      <c r="C221" s="134" t="s">
        <v>5209</v>
      </c>
      <c r="D221" s="135" t="s">
        <v>3511</v>
      </c>
      <c r="E221" s="81" t="s">
        <v>5236</v>
      </c>
      <c r="F221" s="145">
        <v>3.83</v>
      </c>
      <c r="G221" s="48">
        <v>3.73</v>
      </c>
      <c r="H221" s="48">
        <v>51</v>
      </c>
      <c r="I221" s="48">
        <v>56</v>
      </c>
      <c r="J221" s="151" t="str">
        <f t="shared" si="16"/>
        <v xml:space="preserve"> </v>
      </c>
      <c r="K221" s="151" t="str">
        <f t="shared" si="17"/>
        <v xml:space="preserve"> </v>
      </c>
      <c r="L221" s="151" t="str">
        <f t="shared" si="18"/>
        <v xml:space="preserve"> </v>
      </c>
      <c r="M221" s="83"/>
      <c r="N221" s="9"/>
      <c r="O221" s="62">
        <f t="shared" si="19"/>
        <v>53.5</v>
      </c>
      <c r="P221" s="4"/>
      <c r="Q221" s="5">
        <v>22</v>
      </c>
    </row>
    <row r="222" spans="1:18" s="5" customFormat="1" ht="18" customHeight="1">
      <c r="A222" s="4">
        <v>213</v>
      </c>
      <c r="B222" s="133" t="s">
        <v>5210</v>
      </c>
      <c r="C222" s="134" t="s">
        <v>1804</v>
      </c>
      <c r="D222" s="135" t="s">
        <v>3511</v>
      </c>
      <c r="E222" s="81" t="s">
        <v>5236</v>
      </c>
      <c r="F222" s="145">
        <v>5.92</v>
      </c>
      <c r="G222" s="48">
        <v>5.32</v>
      </c>
      <c r="H222" s="48">
        <v>52</v>
      </c>
      <c r="I222" s="48">
        <v>59</v>
      </c>
      <c r="J222" s="151" t="str">
        <f t="shared" si="16"/>
        <v xml:space="preserve"> </v>
      </c>
      <c r="K222" s="151" t="str">
        <f t="shared" si="17"/>
        <v xml:space="preserve"> </v>
      </c>
      <c r="L222" s="151" t="str">
        <f t="shared" si="18"/>
        <v xml:space="preserve"> </v>
      </c>
      <c r="M222" s="83"/>
      <c r="N222" s="81"/>
      <c r="O222" s="62">
        <f t="shared" si="19"/>
        <v>55.5</v>
      </c>
      <c r="P222" s="4"/>
      <c r="Q222" s="5">
        <v>23</v>
      </c>
    </row>
    <row r="223" spans="1:18" s="5" customFormat="1" ht="18" customHeight="1">
      <c r="A223" s="4">
        <v>214</v>
      </c>
      <c r="B223" s="133" t="s">
        <v>5211</v>
      </c>
      <c r="C223" s="134" t="s">
        <v>1408</v>
      </c>
      <c r="D223" s="135" t="s">
        <v>365</v>
      </c>
      <c r="E223" s="81" t="s">
        <v>5236</v>
      </c>
      <c r="F223" s="145">
        <v>5.61</v>
      </c>
      <c r="G223" s="48">
        <v>3.81</v>
      </c>
      <c r="H223" s="48">
        <v>52</v>
      </c>
      <c r="I223" s="48">
        <v>56</v>
      </c>
      <c r="J223" s="151" t="str">
        <f t="shared" si="16"/>
        <v xml:space="preserve"> </v>
      </c>
      <c r="K223" s="151" t="str">
        <f t="shared" si="17"/>
        <v xml:space="preserve"> </v>
      </c>
      <c r="L223" s="151" t="str">
        <f>IF(AND(J223="HSXS",K223="HSXS"),"HSXS",IF(AND(J223="HSG",K223="HSG"),"HSG",IF(AND(J223="HSK",K223="HSK"),"HSK",IF(AND(J223="HSXS",K223="HSG"),"HSG",IF(AND(J223="HSG",K223="HSXS"),"HSG",IF(AND(J223="HSG",K223="HSK"),"HSK",IF(AND(J223="HSK",K223="HSG"),"HSK"," ")))))))</f>
        <v xml:space="preserve"> </v>
      </c>
      <c r="M223" s="83"/>
      <c r="N223" s="9"/>
      <c r="O223" s="62">
        <f t="shared" ref="O223:O270" si="20">SUM(H223:I223)/2</f>
        <v>54</v>
      </c>
      <c r="P223" s="4"/>
      <c r="Q223" s="5">
        <v>24</v>
      </c>
    </row>
    <row r="224" spans="1:18" s="5" customFormat="1" ht="18" customHeight="1">
      <c r="A224" s="4">
        <v>215</v>
      </c>
      <c r="B224" s="133" t="s">
        <v>5212</v>
      </c>
      <c r="C224" s="134" t="s">
        <v>1441</v>
      </c>
      <c r="D224" s="135" t="s">
        <v>3794</v>
      </c>
      <c r="E224" s="81" t="s">
        <v>5236</v>
      </c>
      <c r="F224" s="145">
        <v>4.76</v>
      </c>
      <c r="G224" s="48">
        <v>6.09</v>
      </c>
      <c r="H224" s="48">
        <v>51</v>
      </c>
      <c r="I224" s="48">
        <v>64</v>
      </c>
      <c r="J224" s="151" t="str">
        <f t="shared" si="16"/>
        <v xml:space="preserve"> </v>
      </c>
      <c r="K224" s="151" t="str">
        <f t="shared" si="17"/>
        <v xml:space="preserve"> </v>
      </c>
      <c r="L224" s="151" t="str">
        <f t="shared" ref="L224:L243" si="21">IF(AND(J224="HSXS",K224="HSXS"),"HSXS",IF(AND(J224="HSG",K224="HSG"),"HSG",IF(AND(J224="HSK",K224="HSK"),"HSK",IF(AND(J224="HSXS",K224="HSG"),"HSG",IF(AND(J224="HSG",K224="HSXS"),"HSG",IF(AND(J224="HSG",K224="HSK"),"HSK",IF(AND(J224="HSK",K224="HSG"),"HSK"," ")))))))</f>
        <v xml:space="preserve"> </v>
      </c>
      <c r="M224" s="82"/>
      <c r="N224" s="66"/>
      <c r="O224" s="62">
        <f t="shared" si="20"/>
        <v>57.5</v>
      </c>
      <c r="P224" s="4"/>
      <c r="Q224" s="5">
        <v>25</v>
      </c>
    </row>
    <row r="225" spans="1:17" s="5" customFormat="1" ht="18" customHeight="1">
      <c r="A225" s="4">
        <v>216</v>
      </c>
      <c r="B225" s="133" t="s">
        <v>5213</v>
      </c>
      <c r="C225" s="134" t="s">
        <v>5214</v>
      </c>
      <c r="D225" s="135" t="s">
        <v>999</v>
      </c>
      <c r="E225" s="81" t="s">
        <v>5236</v>
      </c>
      <c r="F225" s="145">
        <v>5.17</v>
      </c>
      <c r="G225" s="48">
        <v>3.77</v>
      </c>
      <c r="H225" s="48">
        <v>50</v>
      </c>
      <c r="I225" s="48">
        <v>50</v>
      </c>
      <c r="J225" s="151" t="str">
        <f t="shared" si="16"/>
        <v xml:space="preserve"> </v>
      </c>
      <c r="K225" s="151" t="str">
        <f t="shared" si="17"/>
        <v xml:space="preserve"> </v>
      </c>
      <c r="L225" s="151" t="str">
        <f t="shared" si="21"/>
        <v xml:space="preserve"> </v>
      </c>
      <c r="M225" s="83"/>
      <c r="N225" s="66"/>
      <c r="O225" s="62">
        <f t="shared" si="20"/>
        <v>50</v>
      </c>
      <c r="P225" s="4"/>
      <c r="Q225" s="5">
        <v>26</v>
      </c>
    </row>
    <row r="226" spans="1:17" s="5" customFormat="1" ht="18" customHeight="1">
      <c r="A226" s="4">
        <v>217</v>
      </c>
      <c r="B226" s="133" t="s">
        <v>5215</v>
      </c>
      <c r="C226" s="134" t="s">
        <v>3978</v>
      </c>
      <c r="D226" s="135" t="s">
        <v>3798</v>
      </c>
      <c r="E226" s="81" t="s">
        <v>5236</v>
      </c>
      <c r="F226" s="145">
        <v>6.13</v>
      </c>
      <c r="G226" s="48">
        <v>2.5499999999999998</v>
      </c>
      <c r="H226" s="48">
        <v>53</v>
      </c>
      <c r="I226" s="48">
        <v>50</v>
      </c>
      <c r="J226" s="151" t="str">
        <f t="shared" si="16"/>
        <v xml:space="preserve"> </v>
      </c>
      <c r="K226" s="151" t="str">
        <f t="shared" si="17"/>
        <v xml:space="preserve"> </v>
      </c>
      <c r="L226" s="151" t="str">
        <f t="shared" si="21"/>
        <v xml:space="preserve"> </v>
      </c>
      <c r="M226" s="82"/>
      <c r="N226" s="113"/>
      <c r="O226" s="62">
        <f t="shared" si="20"/>
        <v>51.5</v>
      </c>
      <c r="P226" s="4"/>
      <c r="Q226" s="5">
        <v>27</v>
      </c>
    </row>
    <row r="227" spans="1:17" s="5" customFormat="1" ht="18" customHeight="1">
      <c r="A227" s="4">
        <v>218</v>
      </c>
      <c r="B227" s="133" t="s">
        <v>5216</v>
      </c>
      <c r="C227" s="134" t="s">
        <v>4655</v>
      </c>
      <c r="D227" s="135" t="s">
        <v>3798</v>
      </c>
      <c r="E227" s="81" t="s">
        <v>5236</v>
      </c>
      <c r="F227" s="145">
        <v>6.62</v>
      </c>
      <c r="G227" s="48">
        <v>4.9400000000000004</v>
      </c>
      <c r="H227" s="48">
        <v>58</v>
      </c>
      <c r="I227" s="48">
        <v>55</v>
      </c>
      <c r="J227" s="151" t="str">
        <f t="shared" si="16"/>
        <v xml:space="preserve"> </v>
      </c>
      <c r="K227" s="151" t="str">
        <f t="shared" si="17"/>
        <v xml:space="preserve"> </v>
      </c>
      <c r="L227" s="151" t="str">
        <f t="shared" si="21"/>
        <v xml:space="preserve"> </v>
      </c>
      <c r="M227" s="83"/>
      <c r="N227" s="66"/>
      <c r="O227" s="62">
        <f t="shared" si="20"/>
        <v>56.5</v>
      </c>
      <c r="P227" s="4"/>
      <c r="Q227" s="5">
        <v>28</v>
      </c>
    </row>
    <row r="228" spans="1:17" s="5" customFormat="1" ht="18" customHeight="1">
      <c r="A228" s="4">
        <v>219</v>
      </c>
      <c r="B228" s="133" t="s">
        <v>5217</v>
      </c>
      <c r="C228" s="134" t="s">
        <v>1454</v>
      </c>
      <c r="D228" s="135" t="s">
        <v>4666</v>
      </c>
      <c r="E228" s="81" t="s">
        <v>5236</v>
      </c>
      <c r="F228" s="145">
        <v>4.6900000000000004</v>
      </c>
      <c r="G228" s="48">
        <v>5.0199999999999996</v>
      </c>
      <c r="H228" s="48">
        <v>51</v>
      </c>
      <c r="I228" s="48">
        <v>53</v>
      </c>
      <c r="J228" s="151" t="str">
        <f t="shared" si="16"/>
        <v xml:space="preserve"> </v>
      </c>
      <c r="K228" s="151" t="str">
        <f t="shared" si="17"/>
        <v xml:space="preserve"> </v>
      </c>
      <c r="L228" s="151" t="str">
        <f t="shared" si="21"/>
        <v xml:space="preserve"> </v>
      </c>
      <c r="M228" s="82"/>
      <c r="N228" s="113"/>
      <c r="O228" s="62">
        <f t="shared" si="20"/>
        <v>52</v>
      </c>
      <c r="P228" s="4"/>
      <c r="Q228" s="5">
        <v>29</v>
      </c>
    </row>
    <row r="229" spans="1:17" s="5" customFormat="1" ht="18" customHeight="1">
      <c r="A229" s="4">
        <v>220</v>
      </c>
      <c r="B229" s="133" t="s">
        <v>5218</v>
      </c>
      <c r="C229" s="134" t="s">
        <v>670</v>
      </c>
      <c r="D229" s="135" t="s">
        <v>4666</v>
      </c>
      <c r="E229" s="81" t="s">
        <v>5236</v>
      </c>
      <c r="F229" s="145">
        <v>7.47</v>
      </c>
      <c r="G229" s="145">
        <v>6.7</v>
      </c>
      <c r="H229" s="48">
        <v>54</v>
      </c>
      <c r="I229" s="48">
        <v>64</v>
      </c>
      <c r="J229" s="151" t="str">
        <f t="shared" si="16"/>
        <v xml:space="preserve"> </v>
      </c>
      <c r="K229" s="151" t="str">
        <f t="shared" si="17"/>
        <v xml:space="preserve"> </v>
      </c>
      <c r="L229" s="151" t="str">
        <f t="shared" si="21"/>
        <v xml:space="preserve"> </v>
      </c>
      <c r="M229" s="83"/>
      <c r="N229" s="66"/>
      <c r="O229" s="62">
        <f t="shared" si="20"/>
        <v>59</v>
      </c>
      <c r="P229" s="4"/>
      <c r="Q229" s="5">
        <v>30</v>
      </c>
    </row>
    <row r="230" spans="1:17" s="5" customFormat="1" ht="18" customHeight="1">
      <c r="A230" s="4">
        <v>221</v>
      </c>
      <c r="B230" s="133" t="s">
        <v>5219</v>
      </c>
      <c r="C230" s="134" t="s">
        <v>2570</v>
      </c>
      <c r="D230" s="135" t="s">
        <v>2440</v>
      </c>
      <c r="E230" s="81" t="s">
        <v>5236</v>
      </c>
      <c r="F230" s="145">
        <v>5.18</v>
      </c>
      <c r="G230" s="48">
        <v>4.63</v>
      </c>
      <c r="H230" s="48">
        <v>52</v>
      </c>
      <c r="I230" s="48">
        <v>51</v>
      </c>
      <c r="J230" s="151" t="str">
        <f t="shared" si="16"/>
        <v xml:space="preserve"> </v>
      </c>
      <c r="K230" s="151" t="str">
        <f t="shared" si="17"/>
        <v xml:space="preserve"> </v>
      </c>
      <c r="L230" s="151" t="str">
        <f t="shared" si="21"/>
        <v xml:space="preserve"> </v>
      </c>
      <c r="M230" s="82"/>
      <c r="N230" s="66"/>
      <c r="O230" s="62">
        <f t="shared" si="20"/>
        <v>51.5</v>
      </c>
      <c r="P230" s="4"/>
      <c r="Q230" s="5">
        <v>31</v>
      </c>
    </row>
    <row r="231" spans="1:17" s="5" customFormat="1" ht="18" customHeight="1">
      <c r="A231" s="4">
        <v>222</v>
      </c>
      <c r="B231" s="133" t="s">
        <v>5220</v>
      </c>
      <c r="C231" s="134" t="s">
        <v>5221</v>
      </c>
      <c r="D231" s="135" t="s">
        <v>1001</v>
      </c>
      <c r="E231" s="81" t="s">
        <v>5236</v>
      </c>
      <c r="F231" s="145">
        <v>6.27</v>
      </c>
      <c r="G231" s="48">
        <v>5.33</v>
      </c>
      <c r="H231" s="48">
        <v>71</v>
      </c>
      <c r="I231" s="48">
        <v>61</v>
      </c>
      <c r="J231" s="151" t="str">
        <f t="shared" si="16"/>
        <v xml:space="preserve"> </v>
      </c>
      <c r="K231" s="151" t="str">
        <f t="shared" si="17"/>
        <v xml:space="preserve"> </v>
      </c>
      <c r="L231" s="151" t="str">
        <f t="shared" si="21"/>
        <v xml:space="preserve"> </v>
      </c>
      <c r="M231" s="84"/>
      <c r="N231" s="17"/>
      <c r="O231" s="62">
        <f t="shared" si="20"/>
        <v>66</v>
      </c>
      <c r="P231" s="4"/>
      <c r="Q231" s="5">
        <v>32</v>
      </c>
    </row>
    <row r="232" spans="1:17" s="5" customFormat="1" ht="18" customHeight="1">
      <c r="A232" s="4">
        <v>223</v>
      </c>
      <c r="B232" s="133" t="s">
        <v>5222</v>
      </c>
      <c r="C232" s="134" t="s">
        <v>3062</v>
      </c>
      <c r="D232" s="135" t="s">
        <v>4270</v>
      </c>
      <c r="E232" s="81" t="s">
        <v>5236</v>
      </c>
      <c r="F232" s="145">
        <v>6.7</v>
      </c>
      <c r="G232" s="48">
        <v>7.02</v>
      </c>
      <c r="H232" s="48">
        <v>53</v>
      </c>
      <c r="I232" s="48">
        <v>63</v>
      </c>
      <c r="J232" s="151" t="str">
        <f t="shared" si="16"/>
        <v xml:space="preserve"> </v>
      </c>
      <c r="K232" s="151" t="str">
        <f t="shared" si="17"/>
        <v xml:space="preserve"> </v>
      </c>
      <c r="L232" s="151" t="str">
        <f t="shared" si="21"/>
        <v xml:space="preserve"> </v>
      </c>
      <c r="M232" s="83"/>
      <c r="N232" s="17"/>
      <c r="O232" s="62">
        <f t="shared" si="20"/>
        <v>58</v>
      </c>
      <c r="P232" s="4"/>
      <c r="Q232" s="5">
        <v>33</v>
      </c>
    </row>
    <row r="233" spans="1:17" s="5" customFormat="1" ht="18" customHeight="1">
      <c r="A233" s="4">
        <v>224</v>
      </c>
      <c r="B233" s="133" t="s">
        <v>5223</v>
      </c>
      <c r="C233" s="134" t="s">
        <v>4549</v>
      </c>
      <c r="D233" s="135" t="s">
        <v>3375</v>
      </c>
      <c r="E233" s="81" t="s">
        <v>5236</v>
      </c>
      <c r="F233" s="145">
        <v>6.55</v>
      </c>
      <c r="G233" s="48">
        <v>5.09</v>
      </c>
      <c r="H233" s="48">
        <v>61</v>
      </c>
      <c r="I233" s="48">
        <v>60</v>
      </c>
      <c r="J233" s="151" t="str">
        <f t="shared" si="16"/>
        <v xml:space="preserve"> </v>
      </c>
      <c r="K233" s="151" t="str">
        <f t="shared" si="17"/>
        <v xml:space="preserve"> </v>
      </c>
      <c r="L233" s="151" t="str">
        <f t="shared" si="21"/>
        <v xml:space="preserve"> </v>
      </c>
      <c r="M233" s="83"/>
      <c r="N233" s="17"/>
      <c r="O233" s="62">
        <f t="shared" si="20"/>
        <v>60.5</v>
      </c>
      <c r="P233" s="4"/>
      <c r="Q233" s="5">
        <v>34</v>
      </c>
    </row>
    <row r="234" spans="1:17" s="5" customFormat="1" ht="18" customHeight="1">
      <c r="A234" s="4">
        <v>225</v>
      </c>
      <c r="B234" s="133" t="s">
        <v>5224</v>
      </c>
      <c r="C234" s="134" t="s">
        <v>3614</v>
      </c>
      <c r="D234" s="135" t="s">
        <v>3375</v>
      </c>
      <c r="E234" s="81" t="s">
        <v>5236</v>
      </c>
      <c r="F234" s="145">
        <v>5.22</v>
      </c>
      <c r="G234" s="48">
        <v>3.11</v>
      </c>
      <c r="H234" s="48">
        <v>52</v>
      </c>
      <c r="I234" s="48">
        <v>61</v>
      </c>
      <c r="J234" s="151" t="str">
        <f t="shared" si="16"/>
        <v xml:space="preserve"> </v>
      </c>
      <c r="K234" s="151" t="str">
        <f t="shared" si="17"/>
        <v xml:space="preserve"> </v>
      </c>
      <c r="L234" s="151" t="str">
        <f t="shared" si="21"/>
        <v xml:space="preserve"> </v>
      </c>
      <c r="M234" s="83"/>
      <c r="N234" s="17"/>
      <c r="O234" s="62">
        <f t="shared" si="20"/>
        <v>56.5</v>
      </c>
      <c r="P234" s="4"/>
      <c r="Q234" s="5">
        <v>35</v>
      </c>
    </row>
    <row r="235" spans="1:17" s="5" customFormat="1" ht="18" customHeight="1">
      <c r="A235" s="4">
        <v>226</v>
      </c>
      <c r="B235" s="133" t="s">
        <v>5225</v>
      </c>
      <c r="C235" s="134" t="s">
        <v>3090</v>
      </c>
      <c r="D235" s="135" t="s">
        <v>1483</v>
      </c>
      <c r="E235" s="81" t="s">
        <v>5236</v>
      </c>
      <c r="F235" s="145">
        <v>5.36</v>
      </c>
      <c r="G235" s="48">
        <v>1.81</v>
      </c>
      <c r="H235" s="48">
        <v>52</v>
      </c>
      <c r="I235" s="48">
        <v>50</v>
      </c>
      <c r="J235" s="151" t="str">
        <f t="shared" si="16"/>
        <v xml:space="preserve"> </v>
      </c>
      <c r="K235" s="151" t="str">
        <f t="shared" si="17"/>
        <v xml:space="preserve"> </v>
      </c>
      <c r="L235" s="151" t="str">
        <f t="shared" si="21"/>
        <v xml:space="preserve"> </v>
      </c>
      <c r="M235" s="82"/>
      <c r="N235" s="66"/>
      <c r="O235" s="62">
        <f t="shared" si="20"/>
        <v>51</v>
      </c>
      <c r="P235" s="4"/>
      <c r="Q235" s="5">
        <v>36</v>
      </c>
    </row>
    <row r="236" spans="1:17" s="5" customFormat="1" ht="18" customHeight="1">
      <c r="A236" s="4">
        <v>227</v>
      </c>
      <c r="B236" s="133" t="s">
        <v>5226</v>
      </c>
      <c r="C236" s="134" t="s">
        <v>3607</v>
      </c>
      <c r="D236" s="135" t="s">
        <v>2575</v>
      </c>
      <c r="E236" s="81" t="s">
        <v>5236</v>
      </c>
      <c r="F236" s="145">
        <v>7.23</v>
      </c>
      <c r="G236" s="48">
        <v>6.62</v>
      </c>
      <c r="H236" s="48">
        <v>60</v>
      </c>
      <c r="I236" s="48">
        <v>77</v>
      </c>
      <c r="J236" s="151" t="str">
        <f t="shared" si="16"/>
        <v xml:space="preserve"> </v>
      </c>
      <c r="K236" s="151" t="str">
        <f t="shared" si="17"/>
        <v xml:space="preserve"> </v>
      </c>
      <c r="L236" s="151" t="str">
        <f t="shared" si="21"/>
        <v xml:space="preserve"> </v>
      </c>
      <c r="M236" s="84"/>
      <c r="N236" s="17"/>
      <c r="O236" s="62">
        <f t="shared" si="20"/>
        <v>68.5</v>
      </c>
      <c r="P236" s="4"/>
      <c r="Q236" s="5">
        <v>37</v>
      </c>
    </row>
    <row r="237" spans="1:17" s="5" customFormat="1" ht="18" customHeight="1">
      <c r="A237" s="4">
        <v>228</v>
      </c>
      <c r="B237" s="133" t="s">
        <v>5227</v>
      </c>
      <c r="C237" s="134" t="s">
        <v>1406</v>
      </c>
      <c r="D237" s="135" t="s">
        <v>2983</v>
      </c>
      <c r="E237" s="81" t="s">
        <v>5236</v>
      </c>
      <c r="F237" s="145">
        <v>5.38</v>
      </c>
      <c r="G237" s="48">
        <v>3.24</v>
      </c>
      <c r="H237" s="48">
        <v>55</v>
      </c>
      <c r="I237" s="48">
        <v>51</v>
      </c>
      <c r="J237" s="151" t="str">
        <f t="shared" si="16"/>
        <v xml:space="preserve"> </v>
      </c>
      <c r="K237" s="151" t="str">
        <f t="shared" si="17"/>
        <v xml:space="preserve"> </v>
      </c>
      <c r="L237" s="151" t="str">
        <f t="shared" si="21"/>
        <v xml:space="preserve"> </v>
      </c>
      <c r="M237" s="84"/>
      <c r="N237" s="17"/>
      <c r="O237" s="62">
        <f t="shared" si="20"/>
        <v>53</v>
      </c>
      <c r="P237" s="4"/>
      <c r="Q237" s="5">
        <v>38</v>
      </c>
    </row>
    <row r="238" spans="1:17" s="5" customFormat="1" ht="18" customHeight="1">
      <c r="A238" s="4">
        <v>229</v>
      </c>
      <c r="B238" s="133" t="s">
        <v>5228</v>
      </c>
      <c r="C238" s="134" t="s">
        <v>1077</v>
      </c>
      <c r="D238" s="135" t="s">
        <v>2983</v>
      </c>
      <c r="E238" s="81" t="s">
        <v>5236</v>
      </c>
      <c r="F238" s="145">
        <v>6.52</v>
      </c>
      <c r="G238" s="48">
        <v>3.98</v>
      </c>
      <c r="H238" s="48">
        <v>56</v>
      </c>
      <c r="I238" s="48">
        <v>51</v>
      </c>
      <c r="J238" s="151" t="str">
        <f t="shared" si="16"/>
        <v xml:space="preserve"> </v>
      </c>
      <c r="K238" s="151" t="str">
        <f t="shared" si="17"/>
        <v xml:space="preserve"> </v>
      </c>
      <c r="L238" s="151" t="str">
        <f t="shared" si="21"/>
        <v xml:space="preserve"> </v>
      </c>
      <c r="M238" s="83"/>
      <c r="N238" s="17"/>
      <c r="O238" s="62">
        <f t="shared" si="20"/>
        <v>53.5</v>
      </c>
      <c r="P238" s="4"/>
      <c r="Q238" s="5">
        <v>39</v>
      </c>
    </row>
    <row r="239" spans="1:17" s="5" customFormat="1" ht="18" customHeight="1">
      <c r="A239" s="4">
        <v>230</v>
      </c>
      <c r="B239" s="133" t="s">
        <v>5229</v>
      </c>
      <c r="C239" s="134" t="s">
        <v>4596</v>
      </c>
      <c r="D239" s="135" t="s">
        <v>2573</v>
      </c>
      <c r="E239" s="81" t="s">
        <v>5236</v>
      </c>
      <c r="F239" s="145">
        <v>7.41</v>
      </c>
      <c r="G239" s="48">
        <v>5.31</v>
      </c>
      <c r="H239" s="48">
        <v>57</v>
      </c>
      <c r="I239" s="48">
        <v>57</v>
      </c>
      <c r="J239" s="151" t="str">
        <f t="shared" si="16"/>
        <v xml:space="preserve"> </v>
      </c>
      <c r="K239" s="151" t="str">
        <f t="shared" si="17"/>
        <v xml:space="preserve"> </v>
      </c>
      <c r="L239" s="151" t="str">
        <f t="shared" si="21"/>
        <v xml:space="preserve"> </v>
      </c>
      <c r="M239" s="82"/>
      <c r="N239" s="17"/>
      <c r="O239" s="62">
        <f t="shared" si="20"/>
        <v>57</v>
      </c>
      <c r="P239" s="4"/>
      <c r="Q239" s="5">
        <v>40</v>
      </c>
    </row>
    <row r="240" spans="1:17" s="5" customFormat="1" ht="18" customHeight="1">
      <c r="A240" s="4">
        <v>231</v>
      </c>
      <c r="B240" s="133" t="s">
        <v>5230</v>
      </c>
      <c r="C240" s="134" t="s">
        <v>4252</v>
      </c>
      <c r="D240" s="135" t="s">
        <v>1396</v>
      </c>
      <c r="E240" s="81" t="s">
        <v>5236</v>
      </c>
      <c r="F240" s="145">
        <v>5.67</v>
      </c>
      <c r="G240" s="48">
        <v>4.5599999999999996</v>
      </c>
      <c r="H240" s="48">
        <v>60</v>
      </c>
      <c r="I240" s="48">
        <v>51</v>
      </c>
      <c r="J240" s="151" t="str">
        <f t="shared" si="16"/>
        <v xml:space="preserve"> </v>
      </c>
      <c r="K240" s="151" t="str">
        <f t="shared" si="17"/>
        <v xml:space="preserve"> </v>
      </c>
      <c r="L240" s="151" t="str">
        <f t="shared" si="21"/>
        <v xml:space="preserve"> </v>
      </c>
      <c r="M240" s="83"/>
      <c r="N240" s="17"/>
      <c r="O240" s="62">
        <f t="shared" si="20"/>
        <v>55.5</v>
      </c>
      <c r="P240" s="4"/>
      <c r="Q240" s="5">
        <v>41</v>
      </c>
    </row>
    <row r="241" spans="1:17" s="5" customFormat="1" ht="18" customHeight="1">
      <c r="A241" s="4">
        <v>232</v>
      </c>
      <c r="B241" s="133" t="s">
        <v>5231</v>
      </c>
      <c r="C241" s="134" t="s">
        <v>3965</v>
      </c>
      <c r="D241" s="135" t="s">
        <v>3412</v>
      </c>
      <c r="E241" s="81" t="s">
        <v>5236</v>
      </c>
      <c r="F241" s="145">
        <v>5</v>
      </c>
      <c r="G241" s="48">
        <v>4.17</v>
      </c>
      <c r="H241" s="48">
        <v>50</v>
      </c>
      <c r="I241" s="48">
        <v>53</v>
      </c>
      <c r="J241" s="151" t="str">
        <f t="shared" si="16"/>
        <v xml:space="preserve"> </v>
      </c>
      <c r="K241" s="151" t="str">
        <f t="shared" si="17"/>
        <v xml:space="preserve"> </v>
      </c>
      <c r="L241" s="151" t="str">
        <f t="shared" si="21"/>
        <v xml:space="preserve"> </v>
      </c>
      <c r="M241" s="129"/>
      <c r="N241" s="17"/>
      <c r="O241" s="62">
        <f t="shared" si="20"/>
        <v>51.5</v>
      </c>
      <c r="P241" s="4"/>
      <c r="Q241" s="5">
        <v>42</v>
      </c>
    </row>
    <row r="242" spans="1:17" s="5" customFormat="1" ht="18" customHeight="1">
      <c r="A242" s="4">
        <v>233</v>
      </c>
      <c r="B242" s="133" t="s">
        <v>5232</v>
      </c>
      <c r="C242" s="134" t="s">
        <v>905</v>
      </c>
      <c r="D242" s="135" t="s">
        <v>1003</v>
      </c>
      <c r="E242" s="81" t="s">
        <v>5236</v>
      </c>
      <c r="F242" s="145">
        <v>6.79</v>
      </c>
      <c r="G242" s="48">
        <v>6.42</v>
      </c>
      <c r="H242" s="48">
        <v>71</v>
      </c>
      <c r="I242" s="48">
        <v>61</v>
      </c>
      <c r="J242" s="151" t="str">
        <f t="shared" si="16"/>
        <v xml:space="preserve"> </v>
      </c>
      <c r="K242" s="151" t="str">
        <f t="shared" si="17"/>
        <v xml:space="preserve"> </v>
      </c>
      <c r="L242" s="151" t="str">
        <f t="shared" si="21"/>
        <v xml:space="preserve"> </v>
      </c>
      <c r="M242" s="83"/>
      <c r="N242" s="17"/>
      <c r="O242" s="62">
        <f t="shared" si="20"/>
        <v>66</v>
      </c>
      <c r="P242" s="4"/>
      <c r="Q242" s="5">
        <v>43</v>
      </c>
    </row>
    <row r="243" spans="1:17" s="5" customFormat="1" ht="18" customHeight="1">
      <c r="A243" s="4">
        <v>234</v>
      </c>
      <c r="B243" s="133" t="s">
        <v>5233</v>
      </c>
      <c r="C243" s="134" t="s">
        <v>4407</v>
      </c>
      <c r="D243" s="135" t="s">
        <v>1003</v>
      </c>
      <c r="E243" s="81" t="s">
        <v>5236</v>
      </c>
      <c r="F243" s="145">
        <v>3.58</v>
      </c>
      <c r="G243" s="48">
        <v>1.75</v>
      </c>
      <c r="H243" s="48">
        <v>57</v>
      </c>
      <c r="I243" s="48">
        <v>50</v>
      </c>
      <c r="J243" s="151" t="str">
        <f t="shared" si="16"/>
        <v xml:space="preserve"> </v>
      </c>
      <c r="K243" s="151" t="str">
        <f t="shared" si="17"/>
        <v xml:space="preserve"> </v>
      </c>
      <c r="L243" s="151" t="str">
        <f t="shared" si="21"/>
        <v xml:space="preserve"> </v>
      </c>
      <c r="M243" s="83"/>
      <c r="N243" s="17"/>
      <c r="O243" s="62">
        <f t="shared" si="20"/>
        <v>53.5</v>
      </c>
      <c r="P243" s="4"/>
      <c r="Q243" s="5">
        <v>44</v>
      </c>
    </row>
    <row r="244" spans="1:17" s="5" customFormat="1" ht="18" customHeight="1">
      <c r="A244" s="4">
        <v>235</v>
      </c>
      <c r="B244" s="133" t="s">
        <v>5234</v>
      </c>
      <c r="C244" s="134" t="s">
        <v>5235</v>
      </c>
      <c r="D244" s="135" t="s">
        <v>3620</v>
      </c>
      <c r="E244" s="81" t="s">
        <v>5236</v>
      </c>
      <c r="F244" s="145">
        <v>4.43</v>
      </c>
      <c r="G244" s="48">
        <v>3.93</v>
      </c>
      <c r="H244" s="48">
        <v>51</v>
      </c>
      <c r="I244" s="48">
        <v>58</v>
      </c>
      <c r="J244" s="151" t="str">
        <f>IF(AND(F244&gt;=9,H244&gt;=90),"HSXS",IF(AND(F244&gt;=8,H244&gt;=80),"HSG",IF(AND(F244&gt;=7,H244&gt;=70),"HSK"," ")))</f>
        <v xml:space="preserve"> </v>
      </c>
      <c r="K244" s="151" t="str">
        <f>IF(AND(G244&gt;=9,I244&gt;=90),"HSXS",IF(AND(G244&gt;=8,I244&gt;=80),"HSG",IF(AND(G244&gt;=7,I244&gt;=70),"HSK"," ")))</f>
        <v xml:space="preserve"> </v>
      </c>
      <c r="L244" s="151" t="str">
        <f>IF(AND(J244="HSXS",K244="HSXS"),"HSXS",IF(AND(J244="HSG",K244="HSG"),"HSG",IF(AND(J244="HSK",K244="HSK"),"HSK",IF(AND(J244="HSXS",K244="HSG"),"HSG",IF(AND(J244="HSG",K244="HSXS"),"HSG",IF(AND(J244="HSG",K244="HSK"),"HSK",IF(AND(J244="HSK",K244="HSG"),"HSK"," ")))))))</f>
        <v xml:space="preserve"> </v>
      </c>
      <c r="M244" s="83"/>
      <c r="N244" s="17"/>
      <c r="O244" s="62">
        <f t="shared" si="20"/>
        <v>54.5</v>
      </c>
      <c r="P244" s="4"/>
      <c r="Q244" s="5">
        <v>45</v>
      </c>
    </row>
    <row r="245" spans="1:17" s="5" customFormat="1" ht="18" customHeight="1">
      <c r="A245" s="4">
        <v>236</v>
      </c>
      <c r="B245" s="133" t="s">
        <v>5237</v>
      </c>
      <c r="C245" s="134" t="s">
        <v>3251</v>
      </c>
      <c r="D245" s="135" t="s">
        <v>798</v>
      </c>
      <c r="E245" s="81" t="s">
        <v>5295</v>
      </c>
      <c r="F245" s="145">
        <v>4.6100000000000003</v>
      </c>
      <c r="G245" s="48">
        <v>1.85</v>
      </c>
      <c r="H245" s="48">
        <v>52</v>
      </c>
      <c r="I245" s="48">
        <v>40</v>
      </c>
      <c r="J245" s="151" t="str">
        <f t="shared" ref="J245:J258" si="22">IF(AND(F245&gt;=9,H245&gt;=90),"HSXS",IF(AND(F245&gt;=8,H245&gt;=80),"HSG",IF(AND(F245&gt;=7,H245&gt;=70),"HSK"," ")))</f>
        <v xml:space="preserve"> </v>
      </c>
      <c r="K245" s="151" t="str">
        <f t="shared" ref="K245:K258" si="23">IF(AND(G245&gt;=9,I245&gt;=90),"HSXS",IF(AND(G245&gt;=8,I245&gt;=80),"HSG",IF(AND(G245&gt;=7,I245&gt;=70),"HSK"," ")))</f>
        <v xml:space="preserve"> </v>
      </c>
      <c r="L245" s="151" t="str">
        <f t="shared" ref="L245:L258" si="24">IF(AND(J245="HSXS",K245="HSXS"),"HSXS",IF(AND(J245="HSG",K245="HSG"),"HSG",IF(AND(J245="HSK",K245="HSK"),"HSK",IF(AND(J245="HSXS",K245="HSG"),"HSG",IF(AND(J245="HSG",K245="HSXS"),"HSG",IF(AND(J245="HSG",K245="HSK"),"HSK",IF(AND(J245="HSK",K245="HSG"),"HSK"," ")))))))</f>
        <v xml:space="preserve"> </v>
      </c>
      <c r="M245" s="82"/>
      <c r="N245" s="17"/>
      <c r="O245" s="62">
        <f t="shared" si="20"/>
        <v>46</v>
      </c>
      <c r="P245" s="4"/>
      <c r="Q245" s="5">
        <v>1</v>
      </c>
    </row>
    <row r="246" spans="1:17" s="5" customFormat="1" ht="18" customHeight="1">
      <c r="A246" s="4">
        <v>237</v>
      </c>
      <c r="B246" s="133" t="s">
        <v>5238</v>
      </c>
      <c r="C246" s="134" t="s">
        <v>2706</v>
      </c>
      <c r="D246" s="135" t="s">
        <v>2009</v>
      </c>
      <c r="E246" s="81" t="s">
        <v>5295</v>
      </c>
      <c r="F246" s="145">
        <v>4.9400000000000004</v>
      </c>
      <c r="G246" s="48">
        <v>3.36</v>
      </c>
      <c r="H246" s="48">
        <v>56</v>
      </c>
      <c r="I246" s="48">
        <v>50</v>
      </c>
      <c r="J246" s="151" t="str">
        <f t="shared" si="22"/>
        <v xml:space="preserve"> </v>
      </c>
      <c r="K246" s="151" t="str">
        <f t="shared" si="23"/>
        <v xml:space="preserve"> </v>
      </c>
      <c r="L246" s="151" t="str">
        <f t="shared" si="24"/>
        <v xml:space="preserve"> </v>
      </c>
      <c r="M246" s="82"/>
      <c r="N246" s="17"/>
      <c r="O246" s="62">
        <f t="shared" si="20"/>
        <v>53</v>
      </c>
      <c r="P246" s="4"/>
      <c r="Q246" s="5">
        <v>2</v>
      </c>
    </row>
    <row r="247" spans="1:17" s="5" customFormat="1" ht="18" customHeight="1">
      <c r="A247" s="4">
        <v>238</v>
      </c>
      <c r="B247" s="133" t="s">
        <v>5239</v>
      </c>
      <c r="C247" s="134" t="s">
        <v>1906</v>
      </c>
      <c r="D247" s="135" t="s">
        <v>2009</v>
      </c>
      <c r="E247" s="81" t="s">
        <v>5295</v>
      </c>
      <c r="F247" s="145">
        <v>3.85</v>
      </c>
      <c r="G247" s="48">
        <v>2.86</v>
      </c>
      <c r="H247" s="48">
        <v>54</v>
      </c>
      <c r="I247" s="48">
        <v>51</v>
      </c>
      <c r="J247" s="151" t="str">
        <f t="shared" si="22"/>
        <v xml:space="preserve"> </v>
      </c>
      <c r="K247" s="151" t="str">
        <f t="shared" si="23"/>
        <v xml:space="preserve"> </v>
      </c>
      <c r="L247" s="151" t="str">
        <f t="shared" si="24"/>
        <v xml:space="preserve"> </v>
      </c>
      <c r="M247" s="98"/>
      <c r="N247" s="17"/>
      <c r="O247" s="62">
        <f t="shared" si="20"/>
        <v>52.5</v>
      </c>
      <c r="P247" s="4"/>
      <c r="Q247" s="5">
        <v>3</v>
      </c>
    </row>
    <row r="248" spans="1:17" s="5" customFormat="1" ht="18" customHeight="1">
      <c r="A248" s="4">
        <v>239</v>
      </c>
      <c r="B248" s="133" t="s">
        <v>5240</v>
      </c>
      <c r="C248" s="134" t="s">
        <v>997</v>
      </c>
      <c r="D248" s="135" t="s">
        <v>3467</v>
      </c>
      <c r="E248" s="81" t="s">
        <v>5295</v>
      </c>
      <c r="F248" s="145">
        <v>5.89</v>
      </c>
      <c r="G248" s="48">
        <v>4.58</v>
      </c>
      <c r="H248" s="48">
        <v>59</v>
      </c>
      <c r="I248" s="48">
        <v>51</v>
      </c>
      <c r="J248" s="151" t="str">
        <f t="shared" si="22"/>
        <v xml:space="preserve"> </v>
      </c>
      <c r="K248" s="151" t="str">
        <f t="shared" si="23"/>
        <v xml:space="preserve"> </v>
      </c>
      <c r="L248" s="151" t="str">
        <f t="shared" si="24"/>
        <v xml:space="preserve"> </v>
      </c>
      <c r="M248" s="82"/>
      <c r="N248" s="17"/>
      <c r="O248" s="62">
        <f t="shared" si="20"/>
        <v>55</v>
      </c>
      <c r="P248" s="4"/>
      <c r="Q248" s="5">
        <v>4</v>
      </c>
    </row>
    <row r="249" spans="1:17" s="5" customFormat="1" ht="18" customHeight="1">
      <c r="A249" s="4">
        <v>240</v>
      </c>
      <c r="B249" s="133" t="s">
        <v>5241</v>
      </c>
      <c r="C249" s="134" t="s">
        <v>3796</v>
      </c>
      <c r="D249" s="135" t="s">
        <v>1806</v>
      </c>
      <c r="E249" s="81" t="s">
        <v>5295</v>
      </c>
      <c r="F249" s="145">
        <v>5.26</v>
      </c>
      <c r="G249" s="48">
        <v>1.76</v>
      </c>
      <c r="H249" s="48">
        <v>55</v>
      </c>
      <c r="I249" s="48">
        <v>50</v>
      </c>
      <c r="J249" s="151" t="str">
        <f t="shared" si="22"/>
        <v xml:space="preserve"> </v>
      </c>
      <c r="K249" s="151" t="str">
        <f t="shared" si="23"/>
        <v xml:space="preserve"> </v>
      </c>
      <c r="L249" s="151" t="str">
        <f t="shared" si="24"/>
        <v xml:space="preserve"> </v>
      </c>
      <c r="M249" s="82"/>
      <c r="N249" s="17"/>
      <c r="O249" s="62">
        <f t="shared" si="20"/>
        <v>52.5</v>
      </c>
      <c r="P249" s="4"/>
      <c r="Q249" s="5">
        <v>5</v>
      </c>
    </row>
    <row r="250" spans="1:17" s="5" customFormat="1" ht="18" customHeight="1">
      <c r="A250" s="4">
        <v>241</v>
      </c>
      <c r="B250" s="133" t="s">
        <v>5242</v>
      </c>
      <c r="C250" s="134" t="s">
        <v>2354</v>
      </c>
      <c r="D250" s="135" t="s">
        <v>46</v>
      </c>
      <c r="E250" s="81" t="s">
        <v>5295</v>
      </c>
      <c r="F250" s="145">
        <v>3.63</v>
      </c>
      <c r="G250" s="48">
        <v>2.83</v>
      </c>
      <c r="H250" s="48">
        <v>51</v>
      </c>
      <c r="I250" s="48">
        <v>50</v>
      </c>
      <c r="J250" s="151" t="str">
        <f t="shared" si="22"/>
        <v xml:space="preserve"> </v>
      </c>
      <c r="K250" s="151" t="str">
        <f t="shared" si="23"/>
        <v xml:space="preserve"> </v>
      </c>
      <c r="L250" s="151" t="str">
        <f t="shared" si="24"/>
        <v xml:space="preserve"> </v>
      </c>
      <c r="M250" s="98"/>
      <c r="N250" s="17"/>
      <c r="O250" s="62">
        <f t="shared" si="20"/>
        <v>50.5</v>
      </c>
      <c r="P250" s="4"/>
      <c r="Q250" s="5">
        <v>6</v>
      </c>
    </row>
    <row r="251" spans="1:17" s="5" customFormat="1" ht="18" customHeight="1">
      <c r="A251" s="4">
        <v>242</v>
      </c>
      <c r="B251" s="133" t="s">
        <v>5243</v>
      </c>
      <c r="C251" s="134" t="s">
        <v>2706</v>
      </c>
      <c r="D251" s="135" t="s">
        <v>667</v>
      </c>
      <c r="E251" s="81" t="s">
        <v>5295</v>
      </c>
      <c r="F251" s="145">
        <v>4.74</v>
      </c>
      <c r="G251" s="145">
        <v>6</v>
      </c>
      <c r="H251" s="48">
        <v>52</v>
      </c>
      <c r="I251" s="48">
        <v>58</v>
      </c>
      <c r="J251" s="151" t="str">
        <f t="shared" si="22"/>
        <v xml:space="preserve"> </v>
      </c>
      <c r="K251" s="151" t="str">
        <f t="shared" si="23"/>
        <v xml:space="preserve"> </v>
      </c>
      <c r="L251" s="151" t="str">
        <f t="shared" si="24"/>
        <v xml:space="preserve"> </v>
      </c>
      <c r="M251" s="83"/>
      <c r="N251" s="17"/>
      <c r="O251" s="62">
        <f t="shared" si="20"/>
        <v>55</v>
      </c>
      <c r="P251" s="4"/>
      <c r="Q251" s="5">
        <v>7</v>
      </c>
    </row>
    <row r="252" spans="1:17" s="5" customFormat="1" ht="18" customHeight="1">
      <c r="A252" s="4">
        <v>243</v>
      </c>
      <c r="B252" s="133" t="s">
        <v>5244</v>
      </c>
      <c r="C252" s="134" t="s">
        <v>1568</v>
      </c>
      <c r="D252" s="135" t="s">
        <v>667</v>
      </c>
      <c r="E252" s="81" t="s">
        <v>5295</v>
      </c>
      <c r="F252" s="145">
        <v>5.29</v>
      </c>
      <c r="G252" s="48">
        <v>2.2200000000000002</v>
      </c>
      <c r="H252" s="48">
        <v>62</v>
      </c>
      <c r="I252" s="48">
        <v>50</v>
      </c>
      <c r="J252" s="151" t="str">
        <f t="shared" si="22"/>
        <v xml:space="preserve"> </v>
      </c>
      <c r="K252" s="151" t="str">
        <f t="shared" si="23"/>
        <v xml:space="preserve"> </v>
      </c>
      <c r="L252" s="151" t="str">
        <f t="shared" si="24"/>
        <v xml:space="preserve"> </v>
      </c>
      <c r="M252" s="84"/>
      <c r="N252" s="17"/>
      <c r="O252" s="62">
        <f t="shared" si="20"/>
        <v>56</v>
      </c>
      <c r="P252" s="4"/>
      <c r="Q252" s="5">
        <v>8</v>
      </c>
    </row>
    <row r="253" spans="1:17" s="5" customFormat="1" ht="18" customHeight="1">
      <c r="A253" s="4">
        <v>244</v>
      </c>
      <c r="B253" s="133" t="s">
        <v>5245</v>
      </c>
      <c r="C253" s="134" t="s">
        <v>5246</v>
      </c>
      <c r="D253" s="135" t="s">
        <v>1451</v>
      </c>
      <c r="E253" s="81" t="s">
        <v>5295</v>
      </c>
      <c r="F253" s="145">
        <v>5.74</v>
      </c>
      <c r="G253" s="48">
        <v>6.01</v>
      </c>
      <c r="H253" s="48">
        <v>60</v>
      </c>
      <c r="I253" s="48">
        <v>55</v>
      </c>
      <c r="J253" s="151" t="str">
        <f t="shared" si="22"/>
        <v xml:space="preserve"> </v>
      </c>
      <c r="K253" s="151" t="str">
        <f t="shared" si="23"/>
        <v xml:space="preserve"> </v>
      </c>
      <c r="L253" s="151" t="str">
        <f t="shared" si="24"/>
        <v xml:space="preserve"> </v>
      </c>
      <c r="M253" s="83"/>
      <c r="N253" s="17"/>
      <c r="O253" s="62">
        <f t="shared" si="20"/>
        <v>57.5</v>
      </c>
      <c r="P253" s="4"/>
      <c r="Q253" s="5">
        <v>9</v>
      </c>
    </row>
    <row r="254" spans="1:17" s="5" customFormat="1" ht="18" customHeight="1">
      <c r="A254" s="4">
        <v>245</v>
      </c>
      <c r="B254" s="133" t="s">
        <v>5247</v>
      </c>
      <c r="C254" s="134" t="s">
        <v>3191</v>
      </c>
      <c r="D254" s="135" t="s">
        <v>3474</v>
      </c>
      <c r="E254" s="81" t="s">
        <v>5295</v>
      </c>
      <c r="F254" s="145">
        <v>5.61</v>
      </c>
      <c r="G254" s="145">
        <v>5</v>
      </c>
      <c r="H254" s="48">
        <v>62</v>
      </c>
      <c r="I254" s="48">
        <v>52</v>
      </c>
      <c r="J254" s="151" t="str">
        <f t="shared" si="22"/>
        <v xml:space="preserve"> </v>
      </c>
      <c r="K254" s="151" t="str">
        <f t="shared" si="23"/>
        <v xml:space="preserve"> </v>
      </c>
      <c r="L254" s="151" t="str">
        <f t="shared" si="24"/>
        <v xml:space="preserve"> </v>
      </c>
      <c r="M254" s="83"/>
      <c r="N254" s="17"/>
      <c r="O254" s="62">
        <f t="shared" si="20"/>
        <v>57</v>
      </c>
      <c r="P254" s="4"/>
      <c r="Q254" s="5">
        <v>10</v>
      </c>
    </row>
    <row r="255" spans="1:17" s="5" customFormat="1" ht="18" customHeight="1">
      <c r="A255" s="4">
        <v>246</v>
      </c>
      <c r="B255" s="133" t="s">
        <v>5248</v>
      </c>
      <c r="C255" s="134" t="s">
        <v>3461</v>
      </c>
      <c r="D255" s="135" t="s">
        <v>3474</v>
      </c>
      <c r="E255" s="81" t="s">
        <v>5295</v>
      </c>
      <c r="F255" s="145">
        <v>4.3</v>
      </c>
      <c r="G255" s="145">
        <v>2.2999999999999998</v>
      </c>
      <c r="H255" s="48">
        <v>52</v>
      </c>
      <c r="I255" s="48">
        <v>50</v>
      </c>
      <c r="J255" s="151" t="str">
        <f t="shared" si="22"/>
        <v xml:space="preserve"> </v>
      </c>
      <c r="K255" s="151" t="str">
        <f t="shared" si="23"/>
        <v xml:space="preserve"> </v>
      </c>
      <c r="L255" s="151" t="str">
        <f t="shared" si="24"/>
        <v xml:space="preserve"> </v>
      </c>
      <c r="M255" s="84"/>
      <c r="N255" s="17"/>
      <c r="O255" s="62">
        <f t="shared" si="20"/>
        <v>51</v>
      </c>
      <c r="P255" s="4"/>
      <c r="Q255" s="5">
        <v>11</v>
      </c>
    </row>
    <row r="256" spans="1:17" s="5" customFormat="1" ht="18" customHeight="1">
      <c r="A256" s="4">
        <v>247</v>
      </c>
      <c r="B256" s="133" t="s">
        <v>5249</v>
      </c>
      <c r="C256" s="134" t="s">
        <v>3783</v>
      </c>
      <c r="D256" s="135" t="s">
        <v>3474</v>
      </c>
      <c r="E256" s="81" t="s">
        <v>5295</v>
      </c>
      <c r="F256" s="145">
        <v>4.63</v>
      </c>
      <c r="G256" s="48">
        <v>4.08</v>
      </c>
      <c r="H256" s="48">
        <v>51</v>
      </c>
      <c r="I256" s="48">
        <v>51</v>
      </c>
      <c r="J256" s="151" t="str">
        <f t="shared" si="22"/>
        <v xml:space="preserve"> </v>
      </c>
      <c r="K256" s="151" t="str">
        <f t="shared" si="23"/>
        <v xml:space="preserve"> </v>
      </c>
      <c r="L256" s="151" t="str">
        <f t="shared" si="24"/>
        <v xml:space="preserve"> </v>
      </c>
      <c r="M256" s="55"/>
      <c r="N256" s="17"/>
      <c r="O256" s="62">
        <f t="shared" si="20"/>
        <v>51</v>
      </c>
      <c r="P256" s="4"/>
      <c r="Q256" s="5">
        <v>12</v>
      </c>
    </row>
    <row r="257" spans="1:17" s="5" customFormat="1" ht="18" customHeight="1">
      <c r="A257" s="4">
        <v>248</v>
      </c>
      <c r="B257" s="133" t="s">
        <v>5250</v>
      </c>
      <c r="C257" s="134" t="s">
        <v>5251</v>
      </c>
      <c r="D257" s="135" t="s">
        <v>669</v>
      </c>
      <c r="E257" s="81" t="s">
        <v>5295</v>
      </c>
      <c r="F257" s="145">
        <v>4.2</v>
      </c>
      <c r="G257" s="48">
        <v>5.24</v>
      </c>
      <c r="H257" s="48">
        <v>52</v>
      </c>
      <c r="I257" s="48">
        <v>52</v>
      </c>
      <c r="J257" s="151" t="str">
        <f t="shared" si="22"/>
        <v xml:space="preserve"> </v>
      </c>
      <c r="K257" s="151" t="str">
        <f t="shared" si="23"/>
        <v xml:space="preserve"> </v>
      </c>
      <c r="L257" s="151" t="str">
        <f t="shared" si="24"/>
        <v xml:space="preserve"> </v>
      </c>
      <c r="M257" s="54"/>
      <c r="N257" s="17"/>
      <c r="O257" s="62">
        <f t="shared" si="20"/>
        <v>52</v>
      </c>
      <c r="P257" s="4"/>
      <c r="Q257" s="5">
        <v>13</v>
      </c>
    </row>
    <row r="258" spans="1:17" s="5" customFormat="1" ht="18" customHeight="1">
      <c r="A258" s="4">
        <v>249</v>
      </c>
      <c r="B258" s="133" t="s">
        <v>5252</v>
      </c>
      <c r="C258" s="134" t="s">
        <v>5253</v>
      </c>
      <c r="D258" s="135" t="s">
        <v>5254</v>
      </c>
      <c r="E258" s="81" t="s">
        <v>5295</v>
      </c>
      <c r="F258" s="145">
        <v>5.25</v>
      </c>
      <c r="G258" s="48">
        <v>4.21</v>
      </c>
      <c r="H258" s="48">
        <v>58</v>
      </c>
      <c r="I258" s="48">
        <v>50</v>
      </c>
      <c r="J258" s="151" t="str">
        <f t="shared" si="22"/>
        <v xml:space="preserve"> </v>
      </c>
      <c r="K258" s="151" t="str">
        <f t="shared" si="23"/>
        <v xml:space="preserve"> </v>
      </c>
      <c r="L258" s="151" t="str">
        <f t="shared" si="24"/>
        <v xml:space="preserve"> </v>
      </c>
      <c r="M258" s="158" t="s">
        <v>12594</v>
      </c>
      <c r="N258" s="17"/>
      <c r="O258" s="62">
        <f t="shared" si="20"/>
        <v>54</v>
      </c>
      <c r="P258" s="4"/>
      <c r="Q258" s="5">
        <v>14</v>
      </c>
    </row>
    <row r="259" spans="1:17" s="5" customFormat="1" ht="18" customHeight="1">
      <c r="A259" s="4">
        <v>250</v>
      </c>
      <c r="B259" s="133" t="s">
        <v>5255</v>
      </c>
      <c r="C259" s="134" t="s">
        <v>5256</v>
      </c>
      <c r="D259" s="135" t="s">
        <v>25</v>
      </c>
      <c r="E259" s="81" t="s">
        <v>5295</v>
      </c>
      <c r="F259" s="145">
        <v>6.43</v>
      </c>
      <c r="G259" s="48">
        <v>3.73</v>
      </c>
      <c r="H259" s="48">
        <v>64</v>
      </c>
      <c r="I259" s="48">
        <v>50</v>
      </c>
      <c r="J259" s="151" t="str">
        <f t="shared" ref="J259:J290" si="25">IF(AND(F259&gt;=9,H259&gt;=90),"HSXS",IF(AND(F259&gt;=8,H259&gt;=80),"HSG",IF(AND(F259&gt;=7,H259&gt;=70),"HSK"," ")))</f>
        <v xml:space="preserve"> </v>
      </c>
      <c r="K259" s="151" t="str">
        <f t="shared" ref="K259:K290" si="26">IF(AND(G259&gt;=9,I259&gt;=90),"HSXS",IF(AND(G259&gt;=8,I259&gt;=80),"HSG",IF(AND(G259&gt;=7,I259&gt;=70),"HSK"," ")))</f>
        <v xml:space="preserve"> </v>
      </c>
      <c r="L259" s="151" t="str">
        <f t="shared" ref="L259:L290" si="27">IF(AND(J259="HSXS",K259="HSXS"),"HSXS",IF(AND(J259="HSG",K259="HSG"),"HSG",IF(AND(J259="HSK",K259="HSK"),"HSK",IF(AND(J259="HSXS",K259="HSG"),"HSG",IF(AND(J259="HSG",K259="HSXS"),"HSG",IF(AND(J259="HSG",K259="HSK"),"HSK",IF(AND(J259="HSK",K259="HSG"),"HSK"," ")))))))</f>
        <v xml:space="preserve"> </v>
      </c>
      <c r="M259" s="52"/>
      <c r="N259" s="17"/>
      <c r="O259" s="62">
        <f t="shared" si="20"/>
        <v>57</v>
      </c>
      <c r="P259" s="4"/>
      <c r="Q259" s="5">
        <v>15</v>
      </c>
    </row>
    <row r="260" spans="1:17" s="5" customFormat="1" ht="18" customHeight="1">
      <c r="A260" s="4">
        <v>251</v>
      </c>
      <c r="B260" s="133" t="s">
        <v>5257</v>
      </c>
      <c r="C260" s="134" t="s">
        <v>289</v>
      </c>
      <c r="D260" s="135" t="s">
        <v>2321</v>
      </c>
      <c r="E260" s="81" t="s">
        <v>5295</v>
      </c>
      <c r="F260" s="145">
        <v>5.67</v>
      </c>
      <c r="G260" s="48">
        <v>4.55</v>
      </c>
      <c r="H260" s="48">
        <v>62</v>
      </c>
      <c r="I260" s="48">
        <v>56</v>
      </c>
      <c r="J260" s="151" t="str">
        <f t="shared" si="25"/>
        <v xml:space="preserve"> </v>
      </c>
      <c r="K260" s="151" t="str">
        <f t="shared" si="26"/>
        <v xml:space="preserve"> </v>
      </c>
      <c r="L260" s="151" t="str">
        <f t="shared" si="27"/>
        <v xml:space="preserve"> </v>
      </c>
      <c r="M260" s="83"/>
      <c r="N260" s="17"/>
      <c r="O260" s="62">
        <f t="shared" si="20"/>
        <v>59</v>
      </c>
      <c r="P260" s="4"/>
      <c r="Q260" s="5">
        <v>16</v>
      </c>
    </row>
    <row r="261" spans="1:17" s="5" customFormat="1" ht="18" customHeight="1">
      <c r="A261" s="4">
        <v>252</v>
      </c>
      <c r="B261" s="133" t="s">
        <v>5258</v>
      </c>
      <c r="C261" s="134" t="s">
        <v>3339</v>
      </c>
      <c r="D261" s="135" t="s">
        <v>3507</v>
      </c>
      <c r="E261" s="81" t="s">
        <v>5295</v>
      </c>
      <c r="F261" s="145">
        <v>5.81</v>
      </c>
      <c r="G261" s="48">
        <v>5.87</v>
      </c>
      <c r="H261" s="48">
        <v>54</v>
      </c>
      <c r="I261" s="48">
        <v>54</v>
      </c>
      <c r="J261" s="151" t="str">
        <f t="shared" si="25"/>
        <v xml:space="preserve"> </v>
      </c>
      <c r="K261" s="151" t="str">
        <f t="shared" si="26"/>
        <v xml:space="preserve"> </v>
      </c>
      <c r="L261" s="151" t="str">
        <f t="shared" si="27"/>
        <v xml:space="preserve"> </v>
      </c>
      <c r="M261" s="83"/>
      <c r="N261" s="17"/>
      <c r="O261" s="62">
        <f t="shared" si="20"/>
        <v>54</v>
      </c>
      <c r="P261" s="4"/>
      <c r="Q261" s="5">
        <v>17</v>
      </c>
    </row>
    <row r="262" spans="1:17" s="5" customFormat="1" ht="18" customHeight="1">
      <c r="A262" s="4">
        <v>253</v>
      </c>
      <c r="B262" s="133" t="s">
        <v>5259</v>
      </c>
      <c r="C262" s="134" t="s">
        <v>5260</v>
      </c>
      <c r="D262" s="135" t="s">
        <v>3507</v>
      </c>
      <c r="E262" s="81" t="s">
        <v>5295</v>
      </c>
      <c r="F262" s="145">
        <v>4.87</v>
      </c>
      <c r="G262" s="48">
        <v>5.0599999999999996</v>
      </c>
      <c r="H262" s="48">
        <v>52</v>
      </c>
      <c r="I262" s="48">
        <v>55</v>
      </c>
      <c r="J262" s="151" t="str">
        <f t="shared" si="25"/>
        <v xml:space="preserve"> </v>
      </c>
      <c r="K262" s="151" t="str">
        <f t="shared" si="26"/>
        <v xml:space="preserve"> </v>
      </c>
      <c r="L262" s="151" t="str">
        <f t="shared" si="27"/>
        <v xml:space="preserve"> </v>
      </c>
      <c r="M262" s="83"/>
      <c r="N262" s="17"/>
      <c r="O262" s="62">
        <f t="shared" si="20"/>
        <v>53.5</v>
      </c>
      <c r="P262" s="4"/>
      <c r="Q262" s="5">
        <v>18</v>
      </c>
    </row>
    <row r="263" spans="1:17" s="5" customFormat="1" ht="18" customHeight="1">
      <c r="A263" s="4">
        <v>254</v>
      </c>
      <c r="B263" s="133" t="s">
        <v>5261</v>
      </c>
      <c r="C263" s="134" t="s">
        <v>5262</v>
      </c>
      <c r="D263" s="135" t="s">
        <v>2325</v>
      </c>
      <c r="E263" s="81" t="s">
        <v>5295</v>
      </c>
      <c r="F263" s="145">
        <v>5.73</v>
      </c>
      <c r="G263" s="48">
        <v>5.91</v>
      </c>
      <c r="H263" s="48">
        <v>55</v>
      </c>
      <c r="I263" s="48">
        <v>54</v>
      </c>
      <c r="J263" s="151" t="str">
        <f t="shared" si="25"/>
        <v xml:space="preserve"> </v>
      </c>
      <c r="K263" s="151" t="str">
        <f t="shared" si="26"/>
        <v xml:space="preserve"> </v>
      </c>
      <c r="L263" s="151" t="str">
        <f t="shared" si="27"/>
        <v xml:space="preserve"> </v>
      </c>
      <c r="M263" s="83"/>
      <c r="N263" s="17"/>
      <c r="O263" s="62">
        <f t="shared" si="20"/>
        <v>54.5</v>
      </c>
      <c r="P263" s="4"/>
      <c r="Q263" s="5">
        <v>19</v>
      </c>
    </row>
    <row r="264" spans="1:17" s="5" customFormat="1" ht="18" customHeight="1">
      <c r="A264" s="4">
        <v>255</v>
      </c>
      <c r="B264" s="133" t="s">
        <v>5263</v>
      </c>
      <c r="C264" s="134" t="s">
        <v>3614</v>
      </c>
      <c r="D264" s="135" t="s">
        <v>32</v>
      </c>
      <c r="E264" s="81" t="s">
        <v>5295</v>
      </c>
      <c r="F264" s="145">
        <v>4.76</v>
      </c>
      <c r="G264" s="48">
        <v>3.37</v>
      </c>
      <c r="H264" s="48">
        <v>50</v>
      </c>
      <c r="I264" s="48">
        <v>50</v>
      </c>
      <c r="J264" s="151" t="str">
        <f t="shared" si="25"/>
        <v xml:space="preserve"> </v>
      </c>
      <c r="K264" s="151" t="str">
        <f t="shared" si="26"/>
        <v xml:space="preserve"> </v>
      </c>
      <c r="L264" s="151" t="str">
        <f t="shared" si="27"/>
        <v xml:space="preserve"> </v>
      </c>
      <c r="M264" s="98"/>
      <c r="N264" s="17"/>
      <c r="O264" s="62">
        <f t="shared" si="20"/>
        <v>50</v>
      </c>
      <c r="P264" s="4"/>
      <c r="Q264" s="5">
        <v>20</v>
      </c>
    </row>
    <row r="265" spans="1:17" s="5" customFormat="1" ht="18" customHeight="1">
      <c r="A265" s="4">
        <v>256</v>
      </c>
      <c r="B265" s="133" t="s">
        <v>5264</v>
      </c>
      <c r="C265" s="134" t="s">
        <v>1717</v>
      </c>
      <c r="D265" s="135" t="s">
        <v>3608</v>
      </c>
      <c r="E265" s="81" t="s">
        <v>5295</v>
      </c>
      <c r="F265" s="145">
        <v>5.51</v>
      </c>
      <c r="G265" s="145">
        <v>3.1</v>
      </c>
      <c r="H265" s="48">
        <v>57</v>
      </c>
      <c r="I265" s="48">
        <v>50</v>
      </c>
      <c r="J265" s="151" t="str">
        <f t="shared" si="25"/>
        <v xml:space="preserve"> </v>
      </c>
      <c r="K265" s="151" t="str">
        <f t="shared" si="26"/>
        <v xml:space="preserve"> </v>
      </c>
      <c r="L265" s="151" t="str">
        <f t="shared" si="27"/>
        <v xml:space="preserve"> </v>
      </c>
      <c r="M265" s="83"/>
      <c r="N265" s="17"/>
      <c r="O265" s="62">
        <f t="shared" si="20"/>
        <v>53.5</v>
      </c>
      <c r="P265" s="4"/>
      <c r="Q265" s="5">
        <v>21</v>
      </c>
    </row>
    <row r="266" spans="1:17" s="5" customFormat="1" ht="18" customHeight="1">
      <c r="A266" s="4">
        <v>257</v>
      </c>
      <c r="B266" s="133" t="s">
        <v>5265</v>
      </c>
      <c r="C266" s="134" t="s">
        <v>1230</v>
      </c>
      <c r="D266" s="135" t="s">
        <v>4264</v>
      </c>
      <c r="E266" s="81" t="s">
        <v>5295</v>
      </c>
      <c r="F266" s="145">
        <v>5.75</v>
      </c>
      <c r="G266" s="48">
        <v>4.0199999999999996</v>
      </c>
      <c r="H266" s="48">
        <v>60</v>
      </c>
      <c r="I266" s="48">
        <v>50</v>
      </c>
      <c r="J266" s="151" t="str">
        <f t="shared" si="25"/>
        <v xml:space="preserve"> </v>
      </c>
      <c r="K266" s="151" t="str">
        <f t="shared" si="26"/>
        <v xml:space="preserve"> </v>
      </c>
      <c r="L266" s="151" t="str">
        <f t="shared" si="27"/>
        <v xml:space="preserve"> </v>
      </c>
      <c r="M266" s="83"/>
      <c r="N266" s="17"/>
      <c r="O266" s="62">
        <f t="shared" si="20"/>
        <v>55</v>
      </c>
      <c r="P266" s="4"/>
      <c r="Q266" s="5">
        <v>22</v>
      </c>
    </row>
    <row r="267" spans="1:17" s="5" customFormat="1" ht="18" customHeight="1">
      <c r="A267" s="4">
        <v>258</v>
      </c>
      <c r="B267" s="133" t="s">
        <v>5266</v>
      </c>
      <c r="C267" s="134" t="s">
        <v>2084</v>
      </c>
      <c r="D267" s="135" t="s">
        <v>3625</v>
      </c>
      <c r="E267" s="81" t="s">
        <v>5295</v>
      </c>
      <c r="F267" s="145">
        <v>5.14</v>
      </c>
      <c r="G267" s="48">
        <v>4.2699999999999996</v>
      </c>
      <c r="H267" s="48">
        <v>61</v>
      </c>
      <c r="I267" s="48">
        <v>54</v>
      </c>
      <c r="J267" s="151" t="str">
        <f t="shared" si="25"/>
        <v xml:space="preserve"> </v>
      </c>
      <c r="K267" s="151" t="str">
        <f t="shared" si="26"/>
        <v xml:space="preserve"> </v>
      </c>
      <c r="L267" s="151" t="str">
        <f t="shared" si="27"/>
        <v xml:space="preserve"> </v>
      </c>
      <c r="M267" s="55"/>
      <c r="N267" s="17"/>
      <c r="O267" s="62">
        <f t="shared" si="20"/>
        <v>57.5</v>
      </c>
      <c r="P267" s="4"/>
      <c r="Q267" s="5">
        <v>23</v>
      </c>
    </row>
    <row r="268" spans="1:17" s="5" customFormat="1" ht="18" customHeight="1">
      <c r="A268" s="4">
        <v>259</v>
      </c>
      <c r="B268" s="133" t="s">
        <v>5267</v>
      </c>
      <c r="C268" s="134" t="s">
        <v>4655</v>
      </c>
      <c r="D268" s="135" t="s">
        <v>3790</v>
      </c>
      <c r="E268" s="81" t="s">
        <v>5295</v>
      </c>
      <c r="F268" s="145">
        <v>5.47</v>
      </c>
      <c r="G268" s="48">
        <v>3.66</v>
      </c>
      <c r="H268" s="48">
        <v>62</v>
      </c>
      <c r="I268" s="48">
        <v>50</v>
      </c>
      <c r="J268" s="151" t="str">
        <f t="shared" si="25"/>
        <v xml:space="preserve"> </v>
      </c>
      <c r="K268" s="151" t="str">
        <f t="shared" si="26"/>
        <v xml:space="preserve"> </v>
      </c>
      <c r="L268" s="151" t="str">
        <f t="shared" si="27"/>
        <v xml:space="preserve"> </v>
      </c>
      <c r="M268" s="52"/>
      <c r="N268" s="17"/>
      <c r="O268" s="62">
        <f t="shared" si="20"/>
        <v>56</v>
      </c>
      <c r="P268" s="4"/>
      <c r="Q268" s="5">
        <v>24</v>
      </c>
    </row>
    <row r="269" spans="1:17" s="5" customFormat="1" ht="18" customHeight="1">
      <c r="A269" s="4">
        <v>260</v>
      </c>
      <c r="B269" s="133" t="s">
        <v>5268</v>
      </c>
      <c r="C269" s="134" t="s">
        <v>2319</v>
      </c>
      <c r="D269" s="135" t="s">
        <v>365</v>
      </c>
      <c r="E269" s="81" t="s">
        <v>5295</v>
      </c>
      <c r="F269" s="145">
        <v>4.75</v>
      </c>
      <c r="G269" s="48">
        <v>3.78</v>
      </c>
      <c r="H269" s="48">
        <v>54</v>
      </c>
      <c r="I269" s="48">
        <v>50</v>
      </c>
      <c r="J269" s="151" t="str">
        <f t="shared" si="25"/>
        <v xml:space="preserve"> </v>
      </c>
      <c r="K269" s="151" t="str">
        <f t="shared" si="26"/>
        <v xml:space="preserve"> </v>
      </c>
      <c r="L269" s="151" t="str">
        <f t="shared" si="27"/>
        <v xml:space="preserve"> </v>
      </c>
      <c r="M269" s="56"/>
      <c r="N269" s="17"/>
      <c r="O269" s="62">
        <f t="shared" si="20"/>
        <v>52</v>
      </c>
      <c r="P269" s="4"/>
      <c r="Q269" s="5">
        <v>25</v>
      </c>
    </row>
    <row r="270" spans="1:17" s="5" customFormat="1" ht="18" customHeight="1">
      <c r="A270" s="4">
        <v>261</v>
      </c>
      <c r="B270" s="133" t="s">
        <v>5269</v>
      </c>
      <c r="C270" s="134" t="s">
        <v>5270</v>
      </c>
      <c r="D270" s="135" t="s">
        <v>423</v>
      </c>
      <c r="E270" s="81" t="s">
        <v>5295</v>
      </c>
      <c r="F270" s="145">
        <v>7.14</v>
      </c>
      <c r="G270" s="48">
        <v>6.66</v>
      </c>
      <c r="H270" s="48">
        <v>70</v>
      </c>
      <c r="I270" s="48">
        <v>58</v>
      </c>
      <c r="J270" s="151" t="str">
        <f t="shared" si="25"/>
        <v>HSK</v>
      </c>
      <c r="K270" s="151" t="str">
        <f t="shared" si="26"/>
        <v xml:space="preserve"> </v>
      </c>
      <c r="L270" s="151" t="str">
        <f t="shared" si="27"/>
        <v xml:space="preserve"> </v>
      </c>
      <c r="M270" s="83"/>
      <c r="N270" s="17"/>
      <c r="O270" s="62">
        <f t="shared" si="20"/>
        <v>64</v>
      </c>
      <c r="P270" s="4"/>
      <c r="Q270" s="5">
        <v>26</v>
      </c>
    </row>
    <row r="271" spans="1:17" s="5" customFormat="1" ht="18" customHeight="1">
      <c r="A271" s="4">
        <v>262</v>
      </c>
      <c r="B271" s="133" t="s">
        <v>5271</v>
      </c>
      <c r="C271" s="134" t="s">
        <v>3614</v>
      </c>
      <c r="D271" s="135" t="s">
        <v>3794</v>
      </c>
      <c r="E271" s="81" t="s">
        <v>5295</v>
      </c>
      <c r="F271" s="145">
        <v>5.22</v>
      </c>
      <c r="G271" s="48">
        <v>3.71</v>
      </c>
      <c r="H271" s="48">
        <v>68</v>
      </c>
      <c r="I271" s="48">
        <v>50</v>
      </c>
      <c r="J271" s="151" t="str">
        <f t="shared" si="25"/>
        <v xml:space="preserve"> </v>
      </c>
      <c r="K271" s="151" t="str">
        <f t="shared" si="26"/>
        <v xml:space="preserve"> </v>
      </c>
      <c r="L271" s="151" t="str">
        <f t="shared" si="27"/>
        <v xml:space="preserve"> </v>
      </c>
      <c r="M271" s="83"/>
      <c r="N271" s="17"/>
      <c r="O271" s="62">
        <f t="shared" ref="O271:O297" si="28">SUM(H271:I271)/2</f>
        <v>59</v>
      </c>
      <c r="P271" s="4"/>
      <c r="Q271" s="5">
        <v>27</v>
      </c>
    </row>
    <row r="272" spans="1:17" s="5" customFormat="1" ht="18" customHeight="1">
      <c r="A272" s="4">
        <v>263</v>
      </c>
      <c r="B272" s="133" t="s">
        <v>5272</v>
      </c>
      <c r="C272" s="134" t="s">
        <v>3342</v>
      </c>
      <c r="D272" s="135" t="s">
        <v>3794</v>
      </c>
      <c r="E272" s="81" t="s">
        <v>5295</v>
      </c>
      <c r="F272" s="145">
        <v>6.17</v>
      </c>
      <c r="G272" s="48">
        <v>6.95</v>
      </c>
      <c r="H272" s="48">
        <v>56</v>
      </c>
      <c r="I272" s="48">
        <v>58</v>
      </c>
      <c r="J272" s="151" t="str">
        <f t="shared" si="25"/>
        <v xml:space="preserve"> </v>
      </c>
      <c r="K272" s="151" t="str">
        <f t="shared" si="26"/>
        <v xml:space="preserve"> </v>
      </c>
      <c r="L272" s="151" t="str">
        <f t="shared" si="27"/>
        <v xml:space="preserve"> </v>
      </c>
      <c r="M272" s="52"/>
      <c r="N272" s="17"/>
      <c r="O272" s="62">
        <f t="shared" si="28"/>
        <v>57</v>
      </c>
      <c r="P272" s="4"/>
      <c r="Q272" s="5">
        <v>28</v>
      </c>
    </row>
    <row r="273" spans="1:17" s="5" customFormat="1" ht="18" customHeight="1">
      <c r="A273" s="4">
        <v>264</v>
      </c>
      <c r="B273" s="133" t="s">
        <v>5273</v>
      </c>
      <c r="C273" s="134" t="s">
        <v>5274</v>
      </c>
      <c r="D273" s="135" t="s">
        <v>4266</v>
      </c>
      <c r="E273" s="81" t="s">
        <v>5295</v>
      </c>
      <c r="F273" s="145">
        <v>5.07</v>
      </c>
      <c r="G273" s="48">
        <v>4.46</v>
      </c>
      <c r="H273" s="48">
        <v>55</v>
      </c>
      <c r="I273" s="48">
        <v>53</v>
      </c>
      <c r="J273" s="151" t="str">
        <f t="shared" si="25"/>
        <v xml:space="preserve"> </v>
      </c>
      <c r="K273" s="151" t="str">
        <f t="shared" si="26"/>
        <v xml:space="preserve"> </v>
      </c>
      <c r="L273" s="151" t="str">
        <f t="shared" si="27"/>
        <v xml:space="preserve"> </v>
      </c>
      <c r="M273" s="55"/>
      <c r="N273" s="17"/>
      <c r="O273" s="62">
        <f t="shared" si="28"/>
        <v>54</v>
      </c>
      <c r="P273" s="4"/>
      <c r="Q273" s="5">
        <v>29</v>
      </c>
    </row>
    <row r="274" spans="1:17" s="5" customFormat="1" ht="18" customHeight="1">
      <c r="A274" s="4">
        <v>265</v>
      </c>
      <c r="B274" s="133" t="s">
        <v>5275</v>
      </c>
      <c r="C274" s="134" t="s">
        <v>2134</v>
      </c>
      <c r="D274" s="135" t="s">
        <v>4266</v>
      </c>
      <c r="E274" s="81" t="s">
        <v>5295</v>
      </c>
      <c r="F274" s="145">
        <v>7.66</v>
      </c>
      <c r="G274" s="48">
        <v>7.75</v>
      </c>
      <c r="H274" s="48">
        <v>72</v>
      </c>
      <c r="I274" s="48">
        <v>62</v>
      </c>
      <c r="J274" s="151" t="str">
        <f t="shared" si="25"/>
        <v>HSK</v>
      </c>
      <c r="K274" s="151" t="str">
        <f t="shared" si="26"/>
        <v xml:space="preserve"> </v>
      </c>
      <c r="L274" s="151" t="str">
        <f t="shared" si="27"/>
        <v xml:space="preserve"> </v>
      </c>
      <c r="M274" s="83"/>
      <c r="N274" s="17"/>
      <c r="O274" s="62">
        <f t="shared" si="28"/>
        <v>67</v>
      </c>
      <c r="P274" s="4"/>
      <c r="Q274" s="5">
        <v>30</v>
      </c>
    </row>
    <row r="275" spans="1:17" s="5" customFormat="1" ht="18" customHeight="1">
      <c r="A275" s="4">
        <v>266</v>
      </c>
      <c r="B275" s="133" t="s">
        <v>5276</v>
      </c>
      <c r="C275" s="134" t="s">
        <v>348</v>
      </c>
      <c r="D275" s="135" t="s">
        <v>4266</v>
      </c>
      <c r="E275" s="81" t="s">
        <v>5295</v>
      </c>
      <c r="F275" s="145">
        <v>7.34</v>
      </c>
      <c r="G275" s="48">
        <v>6.81</v>
      </c>
      <c r="H275" s="48">
        <v>72</v>
      </c>
      <c r="I275" s="48">
        <v>64</v>
      </c>
      <c r="J275" s="151" t="str">
        <f t="shared" si="25"/>
        <v>HSK</v>
      </c>
      <c r="K275" s="151" t="str">
        <f t="shared" si="26"/>
        <v xml:space="preserve"> </v>
      </c>
      <c r="L275" s="151" t="str">
        <f t="shared" si="27"/>
        <v xml:space="preserve"> </v>
      </c>
      <c r="M275" s="83"/>
      <c r="N275" s="17"/>
      <c r="O275" s="62">
        <f t="shared" si="28"/>
        <v>68</v>
      </c>
      <c r="P275" s="4"/>
      <c r="Q275" s="5">
        <v>31</v>
      </c>
    </row>
    <row r="276" spans="1:17" s="5" customFormat="1" ht="18" customHeight="1">
      <c r="A276" s="4">
        <v>267</v>
      </c>
      <c r="B276" s="133" t="s">
        <v>5277</v>
      </c>
      <c r="C276" s="134" t="s">
        <v>997</v>
      </c>
      <c r="D276" s="135" t="s">
        <v>3798</v>
      </c>
      <c r="E276" s="81" t="s">
        <v>5295</v>
      </c>
      <c r="F276" s="145">
        <v>6.06</v>
      </c>
      <c r="G276" s="48">
        <v>4.3499999999999996</v>
      </c>
      <c r="H276" s="48">
        <v>56</v>
      </c>
      <c r="I276" s="48">
        <v>53</v>
      </c>
      <c r="J276" s="151" t="str">
        <f t="shared" si="25"/>
        <v xml:space="preserve"> </v>
      </c>
      <c r="K276" s="151" t="str">
        <f t="shared" si="26"/>
        <v xml:space="preserve"> </v>
      </c>
      <c r="L276" s="151" t="str">
        <f t="shared" si="27"/>
        <v xml:space="preserve"> </v>
      </c>
      <c r="M276" s="83"/>
      <c r="N276" s="17"/>
      <c r="O276" s="62">
        <f t="shared" si="28"/>
        <v>54.5</v>
      </c>
      <c r="P276" s="4"/>
      <c r="Q276" s="5">
        <v>32</v>
      </c>
    </row>
    <row r="277" spans="1:17" s="5" customFormat="1" ht="18" customHeight="1">
      <c r="A277" s="4">
        <v>268</v>
      </c>
      <c r="B277" s="133" t="s">
        <v>5278</v>
      </c>
      <c r="C277" s="134" t="s">
        <v>5279</v>
      </c>
      <c r="D277" s="135" t="s">
        <v>3801</v>
      </c>
      <c r="E277" s="81" t="s">
        <v>5295</v>
      </c>
      <c r="F277" s="145">
        <v>5.66</v>
      </c>
      <c r="G277" s="48">
        <v>5.43</v>
      </c>
      <c r="H277" s="48">
        <v>62</v>
      </c>
      <c r="I277" s="48">
        <v>55</v>
      </c>
      <c r="J277" s="151" t="str">
        <f t="shared" si="25"/>
        <v xml:space="preserve"> </v>
      </c>
      <c r="K277" s="151" t="str">
        <f t="shared" si="26"/>
        <v xml:space="preserve"> </v>
      </c>
      <c r="L277" s="151" t="str">
        <f t="shared" si="27"/>
        <v xml:space="preserve"> </v>
      </c>
      <c r="M277" s="54"/>
      <c r="N277" s="17"/>
      <c r="O277" s="62">
        <f t="shared" si="28"/>
        <v>58.5</v>
      </c>
      <c r="P277" s="4"/>
      <c r="Q277" s="5">
        <v>33</v>
      </c>
    </row>
    <row r="278" spans="1:17" s="5" customFormat="1" ht="18" customHeight="1">
      <c r="A278" s="4">
        <v>269</v>
      </c>
      <c r="B278" s="133" t="s">
        <v>5280</v>
      </c>
      <c r="C278" s="134" t="s">
        <v>2904</v>
      </c>
      <c r="D278" s="135" t="s">
        <v>3801</v>
      </c>
      <c r="E278" s="81" t="s">
        <v>5295</v>
      </c>
      <c r="F278" s="145">
        <v>5.0599999999999996</v>
      </c>
      <c r="G278" s="48">
        <v>3.12</v>
      </c>
      <c r="H278" s="48">
        <v>61</v>
      </c>
      <c r="I278" s="48">
        <v>51</v>
      </c>
      <c r="J278" s="151" t="str">
        <f t="shared" si="25"/>
        <v xml:space="preserve"> </v>
      </c>
      <c r="K278" s="151" t="str">
        <f t="shared" si="26"/>
        <v xml:space="preserve"> </v>
      </c>
      <c r="L278" s="151" t="str">
        <f t="shared" si="27"/>
        <v xml:space="preserve"> </v>
      </c>
      <c r="M278" s="83"/>
      <c r="N278" s="17"/>
      <c r="O278" s="62">
        <f t="shared" si="28"/>
        <v>56</v>
      </c>
      <c r="P278" s="4"/>
      <c r="Q278" s="5">
        <v>34</v>
      </c>
    </row>
    <row r="279" spans="1:17" s="5" customFormat="1" ht="18" customHeight="1">
      <c r="A279" s="4">
        <v>270</v>
      </c>
      <c r="B279" s="133" t="s">
        <v>5281</v>
      </c>
      <c r="C279" s="134" t="s">
        <v>5282</v>
      </c>
      <c r="D279" s="135" t="s">
        <v>3779</v>
      </c>
      <c r="E279" s="81" t="s">
        <v>5295</v>
      </c>
      <c r="F279" s="145">
        <v>5.61</v>
      </c>
      <c r="G279" s="48">
        <v>5.89</v>
      </c>
      <c r="H279" s="48">
        <v>55</v>
      </c>
      <c r="I279" s="48">
        <v>52</v>
      </c>
      <c r="J279" s="151" t="str">
        <f t="shared" si="25"/>
        <v xml:space="preserve"> </v>
      </c>
      <c r="K279" s="151" t="str">
        <f t="shared" si="26"/>
        <v xml:space="preserve"> </v>
      </c>
      <c r="L279" s="151" t="str">
        <f t="shared" si="27"/>
        <v xml:space="preserve"> </v>
      </c>
      <c r="M279" s="83"/>
      <c r="N279" s="17"/>
      <c r="O279" s="62">
        <f t="shared" si="28"/>
        <v>53.5</v>
      </c>
      <c r="P279" s="4"/>
      <c r="Q279" s="5">
        <v>35</v>
      </c>
    </row>
    <row r="280" spans="1:17" s="5" customFormat="1" ht="18" customHeight="1">
      <c r="A280" s="4">
        <v>271</v>
      </c>
      <c r="B280" s="133" t="s">
        <v>5283</v>
      </c>
      <c r="C280" s="134" t="s">
        <v>4061</v>
      </c>
      <c r="D280" s="135" t="s">
        <v>1001</v>
      </c>
      <c r="E280" s="81" t="s">
        <v>5295</v>
      </c>
      <c r="F280" s="145">
        <v>4.71</v>
      </c>
      <c r="G280" s="145">
        <v>3.7</v>
      </c>
      <c r="H280" s="48">
        <v>52</v>
      </c>
      <c r="I280" s="48">
        <v>50</v>
      </c>
      <c r="J280" s="151" t="str">
        <f t="shared" si="25"/>
        <v xml:space="preserve"> </v>
      </c>
      <c r="K280" s="151" t="str">
        <f t="shared" si="26"/>
        <v xml:space="preserve"> </v>
      </c>
      <c r="L280" s="151" t="str">
        <f t="shared" si="27"/>
        <v xml:space="preserve"> </v>
      </c>
      <c r="M280" s="83"/>
      <c r="N280" s="17"/>
      <c r="O280" s="62">
        <f t="shared" si="28"/>
        <v>51</v>
      </c>
      <c r="P280" s="4"/>
      <c r="Q280" s="5">
        <v>36</v>
      </c>
    </row>
    <row r="281" spans="1:17" s="5" customFormat="1" ht="18" customHeight="1">
      <c r="A281" s="4">
        <v>272</v>
      </c>
      <c r="B281" s="133" t="s">
        <v>5284</v>
      </c>
      <c r="C281" s="134" t="s">
        <v>3614</v>
      </c>
      <c r="D281" s="135" t="s">
        <v>300</v>
      </c>
      <c r="E281" s="81" t="s">
        <v>5295</v>
      </c>
      <c r="F281" s="145">
        <v>5.67</v>
      </c>
      <c r="G281" s="48">
        <v>6.33</v>
      </c>
      <c r="H281" s="48">
        <v>56</v>
      </c>
      <c r="I281" s="48">
        <v>60</v>
      </c>
      <c r="J281" s="151" t="str">
        <f t="shared" si="25"/>
        <v xml:space="preserve"> </v>
      </c>
      <c r="K281" s="151" t="str">
        <f t="shared" si="26"/>
        <v xml:space="preserve"> </v>
      </c>
      <c r="L281" s="151" t="str">
        <f t="shared" si="27"/>
        <v xml:space="preserve"> </v>
      </c>
      <c r="M281" s="83"/>
      <c r="N281" s="17"/>
      <c r="O281" s="62">
        <f t="shared" si="28"/>
        <v>58</v>
      </c>
      <c r="P281" s="4"/>
      <c r="Q281" s="5">
        <v>37</v>
      </c>
    </row>
    <row r="282" spans="1:17" s="5" customFormat="1" ht="18" customHeight="1">
      <c r="A282" s="4">
        <v>273</v>
      </c>
      <c r="B282" s="133" t="s">
        <v>5285</v>
      </c>
      <c r="C282" s="134" t="s">
        <v>5286</v>
      </c>
      <c r="D282" s="135" t="s">
        <v>3372</v>
      </c>
      <c r="E282" s="81" t="s">
        <v>5295</v>
      </c>
      <c r="F282" s="145">
        <v>6.46</v>
      </c>
      <c r="G282" s="48">
        <v>5.67</v>
      </c>
      <c r="H282" s="48">
        <v>63</v>
      </c>
      <c r="I282" s="48">
        <v>58</v>
      </c>
      <c r="J282" s="151" t="str">
        <f t="shared" si="25"/>
        <v xml:space="preserve"> </v>
      </c>
      <c r="K282" s="151" t="str">
        <f t="shared" si="26"/>
        <v xml:space="preserve"> </v>
      </c>
      <c r="L282" s="151" t="str">
        <f t="shared" si="27"/>
        <v xml:space="preserve"> </v>
      </c>
      <c r="M282" s="15"/>
      <c r="N282" s="17"/>
      <c r="O282" s="62">
        <f t="shared" si="28"/>
        <v>60.5</v>
      </c>
      <c r="P282" s="4"/>
      <c r="Q282" s="5">
        <v>38</v>
      </c>
    </row>
    <row r="283" spans="1:17" s="5" customFormat="1" ht="18" customHeight="1">
      <c r="A283" s="4">
        <v>274</v>
      </c>
      <c r="B283" s="133" t="s">
        <v>5287</v>
      </c>
      <c r="C283" s="134" t="s">
        <v>2821</v>
      </c>
      <c r="D283" s="135" t="s">
        <v>3996</v>
      </c>
      <c r="E283" s="81" t="s">
        <v>5295</v>
      </c>
      <c r="F283" s="145">
        <v>5.43</v>
      </c>
      <c r="G283" s="48">
        <v>4.43</v>
      </c>
      <c r="H283" s="48">
        <v>60</v>
      </c>
      <c r="I283" s="48">
        <v>51</v>
      </c>
      <c r="J283" s="151" t="str">
        <f t="shared" si="25"/>
        <v xml:space="preserve"> </v>
      </c>
      <c r="K283" s="151" t="str">
        <f t="shared" si="26"/>
        <v xml:space="preserve"> </v>
      </c>
      <c r="L283" s="151" t="str">
        <f t="shared" si="27"/>
        <v xml:space="preserve"> </v>
      </c>
      <c r="M283" s="55"/>
      <c r="N283" s="17"/>
      <c r="O283" s="62">
        <f t="shared" si="28"/>
        <v>55.5</v>
      </c>
      <c r="P283" s="4"/>
      <c r="Q283" s="5">
        <v>39</v>
      </c>
    </row>
    <row r="284" spans="1:17" s="5" customFormat="1" ht="18" customHeight="1">
      <c r="A284" s="4">
        <v>275</v>
      </c>
      <c r="B284" s="133" t="s">
        <v>5288</v>
      </c>
      <c r="C284" s="134" t="s">
        <v>301</v>
      </c>
      <c r="D284" s="135" t="s">
        <v>3823</v>
      </c>
      <c r="E284" s="81" t="s">
        <v>5295</v>
      </c>
      <c r="F284" s="145">
        <v>4.47</v>
      </c>
      <c r="G284" s="48">
        <v>0.13</v>
      </c>
      <c r="H284" s="48">
        <v>66</v>
      </c>
      <c r="I284" s="48">
        <v>40</v>
      </c>
      <c r="J284" s="151" t="str">
        <f t="shared" si="25"/>
        <v xml:space="preserve"> </v>
      </c>
      <c r="K284" s="151" t="str">
        <f t="shared" si="26"/>
        <v xml:space="preserve"> </v>
      </c>
      <c r="L284" s="151" t="str">
        <f t="shared" si="27"/>
        <v xml:space="preserve"> </v>
      </c>
      <c r="M284" s="83"/>
      <c r="N284" s="17"/>
      <c r="O284" s="62">
        <f t="shared" si="28"/>
        <v>53</v>
      </c>
      <c r="P284" s="4"/>
      <c r="Q284" s="5">
        <v>40</v>
      </c>
    </row>
    <row r="285" spans="1:17" s="5" customFormat="1" ht="18" customHeight="1">
      <c r="A285" s="4">
        <v>276</v>
      </c>
      <c r="B285" s="133" t="s">
        <v>5289</v>
      </c>
      <c r="C285" s="134" t="s">
        <v>4262</v>
      </c>
      <c r="D285" s="135" t="s">
        <v>307</v>
      </c>
      <c r="E285" s="81" t="s">
        <v>5295</v>
      </c>
      <c r="F285" s="145">
        <v>4.91</v>
      </c>
      <c r="G285" s="48">
        <v>3.15</v>
      </c>
      <c r="H285" s="48">
        <v>56</v>
      </c>
      <c r="I285" s="48">
        <v>54</v>
      </c>
      <c r="J285" s="151" t="str">
        <f t="shared" si="25"/>
        <v xml:space="preserve"> </v>
      </c>
      <c r="K285" s="151" t="str">
        <f t="shared" si="26"/>
        <v xml:space="preserve"> </v>
      </c>
      <c r="L285" s="151" t="str">
        <f t="shared" si="27"/>
        <v xml:space="preserve"> </v>
      </c>
      <c r="M285" s="83"/>
      <c r="N285" s="17"/>
      <c r="O285" s="62">
        <f t="shared" si="28"/>
        <v>55</v>
      </c>
      <c r="P285" s="4"/>
      <c r="Q285" s="5">
        <v>41</v>
      </c>
    </row>
    <row r="286" spans="1:17" s="5" customFormat="1" ht="18" customHeight="1">
      <c r="A286" s="4">
        <v>277</v>
      </c>
      <c r="B286" s="133" t="s">
        <v>5290</v>
      </c>
      <c r="C286" s="134" t="s">
        <v>4388</v>
      </c>
      <c r="D286" s="135" t="s">
        <v>1002</v>
      </c>
      <c r="E286" s="81" t="s">
        <v>5295</v>
      </c>
      <c r="F286" s="145">
        <v>6.1</v>
      </c>
      <c r="G286" s="48">
        <v>4.21</v>
      </c>
      <c r="H286" s="48">
        <v>63</v>
      </c>
      <c r="I286" s="48">
        <v>50</v>
      </c>
      <c r="J286" s="151" t="str">
        <f t="shared" si="25"/>
        <v xml:space="preserve"> </v>
      </c>
      <c r="K286" s="151" t="str">
        <f t="shared" si="26"/>
        <v xml:space="preserve"> </v>
      </c>
      <c r="L286" s="151" t="str">
        <f t="shared" si="27"/>
        <v xml:space="preserve"> </v>
      </c>
      <c r="M286" s="54"/>
      <c r="N286" s="17"/>
      <c r="O286" s="62">
        <f t="shared" si="28"/>
        <v>56.5</v>
      </c>
      <c r="P286" s="4"/>
      <c r="Q286" s="5">
        <v>42</v>
      </c>
    </row>
    <row r="287" spans="1:17" s="5" customFormat="1" ht="18" customHeight="1">
      <c r="A287" s="4">
        <v>278</v>
      </c>
      <c r="B287" s="133" t="s">
        <v>5291</v>
      </c>
      <c r="C287" s="134" t="s">
        <v>3652</v>
      </c>
      <c r="D287" s="135" t="s">
        <v>1002</v>
      </c>
      <c r="E287" s="81" t="s">
        <v>5295</v>
      </c>
      <c r="F287" s="145">
        <v>3.03</v>
      </c>
      <c r="G287" s="48">
        <v>1.82</v>
      </c>
      <c r="H287" s="48">
        <v>50</v>
      </c>
      <c r="I287" s="48">
        <v>43</v>
      </c>
      <c r="J287" s="151" t="str">
        <f t="shared" si="25"/>
        <v xml:space="preserve"> </v>
      </c>
      <c r="K287" s="151" t="str">
        <f t="shared" si="26"/>
        <v xml:space="preserve"> </v>
      </c>
      <c r="L287" s="151" t="str">
        <f t="shared" si="27"/>
        <v xml:space="preserve"> </v>
      </c>
      <c r="M287" s="54"/>
      <c r="N287" s="17"/>
      <c r="O287" s="62">
        <f t="shared" si="28"/>
        <v>46.5</v>
      </c>
      <c r="P287" s="4"/>
      <c r="Q287" s="5">
        <v>43</v>
      </c>
    </row>
    <row r="288" spans="1:17" s="5" customFormat="1" ht="18" customHeight="1">
      <c r="A288" s="4">
        <v>279</v>
      </c>
      <c r="B288" s="133" t="s">
        <v>5292</v>
      </c>
      <c r="C288" s="134" t="s">
        <v>1323</v>
      </c>
      <c r="D288" s="135" t="s">
        <v>1002</v>
      </c>
      <c r="E288" s="81" t="s">
        <v>5295</v>
      </c>
      <c r="F288" s="145">
        <v>3.77</v>
      </c>
      <c r="G288" s="48">
        <v>2.61</v>
      </c>
      <c r="H288" s="48">
        <v>54</v>
      </c>
      <c r="I288" s="48">
        <v>50</v>
      </c>
      <c r="J288" s="151" t="str">
        <f t="shared" si="25"/>
        <v xml:space="preserve"> </v>
      </c>
      <c r="K288" s="151" t="str">
        <f t="shared" si="26"/>
        <v xml:space="preserve"> </v>
      </c>
      <c r="L288" s="151" t="str">
        <f t="shared" si="27"/>
        <v xml:space="preserve"> </v>
      </c>
      <c r="M288" s="54"/>
      <c r="N288" s="17"/>
      <c r="O288" s="62">
        <f t="shared" si="28"/>
        <v>52</v>
      </c>
      <c r="P288" s="4"/>
      <c r="Q288" s="5">
        <v>44</v>
      </c>
    </row>
    <row r="289" spans="1:18" s="5" customFormat="1" ht="18" customHeight="1">
      <c r="A289" s="4">
        <v>280</v>
      </c>
      <c r="B289" s="133" t="s">
        <v>5293</v>
      </c>
      <c r="C289" s="134" t="s">
        <v>4262</v>
      </c>
      <c r="D289" s="135" t="s">
        <v>2573</v>
      </c>
      <c r="E289" s="81" t="s">
        <v>5295</v>
      </c>
      <c r="F289" s="145">
        <v>5.1100000000000003</v>
      </c>
      <c r="G289" s="48">
        <v>3.56</v>
      </c>
      <c r="H289" s="48">
        <v>56</v>
      </c>
      <c r="I289" s="48">
        <v>58</v>
      </c>
      <c r="J289" s="151" t="str">
        <f t="shared" si="25"/>
        <v xml:space="preserve"> </v>
      </c>
      <c r="K289" s="151" t="str">
        <f t="shared" si="26"/>
        <v xml:space="preserve"> </v>
      </c>
      <c r="L289" s="151" t="str">
        <f t="shared" si="27"/>
        <v xml:space="preserve"> </v>
      </c>
      <c r="M289" s="108"/>
      <c r="N289" s="17"/>
      <c r="O289" s="62">
        <f t="shared" si="28"/>
        <v>57</v>
      </c>
      <c r="P289" s="4"/>
      <c r="Q289" s="5">
        <v>45</v>
      </c>
    </row>
    <row r="290" spans="1:18" s="5" customFormat="1" ht="18" customHeight="1">
      <c r="A290" s="4">
        <v>281</v>
      </c>
      <c r="B290" s="133" t="s">
        <v>5294</v>
      </c>
      <c r="C290" s="134" t="s">
        <v>4763</v>
      </c>
      <c r="D290" s="135" t="s">
        <v>3620</v>
      </c>
      <c r="E290" s="81" t="s">
        <v>5295</v>
      </c>
      <c r="F290" s="145">
        <v>5.49</v>
      </c>
      <c r="G290" s="48">
        <v>6.34</v>
      </c>
      <c r="H290" s="48">
        <v>60</v>
      </c>
      <c r="I290" s="48">
        <v>56</v>
      </c>
      <c r="J290" s="151" t="str">
        <f t="shared" si="25"/>
        <v xml:space="preserve"> </v>
      </c>
      <c r="K290" s="151" t="str">
        <f t="shared" si="26"/>
        <v xml:space="preserve"> </v>
      </c>
      <c r="L290" s="151" t="str">
        <f t="shared" si="27"/>
        <v xml:space="preserve"> </v>
      </c>
      <c r="M290" s="54"/>
      <c r="N290" s="9"/>
      <c r="O290" s="62">
        <f t="shared" si="28"/>
        <v>58</v>
      </c>
      <c r="P290" s="4"/>
      <c r="Q290" s="5">
        <v>46</v>
      </c>
    </row>
    <row r="291" spans="1:18" s="5" customFormat="1" ht="18" customHeight="1">
      <c r="A291" s="4">
        <v>282</v>
      </c>
      <c r="B291" s="133" t="s">
        <v>5296</v>
      </c>
      <c r="C291" s="134" t="s">
        <v>3506</v>
      </c>
      <c r="D291" s="135" t="s">
        <v>1806</v>
      </c>
      <c r="E291" s="81" t="s">
        <v>5339</v>
      </c>
      <c r="F291" s="145">
        <v>5.1100000000000003</v>
      </c>
      <c r="G291" s="48">
        <v>5.82</v>
      </c>
      <c r="H291" s="48">
        <v>56</v>
      </c>
      <c r="I291" s="48">
        <v>53</v>
      </c>
      <c r="J291" s="151" t="str">
        <f t="shared" ref="J291:J297" si="29">IF(AND(F291&gt;=9,H291&gt;=90),"HSXS",IF(AND(F291&gt;=8,H291&gt;=80),"HSG",IF(AND(F291&gt;=7,H291&gt;=70),"HSK"," ")))</f>
        <v xml:space="preserve"> </v>
      </c>
      <c r="K291" s="151" t="str">
        <f t="shared" ref="K291:K297" si="30">IF(AND(G291&gt;=9,I291&gt;=90),"HSXS",IF(AND(G291&gt;=8,I291&gt;=80),"HSG",IF(AND(G291&gt;=7,I291&gt;=70),"HSK"," ")))</f>
        <v xml:space="preserve"> </v>
      </c>
      <c r="L291" s="151" t="str">
        <f t="shared" ref="L291:L297" si="31">IF(AND(J291="HSXS",K291="HSXS"),"HSXS",IF(AND(J291="HSG",K291="HSG"),"HSG",IF(AND(J291="HSK",K291="HSK"),"HSK",IF(AND(J291="HSXS",K291="HSG"),"HSG",IF(AND(J291="HSG",K291="HSXS"),"HSG",IF(AND(J291="HSG",K291="HSK"),"HSK",IF(AND(J291="HSK",K291="HSG"),"HSK"," ")))))))</f>
        <v xml:space="preserve"> </v>
      </c>
      <c r="M291" s="83"/>
      <c r="N291" s="17"/>
      <c r="O291" s="62">
        <f t="shared" si="28"/>
        <v>54.5</v>
      </c>
      <c r="P291" s="4"/>
      <c r="Q291" s="5">
        <v>1</v>
      </c>
    </row>
    <row r="292" spans="1:18" s="5" customFormat="1" ht="18" customHeight="1">
      <c r="A292" s="4">
        <v>283</v>
      </c>
      <c r="B292" s="133" t="s">
        <v>5297</v>
      </c>
      <c r="C292" s="134" t="s">
        <v>2653</v>
      </c>
      <c r="D292" s="135" t="s">
        <v>1806</v>
      </c>
      <c r="E292" s="81" t="s">
        <v>5339</v>
      </c>
      <c r="F292" s="145">
        <v>3.98</v>
      </c>
      <c r="G292" s="48">
        <v>5.27</v>
      </c>
      <c r="H292" s="48">
        <v>50</v>
      </c>
      <c r="I292" s="48">
        <v>52</v>
      </c>
      <c r="J292" s="151" t="str">
        <f t="shared" si="29"/>
        <v xml:space="preserve"> </v>
      </c>
      <c r="K292" s="151" t="str">
        <f t="shared" si="30"/>
        <v xml:space="preserve"> </v>
      </c>
      <c r="L292" s="151" t="str">
        <f t="shared" si="31"/>
        <v xml:space="preserve"> </v>
      </c>
      <c r="M292" s="84"/>
      <c r="N292" s="17"/>
      <c r="O292" s="62">
        <f t="shared" si="28"/>
        <v>51</v>
      </c>
      <c r="P292" s="4"/>
      <c r="Q292" s="5">
        <v>2</v>
      </c>
    </row>
    <row r="293" spans="1:18" s="5" customFormat="1" ht="18" customHeight="1">
      <c r="A293" s="4">
        <v>284</v>
      </c>
      <c r="B293" s="133" t="s">
        <v>5298</v>
      </c>
      <c r="C293" s="134" t="s">
        <v>5299</v>
      </c>
      <c r="D293" s="135" t="s">
        <v>3837</v>
      </c>
      <c r="E293" s="81" t="s">
        <v>5339</v>
      </c>
      <c r="F293" s="145">
        <v>4.9800000000000004</v>
      </c>
      <c r="G293" s="48">
        <v>4.99</v>
      </c>
      <c r="H293" s="48">
        <v>50</v>
      </c>
      <c r="I293" s="48">
        <v>51</v>
      </c>
      <c r="J293" s="151" t="str">
        <f t="shared" si="29"/>
        <v xml:space="preserve"> </v>
      </c>
      <c r="K293" s="151" t="str">
        <f t="shared" si="30"/>
        <v xml:space="preserve"> </v>
      </c>
      <c r="L293" s="151" t="str">
        <f t="shared" si="31"/>
        <v xml:space="preserve"> </v>
      </c>
      <c r="M293" s="83"/>
      <c r="N293" s="17"/>
      <c r="O293" s="62">
        <f t="shared" si="28"/>
        <v>50.5</v>
      </c>
      <c r="P293" s="4"/>
      <c r="Q293" s="5">
        <v>3</v>
      </c>
    </row>
    <row r="294" spans="1:18" s="5" customFormat="1" ht="18" customHeight="1">
      <c r="A294" s="4">
        <v>285</v>
      </c>
      <c r="B294" s="133" t="s">
        <v>5300</v>
      </c>
      <c r="C294" s="134" t="s">
        <v>5301</v>
      </c>
      <c r="D294" s="135" t="s">
        <v>665</v>
      </c>
      <c r="E294" s="81" t="s">
        <v>5339</v>
      </c>
      <c r="F294" s="145">
        <v>3.33</v>
      </c>
      <c r="G294" s="48">
        <v>5.48</v>
      </c>
      <c r="H294" s="48">
        <v>42</v>
      </c>
      <c r="I294" s="48">
        <v>51</v>
      </c>
      <c r="J294" s="151" t="str">
        <f t="shared" si="29"/>
        <v xml:space="preserve"> </v>
      </c>
      <c r="K294" s="151" t="str">
        <f t="shared" si="30"/>
        <v xml:space="preserve"> </v>
      </c>
      <c r="L294" s="151" t="str">
        <f t="shared" si="31"/>
        <v xml:space="preserve"> </v>
      </c>
      <c r="M294" s="108"/>
      <c r="N294" s="17"/>
      <c r="O294" s="62">
        <f t="shared" si="28"/>
        <v>46.5</v>
      </c>
      <c r="P294" s="4"/>
      <c r="Q294" s="5">
        <v>4</v>
      </c>
    </row>
    <row r="295" spans="1:18" s="21" customFormat="1" ht="18" customHeight="1">
      <c r="A295" s="4">
        <v>286</v>
      </c>
      <c r="B295" s="133" t="s">
        <v>5302</v>
      </c>
      <c r="C295" s="134" t="s">
        <v>4328</v>
      </c>
      <c r="D295" s="135" t="s">
        <v>3474</v>
      </c>
      <c r="E295" s="81" t="s">
        <v>5339</v>
      </c>
      <c r="F295" s="145">
        <v>1.1000000000000001</v>
      </c>
      <c r="G295" s="48">
        <v>1.46</v>
      </c>
      <c r="H295" s="48">
        <v>42</v>
      </c>
      <c r="I295" s="48">
        <v>50</v>
      </c>
      <c r="J295" s="151" t="str">
        <f t="shared" si="29"/>
        <v xml:space="preserve"> </v>
      </c>
      <c r="K295" s="151" t="str">
        <f t="shared" si="30"/>
        <v xml:space="preserve"> </v>
      </c>
      <c r="L295" s="151" t="str">
        <f t="shared" si="31"/>
        <v xml:space="preserve"> </v>
      </c>
      <c r="M295" s="83"/>
      <c r="N295" s="9"/>
      <c r="O295" s="62">
        <f t="shared" si="28"/>
        <v>46</v>
      </c>
      <c r="P295" s="48"/>
      <c r="Q295" s="5">
        <v>5</v>
      </c>
      <c r="R295" s="5"/>
    </row>
    <row r="296" spans="1:18" s="5" customFormat="1" ht="18" customHeight="1">
      <c r="A296" s="4">
        <v>287</v>
      </c>
      <c r="B296" s="133" t="s">
        <v>5303</v>
      </c>
      <c r="C296" s="134" t="s">
        <v>5304</v>
      </c>
      <c r="D296" s="135" t="s">
        <v>3474</v>
      </c>
      <c r="E296" s="81" t="s">
        <v>5339</v>
      </c>
      <c r="F296" s="145">
        <v>5.75</v>
      </c>
      <c r="G296" s="48">
        <v>6.64</v>
      </c>
      <c r="H296" s="48">
        <v>51</v>
      </c>
      <c r="I296" s="48">
        <v>58</v>
      </c>
      <c r="J296" s="151" t="str">
        <f t="shared" si="29"/>
        <v xml:space="preserve"> </v>
      </c>
      <c r="K296" s="151" t="str">
        <f t="shared" si="30"/>
        <v xml:space="preserve"> </v>
      </c>
      <c r="L296" s="151" t="str">
        <f t="shared" si="31"/>
        <v xml:space="preserve"> </v>
      </c>
      <c r="M296" s="83"/>
      <c r="N296" s="9"/>
      <c r="O296" s="62">
        <f t="shared" si="28"/>
        <v>54.5</v>
      </c>
      <c r="P296" s="4"/>
      <c r="Q296" s="5">
        <v>6</v>
      </c>
    </row>
    <row r="297" spans="1:18" s="5" customFormat="1" ht="18" customHeight="1">
      <c r="A297" s="4">
        <v>288</v>
      </c>
      <c r="B297" s="133" t="s">
        <v>5305</v>
      </c>
      <c r="C297" s="134" t="s">
        <v>1871</v>
      </c>
      <c r="D297" s="135" t="s">
        <v>25</v>
      </c>
      <c r="E297" s="81" t="s">
        <v>5339</v>
      </c>
      <c r="F297" s="145">
        <v>3.97</v>
      </c>
      <c r="G297" s="48">
        <v>6.21</v>
      </c>
      <c r="H297" s="48">
        <v>45</v>
      </c>
      <c r="I297" s="48">
        <v>50</v>
      </c>
      <c r="J297" s="151" t="str">
        <f t="shared" si="29"/>
        <v xml:space="preserve"> </v>
      </c>
      <c r="K297" s="151" t="str">
        <f t="shared" si="30"/>
        <v xml:space="preserve"> </v>
      </c>
      <c r="L297" s="151" t="str">
        <f t="shared" si="31"/>
        <v xml:space="preserve"> </v>
      </c>
      <c r="M297" s="52"/>
      <c r="N297" s="9"/>
      <c r="O297" s="62">
        <f t="shared" si="28"/>
        <v>47.5</v>
      </c>
      <c r="P297" s="4"/>
      <c r="Q297" s="5">
        <v>7</v>
      </c>
    </row>
    <row r="298" spans="1:18" s="5" customFormat="1" ht="18" customHeight="1">
      <c r="A298" s="4">
        <v>289</v>
      </c>
      <c r="B298" s="133" t="s">
        <v>5306</v>
      </c>
      <c r="C298" s="134" t="s">
        <v>4265</v>
      </c>
      <c r="D298" s="135" t="s">
        <v>995</v>
      </c>
      <c r="E298" s="81" t="s">
        <v>5339</v>
      </c>
      <c r="F298" s="145">
        <v>6.42</v>
      </c>
      <c r="G298" s="48">
        <v>6.24</v>
      </c>
      <c r="H298" s="48">
        <v>55</v>
      </c>
      <c r="I298" s="48">
        <v>61</v>
      </c>
      <c r="J298" s="151" t="str">
        <f t="shared" ref="J298:J332" si="32">IF(AND(F298&gt;=9,H298&gt;=90),"HSXS",IF(AND(F298&gt;=8,H298&gt;=80),"HSG",IF(AND(F298&gt;=7,H298&gt;=70),"HSK"," ")))</f>
        <v xml:space="preserve"> </v>
      </c>
      <c r="K298" s="151" t="str">
        <f t="shared" ref="K298:K332" si="33">IF(AND(G298&gt;=9,I298&gt;=90),"HSXS",IF(AND(G298&gt;=8,I298&gt;=80),"HSG",IF(AND(G298&gt;=7,I298&gt;=70),"HSK"," ")))</f>
        <v xml:space="preserve"> </v>
      </c>
      <c r="L298" s="151" t="str">
        <f t="shared" ref="L298:L312" si="34">IF(AND(J298="HSXS",K298="HSXS"),"HSXS",IF(AND(J298="HSG",K298="HSG"),"HSG",IF(AND(J298="HSK",K298="HSK"),"HSK",IF(AND(J298="HSXS",K298="HSG"),"HSG",IF(AND(J298="HSG",K298="HSXS"),"HSG",IF(AND(J298="HSG",K298="HSK"),"HSK",IF(AND(J298="HSK",K298="HSG"),"HSK"," ")))))))</f>
        <v xml:space="preserve"> </v>
      </c>
      <c r="M298" s="83"/>
      <c r="N298" s="9"/>
      <c r="O298" s="62">
        <f t="shared" ref="O298:O341" si="35">SUM(H298:I298)/2</f>
        <v>58</v>
      </c>
      <c r="P298" s="4"/>
      <c r="Q298" s="5">
        <v>8</v>
      </c>
    </row>
    <row r="299" spans="1:18" s="5" customFormat="1" ht="18" customHeight="1">
      <c r="A299" s="4">
        <v>290</v>
      </c>
      <c r="B299" s="133" t="s">
        <v>5307</v>
      </c>
      <c r="C299" s="134" t="s">
        <v>5308</v>
      </c>
      <c r="D299" s="135" t="s">
        <v>995</v>
      </c>
      <c r="E299" s="81" t="s">
        <v>5339</v>
      </c>
      <c r="F299" s="145">
        <v>5.46</v>
      </c>
      <c r="G299" s="48">
        <v>4.88</v>
      </c>
      <c r="H299" s="48">
        <v>51</v>
      </c>
      <c r="I299" s="48">
        <v>50</v>
      </c>
      <c r="J299" s="151" t="str">
        <f t="shared" si="32"/>
        <v xml:space="preserve"> </v>
      </c>
      <c r="K299" s="151" t="str">
        <f t="shared" si="33"/>
        <v xml:space="preserve"> </v>
      </c>
      <c r="L299" s="151" t="str">
        <f t="shared" si="34"/>
        <v xml:space="preserve"> </v>
      </c>
      <c r="M299" s="83"/>
      <c r="N299" s="9"/>
      <c r="O299" s="62">
        <f t="shared" si="35"/>
        <v>50.5</v>
      </c>
      <c r="P299" s="4"/>
      <c r="Q299" s="5">
        <v>9</v>
      </c>
    </row>
    <row r="300" spans="1:18" s="5" customFormat="1" ht="18" customHeight="1">
      <c r="A300" s="4">
        <v>291</v>
      </c>
      <c r="B300" s="133" t="s">
        <v>5309</v>
      </c>
      <c r="C300" s="134" t="s">
        <v>5310</v>
      </c>
      <c r="D300" s="135" t="s">
        <v>995</v>
      </c>
      <c r="E300" s="81" t="s">
        <v>5339</v>
      </c>
      <c r="F300" s="145">
        <v>3.65</v>
      </c>
      <c r="G300" s="48">
        <v>1.34</v>
      </c>
      <c r="H300" s="48">
        <v>51</v>
      </c>
      <c r="I300" s="48">
        <v>50</v>
      </c>
      <c r="J300" s="151" t="str">
        <f t="shared" si="32"/>
        <v xml:space="preserve"> </v>
      </c>
      <c r="K300" s="151" t="str">
        <f t="shared" si="33"/>
        <v xml:space="preserve"> </v>
      </c>
      <c r="L300" s="151" t="str">
        <f t="shared" si="34"/>
        <v xml:space="preserve"> </v>
      </c>
      <c r="M300" s="83"/>
      <c r="N300" s="9"/>
      <c r="O300" s="62">
        <f t="shared" si="35"/>
        <v>50.5</v>
      </c>
      <c r="P300" s="4"/>
      <c r="Q300" s="5">
        <v>10</v>
      </c>
    </row>
    <row r="301" spans="1:18" s="5" customFormat="1" ht="18" customHeight="1">
      <c r="A301" s="4">
        <v>292</v>
      </c>
      <c r="B301" s="133" t="s">
        <v>5311</v>
      </c>
      <c r="C301" s="134" t="s">
        <v>5312</v>
      </c>
      <c r="D301" s="135" t="s">
        <v>2322</v>
      </c>
      <c r="E301" s="81" t="s">
        <v>5339</v>
      </c>
      <c r="F301" s="145">
        <v>6.15</v>
      </c>
      <c r="G301" s="48">
        <v>6.14</v>
      </c>
      <c r="H301" s="48">
        <v>60</v>
      </c>
      <c r="I301" s="48">
        <v>51</v>
      </c>
      <c r="J301" s="151" t="str">
        <f t="shared" si="32"/>
        <v xml:space="preserve"> </v>
      </c>
      <c r="K301" s="151" t="str">
        <f t="shared" si="33"/>
        <v xml:space="preserve"> </v>
      </c>
      <c r="L301" s="151" t="str">
        <f t="shared" si="34"/>
        <v xml:space="preserve"> </v>
      </c>
      <c r="M301" s="108"/>
      <c r="N301" s="9"/>
      <c r="O301" s="62">
        <f t="shared" si="35"/>
        <v>55.5</v>
      </c>
      <c r="P301" s="4"/>
      <c r="Q301" s="5">
        <v>11</v>
      </c>
    </row>
    <row r="302" spans="1:18" s="5" customFormat="1" ht="18" customHeight="1">
      <c r="A302" s="4">
        <v>293</v>
      </c>
      <c r="B302" s="133" t="s">
        <v>5313</v>
      </c>
      <c r="C302" s="134" t="s">
        <v>2332</v>
      </c>
      <c r="D302" s="135" t="s">
        <v>2322</v>
      </c>
      <c r="E302" s="81" t="s">
        <v>5339</v>
      </c>
      <c r="F302" s="145">
        <v>4.01</v>
      </c>
      <c r="G302" s="48">
        <v>5.05</v>
      </c>
      <c r="H302" s="48">
        <v>53</v>
      </c>
      <c r="I302" s="48">
        <v>51</v>
      </c>
      <c r="J302" s="151" t="str">
        <f t="shared" si="32"/>
        <v xml:space="preserve"> </v>
      </c>
      <c r="K302" s="151" t="str">
        <f t="shared" si="33"/>
        <v xml:space="preserve"> </v>
      </c>
      <c r="L302" s="151" t="str">
        <f t="shared" si="34"/>
        <v xml:space="preserve"> </v>
      </c>
      <c r="M302" s="84"/>
      <c r="N302" s="17"/>
      <c r="O302" s="62">
        <f t="shared" si="35"/>
        <v>52</v>
      </c>
      <c r="P302" s="4"/>
      <c r="Q302" s="5">
        <v>12</v>
      </c>
    </row>
    <row r="303" spans="1:18" s="5" customFormat="1" ht="18" customHeight="1">
      <c r="A303" s="4">
        <v>294</v>
      </c>
      <c r="B303" s="133" t="s">
        <v>5314</v>
      </c>
      <c r="C303" s="134" t="s">
        <v>5315</v>
      </c>
      <c r="D303" s="135" t="s">
        <v>2325</v>
      </c>
      <c r="E303" s="81" t="s">
        <v>5339</v>
      </c>
      <c r="F303" s="145">
        <v>3.77</v>
      </c>
      <c r="G303" s="48">
        <v>2.89</v>
      </c>
      <c r="H303" s="48">
        <v>50</v>
      </c>
      <c r="I303" s="48">
        <v>50</v>
      </c>
      <c r="J303" s="151" t="str">
        <f t="shared" si="32"/>
        <v xml:space="preserve"> </v>
      </c>
      <c r="K303" s="151" t="str">
        <f t="shared" si="33"/>
        <v xml:space="preserve"> </v>
      </c>
      <c r="L303" s="151" t="str">
        <f t="shared" si="34"/>
        <v xml:space="preserve"> </v>
      </c>
      <c r="M303" s="83"/>
      <c r="N303" s="9"/>
      <c r="O303" s="62">
        <f t="shared" si="35"/>
        <v>50</v>
      </c>
      <c r="P303" s="4"/>
      <c r="Q303" s="5">
        <v>13</v>
      </c>
    </row>
    <row r="304" spans="1:18" s="5" customFormat="1" ht="18" customHeight="1">
      <c r="A304" s="4">
        <v>295</v>
      </c>
      <c r="B304" s="133" t="s">
        <v>5316</v>
      </c>
      <c r="C304" s="134" t="s">
        <v>2462</v>
      </c>
      <c r="D304" s="135" t="s">
        <v>2325</v>
      </c>
      <c r="E304" s="81" t="s">
        <v>5339</v>
      </c>
      <c r="F304" s="145">
        <v>3.64</v>
      </c>
      <c r="G304" s="48">
        <v>5.26</v>
      </c>
      <c r="H304" s="48">
        <v>43</v>
      </c>
      <c r="I304" s="48">
        <v>52</v>
      </c>
      <c r="J304" s="151" t="str">
        <f t="shared" si="32"/>
        <v xml:space="preserve"> </v>
      </c>
      <c r="K304" s="151" t="str">
        <f t="shared" si="33"/>
        <v xml:space="preserve"> </v>
      </c>
      <c r="L304" s="151" t="str">
        <f t="shared" si="34"/>
        <v xml:space="preserve"> </v>
      </c>
      <c r="M304" s="82"/>
      <c r="N304" s="17"/>
      <c r="O304" s="62">
        <f t="shared" si="35"/>
        <v>47.5</v>
      </c>
      <c r="P304" s="4"/>
      <c r="Q304" s="5">
        <v>14</v>
      </c>
    </row>
    <row r="305" spans="1:17" s="5" customFormat="1" ht="18" customHeight="1">
      <c r="A305" s="4">
        <v>296</v>
      </c>
      <c r="B305" s="133" t="s">
        <v>5317</v>
      </c>
      <c r="C305" s="134" t="s">
        <v>5318</v>
      </c>
      <c r="D305" s="135" t="s">
        <v>3608</v>
      </c>
      <c r="E305" s="81" t="s">
        <v>5339</v>
      </c>
      <c r="F305" s="145">
        <v>5.5</v>
      </c>
      <c r="G305" s="48">
        <v>5.97</v>
      </c>
      <c r="H305" s="48">
        <v>74</v>
      </c>
      <c r="I305" s="48">
        <v>70</v>
      </c>
      <c r="J305" s="151" t="str">
        <f t="shared" si="32"/>
        <v xml:space="preserve"> </v>
      </c>
      <c r="K305" s="151" t="str">
        <f t="shared" si="33"/>
        <v xml:space="preserve"> </v>
      </c>
      <c r="L305" s="151" t="str">
        <f t="shared" si="34"/>
        <v xml:space="preserve"> </v>
      </c>
      <c r="M305" s="83"/>
      <c r="N305" s="17"/>
      <c r="O305" s="62">
        <f t="shared" si="35"/>
        <v>72</v>
      </c>
      <c r="P305" s="4"/>
      <c r="Q305" s="5">
        <v>15</v>
      </c>
    </row>
    <row r="306" spans="1:17" s="5" customFormat="1" ht="18" customHeight="1">
      <c r="A306" s="4">
        <v>297</v>
      </c>
      <c r="B306" s="133" t="s">
        <v>5319</v>
      </c>
      <c r="C306" s="134" t="s">
        <v>997</v>
      </c>
      <c r="D306" s="135" t="s">
        <v>998</v>
      </c>
      <c r="E306" s="81" t="s">
        <v>5339</v>
      </c>
      <c r="F306" s="145">
        <v>5.46</v>
      </c>
      <c r="G306" s="48">
        <v>5.69</v>
      </c>
      <c r="H306" s="48">
        <v>51</v>
      </c>
      <c r="I306" s="48">
        <v>51</v>
      </c>
      <c r="J306" s="151" t="str">
        <f t="shared" si="32"/>
        <v xml:space="preserve"> </v>
      </c>
      <c r="K306" s="151" t="str">
        <f t="shared" si="33"/>
        <v xml:space="preserve"> </v>
      </c>
      <c r="L306" s="151" t="str">
        <f t="shared" si="34"/>
        <v xml:space="preserve"> </v>
      </c>
      <c r="M306" s="83"/>
      <c r="N306" s="66"/>
      <c r="O306" s="62">
        <f t="shared" si="35"/>
        <v>51</v>
      </c>
      <c r="P306" s="4"/>
      <c r="Q306" s="5">
        <v>16</v>
      </c>
    </row>
    <row r="307" spans="1:17" s="5" customFormat="1" ht="18" customHeight="1">
      <c r="A307" s="4">
        <v>298</v>
      </c>
      <c r="B307" s="133" t="s">
        <v>5320</v>
      </c>
      <c r="C307" s="134" t="s">
        <v>4262</v>
      </c>
      <c r="D307" s="135" t="s">
        <v>3797</v>
      </c>
      <c r="E307" s="81" t="s">
        <v>5339</v>
      </c>
      <c r="F307" s="145">
        <v>4.7699999999999996</v>
      </c>
      <c r="G307" s="48">
        <v>5.42</v>
      </c>
      <c r="H307" s="48">
        <v>50</v>
      </c>
      <c r="I307" s="48">
        <v>52</v>
      </c>
      <c r="J307" s="151" t="str">
        <f t="shared" si="32"/>
        <v xml:space="preserve"> </v>
      </c>
      <c r="K307" s="151" t="str">
        <f t="shared" si="33"/>
        <v xml:space="preserve"> </v>
      </c>
      <c r="L307" s="151" t="str">
        <f t="shared" si="34"/>
        <v xml:space="preserve"> </v>
      </c>
      <c r="M307" s="83"/>
      <c r="N307" s="17"/>
      <c r="O307" s="62">
        <f t="shared" si="35"/>
        <v>51</v>
      </c>
      <c r="P307" s="4"/>
      <c r="Q307" s="5">
        <v>17</v>
      </c>
    </row>
    <row r="308" spans="1:17" s="5" customFormat="1" ht="18" customHeight="1">
      <c r="A308" s="4">
        <v>299</v>
      </c>
      <c r="B308" s="133" t="s">
        <v>5321</v>
      </c>
      <c r="C308" s="134" t="s">
        <v>1695</v>
      </c>
      <c r="D308" s="135" t="s">
        <v>3798</v>
      </c>
      <c r="E308" s="81" t="s">
        <v>5339</v>
      </c>
      <c r="F308" s="145">
        <v>6.35</v>
      </c>
      <c r="G308" s="48">
        <v>4.34</v>
      </c>
      <c r="H308" s="48">
        <v>55</v>
      </c>
      <c r="I308" s="48">
        <v>53</v>
      </c>
      <c r="J308" s="151" t="str">
        <f t="shared" si="32"/>
        <v xml:space="preserve"> </v>
      </c>
      <c r="K308" s="151" t="str">
        <f t="shared" si="33"/>
        <v xml:space="preserve"> </v>
      </c>
      <c r="L308" s="151" t="str">
        <f t="shared" si="34"/>
        <v xml:space="preserve"> </v>
      </c>
      <c r="M308" s="82"/>
      <c r="N308" s="112"/>
      <c r="O308" s="62">
        <f t="shared" si="35"/>
        <v>54</v>
      </c>
      <c r="P308" s="4"/>
      <c r="Q308" s="5">
        <v>18</v>
      </c>
    </row>
    <row r="309" spans="1:17" s="5" customFormat="1" ht="18" customHeight="1">
      <c r="A309" s="4">
        <v>300</v>
      </c>
      <c r="B309" s="133" t="s">
        <v>5322</v>
      </c>
      <c r="C309" s="134" t="s">
        <v>905</v>
      </c>
      <c r="D309" s="135" t="s">
        <v>3801</v>
      </c>
      <c r="E309" s="81" t="s">
        <v>5339</v>
      </c>
      <c r="F309" s="145">
        <v>7.15</v>
      </c>
      <c r="G309" s="48">
        <v>7.76</v>
      </c>
      <c r="H309" s="48">
        <v>53</v>
      </c>
      <c r="I309" s="48">
        <v>51</v>
      </c>
      <c r="J309" s="151" t="str">
        <f t="shared" si="32"/>
        <v xml:space="preserve"> </v>
      </c>
      <c r="K309" s="151" t="str">
        <f t="shared" si="33"/>
        <v xml:space="preserve"> </v>
      </c>
      <c r="L309" s="151" t="str">
        <f t="shared" si="34"/>
        <v xml:space="preserve"> </v>
      </c>
      <c r="M309" s="82"/>
      <c r="N309" s="112"/>
      <c r="O309" s="62">
        <f t="shared" si="35"/>
        <v>52</v>
      </c>
      <c r="P309" s="4"/>
      <c r="Q309" s="5">
        <v>19</v>
      </c>
    </row>
    <row r="310" spans="1:17" s="5" customFormat="1" ht="18" customHeight="1">
      <c r="A310" s="4">
        <v>301</v>
      </c>
      <c r="B310" s="133" t="s">
        <v>5323</v>
      </c>
      <c r="C310" s="134" t="s">
        <v>179</v>
      </c>
      <c r="D310" s="135" t="s">
        <v>3774</v>
      </c>
      <c r="E310" s="81" t="s">
        <v>5339</v>
      </c>
      <c r="F310" s="145">
        <v>5.57</v>
      </c>
      <c r="G310" s="48">
        <v>5.37</v>
      </c>
      <c r="H310" s="48">
        <v>51</v>
      </c>
      <c r="I310" s="48">
        <v>52</v>
      </c>
      <c r="J310" s="151" t="str">
        <f t="shared" si="32"/>
        <v xml:space="preserve"> </v>
      </c>
      <c r="K310" s="151" t="str">
        <f t="shared" si="33"/>
        <v xml:space="preserve"> </v>
      </c>
      <c r="L310" s="151" t="str">
        <f t="shared" si="34"/>
        <v xml:space="preserve"> </v>
      </c>
      <c r="M310" s="83"/>
      <c r="N310" s="112"/>
      <c r="O310" s="62">
        <f t="shared" si="35"/>
        <v>51.5</v>
      </c>
      <c r="P310" s="4"/>
      <c r="Q310" s="5">
        <v>20</v>
      </c>
    </row>
    <row r="311" spans="1:17" s="5" customFormat="1" ht="18" customHeight="1">
      <c r="A311" s="4">
        <v>302</v>
      </c>
      <c r="B311" s="133" t="s">
        <v>5324</v>
      </c>
      <c r="C311" s="134" t="s">
        <v>1000</v>
      </c>
      <c r="D311" s="135" t="s">
        <v>5325</v>
      </c>
      <c r="E311" s="81" t="s">
        <v>5339</v>
      </c>
      <c r="F311" s="145">
        <v>3.91</v>
      </c>
      <c r="G311" s="48">
        <v>2.23</v>
      </c>
      <c r="H311" s="48">
        <v>53</v>
      </c>
      <c r="I311" s="48">
        <v>51</v>
      </c>
      <c r="J311" s="151" t="str">
        <f t="shared" si="32"/>
        <v xml:space="preserve"> </v>
      </c>
      <c r="K311" s="151" t="str">
        <f t="shared" si="33"/>
        <v xml:space="preserve"> </v>
      </c>
      <c r="L311" s="151" t="str">
        <f t="shared" si="34"/>
        <v xml:space="preserve"> </v>
      </c>
      <c r="M311" s="15"/>
      <c r="N311" s="17"/>
      <c r="O311" s="62">
        <f t="shared" si="35"/>
        <v>52</v>
      </c>
      <c r="P311" s="4"/>
      <c r="Q311" s="5">
        <v>21</v>
      </c>
    </row>
    <row r="312" spans="1:17" s="5" customFormat="1" ht="18" customHeight="1">
      <c r="A312" s="4">
        <v>303</v>
      </c>
      <c r="B312" s="133" t="s">
        <v>5326</v>
      </c>
      <c r="C312" s="134" t="s">
        <v>5327</v>
      </c>
      <c r="D312" s="135" t="s">
        <v>1232</v>
      </c>
      <c r="E312" s="81" t="s">
        <v>5339</v>
      </c>
      <c r="F312" s="145">
        <v>6.18</v>
      </c>
      <c r="G312" s="48">
        <v>6.29</v>
      </c>
      <c r="H312" s="48">
        <v>61</v>
      </c>
      <c r="I312" s="48">
        <v>53</v>
      </c>
      <c r="J312" s="151" t="str">
        <f t="shared" si="32"/>
        <v xml:space="preserve"> </v>
      </c>
      <c r="K312" s="151" t="str">
        <f t="shared" si="33"/>
        <v xml:space="preserve"> </v>
      </c>
      <c r="L312" s="151" t="str">
        <f t="shared" si="34"/>
        <v xml:space="preserve"> </v>
      </c>
      <c r="M312" s="82"/>
      <c r="N312" s="81"/>
      <c r="O312" s="62">
        <f t="shared" si="35"/>
        <v>57</v>
      </c>
      <c r="P312" s="4"/>
      <c r="Q312" s="5">
        <v>22</v>
      </c>
    </row>
    <row r="313" spans="1:17" s="5" customFormat="1" ht="18" customHeight="1">
      <c r="A313" s="4">
        <v>304</v>
      </c>
      <c r="B313" s="133" t="s">
        <v>5328</v>
      </c>
      <c r="C313" s="134" t="s">
        <v>1694</v>
      </c>
      <c r="D313" s="135" t="s">
        <v>3182</v>
      </c>
      <c r="E313" s="81" t="s">
        <v>5339</v>
      </c>
      <c r="F313" s="145">
        <v>2.0099999999999998</v>
      </c>
      <c r="G313" s="48">
        <v>0.71</v>
      </c>
      <c r="H313" s="48">
        <v>50</v>
      </c>
      <c r="I313" s="48">
        <v>30</v>
      </c>
      <c r="J313" s="151" t="str">
        <f t="shared" si="32"/>
        <v xml:space="preserve"> </v>
      </c>
      <c r="K313" s="151" t="str">
        <f t="shared" si="33"/>
        <v xml:space="preserve"> </v>
      </c>
      <c r="L313" s="151" t="str">
        <f>IF(AND(J313="HSXS",K313="HSXS"),"HSXS",IF(AND(J313="HSG",K313="HSG"),"HSG",IF(AND(J313="HSK",K313="HSK"),"HSK",IF(AND(J313="HSXS",K313="HSG"),"HSG",IF(AND(J313="HSG",K313="HSXS"),"HSG",IF(AND(J313="HSG",K313="HSK"),"HSK",IF(AND(J313="HSK",K313="HSG"),"HSK"," ")))))))</f>
        <v xml:space="preserve"> </v>
      </c>
      <c r="M313" s="83"/>
      <c r="N313" s="9"/>
      <c r="O313" s="62">
        <f t="shared" si="35"/>
        <v>40</v>
      </c>
      <c r="P313" s="4"/>
      <c r="Q313" s="5">
        <v>23</v>
      </c>
    </row>
    <row r="314" spans="1:17" s="5" customFormat="1" ht="18" customHeight="1">
      <c r="A314" s="4">
        <v>305</v>
      </c>
      <c r="B314" s="133" t="s">
        <v>5329</v>
      </c>
      <c r="C314" s="134" t="s">
        <v>1026</v>
      </c>
      <c r="D314" s="135" t="s">
        <v>302</v>
      </c>
      <c r="E314" s="81" t="s">
        <v>5339</v>
      </c>
      <c r="F314" s="145">
        <v>5.53</v>
      </c>
      <c r="G314" s="48">
        <v>1.45</v>
      </c>
      <c r="H314" s="48">
        <v>55</v>
      </c>
      <c r="I314" s="48">
        <v>39</v>
      </c>
      <c r="J314" s="151" t="str">
        <f t="shared" si="32"/>
        <v xml:space="preserve"> </v>
      </c>
      <c r="K314" s="151" t="str">
        <f t="shared" si="33"/>
        <v xml:space="preserve"> </v>
      </c>
      <c r="L314" s="151" t="str">
        <f>IF(AND(J314="HSXS",K314="HSXS"),"HSXS",IF(AND(J314="HSG",K314="HSG"),"HSG",IF(AND(J314="HSK",K314="HSK"),"HSK",IF(AND(J314="HSXS",K314="HSG"),"HSG",IF(AND(J314="HSG",K314="HSXS"),"HSG",IF(AND(J314="HSG",K314="HSK"),"HSK",IF(AND(J314="HSK",K314="HSG"),"HSK"," ")))))))</f>
        <v xml:space="preserve"> </v>
      </c>
      <c r="M314" s="52"/>
      <c r="N314" s="9"/>
      <c r="O314" s="62">
        <f t="shared" si="35"/>
        <v>47</v>
      </c>
      <c r="P314" s="4"/>
      <c r="Q314" s="5">
        <v>24</v>
      </c>
    </row>
    <row r="315" spans="1:17" s="5" customFormat="1" ht="18" customHeight="1">
      <c r="A315" s="4">
        <v>306</v>
      </c>
      <c r="B315" s="133" t="s">
        <v>5330</v>
      </c>
      <c r="C315" s="134" t="s">
        <v>3408</v>
      </c>
      <c r="D315" s="135" t="s">
        <v>3372</v>
      </c>
      <c r="E315" s="81" t="s">
        <v>5339</v>
      </c>
      <c r="F315" s="145">
        <v>5.91</v>
      </c>
      <c r="G315" s="48">
        <v>6.89</v>
      </c>
      <c r="H315" s="48">
        <v>51</v>
      </c>
      <c r="I315" s="48">
        <v>50</v>
      </c>
      <c r="J315" s="151" t="str">
        <f t="shared" si="32"/>
        <v xml:space="preserve"> </v>
      </c>
      <c r="K315" s="151" t="str">
        <f t="shared" si="33"/>
        <v xml:space="preserve"> </v>
      </c>
      <c r="L315" s="151" t="str">
        <f t="shared" ref="L315:L332" si="36">IF(AND(J315="HSXS",K315="HSXS"),"HSXS",IF(AND(J315="HSG",K315="HSG"),"HSG",IF(AND(J315="HSK",K315="HSK"),"HSK",IF(AND(J315="HSXS",K315="HSG"),"HSG",IF(AND(J315="HSG",K315="HSXS"),"HSG",IF(AND(J315="HSG",K315="HSK"),"HSK",IF(AND(J315="HSK",K315="HSG"),"HSK"," ")))))))</f>
        <v xml:space="preserve"> </v>
      </c>
      <c r="M315" s="83"/>
      <c r="N315" s="66"/>
      <c r="O315" s="62">
        <f t="shared" si="35"/>
        <v>50.5</v>
      </c>
      <c r="P315" s="4"/>
      <c r="Q315" s="5">
        <v>25</v>
      </c>
    </row>
    <row r="316" spans="1:17" s="5" customFormat="1" ht="18" customHeight="1">
      <c r="A316" s="4">
        <v>307</v>
      </c>
      <c r="B316" s="133" t="s">
        <v>5331</v>
      </c>
      <c r="C316" s="134" t="s">
        <v>3189</v>
      </c>
      <c r="D316" s="135" t="s">
        <v>3823</v>
      </c>
      <c r="E316" s="81" t="s">
        <v>5339</v>
      </c>
      <c r="F316" s="145">
        <v>3.05</v>
      </c>
      <c r="G316" s="48">
        <v>1.19</v>
      </c>
      <c r="H316" s="48">
        <v>51</v>
      </c>
      <c r="I316" s="48">
        <v>35</v>
      </c>
      <c r="J316" s="151" t="str">
        <f t="shared" si="32"/>
        <v xml:space="preserve"> </v>
      </c>
      <c r="K316" s="151" t="str">
        <f t="shared" si="33"/>
        <v xml:space="preserve"> </v>
      </c>
      <c r="L316" s="151" t="str">
        <f t="shared" si="36"/>
        <v xml:space="preserve"> </v>
      </c>
      <c r="M316" s="83"/>
      <c r="N316" s="66"/>
      <c r="O316" s="62">
        <f t="shared" si="35"/>
        <v>43</v>
      </c>
      <c r="P316" s="4"/>
      <c r="Q316" s="5">
        <v>26</v>
      </c>
    </row>
    <row r="317" spans="1:17" s="5" customFormat="1" ht="18" customHeight="1">
      <c r="A317" s="4">
        <v>308</v>
      </c>
      <c r="B317" s="133" t="s">
        <v>5332</v>
      </c>
      <c r="C317" s="134" t="s">
        <v>3088</v>
      </c>
      <c r="D317" s="135" t="s">
        <v>3823</v>
      </c>
      <c r="E317" s="81" t="s">
        <v>5339</v>
      </c>
      <c r="F317" s="145">
        <v>4.47</v>
      </c>
      <c r="G317" s="48">
        <v>4.57</v>
      </c>
      <c r="H317" s="48">
        <v>58</v>
      </c>
      <c r="I317" s="48">
        <v>51</v>
      </c>
      <c r="J317" s="151" t="str">
        <f t="shared" si="32"/>
        <v xml:space="preserve"> </v>
      </c>
      <c r="K317" s="151" t="str">
        <f t="shared" si="33"/>
        <v xml:space="preserve"> </v>
      </c>
      <c r="L317" s="151" t="str">
        <f t="shared" si="36"/>
        <v xml:space="preserve"> </v>
      </c>
      <c r="M317" s="84"/>
      <c r="N317" s="66"/>
      <c r="O317" s="62">
        <f t="shared" si="35"/>
        <v>54.5</v>
      </c>
      <c r="P317" s="4"/>
      <c r="Q317" s="5">
        <v>27</v>
      </c>
    </row>
    <row r="318" spans="1:17" s="5" customFormat="1" ht="18" customHeight="1">
      <c r="A318" s="4">
        <v>309</v>
      </c>
      <c r="B318" s="133" t="s">
        <v>5333</v>
      </c>
      <c r="C318" s="134" t="s">
        <v>4248</v>
      </c>
      <c r="D318" s="135" t="s">
        <v>2575</v>
      </c>
      <c r="E318" s="81" t="s">
        <v>5339</v>
      </c>
      <c r="F318" s="145">
        <v>5.77</v>
      </c>
      <c r="G318" s="48">
        <v>5.63</v>
      </c>
      <c r="H318" s="48">
        <v>55</v>
      </c>
      <c r="I318" s="48">
        <v>57</v>
      </c>
      <c r="J318" s="151" t="str">
        <f t="shared" si="32"/>
        <v xml:space="preserve"> </v>
      </c>
      <c r="K318" s="151" t="str">
        <f t="shared" si="33"/>
        <v xml:space="preserve"> </v>
      </c>
      <c r="L318" s="151" t="str">
        <f t="shared" si="36"/>
        <v xml:space="preserve"> </v>
      </c>
      <c r="M318" s="82"/>
      <c r="N318" s="66"/>
      <c r="O318" s="62">
        <f t="shared" si="35"/>
        <v>56</v>
      </c>
      <c r="P318" s="4"/>
      <c r="Q318" s="5">
        <v>28</v>
      </c>
    </row>
    <row r="319" spans="1:17" s="5" customFormat="1" ht="18" customHeight="1">
      <c r="A319" s="4">
        <v>310</v>
      </c>
      <c r="B319" s="133" t="s">
        <v>5334</v>
      </c>
      <c r="C319" s="134" t="s">
        <v>3964</v>
      </c>
      <c r="D319" s="135" t="s">
        <v>2575</v>
      </c>
      <c r="E319" s="81" t="s">
        <v>5339</v>
      </c>
      <c r="F319" s="145">
        <v>5.31</v>
      </c>
      <c r="G319" s="48">
        <v>5.32</v>
      </c>
      <c r="H319" s="48">
        <v>54</v>
      </c>
      <c r="I319" s="48">
        <v>55</v>
      </c>
      <c r="J319" s="151" t="str">
        <f t="shared" si="32"/>
        <v xml:space="preserve"> </v>
      </c>
      <c r="K319" s="151" t="str">
        <f t="shared" si="33"/>
        <v xml:space="preserve"> </v>
      </c>
      <c r="L319" s="151" t="str">
        <f t="shared" si="36"/>
        <v xml:space="preserve"> </v>
      </c>
      <c r="M319" s="83"/>
      <c r="N319" s="113"/>
      <c r="O319" s="62">
        <f t="shared" si="35"/>
        <v>54.5</v>
      </c>
      <c r="P319" s="4"/>
      <c r="Q319" s="5">
        <v>29</v>
      </c>
    </row>
    <row r="320" spans="1:17" s="5" customFormat="1" ht="18" customHeight="1">
      <c r="A320" s="4">
        <v>311</v>
      </c>
      <c r="B320" s="133" t="s">
        <v>5335</v>
      </c>
      <c r="C320" s="134" t="s">
        <v>5336</v>
      </c>
      <c r="D320" s="135" t="s">
        <v>1002</v>
      </c>
      <c r="E320" s="81" t="s">
        <v>5339</v>
      </c>
      <c r="F320" s="145">
        <v>7.06</v>
      </c>
      <c r="G320" s="48">
        <v>7.42</v>
      </c>
      <c r="H320" s="48">
        <v>71</v>
      </c>
      <c r="I320" s="48">
        <v>61</v>
      </c>
      <c r="J320" s="166" t="str">
        <f t="shared" si="32"/>
        <v>HSK</v>
      </c>
      <c r="K320" s="151" t="str">
        <f t="shared" si="33"/>
        <v xml:space="preserve"> </v>
      </c>
      <c r="L320" s="151" t="str">
        <f t="shared" si="36"/>
        <v xml:space="preserve"> </v>
      </c>
      <c r="M320" s="98" t="s">
        <v>9188</v>
      </c>
      <c r="N320" s="66"/>
      <c r="O320" s="62">
        <f t="shared" si="35"/>
        <v>66</v>
      </c>
      <c r="P320" s="4"/>
      <c r="Q320" s="5">
        <v>30</v>
      </c>
    </row>
    <row r="321" spans="1:17" s="5" customFormat="1" ht="18" customHeight="1">
      <c r="A321" s="4">
        <v>312</v>
      </c>
      <c r="B321" s="133" t="s">
        <v>5337</v>
      </c>
      <c r="C321" s="134" t="s">
        <v>5338</v>
      </c>
      <c r="D321" s="135" t="s">
        <v>1002</v>
      </c>
      <c r="E321" s="81" t="s">
        <v>5339</v>
      </c>
      <c r="F321" s="145">
        <v>7.89</v>
      </c>
      <c r="G321" s="48">
        <v>8.19</v>
      </c>
      <c r="H321" s="48">
        <v>63</v>
      </c>
      <c r="I321" s="48">
        <v>76</v>
      </c>
      <c r="J321" s="151" t="str">
        <f t="shared" si="32"/>
        <v xml:space="preserve"> </v>
      </c>
      <c r="K321" s="166" t="str">
        <f t="shared" si="33"/>
        <v>HSK</v>
      </c>
      <c r="L321" s="151" t="str">
        <f t="shared" si="36"/>
        <v xml:space="preserve"> </v>
      </c>
      <c r="M321" s="98" t="s">
        <v>12603</v>
      </c>
      <c r="N321" s="66"/>
      <c r="O321" s="62">
        <f t="shared" si="35"/>
        <v>69.5</v>
      </c>
      <c r="P321" s="4"/>
      <c r="Q321" s="5">
        <v>31</v>
      </c>
    </row>
    <row r="322" spans="1:17" s="5" customFormat="1" ht="18" customHeight="1">
      <c r="A322" s="4">
        <v>313</v>
      </c>
      <c r="B322" s="133" t="s">
        <v>5340</v>
      </c>
      <c r="C322" s="134" t="s">
        <v>3776</v>
      </c>
      <c r="D322" s="135" t="s">
        <v>3413</v>
      </c>
      <c r="E322" s="81" t="s">
        <v>5382</v>
      </c>
      <c r="F322" s="145">
        <v>1.27</v>
      </c>
      <c r="G322" s="48">
        <v>3.26</v>
      </c>
      <c r="H322" s="48">
        <v>37</v>
      </c>
      <c r="I322" s="48">
        <v>43</v>
      </c>
      <c r="J322" s="151" t="str">
        <f t="shared" si="32"/>
        <v xml:space="preserve"> </v>
      </c>
      <c r="K322" s="151" t="str">
        <f t="shared" si="33"/>
        <v xml:space="preserve"> </v>
      </c>
      <c r="L322" s="151" t="str">
        <f t="shared" si="36"/>
        <v xml:space="preserve"> </v>
      </c>
      <c r="M322" s="83"/>
      <c r="N322" s="17"/>
      <c r="O322" s="62">
        <f t="shared" si="35"/>
        <v>40</v>
      </c>
      <c r="P322" s="4"/>
      <c r="Q322" s="5">
        <v>1</v>
      </c>
    </row>
    <row r="323" spans="1:17" s="5" customFormat="1" ht="18" customHeight="1">
      <c r="A323" s="4">
        <v>314</v>
      </c>
      <c r="B323" s="133" t="s">
        <v>5341</v>
      </c>
      <c r="C323" s="134" t="s">
        <v>5342</v>
      </c>
      <c r="D323" s="135" t="s">
        <v>2009</v>
      </c>
      <c r="E323" s="81" t="s">
        <v>5382</v>
      </c>
      <c r="F323" s="145">
        <v>3.62</v>
      </c>
      <c r="G323" s="48">
        <v>4.07</v>
      </c>
      <c r="H323" s="48">
        <v>50</v>
      </c>
      <c r="I323" s="48">
        <v>46</v>
      </c>
      <c r="J323" s="151" t="str">
        <f t="shared" si="32"/>
        <v xml:space="preserve"> </v>
      </c>
      <c r="K323" s="151" t="str">
        <f t="shared" si="33"/>
        <v xml:space="preserve"> </v>
      </c>
      <c r="L323" s="151" t="str">
        <f t="shared" si="36"/>
        <v xml:space="preserve"> </v>
      </c>
      <c r="M323" s="84"/>
      <c r="N323" s="66"/>
      <c r="O323" s="62">
        <f t="shared" si="35"/>
        <v>48</v>
      </c>
      <c r="P323" s="4"/>
      <c r="Q323" s="5">
        <v>2</v>
      </c>
    </row>
    <row r="324" spans="1:17" s="5" customFormat="1" ht="18" customHeight="1">
      <c r="A324" s="4">
        <v>315</v>
      </c>
      <c r="B324" s="133" t="s">
        <v>5343</v>
      </c>
      <c r="C324" s="134" t="s">
        <v>5344</v>
      </c>
      <c r="D324" s="135" t="s">
        <v>3837</v>
      </c>
      <c r="E324" s="81" t="s">
        <v>5382</v>
      </c>
      <c r="F324" s="145">
        <v>5.54</v>
      </c>
      <c r="G324" s="48">
        <v>4.87</v>
      </c>
      <c r="H324" s="48">
        <v>54</v>
      </c>
      <c r="I324" s="48">
        <v>51</v>
      </c>
      <c r="J324" s="151" t="str">
        <f t="shared" si="32"/>
        <v xml:space="preserve"> </v>
      </c>
      <c r="K324" s="151" t="str">
        <f t="shared" si="33"/>
        <v xml:space="preserve"> </v>
      </c>
      <c r="L324" s="151" t="str">
        <f t="shared" si="36"/>
        <v xml:space="preserve"> </v>
      </c>
      <c r="M324" s="82"/>
      <c r="N324" s="66"/>
      <c r="O324" s="62">
        <f t="shared" si="35"/>
        <v>52.5</v>
      </c>
      <c r="P324" s="4"/>
      <c r="Q324" s="5">
        <v>3</v>
      </c>
    </row>
    <row r="325" spans="1:17" s="5" customFormat="1" ht="18" customHeight="1">
      <c r="A325" s="4">
        <v>316</v>
      </c>
      <c r="B325" s="133" t="s">
        <v>5345</v>
      </c>
      <c r="C325" s="134" t="s">
        <v>3090</v>
      </c>
      <c r="D325" s="135" t="s">
        <v>4528</v>
      </c>
      <c r="E325" s="81" t="s">
        <v>5382</v>
      </c>
      <c r="F325" s="145">
        <v>5.56</v>
      </c>
      <c r="G325" s="48">
        <v>6.17</v>
      </c>
      <c r="H325" s="48">
        <v>59</v>
      </c>
      <c r="I325" s="48">
        <v>60</v>
      </c>
      <c r="J325" s="151" t="str">
        <f t="shared" si="32"/>
        <v xml:space="preserve"> </v>
      </c>
      <c r="K325" s="151" t="str">
        <f t="shared" si="33"/>
        <v xml:space="preserve"> </v>
      </c>
      <c r="L325" s="151" t="str">
        <f t="shared" si="36"/>
        <v xml:space="preserve"> </v>
      </c>
      <c r="M325" s="82"/>
      <c r="N325" s="66"/>
      <c r="O325" s="62">
        <f t="shared" si="35"/>
        <v>59.5</v>
      </c>
      <c r="P325" s="4"/>
      <c r="Q325" s="5">
        <v>4</v>
      </c>
    </row>
    <row r="326" spans="1:17" s="5" customFormat="1" ht="18" customHeight="1">
      <c r="A326" s="4">
        <v>317</v>
      </c>
      <c r="B326" s="133" t="s">
        <v>5346</v>
      </c>
      <c r="C326" s="134" t="s">
        <v>3441</v>
      </c>
      <c r="D326" s="135" t="s">
        <v>2908</v>
      </c>
      <c r="E326" s="81" t="s">
        <v>5382</v>
      </c>
      <c r="F326" s="145">
        <v>5.56</v>
      </c>
      <c r="G326" s="48">
        <v>5.0199999999999996</v>
      </c>
      <c r="H326" s="48">
        <v>57</v>
      </c>
      <c r="I326" s="48">
        <v>51</v>
      </c>
      <c r="J326" s="151" t="str">
        <f t="shared" si="32"/>
        <v xml:space="preserve"> </v>
      </c>
      <c r="K326" s="151" t="str">
        <f t="shared" si="33"/>
        <v xml:space="preserve"> </v>
      </c>
      <c r="L326" s="151" t="str">
        <f t="shared" si="36"/>
        <v xml:space="preserve"> </v>
      </c>
      <c r="M326" s="84"/>
      <c r="N326" s="17"/>
      <c r="O326" s="62">
        <f t="shared" si="35"/>
        <v>54</v>
      </c>
      <c r="P326" s="4"/>
      <c r="Q326" s="5">
        <v>5</v>
      </c>
    </row>
    <row r="327" spans="1:17" s="5" customFormat="1" ht="18" customHeight="1">
      <c r="A327" s="4">
        <v>318</v>
      </c>
      <c r="B327" s="133" t="s">
        <v>5347</v>
      </c>
      <c r="C327" s="134" t="s">
        <v>5348</v>
      </c>
      <c r="D327" s="135" t="s">
        <v>3839</v>
      </c>
      <c r="E327" s="81" t="s">
        <v>5382</v>
      </c>
      <c r="F327" s="145">
        <v>5.75</v>
      </c>
      <c r="G327" s="48">
        <v>5.22</v>
      </c>
      <c r="H327" s="48">
        <v>53</v>
      </c>
      <c r="I327" s="48">
        <v>52</v>
      </c>
      <c r="J327" s="151" t="str">
        <f t="shared" si="32"/>
        <v xml:space="preserve"> </v>
      </c>
      <c r="K327" s="151" t="str">
        <f t="shared" si="33"/>
        <v xml:space="preserve"> </v>
      </c>
      <c r="L327" s="151" t="str">
        <f t="shared" si="36"/>
        <v xml:space="preserve"> </v>
      </c>
      <c r="M327" s="83"/>
      <c r="N327" s="17"/>
      <c r="O327" s="62">
        <f t="shared" si="35"/>
        <v>52.5</v>
      </c>
      <c r="P327" s="4"/>
      <c r="Q327" s="5">
        <v>6</v>
      </c>
    </row>
    <row r="328" spans="1:17" s="5" customFormat="1" ht="18" customHeight="1">
      <c r="A328" s="4">
        <v>319</v>
      </c>
      <c r="B328" s="133" t="s">
        <v>5349</v>
      </c>
      <c r="C328" s="134" t="s">
        <v>1022</v>
      </c>
      <c r="D328" s="135" t="s">
        <v>3365</v>
      </c>
      <c r="E328" s="81" t="s">
        <v>5382</v>
      </c>
      <c r="F328" s="145">
        <v>2.4700000000000002</v>
      </c>
      <c r="G328" s="48">
        <v>2.91</v>
      </c>
      <c r="H328" s="48">
        <v>50</v>
      </c>
      <c r="I328" s="48">
        <v>45</v>
      </c>
      <c r="J328" s="151" t="str">
        <f t="shared" si="32"/>
        <v xml:space="preserve"> </v>
      </c>
      <c r="K328" s="151" t="str">
        <f t="shared" si="33"/>
        <v xml:space="preserve"> </v>
      </c>
      <c r="L328" s="151" t="str">
        <f t="shared" si="36"/>
        <v xml:space="preserve"> </v>
      </c>
      <c r="M328" s="83"/>
      <c r="N328" s="17"/>
      <c r="O328" s="62">
        <f t="shared" si="35"/>
        <v>47.5</v>
      </c>
      <c r="P328" s="4"/>
      <c r="Q328" s="5">
        <v>7</v>
      </c>
    </row>
    <row r="329" spans="1:17" s="5" customFormat="1" ht="18" customHeight="1">
      <c r="A329" s="4">
        <v>320</v>
      </c>
      <c r="B329" s="133" t="s">
        <v>5350</v>
      </c>
      <c r="C329" s="134" t="s">
        <v>3526</v>
      </c>
      <c r="D329" s="135" t="s">
        <v>995</v>
      </c>
      <c r="E329" s="81" t="s">
        <v>5382</v>
      </c>
      <c r="F329" s="145">
        <v>5.74</v>
      </c>
      <c r="G329" s="48">
        <v>5.74</v>
      </c>
      <c r="H329" s="48">
        <v>60</v>
      </c>
      <c r="I329" s="48">
        <v>57</v>
      </c>
      <c r="J329" s="151" t="str">
        <f t="shared" si="32"/>
        <v xml:space="preserve"> </v>
      </c>
      <c r="K329" s="151" t="str">
        <f t="shared" si="33"/>
        <v xml:space="preserve"> </v>
      </c>
      <c r="L329" s="151" t="str">
        <f t="shared" si="36"/>
        <v xml:space="preserve"> </v>
      </c>
      <c r="M329" s="98"/>
      <c r="N329" s="17"/>
      <c r="O329" s="62">
        <f t="shared" si="35"/>
        <v>58.5</v>
      </c>
      <c r="P329" s="4"/>
      <c r="Q329" s="5">
        <v>8</v>
      </c>
    </row>
    <row r="330" spans="1:17" s="5" customFormat="1" ht="18" customHeight="1">
      <c r="A330" s="4">
        <v>321</v>
      </c>
      <c r="B330" s="133" t="s">
        <v>5351</v>
      </c>
      <c r="C330" s="134" t="s">
        <v>5352</v>
      </c>
      <c r="D330" s="135" t="s">
        <v>2322</v>
      </c>
      <c r="E330" s="81" t="s">
        <v>5382</v>
      </c>
      <c r="F330" s="145">
        <v>6.21</v>
      </c>
      <c r="G330" s="48">
        <v>7.35</v>
      </c>
      <c r="H330" s="48">
        <v>61</v>
      </c>
      <c r="I330" s="48">
        <v>61</v>
      </c>
      <c r="J330" s="151" t="str">
        <f t="shared" si="32"/>
        <v xml:space="preserve"> </v>
      </c>
      <c r="K330" s="151" t="str">
        <f t="shared" si="33"/>
        <v xml:space="preserve"> </v>
      </c>
      <c r="L330" s="151" t="str">
        <f t="shared" si="36"/>
        <v xml:space="preserve"> </v>
      </c>
      <c r="M330" s="129"/>
      <c r="N330" s="17"/>
      <c r="O330" s="62">
        <f t="shared" si="35"/>
        <v>61</v>
      </c>
      <c r="P330" s="4"/>
      <c r="Q330" s="5">
        <v>9</v>
      </c>
    </row>
    <row r="331" spans="1:17" s="5" customFormat="1" ht="18" customHeight="1">
      <c r="A331" s="4">
        <v>322</v>
      </c>
      <c r="B331" s="133" t="s">
        <v>5353</v>
      </c>
      <c r="C331" s="134" t="s">
        <v>5354</v>
      </c>
      <c r="D331" s="135" t="s">
        <v>3507</v>
      </c>
      <c r="E331" s="81" t="s">
        <v>5382</v>
      </c>
      <c r="F331" s="145">
        <v>5.53</v>
      </c>
      <c r="G331" s="48">
        <v>6.73</v>
      </c>
      <c r="H331" s="48">
        <v>57</v>
      </c>
      <c r="I331" s="48">
        <v>68</v>
      </c>
      <c r="J331" s="151" t="str">
        <f t="shared" si="32"/>
        <v xml:space="preserve"> </v>
      </c>
      <c r="K331" s="151" t="str">
        <f t="shared" si="33"/>
        <v xml:space="preserve"> </v>
      </c>
      <c r="L331" s="151" t="str">
        <f t="shared" si="36"/>
        <v xml:space="preserve"> </v>
      </c>
      <c r="M331" s="84"/>
      <c r="N331" s="17"/>
      <c r="O331" s="62">
        <f t="shared" si="35"/>
        <v>62.5</v>
      </c>
      <c r="P331" s="4"/>
      <c r="Q331" s="5">
        <v>10</v>
      </c>
    </row>
    <row r="332" spans="1:17" s="5" customFormat="1" ht="18" customHeight="1">
      <c r="A332" s="4">
        <v>323</v>
      </c>
      <c r="B332" s="133" t="s">
        <v>5355</v>
      </c>
      <c r="C332" s="134" t="s">
        <v>904</v>
      </c>
      <c r="D332" s="135" t="s">
        <v>1685</v>
      </c>
      <c r="E332" s="81" t="s">
        <v>5382</v>
      </c>
      <c r="F332" s="145">
        <v>7.43</v>
      </c>
      <c r="G332" s="48">
        <v>8.66</v>
      </c>
      <c r="H332" s="48">
        <v>72</v>
      </c>
      <c r="I332" s="48">
        <v>70</v>
      </c>
      <c r="J332" s="166" t="str">
        <f t="shared" si="32"/>
        <v>HSK</v>
      </c>
      <c r="K332" s="151" t="str">
        <f t="shared" si="33"/>
        <v>HSK</v>
      </c>
      <c r="L332" s="166" t="str">
        <f t="shared" si="36"/>
        <v>HSK</v>
      </c>
      <c r="M332" s="98" t="s">
        <v>9188</v>
      </c>
      <c r="N332" s="17"/>
      <c r="O332" s="62">
        <f t="shared" si="35"/>
        <v>71</v>
      </c>
      <c r="P332" s="4"/>
      <c r="Q332" s="5">
        <v>11</v>
      </c>
    </row>
    <row r="333" spans="1:17" s="5" customFormat="1" ht="18" customHeight="1">
      <c r="A333" s="4">
        <v>324</v>
      </c>
      <c r="B333" s="133" t="s">
        <v>5356</v>
      </c>
      <c r="C333" s="134" t="s">
        <v>1438</v>
      </c>
      <c r="D333" s="135" t="s">
        <v>3610</v>
      </c>
      <c r="E333" s="81" t="s">
        <v>5382</v>
      </c>
      <c r="F333" s="145">
        <v>3.46</v>
      </c>
      <c r="G333" s="48">
        <v>2.31</v>
      </c>
      <c r="H333" s="48">
        <v>51</v>
      </c>
      <c r="I333" s="48">
        <v>47</v>
      </c>
      <c r="J333" s="151" t="str">
        <f>IF(AND(F333&gt;=9,H333&gt;=90),"HSXS",IF(AND(F333&gt;=8,H333&gt;=80),"HSG",IF(AND(F333&gt;=7,H333&gt;=70),"HSK"," ")))</f>
        <v xml:space="preserve"> </v>
      </c>
      <c r="K333" s="151" t="str">
        <f>IF(AND(G333&gt;=9,I333&gt;=90),"HSXS",IF(AND(G333&gt;=8,I333&gt;=80),"HSG",IF(AND(G333&gt;=7,I333&gt;=70),"HSK"," ")))</f>
        <v xml:space="preserve"> </v>
      </c>
      <c r="L333" s="151" t="str">
        <f>IF(AND(J333="HSXS",K333="HSXS"),"HSXS",IF(AND(J333="HSG",K333="HSG"),"HSG",IF(AND(J333="HSK",K333="HSK"),"HSK",IF(AND(J333="HSXS",K333="HSG"),"HSG",IF(AND(J333="HSG",K333="HSXS"),"HSG",IF(AND(J333="HSG",K333="HSK"),"HSK",IF(AND(J333="HSK",K333="HSG"),"HSK"," ")))))))</f>
        <v xml:space="preserve"> </v>
      </c>
      <c r="M333" s="83"/>
      <c r="N333" s="17"/>
      <c r="O333" s="62">
        <f t="shared" si="35"/>
        <v>49</v>
      </c>
      <c r="P333" s="4"/>
      <c r="Q333" s="5">
        <v>12</v>
      </c>
    </row>
    <row r="334" spans="1:17" s="5" customFormat="1" ht="18" customHeight="1">
      <c r="A334" s="4">
        <v>325</v>
      </c>
      <c r="B334" s="133" t="s">
        <v>5357</v>
      </c>
      <c r="C334" s="134" t="s">
        <v>5358</v>
      </c>
      <c r="D334" s="135" t="s">
        <v>3617</v>
      </c>
      <c r="E334" s="81" t="s">
        <v>5382</v>
      </c>
      <c r="F334" s="145">
        <v>4.2</v>
      </c>
      <c r="G334" s="48">
        <v>3.82</v>
      </c>
      <c r="H334" s="48">
        <v>51</v>
      </c>
      <c r="I334" s="48">
        <v>46</v>
      </c>
      <c r="J334" s="151" t="str">
        <f t="shared" ref="J334:J378" si="37">IF(AND(F334&gt;=9,H334&gt;=90),"HSXS",IF(AND(F334&gt;=8,H334&gt;=80),"HSG",IF(AND(F334&gt;=7,H334&gt;=70),"HSK"," ")))</f>
        <v xml:space="preserve"> </v>
      </c>
      <c r="K334" s="151" t="str">
        <f t="shared" ref="K334:K378" si="38">IF(AND(G334&gt;=9,I334&gt;=90),"HSXS",IF(AND(G334&gt;=8,I334&gt;=80),"HSG",IF(AND(G334&gt;=7,I334&gt;=70),"HSK"," ")))</f>
        <v xml:space="preserve"> </v>
      </c>
      <c r="L334" s="151" t="str">
        <f t="shared" ref="L334:L378" si="39">IF(AND(J334="HSXS",K334="HSXS"),"HSXS",IF(AND(J334="HSG",K334="HSG"),"HSG",IF(AND(J334="HSK",K334="HSK"),"HSK",IF(AND(J334="HSXS",K334="HSG"),"HSG",IF(AND(J334="HSG",K334="HSXS"),"HSG",IF(AND(J334="HSG",K334="HSK"),"HSK",IF(AND(J334="HSK",K334="HSG"),"HSK"," ")))))))</f>
        <v xml:space="preserve"> </v>
      </c>
      <c r="M334" s="83"/>
      <c r="N334" s="17"/>
      <c r="O334" s="62">
        <f t="shared" si="35"/>
        <v>48.5</v>
      </c>
      <c r="P334" s="4"/>
      <c r="Q334" s="5">
        <v>13</v>
      </c>
    </row>
    <row r="335" spans="1:17" s="5" customFormat="1" ht="18" customHeight="1">
      <c r="A335" s="4">
        <v>326</v>
      </c>
      <c r="B335" s="133" t="s">
        <v>5359</v>
      </c>
      <c r="C335" s="134" t="s">
        <v>5360</v>
      </c>
      <c r="D335" s="135" t="s">
        <v>3790</v>
      </c>
      <c r="E335" s="81" t="s">
        <v>5382</v>
      </c>
      <c r="F335" s="145">
        <v>5.43</v>
      </c>
      <c r="G335" s="48">
        <v>4.07</v>
      </c>
      <c r="H335" s="48">
        <v>58</v>
      </c>
      <c r="I335" s="48">
        <v>46</v>
      </c>
      <c r="J335" s="151" t="str">
        <f t="shared" si="37"/>
        <v xml:space="preserve"> </v>
      </c>
      <c r="K335" s="151" t="str">
        <f t="shared" si="38"/>
        <v xml:space="preserve"> </v>
      </c>
      <c r="L335" s="151" t="str">
        <f t="shared" si="39"/>
        <v xml:space="preserve"> </v>
      </c>
      <c r="M335" s="83"/>
      <c r="N335" s="17"/>
      <c r="O335" s="62">
        <f t="shared" si="35"/>
        <v>52</v>
      </c>
      <c r="P335" s="4"/>
      <c r="Q335" s="5">
        <v>14</v>
      </c>
    </row>
    <row r="336" spans="1:17" s="5" customFormat="1" ht="18" customHeight="1">
      <c r="A336" s="4">
        <v>327</v>
      </c>
      <c r="B336" s="133" t="s">
        <v>5361</v>
      </c>
      <c r="C336" s="134" t="s">
        <v>5362</v>
      </c>
      <c r="D336" s="135" t="s">
        <v>423</v>
      </c>
      <c r="E336" s="81" t="s">
        <v>5382</v>
      </c>
      <c r="F336" s="145">
        <v>6.78</v>
      </c>
      <c r="G336" s="48">
        <v>7.59</v>
      </c>
      <c r="H336" s="48">
        <v>60</v>
      </c>
      <c r="I336" s="48">
        <v>66</v>
      </c>
      <c r="J336" s="151" t="str">
        <f t="shared" si="37"/>
        <v xml:space="preserve"> </v>
      </c>
      <c r="K336" s="151" t="str">
        <f t="shared" si="38"/>
        <v xml:space="preserve"> </v>
      </c>
      <c r="L336" s="151" t="str">
        <f t="shared" si="39"/>
        <v xml:space="preserve"> </v>
      </c>
      <c r="M336" s="82"/>
      <c r="N336" s="17"/>
      <c r="O336" s="62">
        <f t="shared" si="35"/>
        <v>63</v>
      </c>
      <c r="P336" s="4"/>
      <c r="Q336" s="5">
        <v>15</v>
      </c>
    </row>
    <row r="337" spans="1:17" s="5" customFormat="1" ht="18" customHeight="1">
      <c r="A337" s="4">
        <v>328</v>
      </c>
      <c r="B337" s="133" t="s">
        <v>5363</v>
      </c>
      <c r="C337" s="134" t="s">
        <v>1000</v>
      </c>
      <c r="D337" s="135" t="s">
        <v>4266</v>
      </c>
      <c r="E337" s="81" t="s">
        <v>5382</v>
      </c>
      <c r="F337" s="145">
        <v>5.55</v>
      </c>
      <c r="G337" s="145">
        <v>7.3</v>
      </c>
      <c r="H337" s="48">
        <v>59</v>
      </c>
      <c r="I337" s="48">
        <v>55</v>
      </c>
      <c r="J337" s="151" t="str">
        <f t="shared" si="37"/>
        <v xml:space="preserve"> </v>
      </c>
      <c r="K337" s="151" t="str">
        <f t="shared" si="38"/>
        <v xml:space="preserve"> </v>
      </c>
      <c r="L337" s="151" t="str">
        <f t="shared" si="39"/>
        <v xml:space="preserve"> </v>
      </c>
      <c r="M337" s="83"/>
      <c r="N337" s="17"/>
      <c r="O337" s="62">
        <f t="shared" si="35"/>
        <v>57</v>
      </c>
      <c r="P337" s="4"/>
      <c r="Q337" s="5">
        <v>16</v>
      </c>
    </row>
    <row r="338" spans="1:17" s="5" customFormat="1" ht="18" customHeight="1">
      <c r="A338" s="4">
        <v>329</v>
      </c>
      <c r="B338" s="133" t="s">
        <v>5364</v>
      </c>
      <c r="C338" s="134" t="s">
        <v>4655</v>
      </c>
      <c r="D338" s="135" t="s">
        <v>3798</v>
      </c>
      <c r="E338" s="81" t="s">
        <v>5382</v>
      </c>
      <c r="F338" s="145">
        <v>5.54</v>
      </c>
      <c r="G338" s="48">
        <v>5.77</v>
      </c>
      <c r="H338" s="48">
        <v>60</v>
      </c>
      <c r="I338" s="48">
        <v>54</v>
      </c>
      <c r="J338" s="151" t="str">
        <f t="shared" si="37"/>
        <v xml:space="preserve"> </v>
      </c>
      <c r="K338" s="151" t="str">
        <f t="shared" si="38"/>
        <v xml:space="preserve"> </v>
      </c>
      <c r="L338" s="151" t="str">
        <f t="shared" si="39"/>
        <v xml:space="preserve"> </v>
      </c>
      <c r="M338" s="82"/>
      <c r="N338" s="17"/>
      <c r="O338" s="62">
        <f t="shared" si="35"/>
        <v>57</v>
      </c>
      <c r="P338" s="4"/>
      <c r="Q338" s="5">
        <v>17</v>
      </c>
    </row>
    <row r="339" spans="1:17" s="5" customFormat="1" ht="18" customHeight="1">
      <c r="A339" s="4">
        <v>330</v>
      </c>
      <c r="B339" s="133" t="s">
        <v>5365</v>
      </c>
      <c r="C339" s="134" t="s">
        <v>3163</v>
      </c>
      <c r="D339" s="135" t="s">
        <v>3774</v>
      </c>
      <c r="E339" s="81" t="s">
        <v>5382</v>
      </c>
      <c r="F339" s="145">
        <v>2.68</v>
      </c>
      <c r="G339" s="48">
        <v>4.58</v>
      </c>
      <c r="H339" s="48">
        <v>50</v>
      </c>
      <c r="I339" s="48">
        <v>50</v>
      </c>
      <c r="J339" s="151" t="str">
        <f t="shared" si="37"/>
        <v xml:space="preserve"> </v>
      </c>
      <c r="K339" s="151" t="str">
        <f t="shared" si="38"/>
        <v xml:space="preserve"> </v>
      </c>
      <c r="L339" s="151" t="str">
        <f t="shared" si="39"/>
        <v xml:space="preserve"> </v>
      </c>
      <c r="M339" s="82"/>
      <c r="N339" s="17"/>
      <c r="O339" s="62">
        <f t="shared" si="35"/>
        <v>50</v>
      </c>
      <c r="P339" s="4"/>
      <c r="Q339" s="5">
        <v>18</v>
      </c>
    </row>
    <row r="340" spans="1:17" s="5" customFormat="1" ht="18" customHeight="1">
      <c r="A340" s="4">
        <v>331</v>
      </c>
      <c r="B340" s="133" t="s">
        <v>5366</v>
      </c>
      <c r="C340" s="134" t="s">
        <v>3614</v>
      </c>
      <c r="D340" s="135" t="s">
        <v>5367</v>
      </c>
      <c r="E340" s="81" t="s">
        <v>5382</v>
      </c>
      <c r="F340" s="145">
        <v>3.18</v>
      </c>
      <c r="G340" s="48">
        <v>3.42</v>
      </c>
      <c r="H340" s="48">
        <v>50</v>
      </c>
      <c r="I340" s="48">
        <v>46</v>
      </c>
      <c r="J340" s="151" t="str">
        <f t="shared" si="37"/>
        <v xml:space="preserve"> </v>
      </c>
      <c r="K340" s="151" t="str">
        <f t="shared" si="38"/>
        <v xml:space="preserve"> </v>
      </c>
      <c r="L340" s="151" t="str">
        <f t="shared" si="39"/>
        <v xml:space="preserve"> </v>
      </c>
      <c r="M340" s="98"/>
      <c r="N340" s="17"/>
      <c r="O340" s="62">
        <f t="shared" si="35"/>
        <v>48</v>
      </c>
      <c r="P340" s="4"/>
      <c r="Q340" s="5">
        <v>19</v>
      </c>
    </row>
    <row r="341" spans="1:17" s="5" customFormat="1" ht="18" customHeight="1">
      <c r="A341" s="4">
        <v>332</v>
      </c>
      <c r="B341" s="133" t="s">
        <v>5368</v>
      </c>
      <c r="C341" s="134" t="s">
        <v>1000</v>
      </c>
      <c r="D341" s="135" t="s">
        <v>1007</v>
      </c>
      <c r="E341" s="81" t="s">
        <v>5382</v>
      </c>
      <c r="F341" s="145">
        <v>4.6399999999999997</v>
      </c>
      <c r="G341" s="48">
        <v>4.92</v>
      </c>
      <c r="H341" s="48">
        <v>50</v>
      </c>
      <c r="I341" s="48">
        <v>50</v>
      </c>
      <c r="J341" s="151" t="str">
        <f t="shared" si="37"/>
        <v xml:space="preserve"> </v>
      </c>
      <c r="K341" s="151" t="str">
        <f t="shared" si="38"/>
        <v xml:space="preserve"> </v>
      </c>
      <c r="L341" s="151" t="str">
        <f t="shared" si="39"/>
        <v xml:space="preserve"> </v>
      </c>
      <c r="M341" s="55"/>
      <c r="N341" s="17"/>
      <c r="O341" s="62">
        <f t="shared" si="35"/>
        <v>50</v>
      </c>
      <c r="P341" s="4"/>
      <c r="Q341" s="5">
        <v>20</v>
      </c>
    </row>
    <row r="342" spans="1:17" s="5" customFormat="1" ht="18" customHeight="1">
      <c r="A342" s="4">
        <v>333</v>
      </c>
      <c r="B342" s="133" t="s">
        <v>5369</v>
      </c>
      <c r="C342" s="134" t="s">
        <v>5370</v>
      </c>
      <c r="D342" s="135" t="s">
        <v>1001</v>
      </c>
      <c r="E342" s="81" t="s">
        <v>5382</v>
      </c>
      <c r="F342" s="145">
        <v>5.56</v>
      </c>
      <c r="G342" s="48">
        <v>5.04</v>
      </c>
      <c r="H342" s="48">
        <v>57</v>
      </c>
      <c r="I342" s="48">
        <v>52</v>
      </c>
      <c r="J342" s="151" t="str">
        <f t="shared" si="37"/>
        <v xml:space="preserve"> </v>
      </c>
      <c r="K342" s="151" t="str">
        <f t="shared" si="38"/>
        <v xml:space="preserve"> </v>
      </c>
      <c r="L342" s="151" t="str">
        <f t="shared" si="39"/>
        <v xml:space="preserve"> </v>
      </c>
      <c r="M342" s="83"/>
      <c r="N342" s="17"/>
      <c r="O342" s="62">
        <f t="shared" ref="O342:O361" si="40">SUM(H342:I342)/2</f>
        <v>54.5</v>
      </c>
      <c r="P342" s="4"/>
      <c r="Q342" s="5">
        <v>21</v>
      </c>
    </row>
    <row r="343" spans="1:17" s="5" customFormat="1" ht="18" customHeight="1">
      <c r="A343" s="4">
        <v>334</v>
      </c>
      <c r="B343" s="133" t="s">
        <v>5371</v>
      </c>
      <c r="C343" s="134" t="s">
        <v>1410</v>
      </c>
      <c r="D343" s="135" t="s">
        <v>3785</v>
      </c>
      <c r="E343" s="81" t="s">
        <v>5382</v>
      </c>
      <c r="F343" s="145">
        <v>5.0199999999999996</v>
      </c>
      <c r="G343" s="48">
        <v>6.43</v>
      </c>
      <c r="H343" s="48">
        <v>56</v>
      </c>
      <c r="I343" s="48">
        <v>54</v>
      </c>
      <c r="J343" s="151" t="str">
        <f t="shared" si="37"/>
        <v xml:space="preserve"> </v>
      </c>
      <c r="K343" s="151" t="str">
        <f t="shared" si="38"/>
        <v xml:space="preserve"> </v>
      </c>
      <c r="L343" s="151" t="str">
        <f t="shared" si="39"/>
        <v xml:space="preserve"> </v>
      </c>
      <c r="M343" s="63"/>
      <c r="N343" s="17"/>
      <c r="O343" s="62">
        <f t="shared" si="40"/>
        <v>55</v>
      </c>
      <c r="P343" s="4"/>
      <c r="Q343" s="5">
        <v>22</v>
      </c>
    </row>
    <row r="344" spans="1:17" s="5" customFormat="1" ht="18" customHeight="1">
      <c r="A344" s="4">
        <v>335</v>
      </c>
      <c r="B344" s="133" t="s">
        <v>5372</v>
      </c>
      <c r="C344" s="134" t="s">
        <v>4328</v>
      </c>
      <c r="D344" s="135" t="s">
        <v>4268</v>
      </c>
      <c r="E344" s="81" t="s">
        <v>5382</v>
      </c>
      <c r="F344" s="145">
        <v>7.69</v>
      </c>
      <c r="G344" s="48">
        <v>6.84</v>
      </c>
      <c r="H344" s="48">
        <v>74</v>
      </c>
      <c r="I344" s="48">
        <v>54</v>
      </c>
      <c r="J344" s="151" t="str">
        <f t="shared" si="37"/>
        <v>HSK</v>
      </c>
      <c r="K344" s="151" t="str">
        <f t="shared" si="38"/>
        <v xml:space="preserve"> </v>
      </c>
      <c r="L344" s="151" t="str">
        <f t="shared" si="39"/>
        <v xml:space="preserve"> </v>
      </c>
      <c r="M344" s="98"/>
      <c r="N344" s="17"/>
      <c r="O344" s="62">
        <f t="shared" si="40"/>
        <v>64</v>
      </c>
      <c r="P344" s="4"/>
      <c r="Q344" s="5">
        <v>23</v>
      </c>
    </row>
    <row r="345" spans="1:17" s="5" customFormat="1" ht="18" customHeight="1">
      <c r="A345" s="4">
        <v>336</v>
      </c>
      <c r="B345" s="133" t="s">
        <v>5373</v>
      </c>
      <c r="C345" s="134" t="s">
        <v>5374</v>
      </c>
      <c r="D345" s="135" t="s">
        <v>366</v>
      </c>
      <c r="E345" s="81" t="s">
        <v>5382</v>
      </c>
      <c r="F345" s="145">
        <v>6.21</v>
      </c>
      <c r="G345" s="48">
        <v>6.96</v>
      </c>
      <c r="H345" s="48">
        <v>77</v>
      </c>
      <c r="I345" s="48">
        <v>80</v>
      </c>
      <c r="J345" s="151" t="str">
        <f t="shared" si="37"/>
        <v xml:space="preserve"> </v>
      </c>
      <c r="K345" s="151" t="str">
        <f t="shared" si="38"/>
        <v xml:space="preserve"> </v>
      </c>
      <c r="L345" s="151" t="str">
        <f t="shared" si="39"/>
        <v xml:space="preserve"> </v>
      </c>
      <c r="M345" s="82"/>
      <c r="N345" s="17"/>
      <c r="O345" s="62">
        <f t="shared" si="40"/>
        <v>78.5</v>
      </c>
      <c r="P345" s="4"/>
      <c r="Q345" s="5">
        <v>24</v>
      </c>
    </row>
    <row r="346" spans="1:17" s="5" customFormat="1" ht="18" customHeight="1">
      <c r="A346" s="4">
        <v>337</v>
      </c>
      <c r="B346" s="133" t="s">
        <v>5375</v>
      </c>
      <c r="C346" s="134" t="s">
        <v>4063</v>
      </c>
      <c r="D346" s="135" t="s">
        <v>3589</v>
      </c>
      <c r="E346" s="81" t="s">
        <v>5382</v>
      </c>
      <c r="F346" s="145">
        <v>5.16</v>
      </c>
      <c r="G346" s="48">
        <v>4.8899999999999997</v>
      </c>
      <c r="H346" s="48">
        <v>60</v>
      </c>
      <c r="I346" s="48">
        <v>51</v>
      </c>
      <c r="J346" s="151" t="str">
        <f t="shared" si="37"/>
        <v xml:space="preserve"> </v>
      </c>
      <c r="K346" s="151" t="str">
        <f t="shared" si="38"/>
        <v xml:space="preserve"> </v>
      </c>
      <c r="L346" s="151" t="str">
        <f t="shared" si="39"/>
        <v xml:space="preserve"> </v>
      </c>
      <c r="M346" s="84"/>
      <c r="N346" s="17"/>
      <c r="O346" s="62">
        <f t="shared" si="40"/>
        <v>55.5</v>
      </c>
      <c r="P346" s="57"/>
      <c r="Q346" s="5">
        <v>25</v>
      </c>
    </row>
    <row r="347" spans="1:17" s="5" customFormat="1" ht="18" customHeight="1">
      <c r="A347" s="4">
        <v>338</v>
      </c>
      <c r="B347" s="133" t="s">
        <v>5376</v>
      </c>
      <c r="C347" s="134" t="s">
        <v>3826</v>
      </c>
      <c r="D347" s="135" t="s">
        <v>1012</v>
      </c>
      <c r="E347" s="81" t="s">
        <v>5382</v>
      </c>
      <c r="F347" s="145">
        <v>3.94</v>
      </c>
      <c r="G347" s="48">
        <v>5.32</v>
      </c>
      <c r="H347" s="48">
        <v>50</v>
      </c>
      <c r="I347" s="48">
        <v>55</v>
      </c>
      <c r="J347" s="151" t="str">
        <f t="shared" si="37"/>
        <v xml:space="preserve"> </v>
      </c>
      <c r="K347" s="151" t="str">
        <f t="shared" si="38"/>
        <v xml:space="preserve"> </v>
      </c>
      <c r="L347" s="151" t="str">
        <f t="shared" si="39"/>
        <v xml:space="preserve"> </v>
      </c>
      <c r="M347" s="55"/>
      <c r="N347" s="17"/>
      <c r="O347" s="62">
        <f t="shared" si="40"/>
        <v>52.5</v>
      </c>
      <c r="P347" s="4"/>
      <c r="Q347" s="5">
        <v>26</v>
      </c>
    </row>
    <row r="348" spans="1:17" s="5" customFormat="1" ht="18" customHeight="1">
      <c r="A348" s="4">
        <v>339</v>
      </c>
      <c r="B348" s="133" t="s">
        <v>5377</v>
      </c>
      <c r="C348" s="134" t="s">
        <v>907</v>
      </c>
      <c r="D348" s="135" t="s">
        <v>307</v>
      </c>
      <c r="E348" s="81" t="s">
        <v>5382</v>
      </c>
      <c r="F348" s="145">
        <v>3.93</v>
      </c>
      <c r="G348" s="48">
        <v>5.12</v>
      </c>
      <c r="H348" s="48">
        <v>53</v>
      </c>
      <c r="I348" s="48">
        <v>47</v>
      </c>
      <c r="J348" s="151" t="str">
        <f t="shared" si="37"/>
        <v xml:space="preserve"> </v>
      </c>
      <c r="K348" s="151" t="str">
        <f t="shared" si="38"/>
        <v xml:space="preserve"> </v>
      </c>
      <c r="L348" s="151" t="str">
        <f t="shared" si="39"/>
        <v xml:space="preserve"> </v>
      </c>
      <c r="M348" s="83"/>
      <c r="N348" s="17"/>
      <c r="O348" s="62">
        <f t="shared" si="40"/>
        <v>50</v>
      </c>
      <c r="P348" s="4"/>
      <c r="Q348" s="5">
        <v>27</v>
      </c>
    </row>
    <row r="349" spans="1:17" s="5" customFormat="1" ht="18" customHeight="1">
      <c r="A349" s="4">
        <v>340</v>
      </c>
      <c r="B349" s="133" t="s">
        <v>5378</v>
      </c>
      <c r="C349" s="134" t="s">
        <v>171</v>
      </c>
      <c r="D349" s="135" t="s">
        <v>2983</v>
      </c>
      <c r="E349" s="81" t="s">
        <v>5382</v>
      </c>
      <c r="F349" s="145">
        <v>3.79</v>
      </c>
      <c r="G349" s="48">
        <v>4.57</v>
      </c>
      <c r="H349" s="48">
        <v>51</v>
      </c>
      <c r="I349" s="48">
        <v>46</v>
      </c>
      <c r="J349" s="151" t="str">
        <f t="shared" si="37"/>
        <v xml:space="preserve"> </v>
      </c>
      <c r="K349" s="151" t="str">
        <f t="shared" si="38"/>
        <v xml:space="preserve"> </v>
      </c>
      <c r="L349" s="151" t="str">
        <f t="shared" si="39"/>
        <v xml:space="preserve"> </v>
      </c>
      <c r="M349" s="125"/>
      <c r="N349" s="17"/>
      <c r="O349" s="62">
        <f t="shared" si="40"/>
        <v>48.5</v>
      </c>
      <c r="P349" s="4"/>
      <c r="Q349" s="5">
        <v>28</v>
      </c>
    </row>
    <row r="350" spans="1:17" s="5" customFormat="1" ht="18" customHeight="1">
      <c r="A350" s="4">
        <v>341</v>
      </c>
      <c r="B350" s="133" t="s">
        <v>5379</v>
      </c>
      <c r="C350" s="134" t="s">
        <v>5380</v>
      </c>
      <c r="D350" s="135" t="s">
        <v>2573</v>
      </c>
      <c r="E350" s="81" t="s">
        <v>5382</v>
      </c>
      <c r="F350" s="145">
        <v>6.26</v>
      </c>
      <c r="G350" s="48">
        <v>6.74</v>
      </c>
      <c r="H350" s="48">
        <v>61</v>
      </c>
      <c r="I350" s="48">
        <v>58</v>
      </c>
      <c r="J350" s="151" t="str">
        <f t="shared" si="37"/>
        <v xml:space="preserve"> </v>
      </c>
      <c r="K350" s="151" t="str">
        <f t="shared" si="38"/>
        <v xml:space="preserve"> </v>
      </c>
      <c r="L350" s="151" t="str">
        <f t="shared" si="39"/>
        <v xml:space="preserve"> </v>
      </c>
      <c r="M350" s="15"/>
      <c r="N350" s="17"/>
      <c r="O350" s="62">
        <f t="shared" si="40"/>
        <v>59.5</v>
      </c>
      <c r="P350" s="4"/>
      <c r="Q350" s="5">
        <v>29</v>
      </c>
    </row>
    <row r="351" spans="1:17" s="5" customFormat="1" ht="18" customHeight="1">
      <c r="A351" s="4">
        <v>342</v>
      </c>
      <c r="B351" s="133" t="s">
        <v>5381</v>
      </c>
      <c r="C351" s="134" t="s">
        <v>4262</v>
      </c>
      <c r="D351" s="135" t="s">
        <v>1003</v>
      </c>
      <c r="E351" s="81" t="s">
        <v>5382</v>
      </c>
      <c r="F351" s="145">
        <v>5.41</v>
      </c>
      <c r="G351" s="48">
        <v>5.33</v>
      </c>
      <c r="H351" s="48">
        <v>63</v>
      </c>
      <c r="I351" s="48">
        <v>52</v>
      </c>
      <c r="J351" s="151" t="str">
        <f t="shared" si="37"/>
        <v xml:space="preserve"> </v>
      </c>
      <c r="K351" s="151" t="str">
        <f t="shared" si="38"/>
        <v xml:space="preserve"> </v>
      </c>
      <c r="L351" s="151" t="str">
        <f t="shared" si="39"/>
        <v xml:space="preserve"> </v>
      </c>
      <c r="M351" s="84"/>
      <c r="N351" s="17"/>
      <c r="O351" s="62">
        <f t="shared" si="40"/>
        <v>57.5</v>
      </c>
      <c r="P351" s="4"/>
      <c r="Q351" s="5">
        <v>30</v>
      </c>
    </row>
    <row r="352" spans="1:17" s="5" customFormat="1" ht="18" customHeight="1">
      <c r="A352" s="4">
        <v>343</v>
      </c>
      <c r="B352" s="133" t="s">
        <v>5383</v>
      </c>
      <c r="C352" s="134" t="s">
        <v>353</v>
      </c>
      <c r="D352" s="135" t="s">
        <v>551</v>
      </c>
      <c r="E352" s="81" t="s">
        <v>5422</v>
      </c>
      <c r="F352" s="145">
        <v>5.75</v>
      </c>
      <c r="G352" s="48">
        <v>6.21</v>
      </c>
      <c r="H352" s="48">
        <v>55</v>
      </c>
      <c r="I352" s="48">
        <v>60</v>
      </c>
      <c r="J352" s="151" t="str">
        <f t="shared" si="37"/>
        <v xml:space="preserve"> </v>
      </c>
      <c r="K352" s="151" t="str">
        <f t="shared" si="38"/>
        <v xml:space="preserve"> </v>
      </c>
      <c r="L352" s="151" t="str">
        <f t="shared" si="39"/>
        <v xml:space="preserve"> </v>
      </c>
      <c r="M352" s="52"/>
      <c r="N352" s="17"/>
      <c r="O352" s="62">
        <f t="shared" si="40"/>
        <v>57.5</v>
      </c>
      <c r="P352" s="4"/>
      <c r="Q352" s="5">
        <v>1</v>
      </c>
    </row>
    <row r="353" spans="1:17" s="5" customFormat="1" ht="18" customHeight="1">
      <c r="A353" s="4">
        <v>344</v>
      </c>
      <c r="B353" s="133" t="s">
        <v>5384</v>
      </c>
      <c r="C353" s="134" t="s">
        <v>3342</v>
      </c>
      <c r="D353" s="135" t="s">
        <v>3837</v>
      </c>
      <c r="E353" s="81" t="s">
        <v>5422</v>
      </c>
      <c r="F353" s="145">
        <v>5.46</v>
      </c>
      <c r="G353" s="48">
        <v>7.18</v>
      </c>
      <c r="H353" s="48">
        <v>58</v>
      </c>
      <c r="I353" s="48">
        <v>95</v>
      </c>
      <c r="J353" s="151" t="str">
        <f t="shared" si="37"/>
        <v xml:space="preserve"> </v>
      </c>
      <c r="K353" s="151" t="str">
        <f t="shared" si="38"/>
        <v>HSK</v>
      </c>
      <c r="L353" s="151" t="str">
        <f t="shared" si="39"/>
        <v xml:space="preserve"> </v>
      </c>
      <c r="M353" s="84"/>
      <c r="N353" s="17"/>
      <c r="O353" s="62">
        <f t="shared" si="40"/>
        <v>76.5</v>
      </c>
      <c r="P353" s="4"/>
      <c r="Q353" s="5">
        <v>2</v>
      </c>
    </row>
    <row r="354" spans="1:17" s="5" customFormat="1" ht="18" customHeight="1">
      <c r="A354" s="4">
        <v>345</v>
      </c>
      <c r="B354" s="133" t="s">
        <v>5385</v>
      </c>
      <c r="C354" s="134" t="s">
        <v>2821</v>
      </c>
      <c r="D354" s="135" t="s">
        <v>665</v>
      </c>
      <c r="E354" s="81" t="s">
        <v>5422</v>
      </c>
      <c r="F354" s="145">
        <v>4.8</v>
      </c>
      <c r="G354" s="48">
        <v>6.62</v>
      </c>
      <c r="H354" s="48">
        <v>51</v>
      </c>
      <c r="I354" s="48">
        <v>63</v>
      </c>
      <c r="J354" s="151" t="str">
        <f t="shared" si="37"/>
        <v xml:space="preserve"> </v>
      </c>
      <c r="K354" s="151" t="str">
        <f t="shared" si="38"/>
        <v xml:space="preserve"> </v>
      </c>
      <c r="L354" s="151" t="str">
        <f t="shared" si="39"/>
        <v xml:space="preserve"> </v>
      </c>
      <c r="M354" s="52"/>
      <c r="N354" s="17"/>
      <c r="O354" s="62">
        <f t="shared" si="40"/>
        <v>57</v>
      </c>
      <c r="P354" s="4"/>
      <c r="Q354" s="5">
        <v>3</v>
      </c>
    </row>
    <row r="355" spans="1:17" s="5" customFormat="1" ht="18" customHeight="1">
      <c r="A355" s="4">
        <v>346</v>
      </c>
      <c r="B355" s="133" t="s">
        <v>5386</v>
      </c>
      <c r="C355" s="134" t="s">
        <v>1000</v>
      </c>
      <c r="D355" s="135" t="s">
        <v>3341</v>
      </c>
      <c r="E355" s="81" t="s">
        <v>5422</v>
      </c>
      <c r="F355" s="145">
        <v>6.85</v>
      </c>
      <c r="G355" s="48">
        <v>6.74</v>
      </c>
      <c r="H355" s="48">
        <v>54</v>
      </c>
      <c r="I355" s="48">
        <v>68</v>
      </c>
      <c r="J355" s="151" t="str">
        <f t="shared" si="37"/>
        <v xml:space="preserve"> </v>
      </c>
      <c r="K355" s="151" t="str">
        <f t="shared" si="38"/>
        <v xml:space="preserve"> </v>
      </c>
      <c r="L355" s="151" t="str">
        <f t="shared" si="39"/>
        <v xml:space="preserve"> </v>
      </c>
      <c r="M355" s="83"/>
      <c r="N355" s="17"/>
      <c r="O355" s="62">
        <f t="shared" si="40"/>
        <v>61</v>
      </c>
      <c r="P355" s="4"/>
      <c r="Q355" s="5">
        <v>4</v>
      </c>
    </row>
    <row r="356" spans="1:17" s="5" customFormat="1" ht="18" customHeight="1">
      <c r="A356" s="4">
        <v>347</v>
      </c>
      <c r="B356" s="133" t="s">
        <v>5387</v>
      </c>
      <c r="C356" s="134" t="s">
        <v>827</v>
      </c>
      <c r="D356" s="135" t="s">
        <v>3839</v>
      </c>
      <c r="E356" s="81" t="s">
        <v>5422</v>
      </c>
      <c r="F356" s="145">
        <v>6.2</v>
      </c>
      <c r="G356" s="48">
        <v>6.43</v>
      </c>
      <c r="H356" s="48">
        <v>52</v>
      </c>
      <c r="I356" s="48">
        <v>58</v>
      </c>
      <c r="J356" s="151" t="str">
        <f t="shared" si="37"/>
        <v xml:space="preserve"> </v>
      </c>
      <c r="K356" s="151" t="str">
        <f t="shared" si="38"/>
        <v xml:space="preserve"> </v>
      </c>
      <c r="L356" s="151" t="str">
        <f t="shared" si="39"/>
        <v xml:space="preserve"> </v>
      </c>
      <c r="M356" s="83"/>
      <c r="N356" s="17"/>
      <c r="O356" s="62">
        <f t="shared" si="40"/>
        <v>55</v>
      </c>
      <c r="P356" s="4"/>
      <c r="Q356" s="5">
        <v>5</v>
      </c>
    </row>
    <row r="357" spans="1:17" s="5" customFormat="1" ht="18" customHeight="1">
      <c r="A357" s="4">
        <v>348</v>
      </c>
      <c r="B357" s="133" t="s">
        <v>5388</v>
      </c>
      <c r="C357" s="134" t="s">
        <v>4716</v>
      </c>
      <c r="D357" s="135" t="s">
        <v>1457</v>
      </c>
      <c r="E357" s="81" t="s">
        <v>5422</v>
      </c>
      <c r="F357" s="145">
        <v>3.96</v>
      </c>
      <c r="G357" s="48">
        <v>4.46</v>
      </c>
      <c r="H357" s="48">
        <v>50</v>
      </c>
      <c r="I357" s="48">
        <v>59</v>
      </c>
      <c r="J357" s="151" t="str">
        <f t="shared" si="37"/>
        <v xml:space="preserve"> </v>
      </c>
      <c r="K357" s="151" t="str">
        <f t="shared" si="38"/>
        <v xml:space="preserve"> </v>
      </c>
      <c r="L357" s="151" t="str">
        <f t="shared" si="39"/>
        <v xml:space="preserve"> </v>
      </c>
      <c r="M357" s="52"/>
      <c r="N357" s="17"/>
      <c r="O357" s="62">
        <f t="shared" si="40"/>
        <v>54.5</v>
      </c>
      <c r="P357" s="4"/>
      <c r="Q357" s="5">
        <v>6</v>
      </c>
    </row>
    <row r="358" spans="1:17" s="5" customFormat="1" ht="18" customHeight="1">
      <c r="A358" s="4">
        <v>349</v>
      </c>
      <c r="B358" s="133" t="s">
        <v>5389</v>
      </c>
      <c r="C358" s="134" t="s">
        <v>946</v>
      </c>
      <c r="D358" s="135" t="s">
        <v>23</v>
      </c>
      <c r="E358" s="81" t="s">
        <v>5422</v>
      </c>
      <c r="F358" s="145">
        <v>5.72</v>
      </c>
      <c r="G358" s="48">
        <v>6.08</v>
      </c>
      <c r="H358" s="48">
        <v>58</v>
      </c>
      <c r="I358" s="48">
        <v>74</v>
      </c>
      <c r="J358" s="151" t="str">
        <f t="shared" si="37"/>
        <v xml:space="preserve"> </v>
      </c>
      <c r="K358" s="151" t="str">
        <f t="shared" si="38"/>
        <v xml:space="preserve"> </v>
      </c>
      <c r="L358" s="151" t="str">
        <f t="shared" si="39"/>
        <v xml:space="preserve"> </v>
      </c>
      <c r="M358" s="55"/>
      <c r="N358" s="17"/>
      <c r="O358" s="62">
        <f t="shared" si="40"/>
        <v>66</v>
      </c>
      <c r="P358" s="4"/>
      <c r="Q358" s="5">
        <v>7</v>
      </c>
    </row>
    <row r="359" spans="1:17" s="5" customFormat="1" ht="18" customHeight="1">
      <c r="A359" s="4">
        <v>350</v>
      </c>
      <c r="B359" s="133" t="s">
        <v>5390</v>
      </c>
      <c r="C359" s="134" t="s">
        <v>4265</v>
      </c>
      <c r="D359" s="135" t="s">
        <v>995</v>
      </c>
      <c r="E359" s="81" t="s">
        <v>5422</v>
      </c>
      <c r="F359" s="145">
        <v>5.8</v>
      </c>
      <c r="G359" s="48">
        <v>6.56</v>
      </c>
      <c r="H359" s="48">
        <v>55</v>
      </c>
      <c r="I359" s="48">
        <v>55</v>
      </c>
      <c r="J359" s="151" t="str">
        <f t="shared" si="37"/>
        <v xml:space="preserve"> </v>
      </c>
      <c r="K359" s="151" t="str">
        <f t="shared" si="38"/>
        <v xml:space="preserve"> </v>
      </c>
      <c r="L359" s="151" t="str">
        <f t="shared" si="39"/>
        <v xml:space="preserve"> </v>
      </c>
      <c r="M359" s="55"/>
      <c r="N359" s="17"/>
      <c r="O359" s="62">
        <f t="shared" si="40"/>
        <v>55</v>
      </c>
      <c r="P359" s="4"/>
      <c r="Q359" s="5">
        <v>8</v>
      </c>
    </row>
    <row r="360" spans="1:17" s="5" customFormat="1" ht="18" customHeight="1">
      <c r="A360" s="4">
        <v>351</v>
      </c>
      <c r="B360" s="133" t="s">
        <v>5391</v>
      </c>
      <c r="C360" s="134" t="s">
        <v>5392</v>
      </c>
      <c r="D360" s="135" t="s">
        <v>2321</v>
      </c>
      <c r="E360" s="81" t="s">
        <v>5422</v>
      </c>
      <c r="F360" s="145">
        <v>3.49</v>
      </c>
      <c r="G360" s="145">
        <v>3.4</v>
      </c>
      <c r="H360" s="48">
        <v>53</v>
      </c>
      <c r="I360" s="48">
        <v>53</v>
      </c>
      <c r="J360" s="151" t="str">
        <f t="shared" si="37"/>
        <v xml:space="preserve"> </v>
      </c>
      <c r="K360" s="151" t="str">
        <f t="shared" si="38"/>
        <v xml:space="preserve"> </v>
      </c>
      <c r="L360" s="151" t="str">
        <f t="shared" si="39"/>
        <v xml:space="preserve"> </v>
      </c>
      <c r="M360" s="122"/>
      <c r="N360" s="17"/>
      <c r="O360" s="62">
        <f t="shared" si="40"/>
        <v>53</v>
      </c>
      <c r="P360" s="4"/>
      <c r="Q360" s="5">
        <v>9</v>
      </c>
    </row>
    <row r="361" spans="1:17" s="5" customFormat="1" ht="18" customHeight="1">
      <c r="A361" s="4">
        <v>352</v>
      </c>
      <c r="B361" s="133" t="s">
        <v>5393</v>
      </c>
      <c r="C361" s="134" t="s">
        <v>5394</v>
      </c>
      <c r="D361" s="135" t="s">
        <v>359</v>
      </c>
      <c r="E361" s="81" t="s">
        <v>5422</v>
      </c>
      <c r="F361" s="145">
        <v>5.17</v>
      </c>
      <c r="G361" s="48">
        <v>5.67</v>
      </c>
      <c r="H361" s="48">
        <v>54</v>
      </c>
      <c r="I361" s="48">
        <v>51</v>
      </c>
      <c r="J361" s="151" t="str">
        <f t="shared" si="37"/>
        <v xml:space="preserve"> </v>
      </c>
      <c r="K361" s="151" t="str">
        <f t="shared" si="38"/>
        <v xml:space="preserve"> </v>
      </c>
      <c r="L361" s="151" t="str">
        <f t="shared" si="39"/>
        <v xml:space="preserve"> </v>
      </c>
      <c r="M361" s="56"/>
      <c r="N361" s="17"/>
      <c r="O361" s="62">
        <f t="shared" si="40"/>
        <v>52.5</v>
      </c>
      <c r="P361" s="4"/>
      <c r="Q361" s="5">
        <v>11</v>
      </c>
    </row>
    <row r="362" spans="1:17" s="5" customFormat="1" ht="18" customHeight="1">
      <c r="A362" s="4">
        <v>353</v>
      </c>
      <c r="B362" s="133" t="s">
        <v>5395</v>
      </c>
      <c r="C362" s="134" t="s">
        <v>5396</v>
      </c>
      <c r="D362" s="135" t="s">
        <v>4264</v>
      </c>
      <c r="E362" s="81" t="s">
        <v>5422</v>
      </c>
      <c r="F362" s="145">
        <v>6.32</v>
      </c>
      <c r="G362" s="48">
        <v>6.45</v>
      </c>
      <c r="H362" s="48">
        <v>55</v>
      </c>
      <c r="I362" s="48">
        <v>50</v>
      </c>
      <c r="J362" s="151" t="str">
        <f t="shared" si="37"/>
        <v xml:space="preserve"> </v>
      </c>
      <c r="K362" s="151" t="str">
        <f t="shared" si="38"/>
        <v xml:space="preserve"> </v>
      </c>
      <c r="L362" s="151" t="str">
        <f t="shared" si="39"/>
        <v xml:space="preserve"> </v>
      </c>
      <c r="M362" s="55"/>
      <c r="N362" s="17"/>
      <c r="O362" s="62">
        <f t="shared" ref="O362:O411" si="41">SUM(H362:I362)/2</f>
        <v>52.5</v>
      </c>
      <c r="P362" s="4"/>
      <c r="Q362" s="5">
        <v>12</v>
      </c>
    </row>
    <row r="363" spans="1:17" s="5" customFormat="1" ht="18" customHeight="1">
      <c r="A363" s="4">
        <v>354</v>
      </c>
      <c r="B363" s="133" t="s">
        <v>5397</v>
      </c>
      <c r="C363" s="134" t="s">
        <v>1805</v>
      </c>
      <c r="D363" s="135" t="s">
        <v>996</v>
      </c>
      <c r="E363" s="81" t="s">
        <v>5422</v>
      </c>
      <c r="F363" s="145">
        <v>5.89</v>
      </c>
      <c r="G363" s="48">
        <v>6.68</v>
      </c>
      <c r="H363" s="48">
        <v>53</v>
      </c>
      <c r="I363" s="48">
        <v>55</v>
      </c>
      <c r="J363" s="151" t="str">
        <f t="shared" si="37"/>
        <v xml:space="preserve"> </v>
      </c>
      <c r="K363" s="151" t="str">
        <f t="shared" si="38"/>
        <v xml:space="preserve"> </v>
      </c>
      <c r="L363" s="151" t="str">
        <f t="shared" si="39"/>
        <v xml:space="preserve"> </v>
      </c>
      <c r="M363" s="52"/>
      <c r="N363" s="17"/>
      <c r="O363" s="62">
        <f t="shared" si="41"/>
        <v>54</v>
      </c>
      <c r="P363" s="4"/>
      <c r="Q363" s="5">
        <v>13</v>
      </c>
    </row>
    <row r="364" spans="1:17" s="5" customFormat="1" ht="18" customHeight="1">
      <c r="A364" s="4">
        <v>355</v>
      </c>
      <c r="B364" s="133" t="s">
        <v>5398</v>
      </c>
      <c r="C364" s="134" t="s">
        <v>5399</v>
      </c>
      <c r="D364" s="135" t="s">
        <v>365</v>
      </c>
      <c r="E364" s="81" t="s">
        <v>5422</v>
      </c>
      <c r="F364" s="145">
        <v>6.14</v>
      </c>
      <c r="G364" s="48">
        <v>6.13</v>
      </c>
      <c r="H364" s="48">
        <v>74</v>
      </c>
      <c r="I364" s="48">
        <v>93</v>
      </c>
      <c r="J364" s="151" t="str">
        <f t="shared" si="37"/>
        <v xml:space="preserve"> </v>
      </c>
      <c r="K364" s="151" t="str">
        <f t="shared" si="38"/>
        <v xml:space="preserve"> </v>
      </c>
      <c r="L364" s="151" t="str">
        <f t="shared" si="39"/>
        <v xml:space="preserve"> </v>
      </c>
      <c r="M364" s="55"/>
      <c r="N364" s="17"/>
      <c r="O364" s="62">
        <f t="shared" si="41"/>
        <v>83.5</v>
      </c>
      <c r="P364" s="4"/>
      <c r="Q364" s="5">
        <v>14</v>
      </c>
    </row>
    <row r="365" spans="1:17" s="5" customFormat="1" ht="18" customHeight="1">
      <c r="A365" s="4">
        <v>356</v>
      </c>
      <c r="B365" s="133" t="s">
        <v>5400</v>
      </c>
      <c r="C365" s="134" t="s">
        <v>3652</v>
      </c>
      <c r="D365" s="135" t="s">
        <v>3794</v>
      </c>
      <c r="E365" s="81" t="s">
        <v>5422</v>
      </c>
      <c r="F365" s="145">
        <v>6.51</v>
      </c>
      <c r="G365" s="48">
        <v>7.23</v>
      </c>
      <c r="H365" s="48">
        <v>73</v>
      </c>
      <c r="I365" s="48">
        <v>84</v>
      </c>
      <c r="J365" s="151" t="str">
        <f t="shared" si="37"/>
        <v xml:space="preserve"> </v>
      </c>
      <c r="K365" s="151" t="str">
        <f t="shared" si="38"/>
        <v>HSK</v>
      </c>
      <c r="L365" s="151" t="str">
        <f t="shared" si="39"/>
        <v xml:space="preserve"> </v>
      </c>
      <c r="M365" s="55"/>
      <c r="N365" s="17"/>
      <c r="O365" s="62">
        <f t="shared" si="41"/>
        <v>78.5</v>
      </c>
      <c r="P365" s="4"/>
      <c r="Q365" s="5">
        <v>15</v>
      </c>
    </row>
    <row r="366" spans="1:17" s="5" customFormat="1" ht="18" customHeight="1">
      <c r="A366" s="4">
        <v>357</v>
      </c>
      <c r="B366" s="133" t="s">
        <v>5401</v>
      </c>
      <c r="C366" s="134" t="s">
        <v>5402</v>
      </c>
      <c r="D366" s="135" t="s">
        <v>4266</v>
      </c>
      <c r="E366" s="81" t="s">
        <v>5422</v>
      </c>
      <c r="F366" s="145">
        <v>6.36</v>
      </c>
      <c r="G366" s="48">
        <v>7.06</v>
      </c>
      <c r="H366" s="48">
        <v>72</v>
      </c>
      <c r="I366" s="48">
        <v>96</v>
      </c>
      <c r="J366" s="151" t="str">
        <f t="shared" si="37"/>
        <v xml:space="preserve"> </v>
      </c>
      <c r="K366" s="151" t="str">
        <f t="shared" si="38"/>
        <v>HSK</v>
      </c>
      <c r="L366" s="151" t="str">
        <f t="shared" si="39"/>
        <v xml:space="preserve"> </v>
      </c>
      <c r="M366" s="55"/>
      <c r="N366" s="17"/>
      <c r="O366" s="62">
        <f t="shared" si="41"/>
        <v>84</v>
      </c>
      <c r="P366" s="4"/>
      <c r="Q366" s="5">
        <v>16</v>
      </c>
    </row>
    <row r="367" spans="1:17" s="5" customFormat="1" ht="18" customHeight="1">
      <c r="A367" s="4">
        <v>358</v>
      </c>
      <c r="B367" s="133" t="s">
        <v>5403</v>
      </c>
      <c r="C367" s="134" t="s">
        <v>5404</v>
      </c>
      <c r="D367" s="135" t="s">
        <v>3798</v>
      </c>
      <c r="E367" s="81" t="s">
        <v>5422</v>
      </c>
      <c r="F367" s="145">
        <v>5.27</v>
      </c>
      <c r="G367" s="48">
        <v>6.07</v>
      </c>
      <c r="H367" s="48">
        <v>52</v>
      </c>
      <c r="I367" s="48">
        <v>54</v>
      </c>
      <c r="J367" s="151" t="str">
        <f t="shared" si="37"/>
        <v xml:space="preserve"> </v>
      </c>
      <c r="K367" s="151" t="str">
        <f t="shared" si="38"/>
        <v xml:space="preserve"> </v>
      </c>
      <c r="L367" s="151" t="str">
        <f t="shared" si="39"/>
        <v xml:space="preserve"> </v>
      </c>
      <c r="M367" s="83"/>
      <c r="N367" s="17"/>
      <c r="O367" s="62">
        <f t="shared" si="41"/>
        <v>53</v>
      </c>
      <c r="P367" s="4"/>
      <c r="Q367" s="5">
        <v>17</v>
      </c>
    </row>
    <row r="368" spans="1:17" s="5" customFormat="1" ht="18" customHeight="1">
      <c r="A368" s="4">
        <v>359</v>
      </c>
      <c r="B368" s="133" t="s">
        <v>5405</v>
      </c>
      <c r="C368" s="134" t="s">
        <v>3336</v>
      </c>
      <c r="D368" s="135" t="s">
        <v>3798</v>
      </c>
      <c r="E368" s="81" t="s">
        <v>5422</v>
      </c>
      <c r="F368" s="145">
        <v>5.73</v>
      </c>
      <c r="G368" s="48">
        <v>6.78</v>
      </c>
      <c r="H368" s="48">
        <v>51</v>
      </c>
      <c r="I368" s="48">
        <v>58</v>
      </c>
      <c r="J368" s="151" t="str">
        <f t="shared" si="37"/>
        <v xml:space="preserve"> </v>
      </c>
      <c r="K368" s="151" t="str">
        <f t="shared" si="38"/>
        <v xml:space="preserve"> </v>
      </c>
      <c r="L368" s="151" t="str">
        <f t="shared" si="39"/>
        <v xml:space="preserve"> </v>
      </c>
      <c r="M368" s="83"/>
      <c r="N368" s="17"/>
      <c r="O368" s="62">
        <f t="shared" si="41"/>
        <v>54.5</v>
      </c>
      <c r="P368" s="4"/>
      <c r="Q368" s="5">
        <v>18</v>
      </c>
    </row>
    <row r="369" spans="1:18" s="5" customFormat="1" ht="18" customHeight="1">
      <c r="A369" s="4">
        <v>360</v>
      </c>
      <c r="B369" s="133" t="s">
        <v>5406</v>
      </c>
      <c r="C369" s="134" t="s">
        <v>905</v>
      </c>
      <c r="D369" s="135" t="s">
        <v>3801</v>
      </c>
      <c r="E369" s="81" t="s">
        <v>5422</v>
      </c>
      <c r="F369" s="145">
        <v>6.54</v>
      </c>
      <c r="G369" s="48">
        <v>7.08</v>
      </c>
      <c r="H369" s="48">
        <v>50</v>
      </c>
      <c r="I369" s="48">
        <v>95</v>
      </c>
      <c r="J369" s="151" t="str">
        <f t="shared" si="37"/>
        <v xml:space="preserve"> </v>
      </c>
      <c r="K369" s="166" t="str">
        <f t="shared" si="38"/>
        <v>HSK</v>
      </c>
      <c r="L369" s="151" t="str">
        <f t="shared" si="39"/>
        <v xml:space="preserve"> </v>
      </c>
      <c r="M369" s="98" t="s">
        <v>12603</v>
      </c>
      <c r="N369" s="17"/>
      <c r="O369" s="62">
        <f t="shared" si="41"/>
        <v>72.5</v>
      </c>
      <c r="P369" s="4"/>
      <c r="Q369" s="5">
        <v>19</v>
      </c>
    </row>
    <row r="370" spans="1:18" s="5" customFormat="1" ht="18" customHeight="1">
      <c r="A370" s="4">
        <v>361</v>
      </c>
      <c r="B370" s="133" t="s">
        <v>5407</v>
      </c>
      <c r="C370" s="134" t="s">
        <v>4248</v>
      </c>
      <c r="D370" s="135" t="s">
        <v>4666</v>
      </c>
      <c r="E370" s="81" t="s">
        <v>5422</v>
      </c>
      <c r="F370" s="145">
        <v>4.16</v>
      </c>
      <c r="G370" s="48">
        <v>4.37</v>
      </c>
      <c r="H370" s="48">
        <v>55</v>
      </c>
      <c r="I370" s="48">
        <v>55</v>
      </c>
      <c r="J370" s="151" t="str">
        <f t="shared" si="37"/>
        <v xml:space="preserve"> </v>
      </c>
      <c r="K370" s="151" t="str">
        <f t="shared" si="38"/>
        <v xml:space="preserve"> </v>
      </c>
      <c r="L370" s="151" t="str">
        <f t="shared" si="39"/>
        <v xml:space="preserve"> </v>
      </c>
      <c r="M370" s="83"/>
      <c r="N370" s="17"/>
      <c r="O370" s="62">
        <f t="shared" si="41"/>
        <v>55</v>
      </c>
      <c r="P370" s="4"/>
      <c r="Q370" s="5">
        <v>20</v>
      </c>
    </row>
    <row r="371" spans="1:18" s="5" customFormat="1" ht="18" customHeight="1">
      <c r="A371" s="4">
        <v>362</v>
      </c>
      <c r="B371" s="133" t="s">
        <v>5408</v>
      </c>
      <c r="C371" s="134" t="s">
        <v>361</v>
      </c>
      <c r="D371" s="135" t="s">
        <v>866</v>
      </c>
      <c r="E371" s="81" t="s">
        <v>5422</v>
      </c>
      <c r="F371" s="145">
        <v>8.32</v>
      </c>
      <c r="G371" s="48">
        <v>8.9499999999999993</v>
      </c>
      <c r="H371" s="48">
        <v>80</v>
      </c>
      <c r="I371" s="48">
        <v>100</v>
      </c>
      <c r="J371" s="166" t="str">
        <f t="shared" si="37"/>
        <v>HSG</v>
      </c>
      <c r="K371" s="151" t="str">
        <f t="shared" si="38"/>
        <v>HSG</v>
      </c>
      <c r="L371" s="166" t="str">
        <f t="shared" si="39"/>
        <v>HSG</v>
      </c>
      <c r="M371" s="98" t="s">
        <v>9188</v>
      </c>
      <c r="N371" s="17"/>
      <c r="O371" s="62">
        <f t="shared" si="41"/>
        <v>90</v>
      </c>
      <c r="P371" s="4"/>
      <c r="Q371" s="5">
        <v>21</v>
      </c>
    </row>
    <row r="372" spans="1:18" s="5" customFormat="1" ht="18" customHeight="1">
      <c r="A372" s="4">
        <v>363</v>
      </c>
      <c r="B372" s="133" t="s">
        <v>5409</v>
      </c>
      <c r="C372" s="134" t="s">
        <v>5410</v>
      </c>
      <c r="D372" s="135" t="s">
        <v>1001</v>
      </c>
      <c r="E372" s="81" t="s">
        <v>5422</v>
      </c>
      <c r="F372" s="145">
        <v>4.38</v>
      </c>
      <c r="G372" s="48">
        <v>4.96</v>
      </c>
      <c r="H372" s="48">
        <v>55</v>
      </c>
      <c r="I372" s="48">
        <v>94</v>
      </c>
      <c r="J372" s="151" t="str">
        <f t="shared" si="37"/>
        <v xml:space="preserve"> </v>
      </c>
      <c r="K372" s="151" t="str">
        <f t="shared" si="38"/>
        <v xml:space="preserve"> </v>
      </c>
      <c r="L372" s="151" t="str">
        <f t="shared" si="39"/>
        <v xml:space="preserve"> </v>
      </c>
      <c r="M372" s="54"/>
      <c r="N372" s="17"/>
      <c r="O372" s="62">
        <f t="shared" si="41"/>
        <v>74.5</v>
      </c>
      <c r="P372" s="4"/>
      <c r="Q372" s="5">
        <v>22</v>
      </c>
    </row>
    <row r="373" spans="1:18" s="5" customFormat="1" ht="18" customHeight="1">
      <c r="A373" s="4">
        <v>364</v>
      </c>
      <c r="B373" s="133" t="s">
        <v>5411</v>
      </c>
      <c r="C373" s="134" t="s">
        <v>3688</v>
      </c>
      <c r="D373" s="135" t="s">
        <v>3785</v>
      </c>
      <c r="E373" s="81" t="s">
        <v>5422</v>
      </c>
      <c r="F373" s="145">
        <v>5.97</v>
      </c>
      <c r="G373" s="48">
        <v>4.99</v>
      </c>
      <c r="H373" s="48">
        <v>51</v>
      </c>
      <c r="I373" s="48">
        <v>50</v>
      </c>
      <c r="J373" s="151" t="str">
        <f t="shared" si="37"/>
        <v xml:space="preserve"> </v>
      </c>
      <c r="K373" s="151" t="str">
        <f t="shared" si="38"/>
        <v xml:space="preserve"> </v>
      </c>
      <c r="L373" s="151" t="str">
        <f t="shared" si="39"/>
        <v xml:space="preserve"> </v>
      </c>
      <c r="M373" s="108"/>
      <c r="N373" s="17"/>
      <c r="O373" s="62">
        <f t="shared" si="41"/>
        <v>50.5</v>
      </c>
      <c r="P373" s="4"/>
      <c r="Q373" s="5">
        <v>23</v>
      </c>
    </row>
    <row r="374" spans="1:18" s="5" customFormat="1" ht="18" customHeight="1">
      <c r="A374" s="4">
        <v>365</v>
      </c>
      <c r="B374" s="133" t="s">
        <v>5412</v>
      </c>
      <c r="C374" s="134" t="s">
        <v>5413</v>
      </c>
      <c r="D374" s="135" t="s">
        <v>3785</v>
      </c>
      <c r="E374" s="81" t="s">
        <v>5422</v>
      </c>
      <c r="F374" s="145">
        <v>5.29</v>
      </c>
      <c r="G374" s="48">
        <v>2.35</v>
      </c>
      <c r="H374" s="48">
        <v>51</v>
      </c>
      <c r="I374" s="48">
        <v>40</v>
      </c>
      <c r="J374" s="151" t="str">
        <f t="shared" si="37"/>
        <v xml:space="preserve"> </v>
      </c>
      <c r="K374" s="151" t="str">
        <f t="shared" si="38"/>
        <v xml:space="preserve"> </v>
      </c>
      <c r="L374" s="151" t="str">
        <f t="shared" si="39"/>
        <v xml:space="preserve"> </v>
      </c>
      <c r="M374" s="83"/>
      <c r="N374" s="17"/>
      <c r="O374" s="62">
        <f t="shared" si="41"/>
        <v>45.5</v>
      </c>
      <c r="P374" s="4"/>
      <c r="Q374" s="5">
        <v>24</v>
      </c>
    </row>
    <row r="375" spans="1:18" s="5" customFormat="1" ht="18" customHeight="1">
      <c r="A375" s="4">
        <v>366</v>
      </c>
      <c r="B375" s="133" t="s">
        <v>5414</v>
      </c>
      <c r="C375" s="134" t="s">
        <v>5415</v>
      </c>
      <c r="D375" s="135" t="s">
        <v>3028</v>
      </c>
      <c r="E375" s="81" t="s">
        <v>5422</v>
      </c>
      <c r="F375" s="145">
        <v>5.17</v>
      </c>
      <c r="G375" s="48">
        <v>5.91</v>
      </c>
      <c r="H375" s="48">
        <v>51</v>
      </c>
      <c r="I375" s="48">
        <v>53</v>
      </c>
      <c r="J375" s="151" t="str">
        <f t="shared" si="37"/>
        <v xml:space="preserve"> </v>
      </c>
      <c r="K375" s="151" t="str">
        <f t="shared" si="38"/>
        <v xml:space="preserve"> </v>
      </c>
      <c r="L375" s="151" t="str">
        <f t="shared" si="39"/>
        <v xml:space="preserve"> </v>
      </c>
      <c r="M375" s="108"/>
      <c r="N375" s="17"/>
      <c r="O375" s="62">
        <f t="shared" si="41"/>
        <v>52</v>
      </c>
      <c r="P375" s="4"/>
      <c r="Q375" s="5">
        <v>25</v>
      </c>
    </row>
    <row r="376" spans="1:18" s="5" customFormat="1" ht="18" customHeight="1">
      <c r="A376" s="4">
        <v>367</v>
      </c>
      <c r="B376" s="133" t="s">
        <v>5416</v>
      </c>
      <c r="C376" s="134" t="s">
        <v>4262</v>
      </c>
      <c r="D376" s="135" t="s">
        <v>302</v>
      </c>
      <c r="E376" s="81" t="s">
        <v>5422</v>
      </c>
      <c r="F376" s="145">
        <v>4.95</v>
      </c>
      <c r="G376" s="48">
        <v>5.08</v>
      </c>
      <c r="H376" s="48">
        <v>51</v>
      </c>
      <c r="I376" s="48">
        <v>51</v>
      </c>
      <c r="J376" s="151" t="str">
        <f t="shared" si="37"/>
        <v xml:space="preserve"> </v>
      </c>
      <c r="K376" s="151" t="str">
        <f t="shared" si="38"/>
        <v xml:space="preserve"> </v>
      </c>
      <c r="L376" s="151" t="str">
        <f t="shared" si="39"/>
        <v xml:space="preserve"> </v>
      </c>
      <c r="M376" s="84"/>
      <c r="N376" s="9"/>
      <c r="O376" s="62">
        <f t="shared" si="41"/>
        <v>51</v>
      </c>
      <c r="P376" s="4"/>
      <c r="Q376" s="5">
        <v>26</v>
      </c>
    </row>
    <row r="377" spans="1:18" s="5" customFormat="1" ht="18" customHeight="1">
      <c r="A377" s="4">
        <v>368</v>
      </c>
      <c r="B377" s="133" t="s">
        <v>5417</v>
      </c>
      <c r="C377" s="134" t="s">
        <v>703</v>
      </c>
      <c r="D377" s="135" t="s">
        <v>704</v>
      </c>
      <c r="E377" s="81" t="s">
        <v>5422</v>
      </c>
      <c r="F377" s="145">
        <v>5</v>
      </c>
      <c r="G377" s="48">
        <v>4.1900000000000004</v>
      </c>
      <c r="H377" s="48">
        <v>54</v>
      </c>
      <c r="I377" s="48">
        <v>51</v>
      </c>
      <c r="J377" s="151" t="str">
        <f t="shared" si="37"/>
        <v xml:space="preserve"> </v>
      </c>
      <c r="K377" s="151" t="str">
        <f t="shared" si="38"/>
        <v xml:space="preserve"> </v>
      </c>
      <c r="L377" s="151" t="str">
        <f t="shared" si="39"/>
        <v xml:space="preserve"> </v>
      </c>
      <c r="M377" s="108"/>
      <c r="N377" s="17"/>
      <c r="O377" s="62">
        <f t="shared" si="41"/>
        <v>52.5</v>
      </c>
      <c r="P377" s="4"/>
      <c r="Q377" s="5">
        <v>27</v>
      </c>
    </row>
    <row r="378" spans="1:18" s="5" customFormat="1" ht="18" customHeight="1">
      <c r="A378" s="4">
        <v>369</v>
      </c>
      <c r="B378" s="133" t="s">
        <v>5418</v>
      </c>
      <c r="C378" s="134" t="s">
        <v>3154</v>
      </c>
      <c r="D378" s="135" t="s">
        <v>3823</v>
      </c>
      <c r="E378" s="81" t="s">
        <v>5422</v>
      </c>
      <c r="F378" s="145">
        <v>3.47</v>
      </c>
      <c r="G378" s="48">
        <v>3.96</v>
      </c>
      <c r="H378" s="48">
        <v>51</v>
      </c>
      <c r="I378" s="48">
        <v>51</v>
      </c>
      <c r="J378" s="151" t="str">
        <f t="shared" si="37"/>
        <v xml:space="preserve"> </v>
      </c>
      <c r="K378" s="151" t="str">
        <f t="shared" si="38"/>
        <v xml:space="preserve"> </v>
      </c>
      <c r="L378" s="151" t="str">
        <f t="shared" si="39"/>
        <v xml:space="preserve"> </v>
      </c>
      <c r="M378" s="84"/>
      <c r="N378" s="9"/>
      <c r="O378" s="62">
        <f t="shared" si="41"/>
        <v>51</v>
      </c>
      <c r="P378" s="4"/>
      <c r="Q378" s="5">
        <v>28</v>
      </c>
    </row>
    <row r="379" spans="1:18" s="5" customFormat="1" ht="18" customHeight="1">
      <c r="A379" s="4">
        <v>370</v>
      </c>
      <c r="B379" s="133" t="s">
        <v>5419</v>
      </c>
      <c r="C379" s="134" t="s">
        <v>861</v>
      </c>
      <c r="D379" s="135" t="s">
        <v>4398</v>
      </c>
      <c r="E379" s="81" t="s">
        <v>5422</v>
      </c>
      <c r="F379" s="145">
        <v>7.04</v>
      </c>
      <c r="G379" s="48">
        <v>6.88</v>
      </c>
      <c r="H379" s="48">
        <v>51</v>
      </c>
      <c r="I379" s="48">
        <v>57</v>
      </c>
      <c r="J379" s="151" t="str">
        <f>IF(AND(F379&gt;=9,H379&gt;=90),"HSXS",IF(AND(F379&gt;=8,H379&gt;=80),"HSG",IF(AND(F379&gt;=7,H379&gt;=70),"HSK"," ")))</f>
        <v xml:space="preserve"> </v>
      </c>
      <c r="K379" s="151" t="str">
        <f>IF(AND(G379&gt;=9,I379&gt;=90),"HSXS",IF(AND(G379&gt;=8,I379&gt;=80),"HSG",IF(AND(G379&gt;=7,I379&gt;=70),"HSK"," ")))</f>
        <v xml:space="preserve"> </v>
      </c>
      <c r="L379" s="151" t="str">
        <f>IF(AND(J379="HSXS",K379="HSXS"),"HSXS",IF(AND(J379="HSG",K379="HSG"),"HSG",IF(AND(J379="HSK",K379="HSK"),"HSK",IF(AND(J379="HSXS",K379="HSG"),"HSG",IF(AND(J379="HSG",K379="HSXS"),"HSG",IF(AND(J379="HSG",K379="HSK"),"HSK",IF(AND(J379="HSK",K379="HSG"),"HSK"," ")))))))</f>
        <v xml:space="preserve"> </v>
      </c>
      <c r="M379" s="108"/>
      <c r="N379" s="9"/>
      <c r="O379" s="62">
        <f t="shared" si="41"/>
        <v>54</v>
      </c>
      <c r="P379" s="4"/>
      <c r="Q379" s="5">
        <v>29</v>
      </c>
    </row>
    <row r="380" spans="1:18" s="5" customFormat="1" ht="18" customHeight="1">
      <c r="A380" s="4">
        <v>371</v>
      </c>
      <c r="B380" s="133" t="s">
        <v>5420</v>
      </c>
      <c r="C380" s="134" t="s">
        <v>1000</v>
      </c>
      <c r="D380" s="135" t="s">
        <v>902</v>
      </c>
      <c r="E380" s="81" t="s">
        <v>5422</v>
      </c>
      <c r="F380" s="145">
        <v>4.5999999999999996</v>
      </c>
      <c r="G380" s="48">
        <v>4.71</v>
      </c>
      <c r="H380" s="48">
        <v>50</v>
      </c>
      <c r="I380" s="48">
        <v>72</v>
      </c>
      <c r="J380" s="151" t="str">
        <f t="shared" ref="J380:J410" si="42">IF(AND(F380&gt;=9,H380&gt;=90),"HSXS",IF(AND(F380&gt;=8,H380&gt;=80),"HSG",IF(AND(F380&gt;=7,H380&gt;=70),"HSK"," ")))</f>
        <v xml:space="preserve"> </v>
      </c>
      <c r="K380" s="151" t="str">
        <f t="shared" ref="K380:K410" si="43">IF(AND(G380&gt;=9,I380&gt;=90),"HSXS",IF(AND(G380&gt;=8,I380&gt;=80),"HSG",IF(AND(G380&gt;=7,I380&gt;=70),"HSK"," ")))</f>
        <v xml:space="preserve"> </v>
      </c>
      <c r="L380" s="151" t="str">
        <f t="shared" ref="L380:L396" si="44">IF(AND(J380="HSXS",K380="HSXS"),"HSXS",IF(AND(J380="HSG",K380="HSG"),"HSG",IF(AND(J380="HSK",K380="HSK"),"HSK",IF(AND(J380="HSXS",K380="HSG"),"HSG",IF(AND(J380="HSG",K380="HSXS"),"HSG",IF(AND(J380="HSG",K380="HSK"),"HSK",IF(AND(J380="HSK",K380="HSG"),"HSK"," ")))))))</f>
        <v xml:space="preserve"> </v>
      </c>
      <c r="M380" s="98"/>
      <c r="N380" s="17"/>
      <c r="O380" s="62">
        <f t="shared" si="41"/>
        <v>61</v>
      </c>
      <c r="P380" s="4"/>
      <c r="Q380" s="5">
        <v>30</v>
      </c>
    </row>
    <row r="381" spans="1:18" s="5" customFormat="1" ht="18" customHeight="1">
      <c r="A381" s="4">
        <v>372</v>
      </c>
      <c r="B381" s="133" t="s">
        <v>5421</v>
      </c>
      <c r="C381" s="134" t="s">
        <v>1709</v>
      </c>
      <c r="D381" s="135" t="s">
        <v>2983</v>
      </c>
      <c r="E381" s="81" t="s">
        <v>5422</v>
      </c>
      <c r="F381" s="145">
        <v>5.54</v>
      </c>
      <c r="G381" s="48">
        <v>5.84</v>
      </c>
      <c r="H381" s="48">
        <v>55</v>
      </c>
      <c r="I381" s="48">
        <v>56</v>
      </c>
      <c r="J381" s="151" t="str">
        <f t="shared" si="42"/>
        <v xml:space="preserve"> </v>
      </c>
      <c r="K381" s="151" t="str">
        <f t="shared" si="43"/>
        <v xml:space="preserve"> </v>
      </c>
      <c r="L381" s="151" t="str">
        <f t="shared" si="44"/>
        <v xml:space="preserve"> </v>
      </c>
      <c r="M381" s="125"/>
      <c r="N381" s="17"/>
      <c r="O381" s="62">
        <f t="shared" si="41"/>
        <v>55.5</v>
      </c>
      <c r="P381" s="4"/>
      <c r="Q381" s="5">
        <v>31</v>
      </c>
    </row>
    <row r="382" spans="1:18" s="5" customFormat="1" ht="18" customHeight="1">
      <c r="A382" s="4">
        <v>373</v>
      </c>
      <c r="B382" s="133" t="s">
        <v>5423</v>
      </c>
      <c r="C382" s="134" t="s">
        <v>1807</v>
      </c>
      <c r="D382" s="135" t="s">
        <v>2268</v>
      </c>
      <c r="E382" s="81" t="s">
        <v>5473</v>
      </c>
      <c r="F382" s="145">
        <v>6.46</v>
      </c>
      <c r="G382" s="48">
        <v>7.33</v>
      </c>
      <c r="H382" s="48">
        <v>60</v>
      </c>
      <c r="I382" s="48">
        <v>56</v>
      </c>
      <c r="J382" s="151" t="str">
        <f t="shared" si="42"/>
        <v xml:space="preserve"> </v>
      </c>
      <c r="K382" s="151" t="str">
        <f t="shared" si="43"/>
        <v xml:space="preserve"> </v>
      </c>
      <c r="L382" s="151" t="str">
        <f t="shared" si="44"/>
        <v xml:space="preserve"> </v>
      </c>
      <c r="M382" s="108"/>
      <c r="N382" s="9"/>
      <c r="O382" s="62">
        <f t="shared" si="41"/>
        <v>58</v>
      </c>
      <c r="P382" s="4"/>
      <c r="Q382" s="5">
        <v>1</v>
      </c>
    </row>
    <row r="383" spans="1:18" s="5" customFormat="1" ht="18" customHeight="1">
      <c r="A383" s="4">
        <v>374</v>
      </c>
      <c r="B383" s="133" t="s">
        <v>5424</v>
      </c>
      <c r="C383" s="134" t="s">
        <v>1180</v>
      </c>
      <c r="D383" s="135" t="s">
        <v>2451</v>
      </c>
      <c r="E383" s="81" t="s">
        <v>5473</v>
      </c>
      <c r="F383" s="145">
        <v>5.47</v>
      </c>
      <c r="G383" s="48">
        <v>6.46</v>
      </c>
      <c r="H383" s="48">
        <v>59</v>
      </c>
      <c r="I383" s="48">
        <v>53</v>
      </c>
      <c r="J383" s="151" t="str">
        <f t="shared" si="42"/>
        <v xml:space="preserve"> </v>
      </c>
      <c r="K383" s="151" t="str">
        <f t="shared" si="43"/>
        <v xml:space="preserve"> </v>
      </c>
      <c r="L383" s="151" t="str">
        <f t="shared" si="44"/>
        <v xml:space="preserve"> </v>
      </c>
      <c r="M383" s="83"/>
      <c r="N383" s="9"/>
      <c r="O383" s="62">
        <f t="shared" si="41"/>
        <v>56</v>
      </c>
      <c r="P383" s="4"/>
      <c r="Q383" s="5">
        <v>2</v>
      </c>
      <c r="R383" s="21"/>
    </row>
    <row r="384" spans="1:18" s="5" customFormat="1" ht="18" customHeight="1">
      <c r="A384" s="4">
        <v>375</v>
      </c>
      <c r="B384" s="133" t="s">
        <v>5425</v>
      </c>
      <c r="C384" s="134" t="s">
        <v>2241</v>
      </c>
      <c r="D384" s="135" t="s">
        <v>3837</v>
      </c>
      <c r="E384" s="81" t="s">
        <v>5473</v>
      </c>
      <c r="F384" s="145">
        <v>5.0599999999999996</v>
      </c>
      <c r="G384" s="48">
        <v>4.82</v>
      </c>
      <c r="H384" s="48">
        <v>59</v>
      </c>
      <c r="I384" s="48">
        <v>51</v>
      </c>
      <c r="J384" s="151" t="str">
        <f t="shared" si="42"/>
        <v xml:space="preserve"> </v>
      </c>
      <c r="K384" s="151" t="str">
        <f t="shared" si="43"/>
        <v xml:space="preserve"> </v>
      </c>
      <c r="L384" s="151" t="str">
        <f t="shared" si="44"/>
        <v xml:space="preserve"> </v>
      </c>
      <c r="M384" s="64"/>
      <c r="N384" s="17"/>
      <c r="O384" s="62">
        <f t="shared" si="41"/>
        <v>55</v>
      </c>
      <c r="P384" s="4"/>
      <c r="Q384" s="5">
        <v>3</v>
      </c>
    </row>
    <row r="385" spans="1:18" s="5" customFormat="1" ht="18" customHeight="1">
      <c r="A385" s="4">
        <v>376</v>
      </c>
      <c r="B385" s="133" t="s">
        <v>5426</v>
      </c>
      <c r="C385" s="134" t="s">
        <v>3614</v>
      </c>
      <c r="D385" s="135" t="s">
        <v>3837</v>
      </c>
      <c r="E385" s="81" t="s">
        <v>5473</v>
      </c>
      <c r="F385" s="145">
        <v>5.84</v>
      </c>
      <c r="G385" s="48">
        <v>6.28</v>
      </c>
      <c r="H385" s="48">
        <v>59</v>
      </c>
      <c r="I385" s="48">
        <v>52</v>
      </c>
      <c r="J385" s="151" t="str">
        <f t="shared" si="42"/>
        <v xml:space="preserve"> </v>
      </c>
      <c r="K385" s="151" t="str">
        <f t="shared" si="43"/>
        <v xml:space="preserve"> </v>
      </c>
      <c r="L385" s="151" t="str">
        <f t="shared" si="44"/>
        <v xml:space="preserve"> </v>
      </c>
      <c r="M385" s="108"/>
      <c r="N385" s="9"/>
      <c r="O385" s="62">
        <f t="shared" si="41"/>
        <v>55.5</v>
      </c>
      <c r="P385" s="4"/>
      <c r="Q385" s="5">
        <v>4</v>
      </c>
      <c r="R385" s="21"/>
    </row>
    <row r="386" spans="1:18" s="5" customFormat="1" ht="18" customHeight="1">
      <c r="A386" s="4">
        <v>377</v>
      </c>
      <c r="B386" s="133" t="s">
        <v>5427</v>
      </c>
      <c r="C386" s="134" t="s">
        <v>452</v>
      </c>
      <c r="D386" s="135" t="s">
        <v>1334</v>
      </c>
      <c r="E386" s="81" t="s">
        <v>5473</v>
      </c>
      <c r="F386" s="145">
        <v>5.34</v>
      </c>
      <c r="G386" s="48">
        <v>6.71</v>
      </c>
      <c r="H386" s="48">
        <v>57</v>
      </c>
      <c r="I386" s="48">
        <v>55</v>
      </c>
      <c r="J386" s="151" t="str">
        <f t="shared" si="42"/>
        <v xml:space="preserve"> </v>
      </c>
      <c r="K386" s="151" t="str">
        <f t="shared" si="43"/>
        <v xml:space="preserve"> </v>
      </c>
      <c r="L386" s="151" t="str">
        <f t="shared" si="44"/>
        <v xml:space="preserve"> </v>
      </c>
      <c r="M386" s="108"/>
      <c r="N386" s="9"/>
      <c r="O386" s="62">
        <f t="shared" si="41"/>
        <v>56</v>
      </c>
      <c r="P386" s="4"/>
      <c r="Q386" s="5">
        <v>5</v>
      </c>
    </row>
    <row r="387" spans="1:18" s="5" customFormat="1" ht="18" customHeight="1">
      <c r="A387" s="4">
        <v>378</v>
      </c>
      <c r="B387" s="133" t="s">
        <v>5428</v>
      </c>
      <c r="C387" s="134" t="s">
        <v>2475</v>
      </c>
      <c r="D387" s="135" t="s">
        <v>667</v>
      </c>
      <c r="E387" s="81" t="s">
        <v>5473</v>
      </c>
      <c r="F387" s="145">
        <v>5.09</v>
      </c>
      <c r="G387" s="48">
        <v>6.72</v>
      </c>
      <c r="H387" s="48">
        <v>54</v>
      </c>
      <c r="I387" s="48">
        <v>55</v>
      </c>
      <c r="J387" s="151" t="str">
        <f t="shared" si="42"/>
        <v xml:space="preserve"> </v>
      </c>
      <c r="K387" s="151" t="str">
        <f t="shared" si="43"/>
        <v xml:space="preserve"> </v>
      </c>
      <c r="L387" s="151" t="str">
        <f t="shared" si="44"/>
        <v xml:space="preserve"> </v>
      </c>
      <c r="M387" s="108"/>
      <c r="N387" s="9"/>
      <c r="O387" s="62">
        <f t="shared" si="41"/>
        <v>54.5</v>
      </c>
      <c r="P387" s="4"/>
      <c r="Q387" s="5">
        <v>6</v>
      </c>
      <c r="R387" s="21"/>
    </row>
    <row r="388" spans="1:18" s="5" customFormat="1" ht="18" customHeight="1">
      <c r="A388" s="4">
        <v>379</v>
      </c>
      <c r="B388" s="133" t="s">
        <v>5429</v>
      </c>
      <c r="C388" s="134" t="s">
        <v>2524</v>
      </c>
      <c r="D388" s="135" t="s">
        <v>3474</v>
      </c>
      <c r="E388" s="81" t="s">
        <v>5473</v>
      </c>
      <c r="F388" s="145">
        <v>3.28</v>
      </c>
      <c r="G388" s="48">
        <v>2.92</v>
      </c>
      <c r="H388" s="48">
        <v>52</v>
      </c>
      <c r="I388" s="48">
        <v>40</v>
      </c>
      <c r="J388" s="151" t="str">
        <f t="shared" si="42"/>
        <v xml:space="preserve"> </v>
      </c>
      <c r="K388" s="151" t="str">
        <f t="shared" si="43"/>
        <v xml:space="preserve"> </v>
      </c>
      <c r="L388" s="151" t="str">
        <f t="shared" si="44"/>
        <v xml:space="preserve"> </v>
      </c>
      <c r="M388" s="108"/>
      <c r="N388" s="17"/>
      <c r="O388" s="62">
        <f t="shared" si="41"/>
        <v>46</v>
      </c>
      <c r="P388" s="4"/>
      <c r="Q388" s="5">
        <v>7</v>
      </c>
    </row>
    <row r="389" spans="1:18" s="5" customFormat="1" ht="18" customHeight="1">
      <c r="A389" s="4">
        <v>380</v>
      </c>
      <c r="B389" s="133" t="s">
        <v>5430</v>
      </c>
      <c r="C389" s="134" t="s">
        <v>5431</v>
      </c>
      <c r="D389" s="135" t="s">
        <v>3341</v>
      </c>
      <c r="E389" s="81" t="s">
        <v>5473</v>
      </c>
      <c r="F389" s="145">
        <v>3.86</v>
      </c>
      <c r="G389" s="48">
        <v>4.49</v>
      </c>
      <c r="H389" s="48">
        <v>54</v>
      </c>
      <c r="I389" s="48">
        <v>50</v>
      </c>
      <c r="J389" s="151" t="str">
        <f t="shared" si="42"/>
        <v xml:space="preserve"> </v>
      </c>
      <c r="K389" s="151" t="str">
        <f t="shared" si="43"/>
        <v xml:space="preserve"> </v>
      </c>
      <c r="L389" s="151" t="str">
        <f t="shared" si="44"/>
        <v xml:space="preserve"> </v>
      </c>
      <c r="M389" s="83"/>
      <c r="N389" s="17"/>
      <c r="O389" s="62">
        <f t="shared" si="41"/>
        <v>52</v>
      </c>
      <c r="P389" s="4"/>
      <c r="Q389" s="5">
        <v>8</v>
      </c>
      <c r="R389" s="21"/>
    </row>
    <row r="390" spans="1:18" s="5" customFormat="1" ht="18" customHeight="1">
      <c r="A390" s="4">
        <v>381</v>
      </c>
      <c r="B390" s="133" t="s">
        <v>5432</v>
      </c>
      <c r="C390" s="134" t="s">
        <v>5433</v>
      </c>
      <c r="D390" s="135" t="s">
        <v>3378</v>
      </c>
      <c r="E390" s="81" t="s">
        <v>5473</v>
      </c>
      <c r="F390" s="145">
        <v>7.2</v>
      </c>
      <c r="G390" s="48">
        <v>8.24</v>
      </c>
      <c r="H390" s="48">
        <v>89</v>
      </c>
      <c r="I390" s="48">
        <v>76</v>
      </c>
      <c r="J390" s="151" t="str">
        <f t="shared" si="42"/>
        <v>HSK</v>
      </c>
      <c r="K390" s="151" t="str">
        <f t="shared" si="43"/>
        <v>HSK</v>
      </c>
      <c r="L390" s="151" t="str">
        <f t="shared" si="44"/>
        <v>HSK</v>
      </c>
      <c r="M390" s="82"/>
      <c r="N390" s="81" t="s">
        <v>895</v>
      </c>
      <c r="O390" s="62">
        <f t="shared" si="41"/>
        <v>82.5</v>
      </c>
      <c r="P390" s="4"/>
      <c r="Q390" s="5">
        <v>9</v>
      </c>
    </row>
    <row r="391" spans="1:18" s="5" customFormat="1" ht="18" customHeight="1">
      <c r="A391" s="4">
        <v>382</v>
      </c>
      <c r="B391" s="133" t="s">
        <v>5434</v>
      </c>
      <c r="C391" s="134" t="s">
        <v>5435</v>
      </c>
      <c r="D391" s="135" t="s">
        <v>1414</v>
      </c>
      <c r="E391" s="81" t="s">
        <v>5473</v>
      </c>
      <c r="F391" s="145">
        <v>6.37</v>
      </c>
      <c r="G391" s="48">
        <v>5.54</v>
      </c>
      <c r="H391" s="48">
        <v>64</v>
      </c>
      <c r="I391" s="48">
        <v>52</v>
      </c>
      <c r="J391" s="151" t="str">
        <f t="shared" si="42"/>
        <v xml:space="preserve"> </v>
      </c>
      <c r="K391" s="151" t="str">
        <f t="shared" si="43"/>
        <v xml:space="preserve"> </v>
      </c>
      <c r="L391" s="151" t="str">
        <f t="shared" si="44"/>
        <v xml:space="preserve"> </v>
      </c>
      <c r="M391" s="82"/>
      <c r="N391" s="112"/>
      <c r="O391" s="62">
        <f t="shared" si="41"/>
        <v>58</v>
      </c>
      <c r="P391" s="4"/>
      <c r="Q391" s="5">
        <v>10</v>
      </c>
      <c r="R391" s="21"/>
    </row>
    <row r="392" spans="1:18" s="5" customFormat="1" ht="18" customHeight="1">
      <c r="A392" s="4">
        <v>383</v>
      </c>
      <c r="B392" s="133" t="s">
        <v>5436</v>
      </c>
      <c r="C392" s="134" t="s">
        <v>3607</v>
      </c>
      <c r="D392" s="135" t="s">
        <v>1414</v>
      </c>
      <c r="E392" s="81" t="s">
        <v>5473</v>
      </c>
      <c r="F392" s="145">
        <v>4.8099999999999996</v>
      </c>
      <c r="G392" s="48">
        <v>5.13</v>
      </c>
      <c r="H392" s="48">
        <v>53</v>
      </c>
      <c r="I392" s="48">
        <v>54</v>
      </c>
      <c r="J392" s="151" t="str">
        <f t="shared" si="42"/>
        <v xml:space="preserve"> </v>
      </c>
      <c r="K392" s="151" t="str">
        <f t="shared" si="43"/>
        <v xml:space="preserve"> </v>
      </c>
      <c r="L392" s="151" t="str">
        <f t="shared" si="44"/>
        <v xml:space="preserve"> </v>
      </c>
      <c r="M392" s="82"/>
      <c r="N392" s="112"/>
      <c r="O392" s="62">
        <f t="shared" si="41"/>
        <v>53.5</v>
      </c>
      <c r="P392" s="4"/>
      <c r="Q392" s="5">
        <v>11</v>
      </c>
    </row>
    <row r="393" spans="1:18" s="5" customFormat="1" ht="18" customHeight="1">
      <c r="A393" s="4">
        <v>384</v>
      </c>
      <c r="B393" s="133" t="s">
        <v>5437</v>
      </c>
      <c r="C393" s="134" t="s">
        <v>4454</v>
      </c>
      <c r="D393" s="135" t="s">
        <v>25</v>
      </c>
      <c r="E393" s="81" t="s">
        <v>5473</v>
      </c>
      <c r="F393" s="145">
        <v>5.94</v>
      </c>
      <c r="G393" s="48">
        <v>5.32</v>
      </c>
      <c r="H393" s="48">
        <v>59</v>
      </c>
      <c r="I393" s="48">
        <v>50</v>
      </c>
      <c r="J393" s="151" t="str">
        <f t="shared" si="42"/>
        <v xml:space="preserve"> </v>
      </c>
      <c r="K393" s="151" t="str">
        <f t="shared" si="43"/>
        <v xml:space="preserve"> </v>
      </c>
      <c r="L393" s="151" t="str">
        <f t="shared" si="44"/>
        <v xml:space="preserve"> </v>
      </c>
      <c r="M393" s="84"/>
      <c r="N393" s="112"/>
      <c r="O393" s="62">
        <f t="shared" si="41"/>
        <v>54.5</v>
      </c>
      <c r="P393" s="4"/>
      <c r="Q393" s="5">
        <v>12</v>
      </c>
      <c r="R393" s="21"/>
    </row>
    <row r="394" spans="1:18" s="5" customFormat="1" ht="18" customHeight="1">
      <c r="A394" s="4">
        <v>385</v>
      </c>
      <c r="B394" s="133" t="s">
        <v>5438</v>
      </c>
      <c r="C394" s="134" t="s">
        <v>5439</v>
      </c>
      <c r="D394" s="135" t="s">
        <v>995</v>
      </c>
      <c r="E394" s="81" t="s">
        <v>5473</v>
      </c>
      <c r="F394" s="145">
        <v>5.38</v>
      </c>
      <c r="G394" s="48">
        <v>5.77</v>
      </c>
      <c r="H394" s="48">
        <v>51</v>
      </c>
      <c r="I394" s="48">
        <v>52</v>
      </c>
      <c r="J394" s="151" t="str">
        <f t="shared" si="42"/>
        <v xml:space="preserve"> </v>
      </c>
      <c r="K394" s="151" t="str">
        <f t="shared" si="43"/>
        <v xml:space="preserve"> </v>
      </c>
      <c r="L394" s="151" t="str">
        <f t="shared" si="44"/>
        <v xml:space="preserve"> </v>
      </c>
      <c r="M394" s="98"/>
      <c r="N394" s="17"/>
      <c r="O394" s="62">
        <f t="shared" si="41"/>
        <v>51.5</v>
      </c>
      <c r="P394" s="4"/>
      <c r="Q394" s="5">
        <v>13</v>
      </c>
    </row>
    <row r="395" spans="1:18" s="5" customFormat="1" ht="18" customHeight="1">
      <c r="A395" s="4">
        <v>386</v>
      </c>
      <c r="B395" s="133" t="s">
        <v>5440</v>
      </c>
      <c r="C395" s="134" t="s">
        <v>4269</v>
      </c>
      <c r="D395" s="135" t="s">
        <v>995</v>
      </c>
      <c r="E395" s="81" t="s">
        <v>5473</v>
      </c>
      <c r="F395" s="145">
        <v>5.01</v>
      </c>
      <c r="G395" s="48">
        <v>5.89</v>
      </c>
      <c r="H395" s="48">
        <v>57</v>
      </c>
      <c r="I395" s="48">
        <v>52</v>
      </c>
      <c r="J395" s="151" t="str">
        <f t="shared" si="42"/>
        <v xml:space="preserve"> </v>
      </c>
      <c r="K395" s="151" t="str">
        <f t="shared" si="43"/>
        <v xml:space="preserve"> </v>
      </c>
      <c r="L395" s="151" t="str">
        <f t="shared" si="44"/>
        <v xml:space="preserve"> </v>
      </c>
      <c r="M395" s="83"/>
      <c r="N395" s="9"/>
      <c r="O395" s="62">
        <f t="shared" si="41"/>
        <v>54.5</v>
      </c>
      <c r="P395" s="4"/>
      <c r="Q395" s="5">
        <v>14</v>
      </c>
      <c r="R395" s="21"/>
    </row>
    <row r="396" spans="1:18" s="5" customFormat="1" ht="18" customHeight="1">
      <c r="A396" s="4">
        <v>387</v>
      </c>
      <c r="B396" s="133" t="s">
        <v>5441</v>
      </c>
      <c r="C396" s="134" t="s">
        <v>3623</v>
      </c>
      <c r="D396" s="135" t="s">
        <v>995</v>
      </c>
      <c r="E396" s="81" t="s">
        <v>5473</v>
      </c>
      <c r="F396" s="145">
        <v>4.2300000000000004</v>
      </c>
      <c r="G396" s="145">
        <v>6.2</v>
      </c>
      <c r="H396" s="48">
        <v>53</v>
      </c>
      <c r="I396" s="48">
        <v>53</v>
      </c>
      <c r="J396" s="151" t="str">
        <f t="shared" si="42"/>
        <v xml:space="preserve"> </v>
      </c>
      <c r="K396" s="151" t="str">
        <f t="shared" si="43"/>
        <v xml:space="preserve"> </v>
      </c>
      <c r="L396" s="151" t="str">
        <f t="shared" si="44"/>
        <v xml:space="preserve"> </v>
      </c>
      <c r="M396" s="83"/>
      <c r="N396" s="81"/>
      <c r="O396" s="62">
        <f t="shared" si="41"/>
        <v>53</v>
      </c>
      <c r="P396" s="4"/>
      <c r="Q396" s="5">
        <v>15</v>
      </c>
    </row>
    <row r="397" spans="1:18" s="5" customFormat="1" ht="18" customHeight="1">
      <c r="A397" s="4">
        <v>388</v>
      </c>
      <c r="B397" s="133" t="s">
        <v>5442</v>
      </c>
      <c r="C397" s="134" t="s">
        <v>5443</v>
      </c>
      <c r="D397" s="135" t="s">
        <v>995</v>
      </c>
      <c r="E397" s="81" t="s">
        <v>5473</v>
      </c>
      <c r="F397" s="145">
        <v>3.68</v>
      </c>
      <c r="G397" s="48">
        <v>2.76</v>
      </c>
      <c r="H397" s="48">
        <v>51</v>
      </c>
      <c r="I397" s="48">
        <v>53</v>
      </c>
      <c r="J397" s="151" t="str">
        <f t="shared" si="42"/>
        <v xml:space="preserve"> </v>
      </c>
      <c r="K397" s="151" t="str">
        <f t="shared" si="43"/>
        <v xml:space="preserve"> </v>
      </c>
      <c r="L397" s="151" t="str">
        <f>IF(AND(J397="HSXS",K397="HSXS"),"HSXS",IF(AND(J397="HSG",K397="HSG"),"HSG",IF(AND(J397="HSK",K397="HSK"),"HSK",IF(AND(J397="HSXS",K397="HSG"),"HSG",IF(AND(J397="HSG",K397="HSXS"),"HSG",IF(AND(J397="HSG",K397="HSK"),"HSK",IF(AND(J397="HSK",K397="HSG"),"HSK"," ")))))))</f>
        <v xml:space="preserve"> </v>
      </c>
      <c r="M397" s="52"/>
      <c r="N397" s="17"/>
      <c r="O397" s="62">
        <f t="shared" si="41"/>
        <v>52</v>
      </c>
      <c r="P397" s="4"/>
      <c r="Q397" s="5">
        <v>16</v>
      </c>
      <c r="R397" s="21"/>
    </row>
    <row r="398" spans="1:18" s="5" customFormat="1" ht="18" customHeight="1">
      <c r="A398" s="4">
        <v>389</v>
      </c>
      <c r="B398" s="133" t="s">
        <v>5444</v>
      </c>
      <c r="C398" s="134" t="s">
        <v>5445</v>
      </c>
      <c r="D398" s="135" t="s">
        <v>677</v>
      </c>
      <c r="E398" s="81" t="s">
        <v>5473</v>
      </c>
      <c r="F398" s="145">
        <v>4.24</v>
      </c>
      <c r="G398" s="145">
        <v>6.2</v>
      </c>
      <c r="H398" s="48">
        <v>54</v>
      </c>
      <c r="I398" s="48">
        <v>53</v>
      </c>
      <c r="J398" s="151" t="str">
        <f t="shared" si="42"/>
        <v xml:space="preserve"> </v>
      </c>
      <c r="K398" s="151" t="str">
        <f t="shared" si="43"/>
        <v xml:space="preserve"> </v>
      </c>
      <c r="L398" s="151" t="str">
        <f t="shared" ref="L398:L410" si="45">IF(AND(J398="HSXS",K398="HSXS"),"HSXS",IF(AND(J398="HSG",K398="HSG"),"HSG",IF(AND(J398="HSK",K398="HSK"),"HSK",IF(AND(J398="HSXS",K398="HSG"),"HSG",IF(AND(J398="HSG",K398="HSXS"),"HSG",IF(AND(J398="HSG",K398="HSK"),"HSK",IF(AND(J398="HSK",K398="HSG"),"HSK"," ")))))))</f>
        <v xml:space="preserve"> </v>
      </c>
      <c r="M398" s="94"/>
      <c r="N398" s="66"/>
      <c r="O398" s="62">
        <f t="shared" si="41"/>
        <v>53.5</v>
      </c>
      <c r="P398" s="4"/>
      <c r="Q398" s="5">
        <v>17</v>
      </c>
    </row>
    <row r="399" spans="1:18" s="5" customFormat="1" ht="18" customHeight="1">
      <c r="A399" s="4">
        <v>390</v>
      </c>
      <c r="B399" s="133" t="s">
        <v>5446</v>
      </c>
      <c r="C399" s="134" t="s">
        <v>1691</v>
      </c>
      <c r="D399" s="135" t="s">
        <v>879</v>
      </c>
      <c r="E399" s="81" t="s">
        <v>5473</v>
      </c>
      <c r="F399" s="145">
        <v>6.06</v>
      </c>
      <c r="G399" s="48">
        <v>8.34</v>
      </c>
      <c r="H399" s="48">
        <v>63</v>
      </c>
      <c r="I399" s="48">
        <v>70</v>
      </c>
      <c r="J399" s="151" t="str">
        <f t="shared" si="42"/>
        <v xml:space="preserve"> </v>
      </c>
      <c r="K399" s="151" t="str">
        <f t="shared" si="43"/>
        <v>HSK</v>
      </c>
      <c r="L399" s="151" t="str">
        <f t="shared" si="45"/>
        <v xml:space="preserve"> </v>
      </c>
      <c r="M399" s="82"/>
      <c r="N399" s="66"/>
      <c r="O399" s="62">
        <f t="shared" si="41"/>
        <v>66.5</v>
      </c>
      <c r="P399" s="4"/>
      <c r="Q399" s="5">
        <v>18</v>
      </c>
      <c r="R399" s="21"/>
    </row>
    <row r="400" spans="1:18" s="5" customFormat="1" ht="18" customHeight="1">
      <c r="A400" s="4">
        <v>391</v>
      </c>
      <c r="B400" s="133" t="s">
        <v>5447</v>
      </c>
      <c r="C400" s="134" t="s">
        <v>1560</v>
      </c>
      <c r="D400" s="135" t="s">
        <v>2321</v>
      </c>
      <c r="E400" s="81" t="s">
        <v>5473</v>
      </c>
      <c r="F400" s="145">
        <v>6.11</v>
      </c>
      <c r="G400" s="48">
        <v>7.56</v>
      </c>
      <c r="H400" s="48">
        <v>61</v>
      </c>
      <c r="I400" s="48">
        <v>61</v>
      </c>
      <c r="J400" s="151" t="str">
        <f t="shared" si="42"/>
        <v xml:space="preserve"> </v>
      </c>
      <c r="K400" s="151" t="str">
        <f t="shared" si="43"/>
        <v xml:space="preserve"> </v>
      </c>
      <c r="L400" s="151" t="str">
        <f t="shared" si="45"/>
        <v xml:space="preserve"> </v>
      </c>
      <c r="M400" s="83"/>
      <c r="N400" s="66"/>
      <c r="O400" s="62">
        <f t="shared" si="41"/>
        <v>61</v>
      </c>
      <c r="P400" s="4"/>
      <c r="Q400" s="5">
        <v>19</v>
      </c>
    </row>
    <row r="401" spans="1:18" s="5" customFormat="1" ht="18" customHeight="1">
      <c r="A401" s="4">
        <v>392</v>
      </c>
      <c r="B401" s="133" t="s">
        <v>5448</v>
      </c>
      <c r="C401" s="134" t="s">
        <v>2706</v>
      </c>
      <c r="D401" s="135" t="s">
        <v>2322</v>
      </c>
      <c r="E401" s="81" t="s">
        <v>5473</v>
      </c>
      <c r="F401" s="145">
        <v>5.67</v>
      </c>
      <c r="G401" s="48">
        <v>6.21</v>
      </c>
      <c r="H401" s="48">
        <v>62</v>
      </c>
      <c r="I401" s="48">
        <v>55</v>
      </c>
      <c r="J401" s="151" t="str">
        <f t="shared" si="42"/>
        <v xml:space="preserve"> </v>
      </c>
      <c r="K401" s="151" t="str">
        <f t="shared" si="43"/>
        <v xml:space="preserve"> </v>
      </c>
      <c r="L401" s="151" t="str">
        <f t="shared" si="45"/>
        <v xml:space="preserve"> </v>
      </c>
      <c r="M401" s="82"/>
      <c r="N401" s="66"/>
      <c r="O401" s="62">
        <f t="shared" si="41"/>
        <v>58.5</v>
      </c>
      <c r="P401" s="4"/>
      <c r="Q401" s="5">
        <v>20</v>
      </c>
      <c r="R401" s="21"/>
    </row>
    <row r="402" spans="1:18" s="5" customFormat="1" ht="18" customHeight="1">
      <c r="A402" s="4">
        <v>393</v>
      </c>
      <c r="B402" s="133" t="s">
        <v>5449</v>
      </c>
      <c r="C402" s="134" t="s">
        <v>3339</v>
      </c>
      <c r="D402" s="135" t="s">
        <v>3507</v>
      </c>
      <c r="E402" s="81" t="s">
        <v>5473</v>
      </c>
      <c r="F402" s="145">
        <v>4.1500000000000004</v>
      </c>
      <c r="G402" s="48">
        <v>3.53</v>
      </c>
      <c r="H402" s="48">
        <v>52</v>
      </c>
      <c r="I402" s="48">
        <v>40</v>
      </c>
      <c r="J402" s="151" t="str">
        <f t="shared" si="42"/>
        <v xml:space="preserve"> </v>
      </c>
      <c r="K402" s="151" t="str">
        <f t="shared" si="43"/>
        <v xml:space="preserve"> </v>
      </c>
      <c r="L402" s="151" t="str">
        <f t="shared" si="45"/>
        <v xml:space="preserve"> </v>
      </c>
      <c r="M402" s="82"/>
      <c r="N402" s="113"/>
      <c r="O402" s="62">
        <f t="shared" si="41"/>
        <v>46</v>
      </c>
      <c r="P402" s="4"/>
      <c r="Q402" s="5">
        <v>21</v>
      </c>
    </row>
    <row r="403" spans="1:18" s="5" customFormat="1" ht="18" customHeight="1">
      <c r="A403" s="4">
        <v>394</v>
      </c>
      <c r="B403" s="133" t="s">
        <v>5450</v>
      </c>
      <c r="C403" s="134" t="s">
        <v>4763</v>
      </c>
      <c r="D403" s="135" t="s">
        <v>2325</v>
      </c>
      <c r="E403" s="81" t="s">
        <v>5473</v>
      </c>
      <c r="F403" s="145">
        <v>6.37</v>
      </c>
      <c r="G403" s="48">
        <v>5.96</v>
      </c>
      <c r="H403" s="48">
        <v>68</v>
      </c>
      <c r="I403" s="48">
        <v>55</v>
      </c>
      <c r="J403" s="151" t="str">
        <f t="shared" si="42"/>
        <v xml:space="preserve"> </v>
      </c>
      <c r="K403" s="151" t="str">
        <f t="shared" si="43"/>
        <v xml:space="preserve"> </v>
      </c>
      <c r="L403" s="151" t="str">
        <f t="shared" si="45"/>
        <v xml:space="preserve"> </v>
      </c>
      <c r="M403" s="82"/>
      <c r="N403" s="66"/>
      <c r="O403" s="62">
        <f t="shared" si="41"/>
        <v>61.5</v>
      </c>
      <c r="P403" s="4"/>
      <c r="Q403" s="5">
        <v>22</v>
      </c>
      <c r="R403" s="21"/>
    </row>
    <row r="404" spans="1:18" s="5" customFormat="1" ht="18" customHeight="1">
      <c r="A404" s="4">
        <v>395</v>
      </c>
      <c r="B404" s="133" t="s">
        <v>5451</v>
      </c>
      <c r="C404" s="134" t="s">
        <v>670</v>
      </c>
      <c r="D404" s="135" t="s">
        <v>2086</v>
      </c>
      <c r="E404" s="81" t="s">
        <v>5473</v>
      </c>
      <c r="F404" s="145">
        <v>5.31</v>
      </c>
      <c r="G404" s="48">
        <v>5.46</v>
      </c>
      <c r="H404" s="48">
        <v>57</v>
      </c>
      <c r="I404" s="48">
        <v>52</v>
      </c>
      <c r="J404" s="151" t="str">
        <f t="shared" si="42"/>
        <v xml:space="preserve"> </v>
      </c>
      <c r="K404" s="151" t="str">
        <f t="shared" si="43"/>
        <v xml:space="preserve"> </v>
      </c>
      <c r="L404" s="151" t="str">
        <f t="shared" si="45"/>
        <v xml:space="preserve"> </v>
      </c>
      <c r="M404" s="84"/>
      <c r="N404" s="17"/>
      <c r="O404" s="62">
        <f t="shared" si="41"/>
        <v>54.5</v>
      </c>
      <c r="P404" s="4"/>
      <c r="Q404" s="5">
        <v>23</v>
      </c>
    </row>
    <row r="405" spans="1:18" s="5" customFormat="1" ht="18" customHeight="1">
      <c r="A405" s="4">
        <v>396</v>
      </c>
      <c r="B405" s="133" t="s">
        <v>5452</v>
      </c>
      <c r="C405" s="134" t="s">
        <v>5453</v>
      </c>
      <c r="D405" s="135" t="s">
        <v>357</v>
      </c>
      <c r="E405" s="81" t="s">
        <v>5473</v>
      </c>
      <c r="F405" s="145">
        <v>7.2</v>
      </c>
      <c r="G405" s="48">
        <v>7.52</v>
      </c>
      <c r="H405" s="48">
        <v>77</v>
      </c>
      <c r="I405" s="48">
        <v>69</v>
      </c>
      <c r="J405" s="166" t="str">
        <f t="shared" si="42"/>
        <v>HSK</v>
      </c>
      <c r="K405" s="151" t="str">
        <f t="shared" si="43"/>
        <v xml:space="preserve"> </v>
      </c>
      <c r="L405" s="151" t="str">
        <f t="shared" si="45"/>
        <v xml:space="preserve"> </v>
      </c>
      <c r="M405" s="98" t="s">
        <v>9188</v>
      </c>
      <c r="N405" s="17"/>
      <c r="O405" s="62">
        <f t="shared" si="41"/>
        <v>73</v>
      </c>
      <c r="P405" s="4"/>
      <c r="Q405" s="5">
        <v>24</v>
      </c>
      <c r="R405" s="21"/>
    </row>
    <row r="406" spans="1:18" s="5" customFormat="1" ht="18" customHeight="1">
      <c r="A406" s="4">
        <v>397</v>
      </c>
      <c r="B406" s="133" t="s">
        <v>5454</v>
      </c>
      <c r="C406" s="134" t="s">
        <v>1914</v>
      </c>
      <c r="D406" s="135" t="s">
        <v>3610</v>
      </c>
      <c r="E406" s="81" t="s">
        <v>5473</v>
      </c>
      <c r="F406" s="145">
        <v>4.59</v>
      </c>
      <c r="G406" s="48">
        <v>5.69</v>
      </c>
      <c r="H406" s="48">
        <v>50</v>
      </c>
      <c r="I406" s="48">
        <v>52</v>
      </c>
      <c r="J406" s="151" t="str">
        <f t="shared" si="42"/>
        <v xml:space="preserve"> </v>
      </c>
      <c r="K406" s="151" t="str">
        <f t="shared" si="43"/>
        <v xml:space="preserve"> </v>
      </c>
      <c r="L406" s="151" t="str">
        <f t="shared" si="45"/>
        <v xml:space="preserve"> </v>
      </c>
      <c r="M406" s="82"/>
      <c r="N406" s="66"/>
      <c r="O406" s="62">
        <f t="shared" si="41"/>
        <v>51</v>
      </c>
      <c r="P406" s="4"/>
      <c r="Q406" s="5">
        <v>25</v>
      </c>
    </row>
    <row r="407" spans="1:18" s="5" customFormat="1" ht="18" customHeight="1">
      <c r="A407" s="4">
        <v>398</v>
      </c>
      <c r="B407" s="133" t="s">
        <v>5455</v>
      </c>
      <c r="C407" s="134" t="s">
        <v>5456</v>
      </c>
      <c r="D407" s="135" t="s">
        <v>3509</v>
      </c>
      <c r="E407" s="81" t="s">
        <v>5473</v>
      </c>
      <c r="F407" s="145">
        <v>5.72</v>
      </c>
      <c r="G407" s="48">
        <v>5.86</v>
      </c>
      <c r="H407" s="48">
        <v>62</v>
      </c>
      <c r="I407" s="48">
        <v>51</v>
      </c>
      <c r="J407" s="151" t="str">
        <f t="shared" si="42"/>
        <v xml:space="preserve"> </v>
      </c>
      <c r="K407" s="151" t="str">
        <f t="shared" si="43"/>
        <v xml:space="preserve"> </v>
      </c>
      <c r="L407" s="151" t="str">
        <f t="shared" si="45"/>
        <v xml:space="preserve"> </v>
      </c>
      <c r="M407" s="82"/>
      <c r="N407" s="17"/>
      <c r="O407" s="62">
        <f t="shared" si="41"/>
        <v>56.5</v>
      </c>
      <c r="P407" s="4"/>
      <c r="Q407" s="5">
        <v>26</v>
      </c>
      <c r="R407" s="21"/>
    </row>
    <row r="408" spans="1:18" s="5" customFormat="1" ht="18" customHeight="1">
      <c r="A408" s="4">
        <v>399</v>
      </c>
      <c r="B408" s="133" t="s">
        <v>5457</v>
      </c>
      <c r="C408" s="134" t="s">
        <v>2924</v>
      </c>
      <c r="D408" s="135" t="s">
        <v>3509</v>
      </c>
      <c r="E408" s="81" t="s">
        <v>5473</v>
      </c>
      <c r="F408" s="145">
        <v>4.16</v>
      </c>
      <c r="G408" s="48">
        <v>1.1200000000000001</v>
      </c>
      <c r="H408" s="48">
        <v>52</v>
      </c>
      <c r="I408" s="48">
        <v>40</v>
      </c>
      <c r="J408" s="151" t="str">
        <f t="shared" si="42"/>
        <v xml:space="preserve"> </v>
      </c>
      <c r="K408" s="151" t="str">
        <f t="shared" si="43"/>
        <v xml:space="preserve"> </v>
      </c>
      <c r="L408" s="151" t="str">
        <f t="shared" si="45"/>
        <v xml:space="preserve"> </v>
      </c>
      <c r="M408" s="83"/>
      <c r="N408" s="17"/>
      <c r="O408" s="62">
        <f t="shared" si="41"/>
        <v>46</v>
      </c>
      <c r="P408" s="4"/>
      <c r="Q408" s="5">
        <v>27</v>
      </c>
    </row>
    <row r="409" spans="1:18" s="5" customFormat="1" ht="18" customHeight="1">
      <c r="A409" s="4">
        <v>400</v>
      </c>
      <c r="B409" s="133" t="s">
        <v>5458</v>
      </c>
      <c r="C409" s="134" t="s">
        <v>4399</v>
      </c>
      <c r="D409" s="135" t="s">
        <v>4264</v>
      </c>
      <c r="E409" s="81" t="s">
        <v>5473</v>
      </c>
      <c r="F409" s="145">
        <v>4.6100000000000003</v>
      </c>
      <c r="G409" s="48">
        <v>7.94</v>
      </c>
      <c r="H409" s="48">
        <v>58</v>
      </c>
      <c r="I409" s="48">
        <v>61</v>
      </c>
      <c r="J409" s="151" t="str">
        <f t="shared" si="42"/>
        <v xml:space="preserve"> </v>
      </c>
      <c r="K409" s="151" t="str">
        <f t="shared" si="43"/>
        <v xml:space="preserve"> </v>
      </c>
      <c r="L409" s="151" t="str">
        <f t="shared" si="45"/>
        <v xml:space="preserve"> </v>
      </c>
      <c r="M409" s="129"/>
      <c r="N409" s="17"/>
      <c r="O409" s="62">
        <f t="shared" si="41"/>
        <v>59.5</v>
      </c>
      <c r="P409" s="4"/>
      <c r="Q409" s="5">
        <v>28</v>
      </c>
      <c r="R409" s="21"/>
    </row>
    <row r="410" spans="1:18" s="5" customFormat="1" ht="18" customHeight="1">
      <c r="A410" s="4">
        <v>401</v>
      </c>
      <c r="B410" s="133" t="s">
        <v>5459</v>
      </c>
      <c r="C410" s="134" t="s">
        <v>843</v>
      </c>
      <c r="D410" s="135" t="s">
        <v>3625</v>
      </c>
      <c r="E410" s="81" t="s">
        <v>5473</v>
      </c>
      <c r="F410" s="145">
        <v>5.67</v>
      </c>
      <c r="G410" s="48">
        <v>6.15</v>
      </c>
      <c r="H410" s="48">
        <v>62</v>
      </c>
      <c r="I410" s="48">
        <v>52</v>
      </c>
      <c r="J410" s="151" t="str">
        <f t="shared" si="42"/>
        <v xml:space="preserve"> </v>
      </c>
      <c r="K410" s="151" t="str">
        <f t="shared" si="43"/>
        <v xml:space="preserve"> </v>
      </c>
      <c r="L410" s="151" t="str">
        <f t="shared" si="45"/>
        <v xml:space="preserve"> </v>
      </c>
      <c r="M410" s="82"/>
      <c r="N410" s="17"/>
      <c r="O410" s="62">
        <f t="shared" si="41"/>
        <v>57</v>
      </c>
      <c r="P410" s="4"/>
      <c r="Q410" s="5">
        <v>29</v>
      </c>
    </row>
    <row r="411" spans="1:18" s="5" customFormat="1" ht="18" customHeight="1">
      <c r="A411" s="4">
        <v>402</v>
      </c>
      <c r="B411" s="133" t="s">
        <v>5460</v>
      </c>
      <c r="C411" s="134" t="s">
        <v>3017</v>
      </c>
      <c r="D411" s="135" t="s">
        <v>996</v>
      </c>
      <c r="E411" s="81" t="s">
        <v>5473</v>
      </c>
      <c r="F411" s="145">
        <v>4.72</v>
      </c>
      <c r="G411" s="48">
        <v>5.77</v>
      </c>
      <c r="H411" s="48">
        <v>56</v>
      </c>
      <c r="I411" s="48">
        <v>57</v>
      </c>
      <c r="J411" s="151" t="str">
        <f t="shared" ref="J411:J419" si="46">IF(AND(F411&gt;=9,H411&gt;=90),"HSXS",IF(AND(F411&gt;=8,H411&gt;=80),"HSG",IF(AND(F411&gt;=7,H411&gt;=70),"HSK"," ")))</f>
        <v xml:space="preserve"> </v>
      </c>
      <c r="K411" s="151" t="str">
        <f t="shared" ref="K411:K419" si="47">IF(AND(G411&gt;=9,I411&gt;=90),"HSXS",IF(AND(G411&gt;=8,I411&gt;=80),"HSG",IF(AND(G411&gt;=7,I411&gt;=70),"HSK"," ")))</f>
        <v xml:space="preserve"> </v>
      </c>
      <c r="L411" s="151" t="str">
        <f t="shared" ref="L411:L419" si="48">IF(AND(J411="HSXS",K411="HSXS"),"HSXS",IF(AND(J411="HSG",K411="HSG"),"HSG",IF(AND(J411="HSK",K411="HSK"),"HSK",IF(AND(J411="HSXS",K411="HSG"),"HSG",IF(AND(J411="HSG",K411="HSXS"),"HSG",IF(AND(J411="HSG",K411="HSK"),"HSK",IF(AND(J411="HSK",K411="HSG"),"HSK"," ")))))))</f>
        <v xml:space="preserve"> </v>
      </c>
      <c r="M411" s="82"/>
      <c r="N411" s="17"/>
      <c r="O411" s="62">
        <f t="shared" si="41"/>
        <v>56.5</v>
      </c>
      <c r="P411" s="4"/>
      <c r="Q411" s="5">
        <v>30</v>
      </c>
      <c r="R411" s="21"/>
    </row>
    <row r="412" spans="1:18" s="5" customFormat="1" ht="18" customHeight="1">
      <c r="A412" s="4">
        <v>403</v>
      </c>
      <c r="B412" s="133" t="s">
        <v>5461</v>
      </c>
      <c r="C412" s="134" t="s">
        <v>5462</v>
      </c>
      <c r="D412" s="135" t="s">
        <v>3794</v>
      </c>
      <c r="E412" s="81" t="s">
        <v>5473</v>
      </c>
      <c r="F412" s="145">
        <v>4.84</v>
      </c>
      <c r="G412" s="48">
        <v>5.16</v>
      </c>
      <c r="H412" s="48">
        <v>55</v>
      </c>
      <c r="I412" s="48">
        <v>52</v>
      </c>
      <c r="J412" s="151" t="str">
        <f t="shared" si="46"/>
        <v xml:space="preserve"> </v>
      </c>
      <c r="K412" s="151" t="str">
        <f t="shared" si="47"/>
        <v xml:space="preserve"> </v>
      </c>
      <c r="L412" s="151" t="str">
        <f t="shared" si="48"/>
        <v xml:space="preserve"> </v>
      </c>
      <c r="M412" s="82"/>
      <c r="N412" s="17"/>
      <c r="O412" s="62">
        <f t="shared" ref="O412:O457" si="49">SUM(H412:I412)/2</f>
        <v>53.5</v>
      </c>
      <c r="P412" s="4"/>
      <c r="Q412" s="5">
        <v>31</v>
      </c>
    </row>
    <row r="413" spans="1:18" s="5" customFormat="1" ht="18" customHeight="1">
      <c r="A413" s="4">
        <v>404</v>
      </c>
      <c r="B413" s="133" t="s">
        <v>5463</v>
      </c>
      <c r="C413" s="134" t="s">
        <v>1434</v>
      </c>
      <c r="D413" s="135" t="s">
        <v>3794</v>
      </c>
      <c r="E413" s="81" t="s">
        <v>5473</v>
      </c>
      <c r="F413" s="145">
        <v>4.38</v>
      </c>
      <c r="G413" s="48">
        <v>4.28</v>
      </c>
      <c r="H413" s="48">
        <v>54</v>
      </c>
      <c r="I413" s="48">
        <v>50</v>
      </c>
      <c r="J413" s="151" t="str">
        <f t="shared" si="46"/>
        <v xml:space="preserve"> </v>
      </c>
      <c r="K413" s="151" t="str">
        <f t="shared" si="47"/>
        <v xml:space="preserve"> </v>
      </c>
      <c r="L413" s="151" t="str">
        <f t="shared" si="48"/>
        <v xml:space="preserve"> </v>
      </c>
      <c r="M413" s="82"/>
      <c r="N413" s="17"/>
      <c r="O413" s="62">
        <f t="shared" si="49"/>
        <v>52</v>
      </c>
      <c r="P413" s="4"/>
      <c r="Q413" s="5">
        <v>32</v>
      </c>
      <c r="R413" s="21"/>
    </row>
    <row r="414" spans="1:18" s="5" customFormat="1" ht="18" customHeight="1">
      <c r="A414" s="4">
        <v>405</v>
      </c>
      <c r="B414" s="133" t="s">
        <v>5464</v>
      </c>
      <c r="C414" s="134" t="s">
        <v>5465</v>
      </c>
      <c r="D414" s="135" t="s">
        <v>999</v>
      </c>
      <c r="E414" s="81" t="s">
        <v>5473</v>
      </c>
      <c r="F414" s="145">
        <v>4.3600000000000003</v>
      </c>
      <c r="G414" s="48">
        <v>4.4400000000000004</v>
      </c>
      <c r="H414" s="48">
        <v>52</v>
      </c>
      <c r="I414" s="48">
        <v>50</v>
      </c>
      <c r="J414" s="151" t="str">
        <f t="shared" si="46"/>
        <v xml:space="preserve"> </v>
      </c>
      <c r="K414" s="151" t="str">
        <f t="shared" si="47"/>
        <v xml:space="preserve"> </v>
      </c>
      <c r="L414" s="151" t="str">
        <f t="shared" si="48"/>
        <v xml:space="preserve"> </v>
      </c>
      <c r="M414" s="82"/>
      <c r="N414" s="17"/>
      <c r="O414" s="62">
        <f t="shared" si="49"/>
        <v>51</v>
      </c>
      <c r="P414" s="4"/>
      <c r="Q414" s="5">
        <v>33</v>
      </c>
    </row>
    <row r="415" spans="1:18" s="5" customFormat="1" ht="18" customHeight="1">
      <c r="A415" s="4">
        <v>406</v>
      </c>
      <c r="B415" s="133" t="s">
        <v>5466</v>
      </c>
      <c r="C415" s="134" t="s">
        <v>1000</v>
      </c>
      <c r="D415" s="135" t="s">
        <v>3779</v>
      </c>
      <c r="E415" s="81" t="s">
        <v>5473</v>
      </c>
      <c r="F415" s="145">
        <v>4.0999999999999996</v>
      </c>
      <c r="G415" s="48">
        <v>3.76</v>
      </c>
      <c r="H415" s="48">
        <v>51</v>
      </c>
      <c r="I415" s="48">
        <v>40</v>
      </c>
      <c r="J415" s="151" t="str">
        <f t="shared" si="46"/>
        <v xml:space="preserve"> </v>
      </c>
      <c r="K415" s="151" t="str">
        <f t="shared" si="47"/>
        <v xml:space="preserve"> </v>
      </c>
      <c r="L415" s="151" t="str">
        <f t="shared" si="48"/>
        <v xml:space="preserve"> </v>
      </c>
      <c r="M415" s="55"/>
      <c r="N415" s="17"/>
      <c r="O415" s="62">
        <f t="shared" si="49"/>
        <v>45.5</v>
      </c>
      <c r="P415" s="4"/>
      <c r="Q415" s="5">
        <v>34</v>
      </c>
      <c r="R415" s="21"/>
    </row>
    <row r="416" spans="1:18" s="5" customFormat="1" ht="18" customHeight="1">
      <c r="A416" s="4">
        <v>407</v>
      </c>
      <c r="B416" s="133" t="s">
        <v>5467</v>
      </c>
      <c r="C416" s="134" t="s">
        <v>3783</v>
      </c>
      <c r="D416" s="135" t="s">
        <v>1001</v>
      </c>
      <c r="E416" s="81" t="s">
        <v>5473</v>
      </c>
      <c r="F416" s="145">
        <v>4.71</v>
      </c>
      <c r="G416" s="48">
        <v>5.14</v>
      </c>
      <c r="H416" s="48">
        <v>52</v>
      </c>
      <c r="I416" s="48">
        <v>51</v>
      </c>
      <c r="J416" s="151" t="str">
        <f t="shared" si="46"/>
        <v xml:space="preserve"> </v>
      </c>
      <c r="K416" s="151" t="str">
        <f t="shared" si="47"/>
        <v xml:space="preserve"> </v>
      </c>
      <c r="L416" s="151" t="str">
        <f t="shared" si="48"/>
        <v xml:space="preserve"> </v>
      </c>
      <c r="M416" s="83"/>
      <c r="N416" s="17"/>
      <c r="O416" s="62">
        <f t="shared" si="49"/>
        <v>51.5</v>
      </c>
      <c r="P416" s="4"/>
      <c r="Q416" s="5">
        <v>35</v>
      </c>
    </row>
    <row r="417" spans="1:18" s="5" customFormat="1" ht="18" customHeight="1">
      <c r="A417" s="4">
        <v>408</v>
      </c>
      <c r="B417" s="133" t="s">
        <v>5468</v>
      </c>
      <c r="C417" s="134" t="s">
        <v>2979</v>
      </c>
      <c r="D417" s="135" t="s">
        <v>300</v>
      </c>
      <c r="E417" s="81" t="s">
        <v>5473</v>
      </c>
      <c r="F417" s="145">
        <v>5.66</v>
      </c>
      <c r="G417" s="48">
        <v>6.61</v>
      </c>
      <c r="H417" s="48">
        <v>60</v>
      </c>
      <c r="I417" s="48">
        <v>56</v>
      </c>
      <c r="J417" s="151" t="str">
        <f t="shared" si="46"/>
        <v xml:space="preserve"> </v>
      </c>
      <c r="K417" s="151" t="str">
        <f t="shared" si="47"/>
        <v xml:space="preserve"> </v>
      </c>
      <c r="L417" s="151" t="str">
        <f t="shared" si="48"/>
        <v xml:space="preserve"> </v>
      </c>
      <c r="M417" s="84"/>
      <c r="N417" s="17"/>
      <c r="O417" s="62">
        <f t="shared" si="49"/>
        <v>58</v>
      </c>
      <c r="P417" s="4"/>
      <c r="Q417" s="5">
        <v>36</v>
      </c>
      <c r="R417" s="21"/>
    </row>
    <row r="418" spans="1:18" s="5" customFormat="1" ht="18" customHeight="1">
      <c r="A418" s="4">
        <v>409</v>
      </c>
      <c r="B418" s="133" t="s">
        <v>5469</v>
      </c>
      <c r="C418" s="134" t="s">
        <v>1410</v>
      </c>
      <c r="D418" s="135" t="s">
        <v>302</v>
      </c>
      <c r="E418" s="81" t="s">
        <v>5473</v>
      </c>
      <c r="F418" s="145">
        <v>4.1399999999999997</v>
      </c>
      <c r="G418" s="48">
        <v>5.14</v>
      </c>
      <c r="H418" s="48">
        <v>55</v>
      </c>
      <c r="I418" s="48">
        <v>51</v>
      </c>
      <c r="J418" s="151" t="str">
        <f t="shared" si="46"/>
        <v xml:space="preserve"> </v>
      </c>
      <c r="K418" s="151" t="str">
        <f t="shared" si="47"/>
        <v xml:space="preserve"> </v>
      </c>
      <c r="L418" s="151" t="str">
        <f t="shared" si="48"/>
        <v xml:space="preserve"> </v>
      </c>
      <c r="M418" s="55"/>
      <c r="N418" s="17"/>
      <c r="O418" s="62">
        <f t="shared" si="49"/>
        <v>53</v>
      </c>
      <c r="P418" s="4"/>
      <c r="Q418" s="5">
        <v>37</v>
      </c>
    </row>
    <row r="419" spans="1:18" s="5" customFormat="1" ht="18" customHeight="1">
      <c r="A419" s="4">
        <v>410</v>
      </c>
      <c r="B419" s="133" t="s">
        <v>5470</v>
      </c>
      <c r="C419" s="134" t="s">
        <v>5471</v>
      </c>
      <c r="D419" s="135" t="s">
        <v>1002</v>
      </c>
      <c r="E419" s="81" t="s">
        <v>5473</v>
      </c>
      <c r="F419" s="145">
        <v>3.39</v>
      </c>
      <c r="G419" s="48">
        <v>1.77</v>
      </c>
      <c r="H419" s="48">
        <v>54</v>
      </c>
      <c r="I419" s="48">
        <v>40</v>
      </c>
      <c r="J419" s="151" t="str">
        <f t="shared" si="46"/>
        <v xml:space="preserve"> </v>
      </c>
      <c r="K419" s="151" t="str">
        <f t="shared" si="47"/>
        <v xml:space="preserve"> </v>
      </c>
      <c r="L419" s="151" t="str">
        <f t="shared" si="48"/>
        <v xml:space="preserve"> </v>
      </c>
      <c r="M419" s="84"/>
      <c r="N419" s="17"/>
      <c r="O419" s="62">
        <f t="shared" si="49"/>
        <v>47</v>
      </c>
      <c r="P419" s="4"/>
      <c r="Q419" s="5">
        <v>38</v>
      </c>
      <c r="R419" s="21"/>
    </row>
    <row r="420" spans="1:18" s="5" customFormat="1" ht="18" customHeight="1">
      <c r="A420" s="4">
        <v>411</v>
      </c>
      <c r="B420" s="133" t="s">
        <v>5472</v>
      </c>
      <c r="C420" s="134" t="s">
        <v>2706</v>
      </c>
      <c r="D420" s="135" t="s">
        <v>3620</v>
      </c>
      <c r="E420" s="81" t="s">
        <v>5473</v>
      </c>
      <c r="F420" s="145">
        <v>4.6900000000000004</v>
      </c>
      <c r="G420" s="48">
        <v>4.41</v>
      </c>
      <c r="H420" s="48">
        <v>53</v>
      </c>
      <c r="I420" s="48">
        <v>50</v>
      </c>
      <c r="J420" s="151" t="str">
        <f>IF(AND(F420&gt;=9,H420&gt;=90),"HSXS",IF(AND(F420&gt;=8,H420&gt;=80),"HSG",IF(AND(F420&gt;=7,H420&gt;=70),"HSK"," ")))</f>
        <v xml:space="preserve"> </v>
      </c>
      <c r="K420" s="151" t="str">
        <f>IF(AND(G420&gt;=9,I420&gt;=90),"HSXS",IF(AND(G420&gt;=8,I420&gt;=80),"HSG",IF(AND(G420&gt;=7,I420&gt;=70),"HSK"," ")))</f>
        <v xml:space="preserve"> </v>
      </c>
      <c r="L420" s="151" t="str">
        <f>IF(AND(J420="HSXS",K420="HSXS"),"HSXS",IF(AND(J420="HSG",K420="HSG"),"HSG",IF(AND(J420="HSK",K420="HSK"),"HSK",IF(AND(J420="HSXS",K420="HSG"),"HSG",IF(AND(J420="HSG",K420="HSXS"),"HSG",IF(AND(J420="HSG",K420="HSK"),"HSK",IF(AND(J420="HSK",K420="HSG"),"HSK"," ")))))))</f>
        <v xml:space="preserve"> </v>
      </c>
      <c r="M420" s="82"/>
      <c r="N420" s="17"/>
      <c r="O420" s="62">
        <f t="shared" si="49"/>
        <v>51.5</v>
      </c>
      <c r="P420" s="4"/>
      <c r="Q420" s="5">
        <v>39</v>
      </c>
    </row>
    <row r="421" spans="1:18" s="5" customFormat="1" ht="18" customHeight="1">
      <c r="A421" s="4">
        <v>412</v>
      </c>
      <c r="B421" s="133" t="s">
        <v>5474</v>
      </c>
      <c r="C421" s="134" t="s">
        <v>5475</v>
      </c>
      <c r="D421" s="135" t="s">
        <v>2451</v>
      </c>
      <c r="E421" s="81" t="s">
        <v>5537</v>
      </c>
      <c r="F421" s="145">
        <v>4.99</v>
      </c>
      <c r="G421" s="48">
        <v>5.46</v>
      </c>
      <c r="H421" s="48">
        <v>53</v>
      </c>
      <c r="I421" s="48">
        <v>51</v>
      </c>
      <c r="J421" s="151" t="str">
        <f t="shared" ref="J421:J445" si="50">IF(AND(F421&gt;=9,H421&gt;=90),"HSXS",IF(AND(F421&gt;=8,H421&gt;=80),"HSG",IF(AND(F421&gt;=7,H421&gt;=70),"HSK"," ")))</f>
        <v xml:space="preserve"> </v>
      </c>
      <c r="K421" s="151" t="str">
        <f t="shared" ref="K421:K445" si="51">IF(AND(G421&gt;=9,I421&gt;=90),"HSXS",IF(AND(G421&gt;=8,I421&gt;=80),"HSG",IF(AND(G421&gt;=7,I421&gt;=70),"HSK"," ")))</f>
        <v xml:space="preserve"> </v>
      </c>
      <c r="L421" s="151" t="str">
        <f t="shared" ref="L421:L445" si="52">IF(AND(J421="HSXS",K421="HSXS"),"HSXS",IF(AND(J421="HSG",K421="HSG"),"HSG",IF(AND(J421="HSK",K421="HSK"),"HSK",IF(AND(J421="HSXS",K421="HSG"),"HSG",IF(AND(J421="HSG",K421="HSXS"),"HSG",IF(AND(J421="HSG",K421="HSK"),"HSK",IF(AND(J421="HSK",K421="HSG"),"HSK"," ")))))))</f>
        <v xml:space="preserve"> </v>
      </c>
      <c r="M421" s="83"/>
      <c r="N421" s="17"/>
      <c r="O421" s="62">
        <f t="shared" si="49"/>
        <v>52</v>
      </c>
      <c r="P421" s="4"/>
      <c r="Q421" s="5">
        <v>1</v>
      </c>
    </row>
    <row r="422" spans="1:18" s="5" customFormat="1" ht="18" customHeight="1">
      <c r="A422" s="4">
        <v>413</v>
      </c>
      <c r="B422" s="133" t="s">
        <v>5476</v>
      </c>
      <c r="C422" s="134" t="s">
        <v>5477</v>
      </c>
      <c r="D422" s="135" t="s">
        <v>4070</v>
      </c>
      <c r="E422" s="81" t="s">
        <v>5537</v>
      </c>
      <c r="F422" s="145">
        <v>5.7</v>
      </c>
      <c r="G422" s="145">
        <v>7.1</v>
      </c>
      <c r="H422" s="48">
        <v>51</v>
      </c>
      <c r="I422" s="48">
        <v>54</v>
      </c>
      <c r="J422" s="151" t="str">
        <f t="shared" si="50"/>
        <v xml:space="preserve"> </v>
      </c>
      <c r="K422" s="151" t="str">
        <f t="shared" si="51"/>
        <v xml:space="preserve"> </v>
      </c>
      <c r="L422" s="151" t="str">
        <f t="shared" si="52"/>
        <v xml:space="preserve"> </v>
      </c>
      <c r="M422" s="51"/>
      <c r="N422" s="17"/>
      <c r="O422" s="62">
        <f t="shared" si="49"/>
        <v>52.5</v>
      </c>
      <c r="P422" s="4"/>
      <c r="Q422" s="5">
        <v>2</v>
      </c>
    </row>
    <row r="423" spans="1:18" s="5" customFormat="1" ht="18" customHeight="1">
      <c r="A423" s="4">
        <v>414</v>
      </c>
      <c r="B423" s="133" t="s">
        <v>5478</v>
      </c>
      <c r="C423" s="134" t="s">
        <v>3614</v>
      </c>
      <c r="D423" s="135" t="s">
        <v>1334</v>
      </c>
      <c r="E423" s="81" t="s">
        <v>5537</v>
      </c>
      <c r="F423" s="145">
        <v>4.59</v>
      </c>
      <c r="G423" s="48">
        <v>3.52</v>
      </c>
      <c r="H423" s="48">
        <v>51</v>
      </c>
      <c r="I423" s="48">
        <v>51</v>
      </c>
      <c r="J423" s="151" t="str">
        <f t="shared" si="50"/>
        <v xml:space="preserve"> </v>
      </c>
      <c r="K423" s="151" t="str">
        <f t="shared" si="51"/>
        <v xml:space="preserve"> </v>
      </c>
      <c r="L423" s="151" t="str">
        <f t="shared" si="52"/>
        <v xml:space="preserve"> </v>
      </c>
      <c r="M423" s="83"/>
      <c r="N423" s="17"/>
      <c r="O423" s="62">
        <f t="shared" si="49"/>
        <v>51</v>
      </c>
      <c r="P423" s="4"/>
      <c r="Q423" s="5">
        <v>3</v>
      </c>
    </row>
    <row r="424" spans="1:18" s="5" customFormat="1" ht="18" customHeight="1">
      <c r="A424" s="4">
        <v>415</v>
      </c>
      <c r="B424" s="133" t="s">
        <v>5479</v>
      </c>
      <c r="C424" s="134" t="s">
        <v>670</v>
      </c>
      <c r="D424" s="135" t="s">
        <v>665</v>
      </c>
      <c r="E424" s="81" t="s">
        <v>5537</v>
      </c>
      <c r="F424" s="145">
        <v>6.5</v>
      </c>
      <c r="G424" s="48">
        <v>7.93</v>
      </c>
      <c r="H424" s="48">
        <v>80</v>
      </c>
      <c r="I424" s="48">
        <v>72</v>
      </c>
      <c r="J424" s="151" t="str">
        <f t="shared" si="50"/>
        <v xml:space="preserve"> </v>
      </c>
      <c r="K424" s="151" t="str">
        <f t="shared" si="51"/>
        <v>HSK</v>
      </c>
      <c r="L424" s="151" t="str">
        <f t="shared" si="52"/>
        <v xml:space="preserve"> </v>
      </c>
      <c r="M424" s="83"/>
      <c r="N424" s="17"/>
      <c r="O424" s="62">
        <f t="shared" si="49"/>
        <v>76</v>
      </c>
      <c r="P424" s="4"/>
      <c r="Q424" s="5">
        <v>4</v>
      </c>
    </row>
    <row r="425" spans="1:18" s="5" customFormat="1" ht="18" customHeight="1">
      <c r="A425" s="4">
        <v>416</v>
      </c>
      <c r="B425" s="133" t="s">
        <v>5480</v>
      </c>
      <c r="C425" s="134" t="s">
        <v>5481</v>
      </c>
      <c r="D425" s="135" t="s">
        <v>665</v>
      </c>
      <c r="E425" s="81" t="s">
        <v>5537</v>
      </c>
      <c r="F425" s="145">
        <v>4.3099999999999996</v>
      </c>
      <c r="G425" s="48">
        <v>5.43</v>
      </c>
      <c r="H425" s="48">
        <v>61</v>
      </c>
      <c r="I425" s="48">
        <v>55</v>
      </c>
      <c r="J425" s="151" t="str">
        <f t="shared" si="50"/>
        <v xml:space="preserve"> </v>
      </c>
      <c r="K425" s="151" t="str">
        <f t="shared" si="51"/>
        <v xml:space="preserve"> </v>
      </c>
      <c r="L425" s="151" t="str">
        <f t="shared" si="52"/>
        <v xml:space="preserve"> </v>
      </c>
      <c r="M425" s="55"/>
      <c r="N425" s="17"/>
      <c r="O425" s="62">
        <f t="shared" si="49"/>
        <v>58</v>
      </c>
      <c r="P425" s="4"/>
      <c r="Q425" s="5">
        <v>5</v>
      </c>
    </row>
    <row r="426" spans="1:18" s="5" customFormat="1" ht="18" customHeight="1">
      <c r="A426" s="4">
        <v>417</v>
      </c>
      <c r="B426" s="133" t="s">
        <v>5482</v>
      </c>
      <c r="C426" s="134" t="s">
        <v>2248</v>
      </c>
      <c r="D426" s="135" t="s">
        <v>667</v>
      </c>
      <c r="E426" s="81" t="s">
        <v>5537</v>
      </c>
      <c r="F426" s="145">
        <v>3.06</v>
      </c>
      <c r="G426" s="48">
        <v>4.6100000000000003</v>
      </c>
      <c r="H426" s="48">
        <v>50</v>
      </c>
      <c r="I426" s="48">
        <v>51</v>
      </c>
      <c r="J426" s="151" t="str">
        <f t="shared" si="50"/>
        <v xml:space="preserve"> </v>
      </c>
      <c r="K426" s="151" t="str">
        <f t="shared" si="51"/>
        <v xml:space="preserve"> </v>
      </c>
      <c r="L426" s="151" t="str">
        <f t="shared" si="52"/>
        <v xml:space="preserve"> </v>
      </c>
      <c r="M426" s="55"/>
      <c r="N426" s="17"/>
      <c r="O426" s="62">
        <f t="shared" si="49"/>
        <v>50.5</v>
      </c>
      <c r="P426" s="4"/>
      <c r="Q426" s="5">
        <v>6</v>
      </c>
    </row>
    <row r="427" spans="1:18" s="5" customFormat="1" ht="18" customHeight="1">
      <c r="A427" s="4">
        <v>418</v>
      </c>
      <c r="B427" s="133" t="s">
        <v>5483</v>
      </c>
      <c r="C427" s="134" t="s">
        <v>3374</v>
      </c>
      <c r="D427" s="135" t="s">
        <v>1414</v>
      </c>
      <c r="E427" s="81" t="s">
        <v>5537</v>
      </c>
      <c r="F427" s="145">
        <v>5.34</v>
      </c>
      <c r="G427" s="48">
        <v>5.95</v>
      </c>
      <c r="H427" s="48">
        <v>51</v>
      </c>
      <c r="I427" s="48">
        <v>51</v>
      </c>
      <c r="J427" s="151" t="str">
        <f t="shared" si="50"/>
        <v xml:space="preserve"> </v>
      </c>
      <c r="K427" s="151" t="str">
        <f t="shared" si="51"/>
        <v xml:space="preserve"> </v>
      </c>
      <c r="L427" s="151" t="str">
        <f t="shared" si="52"/>
        <v xml:space="preserve"> </v>
      </c>
      <c r="M427" s="83"/>
      <c r="N427" s="17"/>
      <c r="O427" s="62">
        <f t="shared" si="49"/>
        <v>51</v>
      </c>
      <c r="P427" s="4"/>
      <c r="Q427" s="5">
        <v>7</v>
      </c>
    </row>
    <row r="428" spans="1:18" s="5" customFormat="1" ht="18" customHeight="1">
      <c r="A428" s="4">
        <v>419</v>
      </c>
      <c r="B428" s="133" t="s">
        <v>5484</v>
      </c>
      <c r="C428" s="134" t="s">
        <v>3778</v>
      </c>
      <c r="D428" s="135" t="s">
        <v>5485</v>
      </c>
      <c r="E428" s="81" t="s">
        <v>5537</v>
      </c>
      <c r="F428" s="145">
        <v>7.25</v>
      </c>
      <c r="G428" s="48">
        <v>5.15</v>
      </c>
      <c r="H428" s="48">
        <v>43</v>
      </c>
      <c r="I428" s="48">
        <v>51</v>
      </c>
      <c r="J428" s="151" t="str">
        <f t="shared" si="50"/>
        <v xml:space="preserve"> </v>
      </c>
      <c r="K428" s="151" t="str">
        <f t="shared" si="51"/>
        <v xml:space="preserve"> </v>
      </c>
      <c r="L428" s="151" t="str">
        <f t="shared" si="52"/>
        <v xml:space="preserve"> </v>
      </c>
      <c r="M428" s="55"/>
      <c r="N428" s="17"/>
      <c r="O428" s="62">
        <f t="shared" si="49"/>
        <v>47</v>
      </c>
      <c r="P428" s="4"/>
      <c r="Q428" s="5">
        <v>8</v>
      </c>
    </row>
    <row r="429" spans="1:18" s="5" customFormat="1" ht="18" customHeight="1">
      <c r="A429" s="4">
        <v>420</v>
      </c>
      <c r="B429" s="133" t="s">
        <v>5486</v>
      </c>
      <c r="C429" s="134" t="s">
        <v>946</v>
      </c>
      <c r="D429" s="135" t="s">
        <v>995</v>
      </c>
      <c r="E429" s="81" t="s">
        <v>5537</v>
      </c>
      <c r="F429" s="145">
        <v>4.99</v>
      </c>
      <c r="G429" s="48">
        <v>5.88</v>
      </c>
      <c r="H429" s="48">
        <v>50</v>
      </c>
      <c r="I429" s="48">
        <v>52</v>
      </c>
      <c r="J429" s="151" t="str">
        <f t="shared" si="50"/>
        <v xml:space="preserve"> </v>
      </c>
      <c r="K429" s="151" t="str">
        <f t="shared" si="51"/>
        <v xml:space="preserve"> </v>
      </c>
      <c r="L429" s="151" t="str">
        <f t="shared" si="52"/>
        <v xml:space="preserve"> </v>
      </c>
      <c r="M429" s="83"/>
      <c r="N429" s="17"/>
      <c r="O429" s="62">
        <f t="shared" si="49"/>
        <v>51</v>
      </c>
      <c r="P429" s="4"/>
      <c r="Q429" s="5">
        <v>9</v>
      </c>
    </row>
    <row r="430" spans="1:18" s="5" customFormat="1" ht="18" customHeight="1">
      <c r="A430" s="4">
        <v>421</v>
      </c>
      <c r="B430" s="133" t="s">
        <v>5487</v>
      </c>
      <c r="C430" s="134" t="s">
        <v>3965</v>
      </c>
      <c r="D430" s="135" t="s">
        <v>995</v>
      </c>
      <c r="E430" s="81" t="s">
        <v>5537</v>
      </c>
      <c r="F430" s="145">
        <v>5.89</v>
      </c>
      <c r="G430" s="48">
        <v>6.89</v>
      </c>
      <c r="H430" s="48">
        <v>51</v>
      </c>
      <c r="I430" s="48">
        <v>53</v>
      </c>
      <c r="J430" s="151" t="str">
        <f t="shared" si="50"/>
        <v xml:space="preserve"> </v>
      </c>
      <c r="K430" s="151" t="str">
        <f t="shared" si="51"/>
        <v xml:space="preserve"> </v>
      </c>
      <c r="L430" s="151" t="str">
        <f t="shared" si="52"/>
        <v xml:space="preserve"> </v>
      </c>
      <c r="M430" s="55"/>
      <c r="N430" s="17"/>
      <c r="O430" s="62">
        <f t="shared" si="49"/>
        <v>52</v>
      </c>
      <c r="P430" s="4"/>
      <c r="Q430" s="5">
        <v>10</v>
      </c>
    </row>
    <row r="431" spans="1:18" s="5" customFormat="1" ht="18" customHeight="1">
      <c r="A431" s="4">
        <v>422</v>
      </c>
      <c r="B431" s="133" t="s">
        <v>5488</v>
      </c>
      <c r="C431" s="134" t="s">
        <v>4290</v>
      </c>
      <c r="D431" s="135" t="s">
        <v>3507</v>
      </c>
      <c r="E431" s="81" t="s">
        <v>5537</v>
      </c>
      <c r="F431" s="145">
        <v>4.29</v>
      </c>
      <c r="G431" s="48">
        <v>2.46</v>
      </c>
      <c r="H431" s="48">
        <v>50</v>
      </c>
      <c r="I431" s="48">
        <v>51</v>
      </c>
      <c r="J431" s="151" t="str">
        <f t="shared" si="50"/>
        <v xml:space="preserve"> </v>
      </c>
      <c r="K431" s="151" t="str">
        <f t="shared" si="51"/>
        <v xml:space="preserve"> </v>
      </c>
      <c r="L431" s="151" t="str">
        <f t="shared" si="52"/>
        <v xml:space="preserve"> </v>
      </c>
      <c r="M431" s="15"/>
      <c r="N431" s="17"/>
      <c r="O431" s="62">
        <f t="shared" si="49"/>
        <v>50.5</v>
      </c>
      <c r="P431" s="4"/>
      <c r="Q431" s="5">
        <v>11</v>
      </c>
    </row>
    <row r="432" spans="1:18" s="5" customFormat="1" ht="18" customHeight="1">
      <c r="A432" s="4">
        <v>423</v>
      </c>
      <c r="B432" s="133" t="s">
        <v>5489</v>
      </c>
      <c r="C432" s="134" t="s">
        <v>1404</v>
      </c>
      <c r="D432" s="135" t="s">
        <v>2325</v>
      </c>
      <c r="E432" s="81" t="s">
        <v>5537</v>
      </c>
      <c r="F432" s="145">
        <v>6.01</v>
      </c>
      <c r="G432" s="48">
        <v>5.87</v>
      </c>
      <c r="H432" s="48">
        <v>57</v>
      </c>
      <c r="I432" s="48">
        <v>52</v>
      </c>
      <c r="J432" s="151" t="str">
        <f t="shared" si="50"/>
        <v xml:space="preserve"> </v>
      </c>
      <c r="K432" s="151" t="str">
        <f t="shared" si="51"/>
        <v xml:space="preserve"> </v>
      </c>
      <c r="L432" s="151" t="str">
        <f t="shared" si="52"/>
        <v xml:space="preserve"> </v>
      </c>
      <c r="M432" s="55"/>
      <c r="N432" s="17"/>
      <c r="O432" s="62">
        <f t="shared" si="49"/>
        <v>54.5</v>
      </c>
      <c r="P432" s="4"/>
      <c r="Q432" s="5">
        <v>12</v>
      </c>
    </row>
    <row r="433" spans="1:17" s="5" customFormat="1" ht="18" customHeight="1">
      <c r="A433" s="4">
        <v>424</v>
      </c>
      <c r="B433" s="133" t="s">
        <v>5490</v>
      </c>
      <c r="C433" s="134" t="s">
        <v>732</v>
      </c>
      <c r="D433" s="135" t="s">
        <v>32</v>
      </c>
      <c r="E433" s="81" t="s">
        <v>5537</v>
      </c>
      <c r="F433" s="145">
        <v>2.83</v>
      </c>
      <c r="G433" s="48">
        <v>0.36</v>
      </c>
      <c r="H433" s="48">
        <v>50</v>
      </c>
      <c r="I433" s="48">
        <v>36</v>
      </c>
      <c r="J433" s="151" t="str">
        <f t="shared" si="50"/>
        <v xml:space="preserve"> </v>
      </c>
      <c r="K433" s="151" t="str">
        <f t="shared" si="51"/>
        <v xml:space="preserve"> </v>
      </c>
      <c r="L433" s="151" t="str">
        <f t="shared" si="52"/>
        <v xml:space="preserve"> </v>
      </c>
      <c r="M433" s="83"/>
      <c r="N433" s="17"/>
      <c r="O433" s="62">
        <f t="shared" si="49"/>
        <v>43</v>
      </c>
      <c r="P433" s="4"/>
      <c r="Q433" s="5">
        <v>13</v>
      </c>
    </row>
    <row r="434" spans="1:17" s="5" customFormat="1" ht="18" customHeight="1">
      <c r="A434" s="4">
        <v>425</v>
      </c>
      <c r="B434" s="133" t="s">
        <v>5491</v>
      </c>
      <c r="C434" s="134" t="s">
        <v>3614</v>
      </c>
      <c r="D434" s="135" t="s">
        <v>4263</v>
      </c>
      <c r="E434" s="81" t="s">
        <v>5537</v>
      </c>
      <c r="F434" s="145">
        <v>4.87</v>
      </c>
      <c r="G434" s="48">
        <v>6.61</v>
      </c>
      <c r="H434" s="48">
        <v>50</v>
      </c>
      <c r="I434" s="48">
        <v>53</v>
      </c>
      <c r="J434" s="151" t="str">
        <f t="shared" si="50"/>
        <v xml:space="preserve"> </v>
      </c>
      <c r="K434" s="151" t="str">
        <f t="shared" si="51"/>
        <v xml:space="preserve"> </v>
      </c>
      <c r="L434" s="151" t="str">
        <f t="shared" si="52"/>
        <v xml:space="preserve"> </v>
      </c>
      <c r="M434" s="101"/>
      <c r="N434" s="17"/>
      <c r="O434" s="62">
        <f t="shared" si="49"/>
        <v>51.5</v>
      </c>
      <c r="P434" s="4"/>
      <c r="Q434" s="5">
        <v>14</v>
      </c>
    </row>
    <row r="435" spans="1:17" s="5" customFormat="1" ht="18" customHeight="1">
      <c r="A435" s="4">
        <v>426</v>
      </c>
      <c r="B435" s="133" t="s">
        <v>5492</v>
      </c>
      <c r="C435" s="134" t="s">
        <v>2134</v>
      </c>
      <c r="D435" s="135" t="s">
        <v>2516</v>
      </c>
      <c r="E435" s="81" t="s">
        <v>5537</v>
      </c>
      <c r="F435" s="145">
        <v>5.76</v>
      </c>
      <c r="G435" s="48">
        <v>6.82</v>
      </c>
      <c r="H435" s="48">
        <v>51</v>
      </c>
      <c r="I435" s="48">
        <v>53</v>
      </c>
      <c r="J435" s="151" t="str">
        <f t="shared" si="50"/>
        <v xml:space="preserve"> </v>
      </c>
      <c r="K435" s="151" t="str">
        <f t="shared" si="51"/>
        <v xml:space="preserve"> </v>
      </c>
      <c r="L435" s="151" t="str">
        <f t="shared" si="52"/>
        <v xml:space="preserve"> </v>
      </c>
      <c r="M435" s="55"/>
      <c r="N435" s="17"/>
      <c r="O435" s="62">
        <f t="shared" si="49"/>
        <v>52</v>
      </c>
      <c r="P435" s="4"/>
      <c r="Q435" s="5">
        <v>15</v>
      </c>
    </row>
    <row r="436" spans="1:17" s="5" customFormat="1" ht="18" customHeight="1">
      <c r="A436" s="4">
        <v>427</v>
      </c>
      <c r="B436" s="133" t="s">
        <v>5493</v>
      </c>
      <c r="C436" s="134" t="s">
        <v>1697</v>
      </c>
      <c r="D436" s="135" t="s">
        <v>362</v>
      </c>
      <c r="E436" s="81" t="s">
        <v>5537</v>
      </c>
      <c r="F436" s="145">
        <v>4.51</v>
      </c>
      <c r="G436" s="48">
        <v>0.44</v>
      </c>
      <c r="H436" s="48">
        <v>45</v>
      </c>
      <c r="I436" s="48">
        <v>30</v>
      </c>
      <c r="J436" s="151" t="str">
        <f t="shared" si="50"/>
        <v xml:space="preserve"> </v>
      </c>
      <c r="K436" s="151" t="str">
        <f t="shared" si="51"/>
        <v xml:space="preserve"> </v>
      </c>
      <c r="L436" s="151" t="str">
        <f t="shared" si="52"/>
        <v xml:space="preserve"> </v>
      </c>
      <c r="M436" s="15"/>
      <c r="N436" s="17"/>
      <c r="O436" s="62">
        <f t="shared" si="49"/>
        <v>37.5</v>
      </c>
      <c r="P436" s="4"/>
      <c r="Q436" s="5">
        <v>16</v>
      </c>
    </row>
    <row r="437" spans="1:17" s="5" customFormat="1" ht="18" customHeight="1">
      <c r="A437" s="4">
        <v>428</v>
      </c>
      <c r="B437" s="133" t="s">
        <v>5494</v>
      </c>
      <c r="C437" s="134" t="s">
        <v>2134</v>
      </c>
      <c r="D437" s="135" t="s">
        <v>362</v>
      </c>
      <c r="E437" s="81" t="s">
        <v>5537</v>
      </c>
      <c r="F437" s="145">
        <v>6.31</v>
      </c>
      <c r="G437" s="48">
        <v>7.78</v>
      </c>
      <c r="H437" s="48">
        <v>58</v>
      </c>
      <c r="I437" s="48">
        <v>60</v>
      </c>
      <c r="J437" s="151" t="str">
        <f t="shared" si="50"/>
        <v xml:space="preserve"> </v>
      </c>
      <c r="K437" s="151" t="str">
        <f t="shared" si="51"/>
        <v xml:space="preserve"> </v>
      </c>
      <c r="L437" s="151" t="str">
        <f t="shared" si="52"/>
        <v xml:space="preserve"> </v>
      </c>
      <c r="M437" s="83"/>
      <c r="N437" s="17"/>
      <c r="O437" s="62">
        <f t="shared" si="49"/>
        <v>59</v>
      </c>
      <c r="P437" s="4"/>
      <c r="Q437" s="5">
        <v>17</v>
      </c>
    </row>
    <row r="438" spans="1:17" s="5" customFormat="1" ht="18" customHeight="1">
      <c r="A438" s="4">
        <v>429</v>
      </c>
      <c r="B438" s="133" t="s">
        <v>5495</v>
      </c>
      <c r="C438" s="134" t="s">
        <v>5496</v>
      </c>
      <c r="D438" s="135" t="s">
        <v>3511</v>
      </c>
      <c r="E438" s="81" t="s">
        <v>5537</v>
      </c>
      <c r="F438" s="145">
        <v>5.84</v>
      </c>
      <c r="G438" s="48">
        <v>5.94</v>
      </c>
      <c r="H438" s="48">
        <v>58</v>
      </c>
      <c r="I438" s="48">
        <v>52</v>
      </c>
      <c r="J438" s="151" t="str">
        <f t="shared" si="50"/>
        <v xml:space="preserve"> </v>
      </c>
      <c r="K438" s="151" t="str">
        <f t="shared" si="51"/>
        <v xml:space="preserve"> </v>
      </c>
      <c r="L438" s="151" t="str">
        <f t="shared" si="52"/>
        <v xml:space="preserve"> </v>
      </c>
      <c r="M438" s="108"/>
      <c r="N438" s="17"/>
      <c r="O438" s="62">
        <f t="shared" si="49"/>
        <v>55</v>
      </c>
      <c r="P438" s="4"/>
      <c r="Q438" s="5">
        <v>18</v>
      </c>
    </row>
    <row r="439" spans="1:17" s="5" customFormat="1" ht="18" customHeight="1">
      <c r="A439" s="4">
        <v>430</v>
      </c>
      <c r="B439" s="133" t="s">
        <v>5497</v>
      </c>
      <c r="C439" s="134" t="s">
        <v>3240</v>
      </c>
      <c r="D439" s="135" t="s">
        <v>3511</v>
      </c>
      <c r="E439" s="81" t="s">
        <v>5537</v>
      </c>
      <c r="F439" s="145">
        <v>5.83</v>
      </c>
      <c r="G439" s="48">
        <v>6.31</v>
      </c>
      <c r="H439" s="48">
        <v>51</v>
      </c>
      <c r="I439" s="48">
        <v>53</v>
      </c>
      <c r="J439" s="151" t="str">
        <f t="shared" si="50"/>
        <v xml:space="preserve"> </v>
      </c>
      <c r="K439" s="151" t="str">
        <f t="shared" si="51"/>
        <v xml:space="preserve"> </v>
      </c>
      <c r="L439" s="151" t="str">
        <f t="shared" si="52"/>
        <v xml:space="preserve"> </v>
      </c>
      <c r="M439" s="15"/>
      <c r="N439" s="17"/>
      <c r="O439" s="62">
        <f t="shared" si="49"/>
        <v>52</v>
      </c>
      <c r="P439" s="4"/>
      <c r="Q439" s="5">
        <v>19</v>
      </c>
    </row>
    <row r="440" spans="1:17" s="5" customFormat="1" ht="18" customHeight="1">
      <c r="A440" s="4">
        <v>431</v>
      </c>
      <c r="B440" s="133" t="s">
        <v>5498</v>
      </c>
      <c r="C440" s="134" t="s">
        <v>1693</v>
      </c>
      <c r="D440" s="135" t="s">
        <v>4264</v>
      </c>
      <c r="E440" s="81" t="s">
        <v>5537</v>
      </c>
      <c r="F440" s="145">
        <v>6.51</v>
      </c>
      <c r="G440" s="48">
        <v>7.12</v>
      </c>
      <c r="H440" s="48">
        <v>52</v>
      </c>
      <c r="I440" s="48">
        <v>54</v>
      </c>
      <c r="J440" s="151" t="str">
        <f t="shared" si="50"/>
        <v xml:space="preserve"> </v>
      </c>
      <c r="K440" s="151" t="str">
        <f t="shared" si="51"/>
        <v xml:space="preserve"> </v>
      </c>
      <c r="L440" s="151" t="str">
        <f t="shared" si="52"/>
        <v xml:space="preserve"> </v>
      </c>
      <c r="M440" s="83"/>
      <c r="N440" s="17"/>
      <c r="O440" s="62">
        <f t="shared" si="49"/>
        <v>53</v>
      </c>
      <c r="P440" s="4"/>
      <c r="Q440" s="5">
        <v>20</v>
      </c>
    </row>
    <row r="441" spans="1:17" s="5" customFormat="1" ht="18" customHeight="1">
      <c r="A441" s="4">
        <v>432</v>
      </c>
      <c r="B441" s="133" t="s">
        <v>5499</v>
      </c>
      <c r="C441" s="134" t="s">
        <v>5500</v>
      </c>
      <c r="D441" s="135" t="s">
        <v>999</v>
      </c>
      <c r="E441" s="81" t="s">
        <v>5537</v>
      </c>
      <c r="F441" s="145">
        <v>3.65</v>
      </c>
      <c r="G441" s="48">
        <v>4.95</v>
      </c>
      <c r="H441" s="48">
        <v>55</v>
      </c>
      <c r="I441" s="48">
        <v>51</v>
      </c>
      <c r="J441" s="151" t="str">
        <f t="shared" si="50"/>
        <v xml:space="preserve"> </v>
      </c>
      <c r="K441" s="151" t="str">
        <f t="shared" si="51"/>
        <v xml:space="preserve"> </v>
      </c>
      <c r="L441" s="151" t="str">
        <f t="shared" si="52"/>
        <v xml:space="preserve"> </v>
      </c>
      <c r="M441" s="83"/>
      <c r="N441" s="17"/>
      <c r="O441" s="62">
        <f t="shared" si="49"/>
        <v>53</v>
      </c>
      <c r="P441" s="4"/>
      <c r="Q441" s="5">
        <v>21</v>
      </c>
    </row>
    <row r="442" spans="1:17" s="5" customFormat="1" ht="18" customHeight="1">
      <c r="A442" s="4">
        <v>433</v>
      </c>
      <c r="B442" s="133" t="s">
        <v>5501</v>
      </c>
      <c r="C442" s="134" t="s">
        <v>1000</v>
      </c>
      <c r="D442" s="135" t="s">
        <v>999</v>
      </c>
      <c r="E442" s="81" t="s">
        <v>5537</v>
      </c>
      <c r="F442" s="145">
        <v>4.38</v>
      </c>
      <c r="G442" s="48">
        <v>4.5599999999999996</v>
      </c>
      <c r="H442" s="48">
        <v>46</v>
      </c>
      <c r="I442" s="48">
        <v>51</v>
      </c>
      <c r="J442" s="151" t="str">
        <f t="shared" si="50"/>
        <v xml:space="preserve"> </v>
      </c>
      <c r="K442" s="151" t="str">
        <f t="shared" si="51"/>
        <v xml:space="preserve"> </v>
      </c>
      <c r="L442" s="151" t="str">
        <f t="shared" si="52"/>
        <v xml:space="preserve"> </v>
      </c>
      <c r="M442" s="83"/>
      <c r="N442" s="17"/>
      <c r="O442" s="62">
        <f t="shared" si="49"/>
        <v>48.5</v>
      </c>
      <c r="P442" s="4"/>
      <c r="Q442" s="5">
        <v>22</v>
      </c>
    </row>
    <row r="443" spans="1:17" s="5" customFormat="1" ht="18" customHeight="1">
      <c r="A443" s="4">
        <v>434</v>
      </c>
      <c r="B443" s="133" t="s">
        <v>5502</v>
      </c>
      <c r="C443" s="134" t="s">
        <v>4050</v>
      </c>
      <c r="D443" s="135" t="s">
        <v>3798</v>
      </c>
      <c r="E443" s="81" t="s">
        <v>5537</v>
      </c>
      <c r="F443" s="145">
        <v>5.89</v>
      </c>
      <c r="G443" s="48">
        <v>5.48</v>
      </c>
      <c r="H443" s="48">
        <v>52</v>
      </c>
      <c r="I443" s="48">
        <v>52</v>
      </c>
      <c r="J443" s="151" t="str">
        <f t="shared" si="50"/>
        <v xml:space="preserve"> </v>
      </c>
      <c r="K443" s="151" t="str">
        <f t="shared" si="51"/>
        <v xml:space="preserve"> </v>
      </c>
      <c r="L443" s="151" t="str">
        <f t="shared" si="52"/>
        <v xml:space="preserve"> </v>
      </c>
      <c r="M443" s="83"/>
      <c r="N443" s="17"/>
      <c r="O443" s="62">
        <f t="shared" si="49"/>
        <v>52</v>
      </c>
      <c r="P443" s="4"/>
      <c r="Q443" s="5">
        <v>23</v>
      </c>
    </row>
    <row r="444" spans="1:17" s="5" customFormat="1" ht="18" customHeight="1">
      <c r="A444" s="4">
        <v>435</v>
      </c>
      <c r="B444" s="133" t="s">
        <v>5503</v>
      </c>
      <c r="C444" s="134" t="s">
        <v>5481</v>
      </c>
      <c r="D444" s="135" t="s">
        <v>3798</v>
      </c>
      <c r="E444" s="81" t="s">
        <v>5537</v>
      </c>
      <c r="F444" s="145">
        <v>4.49</v>
      </c>
      <c r="G444" s="48">
        <v>6.7</v>
      </c>
      <c r="H444" s="48">
        <v>60</v>
      </c>
      <c r="I444" s="48">
        <v>53</v>
      </c>
      <c r="J444" s="151" t="str">
        <f t="shared" si="50"/>
        <v xml:space="preserve"> </v>
      </c>
      <c r="K444" s="151" t="str">
        <f t="shared" si="51"/>
        <v xml:space="preserve"> </v>
      </c>
      <c r="L444" s="151" t="str">
        <f t="shared" si="52"/>
        <v xml:space="preserve"> </v>
      </c>
      <c r="M444" s="108"/>
      <c r="N444" s="17"/>
      <c r="O444" s="62">
        <f t="shared" si="49"/>
        <v>56.5</v>
      </c>
      <c r="P444" s="4"/>
      <c r="Q444" s="5">
        <v>24</v>
      </c>
    </row>
    <row r="445" spans="1:17" s="5" customFormat="1" ht="18" customHeight="1">
      <c r="A445" s="4">
        <v>436</v>
      </c>
      <c r="B445" s="133" t="s">
        <v>5504</v>
      </c>
      <c r="C445" s="134" t="s">
        <v>5505</v>
      </c>
      <c r="D445" s="135" t="s">
        <v>3798</v>
      </c>
      <c r="E445" s="81" t="s">
        <v>5537</v>
      </c>
      <c r="F445" s="145">
        <v>5.41</v>
      </c>
      <c r="G445" s="48">
        <v>7.04</v>
      </c>
      <c r="H445" s="48">
        <v>51</v>
      </c>
      <c r="I445" s="48">
        <v>54</v>
      </c>
      <c r="J445" s="151" t="str">
        <f t="shared" si="50"/>
        <v xml:space="preserve"> </v>
      </c>
      <c r="K445" s="151" t="str">
        <f t="shared" si="51"/>
        <v xml:space="preserve"> </v>
      </c>
      <c r="L445" s="151" t="str">
        <f t="shared" si="52"/>
        <v xml:space="preserve"> </v>
      </c>
      <c r="M445" s="84"/>
      <c r="N445" s="9"/>
      <c r="O445" s="62">
        <f t="shared" si="49"/>
        <v>52.5</v>
      </c>
      <c r="P445" s="4"/>
      <c r="Q445" s="5">
        <v>25</v>
      </c>
    </row>
    <row r="446" spans="1:17" s="5" customFormat="1" ht="18" customHeight="1">
      <c r="A446" s="4">
        <v>437</v>
      </c>
      <c r="B446" s="133" t="s">
        <v>5506</v>
      </c>
      <c r="C446" s="134" t="s">
        <v>2330</v>
      </c>
      <c r="D446" s="135" t="s">
        <v>4666</v>
      </c>
      <c r="E446" s="81" t="s">
        <v>5537</v>
      </c>
      <c r="F446" s="145">
        <v>5.55</v>
      </c>
      <c r="G446" s="48">
        <v>6.44</v>
      </c>
      <c r="H446" s="48">
        <v>50</v>
      </c>
      <c r="I446" s="48">
        <v>53</v>
      </c>
      <c r="J446" s="151" t="str">
        <f>IF(AND(F446&gt;=9,H446&gt;=90),"HSXS",IF(AND(F446&gt;=8,H446&gt;=80),"HSG",IF(AND(F446&gt;=7,H446&gt;=70),"HSK"," ")))</f>
        <v xml:space="preserve"> </v>
      </c>
      <c r="K446" s="151" t="str">
        <f>IF(AND(G446&gt;=9,I446&gt;=90),"HSXS",IF(AND(G446&gt;=8,I446&gt;=80),"HSG",IF(AND(G446&gt;=7,I446&gt;=70),"HSK"," ")))</f>
        <v xml:space="preserve"> </v>
      </c>
      <c r="L446" s="151" t="str">
        <f>IF(AND(J446="HSXS",K446="HSXS"),"HSXS",IF(AND(J446="HSG",K446="HSG"),"HSG",IF(AND(J446="HSK",K446="HSK"),"HSK",IF(AND(J446="HSXS",K446="HSG"),"HSG",IF(AND(J446="HSG",K446="HSXS"),"HSG",IF(AND(J446="HSG",K446="HSK"),"HSK",IF(AND(J446="HSK",K446="HSG"),"HSK"," ")))))))</f>
        <v xml:space="preserve"> </v>
      </c>
      <c r="M446" s="83"/>
      <c r="N446" s="9"/>
      <c r="O446" s="62">
        <f t="shared" si="49"/>
        <v>51.5</v>
      </c>
      <c r="P446" s="4"/>
      <c r="Q446" s="5">
        <v>26</v>
      </c>
    </row>
    <row r="447" spans="1:17" s="5" customFormat="1" ht="18" customHeight="1">
      <c r="A447" s="4">
        <v>438</v>
      </c>
      <c r="B447" s="133" t="s">
        <v>5507</v>
      </c>
      <c r="C447" s="134" t="s">
        <v>997</v>
      </c>
      <c r="D447" s="135" t="s">
        <v>4666</v>
      </c>
      <c r="E447" s="81" t="s">
        <v>5537</v>
      </c>
      <c r="F447" s="145">
        <v>7.11</v>
      </c>
      <c r="G447" s="48">
        <v>6.76</v>
      </c>
      <c r="H447" s="48">
        <v>53</v>
      </c>
      <c r="I447" s="48">
        <v>53</v>
      </c>
      <c r="J447" s="151" t="str">
        <f t="shared" ref="J447:J477" si="53">IF(AND(F447&gt;=9,H447&gt;=90),"HSXS",IF(AND(F447&gt;=8,H447&gt;=80),"HSG",IF(AND(F447&gt;=7,H447&gt;=70),"HSK"," ")))</f>
        <v xml:space="preserve"> </v>
      </c>
      <c r="K447" s="151" t="str">
        <f t="shared" ref="K447:K477" si="54">IF(AND(G447&gt;=9,I447&gt;=90),"HSXS",IF(AND(G447&gt;=8,I447&gt;=80),"HSG",IF(AND(G447&gt;=7,I447&gt;=70),"HSK"," ")))</f>
        <v xml:space="preserve"> </v>
      </c>
      <c r="L447" s="151" t="str">
        <f t="shared" ref="L447:L477" si="55">IF(AND(J447="HSXS",K447="HSXS"),"HSXS",IF(AND(J447="HSG",K447="HSG"),"HSG",IF(AND(J447="HSK",K447="HSK"),"HSK",IF(AND(J447="HSXS",K447="HSG"),"HSG",IF(AND(J447="HSG",K447="HSXS"),"HSG",IF(AND(J447="HSG",K447="HSK"),"HSK",IF(AND(J447="HSK",K447="HSG"),"HSK"," ")))))))</f>
        <v xml:space="preserve"> </v>
      </c>
      <c r="M447" s="125"/>
      <c r="N447" s="17"/>
      <c r="O447" s="62">
        <f t="shared" si="49"/>
        <v>53</v>
      </c>
      <c r="P447" s="4"/>
      <c r="Q447" s="5">
        <v>27</v>
      </c>
    </row>
    <row r="448" spans="1:17" s="5" customFormat="1" ht="18" customHeight="1">
      <c r="A448" s="4">
        <v>439</v>
      </c>
      <c r="B448" s="133" t="s">
        <v>5508</v>
      </c>
      <c r="C448" s="134" t="s">
        <v>5509</v>
      </c>
      <c r="D448" s="135" t="s">
        <v>4666</v>
      </c>
      <c r="E448" s="81" t="s">
        <v>5537</v>
      </c>
      <c r="F448" s="145">
        <v>6.69</v>
      </c>
      <c r="G448" s="48">
        <v>7.47</v>
      </c>
      <c r="H448" s="48">
        <v>52</v>
      </c>
      <c r="I448" s="48">
        <v>54</v>
      </c>
      <c r="J448" s="151" t="str">
        <f t="shared" si="53"/>
        <v xml:space="preserve"> </v>
      </c>
      <c r="K448" s="151" t="str">
        <f t="shared" si="54"/>
        <v xml:space="preserve"> </v>
      </c>
      <c r="L448" s="151" t="str">
        <f t="shared" si="55"/>
        <v xml:space="preserve"> </v>
      </c>
      <c r="M448" s="108"/>
      <c r="N448" s="17"/>
      <c r="O448" s="62">
        <f t="shared" si="49"/>
        <v>53</v>
      </c>
      <c r="P448" s="4"/>
      <c r="Q448" s="5">
        <v>28</v>
      </c>
    </row>
    <row r="449" spans="1:17" s="5" customFormat="1" ht="18" customHeight="1">
      <c r="A449" s="4">
        <v>440</v>
      </c>
      <c r="B449" s="133" t="s">
        <v>5510</v>
      </c>
      <c r="C449" s="134" t="s">
        <v>5511</v>
      </c>
      <c r="D449" s="135" t="s">
        <v>3781</v>
      </c>
      <c r="E449" s="81" t="s">
        <v>5537</v>
      </c>
      <c r="F449" s="145">
        <v>6.21</v>
      </c>
      <c r="G449" s="48">
        <v>7.15</v>
      </c>
      <c r="H449" s="48">
        <v>55</v>
      </c>
      <c r="I449" s="48">
        <v>58</v>
      </c>
      <c r="J449" s="151" t="str">
        <f t="shared" si="53"/>
        <v xml:space="preserve"> </v>
      </c>
      <c r="K449" s="151" t="str">
        <f t="shared" si="54"/>
        <v xml:space="preserve"> </v>
      </c>
      <c r="L449" s="151" t="str">
        <f t="shared" si="55"/>
        <v xml:space="preserve"> </v>
      </c>
      <c r="M449" s="108"/>
      <c r="N449" s="9"/>
      <c r="O449" s="62">
        <f t="shared" si="49"/>
        <v>56.5</v>
      </c>
      <c r="P449" s="4"/>
      <c r="Q449" s="5">
        <v>29</v>
      </c>
    </row>
    <row r="450" spans="1:17" s="5" customFormat="1" ht="18" customHeight="1">
      <c r="A450" s="4">
        <v>441</v>
      </c>
      <c r="B450" s="133" t="s">
        <v>5512</v>
      </c>
      <c r="C450" s="134" t="s">
        <v>1885</v>
      </c>
      <c r="D450" s="135" t="s">
        <v>2440</v>
      </c>
      <c r="E450" s="81" t="s">
        <v>5537</v>
      </c>
      <c r="F450" s="145">
        <v>5.77</v>
      </c>
      <c r="G450" s="48">
        <v>6.99</v>
      </c>
      <c r="H450" s="48">
        <v>51</v>
      </c>
      <c r="I450" s="48">
        <v>53</v>
      </c>
      <c r="J450" s="151" t="str">
        <f t="shared" si="53"/>
        <v xml:space="preserve"> </v>
      </c>
      <c r="K450" s="151" t="str">
        <f t="shared" si="54"/>
        <v xml:space="preserve"> </v>
      </c>
      <c r="L450" s="151" t="str">
        <f t="shared" si="55"/>
        <v xml:space="preserve"> </v>
      </c>
      <c r="M450" s="108"/>
      <c r="N450" s="9"/>
      <c r="O450" s="62">
        <f t="shared" si="49"/>
        <v>52</v>
      </c>
      <c r="P450" s="4"/>
      <c r="Q450" s="5">
        <v>30</v>
      </c>
    </row>
    <row r="451" spans="1:17" s="5" customFormat="1" ht="18" customHeight="1">
      <c r="A451" s="4">
        <v>442</v>
      </c>
      <c r="B451" s="133" t="s">
        <v>5513</v>
      </c>
      <c r="C451" s="134" t="s">
        <v>1406</v>
      </c>
      <c r="D451" s="135" t="s">
        <v>3785</v>
      </c>
      <c r="E451" s="81" t="s">
        <v>5537</v>
      </c>
      <c r="F451" s="145">
        <v>3.89</v>
      </c>
      <c r="G451" s="48">
        <v>2.36</v>
      </c>
      <c r="H451" s="48">
        <v>51</v>
      </c>
      <c r="I451" s="48">
        <v>35</v>
      </c>
      <c r="J451" s="151" t="str">
        <f t="shared" si="53"/>
        <v xml:space="preserve"> </v>
      </c>
      <c r="K451" s="151" t="str">
        <f t="shared" si="54"/>
        <v xml:space="preserve"> </v>
      </c>
      <c r="L451" s="151" t="str">
        <f t="shared" si="55"/>
        <v xml:space="preserve"> </v>
      </c>
      <c r="M451" s="83"/>
      <c r="N451" s="17"/>
      <c r="O451" s="62">
        <f t="shared" si="49"/>
        <v>43</v>
      </c>
      <c r="P451" s="4"/>
      <c r="Q451" s="5">
        <v>31</v>
      </c>
    </row>
    <row r="452" spans="1:17" s="5" customFormat="1" ht="18" customHeight="1">
      <c r="A452" s="4">
        <v>443</v>
      </c>
      <c r="B452" s="133" t="s">
        <v>5514</v>
      </c>
      <c r="C452" s="134" t="s">
        <v>222</v>
      </c>
      <c r="D452" s="135" t="s">
        <v>1008</v>
      </c>
      <c r="E452" s="81" t="s">
        <v>5537</v>
      </c>
      <c r="F452" s="145">
        <v>3.4</v>
      </c>
      <c r="G452" s="48">
        <v>4.79</v>
      </c>
      <c r="H452" s="48">
        <v>50</v>
      </c>
      <c r="I452" s="48">
        <v>51</v>
      </c>
      <c r="J452" s="151" t="str">
        <f t="shared" si="53"/>
        <v xml:space="preserve"> </v>
      </c>
      <c r="K452" s="151" t="str">
        <f t="shared" si="54"/>
        <v xml:space="preserve"> </v>
      </c>
      <c r="L452" s="151" t="str">
        <f t="shared" si="55"/>
        <v xml:space="preserve"> </v>
      </c>
      <c r="M452" s="108"/>
      <c r="N452" s="9"/>
      <c r="O452" s="62">
        <f t="shared" si="49"/>
        <v>50.5</v>
      </c>
      <c r="P452" s="4"/>
      <c r="Q452" s="5">
        <v>32</v>
      </c>
    </row>
    <row r="453" spans="1:17" s="5" customFormat="1" ht="18" customHeight="1">
      <c r="A453" s="4">
        <v>444</v>
      </c>
      <c r="B453" s="133" t="s">
        <v>5515</v>
      </c>
      <c r="C453" s="134" t="s">
        <v>5516</v>
      </c>
      <c r="D453" s="135" t="s">
        <v>4268</v>
      </c>
      <c r="E453" s="81" t="s">
        <v>5537</v>
      </c>
      <c r="F453" s="145">
        <v>5.51</v>
      </c>
      <c r="G453" s="48">
        <v>5.41</v>
      </c>
      <c r="H453" s="48">
        <v>51</v>
      </c>
      <c r="I453" s="48">
        <v>52</v>
      </c>
      <c r="J453" s="151" t="str">
        <f t="shared" si="53"/>
        <v xml:space="preserve"> </v>
      </c>
      <c r="K453" s="151" t="str">
        <f t="shared" si="54"/>
        <v xml:space="preserve"> </v>
      </c>
      <c r="L453" s="151" t="str">
        <f t="shared" si="55"/>
        <v xml:space="preserve"> </v>
      </c>
      <c r="M453" s="84"/>
      <c r="N453" s="17"/>
      <c r="O453" s="62">
        <f t="shared" si="49"/>
        <v>51.5</v>
      </c>
      <c r="P453" s="4"/>
      <c r="Q453" s="5">
        <v>33</v>
      </c>
    </row>
    <row r="454" spans="1:17" s="5" customFormat="1" ht="18" customHeight="1">
      <c r="A454" s="4">
        <v>445</v>
      </c>
      <c r="B454" s="133" t="s">
        <v>5517</v>
      </c>
      <c r="C454" s="134" t="s">
        <v>5518</v>
      </c>
      <c r="D454" s="135" t="s">
        <v>366</v>
      </c>
      <c r="E454" s="81" t="s">
        <v>5537</v>
      </c>
      <c r="F454" s="145">
        <v>4.4400000000000004</v>
      </c>
      <c r="G454" s="48">
        <v>0.43</v>
      </c>
      <c r="H454" s="48">
        <v>45</v>
      </c>
      <c r="I454" s="48">
        <v>30</v>
      </c>
      <c r="J454" s="151" t="str">
        <f t="shared" si="53"/>
        <v xml:space="preserve"> </v>
      </c>
      <c r="K454" s="151" t="str">
        <f t="shared" si="54"/>
        <v xml:space="preserve"> </v>
      </c>
      <c r="L454" s="151" t="str">
        <f t="shared" si="55"/>
        <v xml:space="preserve"> </v>
      </c>
      <c r="M454" s="82"/>
      <c r="N454" s="9"/>
      <c r="O454" s="62">
        <f t="shared" si="49"/>
        <v>37.5</v>
      </c>
      <c r="P454" s="4"/>
      <c r="Q454" s="5">
        <v>34</v>
      </c>
    </row>
    <row r="455" spans="1:17" s="5" customFormat="1" ht="18" customHeight="1">
      <c r="A455" s="4">
        <v>446</v>
      </c>
      <c r="B455" s="133" t="s">
        <v>5519</v>
      </c>
      <c r="C455" s="134" t="s">
        <v>5520</v>
      </c>
      <c r="D455" s="135" t="s">
        <v>3372</v>
      </c>
      <c r="E455" s="81" t="s">
        <v>5537</v>
      </c>
      <c r="F455" s="145">
        <v>5.8</v>
      </c>
      <c r="G455" s="48">
        <v>6.89</v>
      </c>
      <c r="H455" s="48">
        <v>51</v>
      </c>
      <c r="I455" s="48">
        <v>53</v>
      </c>
      <c r="J455" s="151" t="str">
        <f t="shared" si="53"/>
        <v xml:space="preserve"> </v>
      </c>
      <c r="K455" s="151" t="str">
        <f t="shared" si="54"/>
        <v xml:space="preserve"> </v>
      </c>
      <c r="L455" s="151" t="str">
        <f t="shared" si="55"/>
        <v xml:space="preserve"> </v>
      </c>
      <c r="M455" s="108"/>
      <c r="N455" s="17"/>
      <c r="O455" s="62">
        <f t="shared" si="49"/>
        <v>52</v>
      </c>
      <c r="P455" s="4"/>
      <c r="Q455" s="5">
        <v>35</v>
      </c>
    </row>
    <row r="456" spans="1:17" s="5" customFormat="1" ht="18" customHeight="1">
      <c r="A456" s="4">
        <v>447</v>
      </c>
      <c r="B456" s="133" t="s">
        <v>5521</v>
      </c>
      <c r="C456" s="134" t="s">
        <v>5522</v>
      </c>
      <c r="D456" s="135" t="s">
        <v>3372</v>
      </c>
      <c r="E456" s="81" t="s">
        <v>5537</v>
      </c>
      <c r="F456" s="145">
        <v>6.35</v>
      </c>
      <c r="G456" s="48">
        <v>6.92</v>
      </c>
      <c r="H456" s="48">
        <v>52</v>
      </c>
      <c r="I456" s="48">
        <v>57</v>
      </c>
      <c r="J456" s="151" t="str">
        <f t="shared" si="53"/>
        <v xml:space="preserve"> </v>
      </c>
      <c r="K456" s="151" t="str">
        <f t="shared" si="54"/>
        <v xml:space="preserve"> </v>
      </c>
      <c r="L456" s="151" t="str">
        <f t="shared" si="55"/>
        <v xml:space="preserve"> </v>
      </c>
      <c r="M456" s="83"/>
      <c r="N456" s="17"/>
      <c r="O456" s="62">
        <f t="shared" si="49"/>
        <v>54.5</v>
      </c>
      <c r="P456" s="4"/>
      <c r="Q456" s="5">
        <v>36</v>
      </c>
    </row>
    <row r="457" spans="1:17" s="5" customFormat="1" ht="18" customHeight="1">
      <c r="A457" s="4">
        <v>448</v>
      </c>
      <c r="B457" s="133" t="s">
        <v>5523</v>
      </c>
      <c r="C457" s="134" t="s">
        <v>1887</v>
      </c>
      <c r="D457" s="135" t="s">
        <v>3823</v>
      </c>
      <c r="E457" s="81" t="s">
        <v>5537</v>
      </c>
      <c r="F457" s="145">
        <v>6.44</v>
      </c>
      <c r="G457" s="48">
        <v>6.01</v>
      </c>
      <c r="H457" s="48">
        <v>52</v>
      </c>
      <c r="I457" s="48">
        <v>53</v>
      </c>
      <c r="J457" s="151" t="str">
        <f t="shared" si="53"/>
        <v xml:space="preserve"> </v>
      </c>
      <c r="K457" s="151" t="str">
        <f t="shared" si="54"/>
        <v xml:space="preserve"> </v>
      </c>
      <c r="L457" s="151" t="str">
        <f t="shared" si="55"/>
        <v xml:space="preserve"> </v>
      </c>
      <c r="M457" s="108"/>
      <c r="N457" s="66"/>
      <c r="O457" s="62">
        <f t="shared" si="49"/>
        <v>52.5</v>
      </c>
      <c r="P457" s="4"/>
      <c r="Q457" s="5">
        <v>37</v>
      </c>
    </row>
    <row r="458" spans="1:17" s="5" customFormat="1" ht="18" customHeight="1">
      <c r="A458" s="4">
        <v>449</v>
      </c>
      <c r="B458" s="133" t="s">
        <v>5524</v>
      </c>
      <c r="C458" s="134" t="s">
        <v>1015</v>
      </c>
      <c r="D458" s="135" t="s">
        <v>1012</v>
      </c>
      <c r="E458" s="81" t="s">
        <v>5537</v>
      </c>
      <c r="F458" s="145">
        <v>5.6</v>
      </c>
      <c r="G458" s="48">
        <v>5.52</v>
      </c>
      <c r="H458" s="48">
        <v>58</v>
      </c>
      <c r="I458" s="48">
        <v>53</v>
      </c>
      <c r="J458" s="151" t="str">
        <f t="shared" si="53"/>
        <v xml:space="preserve"> </v>
      </c>
      <c r="K458" s="151" t="str">
        <f t="shared" si="54"/>
        <v xml:space="preserve"> </v>
      </c>
      <c r="L458" s="151" t="str">
        <f t="shared" si="55"/>
        <v xml:space="preserve"> </v>
      </c>
      <c r="M458" s="82"/>
      <c r="N458" s="17"/>
      <c r="O458" s="62">
        <f t="shared" ref="O458:O500" si="56">SUM(H458:I458)/2</f>
        <v>55.5</v>
      </c>
      <c r="P458" s="4"/>
      <c r="Q458" s="5">
        <v>38</v>
      </c>
    </row>
    <row r="459" spans="1:17" s="5" customFormat="1" ht="18" customHeight="1">
      <c r="A459" s="4">
        <v>450</v>
      </c>
      <c r="B459" s="133" t="s">
        <v>5525</v>
      </c>
      <c r="C459" s="134" t="s">
        <v>5526</v>
      </c>
      <c r="D459" s="135" t="s">
        <v>2575</v>
      </c>
      <c r="E459" s="81" t="s">
        <v>5537</v>
      </c>
      <c r="F459" s="145">
        <v>5.29</v>
      </c>
      <c r="G459" s="48">
        <v>5.67</v>
      </c>
      <c r="H459" s="48">
        <v>51</v>
      </c>
      <c r="I459" s="48">
        <v>62</v>
      </c>
      <c r="J459" s="151" t="str">
        <f t="shared" si="53"/>
        <v xml:space="preserve"> </v>
      </c>
      <c r="K459" s="151" t="str">
        <f t="shared" si="54"/>
        <v xml:space="preserve"> </v>
      </c>
      <c r="L459" s="151" t="str">
        <f t="shared" si="55"/>
        <v xml:space="preserve"> </v>
      </c>
      <c r="M459" s="83"/>
      <c r="N459" s="112"/>
      <c r="O459" s="62">
        <f t="shared" si="56"/>
        <v>56.5</v>
      </c>
      <c r="P459" s="4"/>
      <c r="Q459" s="5">
        <v>39</v>
      </c>
    </row>
    <row r="460" spans="1:17" s="5" customFormat="1" ht="18" customHeight="1">
      <c r="A460" s="4">
        <v>451</v>
      </c>
      <c r="B460" s="133" t="s">
        <v>5527</v>
      </c>
      <c r="C460" s="134" t="s">
        <v>1027</v>
      </c>
      <c r="D460" s="135" t="s">
        <v>1002</v>
      </c>
      <c r="E460" s="81" t="s">
        <v>5537</v>
      </c>
      <c r="F460" s="145">
        <v>4.16</v>
      </c>
      <c r="G460" s="48">
        <v>4.12</v>
      </c>
      <c r="H460" s="48">
        <v>50</v>
      </c>
      <c r="I460" s="48">
        <v>54</v>
      </c>
      <c r="J460" s="151" t="str">
        <f t="shared" si="53"/>
        <v xml:space="preserve"> </v>
      </c>
      <c r="K460" s="151" t="str">
        <f t="shared" si="54"/>
        <v xml:space="preserve"> </v>
      </c>
      <c r="L460" s="151" t="str">
        <f t="shared" si="55"/>
        <v xml:space="preserve"> </v>
      </c>
      <c r="M460" s="83"/>
      <c r="N460" s="17"/>
      <c r="O460" s="62">
        <f t="shared" si="56"/>
        <v>52</v>
      </c>
      <c r="P460" s="4"/>
      <c r="Q460" s="5">
        <v>40</v>
      </c>
    </row>
    <row r="461" spans="1:17" s="5" customFormat="1" ht="18" customHeight="1">
      <c r="A461" s="4">
        <v>452</v>
      </c>
      <c r="B461" s="133" t="s">
        <v>5528</v>
      </c>
      <c r="C461" s="134" t="s">
        <v>4328</v>
      </c>
      <c r="D461" s="135" t="s">
        <v>1002</v>
      </c>
      <c r="E461" s="81" t="s">
        <v>5537</v>
      </c>
      <c r="F461" s="145">
        <v>3.65</v>
      </c>
      <c r="G461" s="48">
        <v>3.4</v>
      </c>
      <c r="H461" s="48">
        <v>50</v>
      </c>
      <c r="I461" s="48">
        <v>51</v>
      </c>
      <c r="J461" s="151" t="str">
        <f t="shared" si="53"/>
        <v xml:space="preserve"> </v>
      </c>
      <c r="K461" s="151" t="str">
        <f t="shared" si="54"/>
        <v xml:space="preserve"> </v>
      </c>
      <c r="L461" s="151" t="str">
        <f t="shared" si="55"/>
        <v xml:space="preserve"> </v>
      </c>
      <c r="M461" s="108"/>
      <c r="N461" s="9"/>
      <c r="O461" s="62">
        <f t="shared" si="56"/>
        <v>50.5</v>
      </c>
      <c r="P461" s="4"/>
      <c r="Q461" s="5">
        <v>41</v>
      </c>
    </row>
    <row r="462" spans="1:17" s="5" customFormat="1" ht="18" customHeight="1">
      <c r="A462" s="4">
        <v>453</v>
      </c>
      <c r="B462" s="133" t="s">
        <v>5529</v>
      </c>
      <c r="C462" s="134" t="s">
        <v>5530</v>
      </c>
      <c r="D462" s="135" t="s">
        <v>1002</v>
      </c>
      <c r="E462" s="81" t="s">
        <v>5537</v>
      </c>
      <c r="F462" s="145">
        <v>5.36</v>
      </c>
      <c r="G462" s="48">
        <v>7.04</v>
      </c>
      <c r="H462" s="48">
        <v>70</v>
      </c>
      <c r="I462" s="48">
        <v>54</v>
      </c>
      <c r="J462" s="151" t="str">
        <f t="shared" si="53"/>
        <v xml:space="preserve"> </v>
      </c>
      <c r="K462" s="151" t="str">
        <f t="shared" si="54"/>
        <v xml:space="preserve"> </v>
      </c>
      <c r="L462" s="151" t="str">
        <f t="shared" si="55"/>
        <v xml:space="preserve"> </v>
      </c>
      <c r="M462" s="52"/>
      <c r="N462" s="9"/>
      <c r="O462" s="62">
        <f t="shared" si="56"/>
        <v>62</v>
      </c>
      <c r="P462" s="4"/>
      <c r="Q462" s="5">
        <v>42</v>
      </c>
    </row>
    <row r="463" spans="1:17" s="5" customFormat="1" ht="18" customHeight="1">
      <c r="A463" s="4">
        <v>454</v>
      </c>
      <c r="B463" s="133" t="s">
        <v>5531</v>
      </c>
      <c r="C463" s="134" t="s">
        <v>907</v>
      </c>
      <c r="D463" s="135" t="s">
        <v>2573</v>
      </c>
      <c r="E463" s="81" t="s">
        <v>5537</v>
      </c>
      <c r="F463" s="145">
        <v>3.38</v>
      </c>
      <c r="G463" s="48">
        <v>4.04</v>
      </c>
      <c r="H463" s="48">
        <v>54</v>
      </c>
      <c r="I463" s="48">
        <v>51</v>
      </c>
      <c r="J463" s="151" t="str">
        <f t="shared" si="53"/>
        <v xml:space="preserve"> </v>
      </c>
      <c r="K463" s="151" t="str">
        <f t="shared" si="54"/>
        <v xml:space="preserve"> </v>
      </c>
      <c r="L463" s="151" t="str">
        <f t="shared" si="55"/>
        <v xml:space="preserve"> </v>
      </c>
      <c r="M463" s="94"/>
      <c r="N463" s="112"/>
      <c r="O463" s="62">
        <f t="shared" si="56"/>
        <v>52.5</v>
      </c>
      <c r="P463" s="4"/>
      <c r="Q463" s="5">
        <v>43</v>
      </c>
    </row>
    <row r="464" spans="1:17" s="5" customFormat="1" ht="18" customHeight="1">
      <c r="A464" s="4">
        <v>455</v>
      </c>
      <c r="B464" s="133" t="s">
        <v>5532</v>
      </c>
      <c r="C464" s="134" t="s">
        <v>5533</v>
      </c>
      <c r="D464" s="135" t="s">
        <v>2573</v>
      </c>
      <c r="E464" s="81" t="s">
        <v>5537</v>
      </c>
      <c r="F464" s="145">
        <v>5.35</v>
      </c>
      <c r="G464" s="48">
        <v>5.67</v>
      </c>
      <c r="H464" s="48">
        <v>51</v>
      </c>
      <c r="I464" s="48">
        <v>52</v>
      </c>
      <c r="J464" s="151" t="str">
        <f t="shared" si="53"/>
        <v xml:space="preserve"> </v>
      </c>
      <c r="K464" s="151" t="str">
        <f t="shared" si="54"/>
        <v xml:space="preserve"> </v>
      </c>
      <c r="L464" s="151" t="str">
        <f t="shared" si="55"/>
        <v xml:space="preserve"> </v>
      </c>
      <c r="M464" s="158" t="s">
        <v>5538</v>
      </c>
      <c r="N464" s="112"/>
      <c r="O464" s="62">
        <f t="shared" si="56"/>
        <v>51.5</v>
      </c>
      <c r="P464" s="4"/>
      <c r="Q464" s="5">
        <v>44</v>
      </c>
    </row>
    <row r="465" spans="1:17" s="5" customFormat="1" ht="18" customHeight="1">
      <c r="A465" s="4">
        <v>456</v>
      </c>
      <c r="B465" s="133" t="s">
        <v>5534</v>
      </c>
      <c r="C465" s="134" t="s">
        <v>5161</v>
      </c>
      <c r="D465" s="135" t="s">
        <v>313</v>
      </c>
      <c r="E465" s="81" t="s">
        <v>5537</v>
      </c>
      <c r="F465" s="145">
        <v>4.8099999999999996</v>
      </c>
      <c r="G465" s="48">
        <v>5.17</v>
      </c>
      <c r="H465" s="48">
        <v>50</v>
      </c>
      <c r="I465" s="48">
        <v>52</v>
      </c>
      <c r="J465" s="151" t="str">
        <f t="shared" si="53"/>
        <v xml:space="preserve"> </v>
      </c>
      <c r="K465" s="151" t="str">
        <f t="shared" si="54"/>
        <v xml:space="preserve"> </v>
      </c>
      <c r="L465" s="151" t="str">
        <f t="shared" si="55"/>
        <v xml:space="preserve"> </v>
      </c>
      <c r="M465" s="83"/>
      <c r="N465" s="112"/>
      <c r="O465" s="62">
        <f t="shared" si="56"/>
        <v>51</v>
      </c>
      <c r="P465" s="4"/>
      <c r="Q465" s="5">
        <v>45</v>
      </c>
    </row>
    <row r="466" spans="1:17" s="5" customFormat="1" ht="18" customHeight="1">
      <c r="A466" s="4">
        <v>457</v>
      </c>
      <c r="B466" s="133" t="s">
        <v>5535</v>
      </c>
      <c r="C466" s="134" t="s">
        <v>5536</v>
      </c>
      <c r="D466" s="135" t="s">
        <v>3620</v>
      </c>
      <c r="E466" s="81" t="s">
        <v>5537</v>
      </c>
      <c r="F466" s="145">
        <v>6.84</v>
      </c>
      <c r="G466" s="48">
        <v>7.57</v>
      </c>
      <c r="H466" s="48">
        <v>55</v>
      </c>
      <c r="I466" s="48">
        <v>54</v>
      </c>
      <c r="J466" s="151" t="str">
        <f t="shared" si="53"/>
        <v xml:space="preserve"> </v>
      </c>
      <c r="K466" s="151" t="str">
        <f t="shared" si="54"/>
        <v xml:space="preserve"> </v>
      </c>
      <c r="L466" s="151" t="str">
        <f t="shared" si="55"/>
        <v xml:space="preserve"> </v>
      </c>
      <c r="M466" s="82"/>
      <c r="N466" s="112"/>
      <c r="O466" s="62">
        <f t="shared" si="56"/>
        <v>54.5</v>
      </c>
      <c r="P466" s="4"/>
      <c r="Q466" s="5">
        <v>46</v>
      </c>
    </row>
    <row r="467" spans="1:17" s="5" customFormat="1" ht="18" customHeight="1">
      <c r="A467" s="4">
        <v>458</v>
      </c>
      <c r="B467" s="133" t="s">
        <v>5598</v>
      </c>
      <c r="C467" s="134" t="s">
        <v>5599</v>
      </c>
      <c r="D467" s="135" t="s">
        <v>3837</v>
      </c>
      <c r="E467" s="81" t="s">
        <v>5649</v>
      </c>
      <c r="F467" s="145">
        <v>3.82</v>
      </c>
      <c r="G467" s="48">
        <v>5.44</v>
      </c>
      <c r="H467" s="48">
        <v>51</v>
      </c>
      <c r="I467" s="48">
        <v>50</v>
      </c>
      <c r="J467" s="151" t="str">
        <f t="shared" si="53"/>
        <v xml:space="preserve"> </v>
      </c>
      <c r="K467" s="151" t="str">
        <f t="shared" si="54"/>
        <v xml:space="preserve"> </v>
      </c>
      <c r="L467" s="151" t="str">
        <f t="shared" si="55"/>
        <v xml:space="preserve"> </v>
      </c>
      <c r="M467" s="82"/>
      <c r="N467" s="112"/>
      <c r="O467" s="62">
        <f t="shared" si="56"/>
        <v>50.5</v>
      </c>
      <c r="P467" s="4"/>
      <c r="Q467" s="5">
        <v>1</v>
      </c>
    </row>
    <row r="468" spans="1:17" s="5" customFormat="1" ht="18" customHeight="1">
      <c r="A468" s="4">
        <v>459</v>
      </c>
      <c r="B468" s="133" t="s">
        <v>5600</v>
      </c>
      <c r="C468" s="134" t="s">
        <v>5601</v>
      </c>
      <c r="D468" s="135" t="s">
        <v>3474</v>
      </c>
      <c r="E468" s="81" t="s">
        <v>5649</v>
      </c>
      <c r="F468" s="145">
        <v>4.09</v>
      </c>
      <c r="G468" s="48">
        <v>5.59</v>
      </c>
      <c r="H468" s="48">
        <v>51</v>
      </c>
      <c r="I468" s="48">
        <v>54</v>
      </c>
      <c r="J468" s="151" t="str">
        <f t="shared" si="53"/>
        <v xml:space="preserve"> </v>
      </c>
      <c r="K468" s="151" t="str">
        <f t="shared" si="54"/>
        <v xml:space="preserve"> </v>
      </c>
      <c r="L468" s="151" t="str">
        <f t="shared" si="55"/>
        <v xml:space="preserve"> </v>
      </c>
      <c r="M468" s="84"/>
      <c r="N468" s="112"/>
      <c r="O468" s="62">
        <f t="shared" si="56"/>
        <v>52.5</v>
      </c>
      <c r="P468" s="4"/>
      <c r="Q468" s="5">
        <v>2</v>
      </c>
    </row>
    <row r="469" spans="1:17" s="5" customFormat="1" ht="18" customHeight="1">
      <c r="A469" s="4">
        <v>460</v>
      </c>
      <c r="B469" s="133" t="s">
        <v>5602</v>
      </c>
      <c r="C469" s="134" t="s">
        <v>2483</v>
      </c>
      <c r="D469" s="135" t="s">
        <v>3474</v>
      </c>
      <c r="E469" s="81" t="s">
        <v>5649</v>
      </c>
      <c r="F469" s="145">
        <v>4.04</v>
      </c>
      <c r="G469" s="48">
        <v>1.19</v>
      </c>
      <c r="H469" s="48">
        <v>51</v>
      </c>
      <c r="I469" s="48">
        <v>40</v>
      </c>
      <c r="J469" s="151" t="str">
        <f t="shared" si="53"/>
        <v xml:space="preserve"> </v>
      </c>
      <c r="K469" s="151" t="str">
        <f t="shared" si="54"/>
        <v xml:space="preserve"> </v>
      </c>
      <c r="L469" s="151" t="str">
        <f t="shared" si="55"/>
        <v xml:space="preserve"> </v>
      </c>
      <c r="M469" s="83"/>
      <c r="N469" s="112"/>
      <c r="O469" s="62">
        <f t="shared" si="56"/>
        <v>45.5</v>
      </c>
      <c r="P469" s="4"/>
      <c r="Q469" s="5">
        <v>3</v>
      </c>
    </row>
    <row r="470" spans="1:17" s="5" customFormat="1" ht="18" customHeight="1">
      <c r="A470" s="4">
        <v>461</v>
      </c>
      <c r="B470" s="133" t="s">
        <v>5603</v>
      </c>
      <c r="C470" s="134" t="s">
        <v>5604</v>
      </c>
      <c r="D470" s="135" t="s">
        <v>3474</v>
      </c>
      <c r="E470" s="81" t="s">
        <v>5649</v>
      </c>
      <c r="F470" s="145">
        <v>4.1100000000000003</v>
      </c>
      <c r="G470" s="48">
        <v>4.96</v>
      </c>
      <c r="H470" s="48">
        <v>50</v>
      </c>
      <c r="I470" s="48">
        <v>50</v>
      </c>
      <c r="J470" s="151" t="str">
        <f t="shared" si="53"/>
        <v xml:space="preserve"> </v>
      </c>
      <c r="K470" s="151" t="str">
        <f t="shared" si="54"/>
        <v xml:space="preserve"> </v>
      </c>
      <c r="L470" s="151" t="str">
        <f t="shared" si="55"/>
        <v xml:space="preserve"> </v>
      </c>
      <c r="M470" s="82"/>
      <c r="N470" s="112"/>
      <c r="O470" s="62">
        <f t="shared" si="56"/>
        <v>50</v>
      </c>
      <c r="P470" s="4"/>
      <c r="Q470" s="5">
        <v>4</v>
      </c>
    </row>
    <row r="471" spans="1:17" s="5" customFormat="1" ht="18" customHeight="1">
      <c r="A471" s="4">
        <v>462</v>
      </c>
      <c r="B471" s="133" t="s">
        <v>5605</v>
      </c>
      <c r="C471" s="134" t="s">
        <v>5606</v>
      </c>
      <c r="D471" s="135" t="s">
        <v>5607</v>
      </c>
      <c r="E471" s="81" t="s">
        <v>5649</v>
      </c>
      <c r="F471" s="145">
        <v>4.71</v>
      </c>
      <c r="G471" s="48">
        <v>5.88</v>
      </c>
      <c r="H471" s="48">
        <v>50</v>
      </c>
      <c r="I471" s="48">
        <v>54</v>
      </c>
      <c r="J471" s="151" t="str">
        <f t="shared" si="53"/>
        <v xml:space="preserve"> </v>
      </c>
      <c r="K471" s="151" t="str">
        <f t="shared" si="54"/>
        <v xml:space="preserve"> </v>
      </c>
      <c r="L471" s="151" t="str">
        <f t="shared" si="55"/>
        <v xml:space="preserve"> </v>
      </c>
      <c r="M471" s="84"/>
      <c r="N471" s="112"/>
      <c r="O471" s="62">
        <f t="shared" si="56"/>
        <v>52</v>
      </c>
      <c r="P471" s="4"/>
      <c r="Q471" s="5">
        <v>5</v>
      </c>
    </row>
    <row r="472" spans="1:17" s="5" customFormat="1" ht="18" customHeight="1">
      <c r="A472" s="4">
        <v>463</v>
      </c>
      <c r="B472" s="133" t="s">
        <v>5608</v>
      </c>
      <c r="C472" s="134" t="s">
        <v>5609</v>
      </c>
      <c r="D472" s="135" t="s">
        <v>3839</v>
      </c>
      <c r="E472" s="81" t="s">
        <v>5649</v>
      </c>
      <c r="F472" s="145">
        <v>3.8</v>
      </c>
      <c r="G472" s="48">
        <v>4.16</v>
      </c>
      <c r="H472" s="48">
        <v>55</v>
      </c>
      <c r="I472" s="48">
        <v>55</v>
      </c>
      <c r="J472" s="151" t="str">
        <f t="shared" si="53"/>
        <v xml:space="preserve"> </v>
      </c>
      <c r="K472" s="151" t="str">
        <f t="shared" si="54"/>
        <v xml:space="preserve"> </v>
      </c>
      <c r="L472" s="151" t="str">
        <f t="shared" si="55"/>
        <v xml:space="preserve"> </v>
      </c>
      <c r="M472" s="83"/>
      <c r="N472" s="112"/>
      <c r="O472" s="62">
        <f t="shared" si="56"/>
        <v>55</v>
      </c>
      <c r="P472" s="4"/>
      <c r="Q472" s="5">
        <v>6</v>
      </c>
    </row>
    <row r="473" spans="1:17" s="5" customFormat="1" ht="18" customHeight="1">
      <c r="A473" s="4">
        <v>464</v>
      </c>
      <c r="B473" s="133" t="s">
        <v>5610</v>
      </c>
      <c r="C473" s="134" t="s">
        <v>997</v>
      </c>
      <c r="D473" s="135" t="s">
        <v>2913</v>
      </c>
      <c r="E473" s="81" t="s">
        <v>5649</v>
      </c>
      <c r="F473" s="145">
        <v>4.33</v>
      </c>
      <c r="G473" s="48">
        <v>4.6500000000000004</v>
      </c>
      <c r="H473" s="48">
        <v>50</v>
      </c>
      <c r="I473" s="48">
        <v>53</v>
      </c>
      <c r="J473" s="151" t="str">
        <f t="shared" si="53"/>
        <v xml:space="preserve"> </v>
      </c>
      <c r="K473" s="151" t="str">
        <f t="shared" si="54"/>
        <v xml:space="preserve"> </v>
      </c>
      <c r="L473" s="151" t="str">
        <f t="shared" si="55"/>
        <v xml:space="preserve"> </v>
      </c>
      <c r="M473" s="82"/>
      <c r="N473" s="112"/>
      <c r="O473" s="62">
        <f t="shared" si="56"/>
        <v>51.5</v>
      </c>
      <c r="P473" s="4"/>
      <c r="Q473" s="5">
        <v>7</v>
      </c>
    </row>
    <row r="474" spans="1:17" s="5" customFormat="1" ht="18" customHeight="1">
      <c r="A474" s="4">
        <v>465</v>
      </c>
      <c r="B474" s="133" t="s">
        <v>5611</v>
      </c>
      <c r="C474" s="134" t="s">
        <v>4058</v>
      </c>
      <c r="D474" s="135" t="s">
        <v>23</v>
      </c>
      <c r="E474" s="81" t="s">
        <v>5649</v>
      </c>
      <c r="F474" s="145">
        <v>4.54</v>
      </c>
      <c r="G474" s="48">
        <v>4.18</v>
      </c>
      <c r="H474" s="48">
        <v>50</v>
      </c>
      <c r="I474" s="48">
        <v>50</v>
      </c>
      <c r="J474" s="151" t="str">
        <f t="shared" si="53"/>
        <v xml:space="preserve"> </v>
      </c>
      <c r="K474" s="151" t="str">
        <f t="shared" si="54"/>
        <v xml:space="preserve"> </v>
      </c>
      <c r="L474" s="151" t="str">
        <f t="shared" si="55"/>
        <v xml:space="preserve"> </v>
      </c>
      <c r="M474" s="83"/>
      <c r="N474" s="112"/>
      <c r="O474" s="62">
        <f t="shared" si="56"/>
        <v>50</v>
      </c>
      <c r="P474" s="4"/>
      <c r="Q474" s="5">
        <v>8</v>
      </c>
    </row>
    <row r="475" spans="1:17" s="5" customFormat="1" ht="18" customHeight="1">
      <c r="A475" s="4">
        <v>466</v>
      </c>
      <c r="B475" s="133" t="s">
        <v>5612</v>
      </c>
      <c r="C475" s="134" t="s">
        <v>5613</v>
      </c>
      <c r="D475" s="135" t="s">
        <v>23</v>
      </c>
      <c r="E475" s="81" t="s">
        <v>5649</v>
      </c>
      <c r="F475" s="145">
        <v>5.77</v>
      </c>
      <c r="G475" s="48">
        <v>7.06</v>
      </c>
      <c r="H475" s="48">
        <v>51</v>
      </c>
      <c r="I475" s="48">
        <v>62</v>
      </c>
      <c r="J475" s="151" t="str">
        <f t="shared" si="53"/>
        <v xml:space="preserve"> </v>
      </c>
      <c r="K475" s="151" t="str">
        <f t="shared" si="54"/>
        <v xml:space="preserve"> </v>
      </c>
      <c r="L475" s="151" t="str">
        <f t="shared" si="55"/>
        <v xml:space="preserve"> </v>
      </c>
      <c r="M475" s="83"/>
      <c r="N475" s="112"/>
      <c r="O475" s="62">
        <f t="shared" si="56"/>
        <v>56.5</v>
      </c>
      <c r="P475" s="4"/>
      <c r="Q475" s="5">
        <v>9</v>
      </c>
    </row>
    <row r="476" spans="1:17" s="5" customFormat="1" ht="18" customHeight="1">
      <c r="A476" s="4">
        <v>467</v>
      </c>
      <c r="B476" s="133" t="s">
        <v>5614</v>
      </c>
      <c r="C476" s="134" t="s">
        <v>5615</v>
      </c>
      <c r="D476" s="135" t="s">
        <v>995</v>
      </c>
      <c r="E476" s="81" t="s">
        <v>5649</v>
      </c>
      <c r="F476" s="145">
        <v>3.64</v>
      </c>
      <c r="G476" s="48">
        <v>1.69</v>
      </c>
      <c r="H476" s="48">
        <v>50</v>
      </c>
      <c r="I476" s="48">
        <v>48</v>
      </c>
      <c r="J476" s="151" t="str">
        <f t="shared" si="53"/>
        <v xml:space="preserve"> </v>
      </c>
      <c r="K476" s="151" t="str">
        <f t="shared" si="54"/>
        <v xml:space="preserve"> </v>
      </c>
      <c r="L476" s="151" t="str">
        <f t="shared" si="55"/>
        <v xml:space="preserve"> </v>
      </c>
      <c r="M476" s="83"/>
      <c r="N476" s="112"/>
      <c r="O476" s="62">
        <f t="shared" si="56"/>
        <v>49</v>
      </c>
      <c r="P476" s="4"/>
      <c r="Q476" s="5">
        <v>10</v>
      </c>
    </row>
    <row r="477" spans="1:17" s="5" customFormat="1" ht="18" customHeight="1">
      <c r="A477" s="4">
        <v>468</v>
      </c>
      <c r="B477" s="133" t="s">
        <v>5616</v>
      </c>
      <c r="C477" s="134" t="s">
        <v>3501</v>
      </c>
      <c r="D477" s="135" t="s">
        <v>995</v>
      </c>
      <c r="E477" s="81" t="s">
        <v>5649</v>
      </c>
      <c r="F477" s="145">
        <v>4.5199999999999996</v>
      </c>
      <c r="G477" s="145">
        <v>6.7</v>
      </c>
      <c r="H477" s="48">
        <v>51</v>
      </c>
      <c r="I477" s="48">
        <v>54</v>
      </c>
      <c r="J477" s="151" t="str">
        <f t="shared" si="53"/>
        <v xml:space="preserve"> </v>
      </c>
      <c r="K477" s="151" t="str">
        <f t="shared" si="54"/>
        <v xml:space="preserve"> </v>
      </c>
      <c r="L477" s="151" t="str">
        <f t="shared" si="55"/>
        <v xml:space="preserve"> </v>
      </c>
      <c r="M477" s="83"/>
      <c r="N477" s="112"/>
      <c r="O477" s="62">
        <f t="shared" si="56"/>
        <v>52.5</v>
      </c>
      <c r="P477" s="4"/>
      <c r="Q477" s="5">
        <v>11</v>
      </c>
    </row>
    <row r="478" spans="1:17" s="5" customFormat="1" ht="18" customHeight="1">
      <c r="A478" s="4">
        <v>469</v>
      </c>
      <c r="B478" s="133" t="s">
        <v>5617</v>
      </c>
      <c r="C478" s="134" t="s">
        <v>5618</v>
      </c>
      <c r="D478" s="135" t="s">
        <v>355</v>
      </c>
      <c r="E478" s="81" t="s">
        <v>5649</v>
      </c>
      <c r="F478" s="145">
        <v>5.35</v>
      </c>
      <c r="G478" s="48">
        <v>7.11</v>
      </c>
      <c r="H478" s="48">
        <v>51</v>
      </c>
      <c r="I478" s="48">
        <v>59</v>
      </c>
      <c r="J478" s="151" t="str">
        <f t="shared" ref="J478:J525" si="57">IF(AND(F478&gt;=9,H478&gt;=90),"HSXS",IF(AND(F478&gt;=8,H478&gt;=80),"HSG",IF(AND(F478&gt;=7,H478&gt;=70),"HSK"," ")))</f>
        <v xml:space="preserve"> </v>
      </c>
      <c r="K478" s="151" t="str">
        <f t="shared" ref="K478:K525" si="58">IF(AND(G478&gt;=9,I478&gt;=90),"HSXS",IF(AND(G478&gt;=8,I478&gt;=80),"HSG",IF(AND(G478&gt;=7,I478&gt;=70),"HSK"," ")))</f>
        <v xml:space="preserve"> </v>
      </c>
      <c r="L478" s="151" t="str">
        <f t="shared" ref="L478:L525" si="59">IF(AND(J478="HSXS",K478="HSXS"),"HSXS",IF(AND(J478="HSG",K478="HSG"),"HSG",IF(AND(J478="HSK",K478="HSK"),"HSK",IF(AND(J478="HSXS",K478="HSG"),"HSG",IF(AND(J478="HSG",K478="HSXS"),"HSG",IF(AND(J478="HSG",K478="HSK"),"HSK",IF(AND(J478="HSK",K478="HSG"),"HSK"," ")))))))</f>
        <v xml:space="preserve"> </v>
      </c>
      <c r="M478" s="82"/>
      <c r="N478" s="112"/>
      <c r="O478" s="62">
        <f t="shared" si="56"/>
        <v>55</v>
      </c>
      <c r="P478" s="4"/>
      <c r="Q478" s="5">
        <v>12</v>
      </c>
    </row>
    <row r="479" spans="1:17" s="5" customFormat="1" ht="18" customHeight="1">
      <c r="A479" s="4">
        <v>470</v>
      </c>
      <c r="B479" s="133" t="s">
        <v>5619</v>
      </c>
      <c r="C479" s="134" t="s">
        <v>3701</v>
      </c>
      <c r="D479" s="135" t="s">
        <v>2325</v>
      </c>
      <c r="E479" s="81" t="s">
        <v>5649</v>
      </c>
      <c r="F479" s="145">
        <v>5.67</v>
      </c>
      <c r="G479" s="48">
        <v>6.68</v>
      </c>
      <c r="H479" s="48">
        <v>56</v>
      </c>
      <c r="I479" s="48">
        <v>55</v>
      </c>
      <c r="J479" s="151" t="str">
        <f t="shared" si="57"/>
        <v xml:space="preserve"> </v>
      </c>
      <c r="K479" s="151" t="str">
        <f t="shared" si="58"/>
        <v xml:space="preserve"> </v>
      </c>
      <c r="L479" s="151" t="str">
        <f t="shared" si="59"/>
        <v xml:space="preserve"> </v>
      </c>
      <c r="M479" s="82"/>
      <c r="N479" s="112"/>
      <c r="O479" s="62">
        <f t="shared" si="56"/>
        <v>55.5</v>
      </c>
      <c r="P479" s="4"/>
      <c r="Q479" s="5">
        <v>13</v>
      </c>
    </row>
    <row r="480" spans="1:17" s="5" customFormat="1" ht="18" customHeight="1">
      <c r="A480" s="4">
        <v>471</v>
      </c>
      <c r="B480" s="133" t="s">
        <v>5620</v>
      </c>
      <c r="C480" s="134" t="s">
        <v>1408</v>
      </c>
      <c r="D480" s="135" t="s">
        <v>3608</v>
      </c>
      <c r="E480" s="81" t="s">
        <v>5649</v>
      </c>
      <c r="F480" s="145">
        <v>4.58</v>
      </c>
      <c r="G480" s="48">
        <v>4.91</v>
      </c>
      <c r="H480" s="48">
        <v>51</v>
      </c>
      <c r="I480" s="48">
        <v>50</v>
      </c>
      <c r="J480" s="151" t="str">
        <f t="shared" si="57"/>
        <v xml:space="preserve"> </v>
      </c>
      <c r="K480" s="151" t="str">
        <f t="shared" si="58"/>
        <v xml:space="preserve"> </v>
      </c>
      <c r="L480" s="151" t="str">
        <f t="shared" si="59"/>
        <v xml:space="preserve"> </v>
      </c>
      <c r="M480" s="82"/>
      <c r="N480" s="112"/>
      <c r="O480" s="62">
        <f t="shared" si="56"/>
        <v>50.5</v>
      </c>
      <c r="P480" s="4"/>
      <c r="Q480" s="5">
        <v>14</v>
      </c>
    </row>
    <row r="481" spans="1:17" s="5" customFormat="1" ht="18" customHeight="1">
      <c r="A481" s="4">
        <v>472</v>
      </c>
      <c r="B481" s="133" t="s">
        <v>5621</v>
      </c>
      <c r="C481" s="134" t="s">
        <v>1408</v>
      </c>
      <c r="D481" s="135" t="s">
        <v>3608</v>
      </c>
      <c r="E481" s="81" t="s">
        <v>5649</v>
      </c>
      <c r="F481" s="145">
        <v>2.82</v>
      </c>
      <c r="G481" s="48">
        <v>4.75</v>
      </c>
      <c r="H481" s="48">
        <v>50</v>
      </c>
      <c r="I481" s="48">
        <v>50</v>
      </c>
      <c r="J481" s="151" t="str">
        <f t="shared" si="57"/>
        <v xml:space="preserve"> </v>
      </c>
      <c r="K481" s="151" t="str">
        <f t="shared" si="58"/>
        <v xml:space="preserve"> </v>
      </c>
      <c r="L481" s="151" t="str">
        <f t="shared" si="59"/>
        <v xml:space="preserve"> </v>
      </c>
      <c r="M481" s="83"/>
      <c r="N481" s="112"/>
      <c r="O481" s="62">
        <f t="shared" si="56"/>
        <v>50</v>
      </c>
      <c r="P481" s="4"/>
      <c r="Q481" s="5">
        <v>15</v>
      </c>
    </row>
    <row r="482" spans="1:17" s="5" customFormat="1" ht="18" customHeight="1">
      <c r="A482" s="4">
        <v>473</v>
      </c>
      <c r="B482" s="133" t="s">
        <v>5622</v>
      </c>
      <c r="C482" s="134" t="s">
        <v>105</v>
      </c>
      <c r="D482" s="135" t="s">
        <v>3615</v>
      </c>
      <c r="E482" s="81" t="s">
        <v>5649</v>
      </c>
      <c r="F482" s="145">
        <v>1.24</v>
      </c>
      <c r="G482" s="48">
        <v>3.87</v>
      </c>
      <c r="H482" s="48">
        <v>52</v>
      </c>
      <c r="I482" s="48">
        <v>50</v>
      </c>
      <c r="J482" s="151" t="str">
        <f t="shared" si="57"/>
        <v xml:space="preserve"> </v>
      </c>
      <c r="K482" s="151" t="str">
        <f t="shared" si="58"/>
        <v xml:space="preserve"> </v>
      </c>
      <c r="L482" s="151" t="str">
        <f t="shared" si="59"/>
        <v xml:space="preserve"> </v>
      </c>
      <c r="M482" s="83"/>
      <c r="N482" s="112"/>
      <c r="O482" s="62">
        <f t="shared" si="56"/>
        <v>51</v>
      </c>
      <c r="P482" s="4"/>
      <c r="Q482" s="5">
        <v>16</v>
      </c>
    </row>
    <row r="483" spans="1:17" s="5" customFormat="1" ht="18" customHeight="1">
      <c r="A483" s="4">
        <v>474</v>
      </c>
      <c r="B483" s="133" t="s">
        <v>5623</v>
      </c>
      <c r="C483" s="134" t="s">
        <v>2585</v>
      </c>
      <c r="D483" s="135" t="s">
        <v>3615</v>
      </c>
      <c r="E483" s="81" t="s">
        <v>5649</v>
      </c>
      <c r="F483" s="145">
        <v>5.21</v>
      </c>
      <c r="G483" s="48">
        <v>6.22</v>
      </c>
      <c r="H483" s="48">
        <v>51</v>
      </c>
      <c r="I483" s="48">
        <v>58</v>
      </c>
      <c r="J483" s="151" t="str">
        <f t="shared" si="57"/>
        <v xml:space="preserve"> </v>
      </c>
      <c r="K483" s="151" t="str">
        <f t="shared" si="58"/>
        <v xml:space="preserve"> </v>
      </c>
      <c r="L483" s="151" t="str">
        <f t="shared" si="59"/>
        <v xml:space="preserve"> </v>
      </c>
      <c r="M483" s="82"/>
      <c r="N483" s="112"/>
      <c r="O483" s="62">
        <f t="shared" si="56"/>
        <v>54.5</v>
      </c>
      <c r="P483" s="4"/>
      <c r="Q483" s="5">
        <v>17</v>
      </c>
    </row>
    <row r="484" spans="1:17" s="5" customFormat="1" ht="18" customHeight="1">
      <c r="A484" s="4">
        <v>475</v>
      </c>
      <c r="B484" s="133" t="s">
        <v>5624</v>
      </c>
      <c r="C484" s="134" t="s">
        <v>2088</v>
      </c>
      <c r="D484" s="135" t="s">
        <v>3511</v>
      </c>
      <c r="E484" s="81" t="s">
        <v>5649</v>
      </c>
      <c r="F484" s="145">
        <v>5.71</v>
      </c>
      <c r="G484" s="48">
        <v>6.99</v>
      </c>
      <c r="H484" s="48">
        <v>51</v>
      </c>
      <c r="I484" s="48">
        <v>61</v>
      </c>
      <c r="J484" s="151" t="str">
        <f t="shared" si="57"/>
        <v xml:space="preserve"> </v>
      </c>
      <c r="K484" s="151" t="str">
        <f t="shared" si="58"/>
        <v xml:space="preserve"> </v>
      </c>
      <c r="L484" s="151" t="str">
        <f t="shared" si="59"/>
        <v xml:space="preserve"> </v>
      </c>
      <c r="M484" s="82"/>
      <c r="N484" s="112"/>
      <c r="O484" s="62">
        <f t="shared" si="56"/>
        <v>56</v>
      </c>
      <c r="P484" s="4"/>
      <c r="Q484" s="5">
        <v>18</v>
      </c>
    </row>
    <row r="485" spans="1:17" s="5" customFormat="1" ht="18" customHeight="1">
      <c r="A485" s="4">
        <v>476</v>
      </c>
      <c r="B485" s="133" t="s">
        <v>5625</v>
      </c>
      <c r="C485" s="134" t="s">
        <v>3408</v>
      </c>
      <c r="D485" s="135" t="s">
        <v>3511</v>
      </c>
      <c r="E485" s="81" t="s">
        <v>5649</v>
      </c>
      <c r="F485" s="145">
        <v>4.51</v>
      </c>
      <c r="G485" s="48">
        <v>5.83</v>
      </c>
      <c r="H485" s="48">
        <v>50</v>
      </c>
      <c r="I485" s="48">
        <v>59</v>
      </c>
      <c r="J485" s="151" t="str">
        <f t="shared" si="57"/>
        <v xml:space="preserve"> </v>
      </c>
      <c r="K485" s="151" t="str">
        <f t="shared" si="58"/>
        <v xml:space="preserve"> </v>
      </c>
      <c r="L485" s="151" t="str">
        <f t="shared" si="59"/>
        <v xml:space="preserve"> </v>
      </c>
      <c r="M485" s="83"/>
      <c r="N485" s="112"/>
      <c r="O485" s="62">
        <f t="shared" si="56"/>
        <v>54.5</v>
      </c>
      <c r="P485" s="4"/>
      <c r="Q485" s="5">
        <v>19</v>
      </c>
    </row>
    <row r="486" spans="1:17" s="5" customFormat="1" ht="18" customHeight="1">
      <c r="A486" s="4">
        <v>477</v>
      </c>
      <c r="B486" s="133" t="s">
        <v>5626</v>
      </c>
      <c r="C486" s="134" t="s">
        <v>5627</v>
      </c>
      <c r="D486" s="135" t="s">
        <v>3511</v>
      </c>
      <c r="E486" s="81" t="s">
        <v>5649</v>
      </c>
      <c r="F486" s="145">
        <v>7.16</v>
      </c>
      <c r="G486" s="48">
        <v>7.83</v>
      </c>
      <c r="H486" s="48">
        <v>63</v>
      </c>
      <c r="I486" s="48">
        <v>62</v>
      </c>
      <c r="J486" s="151" t="str">
        <f t="shared" si="57"/>
        <v xml:space="preserve"> </v>
      </c>
      <c r="K486" s="151" t="str">
        <f t="shared" si="58"/>
        <v xml:space="preserve"> </v>
      </c>
      <c r="L486" s="151" t="str">
        <f t="shared" si="59"/>
        <v xml:space="preserve"> </v>
      </c>
      <c r="M486" s="82"/>
      <c r="N486" s="112"/>
      <c r="O486" s="62">
        <f t="shared" si="56"/>
        <v>62.5</v>
      </c>
      <c r="P486" s="4"/>
      <c r="Q486" s="5">
        <v>20</v>
      </c>
    </row>
    <row r="487" spans="1:17" s="5" customFormat="1" ht="18" customHeight="1">
      <c r="A487" s="4">
        <v>478</v>
      </c>
      <c r="B487" s="133" t="s">
        <v>5628</v>
      </c>
      <c r="C487" s="134" t="s">
        <v>1014</v>
      </c>
      <c r="D487" s="135" t="s">
        <v>3511</v>
      </c>
      <c r="E487" s="81" t="s">
        <v>5649</v>
      </c>
      <c r="F487" s="145">
        <v>5.84</v>
      </c>
      <c r="G487" s="48">
        <v>6.47</v>
      </c>
      <c r="H487" s="48">
        <v>52</v>
      </c>
      <c r="I487" s="48">
        <v>57</v>
      </c>
      <c r="J487" s="151" t="str">
        <f t="shared" si="57"/>
        <v xml:space="preserve"> </v>
      </c>
      <c r="K487" s="151" t="str">
        <f t="shared" si="58"/>
        <v xml:space="preserve"> </v>
      </c>
      <c r="L487" s="151" t="str">
        <f t="shared" si="59"/>
        <v xml:space="preserve"> </v>
      </c>
      <c r="M487" s="98"/>
      <c r="N487" s="112"/>
      <c r="O487" s="62">
        <f t="shared" si="56"/>
        <v>54.5</v>
      </c>
      <c r="P487" s="4"/>
      <c r="Q487" s="5">
        <v>21</v>
      </c>
    </row>
    <row r="488" spans="1:17" s="5" customFormat="1" ht="18" customHeight="1">
      <c r="A488" s="4">
        <v>479</v>
      </c>
      <c r="B488" s="133" t="s">
        <v>5629</v>
      </c>
      <c r="C488" s="134" t="s">
        <v>5630</v>
      </c>
      <c r="D488" s="135" t="s">
        <v>4264</v>
      </c>
      <c r="E488" s="81" t="s">
        <v>5649</v>
      </c>
      <c r="F488" s="145">
        <v>5.47</v>
      </c>
      <c r="G488" s="48">
        <v>6.68</v>
      </c>
      <c r="H488" s="48">
        <v>51</v>
      </c>
      <c r="I488" s="48">
        <v>60</v>
      </c>
      <c r="J488" s="151" t="str">
        <f t="shared" si="57"/>
        <v xml:space="preserve"> </v>
      </c>
      <c r="K488" s="151" t="str">
        <f t="shared" si="58"/>
        <v xml:space="preserve"> </v>
      </c>
      <c r="L488" s="151" t="str">
        <f t="shared" si="59"/>
        <v xml:space="preserve"> </v>
      </c>
      <c r="M488" s="55"/>
      <c r="N488" s="112"/>
      <c r="O488" s="62">
        <f t="shared" si="56"/>
        <v>55.5</v>
      </c>
      <c r="P488" s="4"/>
      <c r="Q488" s="5">
        <v>22</v>
      </c>
    </row>
    <row r="489" spans="1:17" s="5" customFormat="1" ht="18" customHeight="1">
      <c r="A489" s="4">
        <v>480</v>
      </c>
      <c r="B489" s="133" t="s">
        <v>5631</v>
      </c>
      <c r="C489" s="134" t="s">
        <v>5632</v>
      </c>
      <c r="D489" s="135" t="s">
        <v>3625</v>
      </c>
      <c r="E489" s="81" t="s">
        <v>5649</v>
      </c>
      <c r="F489" s="145">
        <v>7.67</v>
      </c>
      <c r="G489" s="48">
        <v>8.27</v>
      </c>
      <c r="H489" s="48">
        <v>59</v>
      </c>
      <c r="I489" s="48">
        <v>72</v>
      </c>
      <c r="J489" s="151" t="str">
        <f t="shared" si="57"/>
        <v xml:space="preserve"> </v>
      </c>
      <c r="K489" s="151" t="str">
        <f t="shared" si="58"/>
        <v>HSK</v>
      </c>
      <c r="L489" s="151" t="str">
        <f t="shared" si="59"/>
        <v xml:space="preserve"> </v>
      </c>
      <c r="M489" s="83"/>
      <c r="N489" s="112"/>
      <c r="O489" s="62">
        <f t="shared" si="56"/>
        <v>65.5</v>
      </c>
      <c r="P489" s="4"/>
      <c r="Q489" s="5">
        <v>23</v>
      </c>
    </row>
    <row r="490" spans="1:17" s="5" customFormat="1" ht="18" customHeight="1">
      <c r="A490" s="4">
        <v>481</v>
      </c>
      <c r="B490" s="133" t="s">
        <v>5633</v>
      </c>
      <c r="C490" s="134" t="s">
        <v>997</v>
      </c>
      <c r="D490" s="135" t="s">
        <v>998</v>
      </c>
      <c r="E490" s="81" t="s">
        <v>5649</v>
      </c>
      <c r="F490" s="145">
        <v>6.06</v>
      </c>
      <c r="G490" s="48">
        <v>7.04</v>
      </c>
      <c r="H490" s="48">
        <v>51</v>
      </c>
      <c r="I490" s="48">
        <v>58</v>
      </c>
      <c r="J490" s="151" t="str">
        <f t="shared" si="57"/>
        <v xml:space="preserve"> </v>
      </c>
      <c r="K490" s="151" t="str">
        <f t="shared" si="58"/>
        <v xml:space="preserve"> </v>
      </c>
      <c r="L490" s="151" t="str">
        <f t="shared" si="59"/>
        <v xml:space="preserve"> </v>
      </c>
      <c r="M490" s="83"/>
      <c r="N490" s="112"/>
      <c r="O490" s="62">
        <f t="shared" si="56"/>
        <v>54.5</v>
      </c>
      <c r="P490" s="4"/>
      <c r="Q490" s="5">
        <v>24</v>
      </c>
    </row>
    <row r="491" spans="1:17" s="5" customFormat="1" ht="18" customHeight="1">
      <c r="A491" s="4">
        <v>482</v>
      </c>
      <c r="B491" s="133" t="s">
        <v>5634</v>
      </c>
      <c r="C491" s="134" t="s">
        <v>3479</v>
      </c>
      <c r="D491" s="135" t="s">
        <v>445</v>
      </c>
      <c r="E491" s="81" t="s">
        <v>5649</v>
      </c>
      <c r="F491" s="145">
        <v>7.76</v>
      </c>
      <c r="G491" s="48">
        <v>8.6199999999999992</v>
      </c>
      <c r="H491" s="48">
        <v>76</v>
      </c>
      <c r="I491" s="48">
        <v>73</v>
      </c>
      <c r="J491" s="151" t="str">
        <f t="shared" si="57"/>
        <v>HSK</v>
      </c>
      <c r="K491" s="151" t="str">
        <f t="shared" si="58"/>
        <v>HSK</v>
      </c>
      <c r="L491" s="151" t="str">
        <f t="shared" si="59"/>
        <v>HSK</v>
      </c>
      <c r="M491" s="129"/>
      <c r="N491" s="112"/>
      <c r="O491" s="62">
        <f t="shared" si="56"/>
        <v>74.5</v>
      </c>
      <c r="P491" s="4"/>
      <c r="Q491" s="5">
        <v>25</v>
      </c>
    </row>
    <row r="492" spans="1:17" s="5" customFormat="1" ht="18" customHeight="1">
      <c r="A492" s="4">
        <v>483</v>
      </c>
      <c r="B492" s="133" t="s">
        <v>5635</v>
      </c>
      <c r="C492" s="134" t="s">
        <v>5636</v>
      </c>
      <c r="D492" s="135" t="s">
        <v>3794</v>
      </c>
      <c r="E492" s="81" t="s">
        <v>5649</v>
      </c>
      <c r="F492" s="145">
        <v>3.24</v>
      </c>
      <c r="G492" s="48">
        <v>5.26</v>
      </c>
      <c r="H492" s="48">
        <v>52</v>
      </c>
      <c r="I492" s="48">
        <v>51</v>
      </c>
      <c r="J492" s="151" t="str">
        <f t="shared" si="57"/>
        <v xml:space="preserve"> </v>
      </c>
      <c r="K492" s="151" t="str">
        <f t="shared" si="58"/>
        <v xml:space="preserve"> </v>
      </c>
      <c r="L492" s="151" t="str">
        <f t="shared" si="59"/>
        <v xml:space="preserve"> </v>
      </c>
      <c r="M492" s="82"/>
      <c r="N492" s="112"/>
      <c r="O492" s="62">
        <f t="shared" si="56"/>
        <v>51.5</v>
      </c>
      <c r="P492" s="4"/>
      <c r="Q492" s="5">
        <v>26</v>
      </c>
    </row>
    <row r="493" spans="1:17" s="5" customFormat="1" ht="18" customHeight="1">
      <c r="A493" s="4">
        <v>484</v>
      </c>
      <c r="B493" s="133" t="s">
        <v>5637</v>
      </c>
      <c r="C493" s="134" t="s">
        <v>5638</v>
      </c>
      <c r="D493" s="135" t="s">
        <v>3798</v>
      </c>
      <c r="E493" s="81" t="s">
        <v>5649</v>
      </c>
      <c r="F493" s="145">
        <v>3.64</v>
      </c>
      <c r="G493" s="48">
        <v>5.89</v>
      </c>
      <c r="H493" s="48">
        <v>50</v>
      </c>
      <c r="I493" s="48">
        <v>52</v>
      </c>
      <c r="J493" s="151" t="str">
        <f t="shared" si="57"/>
        <v xml:space="preserve"> </v>
      </c>
      <c r="K493" s="151" t="str">
        <f t="shared" si="58"/>
        <v xml:space="preserve"> </v>
      </c>
      <c r="L493" s="151" t="str">
        <f t="shared" si="59"/>
        <v xml:space="preserve"> </v>
      </c>
      <c r="M493" s="84"/>
      <c r="N493" s="112"/>
      <c r="O493" s="62">
        <f t="shared" si="56"/>
        <v>51</v>
      </c>
      <c r="P493" s="4"/>
      <c r="Q493" s="5">
        <v>27</v>
      </c>
    </row>
    <row r="494" spans="1:17" s="5" customFormat="1" ht="18" customHeight="1">
      <c r="A494" s="4">
        <v>485</v>
      </c>
      <c r="B494" s="133" t="s">
        <v>5639</v>
      </c>
      <c r="C494" s="134" t="s">
        <v>2116</v>
      </c>
      <c r="D494" s="135" t="s">
        <v>1010</v>
      </c>
      <c r="E494" s="81" t="s">
        <v>5649</v>
      </c>
      <c r="F494" s="145">
        <v>4.41</v>
      </c>
      <c r="G494" s="48">
        <v>5.98</v>
      </c>
      <c r="H494" s="48">
        <v>50</v>
      </c>
      <c r="I494" s="48">
        <v>57</v>
      </c>
      <c r="J494" s="151" t="str">
        <f t="shared" si="57"/>
        <v xml:space="preserve"> </v>
      </c>
      <c r="K494" s="151" t="str">
        <f t="shared" si="58"/>
        <v xml:space="preserve"> </v>
      </c>
      <c r="L494" s="151" t="str">
        <f t="shared" si="59"/>
        <v xml:space="preserve"> </v>
      </c>
      <c r="M494" s="15"/>
      <c r="N494" s="112"/>
      <c r="O494" s="62">
        <f t="shared" si="56"/>
        <v>53.5</v>
      </c>
      <c r="P494" s="4"/>
      <c r="Q494" s="5">
        <v>28</v>
      </c>
    </row>
    <row r="495" spans="1:17" s="5" customFormat="1" ht="18" customHeight="1">
      <c r="A495" s="4">
        <v>486</v>
      </c>
      <c r="B495" s="133" t="s">
        <v>5640</v>
      </c>
      <c r="C495" s="134" t="s">
        <v>4262</v>
      </c>
      <c r="D495" s="135" t="s">
        <v>366</v>
      </c>
      <c r="E495" s="81" t="s">
        <v>5649</v>
      </c>
      <c r="F495" s="145">
        <v>5.94</v>
      </c>
      <c r="G495" s="48">
        <v>7.36</v>
      </c>
      <c r="H495" s="48">
        <v>54</v>
      </c>
      <c r="I495" s="48">
        <v>60</v>
      </c>
      <c r="J495" s="151" t="str">
        <f t="shared" si="57"/>
        <v xml:space="preserve"> </v>
      </c>
      <c r="K495" s="151" t="str">
        <f t="shared" si="58"/>
        <v xml:space="preserve"> </v>
      </c>
      <c r="L495" s="151" t="str">
        <f t="shared" si="59"/>
        <v xml:space="preserve"> </v>
      </c>
      <c r="M495" s="82"/>
      <c r="N495" s="112"/>
      <c r="O495" s="62">
        <f t="shared" si="56"/>
        <v>57</v>
      </c>
      <c r="P495" s="4"/>
      <c r="Q495" s="5">
        <v>29</v>
      </c>
    </row>
    <row r="496" spans="1:17" s="5" customFormat="1" ht="18" customHeight="1">
      <c r="A496" s="4">
        <v>487</v>
      </c>
      <c r="B496" s="133" t="s">
        <v>5641</v>
      </c>
      <c r="C496" s="134" t="s">
        <v>3376</v>
      </c>
      <c r="D496" s="135" t="s">
        <v>305</v>
      </c>
      <c r="E496" s="81" t="s">
        <v>5649</v>
      </c>
      <c r="F496" s="145">
        <v>5.73</v>
      </c>
      <c r="G496" s="48">
        <v>5.98</v>
      </c>
      <c r="H496" s="48">
        <v>51</v>
      </c>
      <c r="I496" s="48">
        <v>57</v>
      </c>
      <c r="J496" s="151" t="str">
        <f t="shared" si="57"/>
        <v xml:space="preserve"> </v>
      </c>
      <c r="K496" s="151" t="str">
        <f t="shared" si="58"/>
        <v xml:space="preserve"> </v>
      </c>
      <c r="L496" s="151" t="str">
        <f t="shared" si="59"/>
        <v xml:space="preserve"> </v>
      </c>
      <c r="M496" s="83"/>
      <c r="N496" s="112"/>
      <c r="O496" s="62">
        <f t="shared" si="56"/>
        <v>54</v>
      </c>
      <c r="P496" s="4"/>
      <c r="Q496" s="5">
        <v>30</v>
      </c>
    </row>
    <row r="497" spans="1:17" s="5" customFormat="1" ht="18" customHeight="1">
      <c r="A497" s="4">
        <v>488</v>
      </c>
      <c r="B497" s="133" t="s">
        <v>5642</v>
      </c>
      <c r="C497" s="134" t="s">
        <v>1000</v>
      </c>
      <c r="D497" s="135" t="s">
        <v>4270</v>
      </c>
      <c r="E497" s="81" t="s">
        <v>5649</v>
      </c>
      <c r="F497" s="145">
        <v>4.2</v>
      </c>
      <c r="G497" s="48">
        <v>6.63</v>
      </c>
      <c r="H497" s="48">
        <v>50</v>
      </c>
      <c r="I497" s="48">
        <v>62</v>
      </c>
      <c r="J497" s="151" t="str">
        <f t="shared" si="57"/>
        <v xml:space="preserve"> </v>
      </c>
      <c r="K497" s="151" t="str">
        <f t="shared" si="58"/>
        <v xml:space="preserve"> </v>
      </c>
      <c r="L497" s="151" t="str">
        <f t="shared" si="59"/>
        <v xml:space="preserve"> </v>
      </c>
      <c r="M497" s="83"/>
      <c r="N497" s="112"/>
      <c r="O497" s="62">
        <f t="shared" si="56"/>
        <v>56</v>
      </c>
      <c r="P497" s="4"/>
      <c r="Q497" s="5">
        <v>31</v>
      </c>
    </row>
    <row r="498" spans="1:17" s="5" customFormat="1" ht="18" customHeight="1">
      <c r="A498" s="4">
        <v>489</v>
      </c>
      <c r="B498" s="133" t="s">
        <v>5643</v>
      </c>
      <c r="C498" s="134" t="s">
        <v>5644</v>
      </c>
      <c r="D498" s="135" t="s">
        <v>2575</v>
      </c>
      <c r="E498" s="81" t="s">
        <v>5649</v>
      </c>
      <c r="F498" s="145">
        <v>5.41</v>
      </c>
      <c r="G498" s="48">
        <v>4.96</v>
      </c>
      <c r="H498" s="48">
        <v>51</v>
      </c>
      <c r="I498" s="48">
        <v>58</v>
      </c>
      <c r="J498" s="151" t="str">
        <f t="shared" si="57"/>
        <v xml:space="preserve"> </v>
      </c>
      <c r="K498" s="151" t="str">
        <f t="shared" si="58"/>
        <v xml:space="preserve"> </v>
      </c>
      <c r="L498" s="151" t="str">
        <f t="shared" si="59"/>
        <v xml:space="preserve"> </v>
      </c>
      <c r="M498" s="52"/>
      <c r="N498" s="112"/>
      <c r="O498" s="62">
        <f t="shared" si="56"/>
        <v>54.5</v>
      </c>
      <c r="P498" s="4"/>
      <c r="Q498" s="5">
        <v>32</v>
      </c>
    </row>
    <row r="499" spans="1:17" s="5" customFormat="1" ht="18" customHeight="1">
      <c r="A499" s="4">
        <v>490</v>
      </c>
      <c r="B499" s="133" t="s">
        <v>5645</v>
      </c>
      <c r="C499" s="134" t="s">
        <v>670</v>
      </c>
      <c r="D499" s="135" t="s">
        <v>1002</v>
      </c>
      <c r="E499" s="81" t="s">
        <v>5649</v>
      </c>
      <c r="F499" s="145">
        <v>5.43</v>
      </c>
      <c r="G499" s="48">
        <v>6.89</v>
      </c>
      <c r="H499" s="48">
        <v>50</v>
      </c>
      <c r="I499" s="48">
        <v>62</v>
      </c>
      <c r="J499" s="151" t="str">
        <f t="shared" si="57"/>
        <v xml:space="preserve"> </v>
      </c>
      <c r="K499" s="151" t="str">
        <f t="shared" si="58"/>
        <v xml:space="preserve"> </v>
      </c>
      <c r="L499" s="151" t="str">
        <f t="shared" si="59"/>
        <v xml:space="preserve"> </v>
      </c>
      <c r="M499" s="52"/>
      <c r="N499" s="112"/>
      <c r="O499" s="62">
        <f t="shared" si="56"/>
        <v>56</v>
      </c>
      <c r="P499" s="4"/>
      <c r="Q499" s="5">
        <v>33</v>
      </c>
    </row>
    <row r="500" spans="1:17" s="5" customFormat="1" ht="18" customHeight="1">
      <c r="A500" s="4">
        <v>491</v>
      </c>
      <c r="B500" s="133" t="s">
        <v>5646</v>
      </c>
      <c r="C500" s="134" t="s">
        <v>5647</v>
      </c>
      <c r="D500" s="135" t="s">
        <v>2983</v>
      </c>
      <c r="E500" s="81" t="s">
        <v>5649</v>
      </c>
      <c r="F500" s="145">
        <v>5.86</v>
      </c>
      <c r="G500" s="48">
        <v>6.79</v>
      </c>
      <c r="H500" s="48">
        <v>51</v>
      </c>
      <c r="I500" s="48">
        <v>59</v>
      </c>
      <c r="J500" s="151" t="str">
        <f t="shared" si="57"/>
        <v xml:space="preserve"> </v>
      </c>
      <c r="K500" s="151" t="str">
        <f t="shared" si="58"/>
        <v xml:space="preserve"> </v>
      </c>
      <c r="L500" s="151" t="str">
        <f t="shared" si="59"/>
        <v xml:space="preserve"> </v>
      </c>
      <c r="M500" s="83"/>
      <c r="N500" s="112"/>
      <c r="O500" s="62">
        <f t="shared" si="56"/>
        <v>55</v>
      </c>
      <c r="P500" s="4"/>
      <c r="Q500" s="5">
        <v>34</v>
      </c>
    </row>
    <row r="501" spans="1:17" s="5" customFormat="1" ht="18" customHeight="1">
      <c r="A501" s="4">
        <v>492</v>
      </c>
      <c r="B501" s="133" t="s">
        <v>5648</v>
      </c>
      <c r="C501" s="134" t="s">
        <v>3408</v>
      </c>
      <c r="D501" s="135" t="s">
        <v>2573</v>
      </c>
      <c r="E501" s="81" t="s">
        <v>5649</v>
      </c>
      <c r="F501" s="145">
        <v>4.03</v>
      </c>
      <c r="G501" s="48">
        <v>5.81</v>
      </c>
      <c r="H501" s="48">
        <v>50</v>
      </c>
      <c r="I501" s="48">
        <v>56</v>
      </c>
      <c r="J501" s="151" t="str">
        <f t="shared" si="57"/>
        <v xml:space="preserve"> </v>
      </c>
      <c r="K501" s="151" t="str">
        <f t="shared" si="58"/>
        <v xml:space="preserve"> </v>
      </c>
      <c r="L501" s="151" t="str">
        <f t="shared" si="59"/>
        <v xml:space="preserve"> </v>
      </c>
      <c r="M501" s="55"/>
      <c r="N501" s="112"/>
      <c r="O501" s="62">
        <f t="shared" ref="O501" si="60">SUM(H501:I501)/2</f>
        <v>53</v>
      </c>
      <c r="P501" s="4"/>
      <c r="Q501" s="5">
        <v>35</v>
      </c>
    </row>
    <row r="502" spans="1:17" s="5" customFormat="1" ht="18" customHeight="1">
      <c r="A502" s="4">
        <v>493</v>
      </c>
      <c r="B502" s="133" t="s">
        <v>5539</v>
      </c>
      <c r="C502" s="134" t="s">
        <v>5540</v>
      </c>
      <c r="D502" s="135" t="s">
        <v>1013</v>
      </c>
      <c r="E502" s="81" t="s">
        <v>5650</v>
      </c>
      <c r="F502" s="145">
        <v>5.17</v>
      </c>
      <c r="G502" s="48">
        <v>4.93</v>
      </c>
      <c r="H502" s="48">
        <v>59</v>
      </c>
      <c r="I502" s="48">
        <v>55</v>
      </c>
      <c r="J502" s="151" t="str">
        <f t="shared" si="57"/>
        <v xml:space="preserve"> </v>
      </c>
      <c r="K502" s="151" t="str">
        <f t="shared" si="58"/>
        <v xml:space="preserve"> </v>
      </c>
      <c r="L502" s="151" t="str">
        <f t="shared" si="59"/>
        <v xml:space="preserve"> </v>
      </c>
      <c r="M502" s="83"/>
      <c r="N502" s="17"/>
      <c r="O502" s="62">
        <f t="shared" ref="O502:O517" si="61">SUM(H502:I502)/2</f>
        <v>57</v>
      </c>
      <c r="P502" s="4"/>
      <c r="Q502" s="5">
        <v>1</v>
      </c>
    </row>
    <row r="503" spans="1:17" s="5" customFormat="1" ht="18" customHeight="1">
      <c r="A503" s="4">
        <v>494</v>
      </c>
      <c r="B503" s="133" t="s">
        <v>5541</v>
      </c>
      <c r="C503" s="134" t="s">
        <v>5542</v>
      </c>
      <c r="D503" s="135" t="s">
        <v>2007</v>
      </c>
      <c r="E503" s="81" t="s">
        <v>5650</v>
      </c>
      <c r="F503" s="145">
        <v>5.41</v>
      </c>
      <c r="G503" s="48">
        <v>5.81</v>
      </c>
      <c r="H503" s="48">
        <v>65</v>
      </c>
      <c r="I503" s="48">
        <v>54</v>
      </c>
      <c r="J503" s="151" t="str">
        <f t="shared" si="57"/>
        <v xml:space="preserve"> </v>
      </c>
      <c r="K503" s="151" t="str">
        <f t="shared" si="58"/>
        <v xml:space="preserve"> </v>
      </c>
      <c r="L503" s="151" t="str">
        <f t="shared" si="59"/>
        <v xml:space="preserve"> </v>
      </c>
      <c r="M503" s="83"/>
      <c r="N503" s="66"/>
      <c r="O503" s="62">
        <f t="shared" si="61"/>
        <v>59.5</v>
      </c>
      <c r="P503" s="4"/>
      <c r="Q503" s="5">
        <v>2</v>
      </c>
    </row>
    <row r="504" spans="1:17" s="5" customFormat="1" ht="18" customHeight="1">
      <c r="A504" s="4">
        <v>495</v>
      </c>
      <c r="B504" s="133" t="s">
        <v>5543</v>
      </c>
      <c r="C504" s="134" t="s">
        <v>3456</v>
      </c>
      <c r="D504" s="135" t="s">
        <v>2009</v>
      </c>
      <c r="E504" s="81" t="s">
        <v>5650</v>
      </c>
      <c r="F504" s="145">
        <v>5.42</v>
      </c>
      <c r="G504" s="48">
        <v>7.76</v>
      </c>
      <c r="H504" s="48">
        <v>71</v>
      </c>
      <c r="I504" s="48">
        <v>73</v>
      </c>
      <c r="J504" s="151" t="str">
        <f t="shared" si="57"/>
        <v xml:space="preserve"> </v>
      </c>
      <c r="K504" s="151" t="str">
        <f t="shared" si="58"/>
        <v>HSK</v>
      </c>
      <c r="L504" s="151" t="str">
        <f t="shared" si="59"/>
        <v xml:space="preserve"> </v>
      </c>
      <c r="M504" s="82"/>
      <c r="N504" s="66"/>
      <c r="O504" s="62">
        <f t="shared" si="61"/>
        <v>72</v>
      </c>
      <c r="P504" s="4"/>
      <c r="Q504" s="5">
        <v>3</v>
      </c>
    </row>
    <row r="505" spans="1:17" s="5" customFormat="1" ht="18" customHeight="1">
      <c r="A505" s="4">
        <v>496</v>
      </c>
      <c r="B505" s="133" t="s">
        <v>5544</v>
      </c>
      <c r="C505" s="134" t="s">
        <v>2704</v>
      </c>
      <c r="D505" s="135" t="s">
        <v>2268</v>
      </c>
      <c r="E505" s="81" t="s">
        <v>5650</v>
      </c>
      <c r="F505" s="145">
        <v>4.8600000000000003</v>
      </c>
      <c r="G505" s="48">
        <v>5.39</v>
      </c>
      <c r="H505" s="48">
        <v>53</v>
      </c>
      <c r="I505" s="48">
        <v>51</v>
      </c>
      <c r="J505" s="151" t="str">
        <f t="shared" si="57"/>
        <v xml:space="preserve"> </v>
      </c>
      <c r="K505" s="151" t="str">
        <f t="shared" si="58"/>
        <v xml:space="preserve"> </v>
      </c>
      <c r="L505" s="151" t="str">
        <f t="shared" si="59"/>
        <v xml:space="preserve"> </v>
      </c>
      <c r="M505" s="84"/>
      <c r="N505" s="17"/>
      <c r="O505" s="62">
        <f t="shared" si="61"/>
        <v>52</v>
      </c>
      <c r="P505" s="4"/>
      <c r="Q505" s="5">
        <v>4</v>
      </c>
    </row>
    <row r="506" spans="1:17" s="5" customFormat="1" ht="18" customHeight="1">
      <c r="A506" s="4">
        <v>497</v>
      </c>
      <c r="B506" s="133" t="s">
        <v>5545</v>
      </c>
      <c r="C506" s="134" t="s">
        <v>5546</v>
      </c>
      <c r="D506" s="135" t="s">
        <v>2268</v>
      </c>
      <c r="E506" s="81" t="s">
        <v>5650</v>
      </c>
      <c r="F506" s="145">
        <v>4.24</v>
      </c>
      <c r="G506" s="48">
        <v>5.55</v>
      </c>
      <c r="H506" s="48">
        <v>50</v>
      </c>
      <c r="I506" s="48">
        <v>55</v>
      </c>
      <c r="J506" s="151" t="str">
        <f t="shared" si="57"/>
        <v xml:space="preserve"> </v>
      </c>
      <c r="K506" s="151" t="str">
        <f t="shared" si="58"/>
        <v xml:space="preserve"> </v>
      </c>
      <c r="L506" s="151" t="str">
        <f t="shared" si="59"/>
        <v xml:space="preserve"> </v>
      </c>
      <c r="M506" s="83"/>
      <c r="N506" s="17"/>
      <c r="O506" s="62">
        <f t="shared" si="61"/>
        <v>52.5</v>
      </c>
      <c r="P506" s="4"/>
      <c r="Q506" s="5">
        <v>5</v>
      </c>
    </row>
    <row r="507" spans="1:17" s="5" customFormat="1" ht="18" customHeight="1">
      <c r="A507" s="4">
        <v>498</v>
      </c>
      <c r="B507" s="133" t="s">
        <v>5547</v>
      </c>
      <c r="C507" s="134" t="s">
        <v>5548</v>
      </c>
      <c r="D507" s="135" t="s">
        <v>551</v>
      </c>
      <c r="E507" s="81" t="s">
        <v>5650</v>
      </c>
      <c r="F507" s="145">
        <v>5.39</v>
      </c>
      <c r="G507" s="48">
        <v>6.89</v>
      </c>
      <c r="H507" s="48">
        <v>75</v>
      </c>
      <c r="I507" s="48">
        <v>62</v>
      </c>
      <c r="J507" s="151" t="str">
        <f t="shared" si="57"/>
        <v xml:space="preserve"> </v>
      </c>
      <c r="K507" s="151" t="str">
        <f t="shared" si="58"/>
        <v xml:space="preserve"> </v>
      </c>
      <c r="L507" s="151" t="str">
        <f t="shared" si="59"/>
        <v xml:space="preserve"> </v>
      </c>
      <c r="M507" s="83"/>
      <c r="N507" s="17"/>
      <c r="O507" s="62">
        <f t="shared" si="61"/>
        <v>68.5</v>
      </c>
      <c r="P507" s="4"/>
      <c r="Q507" s="5">
        <v>6</v>
      </c>
    </row>
    <row r="508" spans="1:17" s="5" customFormat="1" ht="18" customHeight="1">
      <c r="A508" s="4">
        <v>499</v>
      </c>
      <c r="B508" s="133" t="s">
        <v>5549</v>
      </c>
      <c r="C508" s="134" t="s">
        <v>1563</v>
      </c>
      <c r="D508" s="135" t="s">
        <v>3837</v>
      </c>
      <c r="E508" s="81" t="s">
        <v>5650</v>
      </c>
      <c r="F508" s="145">
        <v>4.87</v>
      </c>
      <c r="G508" s="48">
        <v>6.17</v>
      </c>
      <c r="H508" s="48">
        <v>55</v>
      </c>
      <c r="I508" s="48">
        <v>68</v>
      </c>
      <c r="J508" s="151" t="str">
        <f t="shared" si="57"/>
        <v xml:space="preserve"> </v>
      </c>
      <c r="K508" s="151" t="str">
        <f t="shared" si="58"/>
        <v xml:space="preserve"> </v>
      </c>
      <c r="L508" s="151" t="str">
        <f t="shared" si="59"/>
        <v xml:space="preserve"> </v>
      </c>
      <c r="M508" s="83"/>
      <c r="N508" s="17"/>
      <c r="O508" s="62">
        <f t="shared" si="61"/>
        <v>61.5</v>
      </c>
      <c r="P508" s="4"/>
      <c r="Q508" s="5">
        <v>7</v>
      </c>
    </row>
    <row r="509" spans="1:17" s="5" customFormat="1" ht="18" customHeight="1">
      <c r="A509" s="4">
        <v>500</v>
      </c>
      <c r="B509" s="133" t="s">
        <v>5550</v>
      </c>
      <c r="C509" s="134" t="s">
        <v>5551</v>
      </c>
      <c r="D509" s="135" t="s">
        <v>3837</v>
      </c>
      <c r="E509" s="81" t="s">
        <v>5650</v>
      </c>
      <c r="F509" s="145">
        <v>5.3</v>
      </c>
      <c r="G509" s="48">
        <v>6.48</v>
      </c>
      <c r="H509" s="48">
        <v>62</v>
      </c>
      <c r="I509" s="48">
        <v>61</v>
      </c>
      <c r="J509" s="151" t="str">
        <f t="shared" si="57"/>
        <v xml:space="preserve"> </v>
      </c>
      <c r="K509" s="151" t="str">
        <f t="shared" si="58"/>
        <v xml:space="preserve"> </v>
      </c>
      <c r="L509" s="151" t="str">
        <f t="shared" si="59"/>
        <v xml:space="preserve"> </v>
      </c>
      <c r="M509" s="82"/>
      <c r="N509" s="17"/>
      <c r="O509" s="62">
        <f t="shared" si="61"/>
        <v>61.5</v>
      </c>
      <c r="P509" s="4"/>
      <c r="Q509" s="5">
        <v>8</v>
      </c>
    </row>
    <row r="510" spans="1:17" s="5" customFormat="1" ht="18" customHeight="1">
      <c r="A510" s="4">
        <v>501</v>
      </c>
      <c r="B510" s="133" t="s">
        <v>5552</v>
      </c>
      <c r="C510" s="134" t="s">
        <v>3614</v>
      </c>
      <c r="D510" s="135" t="s">
        <v>3837</v>
      </c>
      <c r="E510" s="81" t="s">
        <v>5650</v>
      </c>
      <c r="F510" s="145">
        <v>5.46</v>
      </c>
      <c r="G510" s="48">
        <v>7.96</v>
      </c>
      <c r="H510" s="48">
        <v>60</v>
      </c>
      <c r="I510" s="48">
        <v>70</v>
      </c>
      <c r="J510" s="151" t="str">
        <f t="shared" si="57"/>
        <v xml:space="preserve"> </v>
      </c>
      <c r="K510" s="151" t="str">
        <f t="shared" si="58"/>
        <v>HSK</v>
      </c>
      <c r="L510" s="151" t="str">
        <f t="shared" si="59"/>
        <v xml:space="preserve"> </v>
      </c>
      <c r="M510" s="83"/>
      <c r="N510" s="17"/>
      <c r="O510" s="62">
        <f t="shared" si="61"/>
        <v>65</v>
      </c>
      <c r="P510" s="4"/>
      <c r="Q510" s="5">
        <v>9</v>
      </c>
    </row>
    <row r="511" spans="1:17" s="5" customFormat="1" ht="18" customHeight="1">
      <c r="A511" s="4">
        <v>502</v>
      </c>
      <c r="B511" s="133" t="s">
        <v>5553</v>
      </c>
      <c r="C511" s="134" t="s">
        <v>3607</v>
      </c>
      <c r="D511" s="135" t="s">
        <v>3837</v>
      </c>
      <c r="E511" s="81" t="s">
        <v>5650</v>
      </c>
      <c r="F511" s="145">
        <v>5.88</v>
      </c>
      <c r="G511" s="48">
        <v>7.59</v>
      </c>
      <c r="H511" s="48">
        <v>65</v>
      </c>
      <c r="I511" s="48">
        <v>74</v>
      </c>
      <c r="J511" s="151" t="str">
        <f t="shared" si="57"/>
        <v xml:space="preserve"> </v>
      </c>
      <c r="K511" s="151" t="str">
        <f t="shared" si="58"/>
        <v>HSK</v>
      </c>
      <c r="L511" s="151" t="str">
        <f t="shared" si="59"/>
        <v xml:space="preserve"> </v>
      </c>
      <c r="M511" s="82"/>
      <c r="N511" s="17"/>
      <c r="O511" s="62">
        <f t="shared" si="61"/>
        <v>69.5</v>
      </c>
      <c r="P511" s="4"/>
      <c r="Q511" s="5">
        <v>10</v>
      </c>
    </row>
    <row r="512" spans="1:17" s="5" customFormat="1" ht="18" customHeight="1">
      <c r="A512" s="4">
        <v>503</v>
      </c>
      <c r="B512" s="133" t="s">
        <v>5554</v>
      </c>
      <c r="C512" s="134" t="s">
        <v>3342</v>
      </c>
      <c r="D512" s="135" t="s">
        <v>665</v>
      </c>
      <c r="E512" s="81" t="s">
        <v>5650</v>
      </c>
      <c r="F512" s="145">
        <v>3.55</v>
      </c>
      <c r="G512" s="48">
        <v>5.98</v>
      </c>
      <c r="H512" s="48">
        <v>50</v>
      </c>
      <c r="I512" s="48">
        <v>52</v>
      </c>
      <c r="J512" s="151" t="str">
        <f t="shared" si="57"/>
        <v xml:space="preserve"> </v>
      </c>
      <c r="K512" s="151" t="str">
        <f t="shared" si="58"/>
        <v xml:space="preserve"> </v>
      </c>
      <c r="L512" s="151" t="str">
        <f t="shared" si="59"/>
        <v xml:space="preserve"> </v>
      </c>
      <c r="M512" s="82"/>
      <c r="N512" s="17"/>
      <c r="O512" s="62">
        <f t="shared" si="61"/>
        <v>51</v>
      </c>
      <c r="P512" s="4"/>
      <c r="Q512" s="5">
        <v>11</v>
      </c>
    </row>
    <row r="513" spans="1:17" s="5" customFormat="1" ht="18" customHeight="1">
      <c r="A513" s="4">
        <v>504</v>
      </c>
      <c r="B513" s="133" t="s">
        <v>5555</v>
      </c>
      <c r="C513" s="134" t="s">
        <v>664</v>
      </c>
      <c r="D513" s="135" t="s">
        <v>3474</v>
      </c>
      <c r="E513" s="81" t="s">
        <v>5650</v>
      </c>
      <c r="F513" s="145">
        <v>3.47</v>
      </c>
      <c r="G513" s="48">
        <v>2.62</v>
      </c>
      <c r="H513" s="48">
        <v>50</v>
      </c>
      <c r="I513" s="48">
        <v>40</v>
      </c>
      <c r="J513" s="151" t="str">
        <f t="shared" si="57"/>
        <v xml:space="preserve"> </v>
      </c>
      <c r="K513" s="151" t="str">
        <f t="shared" si="58"/>
        <v xml:space="preserve"> </v>
      </c>
      <c r="L513" s="151" t="str">
        <f t="shared" si="59"/>
        <v xml:space="preserve"> </v>
      </c>
      <c r="M513" s="98"/>
      <c r="N513" s="17"/>
      <c r="O513" s="62">
        <f t="shared" si="61"/>
        <v>45</v>
      </c>
      <c r="P513" s="4"/>
      <c r="Q513" s="5">
        <v>12</v>
      </c>
    </row>
    <row r="514" spans="1:17" s="5" customFormat="1" ht="18" customHeight="1">
      <c r="A514" s="4">
        <v>505</v>
      </c>
      <c r="B514" s="133" t="s">
        <v>5556</v>
      </c>
      <c r="C514" s="134" t="s">
        <v>1000</v>
      </c>
      <c r="D514" s="135" t="s">
        <v>3474</v>
      </c>
      <c r="E514" s="81" t="s">
        <v>5650</v>
      </c>
      <c r="F514" s="145">
        <v>4.6500000000000004</v>
      </c>
      <c r="G514" s="48">
        <v>5.21</v>
      </c>
      <c r="H514" s="48">
        <v>59</v>
      </c>
      <c r="I514" s="48">
        <v>50</v>
      </c>
      <c r="J514" s="151" t="str">
        <f t="shared" si="57"/>
        <v xml:space="preserve"> </v>
      </c>
      <c r="K514" s="151" t="str">
        <f t="shared" si="58"/>
        <v xml:space="preserve"> </v>
      </c>
      <c r="L514" s="151" t="str">
        <f t="shared" si="59"/>
        <v xml:space="preserve"> </v>
      </c>
      <c r="M514" s="98"/>
      <c r="N514" s="17"/>
      <c r="O514" s="62">
        <f t="shared" si="61"/>
        <v>54.5</v>
      </c>
      <c r="P514" s="4"/>
      <c r="Q514" s="5">
        <v>13</v>
      </c>
    </row>
    <row r="515" spans="1:17" s="5" customFormat="1" ht="18" customHeight="1">
      <c r="A515" s="4">
        <v>506</v>
      </c>
      <c r="B515" s="133" t="s">
        <v>5557</v>
      </c>
      <c r="C515" s="134" t="s">
        <v>4246</v>
      </c>
      <c r="D515" s="135" t="s">
        <v>3341</v>
      </c>
      <c r="E515" s="81" t="s">
        <v>5650</v>
      </c>
      <c r="F515" s="145">
        <v>3.99</v>
      </c>
      <c r="G515" s="48">
        <v>3.11</v>
      </c>
      <c r="H515" s="48">
        <v>57</v>
      </c>
      <c r="I515" s="48">
        <v>51</v>
      </c>
      <c r="J515" s="151" t="str">
        <f t="shared" si="57"/>
        <v xml:space="preserve"> </v>
      </c>
      <c r="K515" s="151" t="str">
        <f t="shared" si="58"/>
        <v xml:space="preserve"> </v>
      </c>
      <c r="L515" s="151" t="str">
        <f t="shared" si="59"/>
        <v xml:space="preserve"> </v>
      </c>
      <c r="M515" s="55"/>
      <c r="N515" s="17"/>
      <c r="O515" s="62">
        <f t="shared" si="61"/>
        <v>54</v>
      </c>
      <c r="P515" s="4"/>
      <c r="Q515" s="5">
        <v>14</v>
      </c>
    </row>
    <row r="516" spans="1:17" s="5" customFormat="1" ht="18" customHeight="1">
      <c r="A516" s="4">
        <v>507</v>
      </c>
      <c r="B516" s="133" t="s">
        <v>5558</v>
      </c>
      <c r="C516" s="134" t="s">
        <v>4265</v>
      </c>
      <c r="D516" s="135" t="s">
        <v>2908</v>
      </c>
      <c r="E516" s="81" t="s">
        <v>5650</v>
      </c>
      <c r="F516" s="145">
        <v>3.97</v>
      </c>
      <c r="G516" s="48">
        <v>5.62</v>
      </c>
      <c r="H516" s="48">
        <v>50</v>
      </c>
      <c r="I516" s="48">
        <v>66</v>
      </c>
      <c r="J516" s="151" t="str">
        <f t="shared" si="57"/>
        <v xml:space="preserve"> </v>
      </c>
      <c r="K516" s="151" t="str">
        <f t="shared" si="58"/>
        <v xml:space="preserve"> </v>
      </c>
      <c r="L516" s="151" t="str">
        <f t="shared" si="59"/>
        <v xml:space="preserve"> </v>
      </c>
      <c r="M516" s="55"/>
      <c r="N516" s="17"/>
      <c r="O516" s="62">
        <f t="shared" si="61"/>
        <v>58</v>
      </c>
      <c r="P516" s="4"/>
      <c r="Q516" s="5">
        <v>15</v>
      </c>
    </row>
    <row r="517" spans="1:17" s="5" customFormat="1" ht="18" customHeight="1">
      <c r="A517" s="4">
        <v>508</v>
      </c>
      <c r="B517" s="133" t="s">
        <v>5559</v>
      </c>
      <c r="C517" s="134" t="s">
        <v>351</v>
      </c>
      <c r="D517" s="135" t="s">
        <v>1411</v>
      </c>
      <c r="E517" s="81" t="s">
        <v>5650</v>
      </c>
      <c r="F517" s="145">
        <v>6.19</v>
      </c>
      <c r="G517" s="48">
        <v>6.86</v>
      </c>
      <c r="H517" s="48">
        <v>64</v>
      </c>
      <c r="I517" s="48">
        <v>66</v>
      </c>
      <c r="J517" s="151" t="str">
        <f t="shared" si="57"/>
        <v xml:space="preserve"> </v>
      </c>
      <c r="K517" s="151" t="str">
        <f t="shared" si="58"/>
        <v xml:space="preserve"> </v>
      </c>
      <c r="L517" s="151" t="str">
        <f t="shared" si="59"/>
        <v xml:space="preserve"> </v>
      </c>
      <c r="M517" s="84"/>
      <c r="N517" s="17"/>
      <c r="O517" s="62">
        <f t="shared" si="61"/>
        <v>65</v>
      </c>
      <c r="P517" s="4"/>
      <c r="Q517" s="5">
        <v>16</v>
      </c>
    </row>
    <row r="518" spans="1:17" s="5" customFormat="1" ht="18" customHeight="1">
      <c r="A518" s="4">
        <v>509</v>
      </c>
      <c r="B518" s="133" t="s">
        <v>5560</v>
      </c>
      <c r="C518" s="134" t="s">
        <v>5561</v>
      </c>
      <c r="D518" s="135" t="s">
        <v>1411</v>
      </c>
      <c r="E518" s="81" t="s">
        <v>5650</v>
      </c>
      <c r="F518" s="145">
        <v>5.91</v>
      </c>
      <c r="G518" s="48">
        <v>6.52</v>
      </c>
      <c r="H518" s="48">
        <v>60</v>
      </c>
      <c r="I518" s="48">
        <v>66</v>
      </c>
      <c r="J518" s="151" t="str">
        <f t="shared" si="57"/>
        <v xml:space="preserve"> </v>
      </c>
      <c r="K518" s="151" t="str">
        <f t="shared" si="58"/>
        <v xml:space="preserve"> </v>
      </c>
      <c r="L518" s="151" t="str">
        <f t="shared" si="59"/>
        <v xml:space="preserve"> </v>
      </c>
      <c r="M518" s="55"/>
      <c r="N518" s="17"/>
      <c r="O518" s="62">
        <f t="shared" ref="O518:O570" si="62">SUM(H518:I518)/2</f>
        <v>63</v>
      </c>
      <c r="P518" s="4"/>
      <c r="Q518" s="5">
        <v>17</v>
      </c>
    </row>
    <row r="519" spans="1:17" s="5" customFormat="1" ht="18" customHeight="1">
      <c r="A519" s="4">
        <v>510</v>
      </c>
      <c r="B519" s="133" t="s">
        <v>5562</v>
      </c>
      <c r="C519" s="134" t="s">
        <v>1890</v>
      </c>
      <c r="D519" s="135" t="s">
        <v>1414</v>
      </c>
      <c r="E519" s="81" t="s">
        <v>5650</v>
      </c>
      <c r="F519" s="145">
        <v>4.0599999999999996</v>
      </c>
      <c r="G519" s="48">
        <v>4.09</v>
      </c>
      <c r="H519" s="48">
        <v>51</v>
      </c>
      <c r="I519" s="48">
        <v>53</v>
      </c>
      <c r="J519" s="151" t="str">
        <f t="shared" si="57"/>
        <v xml:space="preserve"> </v>
      </c>
      <c r="K519" s="151" t="str">
        <f t="shared" si="58"/>
        <v xml:space="preserve"> </v>
      </c>
      <c r="L519" s="151" t="str">
        <f t="shared" si="59"/>
        <v xml:space="preserve"> </v>
      </c>
      <c r="M519" s="82"/>
      <c r="N519" s="17"/>
      <c r="O519" s="62">
        <f t="shared" si="62"/>
        <v>52</v>
      </c>
      <c r="P519" s="4"/>
      <c r="Q519" s="5">
        <v>18</v>
      </c>
    </row>
    <row r="520" spans="1:17" s="5" customFormat="1" ht="18" customHeight="1">
      <c r="A520" s="4">
        <v>511</v>
      </c>
      <c r="B520" s="133" t="s">
        <v>5563</v>
      </c>
      <c r="C520" s="134" t="s">
        <v>1428</v>
      </c>
      <c r="D520" s="135" t="s">
        <v>1414</v>
      </c>
      <c r="E520" s="81" t="s">
        <v>5650</v>
      </c>
      <c r="F520" s="145">
        <v>5.46</v>
      </c>
      <c r="G520" s="48">
        <v>5.92</v>
      </c>
      <c r="H520" s="48">
        <v>59</v>
      </c>
      <c r="I520" s="48">
        <v>52</v>
      </c>
      <c r="J520" s="151" t="str">
        <f t="shared" si="57"/>
        <v xml:space="preserve"> </v>
      </c>
      <c r="K520" s="151" t="str">
        <f t="shared" si="58"/>
        <v xml:space="preserve"> </v>
      </c>
      <c r="L520" s="151" t="str">
        <f t="shared" si="59"/>
        <v xml:space="preserve"> </v>
      </c>
      <c r="M520" s="55"/>
      <c r="N520" s="17"/>
      <c r="O520" s="62">
        <f t="shared" si="62"/>
        <v>55.5</v>
      </c>
      <c r="P520" s="57"/>
      <c r="Q520" s="5">
        <v>19</v>
      </c>
    </row>
    <row r="521" spans="1:17" s="5" customFormat="1" ht="18" customHeight="1">
      <c r="A521" s="4">
        <v>512</v>
      </c>
      <c r="B521" s="133" t="s">
        <v>5564</v>
      </c>
      <c r="C521" s="134" t="s">
        <v>4056</v>
      </c>
      <c r="D521" s="135" t="s">
        <v>737</v>
      </c>
      <c r="E521" s="81" t="s">
        <v>5650</v>
      </c>
      <c r="F521" s="145">
        <v>2.6</v>
      </c>
      <c r="G521" s="48">
        <v>4.87</v>
      </c>
      <c r="H521" s="48">
        <v>40</v>
      </c>
      <c r="I521" s="48">
        <v>51</v>
      </c>
      <c r="J521" s="151" t="str">
        <f t="shared" si="57"/>
        <v xml:space="preserve"> </v>
      </c>
      <c r="K521" s="151" t="str">
        <f t="shared" si="58"/>
        <v xml:space="preserve"> </v>
      </c>
      <c r="L521" s="151" t="str">
        <f t="shared" si="59"/>
        <v xml:space="preserve"> </v>
      </c>
      <c r="M521" s="55"/>
      <c r="N521" s="17"/>
      <c r="O521" s="62">
        <f t="shared" si="62"/>
        <v>45.5</v>
      </c>
      <c r="P521" s="4"/>
      <c r="Q521" s="5">
        <v>20</v>
      </c>
    </row>
    <row r="522" spans="1:17" s="5" customFormat="1" ht="18" customHeight="1">
      <c r="A522" s="4">
        <v>513</v>
      </c>
      <c r="B522" s="133" t="s">
        <v>5565</v>
      </c>
      <c r="C522" s="134" t="s">
        <v>1852</v>
      </c>
      <c r="D522" s="135" t="s">
        <v>3365</v>
      </c>
      <c r="E522" s="81" t="s">
        <v>5650</v>
      </c>
      <c r="F522" s="145">
        <v>5.79</v>
      </c>
      <c r="G522" s="48">
        <v>5.12</v>
      </c>
      <c r="H522" s="48">
        <v>60</v>
      </c>
      <c r="I522" s="48">
        <v>65</v>
      </c>
      <c r="J522" s="151" t="str">
        <f t="shared" si="57"/>
        <v xml:space="preserve"> </v>
      </c>
      <c r="K522" s="151" t="str">
        <f t="shared" si="58"/>
        <v xml:space="preserve"> </v>
      </c>
      <c r="L522" s="151" t="str">
        <f t="shared" si="59"/>
        <v xml:space="preserve"> </v>
      </c>
      <c r="M522" s="98"/>
      <c r="N522" s="17"/>
      <c r="O522" s="62">
        <f t="shared" si="62"/>
        <v>62.5</v>
      </c>
      <c r="P522" s="4"/>
      <c r="Q522" s="5">
        <v>21</v>
      </c>
    </row>
    <row r="523" spans="1:17" s="5" customFormat="1" ht="18" customHeight="1">
      <c r="A523" s="4">
        <v>514</v>
      </c>
      <c r="B523" s="133" t="s">
        <v>5566</v>
      </c>
      <c r="C523" s="134" t="s">
        <v>3336</v>
      </c>
      <c r="D523" s="135" t="s">
        <v>3365</v>
      </c>
      <c r="E523" s="81" t="s">
        <v>5650</v>
      </c>
      <c r="F523" s="145">
        <v>5.21</v>
      </c>
      <c r="G523" s="48">
        <v>5.25</v>
      </c>
      <c r="H523" s="48">
        <v>62</v>
      </c>
      <c r="I523" s="48">
        <v>58</v>
      </c>
      <c r="J523" s="151" t="str">
        <f t="shared" si="57"/>
        <v xml:space="preserve"> </v>
      </c>
      <c r="K523" s="151" t="str">
        <f t="shared" si="58"/>
        <v xml:space="preserve"> </v>
      </c>
      <c r="L523" s="151" t="str">
        <f t="shared" si="59"/>
        <v xml:space="preserve"> </v>
      </c>
      <c r="M523" s="125"/>
      <c r="N523" s="17"/>
      <c r="O523" s="62">
        <f t="shared" si="62"/>
        <v>60</v>
      </c>
      <c r="P523" s="4"/>
      <c r="Q523" s="5">
        <v>22</v>
      </c>
    </row>
    <row r="524" spans="1:17" s="5" customFormat="1" ht="18" customHeight="1">
      <c r="A524" s="4">
        <v>515</v>
      </c>
      <c r="B524" s="133" t="s">
        <v>5567</v>
      </c>
      <c r="C524" s="134" t="s">
        <v>997</v>
      </c>
      <c r="D524" s="135" t="s">
        <v>995</v>
      </c>
      <c r="E524" s="81" t="s">
        <v>5650</v>
      </c>
      <c r="F524" s="145">
        <v>5.89</v>
      </c>
      <c r="G524" s="48">
        <v>6.31</v>
      </c>
      <c r="H524" s="48">
        <v>65</v>
      </c>
      <c r="I524" s="48">
        <v>63</v>
      </c>
      <c r="J524" s="151" t="str">
        <f t="shared" si="57"/>
        <v xml:space="preserve"> </v>
      </c>
      <c r="K524" s="151" t="str">
        <f t="shared" si="58"/>
        <v xml:space="preserve"> </v>
      </c>
      <c r="L524" s="151" t="str">
        <f t="shared" si="59"/>
        <v xml:space="preserve"> </v>
      </c>
      <c r="M524" s="84"/>
      <c r="N524" s="17"/>
      <c r="O524" s="62">
        <f t="shared" si="62"/>
        <v>64</v>
      </c>
      <c r="P524" s="4"/>
      <c r="Q524" s="5">
        <v>23</v>
      </c>
    </row>
    <row r="525" spans="1:17" s="5" customFormat="1" ht="18" customHeight="1">
      <c r="A525" s="4">
        <v>516</v>
      </c>
      <c r="B525" s="133" t="s">
        <v>5568</v>
      </c>
      <c r="C525" s="134" t="s">
        <v>3921</v>
      </c>
      <c r="D525" s="135" t="s">
        <v>995</v>
      </c>
      <c r="E525" s="81" t="s">
        <v>5650</v>
      </c>
      <c r="F525" s="145">
        <v>5.94</v>
      </c>
      <c r="G525" s="48">
        <v>6.68</v>
      </c>
      <c r="H525" s="48">
        <v>59</v>
      </c>
      <c r="I525" s="48">
        <v>55</v>
      </c>
      <c r="J525" s="151" t="str">
        <f t="shared" si="57"/>
        <v xml:space="preserve"> </v>
      </c>
      <c r="K525" s="151" t="str">
        <f t="shared" si="58"/>
        <v xml:space="preserve"> </v>
      </c>
      <c r="L525" s="151" t="str">
        <f t="shared" si="59"/>
        <v xml:space="preserve"> </v>
      </c>
      <c r="M525" s="82"/>
      <c r="N525" s="17"/>
      <c r="O525" s="62">
        <f t="shared" si="62"/>
        <v>57</v>
      </c>
      <c r="P525" s="4"/>
      <c r="Q525" s="5">
        <v>24</v>
      </c>
    </row>
    <row r="526" spans="1:17" s="5" customFormat="1" ht="18" customHeight="1">
      <c r="A526" s="4">
        <v>517</v>
      </c>
      <c r="B526" s="133" t="s">
        <v>5569</v>
      </c>
      <c r="C526" s="134" t="s">
        <v>1406</v>
      </c>
      <c r="D526" s="135" t="s">
        <v>748</v>
      </c>
      <c r="E526" s="81" t="s">
        <v>5650</v>
      </c>
      <c r="F526" s="145">
        <v>3.17</v>
      </c>
      <c r="G526" s="48">
        <v>4.16</v>
      </c>
      <c r="H526" s="48">
        <v>50</v>
      </c>
      <c r="I526" s="48">
        <v>55</v>
      </c>
      <c r="J526" s="151" t="str">
        <f t="shared" ref="J526:J578" si="63">IF(AND(F526&gt;=9,H526&gt;=90),"HSXS",IF(AND(F526&gt;=8,H526&gt;=80),"HSG",IF(AND(F526&gt;=7,H526&gt;=70),"HSK"," ")))</f>
        <v xml:space="preserve"> </v>
      </c>
      <c r="K526" s="151" t="str">
        <f t="shared" ref="K526:K578" si="64">IF(AND(G526&gt;=9,I526&gt;=90),"HSXS",IF(AND(G526&gt;=8,I526&gt;=80),"HSG",IF(AND(G526&gt;=7,I526&gt;=70),"HSK"," ")))</f>
        <v xml:space="preserve"> </v>
      </c>
      <c r="L526" s="151" t="str">
        <f t="shared" ref="L526:L569" si="65">IF(AND(J526="HSXS",K526="HSXS"),"HSXS",IF(AND(J526="HSG",K526="HSG"),"HSG",IF(AND(J526="HSK",K526="HSK"),"HSK",IF(AND(J526="HSXS",K526="HSG"),"HSG",IF(AND(J526="HSG",K526="HSXS"),"HSG",IF(AND(J526="HSG",K526="HSK"),"HSK",IF(AND(J526="HSK",K526="HSG"),"HSK"," ")))))))</f>
        <v xml:space="preserve"> </v>
      </c>
      <c r="M526" s="52"/>
      <c r="N526" s="17"/>
      <c r="O526" s="62">
        <f t="shared" si="62"/>
        <v>52.5</v>
      </c>
      <c r="P526" s="4"/>
      <c r="Q526" s="5">
        <v>25</v>
      </c>
    </row>
    <row r="527" spans="1:17" s="5" customFormat="1" ht="18" customHeight="1">
      <c r="A527" s="4">
        <v>518</v>
      </c>
      <c r="B527" s="133" t="s">
        <v>5570</v>
      </c>
      <c r="C527" s="134" t="s">
        <v>5571</v>
      </c>
      <c r="D527" s="135" t="s">
        <v>1696</v>
      </c>
      <c r="E527" s="81" t="s">
        <v>5650</v>
      </c>
      <c r="F527" s="145">
        <v>3.71</v>
      </c>
      <c r="G527" s="48">
        <v>5.77</v>
      </c>
      <c r="H527" s="48">
        <v>53</v>
      </c>
      <c r="I527" s="48">
        <v>59</v>
      </c>
      <c r="J527" s="151" t="str">
        <f t="shared" si="63"/>
        <v xml:space="preserve"> </v>
      </c>
      <c r="K527" s="151" t="str">
        <f t="shared" si="64"/>
        <v xml:space="preserve"> </v>
      </c>
      <c r="L527" s="151" t="str">
        <f t="shared" si="65"/>
        <v xml:space="preserve"> </v>
      </c>
      <c r="M527" s="52"/>
      <c r="N527" s="17"/>
      <c r="O527" s="62">
        <f t="shared" si="62"/>
        <v>56</v>
      </c>
      <c r="P527" s="4"/>
      <c r="Q527" s="5">
        <v>26</v>
      </c>
    </row>
    <row r="528" spans="1:17" s="5" customFormat="1" ht="18" customHeight="1">
      <c r="A528" s="4">
        <v>519</v>
      </c>
      <c r="B528" s="133" t="s">
        <v>5572</v>
      </c>
      <c r="C528" s="134" t="s">
        <v>353</v>
      </c>
      <c r="D528" s="135" t="s">
        <v>4263</v>
      </c>
      <c r="E528" s="81" t="s">
        <v>5650</v>
      </c>
      <c r="F528" s="145">
        <v>5.37</v>
      </c>
      <c r="G528" s="48">
        <v>5.99</v>
      </c>
      <c r="H528" s="48">
        <v>60</v>
      </c>
      <c r="I528" s="48">
        <v>54</v>
      </c>
      <c r="J528" s="151" t="str">
        <f t="shared" si="63"/>
        <v xml:space="preserve"> </v>
      </c>
      <c r="K528" s="151" t="str">
        <f t="shared" si="64"/>
        <v xml:space="preserve"> </v>
      </c>
      <c r="L528" s="151" t="str">
        <f t="shared" si="65"/>
        <v xml:space="preserve"> </v>
      </c>
      <c r="M528" s="51"/>
      <c r="N528" s="17"/>
      <c r="O528" s="62">
        <f t="shared" si="62"/>
        <v>57</v>
      </c>
      <c r="P528" s="4"/>
      <c r="Q528" s="5">
        <v>27</v>
      </c>
    </row>
    <row r="529" spans="1:17" s="5" customFormat="1" ht="18" customHeight="1">
      <c r="A529" s="4">
        <v>520</v>
      </c>
      <c r="B529" s="133" t="s">
        <v>5573</v>
      </c>
      <c r="C529" s="134" t="s">
        <v>2054</v>
      </c>
      <c r="D529" s="135" t="s">
        <v>3511</v>
      </c>
      <c r="E529" s="81" t="s">
        <v>5650</v>
      </c>
      <c r="F529" s="145">
        <v>4.16</v>
      </c>
      <c r="G529" s="48">
        <v>4.76</v>
      </c>
      <c r="H529" s="48">
        <v>50</v>
      </c>
      <c r="I529" s="48">
        <v>53</v>
      </c>
      <c r="J529" s="151" t="str">
        <f t="shared" si="63"/>
        <v xml:space="preserve"> </v>
      </c>
      <c r="K529" s="151" t="str">
        <f t="shared" si="64"/>
        <v xml:space="preserve"> </v>
      </c>
      <c r="L529" s="151" t="str">
        <f t="shared" si="65"/>
        <v xml:space="preserve"> </v>
      </c>
      <c r="M529" s="52"/>
      <c r="N529" s="81"/>
      <c r="O529" s="62">
        <f t="shared" si="62"/>
        <v>51.5</v>
      </c>
      <c r="P529" s="4"/>
      <c r="Q529" s="5">
        <v>28</v>
      </c>
    </row>
    <row r="530" spans="1:17" s="5" customFormat="1" ht="18" customHeight="1">
      <c r="A530" s="4">
        <v>521</v>
      </c>
      <c r="B530" s="133" t="s">
        <v>5574</v>
      </c>
      <c r="C530" s="134" t="s">
        <v>3338</v>
      </c>
      <c r="D530" s="135" t="s">
        <v>3511</v>
      </c>
      <c r="E530" s="81" t="s">
        <v>5650</v>
      </c>
      <c r="F530" s="145">
        <v>5.21</v>
      </c>
      <c r="G530" s="48">
        <v>6.14</v>
      </c>
      <c r="H530" s="48">
        <v>60</v>
      </c>
      <c r="I530" s="48">
        <v>61</v>
      </c>
      <c r="J530" s="151" t="str">
        <f t="shared" si="63"/>
        <v xml:space="preserve"> </v>
      </c>
      <c r="K530" s="151" t="str">
        <f t="shared" si="64"/>
        <v xml:space="preserve"> </v>
      </c>
      <c r="L530" s="151" t="str">
        <f t="shared" si="65"/>
        <v xml:space="preserve"> </v>
      </c>
      <c r="M530" s="83"/>
      <c r="N530" s="17"/>
      <c r="O530" s="62">
        <f t="shared" si="62"/>
        <v>60.5</v>
      </c>
      <c r="P530" s="4"/>
      <c r="Q530" s="5">
        <v>29</v>
      </c>
    </row>
    <row r="531" spans="1:17" s="5" customFormat="1" ht="18" customHeight="1">
      <c r="A531" s="4">
        <v>522</v>
      </c>
      <c r="B531" s="133" t="s">
        <v>5575</v>
      </c>
      <c r="C531" s="134" t="s">
        <v>241</v>
      </c>
      <c r="D531" s="135" t="s">
        <v>3511</v>
      </c>
      <c r="E531" s="81" t="s">
        <v>5650</v>
      </c>
      <c r="F531" s="145">
        <v>5.59</v>
      </c>
      <c r="G531" s="48">
        <v>6.35</v>
      </c>
      <c r="H531" s="48">
        <v>67</v>
      </c>
      <c r="I531" s="48">
        <v>63</v>
      </c>
      <c r="J531" s="151" t="str">
        <f t="shared" si="63"/>
        <v xml:space="preserve"> </v>
      </c>
      <c r="K531" s="151" t="str">
        <f t="shared" si="64"/>
        <v xml:space="preserve"> </v>
      </c>
      <c r="L531" s="151" t="str">
        <f t="shared" si="65"/>
        <v xml:space="preserve"> </v>
      </c>
      <c r="M531" s="55"/>
      <c r="N531" s="17"/>
      <c r="O531" s="62">
        <f t="shared" si="62"/>
        <v>65</v>
      </c>
      <c r="P531" s="4"/>
      <c r="Q531" s="5">
        <v>30</v>
      </c>
    </row>
    <row r="532" spans="1:17" s="5" customFormat="1" ht="18" customHeight="1">
      <c r="A532" s="4">
        <v>523</v>
      </c>
      <c r="B532" s="133" t="s">
        <v>5576</v>
      </c>
      <c r="C532" s="134" t="s">
        <v>1931</v>
      </c>
      <c r="D532" s="135" t="s">
        <v>3625</v>
      </c>
      <c r="E532" s="81" t="s">
        <v>5650</v>
      </c>
      <c r="F532" s="145">
        <v>5.59</v>
      </c>
      <c r="G532" s="48">
        <v>4.84</v>
      </c>
      <c r="H532" s="48">
        <v>60</v>
      </c>
      <c r="I532" s="48">
        <v>55</v>
      </c>
      <c r="J532" s="151" t="str">
        <f t="shared" si="63"/>
        <v xml:space="preserve"> </v>
      </c>
      <c r="K532" s="151" t="str">
        <f t="shared" si="64"/>
        <v xml:space="preserve"> </v>
      </c>
      <c r="L532" s="151" t="str">
        <f t="shared" si="65"/>
        <v xml:space="preserve"> </v>
      </c>
      <c r="M532" s="55"/>
      <c r="N532" s="17"/>
      <c r="O532" s="62">
        <f t="shared" si="62"/>
        <v>57.5</v>
      </c>
      <c r="P532" s="4"/>
      <c r="Q532" s="5">
        <v>31</v>
      </c>
    </row>
    <row r="533" spans="1:17" s="5" customFormat="1" ht="18" customHeight="1">
      <c r="A533" s="4">
        <v>524</v>
      </c>
      <c r="B533" s="133" t="s">
        <v>5577</v>
      </c>
      <c r="C533" s="134" t="s">
        <v>3890</v>
      </c>
      <c r="D533" s="135" t="s">
        <v>3794</v>
      </c>
      <c r="E533" s="81" t="s">
        <v>5650</v>
      </c>
      <c r="F533" s="145">
        <v>4.91</v>
      </c>
      <c r="G533" s="48">
        <v>6.16</v>
      </c>
      <c r="H533" s="48">
        <v>53</v>
      </c>
      <c r="I533" s="48">
        <v>56</v>
      </c>
      <c r="J533" s="151" t="str">
        <f t="shared" si="63"/>
        <v xml:space="preserve"> </v>
      </c>
      <c r="K533" s="151" t="str">
        <f t="shared" si="64"/>
        <v xml:space="preserve"> </v>
      </c>
      <c r="L533" s="151" t="str">
        <f t="shared" si="65"/>
        <v xml:space="preserve"> </v>
      </c>
      <c r="M533" s="83"/>
      <c r="N533" s="112"/>
      <c r="O533" s="62">
        <f t="shared" si="62"/>
        <v>54.5</v>
      </c>
      <c r="P533" s="4"/>
      <c r="Q533" s="5">
        <v>32</v>
      </c>
    </row>
    <row r="534" spans="1:17" s="5" customFormat="1" ht="18" customHeight="1">
      <c r="A534" s="4">
        <v>525</v>
      </c>
      <c r="B534" s="133" t="s">
        <v>5578</v>
      </c>
      <c r="C534" s="134" t="s">
        <v>2967</v>
      </c>
      <c r="D534" s="135" t="s">
        <v>3797</v>
      </c>
      <c r="E534" s="81" t="s">
        <v>5650</v>
      </c>
      <c r="F534" s="145">
        <v>4.8099999999999996</v>
      </c>
      <c r="G534" s="48">
        <v>5.26</v>
      </c>
      <c r="H534" s="48">
        <v>54</v>
      </c>
      <c r="I534" s="48">
        <v>51</v>
      </c>
      <c r="J534" s="151" t="str">
        <f t="shared" si="63"/>
        <v xml:space="preserve"> </v>
      </c>
      <c r="K534" s="151" t="str">
        <f t="shared" si="64"/>
        <v xml:space="preserve"> </v>
      </c>
      <c r="L534" s="151" t="str">
        <f t="shared" si="65"/>
        <v xml:space="preserve"> </v>
      </c>
      <c r="M534" s="15"/>
      <c r="N534" s="112"/>
      <c r="O534" s="62">
        <f t="shared" si="62"/>
        <v>52.5</v>
      </c>
      <c r="P534" s="4"/>
      <c r="Q534" s="5">
        <v>33</v>
      </c>
    </row>
    <row r="535" spans="1:17" s="5" customFormat="1" ht="18" customHeight="1">
      <c r="A535" s="4">
        <v>526</v>
      </c>
      <c r="B535" s="133" t="s">
        <v>5579</v>
      </c>
      <c r="C535" s="134" t="s">
        <v>4570</v>
      </c>
      <c r="D535" s="135" t="s">
        <v>999</v>
      </c>
      <c r="E535" s="81" t="s">
        <v>5650</v>
      </c>
      <c r="F535" s="145">
        <v>7.35</v>
      </c>
      <c r="G535" s="48">
        <v>8.19</v>
      </c>
      <c r="H535" s="48">
        <v>79</v>
      </c>
      <c r="I535" s="48">
        <v>70</v>
      </c>
      <c r="J535" s="151" t="str">
        <f t="shared" si="63"/>
        <v>HSK</v>
      </c>
      <c r="K535" s="151" t="str">
        <f t="shared" si="64"/>
        <v>HSK</v>
      </c>
      <c r="L535" s="151" t="str">
        <f t="shared" si="65"/>
        <v>HSK</v>
      </c>
      <c r="M535" s="47"/>
      <c r="N535" s="112"/>
      <c r="O535" s="62">
        <f t="shared" si="62"/>
        <v>74.5</v>
      </c>
      <c r="P535" s="4"/>
      <c r="Q535" s="5">
        <v>34</v>
      </c>
    </row>
    <row r="536" spans="1:17" s="5" customFormat="1" ht="18" customHeight="1">
      <c r="A536" s="4">
        <v>527</v>
      </c>
      <c r="B536" s="133" t="s">
        <v>5580</v>
      </c>
      <c r="C536" s="134" t="s">
        <v>5581</v>
      </c>
      <c r="D536" s="135" t="s">
        <v>4266</v>
      </c>
      <c r="E536" s="81" t="s">
        <v>5650</v>
      </c>
      <c r="F536" s="145">
        <v>4.7</v>
      </c>
      <c r="G536" s="48">
        <v>5.62</v>
      </c>
      <c r="H536" s="48">
        <v>55</v>
      </c>
      <c r="I536" s="48">
        <v>62</v>
      </c>
      <c r="J536" s="151" t="str">
        <f t="shared" si="63"/>
        <v xml:space="preserve"> </v>
      </c>
      <c r="K536" s="151" t="str">
        <f t="shared" si="64"/>
        <v xml:space="preserve"> </v>
      </c>
      <c r="L536" s="151" t="str">
        <f t="shared" si="65"/>
        <v xml:space="preserve"> </v>
      </c>
      <c r="M536" s="55"/>
      <c r="N536" s="112"/>
      <c r="O536" s="62">
        <f t="shared" si="62"/>
        <v>58.5</v>
      </c>
      <c r="P536" s="4"/>
      <c r="Q536" s="5">
        <v>35</v>
      </c>
    </row>
    <row r="537" spans="1:17" s="5" customFormat="1" ht="18" customHeight="1">
      <c r="A537" s="4">
        <v>528</v>
      </c>
      <c r="B537" s="133" t="s">
        <v>5582</v>
      </c>
      <c r="C537" s="134" t="s">
        <v>5583</v>
      </c>
      <c r="D537" s="135" t="s">
        <v>3798</v>
      </c>
      <c r="E537" s="81" t="s">
        <v>5650</v>
      </c>
      <c r="F537" s="145">
        <v>6.83</v>
      </c>
      <c r="G537" s="48">
        <v>6.58</v>
      </c>
      <c r="H537" s="48">
        <v>75</v>
      </c>
      <c r="I537" s="48">
        <v>67</v>
      </c>
      <c r="J537" s="151" t="str">
        <f t="shared" si="63"/>
        <v xml:space="preserve"> </v>
      </c>
      <c r="K537" s="151" t="str">
        <f t="shared" si="64"/>
        <v xml:space="preserve"> </v>
      </c>
      <c r="L537" s="151" t="str">
        <f t="shared" si="65"/>
        <v xml:space="preserve"> </v>
      </c>
      <c r="M537" s="55"/>
      <c r="N537" s="81"/>
      <c r="O537" s="62">
        <f t="shared" si="62"/>
        <v>71</v>
      </c>
      <c r="P537" s="4"/>
      <c r="Q537" s="5">
        <v>36</v>
      </c>
    </row>
    <row r="538" spans="1:17" s="5" customFormat="1" ht="18" customHeight="1">
      <c r="A538" s="4">
        <v>529</v>
      </c>
      <c r="B538" s="133" t="s">
        <v>5584</v>
      </c>
      <c r="C538" s="134" t="s">
        <v>5585</v>
      </c>
      <c r="D538" s="135" t="s">
        <v>4666</v>
      </c>
      <c r="E538" s="81" t="s">
        <v>5650</v>
      </c>
      <c r="F538" s="145">
        <v>4.74</v>
      </c>
      <c r="G538" s="48">
        <v>6.47</v>
      </c>
      <c r="H538" s="48">
        <v>55</v>
      </c>
      <c r="I538" s="48">
        <v>52</v>
      </c>
      <c r="J538" s="151" t="str">
        <f t="shared" si="63"/>
        <v xml:space="preserve"> </v>
      </c>
      <c r="K538" s="151" t="str">
        <f t="shared" si="64"/>
        <v xml:space="preserve"> </v>
      </c>
      <c r="L538" s="151" t="str">
        <f t="shared" si="65"/>
        <v xml:space="preserve"> </v>
      </c>
      <c r="M538" s="83"/>
      <c r="N538" s="112"/>
      <c r="O538" s="62">
        <f t="shared" si="62"/>
        <v>53.5</v>
      </c>
      <c r="P538" s="4"/>
      <c r="Q538" s="5">
        <v>37</v>
      </c>
    </row>
    <row r="539" spans="1:17" s="5" customFormat="1" ht="18" customHeight="1">
      <c r="A539" s="4">
        <v>530</v>
      </c>
      <c r="B539" s="133" t="s">
        <v>5586</v>
      </c>
      <c r="C539" s="134" t="s">
        <v>1406</v>
      </c>
      <c r="D539" s="135" t="s">
        <v>233</v>
      </c>
      <c r="E539" s="81" t="s">
        <v>5650</v>
      </c>
      <c r="F539" s="145">
        <v>6.14</v>
      </c>
      <c r="G539" s="48">
        <v>4.2300000000000004</v>
      </c>
      <c r="H539" s="48">
        <v>64</v>
      </c>
      <c r="I539" s="48">
        <v>50</v>
      </c>
      <c r="J539" s="151" t="str">
        <f t="shared" si="63"/>
        <v xml:space="preserve"> </v>
      </c>
      <c r="K539" s="151" t="str">
        <f t="shared" si="64"/>
        <v xml:space="preserve"> </v>
      </c>
      <c r="L539" s="151" t="str">
        <f t="shared" si="65"/>
        <v xml:space="preserve"> </v>
      </c>
      <c r="M539" s="101"/>
      <c r="N539" s="112"/>
      <c r="O539" s="62">
        <f t="shared" si="62"/>
        <v>57</v>
      </c>
      <c r="P539" s="4"/>
      <c r="Q539" s="5">
        <v>38</v>
      </c>
    </row>
    <row r="540" spans="1:17" s="5" customFormat="1" ht="18" customHeight="1">
      <c r="A540" s="4">
        <v>531</v>
      </c>
      <c r="B540" s="133" t="s">
        <v>5587</v>
      </c>
      <c r="C540" s="134" t="s">
        <v>1000</v>
      </c>
      <c r="D540" s="135" t="s">
        <v>3785</v>
      </c>
      <c r="E540" s="81" t="s">
        <v>5650</v>
      </c>
      <c r="F540" s="145">
        <v>5.54</v>
      </c>
      <c r="G540" s="48">
        <v>6.44</v>
      </c>
      <c r="H540" s="48">
        <v>62</v>
      </c>
      <c r="I540" s="48">
        <v>55</v>
      </c>
      <c r="J540" s="151" t="str">
        <f t="shared" si="63"/>
        <v xml:space="preserve"> </v>
      </c>
      <c r="K540" s="151" t="str">
        <f t="shared" si="64"/>
        <v xml:space="preserve"> </v>
      </c>
      <c r="L540" s="151" t="str">
        <f t="shared" si="65"/>
        <v xml:space="preserve"> </v>
      </c>
      <c r="M540" s="55"/>
      <c r="N540" s="81"/>
      <c r="O540" s="62">
        <f t="shared" si="62"/>
        <v>58.5</v>
      </c>
      <c r="P540" s="4"/>
      <c r="Q540" s="5">
        <v>39</v>
      </c>
    </row>
    <row r="541" spans="1:17" s="5" customFormat="1" ht="18" customHeight="1">
      <c r="A541" s="4">
        <v>532</v>
      </c>
      <c r="B541" s="133" t="s">
        <v>5588</v>
      </c>
      <c r="C541" s="134" t="s">
        <v>3673</v>
      </c>
      <c r="D541" s="135" t="s">
        <v>1010</v>
      </c>
      <c r="E541" s="81" t="s">
        <v>5650</v>
      </c>
      <c r="F541" s="145">
        <v>5.16</v>
      </c>
      <c r="G541" s="48">
        <v>6.88</v>
      </c>
      <c r="H541" s="48">
        <v>62</v>
      </c>
      <c r="I541" s="48">
        <v>59</v>
      </c>
      <c r="J541" s="151" t="str">
        <f t="shared" si="63"/>
        <v xml:space="preserve"> </v>
      </c>
      <c r="K541" s="151" t="str">
        <f t="shared" si="64"/>
        <v xml:space="preserve"> </v>
      </c>
      <c r="L541" s="151" t="str">
        <f t="shared" si="65"/>
        <v xml:space="preserve"> </v>
      </c>
      <c r="M541" s="15"/>
      <c r="N541" s="81"/>
      <c r="O541" s="62">
        <f t="shared" si="62"/>
        <v>60.5</v>
      </c>
      <c r="P541" s="4"/>
      <c r="Q541" s="5">
        <v>40</v>
      </c>
    </row>
    <row r="542" spans="1:17" s="5" customFormat="1" ht="18" customHeight="1">
      <c r="A542" s="4">
        <v>533</v>
      </c>
      <c r="B542" s="133" t="s">
        <v>5589</v>
      </c>
      <c r="C542" s="134" t="s">
        <v>3376</v>
      </c>
      <c r="D542" s="135" t="s">
        <v>302</v>
      </c>
      <c r="E542" s="81" t="s">
        <v>5650</v>
      </c>
      <c r="F542" s="145">
        <v>3.98</v>
      </c>
      <c r="G542" s="48">
        <v>5.33</v>
      </c>
      <c r="H542" s="48">
        <v>52</v>
      </c>
      <c r="I542" s="48">
        <v>52</v>
      </c>
      <c r="J542" s="151" t="str">
        <f t="shared" si="63"/>
        <v xml:space="preserve"> </v>
      </c>
      <c r="K542" s="151" t="str">
        <f t="shared" si="64"/>
        <v xml:space="preserve"> </v>
      </c>
      <c r="L542" s="151" t="str">
        <f t="shared" si="65"/>
        <v xml:space="preserve"> </v>
      </c>
      <c r="M542" s="108"/>
      <c r="N542" s="112"/>
      <c r="O542" s="62">
        <f t="shared" si="62"/>
        <v>52</v>
      </c>
      <c r="P542" s="4"/>
      <c r="Q542" s="5">
        <v>41</v>
      </c>
    </row>
    <row r="543" spans="1:17" s="5" customFormat="1" ht="18" customHeight="1">
      <c r="A543" s="4">
        <v>534</v>
      </c>
      <c r="B543" s="133" t="s">
        <v>5590</v>
      </c>
      <c r="C543" s="134" t="s">
        <v>903</v>
      </c>
      <c r="D543" s="135" t="s">
        <v>3185</v>
      </c>
      <c r="E543" s="81" t="s">
        <v>5650</v>
      </c>
      <c r="F543" s="145">
        <v>3.64</v>
      </c>
      <c r="G543" s="48">
        <v>5.33</v>
      </c>
      <c r="H543" s="48">
        <v>50</v>
      </c>
      <c r="I543" s="48">
        <v>54</v>
      </c>
      <c r="J543" s="151" t="str">
        <f t="shared" si="63"/>
        <v xml:space="preserve"> </v>
      </c>
      <c r="K543" s="151" t="str">
        <f t="shared" si="64"/>
        <v xml:space="preserve"> </v>
      </c>
      <c r="L543" s="151" t="str">
        <f t="shared" si="65"/>
        <v xml:space="preserve"> </v>
      </c>
      <c r="M543" s="55"/>
      <c r="N543" s="112"/>
      <c r="O543" s="62">
        <f t="shared" si="62"/>
        <v>52</v>
      </c>
      <c r="P543" s="4"/>
      <c r="Q543" s="5">
        <v>42</v>
      </c>
    </row>
    <row r="544" spans="1:17" s="5" customFormat="1" ht="18" customHeight="1">
      <c r="A544" s="4">
        <v>535</v>
      </c>
      <c r="B544" s="133" t="s">
        <v>5591</v>
      </c>
      <c r="C544" s="134" t="s">
        <v>422</v>
      </c>
      <c r="D544" s="135" t="s">
        <v>3372</v>
      </c>
      <c r="E544" s="81" t="s">
        <v>5650</v>
      </c>
      <c r="F544" s="145">
        <v>4.46</v>
      </c>
      <c r="G544" s="48">
        <v>4.6900000000000004</v>
      </c>
      <c r="H544" s="48">
        <v>53</v>
      </c>
      <c r="I544" s="48">
        <v>53</v>
      </c>
      <c r="J544" s="151" t="str">
        <f t="shared" si="63"/>
        <v xml:space="preserve"> </v>
      </c>
      <c r="K544" s="151" t="str">
        <f t="shared" si="64"/>
        <v xml:space="preserve"> </v>
      </c>
      <c r="L544" s="151" t="str">
        <f t="shared" si="65"/>
        <v xml:space="preserve"> </v>
      </c>
      <c r="M544" s="108"/>
      <c r="N544" s="112"/>
      <c r="O544" s="62">
        <f t="shared" si="62"/>
        <v>53</v>
      </c>
      <c r="P544" s="4"/>
      <c r="Q544" s="5">
        <v>43</v>
      </c>
    </row>
    <row r="545" spans="1:18" s="5" customFormat="1" ht="18" customHeight="1">
      <c r="A545" s="4">
        <v>536</v>
      </c>
      <c r="B545" s="133" t="s">
        <v>5592</v>
      </c>
      <c r="C545" s="134" t="s">
        <v>3718</v>
      </c>
      <c r="D545" s="135" t="s">
        <v>4270</v>
      </c>
      <c r="E545" s="81" t="s">
        <v>5650</v>
      </c>
      <c r="F545" s="145">
        <v>4.97</v>
      </c>
      <c r="G545" s="48">
        <v>6.71</v>
      </c>
      <c r="H545" s="48">
        <v>51</v>
      </c>
      <c r="I545" s="48">
        <v>53</v>
      </c>
      <c r="J545" s="151" t="str">
        <f t="shared" si="63"/>
        <v xml:space="preserve"> </v>
      </c>
      <c r="K545" s="151" t="str">
        <f t="shared" si="64"/>
        <v xml:space="preserve"> </v>
      </c>
      <c r="L545" s="151" t="str">
        <f t="shared" si="65"/>
        <v xml:space="preserve"> </v>
      </c>
      <c r="M545" s="125"/>
      <c r="N545" s="112"/>
      <c r="O545" s="62">
        <f t="shared" si="62"/>
        <v>52</v>
      </c>
      <c r="P545" s="4"/>
      <c r="Q545" s="5">
        <v>44</v>
      </c>
    </row>
    <row r="546" spans="1:18" s="5" customFormat="1" ht="18" customHeight="1">
      <c r="A546" s="4">
        <v>537</v>
      </c>
      <c r="B546" s="133" t="s">
        <v>5593</v>
      </c>
      <c r="C546" s="134" t="s">
        <v>5594</v>
      </c>
      <c r="D546" s="135" t="s">
        <v>3375</v>
      </c>
      <c r="E546" s="81" t="s">
        <v>5650</v>
      </c>
      <c r="F546" s="145">
        <v>6.71</v>
      </c>
      <c r="G546" s="48">
        <v>7.34</v>
      </c>
      <c r="H546" s="48">
        <v>66</v>
      </c>
      <c r="I546" s="48">
        <v>62</v>
      </c>
      <c r="J546" s="151" t="str">
        <f t="shared" si="63"/>
        <v xml:space="preserve"> </v>
      </c>
      <c r="K546" s="151" t="str">
        <f t="shared" si="64"/>
        <v xml:space="preserve"> </v>
      </c>
      <c r="L546" s="151" t="str">
        <f t="shared" si="65"/>
        <v xml:space="preserve"> </v>
      </c>
      <c r="M546" s="84"/>
      <c r="N546" s="81"/>
      <c r="O546" s="62">
        <f t="shared" si="62"/>
        <v>64</v>
      </c>
      <c r="P546" s="4"/>
      <c r="Q546" s="5">
        <v>45</v>
      </c>
    </row>
    <row r="547" spans="1:18" s="5" customFormat="1" ht="18" customHeight="1">
      <c r="A547" s="4">
        <v>538</v>
      </c>
      <c r="B547" s="133" t="s">
        <v>5595</v>
      </c>
      <c r="C547" s="134" t="s">
        <v>3408</v>
      </c>
      <c r="D547" s="135" t="s">
        <v>51</v>
      </c>
      <c r="E547" s="81" t="s">
        <v>5650</v>
      </c>
      <c r="F547" s="145">
        <v>6.87</v>
      </c>
      <c r="G547" s="48">
        <v>7.61</v>
      </c>
      <c r="H547" s="48">
        <v>78</v>
      </c>
      <c r="I547" s="48">
        <v>71</v>
      </c>
      <c r="J547" s="151" t="str">
        <f t="shared" si="63"/>
        <v xml:space="preserve"> </v>
      </c>
      <c r="K547" s="166" t="str">
        <f t="shared" si="64"/>
        <v>HSK</v>
      </c>
      <c r="L547" s="151" t="str">
        <f t="shared" si="65"/>
        <v xml:space="preserve"> </v>
      </c>
      <c r="M547" s="84" t="s">
        <v>12603</v>
      </c>
      <c r="N547" s="112"/>
      <c r="O547" s="62">
        <f t="shared" si="62"/>
        <v>74.5</v>
      </c>
      <c r="P547" s="4"/>
      <c r="Q547" s="5">
        <v>46</v>
      </c>
    </row>
    <row r="548" spans="1:18" s="5" customFormat="1" ht="18" customHeight="1">
      <c r="A548" s="4">
        <v>539</v>
      </c>
      <c r="B548" s="133" t="s">
        <v>5596</v>
      </c>
      <c r="C548" s="134" t="s">
        <v>2671</v>
      </c>
      <c r="D548" s="135" t="s">
        <v>3412</v>
      </c>
      <c r="E548" s="81" t="s">
        <v>5650</v>
      </c>
      <c r="F548" s="145">
        <v>4.71</v>
      </c>
      <c r="G548" s="48">
        <v>5.23</v>
      </c>
      <c r="H548" s="48">
        <v>54</v>
      </c>
      <c r="I548" s="48">
        <v>61</v>
      </c>
      <c r="J548" s="151" t="str">
        <f t="shared" si="63"/>
        <v xml:space="preserve"> </v>
      </c>
      <c r="K548" s="151" t="str">
        <f t="shared" si="64"/>
        <v xml:space="preserve"> </v>
      </c>
      <c r="L548" s="151" t="str">
        <f t="shared" si="65"/>
        <v xml:space="preserve"> </v>
      </c>
      <c r="M548" s="108"/>
      <c r="N548" s="81"/>
      <c r="O548" s="62">
        <f t="shared" si="62"/>
        <v>57.5</v>
      </c>
      <c r="P548" s="4"/>
      <c r="Q548" s="5">
        <v>47</v>
      </c>
    </row>
    <row r="549" spans="1:18" s="5" customFormat="1" ht="18" customHeight="1">
      <c r="A549" s="4">
        <v>540</v>
      </c>
      <c r="B549" s="133" t="s">
        <v>5651</v>
      </c>
      <c r="C549" s="134" t="s">
        <v>904</v>
      </c>
      <c r="D549" s="135" t="s">
        <v>2009</v>
      </c>
      <c r="E549" s="81" t="s">
        <v>5714</v>
      </c>
      <c r="F549" s="145">
        <v>5.78</v>
      </c>
      <c r="G549" s="48">
        <v>5.71</v>
      </c>
      <c r="H549" s="48">
        <v>58</v>
      </c>
      <c r="I549" s="48">
        <v>63</v>
      </c>
      <c r="J549" s="151" t="str">
        <f t="shared" si="63"/>
        <v xml:space="preserve"> </v>
      </c>
      <c r="K549" s="151" t="str">
        <f t="shared" si="64"/>
        <v xml:space="preserve"> </v>
      </c>
      <c r="L549" s="151" t="str">
        <f t="shared" si="65"/>
        <v xml:space="preserve"> </v>
      </c>
      <c r="M549" s="83"/>
      <c r="N549" s="81"/>
      <c r="O549" s="62">
        <f t="shared" si="62"/>
        <v>60.5</v>
      </c>
      <c r="P549" s="4"/>
      <c r="Q549" s="5">
        <v>1</v>
      </c>
    </row>
    <row r="550" spans="1:18" s="5" customFormat="1" ht="18" customHeight="1">
      <c r="A550" s="4">
        <v>541</v>
      </c>
      <c r="B550" s="133" t="s">
        <v>5652</v>
      </c>
      <c r="C550" s="134" t="s">
        <v>4061</v>
      </c>
      <c r="D550" s="135" t="s">
        <v>5653</v>
      </c>
      <c r="E550" s="81" t="s">
        <v>5714</v>
      </c>
      <c r="F550" s="145">
        <v>3.43</v>
      </c>
      <c r="G550" s="48">
        <v>4.88</v>
      </c>
      <c r="H550" s="48">
        <v>50</v>
      </c>
      <c r="I550" s="48">
        <v>51</v>
      </c>
      <c r="J550" s="151" t="str">
        <f t="shared" si="63"/>
        <v xml:space="preserve"> </v>
      </c>
      <c r="K550" s="151" t="str">
        <f t="shared" si="64"/>
        <v xml:space="preserve"> </v>
      </c>
      <c r="L550" s="151" t="str">
        <f t="shared" si="65"/>
        <v xml:space="preserve"> </v>
      </c>
      <c r="M550" s="108"/>
      <c r="N550" s="112"/>
      <c r="O550" s="62">
        <f t="shared" si="62"/>
        <v>50.5</v>
      </c>
      <c r="P550" s="4"/>
      <c r="Q550" s="5">
        <v>2</v>
      </c>
    </row>
    <row r="551" spans="1:18" s="5" customFormat="1" ht="18" customHeight="1">
      <c r="A551" s="4">
        <v>542</v>
      </c>
      <c r="B551" s="133" t="s">
        <v>5654</v>
      </c>
      <c r="C551" s="134" t="s">
        <v>1927</v>
      </c>
      <c r="D551" s="135" t="s">
        <v>2900</v>
      </c>
      <c r="E551" s="81" t="s">
        <v>5714</v>
      </c>
      <c r="F551" s="145">
        <v>5.43</v>
      </c>
      <c r="G551" s="48">
        <v>6.74</v>
      </c>
      <c r="H551" s="48">
        <v>60</v>
      </c>
      <c r="I551" s="48">
        <v>59</v>
      </c>
      <c r="J551" s="151" t="str">
        <f t="shared" si="63"/>
        <v xml:space="preserve"> </v>
      </c>
      <c r="K551" s="151" t="str">
        <f t="shared" si="64"/>
        <v xml:space="preserve"> </v>
      </c>
      <c r="L551" s="151" t="str">
        <f t="shared" si="65"/>
        <v xml:space="preserve"> </v>
      </c>
      <c r="M551" s="108"/>
      <c r="N551" s="112"/>
      <c r="O551" s="62">
        <f t="shared" si="62"/>
        <v>59.5</v>
      </c>
      <c r="P551" s="4"/>
      <c r="Q551" s="5">
        <v>3</v>
      </c>
    </row>
    <row r="552" spans="1:18" s="21" customFormat="1" ht="18" customHeight="1">
      <c r="A552" s="4">
        <v>543</v>
      </c>
      <c r="B552" s="133" t="s">
        <v>5655</v>
      </c>
      <c r="C552" s="134" t="s">
        <v>5046</v>
      </c>
      <c r="D552" s="135" t="s">
        <v>3837</v>
      </c>
      <c r="E552" s="81" t="s">
        <v>5714</v>
      </c>
      <c r="F552" s="145">
        <v>5.35</v>
      </c>
      <c r="G552" s="48">
        <v>5.74</v>
      </c>
      <c r="H552" s="48">
        <v>58</v>
      </c>
      <c r="I552" s="48">
        <v>55</v>
      </c>
      <c r="J552" s="151" t="str">
        <f t="shared" si="63"/>
        <v xml:space="preserve"> </v>
      </c>
      <c r="K552" s="151" t="str">
        <f t="shared" si="64"/>
        <v xml:space="preserve"> </v>
      </c>
      <c r="L552" s="151" t="str">
        <f t="shared" si="65"/>
        <v xml:space="preserve"> </v>
      </c>
      <c r="M552" s="108"/>
      <c r="N552" s="112"/>
      <c r="O552" s="62">
        <f t="shared" si="62"/>
        <v>56.5</v>
      </c>
      <c r="P552" s="48"/>
      <c r="Q552" s="5">
        <v>4</v>
      </c>
      <c r="R552" s="5"/>
    </row>
    <row r="553" spans="1:18" s="5" customFormat="1" ht="18" customHeight="1">
      <c r="A553" s="4">
        <v>544</v>
      </c>
      <c r="B553" s="133" t="s">
        <v>5656</v>
      </c>
      <c r="C553" s="134" t="s">
        <v>3339</v>
      </c>
      <c r="D553" s="135" t="s">
        <v>1842</v>
      </c>
      <c r="E553" s="81" t="s">
        <v>5714</v>
      </c>
      <c r="F553" s="145">
        <v>4.51</v>
      </c>
      <c r="G553" s="48">
        <v>5.08</v>
      </c>
      <c r="H553" s="48">
        <v>54</v>
      </c>
      <c r="I553" s="48">
        <v>54</v>
      </c>
      <c r="J553" s="151" t="str">
        <f t="shared" si="63"/>
        <v xml:space="preserve"> </v>
      </c>
      <c r="K553" s="151" t="str">
        <f t="shared" si="64"/>
        <v xml:space="preserve"> </v>
      </c>
      <c r="L553" s="151" t="str">
        <f t="shared" si="65"/>
        <v xml:space="preserve"> </v>
      </c>
      <c r="M553" s="108"/>
      <c r="N553" s="112"/>
      <c r="O553" s="62">
        <f t="shared" si="62"/>
        <v>54</v>
      </c>
      <c r="P553" s="4"/>
      <c r="Q553" s="5">
        <v>5</v>
      </c>
    </row>
    <row r="554" spans="1:18" s="5" customFormat="1" ht="18" customHeight="1">
      <c r="A554" s="4">
        <v>545</v>
      </c>
      <c r="B554" s="133" t="s">
        <v>5657</v>
      </c>
      <c r="C554" s="134" t="s">
        <v>5658</v>
      </c>
      <c r="D554" s="135" t="s">
        <v>665</v>
      </c>
      <c r="E554" s="81" t="s">
        <v>5714</v>
      </c>
      <c r="F554" s="145">
        <v>4.8499999999999996</v>
      </c>
      <c r="G554" s="48">
        <v>5.21</v>
      </c>
      <c r="H554" s="48">
        <v>50</v>
      </c>
      <c r="I554" s="48">
        <v>52</v>
      </c>
      <c r="J554" s="151" t="str">
        <f t="shared" si="63"/>
        <v xml:space="preserve"> </v>
      </c>
      <c r="K554" s="151" t="str">
        <f t="shared" si="64"/>
        <v xml:space="preserve"> </v>
      </c>
      <c r="L554" s="151" t="str">
        <f t="shared" si="65"/>
        <v xml:space="preserve"> </v>
      </c>
      <c r="M554" s="108"/>
      <c r="N554" s="81"/>
      <c r="O554" s="62">
        <f t="shared" si="62"/>
        <v>51</v>
      </c>
      <c r="P554" s="4"/>
      <c r="Q554" s="5">
        <v>6</v>
      </c>
    </row>
    <row r="555" spans="1:18" s="5" customFormat="1" ht="18" customHeight="1">
      <c r="A555" s="4">
        <v>546</v>
      </c>
      <c r="B555" s="133" t="s">
        <v>5659</v>
      </c>
      <c r="C555" s="134" t="s">
        <v>670</v>
      </c>
      <c r="D555" s="135" t="s">
        <v>3474</v>
      </c>
      <c r="E555" s="81" t="s">
        <v>5714</v>
      </c>
      <c r="F555" s="145">
        <v>6.61</v>
      </c>
      <c r="G555" s="48">
        <v>8.39</v>
      </c>
      <c r="H555" s="48">
        <v>64</v>
      </c>
      <c r="I555" s="48">
        <v>73</v>
      </c>
      <c r="J555" s="151" t="str">
        <f t="shared" si="63"/>
        <v xml:space="preserve"> </v>
      </c>
      <c r="K555" s="151" t="str">
        <f t="shared" si="64"/>
        <v>HSK</v>
      </c>
      <c r="L555" s="151" t="str">
        <f t="shared" si="65"/>
        <v xml:space="preserve"> </v>
      </c>
      <c r="M555" s="108"/>
      <c r="N555" s="112"/>
      <c r="O555" s="62">
        <f t="shared" si="62"/>
        <v>68.5</v>
      </c>
      <c r="P555" s="4"/>
      <c r="Q555" s="5">
        <v>7</v>
      </c>
    </row>
    <row r="556" spans="1:18" s="5" customFormat="1" ht="18" customHeight="1">
      <c r="A556" s="4">
        <v>547</v>
      </c>
      <c r="B556" s="133" t="s">
        <v>5660</v>
      </c>
      <c r="C556" s="134" t="s">
        <v>3122</v>
      </c>
      <c r="D556" s="135" t="s">
        <v>2478</v>
      </c>
      <c r="E556" s="81" t="s">
        <v>5714</v>
      </c>
      <c r="F556" s="145">
        <v>6.34</v>
      </c>
      <c r="G556" s="48">
        <v>7.97</v>
      </c>
      <c r="H556" s="48">
        <v>66</v>
      </c>
      <c r="I556" s="48">
        <v>63</v>
      </c>
      <c r="J556" s="151" t="str">
        <f t="shared" si="63"/>
        <v xml:space="preserve"> </v>
      </c>
      <c r="K556" s="151" t="str">
        <f t="shared" si="64"/>
        <v xml:space="preserve"> </v>
      </c>
      <c r="L556" s="151" t="str">
        <f t="shared" si="65"/>
        <v xml:space="preserve"> </v>
      </c>
      <c r="M556" s="108"/>
      <c r="N556" s="112"/>
      <c r="O556" s="62">
        <f t="shared" si="62"/>
        <v>64.5</v>
      </c>
      <c r="P556" s="4"/>
      <c r="Q556" s="5">
        <v>8</v>
      </c>
    </row>
    <row r="557" spans="1:18" s="5" customFormat="1" ht="18" customHeight="1">
      <c r="A557" s="4">
        <v>548</v>
      </c>
      <c r="B557" s="133" t="s">
        <v>5661</v>
      </c>
      <c r="C557" s="134" t="s">
        <v>3607</v>
      </c>
      <c r="D557" s="135" t="s">
        <v>2908</v>
      </c>
      <c r="E557" s="81" t="s">
        <v>5714</v>
      </c>
      <c r="F557" s="145">
        <v>5.49</v>
      </c>
      <c r="G557" s="48">
        <v>6.47</v>
      </c>
      <c r="H557" s="48">
        <v>60</v>
      </c>
      <c r="I557" s="48">
        <v>58</v>
      </c>
      <c r="J557" s="151" t="str">
        <f t="shared" si="63"/>
        <v xml:space="preserve"> </v>
      </c>
      <c r="K557" s="151" t="str">
        <f t="shared" si="64"/>
        <v xml:space="preserve"> </v>
      </c>
      <c r="L557" s="151" t="str">
        <f t="shared" si="65"/>
        <v xml:space="preserve"> </v>
      </c>
      <c r="M557" s="84"/>
      <c r="N557" s="81"/>
      <c r="O557" s="62">
        <f t="shared" si="62"/>
        <v>59</v>
      </c>
      <c r="P557" s="4"/>
      <c r="Q557" s="5">
        <v>9</v>
      </c>
    </row>
    <row r="558" spans="1:18" s="5" customFormat="1" ht="18" customHeight="1">
      <c r="A558" s="4">
        <v>549</v>
      </c>
      <c r="B558" s="133" t="s">
        <v>5662</v>
      </c>
      <c r="C558" s="134" t="s">
        <v>2596</v>
      </c>
      <c r="D558" s="135" t="s">
        <v>3839</v>
      </c>
      <c r="E558" s="81" t="s">
        <v>5714</v>
      </c>
      <c r="F558" s="145">
        <v>6.53</v>
      </c>
      <c r="G558" s="48">
        <v>7.65</v>
      </c>
      <c r="H558" s="48">
        <v>66</v>
      </c>
      <c r="I558" s="48">
        <v>61</v>
      </c>
      <c r="J558" s="151" t="str">
        <f t="shared" si="63"/>
        <v xml:space="preserve"> </v>
      </c>
      <c r="K558" s="151" t="str">
        <f t="shared" si="64"/>
        <v xml:space="preserve"> </v>
      </c>
      <c r="L558" s="151" t="str">
        <f t="shared" si="65"/>
        <v xml:space="preserve"> </v>
      </c>
      <c r="M558" s="82"/>
      <c r="N558" s="112"/>
      <c r="O558" s="62">
        <f t="shared" si="62"/>
        <v>63.5</v>
      </c>
      <c r="P558" s="4"/>
      <c r="Q558" s="5">
        <v>10</v>
      </c>
    </row>
    <row r="559" spans="1:18" s="5" customFormat="1" ht="18" customHeight="1">
      <c r="A559" s="4">
        <v>550</v>
      </c>
      <c r="B559" s="133" t="s">
        <v>5663</v>
      </c>
      <c r="C559" s="134" t="s">
        <v>904</v>
      </c>
      <c r="D559" s="135" t="s">
        <v>1173</v>
      </c>
      <c r="E559" s="81" t="s">
        <v>5714</v>
      </c>
      <c r="F559" s="145">
        <v>6.24</v>
      </c>
      <c r="G559" s="48">
        <v>6.16</v>
      </c>
      <c r="H559" s="48">
        <v>63</v>
      </c>
      <c r="I559" s="48">
        <v>53</v>
      </c>
      <c r="J559" s="151" t="str">
        <f t="shared" si="63"/>
        <v xml:space="preserve"> </v>
      </c>
      <c r="K559" s="151" t="str">
        <f t="shared" si="64"/>
        <v xml:space="preserve"> </v>
      </c>
      <c r="L559" s="151" t="str">
        <f t="shared" si="65"/>
        <v xml:space="preserve"> </v>
      </c>
      <c r="M559" s="108"/>
      <c r="N559" s="112"/>
      <c r="O559" s="62">
        <f t="shared" si="62"/>
        <v>58</v>
      </c>
      <c r="P559" s="4"/>
      <c r="Q559" s="5">
        <v>11</v>
      </c>
    </row>
    <row r="560" spans="1:18" s="5" customFormat="1" ht="18" customHeight="1">
      <c r="A560" s="4">
        <v>551</v>
      </c>
      <c r="B560" s="133" t="s">
        <v>5664</v>
      </c>
      <c r="C560" s="134" t="s">
        <v>2520</v>
      </c>
      <c r="D560" s="135" t="s">
        <v>1414</v>
      </c>
      <c r="E560" s="81" t="s">
        <v>5714</v>
      </c>
      <c r="F560" s="145">
        <v>6.75</v>
      </c>
      <c r="G560" s="48">
        <v>7.89</v>
      </c>
      <c r="H560" s="48">
        <v>66</v>
      </c>
      <c r="I560" s="48">
        <v>60</v>
      </c>
      <c r="J560" s="151" t="str">
        <f t="shared" si="63"/>
        <v xml:space="preserve"> </v>
      </c>
      <c r="K560" s="151" t="str">
        <f t="shared" si="64"/>
        <v xml:space="preserve"> </v>
      </c>
      <c r="L560" s="151" t="str">
        <f t="shared" si="65"/>
        <v xml:space="preserve"> </v>
      </c>
      <c r="M560" s="82"/>
      <c r="N560" s="112"/>
      <c r="O560" s="62">
        <f t="shared" si="62"/>
        <v>63</v>
      </c>
      <c r="P560" s="4"/>
      <c r="Q560" s="5">
        <v>12</v>
      </c>
    </row>
    <row r="561" spans="1:17" s="5" customFormat="1" ht="18" customHeight="1">
      <c r="A561" s="4">
        <v>552</v>
      </c>
      <c r="B561" s="133" t="s">
        <v>5665</v>
      </c>
      <c r="C561" s="134" t="s">
        <v>4328</v>
      </c>
      <c r="D561" s="135" t="s">
        <v>25</v>
      </c>
      <c r="E561" s="81" t="s">
        <v>5714</v>
      </c>
      <c r="F561" s="145">
        <v>5.21</v>
      </c>
      <c r="G561" s="48">
        <v>4.3600000000000003</v>
      </c>
      <c r="H561" s="48">
        <v>56</v>
      </c>
      <c r="I561" s="48">
        <v>50</v>
      </c>
      <c r="J561" s="151" t="str">
        <f t="shared" si="63"/>
        <v xml:space="preserve"> </v>
      </c>
      <c r="K561" s="151" t="str">
        <f t="shared" si="64"/>
        <v xml:space="preserve"> </v>
      </c>
      <c r="L561" s="151" t="str">
        <f t="shared" si="65"/>
        <v xml:space="preserve"> </v>
      </c>
      <c r="M561" s="108"/>
      <c r="N561" s="112"/>
      <c r="O561" s="62">
        <f t="shared" si="62"/>
        <v>53</v>
      </c>
      <c r="P561" s="4"/>
      <c r="Q561" s="5">
        <v>13</v>
      </c>
    </row>
    <row r="562" spans="1:17" s="5" customFormat="1" ht="18" customHeight="1">
      <c r="A562" s="4">
        <v>553</v>
      </c>
      <c r="B562" s="133" t="s">
        <v>5666</v>
      </c>
      <c r="C562" s="134" t="s">
        <v>5667</v>
      </c>
      <c r="D562" s="135" t="s">
        <v>3365</v>
      </c>
      <c r="E562" s="81" t="s">
        <v>5714</v>
      </c>
      <c r="F562" s="145">
        <v>5.88</v>
      </c>
      <c r="G562" s="48">
        <v>5.84</v>
      </c>
      <c r="H562" s="48">
        <v>60</v>
      </c>
      <c r="I562" s="48">
        <v>54</v>
      </c>
      <c r="J562" s="151" t="str">
        <f t="shared" si="63"/>
        <v xml:space="preserve"> </v>
      </c>
      <c r="K562" s="151" t="str">
        <f t="shared" si="64"/>
        <v xml:space="preserve"> </v>
      </c>
      <c r="L562" s="151" t="str">
        <f t="shared" si="65"/>
        <v xml:space="preserve"> </v>
      </c>
      <c r="M562" s="82"/>
      <c r="N562" s="81"/>
      <c r="O562" s="62">
        <f t="shared" si="62"/>
        <v>57</v>
      </c>
      <c r="P562" s="4"/>
      <c r="Q562" s="5">
        <v>14</v>
      </c>
    </row>
    <row r="563" spans="1:17" s="5" customFormat="1" ht="18" customHeight="1">
      <c r="A563" s="4">
        <v>554</v>
      </c>
      <c r="B563" s="133" t="s">
        <v>5668</v>
      </c>
      <c r="C563" s="134" t="s">
        <v>1405</v>
      </c>
      <c r="D563" s="135" t="s">
        <v>3365</v>
      </c>
      <c r="E563" s="81" t="s">
        <v>5714</v>
      </c>
      <c r="F563" s="145">
        <v>5.27</v>
      </c>
      <c r="G563" s="48">
        <v>3.42</v>
      </c>
      <c r="H563" s="48">
        <v>56</v>
      </c>
      <c r="I563" s="48">
        <v>40</v>
      </c>
      <c r="J563" s="151" t="str">
        <f t="shared" si="63"/>
        <v xml:space="preserve"> </v>
      </c>
      <c r="K563" s="151" t="str">
        <f t="shared" si="64"/>
        <v xml:space="preserve"> </v>
      </c>
      <c r="L563" s="151" t="str">
        <f t="shared" si="65"/>
        <v xml:space="preserve"> </v>
      </c>
      <c r="M563" s="82"/>
      <c r="N563" s="112"/>
      <c r="O563" s="62">
        <f t="shared" si="62"/>
        <v>48</v>
      </c>
      <c r="P563" s="4"/>
      <c r="Q563" s="5">
        <v>15</v>
      </c>
    </row>
    <row r="564" spans="1:17" s="5" customFormat="1" ht="18" customHeight="1">
      <c r="A564" s="4">
        <v>555</v>
      </c>
      <c r="B564" s="133" t="s">
        <v>5669</v>
      </c>
      <c r="C564" s="134" t="s">
        <v>1089</v>
      </c>
      <c r="D564" s="135" t="s">
        <v>995</v>
      </c>
      <c r="E564" s="81" t="s">
        <v>5714</v>
      </c>
      <c r="F564" s="145">
        <v>6.81</v>
      </c>
      <c r="G564" s="48">
        <v>7.49</v>
      </c>
      <c r="H564" s="48">
        <v>72</v>
      </c>
      <c r="I564" s="48">
        <v>67</v>
      </c>
      <c r="J564" s="151" t="str">
        <f t="shared" si="63"/>
        <v xml:space="preserve"> </v>
      </c>
      <c r="K564" s="151" t="str">
        <f t="shared" si="64"/>
        <v xml:space="preserve"> </v>
      </c>
      <c r="L564" s="151" t="str">
        <f t="shared" si="65"/>
        <v xml:space="preserve"> </v>
      </c>
      <c r="M564" s="82"/>
      <c r="N564" s="81"/>
      <c r="O564" s="62">
        <f t="shared" si="62"/>
        <v>69.5</v>
      </c>
      <c r="P564" s="4"/>
      <c r="Q564" s="5">
        <v>16</v>
      </c>
    </row>
    <row r="565" spans="1:17" s="5" customFormat="1" ht="18" customHeight="1">
      <c r="A565" s="4">
        <v>556</v>
      </c>
      <c r="B565" s="133" t="s">
        <v>5670</v>
      </c>
      <c r="C565" s="134" t="s">
        <v>5671</v>
      </c>
      <c r="D565" s="135" t="s">
        <v>995</v>
      </c>
      <c r="E565" s="81" t="s">
        <v>5714</v>
      </c>
      <c r="F565" s="145">
        <v>6.99</v>
      </c>
      <c r="G565" s="48">
        <v>7.49</v>
      </c>
      <c r="H565" s="48">
        <v>66</v>
      </c>
      <c r="I565" s="48">
        <v>56</v>
      </c>
      <c r="J565" s="151" t="str">
        <f t="shared" si="63"/>
        <v xml:space="preserve"> </v>
      </c>
      <c r="K565" s="151" t="str">
        <f t="shared" si="64"/>
        <v xml:space="preserve"> </v>
      </c>
      <c r="L565" s="151" t="str">
        <f t="shared" si="65"/>
        <v xml:space="preserve"> </v>
      </c>
      <c r="M565" s="82"/>
      <c r="N565" s="112"/>
      <c r="O565" s="62">
        <f t="shared" si="62"/>
        <v>61</v>
      </c>
      <c r="P565" s="4"/>
      <c r="Q565" s="5">
        <v>17</v>
      </c>
    </row>
    <row r="566" spans="1:17" s="5" customFormat="1" ht="18" customHeight="1">
      <c r="A566" s="4">
        <v>557</v>
      </c>
      <c r="B566" s="133" t="s">
        <v>5672</v>
      </c>
      <c r="C566" s="134" t="s">
        <v>4328</v>
      </c>
      <c r="D566" s="135" t="s">
        <v>995</v>
      </c>
      <c r="E566" s="81" t="s">
        <v>5714</v>
      </c>
      <c r="F566" s="145">
        <v>5.88</v>
      </c>
      <c r="G566" s="48">
        <v>7.87</v>
      </c>
      <c r="H566" s="48">
        <v>60</v>
      </c>
      <c r="I566" s="48">
        <v>60</v>
      </c>
      <c r="J566" s="151" t="str">
        <f t="shared" si="63"/>
        <v xml:space="preserve"> </v>
      </c>
      <c r="K566" s="151" t="str">
        <f t="shared" si="64"/>
        <v xml:space="preserve"> </v>
      </c>
      <c r="L566" s="151" t="str">
        <f t="shared" si="65"/>
        <v xml:space="preserve"> </v>
      </c>
      <c r="M566" s="108"/>
      <c r="N566" s="112"/>
      <c r="O566" s="62">
        <f t="shared" si="62"/>
        <v>60</v>
      </c>
      <c r="P566" s="4"/>
      <c r="Q566" s="5">
        <v>18</v>
      </c>
    </row>
    <row r="567" spans="1:17" s="5" customFormat="1" ht="18" customHeight="1">
      <c r="A567" s="4">
        <v>558</v>
      </c>
      <c r="B567" s="133" t="s">
        <v>5673</v>
      </c>
      <c r="C567" s="134" t="s">
        <v>1035</v>
      </c>
      <c r="D567" s="135" t="s">
        <v>995</v>
      </c>
      <c r="E567" s="81" t="s">
        <v>5714</v>
      </c>
      <c r="F567" s="145">
        <v>4.96</v>
      </c>
      <c r="G567" s="48">
        <v>5.19</v>
      </c>
      <c r="H567" s="48">
        <v>51</v>
      </c>
      <c r="I567" s="48">
        <v>50</v>
      </c>
      <c r="J567" s="151" t="str">
        <f t="shared" si="63"/>
        <v xml:space="preserve"> </v>
      </c>
      <c r="K567" s="151" t="str">
        <f t="shared" si="64"/>
        <v xml:space="preserve"> </v>
      </c>
      <c r="L567" s="151" t="str">
        <f t="shared" si="65"/>
        <v xml:space="preserve"> </v>
      </c>
      <c r="M567" s="52"/>
      <c r="N567" s="81"/>
      <c r="O567" s="62">
        <f t="shared" si="62"/>
        <v>50.5</v>
      </c>
      <c r="P567" s="4"/>
      <c r="Q567" s="5">
        <v>19</v>
      </c>
    </row>
    <row r="568" spans="1:17" s="5" customFormat="1" ht="18" customHeight="1">
      <c r="A568" s="4">
        <v>559</v>
      </c>
      <c r="B568" s="133" t="s">
        <v>5674</v>
      </c>
      <c r="C568" s="134" t="s">
        <v>5675</v>
      </c>
      <c r="D568" s="135" t="s">
        <v>878</v>
      </c>
      <c r="E568" s="81" t="s">
        <v>5714</v>
      </c>
      <c r="F568" s="145">
        <v>3.38</v>
      </c>
      <c r="G568" s="48">
        <v>0.63</v>
      </c>
      <c r="H568" s="48">
        <v>50</v>
      </c>
      <c r="I568" s="48">
        <v>40</v>
      </c>
      <c r="J568" s="151" t="str">
        <f t="shared" si="63"/>
        <v xml:space="preserve"> </v>
      </c>
      <c r="K568" s="151" t="str">
        <f t="shared" si="64"/>
        <v xml:space="preserve"> </v>
      </c>
      <c r="L568" s="151" t="str">
        <f t="shared" si="65"/>
        <v xml:space="preserve"> </v>
      </c>
      <c r="M568" s="82"/>
      <c r="N568" s="112"/>
      <c r="O568" s="62">
        <f t="shared" si="62"/>
        <v>45</v>
      </c>
      <c r="P568" s="4"/>
      <c r="Q568" s="5">
        <v>20</v>
      </c>
    </row>
    <row r="569" spans="1:17" s="5" customFormat="1" ht="18" customHeight="1">
      <c r="A569" s="4">
        <v>560</v>
      </c>
      <c r="B569" s="133" t="s">
        <v>5676</v>
      </c>
      <c r="C569" s="134" t="s">
        <v>5677</v>
      </c>
      <c r="D569" s="135" t="s">
        <v>4057</v>
      </c>
      <c r="E569" s="81" t="s">
        <v>5714</v>
      </c>
      <c r="F569" s="145">
        <v>5.14</v>
      </c>
      <c r="G569" s="48">
        <v>4.9400000000000004</v>
      </c>
      <c r="H569" s="48">
        <v>60</v>
      </c>
      <c r="I569" s="48">
        <v>50</v>
      </c>
      <c r="J569" s="151" t="str">
        <f t="shared" si="63"/>
        <v xml:space="preserve"> </v>
      </c>
      <c r="K569" s="151" t="str">
        <f t="shared" si="64"/>
        <v xml:space="preserve"> </v>
      </c>
      <c r="L569" s="151" t="str">
        <f t="shared" si="65"/>
        <v xml:space="preserve"> </v>
      </c>
      <c r="M569" s="82"/>
      <c r="N569" s="81"/>
      <c r="O569" s="62">
        <f t="shared" si="62"/>
        <v>55</v>
      </c>
      <c r="P569" s="4"/>
      <c r="Q569" s="5">
        <v>21</v>
      </c>
    </row>
    <row r="570" spans="1:17" s="5" customFormat="1" ht="18" customHeight="1">
      <c r="A570" s="4">
        <v>561</v>
      </c>
      <c r="B570" s="133" t="s">
        <v>5678</v>
      </c>
      <c r="C570" s="134" t="s">
        <v>2551</v>
      </c>
      <c r="D570" s="135" t="s">
        <v>3608</v>
      </c>
      <c r="E570" s="81" t="s">
        <v>5714</v>
      </c>
      <c r="F570" s="145">
        <v>5.03</v>
      </c>
      <c r="G570" s="48">
        <v>6.36</v>
      </c>
      <c r="H570" s="48">
        <v>63</v>
      </c>
      <c r="I570" s="48">
        <v>57</v>
      </c>
      <c r="J570" s="151" t="str">
        <f t="shared" si="63"/>
        <v xml:space="preserve"> </v>
      </c>
      <c r="K570" s="151" t="str">
        <f t="shared" si="64"/>
        <v xml:space="preserve"> </v>
      </c>
      <c r="L570" s="151" t="str">
        <f>IF(AND(J570="HSXS",K570="HSXS"),"HSXS",IF(AND(J570="HSG",K570="HSG"),"HSG",IF(AND(J570="HSK",K570="HSK"),"HSK",IF(AND(J570="HSXS",K570="HSG"),"HSG",IF(AND(J570="HSG",K570="HSXS"),"HSG",IF(AND(J570="HSG",K570="HSK"),"HSK",IF(AND(J570="HSK",K570="HSG"),"HSK"," ")))))))</f>
        <v xml:space="preserve"> </v>
      </c>
      <c r="M570" s="52"/>
      <c r="N570" s="112"/>
      <c r="O570" s="62">
        <f t="shared" si="62"/>
        <v>60</v>
      </c>
      <c r="P570" s="4"/>
      <c r="Q570" s="5">
        <v>22</v>
      </c>
    </row>
    <row r="571" spans="1:17" s="5" customFormat="1" ht="18" customHeight="1">
      <c r="A571" s="4">
        <v>562</v>
      </c>
      <c r="B571" s="133" t="s">
        <v>5679</v>
      </c>
      <c r="C571" s="134" t="s">
        <v>5680</v>
      </c>
      <c r="D571" s="135" t="s">
        <v>3608</v>
      </c>
      <c r="E571" s="81" t="s">
        <v>5714</v>
      </c>
      <c r="F571" s="145">
        <v>3.89</v>
      </c>
      <c r="G571" s="48">
        <v>4.3499999999999996</v>
      </c>
      <c r="H571" s="48">
        <v>52</v>
      </c>
      <c r="I571" s="48">
        <v>50</v>
      </c>
      <c r="J571" s="151" t="str">
        <f t="shared" si="63"/>
        <v xml:space="preserve"> </v>
      </c>
      <c r="K571" s="151" t="str">
        <f t="shared" si="64"/>
        <v xml:space="preserve"> </v>
      </c>
      <c r="L571" s="151" t="str">
        <f>IF(AND(J571="HSXS",K571="HSXS"),"HSXS",IF(AND(J571="HSG",K571="HSG"),"HSG",IF(AND(J571="HSK",K571="HSK"),"HSK",IF(AND(J571="HSXS",K571="HSG"),"HSG",IF(AND(J571="HSG",K571="HSXS"),"HSG",IF(AND(J571="HSG",K571="HSK"),"HSK",IF(AND(J571="HSK",K571="HSG"),"HSK"," ")))))))</f>
        <v xml:space="preserve"> </v>
      </c>
      <c r="M571" s="52"/>
      <c r="N571" s="112"/>
      <c r="O571" s="62">
        <f t="shared" ref="O571:O584" si="66">SUM(H571:I571)/2</f>
        <v>51</v>
      </c>
      <c r="P571" s="4"/>
      <c r="Q571" s="5">
        <v>23</v>
      </c>
    </row>
    <row r="572" spans="1:17" s="5" customFormat="1" ht="18" customHeight="1">
      <c r="A572" s="4">
        <v>563</v>
      </c>
      <c r="B572" s="133" t="s">
        <v>5681</v>
      </c>
      <c r="C572" s="134" t="s">
        <v>5682</v>
      </c>
      <c r="D572" s="135" t="s">
        <v>748</v>
      </c>
      <c r="E572" s="81" t="s">
        <v>5714</v>
      </c>
      <c r="F572" s="145">
        <v>6.09</v>
      </c>
      <c r="G572" s="48">
        <v>7.01</v>
      </c>
      <c r="H572" s="48">
        <v>69</v>
      </c>
      <c r="I572" s="48">
        <v>60</v>
      </c>
      <c r="J572" s="151" t="str">
        <f t="shared" si="63"/>
        <v xml:space="preserve"> </v>
      </c>
      <c r="K572" s="151" t="str">
        <f t="shared" si="64"/>
        <v xml:space="preserve"> </v>
      </c>
      <c r="L572" s="151" t="str">
        <f t="shared" ref="L572:L584" si="67">IF(AND(J572="HSXS",K572="HSXS"),"HSXS",IF(AND(J572="HSG",K572="HSG"),"HSG",IF(AND(J572="HSK",K572="HSK"),"HSK",IF(AND(J572="HSXS",K572="HSG"),"HSG",IF(AND(J572="HSG",K572="HSXS"),"HSG",IF(AND(J572="HSG",K572="HSK"),"HSK",IF(AND(J572="HSK",K572="HSG"),"HSK"," ")))))))</f>
        <v xml:space="preserve"> </v>
      </c>
      <c r="M572" s="82"/>
      <c r="N572" s="81"/>
      <c r="O572" s="62">
        <f t="shared" si="66"/>
        <v>64.5</v>
      </c>
      <c r="P572" s="4"/>
      <c r="Q572" s="5">
        <v>24</v>
      </c>
    </row>
    <row r="573" spans="1:17" s="5" customFormat="1" ht="18" customHeight="1">
      <c r="A573" s="4">
        <v>564</v>
      </c>
      <c r="B573" s="133" t="s">
        <v>5683</v>
      </c>
      <c r="C573" s="134" t="s">
        <v>5684</v>
      </c>
      <c r="D573" s="135" t="s">
        <v>4263</v>
      </c>
      <c r="E573" s="81" t="s">
        <v>5714</v>
      </c>
      <c r="F573" s="145">
        <v>5.39</v>
      </c>
      <c r="G573" s="48">
        <v>6.31</v>
      </c>
      <c r="H573" s="48">
        <v>75</v>
      </c>
      <c r="I573" s="48">
        <v>60</v>
      </c>
      <c r="J573" s="151" t="str">
        <f t="shared" si="63"/>
        <v xml:space="preserve"> </v>
      </c>
      <c r="K573" s="151" t="str">
        <f t="shared" si="64"/>
        <v xml:space="preserve"> </v>
      </c>
      <c r="L573" s="151" t="str">
        <f t="shared" si="67"/>
        <v xml:space="preserve"> </v>
      </c>
      <c r="M573" s="84"/>
      <c r="N573" s="112"/>
      <c r="O573" s="62">
        <f t="shared" si="66"/>
        <v>67.5</v>
      </c>
      <c r="P573" s="4"/>
      <c r="Q573" s="5">
        <v>25</v>
      </c>
    </row>
    <row r="574" spans="1:17" s="5" customFormat="1" ht="18" customHeight="1">
      <c r="A574" s="4">
        <v>565</v>
      </c>
      <c r="B574" s="133" t="s">
        <v>5685</v>
      </c>
      <c r="C574" s="134" t="s">
        <v>3374</v>
      </c>
      <c r="D574" s="135" t="s">
        <v>3615</v>
      </c>
      <c r="E574" s="81" t="s">
        <v>5714</v>
      </c>
      <c r="F574" s="145">
        <v>4.0999999999999996</v>
      </c>
      <c r="G574" s="48">
        <v>3.62</v>
      </c>
      <c r="H574" s="48">
        <v>52</v>
      </c>
      <c r="I574" s="48">
        <v>42</v>
      </c>
      <c r="J574" s="151" t="str">
        <f t="shared" si="63"/>
        <v xml:space="preserve"> </v>
      </c>
      <c r="K574" s="151" t="str">
        <f t="shared" si="64"/>
        <v xml:space="preserve"> </v>
      </c>
      <c r="L574" s="151" t="str">
        <f t="shared" si="67"/>
        <v xml:space="preserve"> </v>
      </c>
      <c r="M574" s="82"/>
      <c r="N574" s="112"/>
      <c r="O574" s="62">
        <f t="shared" si="66"/>
        <v>47</v>
      </c>
      <c r="P574" s="4"/>
      <c r="Q574" s="5">
        <v>26</v>
      </c>
    </row>
    <row r="575" spans="1:17" s="5" customFormat="1" ht="18" customHeight="1">
      <c r="A575" s="4">
        <v>566</v>
      </c>
      <c r="B575" s="133" t="s">
        <v>5686</v>
      </c>
      <c r="C575" s="134" t="s">
        <v>4262</v>
      </c>
      <c r="D575" s="135" t="s">
        <v>4264</v>
      </c>
      <c r="E575" s="81" t="s">
        <v>5714</v>
      </c>
      <c r="F575" s="145">
        <v>4.21</v>
      </c>
      <c r="G575" s="48">
        <v>3.25</v>
      </c>
      <c r="H575" s="48">
        <v>55</v>
      </c>
      <c r="I575" s="48">
        <v>40</v>
      </c>
      <c r="J575" s="151" t="str">
        <f t="shared" si="63"/>
        <v xml:space="preserve"> </v>
      </c>
      <c r="K575" s="151" t="str">
        <f t="shared" si="64"/>
        <v xml:space="preserve"> </v>
      </c>
      <c r="L575" s="151" t="str">
        <f t="shared" si="67"/>
        <v xml:space="preserve"> </v>
      </c>
      <c r="M575" s="82"/>
      <c r="N575" s="112"/>
      <c r="O575" s="62">
        <f t="shared" si="66"/>
        <v>47.5</v>
      </c>
      <c r="P575" s="4"/>
      <c r="Q575" s="5">
        <v>27</v>
      </c>
    </row>
    <row r="576" spans="1:17" s="5" customFormat="1" ht="18" customHeight="1">
      <c r="A576" s="4">
        <v>567</v>
      </c>
      <c r="B576" s="133" t="s">
        <v>5687</v>
      </c>
      <c r="C576" s="134" t="s">
        <v>5688</v>
      </c>
      <c r="D576" s="135" t="s">
        <v>3790</v>
      </c>
      <c r="E576" s="81" t="s">
        <v>5714</v>
      </c>
      <c r="F576" s="145">
        <v>6.56</v>
      </c>
      <c r="G576" s="48">
        <v>6.47</v>
      </c>
      <c r="H576" s="48">
        <v>72</v>
      </c>
      <c r="I576" s="48">
        <v>63</v>
      </c>
      <c r="J576" s="151" t="str">
        <f t="shared" si="63"/>
        <v xml:space="preserve"> </v>
      </c>
      <c r="K576" s="151" t="str">
        <f t="shared" si="64"/>
        <v xml:space="preserve"> </v>
      </c>
      <c r="L576" s="151" t="str">
        <f t="shared" si="67"/>
        <v xml:space="preserve"> </v>
      </c>
      <c r="M576" s="84"/>
      <c r="N576" s="112"/>
      <c r="O576" s="62">
        <f t="shared" si="66"/>
        <v>67.5</v>
      </c>
      <c r="P576" s="4"/>
      <c r="Q576" s="5">
        <v>28</v>
      </c>
    </row>
    <row r="577" spans="1:17" s="5" customFormat="1" ht="18" customHeight="1">
      <c r="A577" s="4">
        <v>568</v>
      </c>
      <c r="B577" s="133" t="s">
        <v>5689</v>
      </c>
      <c r="C577" s="134" t="s">
        <v>5690</v>
      </c>
      <c r="D577" s="135" t="s">
        <v>3794</v>
      </c>
      <c r="E577" s="81" t="s">
        <v>5714</v>
      </c>
      <c r="F577" s="145">
        <v>5.8</v>
      </c>
      <c r="G577" s="48">
        <v>6.22</v>
      </c>
      <c r="H577" s="48">
        <v>60</v>
      </c>
      <c r="I577" s="48">
        <v>55</v>
      </c>
      <c r="J577" s="151" t="str">
        <f t="shared" si="63"/>
        <v xml:space="preserve"> </v>
      </c>
      <c r="K577" s="151" t="str">
        <f t="shared" si="64"/>
        <v xml:space="preserve"> </v>
      </c>
      <c r="L577" s="151" t="str">
        <f t="shared" si="67"/>
        <v xml:space="preserve"> </v>
      </c>
      <c r="M577" s="82"/>
      <c r="N577" s="112"/>
      <c r="O577" s="62">
        <f t="shared" si="66"/>
        <v>57.5</v>
      </c>
      <c r="P577" s="4"/>
      <c r="Q577" s="5">
        <v>29</v>
      </c>
    </row>
    <row r="578" spans="1:17" s="5" customFormat="1" ht="18" customHeight="1">
      <c r="A578" s="4">
        <v>569</v>
      </c>
      <c r="B578" s="133" t="s">
        <v>5691</v>
      </c>
      <c r="C578" s="134" t="s">
        <v>3821</v>
      </c>
      <c r="D578" s="135" t="s">
        <v>3794</v>
      </c>
      <c r="E578" s="81" t="s">
        <v>5714</v>
      </c>
      <c r="F578" s="145">
        <v>5.19</v>
      </c>
      <c r="G578" s="48">
        <v>5.29</v>
      </c>
      <c r="H578" s="48">
        <v>57</v>
      </c>
      <c r="I578" s="48">
        <v>50</v>
      </c>
      <c r="J578" s="151" t="str">
        <f t="shared" si="63"/>
        <v xml:space="preserve"> </v>
      </c>
      <c r="K578" s="151" t="str">
        <f t="shared" si="64"/>
        <v xml:space="preserve"> </v>
      </c>
      <c r="L578" s="151" t="str">
        <f t="shared" si="67"/>
        <v xml:space="preserve"> </v>
      </c>
      <c r="M578" s="15"/>
      <c r="N578" s="81"/>
      <c r="O578" s="62">
        <f t="shared" si="66"/>
        <v>53.5</v>
      </c>
      <c r="P578" s="4"/>
      <c r="Q578" s="5">
        <v>30</v>
      </c>
    </row>
    <row r="579" spans="1:17" s="5" customFormat="1" ht="18" customHeight="1">
      <c r="A579" s="4">
        <v>570</v>
      </c>
      <c r="B579" s="133" t="s">
        <v>5692</v>
      </c>
      <c r="C579" s="134" t="s">
        <v>5693</v>
      </c>
      <c r="D579" s="135" t="s">
        <v>3794</v>
      </c>
      <c r="E579" s="81" t="s">
        <v>5714</v>
      </c>
      <c r="F579" s="145">
        <v>4.18</v>
      </c>
      <c r="G579" s="48">
        <v>5.66</v>
      </c>
      <c r="H579" s="48">
        <v>50</v>
      </c>
      <c r="I579" s="48">
        <v>41</v>
      </c>
      <c r="J579" s="151" t="str">
        <f t="shared" ref="J579:J584" si="68">IF(AND(F579&gt;=9,H579&gt;=90),"HSXS",IF(AND(F579&gt;=8,H579&gt;=80),"HSG",IF(AND(F579&gt;=7,H579&gt;=70),"HSK"," ")))</f>
        <v xml:space="preserve"> </v>
      </c>
      <c r="K579" s="151" t="str">
        <f t="shared" ref="K579:K584" si="69">IF(AND(G579&gt;=9,I579&gt;=90),"HSXS",IF(AND(G579&gt;=8,I579&gt;=80),"HSG",IF(AND(G579&gt;=7,I579&gt;=70),"HSK"," ")))</f>
        <v xml:space="preserve"> </v>
      </c>
      <c r="L579" s="151" t="str">
        <f t="shared" si="67"/>
        <v xml:space="preserve"> </v>
      </c>
      <c r="M579" s="52" t="s">
        <v>12597</v>
      </c>
      <c r="N579" s="17"/>
      <c r="O579" s="62">
        <f t="shared" si="66"/>
        <v>45.5</v>
      </c>
      <c r="P579" s="4"/>
      <c r="Q579" s="5">
        <v>31</v>
      </c>
    </row>
    <row r="580" spans="1:17" s="5" customFormat="1" ht="18" customHeight="1">
      <c r="A580" s="4">
        <v>571</v>
      </c>
      <c r="B580" s="133" t="s">
        <v>5694</v>
      </c>
      <c r="C580" s="134" t="s">
        <v>5695</v>
      </c>
      <c r="D580" s="135" t="s">
        <v>4266</v>
      </c>
      <c r="E580" s="81" t="s">
        <v>5714</v>
      </c>
      <c r="F580" s="145">
        <v>4.8899999999999997</v>
      </c>
      <c r="G580" s="48">
        <v>1.81</v>
      </c>
      <c r="H580" s="48">
        <v>52</v>
      </c>
      <c r="I580" s="48">
        <v>40</v>
      </c>
      <c r="J580" s="151" t="str">
        <f t="shared" si="68"/>
        <v xml:space="preserve"> </v>
      </c>
      <c r="K580" s="151" t="str">
        <f t="shared" si="69"/>
        <v xml:space="preserve"> </v>
      </c>
      <c r="L580" s="151" t="str">
        <f t="shared" si="67"/>
        <v xml:space="preserve"> </v>
      </c>
      <c r="M580" s="56"/>
      <c r="N580" s="17"/>
      <c r="O580" s="62">
        <f t="shared" si="66"/>
        <v>46</v>
      </c>
      <c r="P580" s="4"/>
      <c r="Q580" s="5">
        <v>32</v>
      </c>
    </row>
    <row r="581" spans="1:17" s="5" customFormat="1" ht="18" customHeight="1">
      <c r="A581" s="4">
        <v>572</v>
      </c>
      <c r="B581" s="133" t="s">
        <v>5696</v>
      </c>
      <c r="C581" s="134" t="s">
        <v>4262</v>
      </c>
      <c r="D581" s="135" t="s">
        <v>3798</v>
      </c>
      <c r="E581" s="81" t="s">
        <v>5714</v>
      </c>
      <c r="F581" s="145">
        <v>5.84</v>
      </c>
      <c r="G581" s="48">
        <v>6.28</v>
      </c>
      <c r="H581" s="48">
        <v>60</v>
      </c>
      <c r="I581" s="48">
        <v>55</v>
      </c>
      <c r="J581" s="151" t="str">
        <f t="shared" si="68"/>
        <v xml:space="preserve"> </v>
      </c>
      <c r="K581" s="151" t="str">
        <f t="shared" si="69"/>
        <v xml:space="preserve"> </v>
      </c>
      <c r="L581" s="151" t="str">
        <f t="shared" si="67"/>
        <v xml:space="preserve"> </v>
      </c>
      <c r="M581" s="55"/>
      <c r="N581" s="17"/>
      <c r="O581" s="62">
        <f t="shared" si="66"/>
        <v>57.5</v>
      </c>
      <c r="P581" s="4"/>
      <c r="Q581" s="5">
        <v>33</v>
      </c>
    </row>
    <row r="582" spans="1:17" s="5" customFormat="1" ht="18" customHeight="1">
      <c r="A582" s="4">
        <v>573</v>
      </c>
      <c r="B582" s="133" t="s">
        <v>5697</v>
      </c>
      <c r="C582" s="134" t="s">
        <v>5698</v>
      </c>
      <c r="D582" s="135" t="s">
        <v>3801</v>
      </c>
      <c r="E582" s="81" t="s">
        <v>5714</v>
      </c>
      <c r="F582" s="145">
        <v>5.21</v>
      </c>
      <c r="G582" s="48">
        <v>3.18</v>
      </c>
      <c r="H582" s="48">
        <v>57</v>
      </c>
      <c r="I582" s="48">
        <v>50</v>
      </c>
      <c r="J582" s="151" t="str">
        <f t="shared" si="68"/>
        <v xml:space="preserve"> </v>
      </c>
      <c r="K582" s="151" t="str">
        <f t="shared" si="69"/>
        <v xml:space="preserve"> </v>
      </c>
      <c r="L582" s="151" t="str">
        <f t="shared" si="67"/>
        <v xml:space="preserve"> </v>
      </c>
      <c r="M582" s="55"/>
      <c r="N582" s="81"/>
      <c r="O582" s="62">
        <f t="shared" si="66"/>
        <v>53.5</v>
      </c>
      <c r="P582" s="4"/>
      <c r="Q582" s="5">
        <v>34</v>
      </c>
    </row>
    <row r="583" spans="1:17" s="5" customFormat="1" ht="18" customHeight="1">
      <c r="A583" s="4">
        <v>574</v>
      </c>
      <c r="B583" s="133" t="s">
        <v>5699</v>
      </c>
      <c r="C583" s="134" t="s">
        <v>5700</v>
      </c>
      <c r="D583" s="135" t="s">
        <v>3801</v>
      </c>
      <c r="E583" s="81" t="s">
        <v>5714</v>
      </c>
      <c r="F583" s="145">
        <v>5.1100000000000003</v>
      </c>
      <c r="G583" s="48">
        <v>6.65</v>
      </c>
      <c r="H583" s="48">
        <v>58</v>
      </c>
      <c r="I583" s="48">
        <v>56</v>
      </c>
      <c r="J583" s="151" t="str">
        <f t="shared" si="68"/>
        <v xml:space="preserve"> </v>
      </c>
      <c r="K583" s="151" t="str">
        <f t="shared" si="69"/>
        <v xml:space="preserve"> </v>
      </c>
      <c r="L583" s="151" t="str">
        <f t="shared" si="67"/>
        <v xml:space="preserve"> </v>
      </c>
      <c r="M583" s="83"/>
      <c r="N583" s="17"/>
      <c r="O583" s="62">
        <f t="shared" si="66"/>
        <v>57</v>
      </c>
      <c r="P583" s="4"/>
      <c r="Q583" s="5">
        <v>35</v>
      </c>
    </row>
    <row r="584" spans="1:17" s="5" customFormat="1" ht="18" customHeight="1">
      <c r="A584" s="4">
        <v>575</v>
      </c>
      <c r="B584" s="133" t="s">
        <v>5701</v>
      </c>
      <c r="C584" s="134" t="s">
        <v>1447</v>
      </c>
      <c r="D584" s="135" t="s">
        <v>3774</v>
      </c>
      <c r="E584" s="81" t="s">
        <v>5714</v>
      </c>
      <c r="F584" s="145">
        <v>5.69</v>
      </c>
      <c r="G584" s="48">
        <v>5.66</v>
      </c>
      <c r="H584" s="48">
        <v>58</v>
      </c>
      <c r="I584" s="48">
        <v>52</v>
      </c>
      <c r="J584" s="151" t="str">
        <f t="shared" si="68"/>
        <v xml:space="preserve"> </v>
      </c>
      <c r="K584" s="151" t="str">
        <f t="shared" si="69"/>
        <v xml:space="preserve"> </v>
      </c>
      <c r="L584" s="151" t="str">
        <f t="shared" si="67"/>
        <v xml:space="preserve"> </v>
      </c>
      <c r="M584" s="83"/>
      <c r="N584" s="17"/>
      <c r="O584" s="62">
        <f t="shared" si="66"/>
        <v>55</v>
      </c>
      <c r="P584" s="4"/>
      <c r="Q584" s="5">
        <v>36</v>
      </c>
    </row>
    <row r="585" spans="1:17" s="5" customFormat="1" ht="18" customHeight="1">
      <c r="A585" s="4">
        <v>576</v>
      </c>
      <c r="B585" s="133" t="s">
        <v>5702</v>
      </c>
      <c r="C585" s="134" t="s">
        <v>719</v>
      </c>
      <c r="D585" s="135" t="s">
        <v>4666</v>
      </c>
      <c r="E585" s="81" t="s">
        <v>5714</v>
      </c>
      <c r="F585" s="145">
        <v>4.71</v>
      </c>
      <c r="G585" s="48">
        <v>0.74</v>
      </c>
      <c r="H585" s="48">
        <v>57</v>
      </c>
      <c r="I585" s="48">
        <v>35</v>
      </c>
      <c r="J585" s="151" t="str">
        <f>IF(AND(F585&gt;=9,H585&gt;=90),"HSXS",IF(AND(F585&gt;=8,H585&gt;=80),"HSG",IF(AND(F585&gt;=7,H585&gt;=70),"HSK"," ")))</f>
        <v xml:space="preserve"> </v>
      </c>
      <c r="K585" s="151" t="str">
        <f>IF(AND(G585&gt;=9,I585&gt;=90),"HSXS",IF(AND(G585&gt;=8,I585&gt;=80),"HSG",IF(AND(G585&gt;=7,I585&gt;=70),"HSK"," ")))</f>
        <v xml:space="preserve"> </v>
      </c>
      <c r="L585" s="151" t="str">
        <f>IF(AND(J585="HSXS",K585="HSXS"),"HSXS",IF(AND(J585="HSG",K585="HSG"),"HSG",IF(AND(J585="HSK",K585="HSK"),"HSK",IF(AND(J585="HSXS",K585="HSG"),"HSG",IF(AND(J585="HSG",K585="HSXS"),"HSG",IF(AND(J585="HSG",K585="HSK"),"HSK",IF(AND(J585="HSK",K585="HSG"),"HSK"," ")))))))</f>
        <v xml:space="preserve"> </v>
      </c>
      <c r="M585" s="83"/>
      <c r="N585" s="17"/>
      <c r="O585" s="62">
        <f>SUM(H585:I585)/2</f>
        <v>46</v>
      </c>
      <c r="P585" s="4"/>
      <c r="Q585" s="5">
        <v>37</v>
      </c>
    </row>
    <row r="586" spans="1:17" s="5" customFormat="1" ht="18" customHeight="1">
      <c r="A586" s="4">
        <v>577</v>
      </c>
      <c r="B586" s="133" t="s">
        <v>5703</v>
      </c>
      <c r="C586" s="134" t="s">
        <v>1230</v>
      </c>
      <c r="D586" s="135" t="s">
        <v>1007</v>
      </c>
      <c r="E586" s="81" t="s">
        <v>5714</v>
      </c>
      <c r="F586" s="145">
        <v>5.13</v>
      </c>
      <c r="G586" s="48">
        <v>1.21</v>
      </c>
      <c r="H586" s="48">
        <v>58</v>
      </c>
      <c r="I586" s="48">
        <v>40</v>
      </c>
      <c r="J586" s="151" t="str">
        <f t="shared" ref="J586:J617" si="70">IF(AND(F586&gt;=9,H586&gt;=90),"HSXS",IF(AND(F586&gt;=8,H586&gt;=80),"HSG",IF(AND(F586&gt;=7,H586&gt;=70),"HSK"," ")))</f>
        <v xml:space="preserve"> </v>
      </c>
      <c r="K586" s="151" t="str">
        <f t="shared" ref="K586:K617" si="71">IF(AND(G586&gt;=9,I586&gt;=90),"HSXS",IF(AND(G586&gt;=8,I586&gt;=80),"HSG",IF(AND(G586&gt;=7,I586&gt;=70),"HSK"," ")))</f>
        <v xml:space="preserve"> </v>
      </c>
      <c r="L586" s="151" t="str">
        <f t="shared" ref="L586:L603" si="72">IF(AND(J586="HSXS",K586="HSXS"),"HSXS",IF(AND(J586="HSG",K586="HSG"),"HSG",IF(AND(J586="HSK",K586="HSK"),"HSK",IF(AND(J586="HSXS",K586="HSG"),"HSG",IF(AND(J586="HSG",K586="HSXS"),"HSG",IF(AND(J586="HSG",K586="HSK"),"HSK",IF(AND(J586="HSK",K586="HSG"),"HSK"," ")))))))</f>
        <v xml:space="preserve"> </v>
      </c>
      <c r="M586" s="101"/>
      <c r="N586" s="17"/>
      <c r="O586" s="62">
        <f t="shared" ref="O586:O614" si="73">SUM(H586:I586)/2</f>
        <v>49</v>
      </c>
      <c r="P586" s="4"/>
      <c r="Q586" s="5">
        <v>38</v>
      </c>
    </row>
    <row r="587" spans="1:17" s="5" customFormat="1" ht="18" customHeight="1">
      <c r="A587" s="4">
        <v>578</v>
      </c>
      <c r="B587" s="133" t="s">
        <v>5704</v>
      </c>
      <c r="C587" s="134" t="s">
        <v>3614</v>
      </c>
      <c r="D587" s="135" t="s">
        <v>1007</v>
      </c>
      <c r="E587" s="81" t="s">
        <v>5714</v>
      </c>
      <c r="F587" s="145">
        <v>5.46</v>
      </c>
      <c r="G587" s="48">
        <v>5.82</v>
      </c>
      <c r="H587" s="48">
        <v>58</v>
      </c>
      <c r="I587" s="48">
        <v>55</v>
      </c>
      <c r="J587" s="151" t="str">
        <f t="shared" si="70"/>
        <v xml:space="preserve"> </v>
      </c>
      <c r="K587" s="151" t="str">
        <f t="shared" si="71"/>
        <v xml:space="preserve"> </v>
      </c>
      <c r="L587" s="151" t="str">
        <f t="shared" si="72"/>
        <v xml:space="preserve"> </v>
      </c>
      <c r="M587" s="55"/>
      <c r="N587" s="17"/>
      <c r="O587" s="62">
        <f t="shared" si="73"/>
        <v>56.5</v>
      </c>
      <c r="P587" s="4"/>
      <c r="Q587" s="5">
        <v>39</v>
      </c>
    </row>
    <row r="588" spans="1:17" s="5" customFormat="1" ht="18" customHeight="1">
      <c r="A588" s="4">
        <v>579</v>
      </c>
      <c r="B588" s="133" t="s">
        <v>5705</v>
      </c>
      <c r="C588" s="134" t="s">
        <v>3749</v>
      </c>
      <c r="D588" s="135" t="s">
        <v>1007</v>
      </c>
      <c r="E588" s="81" t="s">
        <v>5714</v>
      </c>
      <c r="F588" s="145">
        <v>4.66</v>
      </c>
      <c r="G588" s="48">
        <v>0.18</v>
      </c>
      <c r="H588" s="48">
        <v>54</v>
      </c>
      <c r="I588" s="48">
        <v>40</v>
      </c>
      <c r="J588" s="151" t="str">
        <f t="shared" si="70"/>
        <v xml:space="preserve"> </v>
      </c>
      <c r="K588" s="151" t="str">
        <f t="shared" si="71"/>
        <v xml:space="preserve"> </v>
      </c>
      <c r="L588" s="151" t="str">
        <f t="shared" si="72"/>
        <v xml:space="preserve"> </v>
      </c>
      <c r="M588" s="15"/>
      <c r="N588" s="17"/>
      <c r="O588" s="62">
        <f t="shared" si="73"/>
        <v>47</v>
      </c>
      <c r="P588" s="4"/>
      <c r="Q588" s="5">
        <v>40</v>
      </c>
    </row>
    <row r="589" spans="1:17" s="5" customFormat="1" ht="18" customHeight="1">
      <c r="A589" s="4">
        <v>580</v>
      </c>
      <c r="B589" s="133" t="s">
        <v>5706</v>
      </c>
      <c r="C589" s="134" t="s">
        <v>3241</v>
      </c>
      <c r="D589" s="135" t="s">
        <v>1744</v>
      </c>
      <c r="E589" s="81" t="s">
        <v>5714</v>
      </c>
      <c r="F589" s="145">
        <v>5.43</v>
      </c>
      <c r="G589" s="48">
        <v>7.48</v>
      </c>
      <c r="H589" s="48">
        <v>60</v>
      </c>
      <c r="I589" s="48">
        <v>60</v>
      </c>
      <c r="J589" s="151" t="str">
        <f t="shared" si="70"/>
        <v xml:space="preserve"> </v>
      </c>
      <c r="K589" s="151" t="str">
        <f t="shared" si="71"/>
        <v xml:space="preserve"> </v>
      </c>
      <c r="L589" s="151" t="str">
        <f t="shared" si="72"/>
        <v xml:space="preserve"> </v>
      </c>
      <c r="M589" s="55"/>
      <c r="N589" s="17"/>
      <c r="O589" s="62">
        <f t="shared" si="73"/>
        <v>60</v>
      </c>
      <c r="P589" s="4"/>
      <c r="Q589" s="5">
        <v>41</v>
      </c>
    </row>
    <row r="590" spans="1:17" s="5" customFormat="1" ht="18" customHeight="1">
      <c r="A590" s="4">
        <v>581</v>
      </c>
      <c r="B590" s="133" t="s">
        <v>5707</v>
      </c>
      <c r="C590" s="134" t="s">
        <v>2976</v>
      </c>
      <c r="D590" s="135" t="s">
        <v>1008</v>
      </c>
      <c r="E590" s="81" t="s">
        <v>5714</v>
      </c>
      <c r="F590" s="145">
        <v>4.3600000000000003</v>
      </c>
      <c r="G590" s="145">
        <v>0.9</v>
      </c>
      <c r="H590" s="48">
        <v>54</v>
      </c>
      <c r="I590" s="48">
        <v>35</v>
      </c>
      <c r="J590" s="151" t="str">
        <f t="shared" si="70"/>
        <v xml:space="preserve"> </v>
      </c>
      <c r="K590" s="151" t="str">
        <f t="shared" si="71"/>
        <v xml:space="preserve"> </v>
      </c>
      <c r="L590" s="151" t="str">
        <f t="shared" si="72"/>
        <v xml:space="preserve"> </v>
      </c>
      <c r="M590" s="55"/>
      <c r="N590" s="17"/>
      <c r="O590" s="62">
        <f t="shared" si="73"/>
        <v>44.5</v>
      </c>
      <c r="P590" s="4"/>
      <c r="Q590" s="5">
        <v>42</v>
      </c>
    </row>
    <row r="591" spans="1:17" s="5" customFormat="1" ht="18" customHeight="1">
      <c r="A591" s="4">
        <v>582</v>
      </c>
      <c r="B591" s="133" t="s">
        <v>5708</v>
      </c>
      <c r="C591" s="134" t="s">
        <v>771</v>
      </c>
      <c r="D591" s="135" t="s">
        <v>3470</v>
      </c>
      <c r="E591" s="81" t="s">
        <v>5714</v>
      </c>
      <c r="F591" s="145">
        <v>5.33</v>
      </c>
      <c r="G591" s="48">
        <v>1.48</v>
      </c>
      <c r="H591" s="48">
        <v>57</v>
      </c>
      <c r="I591" s="48">
        <v>40</v>
      </c>
      <c r="J591" s="151" t="str">
        <f t="shared" si="70"/>
        <v xml:space="preserve"> </v>
      </c>
      <c r="K591" s="151" t="str">
        <f t="shared" si="71"/>
        <v xml:space="preserve"> </v>
      </c>
      <c r="L591" s="151" t="str">
        <f t="shared" si="72"/>
        <v xml:space="preserve"> </v>
      </c>
      <c r="M591" s="108"/>
      <c r="N591" s="17"/>
      <c r="O591" s="62">
        <f t="shared" si="73"/>
        <v>48.5</v>
      </c>
      <c r="P591" s="4"/>
      <c r="Q591" s="5">
        <v>43</v>
      </c>
    </row>
    <row r="592" spans="1:17" s="5" customFormat="1" ht="18" customHeight="1">
      <c r="A592" s="4">
        <v>583</v>
      </c>
      <c r="B592" s="133" t="s">
        <v>5709</v>
      </c>
      <c r="C592" s="134" t="s">
        <v>2319</v>
      </c>
      <c r="D592" s="135" t="s">
        <v>4268</v>
      </c>
      <c r="E592" s="81" t="s">
        <v>5714</v>
      </c>
      <c r="F592" s="145">
        <v>5.99</v>
      </c>
      <c r="G592" s="48">
        <v>7.11</v>
      </c>
      <c r="H592" s="48">
        <v>60</v>
      </c>
      <c r="I592" s="48">
        <v>59</v>
      </c>
      <c r="J592" s="151" t="str">
        <f t="shared" si="70"/>
        <v xml:space="preserve"> </v>
      </c>
      <c r="K592" s="151" t="str">
        <f t="shared" si="71"/>
        <v xml:space="preserve"> </v>
      </c>
      <c r="L592" s="151" t="str">
        <f t="shared" si="72"/>
        <v xml:space="preserve"> </v>
      </c>
      <c r="M592" s="125"/>
      <c r="N592" s="17"/>
      <c r="O592" s="62">
        <f t="shared" si="73"/>
        <v>59.5</v>
      </c>
      <c r="P592" s="4"/>
      <c r="Q592" s="5">
        <v>44</v>
      </c>
    </row>
    <row r="593" spans="1:18" s="5" customFormat="1" ht="18" customHeight="1">
      <c r="A593" s="4">
        <v>584</v>
      </c>
      <c r="B593" s="133" t="s">
        <v>5710</v>
      </c>
      <c r="C593" s="134" t="s">
        <v>5711</v>
      </c>
      <c r="D593" s="135" t="s">
        <v>3823</v>
      </c>
      <c r="E593" s="81" t="s">
        <v>5714</v>
      </c>
      <c r="F593" s="145">
        <v>4.1100000000000003</v>
      </c>
      <c r="G593" s="48">
        <v>5.92</v>
      </c>
      <c r="H593" s="48">
        <v>53</v>
      </c>
      <c r="I593" s="48">
        <v>44</v>
      </c>
      <c r="J593" s="151" t="str">
        <f t="shared" si="70"/>
        <v xml:space="preserve"> </v>
      </c>
      <c r="K593" s="151" t="str">
        <f t="shared" si="71"/>
        <v xml:space="preserve"> </v>
      </c>
      <c r="L593" s="151" t="str">
        <f t="shared" si="72"/>
        <v xml:space="preserve"> </v>
      </c>
      <c r="M593" s="173" t="s">
        <v>12597</v>
      </c>
      <c r="N593" s="9"/>
      <c r="O593" s="62">
        <f t="shared" si="73"/>
        <v>48.5</v>
      </c>
      <c r="P593" s="4"/>
      <c r="Q593" s="5">
        <v>45</v>
      </c>
    </row>
    <row r="594" spans="1:18" s="21" customFormat="1" ht="18" customHeight="1">
      <c r="A594" s="4">
        <v>585</v>
      </c>
      <c r="B594" s="133" t="s">
        <v>5712</v>
      </c>
      <c r="C594" s="134" t="s">
        <v>3701</v>
      </c>
      <c r="D594" s="135" t="s">
        <v>2983</v>
      </c>
      <c r="E594" s="81" t="s">
        <v>5714</v>
      </c>
      <c r="F594" s="145">
        <v>4.7300000000000004</v>
      </c>
      <c r="G594" s="48">
        <v>6.74</v>
      </c>
      <c r="H594" s="48">
        <v>53</v>
      </c>
      <c r="I594" s="48">
        <v>56</v>
      </c>
      <c r="J594" s="151" t="str">
        <f t="shared" si="70"/>
        <v xml:space="preserve"> </v>
      </c>
      <c r="K594" s="151" t="str">
        <f t="shared" si="71"/>
        <v xml:space="preserve"> </v>
      </c>
      <c r="L594" s="151" t="str">
        <f t="shared" si="72"/>
        <v xml:space="preserve"> </v>
      </c>
      <c r="M594" s="108"/>
      <c r="N594" s="9"/>
      <c r="O594" s="62">
        <f t="shared" si="73"/>
        <v>54.5</v>
      </c>
      <c r="P594" s="48"/>
      <c r="Q594" s="5">
        <v>46</v>
      </c>
      <c r="R594" s="5"/>
    </row>
    <row r="595" spans="1:18" s="5" customFormat="1" ht="18" customHeight="1">
      <c r="A595" s="4">
        <v>586</v>
      </c>
      <c r="B595" s="133" t="s">
        <v>5715</v>
      </c>
      <c r="C595" s="134" t="s">
        <v>2368</v>
      </c>
      <c r="D595" s="135" t="s">
        <v>1013</v>
      </c>
      <c r="E595" s="81" t="s">
        <v>5750</v>
      </c>
      <c r="F595" s="145">
        <v>6.53</v>
      </c>
      <c r="G595" s="48">
        <v>6.89</v>
      </c>
      <c r="H595" s="48">
        <v>65</v>
      </c>
      <c r="I595" s="48">
        <v>58</v>
      </c>
      <c r="J595" s="151" t="str">
        <f t="shared" si="70"/>
        <v xml:space="preserve"> </v>
      </c>
      <c r="K595" s="151" t="str">
        <f t="shared" si="71"/>
        <v xml:space="preserve"> </v>
      </c>
      <c r="L595" s="151" t="str">
        <f t="shared" si="72"/>
        <v xml:space="preserve"> </v>
      </c>
      <c r="M595" s="83"/>
      <c r="N595" s="9"/>
      <c r="O595" s="62">
        <f t="shared" si="73"/>
        <v>61.5</v>
      </c>
      <c r="P595" s="4"/>
      <c r="Q595" s="5">
        <v>1</v>
      </c>
    </row>
    <row r="596" spans="1:18" s="5" customFormat="1" ht="18" customHeight="1">
      <c r="A596" s="4">
        <v>587</v>
      </c>
      <c r="B596" s="133" t="s">
        <v>5716</v>
      </c>
      <c r="C596" s="134" t="s">
        <v>5717</v>
      </c>
      <c r="D596" s="135" t="s">
        <v>4067</v>
      </c>
      <c r="E596" s="81" t="s">
        <v>5750</v>
      </c>
      <c r="F596" s="145">
        <v>4.83</v>
      </c>
      <c r="G596" s="48">
        <v>5.39</v>
      </c>
      <c r="H596" s="48">
        <v>60</v>
      </c>
      <c r="I596" s="48">
        <v>52</v>
      </c>
      <c r="J596" s="151" t="str">
        <f t="shared" si="70"/>
        <v xml:space="preserve"> </v>
      </c>
      <c r="K596" s="151" t="str">
        <f t="shared" si="71"/>
        <v xml:space="preserve"> </v>
      </c>
      <c r="L596" s="151" t="str">
        <f t="shared" si="72"/>
        <v xml:space="preserve"> </v>
      </c>
      <c r="M596" s="64"/>
      <c r="N596" s="17"/>
      <c r="O596" s="62">
        <f t="shared" si="73"/>
        <v>56</v>
      </c>
      <c r="P596" s="4"/>
      <c r="Q596" s="5">
        <v>2</v>
      </c>
    </row>
    <row r="597" spans="1:18" s="5" customFormat="1" ht="18" customHeight="1">
      <c r="A597" s="4">
        <v>588</v>
      </c>
      <c r="B597" s="133" t="s">
        <v>5718</v>
      </c>
      <c r="C597" s="134" t="s">
        <v>2974</v>
      </c>
      <c r="D597" s="135" t="s">
        <v>1806</v>
      </c>
      <c r="E597" s="81" t="s">
        <v>5750</v>
      </c>
      <c r="F597" s="145">
        <v>5.69</v>
      </c>
      <c r="G597" s="48">
        <v>5.73</v>
      </c>
      <c r="H597" s="48">
        <v>65</v>
      </c>
      <c r="I597" s="48">
        <v>58</v>
      </c>
      <c r="J597" s="151" t="str">
        <f t="shared" si="70"/>
        <v xml:space="preserve"> </v>
      </c>
      <c r="K597" s="151" t="str">
        <f t="shared" si="71"/>
        <v xml:space="preserve"> </v>
      </c>
      <c r="L597" s="151" t="str">
        <f t="shared" si="72"/>
        <v xml:space="preserve"> </v>
      </c>
      <c r="M597" s="108"/>
      <c r="N597" s="9"/>
      <c r="O597" s="62">
        <f t="shared" si="73"/>
        <v>61.5</v>
      </c>
      <c r="P597" s="4"/>
      <c r="Q597" s="5">
        <v>3</v>
      </c>
    </row>
    <row r="598" spans="1:18" s="5" customFormat="1" ht="18" customHeight="1">
      <c r="A598" s="4">
        <v>589</v>
      </c>
      <c r="B598" s="133" t="s">
        <v>5719</v>
      </c>
      <c r="C598" s="134" t="s">
        <v>5008</v>
      </c>
      <c r="D598" s="135" t="s">
        <v>667</v>
      </c>
      <c r="E598" s="81" t="s">
        <v>5750</v>
      </c>
      <c r="F598" s="145">
        <v>4.67</v>
      </c>
      <c r="G598" s="48">
        <v>2.16</v>
      </c>
      <c r="H598" s="48">
        <v>60</v>
      </c>
      <c r="I598" s="48">
        <v>44</v>
      </c>
      <c r="J598" s="151" t="str">
        <f t="shared" si="70"/>
        <v xml:space="preserve"> </v>
      </c>
      <c r="K598" s="151" t="str">
        <f t="shared" si="71"/>
        <v xml:space="preserve"> </v>
      </c>
      <c r="L598" s="151" t="str">
        <f t="shared" si="72"/>
        <v xml:space="preserve"> </v>
      </c>
      <c r="M598" s="82"/>
      <c r="N598" s="17"/>
      <c r="O598" s="62">
        <f t="shared" si="73"/>
        <v>52</v>
      </c>
      <c r="P598" s="4"/>
      <c r="Q598" s="5">
        <v>4</v>
      </c>
    </row>
    <row r="599" spans="1:18" s="5" customFormat="1" ht="18" customHeight="1">
      <c r="A599" s="4">
        <v>590</v>
      </c>
      <c r="B599" s="133" t="s">
        <v>5720</v>
      </c>
      <c r="C599" s="134" t="s">
        <v>5721</v>
      </c>
      <c r="D599" s="135" t="s">
        <v>1451</v>
      </c>
      <c r="E599" s="81" t="s">
        <v>5750</v>
      </c>
      <c r="F599" s="145">
        <v>5.39</v>
      </c>
      <c r="G599" s="48">
        <v>6.09</v>
      </c>
      <c r="H599" s="48">
        <v>68</v>
      </c>
      <c r="I599" s="48">
        <v>52</v>
      </c>
      <c r="J599" s="151" t="str">
        <f t="shared" si="70"/>
        <v xml:space="preserve"> </v>
      </c>
      <c r="K599" s="151" t="str">
        <f t="shared" si="71"/>
        <v xml:space="preserve"> </v>
      </c>
      <c r="L599" s="151" t="str">
        <f t="shared" si="72"/>
        <v xml:space="preserve"> </v>
      </c>
      <c r="M599" s="108"/>
      <c r="N599" s="17"/>
      <c r="O599" s="62">
        <f t="shared" si="73"/>
        <v>60</v>
      </c>
      <c r="P599" s="4"/>
      <c r="Q599" s="5">
        <v>5</v>
      </c>
    </row>
    <row r="600" spans="1:18" s="5" customFormat="1" ht="18" customHeight="1">
      <c r="A600" s="4">
        <v>591</v>
      </c>
      <c r="B600" s="133" t="s">
        <v>5722</v>
      </c>
      <c r="C600" s="134" t="s">
        <v>5723</v>
      </c>
      <c r="D600" s="135" t="s">
        <v>3474</v>
      </c>
      <c r="E600" s="81" t="s">
        <v>5750</v>
      </c>
      <c r="F600" s="145">
        <v>3.84</v>
      </c>
      <c r="G600" s="48">
        <v>2.29</v>
      </c>
      <c r="H600" s="48">
        <v>50</v>
      </c>
      <c r="I600" s="48">
        <v>41</v>
      </c>
      <c r="J600" s="151" t="str">
        <f t="shared" si="70"/>
        <v xml:space="preserve"> </v>
      </c>
      <c r="K600" s="151" t="str">
        <f t="shared" si="71"/>
        <v xml:space="preserve"> </v>
      </c>
      <c r="L600" s="151" t="str">
        <f t="shared" si="72"/>
        <v xml:space="preserve"> </v>
      </c>
      <c r="M600" s="82"/>
      <c r="N600" s="81"/>
      <c r="O600" s="62">
        <f t="shared" si="73"/>
        <v>45.5</v>
      </c>
      <c r="P600" s="4"/>
      <c r="Q600" s="5">
        <v>6</v>
      </c>
    </row>
    <row r="601" spans="1:18" s="5" customFormat="1" ht="18" customHeight="1">
      <c r="A601" s="4">
        <v>592</v>
      </c>
      <c r="B601" s="133" t="s">
        <v>5724</v>
      </c>
      <c r="C601" s="134" t="s">
        <v>5725</v>
      </c>
      <c r="D601" s="135" t="s">
        <v>2908</v>
      </c>
      <c r="E601" s="81" t="s">
        <v>5750</v>
      </c>
      <c r="F601" s="145">
        <v>4.71</v>
      </c>
      <c r="G601" s="48">
        <v>5.28</v>
      </c>
      <c r="H601" s="48">
        <v>58</v>
      </c>
      <c r="I601" s="48">
        <v>52</v>
      </c>
      <c r="J601" s="151" t="str">
        <f t="shared" si="70"/>
        <v xml:space="preserve"> </v>
      </c>
      <c r="K601" s="151" t="str">
        <f t="shared" si="71"/>
        <v xml:space="preserve"> </v>
      </c>
      <c r="L601" s="151" t="str">
        <f t="shared" si="72"/>
        <v xml:space="preserve"> </v>
      </c>
      <c r="M601" s="84"/>
      <c r="N601" s="9"/>
      <c r="O601" s="62">
        <f t="shared" si="73"/>
        <v>55</v>
      </c>
      <c r="P601" s="4"/>
      <c r="Q601" s="5">
        <v>7</v>
      </c>
    </row>
    <row r="602" spans="1:18" s="5" customFormat="1" ht="18" customHeight="1">
      <c r="A602" s="4">
        <v>593</v>
      </c>
      <c r="B602" s="133" t="s">
        <v>5726</v>
      </c>
      <c r="C602" s="134" t="s">
        <v>886</v>
      </c>
      <c r="D602" s="135" t="s">
        <v>2908</v>
      </c>
      <c r="E602" s="81" t="s">
        <v>5750</v>
      </c>
      <c r="F602" s="145">
        <v>5.28</v>
      </c>
      <c r="G602" s="48">
        <v>6.09</v>
      </c>
      <c r="H602" s="48">
        <v>56</v>
      </c>
      <c r="I602" s="48">
        <v>53</v>
      </c>
      <c r="J602" s="151" t="str">
        <f t="shared" si="70"/>
        <v xml:space="preserve"> </v>
      </c>
      <c r="K602" s="151" t="str">
        <f t="shared" si="71"/>
        <v xml:space="preserve"> </v>
      </c>
      <c r="L602" s="151" t="str">
        <f t="shared" si="72"/>
        <v xml:space="preserve"> </v>
      </c>
      <c r="M602" s="82"/>
      <c r="N602" s="17"/>
      <c r="O602" s="62">
        <f t="shared" si="73"/>
        <v>54.5</v>
      </c>
      <c r="P602" s="4"/>
      <c r="Q602" s="5">
        <v>8</v>
      </c>
    </row>
    <row r="603" spans="1:18" s="5" customFormat="1" ht="18" customHeight="1">
      <c r="A603" s="4">
        <v>594</v>
      </c>
      <c r="B603" s="133" t="s">
        <v>5727</v>
      </c>
      <c r="C603" s="134" t="s">
        <v>1128</v>
      </c>
      <c r="D603" s="135" t="s">
        <v>3365</v>
      </c>
      <c r="E603" s="81" t="s">
        <v>5750</v>
      </c>
      <c r="F603" s="145">
        <v>6.31</v>
      </c>
      <c r="G603" s="48">
        <v>3.63</v>
      </c>
      <c r="H603" s="48">
        <v>71</v>
      </c>
      <c r="I603" s="48">
        <v>64</v>
      </c>
      <c r="J603" s="151" t="str">
        <f t="shared" si="70"/>
        <v xml:space="preserve"> </v>
      </c>
      <c r="K603" s="151" t="str">
        <f t="shared" si="71"/>
        <v xml:space="preserve"> </v>
      </c>
      <c r="L603" s="151" t="str">
        <f t="shared" si="72"/>
        <v xml:space="preserve"> </v>
      </c>
      <c r="M603" s="108"/>
      <c r="N603" s="9"/>
      <c r="O603" s="62">
        <f t="shared" si="73"/>
        <v>67.5</v>
      </c>
      <c r="P603" s="4"/>
      <c r="Q603" s="5">
        <v>9</v>
      </c>
    </row>
    <row r="604" spans="1:18" s="5" customFormat="1" ht="18" customHeight="1">
      <c r="A604" s="4">
        <v>595</v>
      </c>
      <c r="B604" s="133" t="s">
        <v>5728</v>
      </c>
      <c r="C604" s="134" t="s">
        <v>4328</v>
      </c>
      <c r="D604" s="135" t="s">
        <v>995</v>
      </c>
      <c r="E604" s="81" t="s">
        <v>5750</v>
      </c>
      <c r="F604" s="145">
        <v>6.16</v>
      </c>
      <c r="G604" s="48">
        <v>6.92</v>
      </c>
      <c r="H604" s="48">
        <v>70</v>
      </c>
      <c r="I604" s="48">
        <v>58</v>
      </c>
      <c r="J604" s="151" t="str">
        <f t="shared" si="70"/>
        <v xml:space="preserve"> </v>
      </c>
      <c r="K604" s="151" t="str">
        <f t="shared" si="71"/>
        <v xml:space="preserve"> </v>
      </c>
      <c r="L604" s="151" t="str">
        <f>IF(AND(J604="HSXS",K604="HSXS"),"HSXS",IF(AND(J604="HSG",K604="HSG"),"HSG",IF(AND(J604="HSK",K604="HSK"),"HSK",IF(AND(J604="HSXS",K604="HSG"),"HSG",IF(AND(J604="HSG",K604="HSXS"),"HSG",IF(AND(J604="HSG",K604="HSK"),"HSK",IF(AND(J604="HSK",K604="HSG"),"HSK"," ")))))))</f>
        <v xml:space="preserve"> </v>
      </c>
      <c r="M604" s="52"/>
      <c r="N604" s="81"/>
      <c r="O604" s="62">
        <f t="shared" si="73"/>
        <v>64</v>
      </c>
      <c r="P604" s="4"/>
      <c r="Q604" s="5">
        <v>10</v>
      </c>
    </row>
    <row r="605" spans="1:18" s="5" customFormat="1" ht="18" customHeight="1">
      <c r="A605" s="4">
        <v>596</v>
      </c>
      <c r="B605" s="133" t="s">
        <v>5729</v>
      </c>
      <c r="C605" s="134" t="s">
        <v>3964</v>
      </c>
      <c r="D605" s="135" t="s">
        <v>4518</v>
      </c>
      <c r="E605" s="81" t="s">
        <v>5750</v>
      </c>
      <c r="F605" s="145">
        <v>4.26</v>
      </c>
      <c r="G605" s="48">
        <v>5.97</v>
      </c>
      <c r="H605" s="48">
        <v>53</v>
      </c>
      <c r="I605" s="48">
        <v>52</v>
      </c>
      <c r="J605" s="151" t="str">
        <f t="shared" si="70"/>
        <v xml:space="preserve"> </v>
      </c>
      <c r="K605" s="151" t="str">
        <f t="shared" si="71"/>
        <v xml:space="preserve"> </v>
      </c>
      <c r="L605" s="151" t="str">
        <f>IF(AND(J605="HSXS",K605="HSXS"),"HSXS",IF(AND(J605="HSG",K605="HSG"),"HSG",IF(AND(J605="HSK",K605="HSK"),"HSK",IF(AND(J605="HSXS",K605="HSG"),"HSG",IF(AND(J605="HSG",K605="HSXS"),"HSG",IF(AND(J605="HSG",K605="HSK"),"HSK",IF(AND(J605="HSK",K605="HSG"),"HSK"," ")))))))</f>
        <v xml:space="preserve"> </v>
      </c>
      <c r="M605" s="52"/>
      <c r="N605" s="17"/>
      <c r="O605" s="62">
        <f t="shared" si="73"/>
        <v>52.5</v>
      </c>
      <c r="P605" s="4"/>
      <c r="Q605" s="5">
        <v>11</v>
      </c>
    </row>
    <row r="606" spans="1:18" s="5" customFormat="1" ht="18" customHeight="1">
      <c r="A606" s="4">
        <v>597</v>
      </c>
      <c r="B606" s="133" t="s">
        <v>5730</v>
      </c>
      <c r="C606" s="134" t="s">
        <v>5731</v>
      </c>
      <c r="D606" s="135" t="s">
        <v>2321</v>
      </c>
      <c r="E606" s="81" t="s">
        <v>5750</v>
      </c>
      <c r="F606" s="145">
        <v>6.41</v>
      </c>
      <c r="G606" s="48">
        <v>7.29</v>
      </c>
      <c r="H606" s="48">
        <v>76</v>
      </c>
      <c r="I606" s="48">
        <v>70</v>
      </c>
      <c r="J606" s="151" t="str">
        <f t="shared" si="70"/>
        <v xml:space="preserve"> </v>
      </c>
      <c r="K606" s="151" t="str">
        <f t="shared" si="71"/>
        <v>HSK</v>
      </c>
      <c r="L606" s="151" t="str">
        <f>IF(AND(J606="HSXS",K606="HSXS"),"HSXS",IF(AND(J606="HSG",K606="HSG"),"HSG",IF(AND(J606="HSK",K606="HSK"),"HSK",IF(AND(J606="HSXS",K606="HSG"),"HSG",IF(AND(J606="HSG",K606="HSXS"),"HSG",IF(AND(J606="HSG",K606="HSK"),"HSK",IF(AND(J606="HSK",K606="HSG"),"HSK"," ")))))))</f>
        <v xml:space="preserve"> </v>
      </c>
      <c r="M606" s="84"/>
      <c r="N606" s="9"/>
      <c r="O606" s="62">
        <f t="shared" si="73"/>
        <v>73</v>
      </c>
      <c r="P606" s="4"/>
      <c r="Q606" s="5">
        <v>12</v>
      </c>
    </row>
    <row r="607" spans="1:18" s="5" customFormat="1" ht="18" customHeight="1">
      <c r="A607" s="4">
        <v>598</v>
      </c>
      <c r="B607" s="133" t="s">
        <v>5732</v>
      </c>
      <c r="C607" s="134" t="s">
        <v>1239</v>
      </c>
      <c r="D607" s="135" t="s">
        <v>4263</v>
      </c>
      <c r="E607" s="81" t="s">
        <v>5750</v>
      </c>
      <c r="F607" s="145">
        <v>7.39</v>
      </c>
      <c r="G607" s="48">
        <v>7.52</v>
      </c>
      <c r="H607" s="48">
        <v>78</v>
      </c>
      <c r="I607" s="48">
        <v>70</v>
      </c>
      <c r="J607" s="151" t="str">
        <f t="shared" si="70"/>
        <v>HSK</v>
      </c>
      <c r="K607" s="151" t="str">
        <f t="shared" si="71"/>
        <v>HSK</v>
      </c>
      <c r="L607" s="151" t="str">
        <f t="shared" ref="L607:L617" si="74">IF(AND(J607="HSXS",K607="HSXS"),"HSXS",IF(AND(J607="HSG",K607="HSG"),"HSG",IF(AND(J607="HSK",K607="HSK"),"HSK",IF(AND(J607="HSXS",K607="HSG"),"HSG",IF(AND(J607="HSG",K607="HSXS"),"HSG",IF(AND(J607="HSG",K607="HSK"),"HSK",IF(AND(J607="HSK",K607="HSG"),"HSK"," ")))))))</f>
        <v>HSK</v>
      </c>
      <c r="M607" s="82"/>
      <c r="N607" s="66"/>
      <c r="O607" s="62">
        <f t="shared" si="73"/>
        <v>74</v>
      </c>
      <c r="P607" s="4"/>
      <c r="Q607" s="5">
        <v>13</v>
      </c>
    </row>
    <row r="608" spans="1:18" s="5" customFormat="1" ht="18" customHeight="1">
      <c r="A608" s="4">
        <v>599</v>
      </c>
      <c r="B608" s="133" t="s">
        <v>5733</v>
      </c>
      <c r="C608" s="134" t="s">
        <v>2140</v>
      </c>
      <c r="D608" s="135" t="s">
        <v>3511</v>
      </c>
      <c r="E608" s="81" t="s">
        <v>5750</v>
      </c>
      <c r="F608" s="145">
        <v>4.47</v>
      </c>
      <c r="G608" s="48">
        <v>0.89</v>
      </c>
      <c r="H608" s="48">
        <v>51</v>
      </c>
      <c r="I608" s="48">
        <v>41</v>
      </c>
      <c r="J608" s="151" t="str">
        <f t="shared" si="70"/>
        <v xml:space="preserve"> </v>
      </c>
      <c r="K608" s="151" t="str">
        <f t="shared" si="71"/>
        <v xml:space="preserve"> </v>
      </c>
      <c r="L608" s="151" t="str">
        <f t="shared" si="74"/>
        <v xml:space="preserve"> </v>
      </c>
      <c r="M608" s="82"/>
      <c r="N608" s="113"/>
      <c r="O608" s="62">
        <f t="shared" si="73"/>
        <v>46</v>
      </c>
      <c r="P608" s="4"/>
      <c r="Q608" s="5">
        <v>14</v>
      </c>
    </row>
    <row r="609" spans="1:17" s="5" customFormat="1" ht="18" customHeight="1">
      <c r="A609" s="4">
        <v>600</v>
      </c>
      <c r="B609" s="133" t="s">
        <v>5734</v>
      </c>
      <c r="C609" s="134" t="s">
        <v>670</v>
      </c>
      <c r="D609" s="135" t="s">
        <v>4264</v>
      </c>
      <c r="E609" s="81" t="s">
        <v>5750</v>
      </c>
      <c r="F609" s="145">
        <v>5.64</v>
      </c>
      <c r="G609" s="48">
        <v>7.12</v>
      </c>
      <c r="H609" s="48">
        <v>61</v>
      </c>
      <c r="I609" s="48">
        <v>59</v>
      </c>
      <c r="J609" s="151" t="str">
        <f t="shared" si="70"/>
        <v xml:space="preserve"> </v>
      </c>
      <c r="K609" s="151" t="str">
        <f t="shared" si="71"/>
        <v xml:space="preserve"> </v>
      </c>
      <c r="L609" s="151" t="str">
        <f t="shared" si="74"/>
        <v xml:space="preserve"> </v>
      </c>
      <c r="M609" s="82"/>
      <c r="N609" s="66"/>
      <c r="O609" s="62">
        <f t="shared" si="73"/>
        <v>60</v>
      </c>
      <c r="P609" s="4"/>
      <c r="Q609" s="5">
        <v>15</v>
      </c>
    </row>
    <row r="610" spans="1:17" s="5" customFormat="1" ht="18" customHeight="1">
      <c r="A610" s="4">
        <v>601</v>
      </c>
      <c r="B610" s="133" t="s">
        <v>5735</v>
      </c>
      <c r="C610" s="134" t="s">
        <v>1734</v>
      </c>
      <c r="D610" s="135" t="s">
        <v>996</v>
      </c>
      <c r="E610" s="81" t="s">
        <v>5750</v>
      </c>
      <c r="F610" s="145">
        <v>4.62</v>
      </c>
      <c r="G610" s="48">
        <v>5.67</v>
      </c>
      <c r="H610" s="48">
        <v>60</v>
      </c>
      <c r="I610" s="48">
        <v>57</v>
      </c>
      <c r="J610" s="151" t="str">
        <f t="shared" si="70"/>
        <v xml:space="preserve"> </v>
      </c>
      <c r="K610" s="151" t="str">
        <f t="shared" si="71"/>
        <v xml:space="preserve"> </v>
      </c>
      <c r="L610" s="151" t="str">
        <f t="shared" si="74"/>
        <v xml:space="preserve"> </v>
      </c>
      <c r="M610" s="82"/>
      <c r="N610" s="66"/>
      <c r="O610" s="62">
        <f t="shared" si="73"/>
        <v>58.5</v>
      </c>
      <c r="P610" s="4"/>
      <c r="Q610" s="5">
        <v>16</v>
      </c>
    </row>
    <row r="611" spans="1:17" s="5" customFormat="1" ht="18" customHeight="1">
      <c r="A611" s="4">
        <v>602</v>
      </c>
      <c r="B611" s="133" t="s">
        <v>5736</v>
      </c>
      <c r="C611" s="134" t="s">
        <v>2241</v>
      </c>
      <c r="D611" s="135" t="s">
        <v>3798</v>
      </c>
      <c r="E611" s="81" t="s">
        <v>5750</v>
      </c>
      <c r="F611" s="145">
        <v>4.51</v>
      </c>
      <c r="G611" s="48">
        <v>4.46</v>
      </c>
      <c r="H611" s="48">
        <v>53</v>
      </c>
      <c r="I611" s="48">
        <v>51</v>
      </c>
      <c r="J611" s="151" t="str">
        <f t="shared" si="70"/>
        <v xml:space="preserve"> </v>
      </c>
      <c r="K611" s="151" t="str">
        <f t="shared" si="71"/>
        <v xml:space="preserve"> </v>
      </c>
      <c r="L611" s="151" t="str">
        <f t="shared" si="74"/>
        <v xml:space="preserve"> </v>
      </c>
      <c r="M611" s="82"/>
      <c r="N611" s="17"/>
      <c r="O611" s="62">
        <f t="shared" si="73"/>
        <v>52</v>
      </c>
      <c r="P611" s="4"/>
      <c r="Q611" s="5">
        <v>17</v>
      </c>
    </row>
    <row r="612" spans="1:17" s="5" customFormat="1" ht="18" customHeight="1">
      <c r="A612" s="4">
        <v>603</v>
      </c>
      <c r="B612" s="133" t="s">
        <v>5737</v>
      </c>
      <c r="C612" s="134" t="s">
        <v>1000</v>
      </c>
      <c r="D612" s="135" t="s">
        <v>233</v>
      </c>
      <c r="E612" s="81" t="s">
        <v>5750</v>
      </c>
      <c r="F612" s="145">
        <v>4.1500000000000004</v>
      </c>
      <c r="G612" s="145">
        <v>5.3</v>
      </c>
      <c r="H612" s="48">
        <v>59</v>
      </c>
      <c r="I612" s="48">
        <v>52</v>
      </c>
      <c r="J612" s="151" t="str">
        <f t="shared" si="70"/>
        <v xml:space="preserve"> </v>
      </c>
      <c r="K612" s="151" t="str">
        <f t="shared" si="71"/>
        <v xml:space="preserve"> </v>
      </c>
      <c r="L612" s="151" t="str">
        <f t="shared" si="74"/>
        <v xml:space="preserve"> </v>
      </c>
      <c r="M612" s="82"/>
      <c r="N612" s="66"/>
      <c r="O612" s="62">
        <f t="shared" si="73"/>
        <v>55.5</v>
      </c>
      <c r="P612" s="4"/>
      <c r="Q612" s="5">
        <v>18</v>
      </c>
    </row>
    <row r="613" spans="1:17" s="5" customFormat="1" ht="18" customHeight="1">
      <c r="A613" s="4">
        <v>604</v>
      </c>
      <c r="B613" s="133" t="s">
        <v>5738</v>
      </c>
      <c r="C613" s="134" t="s">
        <v>5739</v>
      </c>
      <c r="D613" s="135" t="s">
        <v>1008</v>
      </c>
      <c r="E613" s="81" t="s">
        <v>5750</v>
      </c>
      <c r="F613" s="145">
        <v>6.81</v>
      </c>
      <c r="G613" s="48">
        <v>6.48</v>
      </c>
      <c r="H613" s="48">
        <v>62</v>
      </c>
      <c r="I613" s="48">
        <v>58</v>
      </c>
      <c r="J613" s="151" t="str">
        <f t="shared" si="70"/>
        <v xml:space="preserve"> </v>
      </c>
      <c r="K613" s="151" t="str">
        <f t="shared" si="71"/>
        <v xml:space="preserve"> </v>
      </c>
      <c r="L613" s="151" t="str">
        <f t="shared" si="74"/>
        <v xml:space="preserve"> </v>
      </c>
      <c r="M613" s="84"/>
      <c r="N613" s="17"/>
      <c r="O613" s="62">
        <f t="shared" si="73"/>
        <v>60</v>
      </c>
      <c r="P613" s="4"/>
      <c r="Q613" s="5">
        <v>19</v>
      </c>
    </row>
    <row r="614" spans="1:17" s="5" customFormat="1" ht="18" customHeight="1">
      <c r="A614" s="4">
        <v>605</v>
      </c>
      <c r="B614" s="133" t="s">
        <v>5740</v>
      </c>
      <c r="C614" s="134" t="s">
        <v>5439</v>
      </c>
      <c r="D614" s="135" t="s">
        <v>3445</v>
      </c>
      <c r="E614" s="81" t="s">
        <v>5750</v>
      </c>
      <c r="F614" s="145">
        <v>4.9400000000000004</v>
      </c>
      <c r="G614" s="48">
        <v>5.51</v>
      </c>
      <c r="H614" s="48">
        <v>60</v>
      </c>
      <c r="I614" s="48">
        <v>51</v>
      </c>
      <c r="J614" s="151" t="str">
        <f t="shared" si="70"/>
        <v xml:space="preserve"> </v>
      </c>
      <c r="K614" s="151" t="str">
        <f t="shared" si="71"/>
        <v xml:space="preserve"> </v>
      </c>
      <c r="L614" s="151" t="str">
        <f t="shared" si="74"/>
        <v xml:space="preserve"> </v>
      </c>
      <c r="M614" s="84"/>
      <c r="N614" s="17"/>
      <c r="O614" s="62">
        <f t="shared" si="73"/>
        <v>55.5</v>
      </c>
      <c r="P614" s="4"/>
      <c r="Q614" s="5">
        <v>20</v>
      </c>
    </row>
    <row r="615" spans="1:17" s="5" customFormat="1" ht="18" customHeight="1">
      <c r="A615" s="4">
        <v>606</v>
      </c>
      <c r="B615" s="133" t="s">
        <v>5741</v>
      </c>
      <c r="C615" s="134" t="s">
        <v>4328</v>
      </c>
      <c r="D615" s="135" t="s">
        <v>3470</v>
      </c>
      <c r="E615" s="81" t="s">
        <v>5750</v>
      </c>
      <c r="F615" s="145">
        <v>3.43</v>
      </c>
      <c r="G615" s="48">
        <v>4.57</v>
      </c>
      <c r="H615" s="48">
        <v>54</v>
      </c>
      <c r="I615" s="48">
        <v>50</v>
      </c>
      <c r="J615" s="151" t="str">
        <f t="shared" si="70"/>
        <v xml:space="preserve"> </v>
      </c>
      <c r="K615" s="151" t="str">
        <f t="shared" si="71"/>
        <v xml:space="preserve"> </v>
      </c>
      <c r="L615" s="151" t="str">
        <f t="shared" si="74"/>
        <v xml:space="preserve"> </v>
      </c>
      <c r="M615" s="83"/>
      <c r="N615" s="17"/>
      <c r="O615" s="62">
        <f t="shared" ref="O615:O661" si="75">SUM(H615:I615)/2</f>
        <v>52</v>
      </c>
      <c r="P615" s="4"/>
      <c r="Q615" s="5">
        <v>21</v>
      </c>
    </row>
    <row r="616" spans="1:17" s="5" customFormat="1" ht="18" customHeight="1">
      <c r="A616" s="4">
        <v>607</v>
      </c>
      <c r="B616" s="133" t="s">
        <v>5742</v>
      </c>
      <c r="C616" s="134" t="s">
        <v>4540</v>
      </c>
      <c r="D616" s="135" t="s">
        <v>366</v>
      </c>
      <c r="E616" s="81" t="s">
        <v>5750</v>
      </c>
      <c r="F616" s="145">
        <v>4.24</v>
      </c>
      <c r="G616" s="48">
        <v>2.68</v>
      </c>
      <c r="H616" s="48">
        <v>56</v>
      </c>
      <c r="I616" s="48">
        <v>51</v>
      </c>
      <c r="J616" s="151" t="str">
        <f t="shared" si="70"/>
        <v xml:space="preserve"> </v>
      </c>
      <c r="K616" s="151" t="str">
        <f t="shared" si="71"/>
        <v xml:space="preserve"> </v>
      </c>
      <c r="L616" s="151" t="str">
        <f t="shared" si="74"/>
        <v xml:space="preserve"> </v>
      </c>
      <c r="M616" s="129"/>
      <c r="N616" s="17"/>
      <c r="O616" s="62">
        <f t="shared" si="75"/>
        <v>53.5</v>
      </c>
      <c r="P616" s="4"/>
      <c r="Q616" s="5">
        <v>22</v>
      </c>
    </row>
    <row r="617" spans="1:17" s="5" customFormat="1" ht="18" customHeight="1">
      <c r="A617" s="4">
        <v>608</v>
      </c>
      <c r="B617" s="133" t="s">
        <v>5743</v>
      </c>
      <c r="C617" s="134" t="s">
        <v>1560</v>
      </c>
      <c r="D617" s="135" t="s">
        <v>3372</v>
      </c>
      <c r="E617" s="81" t="s">
        <v>5750</v>
      </c>
      <c r="F617" s="145">
        <v>6.24</v>
      </c>
      <c r="G617" s="48">
        <v>6.59</v>
      </c>
      <c r="H617" s="48">
        <v>65</v>
      </c>
      <c r="I617" s="48">
        <v>63</v>
      </c>
      <c r="J617" s="151" t="str">
        <f t="shared" si="70"/>
        <v xml:space="preserve"> </v>
      </c>
      <c r="K617" s="151" t="str">
        <f t="shared" si="71"/>
        <v xml:space="preserve"> </v>
      </c>
      <c r="L617" s="151" t="str">
        <f t="shared" si="74"/>
        <v xml:space="preserve"> </v>
      </c>
      <c r="M617" s="82"/>
      <c r="N617" s="17"/>
      <c r="O617" s="62">
        <f t="shared" si="75"/>
        <v>64</v>
      </c>
      <c r="P617" s="4"/>
      <c r="Q617" s="5">
        <v>23</v>
      </c>
    </row>
    <row r="618" spans="1:17" s="5" customFormat="1" ht="18" customHeight="1">
      <c r="A618" s="4">
        <v>609</v>
      </c>
      <c r="B618" s="133" t="s">
        <v>5744</v>
      </c>
      <c r="C618" s="134" t="s">
        <v>135</v>
      </c>
      <c r="D618" s="135" t="s">
        <v>3372</v>
      </c>
      <c r="E618" s="81" t="s">
        <v>5750</v>
      </c>
      <c r="F618" s="145">
        <v>6.14</v>
      </c>
      <c r="G618" s="48">
        <v>7.17</v>
      </c>
      <c r="H618" s="48">
        <v>60</v>
      </c>
      <c r="I618" s="48">
        <v>59</v>
      </c>
      <c r="J618" s="151" t="str">
        <f>IF(AND(F618&gt;=9,H618&gt;=90),"HSXS",IF(AND(F618&gt;=8,H618&gt;=80),"HSG",IF(AND(F618&gt;=7,H618&gt;=70),"HSK"," ")))</f>
        <v xml:space="preserve"> </v>
      </c>
      <c r="K618" s="151" t="str">
        <f>IF(AND(G618&gt;=9,I618&gt;=90),"HSXS",IF(AND(G618&gt;=8,I618&gt;=80),"HSG",IF(AND(G618&gt;=7,I618&gt;=70),"HSK"," ")))</f>
        <v xml:space="preserve"> </v>
      </c>
      <c r="L618" s="151" t="str">
        <f>IF(AND(J618="HSXS",K618="HSXS"),"HSXS",IF(AND(J618="HSG",K618="HSG"),"HSG",IF(AND(J618="HSK",K618="HSK"),"HSK",IF(AND(J618="HSXS",K618="HSG"),"HSG",IF(AND(J618="HSG",K618="HSXS"),"HSG",IF(AND(J618="HSG",K618="HSK"),"HSK",IF(AND(J618="HSK",K618="HSG"),"HSK"," ")))))))</f>
        <v xml:space="preserve"> </v>
      </c>
      <c r="M618" s="83"/>
      <c r="N618" s="17"/>
      <c r="O618" s="62">
        <f t="shared" si="75"/>
        <v>59.5</v>
      </c>
      <c r="P618" s="4"/>
      <c r="Q618" s="5">
        <v>24</v>
      </c>
    </row>
    <row r="619" spans="1:17" s="5" customFormat="1" ht="18" customHeight="1">
      <c r="A619" s="4">
        <v>610</v>
      </c>
      <c r="B619" s="133" t="s">
        <v>5745</v>
      </c>
      <c r="C619" s="134" t="s">
        <v>5746</v>
      </c>
      <c r="D619" s="135" t="s">
        <v>3375</v>
      </c>
      <c r="E619" s="81" t="s">
        <v>5750</v>
      </c>
      <c r="F619" s="145">
        <v>5.71</v>
      </c>
      <c r="G619" s="48">
        <v>5.61</v>
      </c>
      <c r="H619" s="48">
        <v>68</v>
      </c>
      <c r="I619" s="48">
        <v>57</v>
      </c>
      <c r="J619" s="151" t="str">
        <f t="shared" ref="J619:J629" si="76">IF(AND(F619&gt;=9,H619&gt;=90),"HSXS",IF(AND(F619&gt;=8,H619&gt;=80),"HSG",IF(AND(F619&gt;=7,H619&gt;=70),"HSK"," ")))</f>
        <v xml:space="preserve"> </v>
      </c>
      <c r="K619" s="151" t="str">
        <f t="shared" ref="K619:K629" si="77">IF(AND(G619&gt;=9,I619&gt;=90),"HSXS",IF(AND(G619&gt;=8,I619&gt;=80),"HSG",IF(AND(G619&gt;=7,I619&gt;=70),"HSK"," ")))</f>
        <v xml:space="preserve"> </v>
      </c>
      <c r="L619" s="151" t="str">
        <f t="shared" ref="L619:L629" si="78">IF(AND(J619="HSXS",K619="HSXS"),"HSXS",IF(AND(J619="HSG",K619="HSG"),"HSG",IF(AND(J619="HSK",K619="HSK"),"HSK",IF(AND(J619="HSXS",K619="HSG"),"HSG",IF(AND(J619="HSG",K619="HSXS"),"HSG",IF(AND(J619="HSG",K619="HSK"),"HSK",IF(AND(J619="HSK",K619="HSG"),"HSK"," ")))))))</f>
        <v xml:space="preserve"> </v>
      </c>
      <c r="M619" s="84"/>
      <c r="N619" s="17"/>
      <c r="O619" s="62">
        <f t="shared" si="75"/>
        <v>62.5</v>
      </c>
      <c r="P619" s="4"/>
      <c r="Q619" s="5">
        <v>25</v>
      </c>
    </row>
    <row r="620" spans="1:17" s="5" customFormat="1" ht="18" customHeight="1">
      <c r="A620" s="4">
        <v>611</v>
      </c>
      <c r="B620" s="133" t="s">
        <v>5747</v>
      </c>
      <c r="C620" s="134" t="s">
        <v>2520</v>
      </c>
      <c r="D620" s="135" t="s">
        <v>3375</v>
      </c>
      <c r="E620" s="81" t="s">
        <v>5750</v>
      </c>
      <c r="F620" s="145">
        <v>5.94</v>
      </c>
      <c r="G620" s="48">
        <v>4.49</v>
      </c>
      <c r="H620" s="48">
        <v>77</v>
      </c>
      <c r="I620" s="48">
        <v>66</v>
      </c>
      <c r="J620" s="151" t="str">
        <f t="shared" si="76"/>
        <v xml:space="preserve"> </v>
      </c>
      <c r="K620" s="151" t="str">
        <f t="shared" si="77"/>
        <v xml:space="preserve"> </v>
      </c>
      <c r="L620" s="151" t="str">
        <f t="shared" si="78"/>
        <v xml:space="preserve"> </v>
      </c>
      <c r="M620" s="82"/>
      <c r="N620" s="81"/>
      <c r="O620" s="62">
        <f t="shared" si="75"/>
        <v>71.5</v>
      </c>
      <c r="P620" s="4"/>
      <c r="Q620" s="5">
        <v>26</v>
      </c>
    </row>
    <row r="621" spans="1:17" s="5" customFormat="1" ht="18" customHeight="1">
      <c r="A621" s="4">
        <v>612</v>
      </c>
      <c r="B621" s="133" t="s">
        <v>5748</v>
      </c>
      <c r="C621" s="134" t="s">
        <v>4061</v>
      </c>
      <c r="D621" s="135" t="s">
        <v>2575</v>
      </c>
      <c r="E621" s="81" t="s">
        <v>5750</v>
      </c>
      <c r="F621" s="145">
        <v>6.01</v>
      </c>
      <c r="G621" s="48">
        <v>6.57</v>
      </c>
      <c r="H621" s="48">
        <v>65</v>
      </c>
      <c r="I621" s="48">
        <v>58</v>
      </c>
      <c r="J621" s="151" t="str">
        <f t="shared" si="76"/>
        <v xml:space="preserve"> </v>
      </c>
      <c r="K621" s="151" t="str">
        <f t="shared" si="77"/>
        <v xml:space="preserve"> </v>
      </c>
      <c r="L621" s="151" t="str">
        <f t="shared" si="78"/>
        <v xml:space="preserve"> </v>
      </c>
      <c r="M621" s="82"/>
      <c r="N621" s="17"/>
      <c r="O621" s="62">
        <f t="shared" si="75"/>
        <v>61.5</v>
      </c>
      <c r="P621" s="4"/>
      <c r="Q621" s="5">
        <v>27</v>
      </c>
    </row>
    <row r="622" spans="1:17" s="5" customFormat="1" ht="18" customHeight="1">
      <c r="A622" s="4">
        <v>613</v>
      </c>
      <c r="B622" s="133" t="s">
        <v>5749</v>
      </c>
      <c r="C622" s="134" t="s">
        <v>1914</v>
      </c>
      <c r="D622" s="135" t="s">
        <v>51</v>
      </c>
      <c r="E622" s="81" t="s">
        <v>5750</v>
      </c>
      <c r="F622" s="145">
        <v>3.39</v>
      </c>
      <c r="G622" s="48">
        <v>2.99</v>
      </c>
      <c r="H622" s="48">
        <v>50</v>
      </c>
      <c r="I622" s="48">
        <v>55</v>
      </c>
      <c r="J622" s="151" t="str">
        <f t="shared" si="76"/>
        <v xml:space="preserve"> </v>
      </c>
      <c r="K622" s="151" t="str">
        <f t="shared" si="77"/>
        <v xml:space="preserve"> </v>
      </c>
      <c r="L622" s="151" t="str">
        <f t="shared" si="78"/>
        <v xml:space="preserve"> </v>
      </c>
      <c r="M622" s="83"/>
      <c r="N622" s="17"/>
      <c r="O622" s="62">
        <f t="shared" si="75"/>
        <v>52.5</v>
      </c>
      <c r="P622" s="4"/>
      <c r="Q622" s="5">
        <v>28</v>
      </c>
    </row>
    <row r="623" spans="1:17" s="5" customFormat="1" ht="18" customHeight="1">
      <c r="A623" s="4">
        <v>614</v>
      </c>
      <c r="B623" s="133" t="s">
        <v>5751</v>
      </c>
      <c r="C623" s="134" t="s">
        <v>1078</v>
      </c>
      <c r="D623" s="135" t="s">
        <v>3413</v>
      </c>
      <c r="E623" s="81" t="s">
        <v>5830</v>
      </c>
      <c r="F623" s="145">
        <v>6.19</v>
      </c>
      <c r="G623" s="48">
        <v>7.19</v>
      </c>
      <c r="H623" s="48">
        <v>52</v>
      </c>
      <c r="I623" s="48">
        <v>57</v>
      </c>
      <c r="J623" s="151" t="str">
        <f t="shared" si="76"/>
        <v xml:space="preserve"> </v>
      </c>
      <c r="K623" s="151" t="str">
        <f t="shared" si="77"/>
        <v xml:space="preserve"> </v>
      </c>
      <c r="L623" s="151" t="str">
        <f t="shared" si="78"/>
        <v xml:space="preserve"> </v>
      </c>
      <c r="M623" s="83"/>
      <c r="N623" s="112" t="s">
        <v>895</v>
      </c>
      <c r="O623" s="62">
        <f t="shared" si="75"/>
        <v>54.5</v>
      </c>
      <c r="P623" s="4"/>
      <c r="Q623" s="5">
        <v>1</v>
      </c>
    </row>
    <row r="624" spans="1:17" s="5" customFormat="1" ht="18" customHeight="1">
      <c r="A624" s="4">
        <v>615</v>
      </c>
      <c r="B624" s="133" t="s">
        <v>5752</v>
      </c>
      <c r="C624" s="134" t="s">
        <v>5753</v>
      </c>
      <c r="D624" s="135" t="s">
        <v>2007</v>
      </c>
      <c r="E624" s="81" t="s">
        <v>5830</v>
      </c>
      <c r="F624" s="145">
        <v>4.99</v>
      </c>
      <c r="G624" s="48">
        <v>5.53</v>
      </c>
      <c r="H624" s="48">
        <v>50</v>
      </c>
      <c r="I624" s="48">
        <v>52</v>
      </c>
      <c r="J624" s="151" t="str">
        <f t="shared" si="76"/>
        <v xml:space="preserve"> </v>
      </c>
      <c r="K624" s="151" t="str">
        <f t="shared" si="77"/>
        <v xml:space="preserve"> </v>
      </c>
      <c r="L624" s="151" t="str">
        <f t="shared" si="78"/>
        <v xml:space="preserve"> </v>
      </c>
      <c r="M624" s="63"/>
      <c r="N624" s="112" t="s">
        <v>895</v>
      </c>
      <c r="O624" s="62">
        <f t="shared" si="75"/>
        <v>51</v>
      </c>
      <c r="P624" s="4"/>
      <c r="Q624" s="5">
        <v>2</v>
      </c>
    </row>
    <row r="625" spans="1:17" s="5" customFormat="1" ht="18" customHeight="1">
      <c r="A625" s="4">
        <v>616</v>
      </c>
      <c r="B625" s="133" t="s">
        <v>5754</v>
      </c>
      <c r="C625" s="134" t="s">
        <v>3384</v>
      </c>
      <c r="D625" s="135" t="s">
        <v>2007</v>
      </c>
      <c r="E625" s="81" t="s">
        <v>5830</v>
      </c>
      <c r="F625" s="145">
        <v>5.39</v>
      </c>
      <c r="G625" s="48">
        <v>6.04</v>
      </c>
      <c r="H625" s="48">
        <v>51</v>
      </c>
      <c r="I625" s="48">
        <v>50</v>
      </c>
      <c r="J625" s="151" t="str">
        <f t="shared" si="76"/>
        <v xml:space="preserve"> </v>
      </c>
      <c r="K625" s="151" t="str">
        <f t="shared" si="77"/>
        <v xml:space="preserve"> </v>
      </c>
      <c r="L625" s="151" t="str">
        <f t="shared" si="78"/>
        <v xml:space="preserve"> </v>
      </c>
      <c r="M625" s="84"/>
      <c r="N625" s="112" t="s">
        <v>895</v>
      </c>
      <c r="O625" s="62">
        <f t="shared" si="75"/>
        <v>50.5</v>
      </c>
      <c r="P625" s="4"/>
      <c r="Q625" s="5">
        <v>3</v>
      </c>
    </row>
    <row r="626" spans="1:17" s="5" customFormat="1" ht="18" customHeight="1">
      <c r="A626" s="4">
        <v>617</v>
      </c>
      <c r="B626" s="133" t="s">
        <v>5755</v>
      </c>
      <c r="C626" s="134" t="s">
        <v>861</v>
      </c>
      <c r="D626" s="135" t="s">
        <v>2007</v>
      </c>
      <c r="E626" s="81" t="s">
        <v>5830</v>
      </c>
      <c r="F626" s="145">
        <v>5.51</v>
      </c>
      <c r="G626" s="48">
        <v>5.99</v>
      </c>
      <c r="H626" s="48">
        <v>61</v>
      </c>
      <c r="I626" s="48">
        <v>53</v>
      </c>
      <c r="J626" s="151" t="str">
        <f t="shared" si="76"/>
        <v xml:space="preserve"> </v>
      </c>
      <c r="K626" s="151" t="str">
        <f t="shared" si="77"/>
        <v xml:space="preserve"> </v>
      </c>
      <c r="L626" s="151" t="str">
        <f t="shared" si="78"/>
        <v xml:space="preserve"> </v>
      </c>
      <c r="M626" s="55"/>
      <c r="N626" s="112"/>
      <c r="O626" s="62">
        <f t="shared" si="75"/>
        <v>57</v>
      </c>
      <c r="P626" s="4"/>
      <c r="Q626" s="5">
        <v>4</v>
      </c>
    </row>
    <row r="627" spans="1:17" s="5" customFormat="1" ht="18" customHeight="1">
      <c r="A627" s="4">
        <v>618</v>
      </c>
      <c r="B627" s="133" t="s">
        <v>5756</v>
      </c>
      <c r="C627" s="134" t="s">
        <v>5757</v>
      </c>
      <c r="D627" s="135" t="s">
        <v>2007</v>
      </c>
      <c r="E627" s="81" t="s">
        <v>5830</v>
      </c>
      <c r="F627" s="145">
        <v>4.5599999999999996</v>
      </c>
      <c r="G627" s="48">
        <v>3.69</v>
      </c>
      <c r="H627" s="48">
        <v>53</v>
      </c>
      <c r="I627" s="48">
        <v>50</v>
      </c>
      <c r="J627" s="151" t="str">
        <f t="shared" si="76"/>
        <v xml:space="preserve"> </v>
      </c>
      <c r="K627" s="151" t="str">
        <f t="shared" si="77"/>
        <v xml:space="preserve"> </v>
      </c>
      <c r="L627" s="151" t="str">
        <f t="shared" si="78"/>
        <v xml:space="preserve"> </v>
      </c>
      <c r="M627" s="55"/>
      <c r="N627" s="112" t="s">
        <v>895</v>
      </c>
      <c r="O627" s="62">
        <f t="shared" si="75"/>
        <v>51.5</v>
      </c>
      <c r="P627" s="57"/>
      <c r="Q627" s="5">
        <v>5</v>
      </c>
    </row>
    <row r="628" spans="1:17" s="5" customFormat="1" ht="18" customHeight="1">
      <c r="A628" s="4">
        <v>619</v>
      </c>
      <c r="B628" s="133" t="s">
        <v>5758</v>
      </c>
      <c r="C628" s="134" t="s">
        <v>5759</v>
      </c>
      <c r="D628" s="135" t="s">
        <v>2007</v>
      </c>
      <c r="E628" s="81" t="s">
        <v>5830</v>
      </c>
      <c r="F628" s="145">
        <v>4.59</v>
      </c>
      <c r="G628" s="48">
        <v>1.1599999999999999</v>
      </c>
      <c r="H628" s="48">
        <v>43</v>
      </c>
      <c r="I628" s="48">
        <v>40</v>
      </c>
      <c r="J628" s="151" t="str">
        <f t="shared" si="76"/>
        <v xml:space="preserve"> </v>
      </c>
      <c r="K628" s="151" t="str">
        <f t="shared" si="77"/>
        <v xml:space="preserve"> </v>
      </c>
      <c r="L628" s="151" t="str">
        <f t="shared" si="78"/>
        <v xml:space="preserve"> </v>
      </c>
      <c r="M628" s="55"/>
      <c r="N628" s="112" t="s">
        <v>895</v>
      </c>
      <c r="O628" s="62">
        <f t="shared" si="75"/>
        <v>41.5</v>
      </c>
      <c r="P628" s="4"/>
      <c r="Q628" s="5">
        <v>6</v>
      </c>
    </row>
    <row r="629" spans="1:17" s="5" customFormat="1" ht="18" customHeight="1">
      <c r="A629" s="4">
        <v>620</v>
      </c>
      <c r="B629" s="133" t="s">
        <v>5760</v>
      </c>
      <c r="C629" s="134" t="s">
        <v>3766</v>
      </c>
      <c r="D629" s="135" t="s">
        <v>552</v>
      </c>
      <c r="E629" s="81" t="s">
        <v>5830</v>
      </c>
      <c r="F629" s="145">
        <v>6.93</v>
      </c>
      <c r="G629" s="48">
        <v>7.34</v>
      </c>
      <c r="H629" s="48">
        <v>52</v>
      </c>
      <c r="I629" s="48">
        <v>51</v>
      </c>
      <c r="J629" s="151" t="str">
        <f t="shared" si="76"/>
        <v xml:space="preserve"> </v>
      </c>
      <c r="K629" s="151" t="str">
        <f t="shared" si="77"/>
        <v xml:space="preserve"> </v>
      </c>
      <c r="L629" s="151" t="str">
        <f t="shared" si="78"/>
        <v xml:space="preserve"> </v>
      </c>
      <c r="M629" s="98"/>
      <c r="N629" s="112" t="s">
        <v>895</v>
      </c>
      <c r="O629" s="62">
        <f t="shared" si="75"/>
        <v>51.5</v>
      </c>
      <c r="P629" s="4"/>
      <c r="Q629" s="5">
        <v>7</v>
      </c>
    </row>
    <row r="630" spans="1:17" s="5" customFormat="1" ht="18" customHeight="1">
      <c r="A630" s="4">
        <v>621</v>
      </c>
      <c r="B630" s="133" t="s">
        <v>5761</v>
      </c>
      <c r="C630" s="134" t="s">
        <v>5762</v>
      </c>
      <c r="D630" s="135" t="s">
        <v>3835</v>
      </c>
      <c r="E630" s="81" t="s">
        <v>5830</v>
      </c>
      <c r="F630" s="145">
        <v>4.9400000000000004</v>
      </c>
      <c r="G630" s="48">
        <v>5.75</v>
      </c>
      <c r="H630" s="48">
        <v>65</v>
      </c>
      <c r="I630" s="48">
        <v>61</v>
      </c>
      <c r="J630" s="151" t="str">
        <f t="shared" ref="J630:J658" si="79">IF(AND(F630&gt;=9,H630&gt;=90),"HSXS",IF(AND(F630&gt;=8,H630&gt;=80),"HSG",IF(AND(F630&gt;=7,H630&gt;=70),"HSK"," ")))</f>
        <v xml:space="preserve"> </v>
      </c>
      <c r="K630" s="151" t="str">
        <f t="shared" ref="K630:K658" si="80">IF(AND(G630&gt;=9,I630&gt;=90),"HSXS",IF(AND(G630&gt;=8,I630&gt;=80),"HSG",IF(AND(G630&gt;=7,I630&gt;=70),"HSK"," ")))</f>
        <v xml:space="preserve"> </v>
      </c>
      <c r="L630" s="151" t="str">
        <f t="shared" ref="L630:L658" si="81">IF(AND(J630="HSXS",K630="HSXS"),"HSXS",IF(AND(J630="HSG",K630="HSG"),"HSG",IF(AND(J630="HSK",K630="HSK"),"HSK",IF(AND(J630="HSXS",K630="HSG"),"HSG",IF(AND(J630="HSG",K630="HSXS"),"HSG",IF(AND(J630="HSG",K630="HSK"),"HSK",IF(AND(J630="HSK",K630="HSG"),"HSK"," ")))))))</f>
        <v xml:space="preserve"> </v>
      </c>
      <c r="M630" s="83"/>
      <c r="N630" s="112" t="s">
        <v>895</v>
      </c>
      <c r="O630" s="62">
        <f t="shared" si="75"/>
        <v>63</v>
      </c>
      <c r="P630" s="4"/>
      <c r="Q630" s="5">
        <v>8</v>
      </c>
    </row>
    <row r="631" spans="1:17" s="5" customFormat="1" ht="18" customHeight="1">
      <c r="A631" s="4">
        <v>622</v>
      </c>
      <c r="B631" s="133" t="s">
        <v>5763</v>
      </c>
      <c r="C631" s="134" t="s">
        <v>5764</v>
      </c>
      <c r="D631" s="135" t="s">
        <v>3341</v>
      </c>
      <c r="E631" s="81" t="s">
        <v>5830</v>
      </c>
      <c r="F631" s="145">
        <v>4.49</v>
      </c>
      <c r="G631" s="48">
        <v>3.67</v>
      </c>
      <c r="H631" s="48">
        <v>50</v>
      </c>
      <c r="I631" s="48">
        <v>50</v>
      </c>
      <c r="J631" s="151" t="str">
        <f t="shared" si="79"/>
        <v xml:space="preserve"> </v>
      </c>
      <c r="K631" s="151" t="str">
        <f t="shared" si="80"/>
        <v xml:space="preserve"> </v>
      </c>
      <c r="L631" s="151" t="str">
        <f t="shared" si="81"/>
        <v xml:space="preserve"> </v>
      </c>
      <c r="M631" s="52"/>
      <c r="N631" s="112" t="s">
        <v>895</v>
      </c>
      <c r="O631" s="62">
        <f t="shared" si="75"/>
        <v>50</v>
      </c>
      <c r="P631" s="4"/>
      <c r="Q631" s="5">
        <v>9</v>
      </c>
    </row>
    <row r="632" spans="1:17" s="5" customFormat="1" ht="18" customHeight="1">
      <c r="A632" s="4">
        <v>623</v>
      </c>
      <c r="B632" s="133" t="s">
        <v>5765</v>
      </c>
      <c r="C632" s="134" t="s">
        <v>946</v>
      </c>
      <c r="D632" s="135" t="s">
        <v>1757</v>
      </c>
      <c r="E632" s="81" t="s">
        <v>5830</v>
      </c>
      <c r="F632" s="145">
        <v>3.83</v>
      </c>
      <c r="G632" s="48">
        <v>3.03</v>
      </c>
      <c r="H632" s="48">
        <v>43</v>
      </c>
      <c r="I632" s="48">
        <v>43</v>
      </c>
      <c r="J632" s="151" t="str">
        <f t="shared" si="79"/>
        <v xml:space="preserve"> </v>
      </c>
      <c r="K632" s="151" t="str">
        <f t="shared" si="80"/>
        <v xml:space="preserve"> </v>
      </c>
      <c r="L632" s="151" t="str">
        <f t="shared" si="81"/>
        <v xml:space="preserve"> </v>
      </c>
      <c r="M632" s="55"/>
      <c r="N632" s="112" t="s">
        <v>895</v>
      </c>
      <c r="O632" s="62">
        <f t="shared" si="75"/>
        <v>43</v>
      </c>
      <c r="P632" s="4"/>
      <c r="Q632" s="5">
        <v>10</v>
      </c>
    </row>
    <row r="633" spans="1:17" s="5" customFormat="1" ht="18" customHeight="1">
      <c r="A633" s="4">
        <v>624</v>
      </c>
      <c r="B633" s="133" t="s">
        <v>5766</v>
      </c>
      <c r="C633" s="134" t="s">
        <v>5767</v>
      </c>
      <c r="D633" s="135" t="s">
        <v>1757</v>
      </c>
      <c r="E633" s="81" t="s">
        <v>5830</v>
      </c>
      <c r="F633" s="145">
        <v>4.54</v>
      </c>
      <c r="G633" s="48">
        <v>3.31</v>
      </c>
      <c r="H633" s="48">
        <v>50</v>
      </c>
      <c r="I633" s="48">
        <v>50</v>
      </c>
      <c r="J633" s="151" t="str">
        <f t="shared" si="79"/>
        <v xml:space="preserve"> </v>
      </c>
      <c r="K633" s="151" t="str">
        <f t="shared" si="80"/>
        <v xml:space="preserve"> </v>
      </c>
      <c r="L633" s="151" t="str">
        <f t="shared" si="81"/>
        <v xml:space="preserve"> </v>
      </c>
      <c r="M633" s="55"/>
      <c r="N633" s="112" t="s">
        <v>895</v>
      </c>
      <c r="O633" s="62">
        <f t="shared" si="75"/>
        <v>50</v>
      </c>
      <c r="P633" s="4"/>
      <c r="Q633" s="5">
        <v>11</v>
      </c>
    </row>
    <row r="634" spans="1:17" s="5" customFormat="1" ht="18" customHeight="1">
      <c r="A634" s="4">
        <v>625</v>
      </c>
      <c r="B634" s="133" t="s">
        <v>5768</v>
      </c>
      <c r="C634" s="134" t="s">
        <v>2117</v>
      </c>
      <c r="D634" s="135" t="s">
        <v>1414</v>
      </c>
      <c r="E634" s="81" t="s">
        <v>5830</v>
      </c>
      <c r="F634" s="145">
        <v>4.59</v>
      </c>
      <c r="G634" s="48">
        <v>6.72</v>
      </c>
      <c r="H634" s="48">
        <v>50</v>
      </c>
      <c r="I634" s="48">
        <v>56</v>
      </c>
      <c r="J634" s="151" t="str">
        <f t="shared" si="79"/>
        <v xml:space="preserve"> </v>
      </c>
      <c r="K634" s="151" t="str">
        <f t="shared" si="80"/>
        <v xml:space="preserve"> </v>
      </c>
      <c r="L634" s="151" t="str">
        <f t="shared" si="81"/>
        <v xml:space="preserve"> </v>
      </c>
      <c r="M634" s="52"/>
      <c r="N634" s="112" t="s">
        <v>895</v>
      </c>
      <c r="O634" s="62">
        <f t="shared" si="75"/>
        <v>53</v>
      </c>
      <c r="P634" s="4"/>
      <c r="Q634" s="5">
        <v>12</v>
      </c>
    </row>
    <row r="635" spans="1:17" s="5" customFormat="1" ht="18" customHeight="1">
      <c r="A635" s="4">
        <v>626</v>
      </c>
      <c r="B635" s="133" t="s">
        <v>5769</v>
      </c>
      <c r="C635" s="134" t="s">
        <v>1560</v>
      </c>
      <c r="D635" s="135" t="s">
        <v>3365</v>
      </c>
      <c r="E635" s="81" t="s">
        <v>5830</v>
      </c>
      <c r="F635" s="145">
        <v>4.3600000000000003</v>
      </c>
      <c r="G635" s="48">
        <v>5.37</v>
      </c>
      <c r="H635" s="48">
        <v>54</v>
      </c>
      <c r="I635" s="48">
        <v>53</v>
      </c>
      <c r="J635" s="151" t="str">
        <f t="shared" si="79"/>
        <v xml:space="preserve"> </v>
      </c>
      <c r="K635" s="151" t="str">
        <f t="shared" si="80"/>
        <v xml:space="preserve"> </v>
      </c>
      <c r="L635" s="151" t="str">
        <f t="shared" si="81"/>
        <v xml:space="preserve"> </v>
      </c>
      <c r="M635" s="126"/>
      <c r="N635" s="112"/>
      <c r="O635" s="62">
        <f t="shared" si="75"/>
        <v>53.5</v>
      </c>
      <c r="P635" s="4"/>
      <c r="Q635" s="5">
        <v>13</v>
      </c>
    </row>
    <row r="636" spans="1:17" s="5" customFormat="1" ht="18" customHeight="1">
      <c r="A636" s="4">
        <v>627</v>
      </c>
      <c r="B636" s="133" t="s">
        <v>5770</v>
      </c>
      <c r="C636" s="134" t="s">
        <v>2324</v>
      </c>
      <c r="D636" s="135" t="s">
        <v>3381</v>
      </c>
      <c r="E636" s="81" t="s">
        <v>5830</v>
      </c>
      <c r="F636" s="145">
        <v>5.14</v>
      </c>
      <c r="G636" s="48">
        <v>1.73</v>
      </c>
      <c r="H636" s="48">
        <v>54</v>
      </c>
      <c r="I636" s="48">
        <v>43</v>
      </c>
      <c r="J636" s="151" t="str">
        <f t="shared" si="79"/>
        <v xml:space="preserve"> </v>
      </c>
      <c r="K636" s="151" t="str">
        <f t="shared" si="80"/>
        <v xml:space="preserve"> </v>
      </c>
      <c r="L636" s="151" t="str">
        <f t="shared" si="81"/>
        <v xml:space="preserve"> </v>
      </c>
      <c r="M636" s="122"/>
      <c r="N636" s="112" t="s">
        <v>895</v>
      </c>
      <c r="O636" s="62">
        <f t="shared" si="75"/>
        <v>48.5</v>
      </c>
      <c r="P636" s="4"/>
      <c r="Q636" s="5">
        <v>14</v>
      </c>
    </row>
    <row r="637" spans="1:17" s="5" customFormat="1" ht="18" customHeight="1">
      <c r="A637" s="4">
        <v>628</v>
      </c>
      <c r="B637" s="133" t="s">
        <v>5771</v>
      </c>
      <c r="C637" s="134" t="s">
        <v>1799</v>
      </c>
      <c r="D637" s="135" t="s">
        <v>3381</v>
      </c>
      <c r="E637" s="81" t="s">
        <v>5830</v>
      </c>
      <c r="F637" s="145">
        <v>5.65</v>
      </c>
      <c r="G637" s="48">
        <v>5.25</v>
      </c>
      <c r="H637" s="48">
        <v>51</v>
      </c>
      <c r="I637" s="48">
        <v>50</v>
      </c>
      <c r="J637" s="151" t="str">
        <f t="shared" si="79"/>
        <v xml:space="preserve"> </v>
      </c>
      <c r="K637" s="151" t="str">
        <f t="shared" si="80"/>
        <v xml:space="preserve"> </v>
      </c>
      <c r="L637" s="151" t="str">
        <f t="shared" si="81"/>
        <v xml:space="preserve"> </v>
      </c>
      <c r="M637" s="83"/>
      <c r="N637" s="112" t="s">
        <v>895</v>
      </c>
      <c r="O637" s="62">
        <f t="shared" si="75"/>
        <v>50.5</v>
      </c>
      <c r="P637" s="4"/>
      <c r="Q637" s="5">
        <v>15</v>
      </c>
    </row>
    <row r="638" spans="1:17" s="5" customFormat="1" ht="18" customHeight="1">
      <c r="A638" s="4">
        <v>629</v>
      </c>
      <c r="B638" s="133" t="s">
        <v>5772</v>
      </c>
      <c r="C638" s="134" t="s">
        <v>5773</v>
      </c>
      <c r="D638" s="135" t="s">
        <v>1759</v>
      </c>
      <c r="E638" s="81" t="s">
        <v>5830</v>
      </c>
      <c r="F638" s="145">
        <v>3.78</v>
      </c>
      <c r="G638" s="48">
        <v>1.01</v>
      </c>
      <c r="H638" s="48">
        <v>61</v>
      </c>
      <c r="I638" s="48">
        <v>50</v>
      </c>
      <c r="J638" s="151" t="str">
        <f t="shared" si="79"/>
        <v xml:space="preserve"> </v>
      </c>
      <c r="K638" s="151" t="str">
        <f t="shared" si="80"/>
        <v xml:space="preserve"> </v>
      </c>
      <c r="L638" s="151" t="str">
        <f t="shared" si="81"/>
        <v xml:space="preserve"> </v>
      </c>
      <c r="M638" s="56"/>
      <c r="N638" s="112" t="s">
        <v>895</v>
      </c>
      <c r="O638" s="62">
        <f t="shared" si="75"/>
        <v>55.5</v>
      </c>
      <c r="P638" s="4"/>
      <c r="Q638" s="5">
        <v>16</v>
      </c>
    </row>
    <row r="639" spans="1:17" s="5" customFormat="1" ht="18" customHeight="1">
      <c r="A639" s="4">
        <v>630</v>
      </c>
      <c r="B639" s="133" t="s">
        <v>5774</v>
      </c>
      <c r="C639" s="134" t="s">
        <v>3380</v>
      </c>
      <c r="D639" s="135" t="s">
        <v>355</v>
      </c>
      <c r="E639" s="81" t="s">
        <v>5830</v>
      </c>
      <c r="F639" s="145">
        <v>4.71</v>
      </c>
      <c r="G639" s="145">
        <v>4</v>
      </c>
      <c r="H639" s="48">
        <v>55</v>
      </c>
      <c r="I639" s="48">
        <v>50</v>
      </c>
      <c r="J639" s="151" t="str">
        <f t="shared" si="79"/>
        <v xml:space="preserve"> </v>
      </c>
      <c r="K639" s="151" t="str">
        <f t="shared" si="80"/>
        <v xml:space="preserve"> </v>
      </c>
      <c r="L639" s="151" t="str">
        <f t="shared" si="81"/>
        <v xml:space="preserve"> </v>
      </c>
      <c r="M639" s="55"/>
      <c r="N639" s="112" t="s">
        <v>895</v>
      </c>
      <c r="O639" s="62">
        <f t="shared" si="75"/>
        <v>52.5</v>
      </c>
      <c r="P639" s="4"/>
      <c r="Q639" s="5">
        <v>17</v>
      </c>
    </row>
    <row r="640" spans="1:17" s="5" customFormat="1" ht="18" customHeight="1">
      <c r="A640" s="4">
        <v>631</v>
      </c>
      <c r="B640" s="133" t="s">
        <v>5775</v>
      </c>
      <c r="C640" s="134" t="s">
        <v>5776</v>
      </c>
      <c r="D640" s="135" t="s">
        <v>2322</v>
      </c>
      <c r="E640" s="81" t="s">
        <v>5830</v>
      </c>
      <c r="F640" s="145">
        <v>4.6399999999999997</v>
      </c>
      <c r="G640" s="48">
        <v>2.34</v>
      </c>
      <c r="H640" s="48">
        <v>50</v>
      </c>
      <c r="I640" s="48">
        <v>43</v>
      </c>
      <c r="J640" s="151" t="str">
        <f t="shared" si="79"/>
        <v xml:space="preserve"> </v>
      </c>
      <c r="K640" s="151" t="str">
        <f t="shared" si="80"/>
        <v xml:space="preserve"> </v>
      </c>
      <c r="L640" s="151" t="str">
        <f t="shared" si="81"/>
        <v xml:space="preserve"> </v>
      </c>
      <c r="M640" s="98"/>
      <c r="N640" s="112"/>
      <c r="O640" s="62">
        <f t="shared" si="75"/>
        <v>46.5</v>
      </c>
      <c r="P640" s="4"/>
      <c r="Q640" s="5">
        <v>18</v>
      </c>
    </row>
    <row r="641" spans="1:17" s="5" customFormat="1" ht="18" customHeight="1">
      <c r="A641" s="4">
        <v>632</v>
      </c>
      <c r="B641" s="133" t="s">
        <v>5777</v>
      </c>
      <c r="C641" s="134" t="s">
        <v>5778</v>
      </c>
      <c r="D641" s="135" t="s">
        <v>3507</v>
      </c>
      <c r="E641" s="81" t="s">
        <v>5830</v>
      </c>
      <c r="F641" s="145">
        <v>3.98</v>
      </c>
      <c r="G641" s="48">
        <v>3.59</v>
      </c>
      <c r="H641" s="48">
        <v>53</v>
      </c>
      <c r="I641" s="48">
        <v>46</v>
      </c>
      <c r="J641" s="151" t="str">
        <f t="shared" si="79"/>
        <v xml:space="preserve"> </v>
      </c>
      <c r="K641" s="151" t="str">
        <f t="shared" si="80"/>
        <v xml:space="preserve"> </v>
      </c>
      <c r="L641" s="151" t="str">
        <f t="shared" si="81"/>
        <v xml:space="preserve"> </v>
      </c>
      <c r="M641" s="55"/>
      <c r="N641" s="112"/>
      <c r="O641" s="62">
        <f t="shared" si="75"/>
        <v>49.5</v>
      </c>
      <c r="P641" s="4"/>
      <c r="Q641" s="5">
        <v>19</v>
      </c>
    </row>
    <row r="642" spans="1:17" s="5" customFormat="1" ht="18" customHeight="1">
      <c r="A642" s="4">
        <v>633</v>
      </c>
      <c r="B642" s="133" t="s">
        <v>5779</v>
      </c>
      <c r="C642" s="134" t="s">
        <v>5780</v>
      </c>
      <c r="D642" s="135" t="s">
        <v>3610</v>
      </c>
      <c r="E642" s="81" t="s">
        <v>5830</v>
      </c>
      <c r="F642" s="145">
        <v>5.89</v>
      </c>
      <c r="G642" s="48">
        <v>6.68</v>
      </c>
      <c r="H642" s="48">
        <v>54</v>
      </c>
      <c r="I642" s="48">
        <v>53</v>
      </c>
      <c r="J642" s="151" t="str">
        <f t="shared" si="79"/>
        <v xml:space="preserve"> </v>
      </c>
      <c r="K642" s="151" t="str">
        <f t="shared" si="80"/>
        <v xml:space="preserve"> </v>
      </c>
      <c r="L642" s="151" t="str">
        <f t="shared" si="81"/>
        <v xml:space="preserve"> </v>
      </c>
      <c r="M642" s="55"/>
      <c r="N642" s="112" t="s">
        <v>895</v>
      </c>
      <c r="O642" s="62">
        <f t="shared" si="75"/>
        <v>53.5</v>
      </c>
      <c r="P642" s="4"/>
      <c r="Q642" s="5">
        <v>20</v>
      </c>
    </row>
    <row r="643" spans="1:17" s="5" customFormat="1" ht="18" customHeight="1">
      <c r="A643" s="4">
        <v>634</v>
      </c>
      <c r="B643" s="133" t="s">
        <v>5781</v>
      </c>
      <c r="C643" s="134" t="s">
        <v>2112</v>
      </c>
      <c r="D643" s="135" t="s">
        <v>368</v>
      </c>
      <c r="E643" s="81" t="s">
        <v>5830</v>
      </c>
      <c r="F643" s="145">
        <v>5.22</v>
      </c>
      <c r="G643" s="48">
        <v>3.57</v>
      </c>
      <c r="H643" s="48">
        <v>56</v>
      </c>
      <c r="I643" s="48">
        <v>45</v>
      </c>
      <c r="J643" s="151" t="str">
        <f t="shared" si="79"/>
        <v xml:space="preserve"> </v>
      </c>
      <c r="K643" s="151" t="str">
        <f t="shared" si="80"/>
        <v xml:space="preserve"> </v>
      </c>
      <c r="L643" s="151" t="str">
        <f t="shared" si="81"/>
        <v xml:space="preserve"> </v>
      </c>
      <c r="M643" s="55"/>
      <c r="N643" s="112" t="s">
        <v>895</v>
      </c>
      <c r="O643" s="62">
        <f t="shared" si="75"/>
        <v>50.5</v>
      </c>
      <c r="P643" s="4"/>
      <c r="Q643" s="5">
        <v>21</v>
      </c>
    </row>
    <row r="644" spans="1:17" s="5" customFormat="1" ht="18" customHeight="1">
      <c r="A644" s="4">
        <v>635</v>
      </c>
      <c r="B644" s="133" t="s">
        <v>5782</v>
      </c>
      <c r="C644" s="134" t="s">
        <v>5783</v>
      </c>
      <c r="D644" s="135" t="s">
        <v>3509</v>
      </c>
      <c r="E644" s="81" t="s">
        <v>5830</v>
      </c>
      <c r="F644" s="145">
        <v>6.53</v>
      </c>
      <c r="G644" s="145">
        <v>6.4</v>
      </c>
      <c r="H644" s="48">
        <v>71</v>
      </c>
      <c r="I644" s="48">
        <v>70</v>
      </c>
      <c r="J644" s="151" t="str">
        <f t="shared" si="79"/>
        <v xml:space="preserve"> </v>
      </c>
      <c r="K644" s="151" t="str">
        <f t="shared" si="80"/>
        <v xml:space="preserve"> </v>
      </c>
      <c r="L644" s="151" t="str">
        <f t="shared" si="81"/>
        <v xml:space="preserve"> </v>
      </c>
      <c r="M644" s="83"/>
      <c r="N644" s="112"/>
      <c r="O644" s="62">
        <f t="shared" si="75"/>
        <v>70.5</v>
      </c>
      <c r="P644" s="4"/>
      <c r="Q644" s="5">
        <v>22</v>
      </c>
    </row>
    <row r="645" spans="1:17" s="5" customFormat="1" ht="18" customHeight="1">
      <c r="A645" s="4">
        <v>636</v>
      </c>
      <c r="B645" s="133" t="s">
        <v>5784</v>
      </c>
      <c r="C645" s="134" t="s">
        <v>5785</v>
      </c>
      <c r="D645" s="135" t="s">
        <v>865</v>
      </c>
      <c r="E645" s="81" t="s">
        <v>5830</v>
      </c>
      <c r="F645" s="145">
        <v>5.39</v>
      </c>
      <c r="G645" s="48">
        <v>6.69</v>
      </c>
      <c r="H645" s="48">
        <v>51</v>
      </c>
      <c r="I645" s="48">
        <v>57</v>
      </c>
      <c r="J645" s="151" t="str">
        <f t="shared" si="79"/>
        <v xml:space="preserve"> </v>
      </c>
      <c r="K645" s="151" t="str">
        <f t="shared" si="80"/>
        <v xml:space="preserve"> </v>
      </c>
      <c r="L645" s="151" t="str">
        <f t="shared" si="81"/>
        <v xml:space="preserve"> </v>
      </c>
      <c r="M645" s="15"/>
      <c r="N645" s="112" t="s">
        <v>895</v>
      </c>
      <c r="O645" s="62">
        <f t="shared" si="75"/>
        <v>54</v>
      </c>
      <c r="P645" s="4"/>
      <c r="Q645" s="5">
        <v>23</v>
      </c>
    </row>
    <row r="646" spans="1:17" s="5" customFormat="1" ht="18" customHeight="1">
      <c r="A646" s="4">
        <v>637</v>
      </c>
      <c r="B646" s="133" t="s">
        <v>5786</v>
      </c>
      <c r="C646" s="134" t="s">
        <v>1740</v>
      </c>
      <c r="D646" s="135" t="s">
        <v>3512</v>
      </c>
      <c r="E646" s="81" t="s">
        <v>5830</v>
      </c>
      <c r="F646" s="145">
        <v>2.81</v>
      </c>
      <c r="G646" s="48">
        <v>3.03</v>
      </c>
      <c r="H646" s="48">
        <v>66</v>
      </c>
      <c r="I646" s="48">
        <v>43</v>
      </c>
      <c r="J646" s="151" t="str">
        <f t="shared" si="79"/>
        <v xml:space="preserve"> </v>
      </c>
      <c r="K646" s="151" t="str">
        <f t="shared" si="80"/>
        <v xml:space="preserve"> </v>
      </c>
      <c r="L646" s="151" t="str">
        <f t="shared" si="81"/>
        <v xml:space="preserve"> </v>
      </c>
      <c r="M646" s="83"/>
      <c r="N646" s="112" t="s">
        <v>895</v>
      </c>
      <c r="O646" s="62">
        <f t="shared" si="75"/>
        <v>54.5</v>
      </c>
      <c r="P646" s="4"/>
      <c r="Q646" s="5">
        <v>24</v>
      </c>
    </row>
    <row r="647" spans="1:17" s="5" customFormat="1" ht="18" customHeight="1">
      <c r="A647" s="4">
        <v>638</v>
      </c>
      <c r="B647" s="133" t="s">
        <v>5787</v>
      </c>
      <c r="C647" s="134" t="s">
        <v>5788</v>
      </c>
      <c r="D647" s="135" t="s">
        <v>3512</v>
      </c>
      <c r="E647" s="81" t="s">
        <v>5830</v>
      </c>
      <c r="F647" s="145">
        <v>4.58</v>
      </c>
      <c r="G647" s="48">
        <v>1.39</v>
      </c>
      <c r="H647" s="48">
        <v>55</v>
      </c>
      <c r="I647" s="48">
        <v>43</v>
      </c>
      <c r="J647" s="151" t="str">
        <f t="shared" si="79"/>
        <v xml:space="preserve"> </v>
      </c>
      <c r="K647" s="151" t="str">
        <f t="shared" si="80"/>
        <v xml:space="preserve"> </v>
      </c>
      <c r="L647" s="151" t="str">
        <f t="shared" si="81"/>
        <v xml:space="preserve"> </v>
      </c>
      <c r="M647" s="55"/>
      <c r="N647" s="112" t="s">
        <v>895</v>
      </c>
      <c r="O647" s="62">
        <f t="shared" si="75"/>
        <v>49</v>
      </c>
      <c r="P647" s="4"/>
      <c r="Q647" s="5">
        <v>25</v>
      </c>
    </row>
    <row r="648" spans="1:17" s="5" customFormat="1" ht="18" customHeight="1">
      <c r="A648" s="4">
        <v>639</v>
      </c>
      <c r="B648" s="133" t="s">
        <v>5789</v>
      </c>
      <c r="C648" s="134" t="s">
        <v>5790</v>
      </c>
      <c r="D648" s="135" t="s">
        <v>3764</v>
      </c>
      <c r="E648" s="81" t="s">
        <v>5830</v>
      </c>
      <c r="F648" s="145">
        <v>5.66</v>
      </c>
      <c r="G648" s="48">
        <v>2.87</v>
      </c>
      <c r="H648" s="48">
        <v>51</v>
      </c>
      <c r="I648" s="48">
        <v>45</v>
      </c>
      <c r="J648" s="151" t="str">
        <f t="shared" si="79"/>
        <v xml:space="preserve"> </v>
      </c>
      <c r="K648" s="151" t="str">
        <f t="shared" si="80"/>
        <v xml:space="preserve"> </v>
      </c>
      <c r="L648" s="151" t="str">
        <f t="shared" si="81"/>
        <v xml:space="preserve"> </v>
      </c>
      <c r="M648" s="83"/>
      <c r="N648" s="112" t="s">
        <v>895</v>
      </c>
      <c r="O648" s="62">
        <f t="shared" si="75"/>
        <v>48</v>
      </c>
      <c r="P648" s="4"/>
      <c r="Q648" s="5">
        <v>26</v>
      </c>
    </row>
    <row r="649" spans="1:17" s="5" customFormat="1" ht="18" customHeight="1">
      <c r="A649" s="4">
        <v>640</v>
      </c>
      <c r="B649" s="133" t="s">
        <v>5791</v>
      </c>
      <c r="C649" s="134" t="s">
        <v>2919</v>
      </c>
      <c r="D649" s="135" t="s">
        <v>996</v>
      </c>
      <c r="E649" s="81" t="s">
        <v>5830</v>
      </c>
      <c r="F649" s="145">
        <v>6.97</v>
      </c>
      <c r="G649" s="48">
        <v>8.25</v>
      </c>
      <c r="H649" s="48">
        <v>52</v>
      </c>
      <c r="I649" s="48">
        <v>70</v>
      </c>
      <c r="J649" s="151" t="str">
        <f t="shared" si="79"/>
        <v xml:space="preserve"> </v>
      </c>
      <c r="K649" s="151" t="str">
        <f t="shared" si="80"/>
        <v>HSK</v>
      </c>
      <c r="L649" s="151" t="str">
        <f t="shared" si="81"/>
        <v xml:space="preserve"> </v>
      </c>
      <c r="M649" s="54"/>
      <c r="N649" s="112" t="s">
        <v>895</v>
      </c>
      <c r="O649" s="62">
        <f t="shared" si="75"/>
        <v>61</v>
      </c>
      <c r="P649" s="4"/>
      <c r="Q649" s="5">
        <v>27</v>
      </c>
    </row>
    <row r="650" spans="1:17" s="5" customFormat="1" ht="18" customHeight="1">
      <c r="A650" s="4">
        <v>641</v>
      </c>
      <c r="B650" s="133" t="s">
        <v>5792</v>
      </c>
      <c r="C650" s="134" t="s">
        <v>5793</v>
      </c>
      <c r="D650" s="135" t="s">
        <v>3383</v>
      </c>
      <c r="E650" s="81" t="s">
        <v>5830</v>
      </c>
      <c r="F650" s="145">
        <v>5.28</v>
      </c>
      <c r="G650" s="48">
        <v>6.77</v>
      </c>
      <c r="H650" s="48">
        <v>51</v>
      </c>
      <c r="I650" s="48">
        <v>50</v>
      </c>
      <c r="J650" s="151" t="str">
        <f t="shared" si="79"/>
        <v xml:space="preserve"> </v>
      </c>
      <c r="K650" s="151" t="str">
        <f t="shared" si="80"/>
        <v xml:space="preserve"> </v>
      </c>
      <c r="L650" s="151" t="str">
        <f t="shared" si="81"/>
        <v xml:space="preserve"> </v>
      </c>
      <c r="M650" s="15"/>
      <c r="N650" s="112" t="s">
        <v>895</v>
      </c>
      <c r="O650" s="62">
        <f t="shared" si="75"/>
        <v>50.5</v>
      </c>
      <c r="P650" s="4"/>
      <c r="Q650" s="5">
        <v>28</v>
      </c>
    </row>
    <row r="651" spans="1:17" s="5" customFormat="1" ht="18" customHeight="1">
      <c r="A651" s="4">
        <v>642</v>
      </c>
      <c r="B651" s="133" t="s">
        <v>5794</v>
      </c>
      <c r="C651" s="134" t="s">
        <v>1124</v>
      </c>
      <c r="D651" s="135" t="s">
        <v>5795</v>
      </c>
      <c r="E651" s="81" t="s">
        <v>5830</v>
      </c>
      <c r="F651" s="145">
        <v>5.01</v>
      </c>
      <c r="G651" s="48">
        <v>3.06</v>
      </c>
      <c r="H651" s="48">
        <v>59</v>
      </c>
      <c r="I651" s="48">
        <v>50</v>
      </c>
      <c r="J651" s="151" t="str">
        <f t="shared" si="79"/>
        <v xml:space="preserve"> </v>
      </c>
      <c r="K651" s="151" t="str">
        <f t="shared" si="80"/>
        <v xml:space="preserve"> </v>
      </c>
      <c r="L651" s="151" t="str">
        <f t="shared" si="81"/>
        <v xml:space="preserve"> </v>
      </c>
      <c r="M651" s="15"/>
      <c r="N651" s="112" t="s">
        <v>895</v>
      </c>
      <c r="O651" s="62">
        <f t="shared" si="75"/>
        <v>54.5</v>
      </c>
      <c r="P651" s="4"/>
      <c r="Q651" s="5">
        <v>29</v>
      </c>
    </row>
    <row r="652" spans="1:17" s="5" customFormat="1" ht="18" customHeight="1">
      <c r="A652" s="4">
        <v>643</v>
      </c>
      <c r="B652" s="133" t="s">
        <v>5796</v>
      </c>
      <c r="C652" s="134" t="s">
        <v>1644</v>
      </c>
      <c r="D652" s="135" t="s">
        <v>3794</v>
      </c>
      <c r="E652" s="81" t="s">
        <v>5830</v>
      </c>
      <c r="F652" s="145">
        <v>5.79</v>
      </c>
      <c r="G652" s="48">
        <v>5.85</v>
      </c>
      <c r="H652" s="48">
        <v>51</v>
      </c>
      <c r="I652" s="48">
        <v>50</v>
      </c>
      <c r="J652" s="151" t="str">
        <f t="shared" si="79"/>
        <v xml:space="preserve"> </v>
      </c>
      <c r="K652" s="151" t="str">
        <f t="shared" si="80"/>
        <v xml:space="preserve"> </v>
      </c>
      <c r="L652" s="151" t="str">
        <f t="shared" si="81"/>
        <v xml:space="preserve"> </v>
      </c>
      <c r="M652" s="83"/>
      <c r="N652" s="112"/>
      <c r="O652" s="62">
        <f t="shared" si="75"/>
        <v>50.5</v>
      </c>
      <c r="P652" s="4"/>
      <c r="Q652" s="5">
        <v>30</v>
      </c>
    </row>
    <row r="653" spans="1:17" s="5" customFormat="1" ht="18" customHeight="1">
      <c r="A653" s="4">
        <v>644</v>
      </c>
      <c r="B653" s="133" t="s">
        <v>5797</v>
      </c>
      <c r="C653" s="134" t="s">
        <v>5798</v>
      </c>
      <c r="D653" s="135" t="s">
        <v>3774</v>
      </c>
      <c r="E653" s="81" t="s">
        <v>5830</v>
      </c>
      <c r="F653" s="145">
        <v>7.12</v>
      </c>
      <c r="G653" s="48">
        <v>8.7100000000000009</v>
      </c>
      <c r="H653" s="48">
        <v>56</v>
      </c>
      <c r="I653" s="48">
        <v>70</v>
      </c>
      <c r="J653" s="151" t="str">
        <f t="shared" si="79"/>
        <v xml:space="preserve"> </v>
      </c>
      <c r="K653" s="151" t="str">
        <f t="shared" si="80"/>
        <v>HSK</v>
      </c>
      <c r="L653" s="151" t="str">
        <f t="shared" si="81"/>
        <v xml:space="preserve"> </v>
      </c>
      <c r="M653" s="83"/>
      <c r="N653" s="112" t="s">
        <v>895</v>
      </c>
      <c r="O653" s="62">
        <f t="shared" si="75"/>
        <v>63</v>
      </c>
      <c r="P653" s="4"/>
      <c r="Q653" s="5">
        <v>31</v>
      </c>
    </row>
    <row r="654" spans="1:17" s="5" customFormat="1" ht="18" customHeight="1">
      <c r="A654" s="4">
        <v>645</v>
      </c>
      <c r="B654" s="133" t="s">
        <v>5799</v>
      </c>
      <c r="C654" s="134" t="s">
        <v>5800</v>
      </c>
      <c r="D654" s="135" t="s">
        <v>4669</v>
      </c>
      <c r="E654" s="81" t="s">
        <v>5830</v>
      </c>
      <c r="F654" s="145">
        <v>6.19</v>
      </c>
      <c r="G654" s="48">
        <v>6.51</v>
      </c>
      <c r="H654" s="48">
        <v>54</v>
      </c>
      <c r="I654" s="48">
        <v>50</v>
      </c>
      <c r="J654" s="151" t="str">
        <f t="shared" si="79"/>
        <v xml:space="preserve"> </v>
      </c>
      <c r="K654" s="151" t="str">
        <f t="shared" si="80"/>
        <v xml:space="preserve"> </v>
      </c>
      <c r="L654" s="151" t="str">
        <f t="shared" si="81"/>
        <v xml:space="preserve"> </v>
      </c>
      <c r="M654" s="83"/>
      <c r="N654" s="112" t="s">
        <v>895</v>
      </c>
      <c r="O654" s="62">
        <f t="shared" si="75"/>
        <v>52</v>
      </c>
      <c r="P654" s="4"/>
      <c r="Q654" s="5">
        <v>32</v>
      </c>
    </row>
    <row r="655" spans="1:17" s="5" customFormat="1" ht="18" customHeight="1">
      <c r="A655" s="4">
        <v>646</v>
      </c>
      <c r="B655" s="133" t="s">
        <v>5801</v>
      </c>
      <c r="C655" s="134" t="s">
        <v>3294</v>
      </c>
      <c r="D655" s="135" t="s">
        <v>3182</v>
      </c>
      <c r="E655" s="81" t="s">
        <v>5830</v>
      </c>
      <c r="F655" s="145">
        <v>5.42</v>
      </c>
      <c r="G655" s="48">
        <v>5.59</v>
      </c>
      <c r="H655" s="48">
        <v>51</v>
      </c>
      <c r="I655" s="48">
        <v>50</v>
      </c>
      <c r="J655" s="151" t="str">
        <f t="shared" si="79"/>
        <v xml:space="preserve"> </v>
      </c>
      <c r="K655" s="151" t="str">
        <f t="shared" si="80"/>
        <v xml:space="preserve"> </v>
      </c>
      <c r="L655" s="151" t="str">
        <f t="shared" si="81"/>
        <v xml:space="preserve"> </v>
      </c>
      <c r="M655" s="125"/>
      <c r="N655" s="112" t="s">
        <v>895</v>
      </c>
      <c r="O655" s="62">
        <f t="shared" si="75"/>
        <v>50.5</v>
      </c>
      <c r="P655" s="4"/>
      <c r="Q655" s="5">
        <v>33</v>
      </c>
    </row>
    <row r="656" spans="1:17" s="5" customFormat="1" ht="18" customHeight="1">
      <c r="A656" s="4">
        <v>647</v>
      </c>
      <c r="B656" s="133" t="s">
        <v>5802</v>
      </c>
      <c r="C656" s="134" t="s">
        <v>2585</v>
      </c>
      <c r="D656" s="135" t="s">
        <v>2574</v>
      </c>
      <c r="E656" s="81" t="s">
        <v>5830</v>
      </c>
      <c r="F656" s="145">
        <v>5.96</v>
      </c>
      <c r="G656" s="48">
        <v>5.07</v>
      </c>
      <c r="H656" s="48">
        <v>51</v>
      </c>
      <c r="I656" s="48">
        <v>50</v>
      </c>
      <c r="J656" s="151" t="str">
        <f t="shared" si="79"/>
        <v xml:space="preserve"> </v>
      </c>
      <c r="K656" s="151" t="str">
        <f t="shared" si="80"/>
        <v xml:space="preserve"> </v>
      </c>
      <c r="L656" s="151" t="str">
        <f t="shared" si="81"/>
        <v xml:space="preserve"> </v>
      </c>
      <c r="M656" s="108"/>
      <c r="N656" s="112" t="s">
        <v>895</v>
      </c>
      <c r="O656" s="62">
        <f t="shared" si="75"/>
        <v>50.5</v>
      </c>
      <c r="P656" s="4"/>
      <c r="Q656" s="5">
        <v>34</v>
      </c>
    </row>
    <row r="657" spans="1:18" s="5" customFormat="1" ht="18" customHeight="1">
      <c r="A657" s="4">
        <v>648</v>
      </c>
      <c r="B657" s="133" t="s">
        <v>5803</v>
      </c>
      <c r="C657" s="134" t="s">
        <v>3333</v>
      </c>
      <c r="D657" s="135" t="s">
        <v>4679</v>
      </c>
      <c r="E657" s="81" t="s">
        <v>5830</v>
      </c>
      <c r="F657" s="145">
        <v>6.01</v>
      </c>
      <c r="G657" s="48">
        <v>6.28</v>
      </c>
      <c r="H657" s="48">
        <v>52</v>
      </c>
      <c r="I657" s="48">
        <v>54</v>
      </c>
      <c r="J657" s="151" t="str">
        <f t="shared" si="79"/>
        <v xml:space="preserve"> </v>
      </c>
      <c r="K657" s="151" t="str">
        <f t="shared" si="80"/>
        <v xml:space="preserve"> </v>
      </c>
      <c r="L657" s="151" t="str">
        <f t="shared" si="81"/>
        <v xml:space="preserve"> </v>
      </c>
      <c r="M657" s="84"/>
      <c r="N657" s="112" t="s">
        <v>895</v>
      </c>
      <c r="O657" s="62">
        <f t="shared" si="75"/>
        <v>53</v>
      </c>
      <c r="P657" s="4"/>
      <c r="Q657" s="5">
        <v>35</v>
      </c>
    </row>
    <row r="658" spans="1:18" s="5" customFormat="1" ht="18" customHeight="1">
      <c r="A658" s="4">
        <v>649</v>
      </c>
      <c r="B658" s="133" t="s">
        <v>5804</v>
      </c>
      <c r="C658" s="134" t="s">
        <v>5805</v>
      </c>
      <c r="D658" s="135" t="s">
        <v>4698</v>
      </c>
      <c r="E658" s="81" t="s">
        <v>5830</v>
      </c>
      <c r="F658" s="145">
        <v>6.81</v>
      </c>
      <c r="G658" s="48">
        <v>7.24</v>
      </c>
      <c r="H658" s="48">
        <v>52</v>
      </c>
      <c r="I658" s="48">
        <v>54</v>
      </c>
      <c r="J658" s="151" t="str">
        <f t="shared" si="79"/>
        <v xml:space="preserve"> </v>
      </c>
      <c r="K658" s="151" t="str">
        <f t="shared" si="80"/>
        <v xml:space="preserve"> </v>
      </c>
      <c r="L658" s="151" t="str">
        <f t="shared" si="81"/>
        <v xml:space="preserve"> </v>
      </c>
      <c r="M658" s="83"/>
      <c r="N658" s="112" t="s">
        <v>895</v>
      </c>
      <c r="O658" s="62">
        <f t="shared" si="75"/>
        <v>53</v>
      </c>
      <c r="P658" s="4"/>
      <c r="Q658" s="5">
        <v>36</v>
      </c>
    </row>
    <row r="659" spans="1:18" s="5" customFormat="1" ht="18" customHeight="1">
      <c r="A659" s="4">
        <v>650</v>
      </c>
      <c r="B659" s="133" t="s">
        <v>5806</v>
      </c>
      <c r="C659" s="134" t="s">
        <v>553</v>
      </c>
      <c r="D659" s="135" t="s">
        <v>4698</v>
      </c>
      <c r="E659" s="81" t="s">
        <v>5830</v>
      </c>
      <c r="F659" s="145">
        <v>6.98</v>
      </c>
      <c r="G659" s="48">
        <v>6.99</v>
      </c>
      <c r="H659" s="48">
        <v>52</v>
      </c>
      <c r="I659" s="48">
        <v>60</v>
      </c>
      <c r="J659" s="151" t="str">
        <f>IF(AND(F659&gt;=9,H659&gt;=90),"HSXS",IF(AND(F659&gt;=8,H659&gt;=80),"HSG",IF(AND(F659&gt;=7,H659&gt;=70),"HSK"," ")))</f>
        <v xml:space="preserve"> </v>
      </c>
      <c r="K659" s="151" t="str">
        <f>IF(AND(G659&gt;=9,I659&gt;=90),"HSXS",IF(AND(G659&gt;=8,I659&gt;=80),"HSG",IF(AND(G659&gt;=7,I659&gt;=70),"HSK"," ")))</f>
        <v xml:space="preserve"> </v>
      </c>
      <c r="L659" s="151" t="str">
        <f>IF(AND(J659="HSXS",K659="HSXS"),"HSXS",IF(AND(J659="HSG",K659="HSG"),"HSG",IF(AND(J659="HSK",K659="HSK"),"HSK",IF(AND(J659="HSXS",K659="HSG"),"HSG",IF(AND(J659="HSG",K659="HSXS"),"HSG",IF(AND(J659="HSG",K659="HSK"),"HSK",IF(AND(J659="HSK",K659="HSG"),"HSK"," ")))))))</f>
        <v xml:space="preserve"> </v>
      </c>
      <c r="M659" s="158"/>
      <c r="N659" s="112" t="s">
        <v>895</v>
      </c>
      <c r="O659" s="62">
        <f t="shared" si="75"/>
        <v>56</v>
      </c>
      <c r="P659" s="4"/>
      <c r="Q659" s="5">
        <v>37</v>
      </c>
    </row>
    <row r="660" spans="1:18" s="5" customFormat="1" ht="18" customHeight="1">
      <c r="A660" s="4">
        <v>651</v>
      </c>
      <c r="B660" s="133" t="s">
        <v>5807</v>
      </c>
      <c r="C660" s="134" t="s">
        <v>55</v>
      </c>
      <c r="D660" s="135" t="s">
        <v>3334</v>
      </c>
      <c r="E660" s="81" t="s">
        <v>5830</v>
      </c>
      <c r="F660" s="145">
        <v>8.06</v>
      </c>
      <c r="G660" s="48">
        <v>8.69</v>
      </c>
      <c r="H660" s="48">
        <v>62</v>
      </c>
      <c r="I660" s="48">
        <v>70</v>
      </c>
      <c r="J660" s="151" t="str">
        <f t="shared" ref="J660:J716" si="82">IF(AND(F660&gt;=9,H660&gt;=90),"HSXS",IF(AND(F660&gt;=8,H660&gt;=80),"HSG",IF(AND(F660&gt;=7,H660&gt;=70),"HSK"," ")))</f>
        <v xml:space="preserve"> </v>
      </c>
      <c r="K660" s="151" t="str">
        <f t="shared" ref="K660:K716" si="83">IF(AND(G660&gt;=9,I660&gt;=90),"HSXS",IF(AND(G660&gt;=8,I660&gt;=80),"HSG",IF(AND(G660&gt;=7,I660&gt;=70),"HSK"," ")))</f>
        <v>HSK</v>
      </c>
      <c r="L660" s="151" t="str">
        <f t="shared" ref="L660:L690" si="84">IF(AND(J660="HSXS",K660="HSXS"),"HSXS",IF(AND(J660="HSG",K660="HSG"),"HSG",IF(AND(J660="HSK",K660="HSK"),"HSK",IF(AND(J660="HSXS",K660="HSG"),"HSG",IF(AND(J660="HSG",K660="HSXS"),"HSG",IF(AND(J660="HSG",K660="HSK"),"HSK",IF(AND(J660="HSK",K660="HSG"),"HSK"," ")))))))</f>
        <v xml:space="preserve"> </v>
      </c>
      <c r="M660" s="125"/>
      <c r="N660" s="112" t="s">
        <v>895</v>
      </c>
      <c r="O660" s="62">
        <f t="shared" si="75"/>
        <v>66</v>
      </c>
      <c r="P660" s="4"/>
      <c r="Q660" s="5">
        <v>38</v>
      </c>
    </row>
    <row r="661" spans="1:18" s="5" customFormat="1" ht="18" customHeight="1">
      <c r="A661" s="4">
        <v>652</v>
      </c>
      <c r="B661" s="133" t="s">
        <v>5808</v>
      </c>
      <c r="C661" s="134" t="s">
        <v>5809</v>
      </c>
      <c r="D661" s="135" t="s">
        <v>3246</v>
      </c>
      <c r="E661" s="81" t="s">
        <v>5830</v>
      </c>
      <c r="F661" s="145">
        <v>6.14</v>
      </c>
      <c r="G661" s="48">
        <v>6.04</v>
      </c>
      <c r="H661" s="48">
        <v>59</v>
      </c>
      <c r="I661" s="48">
        <v>51</v>
      </c>
      <c r="J661" s="151" t="str">
        <f t="shared" si="82"/>
        <v xml:space="preserve"> </v>
      </c>
      <c r="K661" s="151" t="str">
        <f t="shared" si="83"/>
        <v xml:space="preserve"> </v>
      </c>
      <c r="L661" s="151" t="str">
        <f t="shared" si="84"/>
        <v xml:space="preserve"> </v>
      </c>
      <c r="M661" s="15"/>
      <c r="N661" s="112" t="s">
        <v>895</v>
      </c>
      <c r="O661" s="62">
        <f t="shared" si="75"/>
        <v>55</v>
      </c>
      <c r="P661" s="4"/>
      <c r="Q661" s="5">
        <v>39</v>
      </c>
    </row>
    <row r="662" spans="1:18" s="5" customFormat="1" ht="18" customHeight="1">
      <c r="A662" s="4">
        <v>653</v>
      </c>
      <c r="B662" s="133" t="s">
        <v>5810</v>
      </c>
      <c r="C662" s="134" t="s">
        <v>5811</v>
      </c>
      <c r="D662" s="135" t="s">
        <v>3246</v>
      </c>
      <c r="E662" s="81" t="s">
        <v>5830</v>
      </c>
      <c r="F662" s="145">
        <v>3.96</v>
      </c>
      <c r="G662" s="48">
        <v>4.51</v>
      </c>
      <c r="H662" s="48">
        <v>43</v>
      </c>
      <c r="I662" s="48">
        <v>40</v>
      </c>
      <c r="J662" s="151" t="str">
        <f t="shared" si="82"/>
        <v xml:space="preserve"> </v>
      </c>
      <c r="K662" s="151" t="str">
        <f t="shared" si="83"/>
        <v xml:space="preserve"> </v>
      </c>
      <c r="L662" s="151" t="str">
        <f t="shared" si="84"/>
        <v xml:space="preserve"> </v>
      </c>
      <c r="M662" s="158" t="s">
        <v>12598</v>
      </c>
      <c r="N662" s="112" t="s">
        <v>895</v>
      </c>
      <c r="O662" s="62">
        <f t="shared" ref="O662:O722" si="85">SUM(H662:I662)/2</f>
        <v>41.5</v>
      </c>
      <c r="P662" s="4"/>
      <c r="Q662" s="5">
        <v>40</v>
      </c>
    </row>
    <row r="663" spans="1:18" s="5" customFormat="1" ht="18" customHeight="1">
      <c r="A663" s="4">
        <v>654</v>
      </c>
      <c r="B663" s="133" t="s">
        <v>5812</v>
      </c>
      <c r="C663" s="134" t="s">
        <v>5813</v>
      </c>
      <c r="D663" s="135" t="s">
        <v>3335</v>
      </c>
      <c r="E663" s="81" t="s">
        <v>5830</v>
      </c>
      <c r="F663" s="145">
        <v>6.88</v>
      </c>
      <c r="G663" s="48">
        <v>7.74</v>
      </c>
      <c r="H663" s="48">
        <v>70</v>
      </c>
      <c r="I663" s="48">
        <v>57</v>
      </c>
      <c r="J663" s="151" t="str">
        <f t="shared" si="82"/>
        <v xml:space="preserve"> </v>
      </c>
      <c r="K663" s="151" t="str">
        <f t="shared" si="83"/>
        <v xml:space="preserve"> </v>
      </c>
      <c r="L663" s="151" t="str">
        <f t="shared" si="84"/>
        <v xml:space="preserve"> </v>
      </c>
      <c r="M663" s="108"/>
      <c r="N663" s="112" t="s">
        <v>895</v>
      </c>
      <c r="O663" s="62">
        <f t="shared" si="85"/>
        <v>63.5</v>
      </c>
      <c r="P663" s="4"/>
      <c r="Q663" s="5">
        <v>41</v>
      </c>
    </row>
    <row r="664" spans="1:18" s="21" customFormat="1" ht="18" customHeight="1">
      <c r="A664" s="4">
        <v>655</v>
      </c>
      <c r="B664" s="133" t="s">
        <v>5814</v>
      </c>
      <c r="C664" s="134" t="s">
        <v>5815</v>
      </c>
      <c r="D664" s="135" t="s">
        <v>4062</v>
      </c>
      <c r="E664" s="81" t="s">
        <v>5830</v>
      </c>
      <c r="F664" s="145">
        <v>4.2300000000000004</v>
      </c>
      <c r="G664" s="48">
        <v>5.35</v>
      </c>
      <c r="H664" s="48">
        <v>50</v>
      </c>
      <c r="I664" s="48">
        <v>50</v>
      </c>
      <c r="J664" s="151" t="str">
        <f t="shared" si="82"/>
        <v xml:space="preserve"> </v>
      </c>
      <c r="K664" s="151" t="str">
        <f t="shared" si="83"/>
        <v xml:space="preserve"> </v>
      </c>
      <c r="L664" s="151" t="str">
        <f t="shared" si="84"/>
        <v xml:space="preserve"> </v>
      </c>
      <c r="M664" s="108"/>
      <c r="N664" s="112" t="s">
        <v>895</v>
      </c>
      <c r="O664" s="62">
        <f t="shared" si="85"/>
        <v>50</v>
      </c>
      <c r="P664" s="48"/>
      <c r="Q664" s="5">
        <v>42</v>
      </c>
      <c r="R664" s="5"/>
    </row>
    <row r="665" spans="1:18" s="5" customFormat="1" ht="18" customHeight="1">
      <c r="A665" s="4">
        <v>656</v>
      </c>
      <c r="B665" s="133" t="s">
        <v>5816</v>
      </c>
      <c r="C665" s="134" t="s">
        <v>2979</v>
      </c>
      <c r="D665" s="135" t="s">
        <v>4062</v>
      </c>
      <c r="E665" s="81" t="s">
        <v>5830</v>
      </c>
      <c r="F665" s="145">
        <v>4.59</v>
      </c>
      <c r="G665" s="48">
        <v>4.18</v>
      </c>
      <c r="H665" s="48">
        <v>50</v>
      </c>
      <c r="I665" s="48">
        <v>50</v>
      </c>
      <c r="J665" s="151" t="str">
        <f t="shared" si="82"/>
        <v xml:space="preserve"> </v>
      </c>
      <c r="K665" s="151" t="str">
        <f t="shared" si="83"/>
        <v xml:space="preserve"> </v>
      </c>
      <c r="L665" s="151" t="str">
        <f t="shared" si="84"/>
        <v xml:space="preserve"> </v>
      </c>
      <c r="M665" s="108"/>
      <c r="N665" s="112" t="s">
        <v>895</v>
      </c>
      <c r="O665" s="62">
        <f t="shared" si="85"/>
        <v>50</v>
      </c>
      <c r="P665" s="4"/>
      <c r="Q665" s="5">
        <v>43</v>
      </c>
    </row>
    <row r="666" spans="1:18" s="5" customFormat="1" ht="18" customHeight="1">
      <c r="A666" s="4">
        <v>657</v>
      </c>
      <c r="B666" s="133" t="s">
        <v>5817</v>
      </c>
      <c r="C666" s="134" t="s">
        <v>5818</v>
      </c>
      <c r="D666" s="135" t="s">
        <v>3457</v>
      </c>
      <c r="E666" s="81" t="s">
        <v>5830</v>
      </c>
      <c r="F666" s="145">
        <v>7.22</v>
      </c>
      <c r="G666" s="48">
        <v>8.36</v>
      </c>
      <c r="H666" s="48">
        <v>76</v>
      </c>
      <c r="I666" s="48">
        <v>78</v>
      </c>
      <c r="J666" s="166" t="str">
        <f t="shared" si="82"/>
        <v>HSK</v>
      </c>
      <c r="K666" s="151" t="str">
        <f t="shared" si="83"/>
        <v>HSK</v>
      </c>
      <c r="L666" s="166" t="str">
        <f t="shared" si="84"/>
        <v>HSK</v>
      </c>
      <c r="M666" s="98" t="s">
        <v>9188</v>
      </c>
      <c r="N666" s="112" t="s">
        <v>895</v>
      </c>
      <c r="O666" s="62">
        <f t="shared" si="85"/>
        <v>77</v>
      </c>
      <c r="P666" s="4"/>
      <c r="Q666" s="5">
        <v>44</v>
      </c>
    </row>
    <row r="667" spans="1:18" s="5" customFormat="1" ht="18" customHeight="1">
      <c r="A667" s="4">
        <v>658</v>
      </c>
      <c r="B667" s="133" t="s">
        <v>5819</v>
      </c>
      <c r="C667" s="134" t="s">
        <v>5820</v>
      </c>
      <c r="D667" s="135" t="s">
        <v>2983</v>
      </c>
      <c r="E667" s="81" t="s">
        <v>5830</v>
      </c>
      <c r="F667" s="145">
        <v>4.59</v>
      </c>
      <c r="G667" s="48">
        <v>2.3199999999999998</v>
      </c>
      <c r="H667" s="48">
        <v>50</v>
      </c>
      <c r="I667" s="48">
        <v>45</v>
      </c>
      <c r="J667" s="151" t="str">
        <f t="shared" si="82"/>
        <v xml:space="preserve"> </v>
      </c>
      <c r="K667" s="151" t="str">
        <f t="shared" si="83"/>
        <v xml:space="preserve"> </v>
      </c>
      <c r="L667" s="151" t="str">
        <f t="shared" si="84"/>
        <v xml:space="preserve"> </v>
      </c>
      <c r="M667" s="83"/>
      <c r="N667" s="112" t="s">
        <v>895</v>
      </c>
      <c r="O667" s="62">
        <f t="shared" si="85"/>
        <v>47.5</v>
      </c>
      <c r="P667" s="4"/>
      <c r="Q667" s="5">
        <v>45</v>
      </c>
    </row>
    <row r="668" spans="1:18" s="5" customFormat="1" ht="18" customHeight="1">
      <c r="A668" s="4">
        <v>659</v>
      </c>
      <c r="B668" s="133" t="s">
        <v>5821</v>
      </c>
      <c r="C668" s="134" t="s">
        <v>5822</v>
      </c>
      <c r="D668" s="135" t="s">
        <v>313</v>
      </c>
      <c r="E668" s="81" t="s">
        <v>5830</v>
      </c>
      <c r="F668" s="145">
        <v>5.14</v>
      </c>
      <c r="G668" s="48">
        <v>3.71</v>
      </c>
      <c r="H668" s="48">
        <v>56</v>
      </c>
      <c r="I668" s="48">
        <v>50</v>
      </c>
      <c r="J668" s="151" t="str">
        <f t="shared" si="82"/>
        <v xml:space="preserve"> </v>
      </c>
      <c r="K668" s="151" t="str">
        <f t="shared" si="83"/>
        <v xml:space="preserve"> </v>
      </c>
      <c r="L668" s="151" t="str">
        <f t="shared" si="84"/>
        <v xml:space="preserve"> </v>
      </c>
      <c r="M668" s="83"/>
      <c r="N668" s="112" t="s">
        <v>895</v>
      </c>
      <c r="O668" s="62">
        <f t="shared" si="85"/>
        <v>53</v>
      </c>
      <c r="P668" s="4"/>
      <c r="Q668" s="5">
        <v>46</v>
      </c>
    </row>
    <row r="669" spans="1:18" s="5" customFormat="1" ht="18" customHeight="1">
      <c r="A669" s="4">
        <v>660</v>
      </c>
      <c r="B669" s="133" t="s">
        <v>5823</v>
      </c>
      <c r="C669" s="134" t="s">
        <v>5824</v>
      </c>
      <c r="D669" s="135" t="s">
        <v>3161</v>
      </c>
      <c r="E669" s="81" t="s">
        <v>5830</v>
      </c>
      <c r="F669" s="145">
        <v>5.37</v>
      </c>
      <c r="G669" s="48">
        <v>5.16</v>
      </c>
      <c r="H669" s="48">
        <v>51</v>
      </c>
      <c r="I669" s="48">
        <v>50</v>
      </c>
      <c r="J669" s="151" t="str">
        <f t="shared" si="82"/>
        <v xml:space="preserve"> </v>
      </c>
      <c r="K669" s="151" t="str">
        <f t="shared" si="83"/>
        <v xml:space="preserve"> </v>
      </c>
      <c r="L669" s="151" t="str">
        <f t="shared" si="84"/>
        <v xml:space="preserve"> </v>
      </c>
      <c r="M669" s="83"/>
      <c r="N669" s="112" t="s">
        <v>895</v>
      </c>
      <c r="O669" s="62">
        <f t="shared" si="85"/>
        <v>50.5</v>
      </c>
      <c r="P669" s="4"/>
      <c r="Q669" s="5">
        <v>47</v>
      </c>
    </row>
    <row r="670" spans="1:18" s="5" customFormat="1" ht="18" customHeight="1">
      <c r="A670" s="4">
        <v>661</v>
      </c>
      <c r="B670" s="133" t="s">
        <v>5825</v>
      </c>
      <c r="C670" s="134" t="s">
        <v>5826</v>
      </c>
      <c r="D670" s="135" t="s">
        <v>1003</v>
      </c>
      <c r="E670" s="81" t="s">
        <v>5830</v>
      </c>
      <c r="F670" s="145">
        <v>4.1500000000000004</v>
      </c>
      <c r="G670" s="48">
        <v>2.57</v>
      </c>
      <c r="H670" s="48">
        <v>50</v>
      </c>
      <c r="I670" s="48">
        <v>45</v>
      </c>
      <c r="J670" s="151" t="str">
        <f t="shared" si="82"/>
        <v xml:space="preserve"> </v>
      </c>
      <c r="K670" s="151" t="str">
        <f t="shared" si="83"/>
        <v xml:space="preserve"> </v>
      </c>
      <c r="L670" s="151" t="str">
        <f t="shared" si="84"/>
        <v xml:space="preserve"> </v>
      </c>
      <c r="M670" s="108"/>
      <c r="N670" s="112"/>
      <c r="O670" s="62">
        <f t="shared" si="85"/>
        <v>47.5</v>
      </c>
      <c r="P670" s="4"/>
      <c r="Q670" s="5">
        <v>48</v>
      </c>
    </row>
    <row r="671" spans="1:18" s="5" customFormat="1" ht="18" customHeight="1">
      <c r="A671" s="4">
        <v>662</v>
      </c>
      <c r="B671" s="133" t="s">
        <v>5827</v>
      </c>
      <c r="C671" s="134" t="s">
        <v>5828</v>
      </c>
      <c r="D671" s="135" t="s">
        <v>5829</v>
      </c>
      <c r="E671" s="81" t="s">
        <v>5830</v>
      </c>
      <c r="F671" s="145">
        <v>6.06</v>
      </c>
      <c r="G671" s="48">
        <v>8.69</v>
      </c>
      <c r="H671" s="48">
        <v>64</v>
      </c>
      <c r="I671" s="48">
        <v>70</v>
      </c>
      <c r="J671" s="151" t="str">
        <f t="shared" si="82"/>
        <v xml:space="preserve"> </v>
      </c>
      <c r="K671" s="151" t="str">
        <f t="shared" si="83"/>
        <v>HSK</v>
      </c>
      <c r="L671" s="151" t="str">
        <f t="shared" si="84"/>
        <v xml:space="preserve"> </v>
      </c>
      <c r="M671" s="108"/>
      <c r="N671" s="112" t="s">
        <v>895</v>
      </c>
      <c r="O671" s="62">
        <f t="shared" si="85"/>
        <v>67</v>
      </c>
      <c r="P671" s="4"/>
      <c r="Q671" s="5">
        <v>49</v>
      </c>
    </row>
    <row r="672" spans="1:18" s="5" customFormat="1" ht="18" customHeight="1">
      <c r="A672" s="4">
        <v>663</v>
      </c>
      <c r="B672" s="133" t="s">
        <v>5831</v>
      </c>
      <c r="C672" s="134" t="s">
        <v>4411</v>
      </c>
      <c r="D672" s="135" t="s">
        <v>1013</v>
      </c>
      <c r="E672" s="81" t="s">
        <v>5882</v>
      </c>
      <c r="F672" s="145">
        <v>5.71</v>
      </c>
      <c r="G672" s="48">
        <v>6.97</v>
      </c>
      <c r="H672" s="48">
        <v>76</v>
      </c>
      <c r="I672" s="48">
        <v>83</v>
      </c>
      <c r="J672" s="151" t="str">
        <f t="shared" si="82"/>
        <v xml:space="preserve"> </v>
      </c>
      <c r="K672" s="151" t="str">
        <f t="shared" si="83"/>
        <v xml:space="preserve"> </v>
      </c>
      <c r="L672" s="151" t="str">
        <f t="shared" si="84"/>
        <v xml:space="preserve"> </v>
      </c>
      <c r="M672" s="108"/>
      <c r="N672" s="112"/>
      <c r="O672" s="62">
        <f t="shared" si="85"/>
        <v>79.5</v>
      </c>
      <c r="P672" s="4"/>
      <c r="Q672" s="5">
        <v>1</v>
      </c>
    </row>
    <row r="673" spans="1:17" s="5" customFormat="1" ht="18" customHeight="1">
      <c r="A673" s="4">
        <v>664</v>
      </c>
      <c r="B673" s="133" t="s">
        <v>5832</v>
      </c>
      <c r="C673" s="134" t="s">
        <v>3338</v>
      </c>
      <c r="D673" s="135" t="s">
        <v>2007</v>
      </c>
      <c r="E673" s="81" t="s">
        <v>5882</v>
      </c>
      <c r="F673" s="145">
        <v>4.8899999999999997</v>
      </c>
      <c r="G673" s="48">
        <v>6.59</v>
      </c>
      <c r="H673" s="48">
        <v>73</v>
      </c>
      <c r="I673" s="48">
        <v>78</v>
      </c>
      <c r="J673" s="151" t="str">
        <f t="shared" si="82"/>
        <v xml:space="preserve"> </v>
      </c>
      <c r="K673" s="151" t="str">
        <f t="shared" si="83"/>
        <v xml:space="preserve"> </v>
      </c>
      <c r="L673" s="151" t="str">
        <f t="shared" si="84"/>
        <v xml:space="preserve"> </v>
      </c>
      <c r="M673" s="84"/>
      <c r="N673" s="112"/>
      <c r="O673" s="62">
        <f t="shared" si="85"/>
        <v>75.5</v>
      </c>
      <c r="P673" s="4"/>
      <c r="Q673" s="5">
        <v>2</v>
      </c>
    </row>
    <row r="674" spans="1:17" s="5" customFormat="1" ht="18" customHeight="1">
      <c r="A674" s="4">
        <v>665</v>
      </c>
      <c r="B674" s="133" t="s">
        <v>5833</v>
      </c>
      <c r="C674" s="134" t="s">
        <v>5834</v>
      </c>
      <c r="D674" s="135" t="s">
        <v>2007</v>
      </c>
      <c r="E674" s="81" t="s">
        <v>5882</v>
      </c>
      <c r="F674" s="145">
        <v>4.37</v>
      </c>
      <c r="G674" s="48">
        <v>6.11</v>
      </c>
      <c r="H674" s="48">
        <v>60</v>
      </c>
      <c r="I674" s="48">
        <v>68</v>
      </c>
      <c r="J674" s="151" t="str">
        <f t="shared" si="82"/>
        <v xml:space="preserve"> </v>
      </c>
      <c r="K674" s="151" t="str">
        <f t="shared" si="83"/>
        <v xml:space="preserve"> </v>
      </c>
      <c r="L674" s="151" t="str">
        <f t="shared" si="84"/>
        <v xml:space="preserve"> </v>
      </c>
      <c r="M674" s="82"/>
      <c r="N674" s="112"/>
      <c r="O674" s="62">
        <f t="shared" si="85"/>
        <v>64</v>
      </c>
      <c r="P674" s="4"/>
      <c r="Q674" s="5">
        <v>3</v>
      </c>
    </row>
    <row r="675" spans="1:17" s="5" customFormat="1" ht="18" customHeight="1">
      <c r="A675" s="4">
        <v>666</v>
      </c>
      <c r="B675" s="133" t="s">
        <v>5835</v>
      </c>
      <c r="C675" s="134" t="s">
        <v>2519</v>
      </c>
      <c r="D675" s="135" t="s">
        <v>2009</v>
      </c>
      <c r="E675" s="81" t="s">
        <v>5882</v>
      </c>
      <c r="F675" s="145">
        <v>4.99</v>
      </c>
      <c r="G675" s="48">
        <v>6.76</v>
      </c>
      <c r="H675" s="48">
        <v>59</v>
      </c>
      <c r="I675" s="48">
        <v>58</v>
      </c>
      <c r="J675" s="151" t="str">
        <f t="shared" si="82"/>
        <v xml:space="preserve"> </v>
      </c>
      <c r="K675" s="151" t="str">
        <f t="shared" si="83"/>
        <v xml:space="preserve"> </v>
      </c>
      <c r="L675" s="151" t="str">
        <f t="shared" si="84"/>
        <v xml:space="preserve"> </v>
      </c>
      <c r="M675" s="83"/>
      <c r="N675" s="112"/>
      <c r="O675" s="62">
        <f t="shared" si="85"/>
        <v>58.5</v>
      </c>
      <c r="P675" s="4"/>
      <c r="Q675" s="5">
        <v>4</v>
      </c>
    </row>
    <row r="676" spans="1:17" s="5" customFormat="1" ht="18" customHeight="1">
      <c r="A676" s="4">
        <v>667</v>
      </c>
      <c r="B676" s="133" t="s">
        <v>5836</v>
      </c>
      <c r="C676" s="134" t="s">
        <v>3965</v>
      </c>
      <c r="D676" s="135" t="s">
        <v>2268</v>
      </c>
      <c r="E676" s="81" t="s">
        <v>5882</v>
      </c>
      <c r="F676" s="145">
        <v>5.03</v>
      </c>
      <c r="G676" s="48">
        <v>5.77</v>
      </c>
      <c r="H676" s="48">
        <v>64</v>
      </c>
      <c r="I676" s="48">
        <v>62</v>
      </c>
      <c r="J676" s="151" t="str">
        <f t="shared" si="82"/>
        <v xml:space="preserve"> </v>
      </c>
      <c r="K676" s="151" t="str">
        <f t="shared" si="83"/>
        <v xml:space="preserve"> </v>
      </c>
      <c r="L676" s="151" t="str">
        <f t="shared" si="84"/>
        <v xml:space="preserve"> </v>
      </c>
      <c r="M676" s="83"/>
      <c r="N676" s="112"/>
      <c r="O676" s="62">
        <f t="shared" si="85"/>
        <v>63</v>
      </c>
      <c r="P676" s="4"/>
      <c r="Q676" s="5">
        <v>5</v>
      </c>
    </row>
    <row r="677" spans="1:17" s="5" customFormat="1" ht="18" customHeight="1">
      <c r="A677" s="4">
        <v>668</v>
      </c>
      <c r="B677" s="133" t="s">
        <v>5837</v>
      </c>
      <c r="C677" s="134" t="s">
        <v>3453</v>
      </c>
      <c r="D677" s="135" t="s">
        <v>727</v>
      </c>
      <c r="E677" s="81" t="s">
        <v>5882</v>
      </c>
      <c r="F677" s="145">
        <v>5.7</v>
      </c>
      <c r="G677" s="48">
        <v>6.99</v>
      </c>
      <c r="H677" s="48">
        <v>60</v>
      </c>
      <c r="I677" s="48">
        <v>68</v>
      </c>
      <c r="J677" s="151" t="str">
        <f t="shared" si="82"/>
        <v xml:space="preserve"> </v>
      </c>
      <c r="K677" s="151" t="str">
        <f t="shared" si="83"/>
        <v xml:space="preserve"> </v>
      </c>
      <c r="L677" s="151" t="str">
        <f t="shared" si="84"/>
        <v xml:space="preserve"> </v>
      </c>
      <c r="M677" s="82"/>
      <c r="N677" s="112"/>
      <c r="O677" s="62">
        <f t="shared" si="85"/>
        <v>64</v>
      </c>
      <c r="P677" s="4"/>
      <c r="Q677" s="5">
        <v>6</v>
      </c>
    </row>
    <row r="678" spans="1:17" s="5" customFormat="1" ht="18" customHeight="1">
      <c r="A678" s="4">
        <v>669</v>
      </c>
      <c r="B678" s="133" t="s">
        <v>5838</v>
      </c>
      <c r="C678" s="134" t="s">
        <v>5839</v>
      </c>
      <c r="D678" s="135" t="s">
        <v>2521</v>
      </c>
      <c r="E678" s="81" t="s">
        <v>5882</v>
      </c>
      <c r="F678" s="145">
        <v>6.66</v>
      </c>
      <c r="G678" s="48">
        <v>7.43</v>
      </c>
      <c r="H678" s="48">
        <v>85</v>
      </c>
      <c r="I678" s="48">
        <v>82</v>
      </c>
      <c r="J678" s="151" t="str">
        <f t="shared" si="82"/>
        <v xml:space="preserve"> </v>
      </c>
      <c r="K678" s="151" t="str">
        <f t="shared" si="83"/>
        <v>HSK</v>
      </c>
      <c r="L678" s="151" t="str">
        <f t="shared" si="84"/>
        <v xml:space="preserve"> </v>
      </c>
      <c r="M678" s="84"/>
      <c r="N678" s="112"/>
      <c r="O678" s="62">
        <f t="shared" si="85"/>
        <v>83.5</v>
      </c>
      <c r="P678" s="4"/>
      <c r="Q678" s="5">
        <v>7</v>
      </c>
    </row>
    <row r="679" spans="1:17" s="5" customFormat="1" ht="18" customHeight="1">
      <c r="A679" s="4">
        <v>670</v>
      </c>
      <c r="B679" s="133" t="s">
        <v>5840</v>
      </c>
      <c r="C679" s="134" t="s">
        <v>1278</v>
      </c>
      <c r="D679" s="135" t="s">
        <v>3837</v>
      </c>
      <c r="E679" s="81" t="s">
        <v>5882</v>
      </c>
      <c r="F679" s="145">
        <v>6.26</v>
      </c>
      <c r="G679" s="145">
        <v>7.9</v>
      </c>
      <c r="H679" s="48">
        <v>65</v>
      </c>
      <c r="I679" s="48">
        <v>82</v>
      </c>
      <c r="J679" s="151" t="str">
        <f t="shared" si="82"/>
        <v xml:space="preserve"> </v>
      </c>
      <c r="K679" s="151" t="str">
        <f t="shared" si="83"/>
        <v>HSK</v>
      </c>
      <c r="L679" s="151" t="str">
        <f t="shared" si="84"/>
        <v xml:space="preserve"> </v>
      </c>
      <c r="M679" s="83"/>
      <c r="N679" s="112"/>
      <c r="O679" s="62">
        <f t="shared" si="85"/>
        <v>73.5</v>
      </c>
      <c r="P679" s="4"/>
      <c r="Q679" s="5">
        <v>8</v>
      </c>
    </row>
    <row r="680" spans="1:17" s="5" customFormat="1" ht="18" customHeight="1">
      <c r="A680" s="4">
        <v>671</v>
      </c>
      <c r="B680" s="133" t="s">
        <v>5841</v>
      </c>
      <c r="C680" s="134" t="s">
        <v>5842</v>
      </c>
      <c r="D680" s="135" t="s">
        <v>3837</v>
      </c>
      <c r="E680" s="81" t="s">
        <v>5882</v>
      </c>
      <c r="F680" s="145">
        <v>6.4</v>
      </c>
      <c r="G680" s="48">
        <v>7.29</v>
      </c>
      <c r="H680" s="48">
        <v>75</v>
      </c>
      <c r="I680" s="48">
        <v>98</v>
      </c>
      <c r="J680" s="151" t="str">
        <f t="shared" si="82"/>
        <v xml:space="preserve"> </v>
      </c>
      <c r="K680" s="166" t="str">
        <f t="shared" si="83"/>
        <v>HSK</v>
      </c>
      <c r="L680" s="151" t="str">
        <f t="shared" si="84"/>
        <v xml:space="preserve"> </v>
      </c>
      <c r="M680" s="98" t="s">
        <v>12603</v>
      </c>
      <c r="N680" s="112"/>
      <c r="O680" s="62">
        <f t="shared" si="85"/>
        <v>86.5</v>
      </c>
      <c r="P680" s="4"/>
      <c r="Q680" s="5">
        <v>9</v>
      </c>
    </row>
    <row r="681" spans="1:17" s="5" customFormat="1" ht="18" customHeight="1">
      <c r="A681" s="4">
        <v>672</v>
      </c>
      <c r="B681" s="133" t="s">
        <v>5843</v>
      </c>
      <c r="C681" s="134" t="s">
        <v>3156</v>
      </c>
      <c r="D681" s="135" t="s">
        <v>3474</v>
      </c>
      <c r="E681" s="81" t="s">
        <v>5882</v>
      </c>
      <c r="F681" s="145">
        <v>8.6199999999999992</v>
      </c>
      <c r="G681" s="48">
        <v>9.59</v>
      </c>
      <c r="H681" s="48">
        <v>87</v>
      </c>
      <c r="I681" s="48">
        <v>94</v>
      </c>
      <c r="J681" s="151" t="str">
        <f t="shared" si="82"/>
        <v>HSG</v>
      </c>
      <c r="K681" s="151" t="str">
        <f t="shared" si="83"/>
        <v>HSXS</v>
      </c>
      <c r="L681" s="151" t="str">
        <f t="shared" si="84"/>
        <v>HSG</v>
      </c>
      <c r="M681" s="82"/>
      <c r="N681" s="112"/>
      <c r="O681" s="62">
        <f t="shared" si="85"/>
        <v>90.5</v>
      </c>
      <c r="P681" s="4"/>
      <c r="Q681" s="5">
        <v>10</v>
      </c>
    </row>
    <row r="682" spans="1:17" s="5" customFormat="1" ht="18" customHeight="1">
      <c r="A682" s="4">
        <v>673</v>
      </c>
      <c r="B682" s="133" t="s">
        <v>5844</v>
      </c>
      <c r="C682" s="134" t="s">
        <v>997</v>
      </c>
      <c r="D682" s="135" t="s">
        <v>2204</v>
      </c>
      <c r="E682" s="81" t="s">
        <v>5882</v>
      </c>
      <c r="F682" s="145">
        <v>4.58</v>
      </c>
      <c r="G682" s="48">
        <v>6.44</v>
      </c>
      <c r="H682" s="48">
        <v>57</v>
      </c>
      <c r="I682" s="48">
        <v>79</v>
      </c>
      <c r="J682" s="151" t="str">
        <f t="shared" si="82"/>
        <v xml:space="preserve"> </v>
      </c>
      <c r="K682" s="151" t="str">
        <f t="shared" si="83"/>
        <v xml:space="preserve"> </v>
      </c>
      <c r="L682" s="151" t="str">
        <f t="shared" si="84"/>
        <v xml:space="preserve"> </v>
      </c>
      <c r="M682" s="83"/>
      <c r="N682" s="112"/>
      <c r="O682" s="62">
        <f t="shared" si="85"/>
        <v>68</v>
      </c>
      <c r="P682" s="4"/>
      <c r="Q682" s="5">
        <v>11</v>
      </c>
    </row>
    <row r="683" spans="1:17" s="5" customFormat="1" ht="18" customHeight="1">
      <c r="A683" s="4">
        <v>674</v>
      </c>
      <c r="B683" s="133" t="s">
        <v>5845</v>
      </c>
      <c r="C683" s="134" t="s">
        <v>5846</v>
      </c>
      <c r="D683" s="135" t="s">
        <v>995</v>
      </c>
      <c r="E683" s="81" t="s">
        <v>5882</v>
      </c>
      <c r="F683" s="145">
        <v>6.22</v>
      </c>
      <c r="G683" s="48">
        <v>7.23</v>
      </c>
      <c r="H683" s="48">
        <v>67</v>
      </c>
      <c r="I683" s="48">
        <v>77</v>
      </c>
      <c r="J683" s="151" t="str">
        <f t="shared" si="82"/>
        <v xml:space="preserve"> </v>
      </c>
      <c r="K683" s="151" t="str">
        <f t="shared" si="83"/>
        <v>HSK</v>
      </c>
      <c r="L683" s="151" t="str">
        <f t="shared" si="84"/>
        <v xml:space="preserve"> </v>
      </c>
      <c r="M683" s="83"/>
      <c r="N683" s="112"/>
      <c r="O683" s="62">
        <f t="shared" si="85"/>
        <v>72</v>
      </c>
      <c r="P683" s="4"/>
      <c r="Q683" s="5">
        <v>12</v>
      </c>
    </row>
    <row r="684" spans="1:17" s="5" customFormat="1" ht="18" customHeight="1">
      <c r="A684" s="4">
        <v>675</v>
      </c>
      <c r="B684" s="133" t="s">
        <v>5847</v>
      </c>
      <c r="C684" s="134" t="s">
        <v>878</v>
      </c>
      <c r="D684" s="135" t="s">
        <v>995</v>
      </c>
      <c r="E684" s="81" t="s">
        <v>5882</v>
      </c>
      <c r="F684" s="145">
        <v>4.96</v>
      </c>
      <c r="G684" s="48">
        <v>7.93</v>
      </c>
      <c r="H684" s="48">
        <v>61</v>
      </c>
      <c r="I684" s="48">
        <v>74</v>
      </c>
      <c r="J684" s="151" t="str">
        <f t="shared" si="82"/>
        <v xml:space="preserve"> </v>
      </c>
      <c r="K684" s="151" t="str">
        <f t="shared" si="83"/>
        <v>HSK</v>
      </c>
      <c r="L684" s="151" t="str">
        <f t="shared" si="84"/>
        <v xml:space="preserve"> </v>
      </c>
      <c r="M684" s="82"/>
      <c r="N684" s="112"/>
      <c r="O684" s="62">
        <f t="shared" si="85"/>
        <v>67.5</v>
      </c>
      <c r="P684" s="4"/>
      <c r="Q684" s="5">
        <v>13</v>
      </c>
    </row>
    <row r="685" spans="1:17" s="5" customFormat="1" ht="18" customHeight="1">
      <c r="A685" s="4">
        <v>676</v>
      </c>
      <c r="B685" s="133" t="s">
        <v>5848</v>
      </c>
      <c r="C685" s="134" t="s">
        <v>2957</v>
      </c>
      <c r="D685" s="135" t="s">
        <v>677</v>
      </c>
      <c r="E685" s="81" t="s">
        <v>5882</v>
      </c>
      <c r="F685" s="145">
        <v>6.25</v>
      </c>
      <c r="G685" s="48">
        <v>8.14</v>
      </c>
      <c r="H685" s="48">
        <v>62</v>
      </c>
      <c r="I685" s="48">
        <v>86</v>
      </c>
      <c r="J685" s="151" t="str">
        <f t="shared" si="82"/>
        <v xml:space="preserve"> </v>
      </c>
      <c r="K685" s="151" t="str">
        <f t="shared" si="83"/>
        <v>HSG</v>
      </c>
      <c r="L685" s="151" t="str">
        <f t="shared" si="84"/>
        <v xml:space="preserve"> </v>
      </c>
      <c r="M685" s="83"/>
      <c r="N685" s="112"/>
      <c r="O685" s="62">
        <f t="shared" si="85"/>
        <v>74</v>
      </c>
      <c r="P685" s="4"/>
      <c r="Q685" s="5">
        <v>14</v>
      </c>
    </row>
    <row r="686" spans="1:17" s="5" customFormat="1" ht="18" customHeight="1">
      <c r="A686" s="4">
        <v>677</v>
      </c>
      <c r="B686" s="133" t="s">
        <v>5849</v>
      </c>
      <c r="C686" s="134" t="s">
        <v>946</v>
      </c>
      <c r="D686" s="135" t="s">
        <v>2321</v>
      </c>
      <c r="E686" s="81" t="s">
        <v>5882</v>
      </c>
      <c r="F686" s="145">
        <v>5.46</v>
      </c>
      <c r="G686" s="48">
        <v>6.59</v>
      </c>
      <c r="H686" s="48">
        <v>59</v>
      </c>
      <c r="I686" s="48">
        <v>76</v>
      </c>
      <c r="J686" s="151" t="str">
        <f t="shared" si="82"/>
        <v xml:space="preserve"> </v>
      </c>
      <c r="K686" s="151" t="str">
        <f t="shared" si="83"/>
        <v xml:space="preserve"> </v>
      </c>
      <c r="L686" s="151" t="str">
        <f t="shared" si="84"/>
        <v xml:space="preserve"> </v>
      </c>
      <c r="M686" s="15"/>
      <c r="N686" s="112"/>
      <c r="O686" s="62">
        <f t="shared" si="85"/>
        <v>67.5</v>
      </c>
      <c r="P686" s="4"/>
      <c r="Q686" s="5">
        <v>15</v>
      </c>
    </row>
    <row r="687" spans="1:17" s="5" customFormat="1" ht="18" customHeight="1">
      <c r="A687" s="4">
        <v>678</v>
      </c>
      <c r="B687" s="133" t="s">
        <v>5850</v>
      </c>
      <c r="C687" s="134" t="s">
        <v>3142</v>
      </c>
      <c r="D687" s="135" t="s">
        <v>2321</v>
      </c>
      <c r="E687" s="81" t="s">
        <v>5882</v>
      </c>
      <c r="F687" s="145">
        <v>5.09</v>
      </c>
      <c r="G687" s="48">
        <v>5.49</v>
      </c>
      <c r="H687" s="48">
        <v>57</v>
      </c>
      <c r="I687" s="48">
        <v>60</v>
      </c>
      <c r="J687" s="151" t="str">
        <f t="shared" si="82"/>
        <v xml:space="preserve"> </v>
      </c>
      <c r="K687" s="151" t="str">
        <f t="shared" si="83"/>
        <v xml:space="preserve"> </v>
      </c>
      <c r="L687" s="151" t="str">
        <f t="shared" si="84"/>
        <v xml:space="preserve"> </v>
      </c>
      <c r="M687" s="108"/>
      <c r="N687" s="112"/>
      <c r="O687" s="62">
        <f t="shared" si="85"/>
        <v>58.5</v>
      </c>
      <c r="P687" s="4"/>
      <c r="Q687" s="5">
        <v>16</v>
      </c>
    </row>
    <row r="688" spans="1:17" s="5" customFormat="1" ht="18" customHeight="1">
      <c r="A688" s="4">
        <v>679</v>
      </c>
      <c r="B688" s="133" t="s">
        <v>5851</v>
      </c>
      <c r="C688" s="134" t="s">
        <v>5852</v>
      </c>
      <c r="D688" s="135" t="s">
        <v>355</v>
      </c>
      <c r="E688" s="81" t="s">
        <v>5882</v>
      </c>
      <c r="F688" s="145">
        <v>5.55</v>
      </c>
      <c r="G688" s="48">
        <v>6.88</v>
      </c>
      <c r="H688" s="48">
        <v>57</v>
      </c>
      <c r="I688" s="48">
        <v>70</v>
      </c>
      <c r="J688" s="151" t="str">
        <f t="shared" si="82"/>
        <v xml:space="preserve"> </v>
      </c>
      <c r="K688" s="151" t="str">
        <f t="shared" si="83"/>
        <v xml:space="preserve"> </v>
      </c>
      <c r="L688" s="151" t="str">
        <f t="shared" si="84"/>
        <v xml:space="preserve"> </v>
      </c>
      <c r="M688" s="52"/>
      <c r="N688" s="112"/>
      <c r="O688" s="62">
        <f t="shared" si="85"/>
        <v>63.5</v>
      </c>
      <c r="P688" s="4"/>
      <c r="Q688" s="5">
        <v>17</v>
      </c>
    </row>
    <row r="689" spans="1:17" s="5" customFormat="1" ht="18" customHeight="1">
      <c r="A689" s="4">
        <v>680</v>
      </c>
      <c r="B689" s="133" t="s">
        <v>5853</v>
      </c>
      <c r="C689" s="134" t="s">
        <v>3640</v>
      </c>
      <c r="D689" s="135" t="s">
        <v>3507</v>
      </c>
      <c r="E689" s="81" t="s">
        <v>5882</v>
      </c>
      <c r="F689" s="145">
        <v>4.7699999999999996</v>
      </c>
      <c r="G689" s="48">
        <v>5.55</v>
      </c>
      <c r="H689" s="48">
        <v>55</v>
      </c>
      <c r="I689" s="48">
        <v>77</v>
      </c>
      <c r="J689" s="151" t="str">
        <f t="shared" si="82"/>
        <v xml:space="preserve"> </v>
      </c>
      <c r="K689" s="151" t="str">
        <f t="shared" si="83"/>
        <v xml:space="preserve"> </v>
      </c>
      <c r="L689" s="151" t="str">
        <f t="shared" si="84"/>
        <v xml:space="preserve"> </v>
      </c>
      <c r="M689" s="83"/>
      <c r="N689" s="112"/>
      <c r="O689" s="62">
        <f t="shared" si="85"/>
        <v>66</v>
      </c>
      <c r="P689" s="4"/>
      <c r="Q689" s="5">
        <v>18</v>
      </c>
    </row>
    <row r="690" spans="1:17" s="5" customFormat="1" ht="18" customHeight="1">
      <c r="A690" s="4">
        <v>681</v>
      </c>
      <c r="B690" s="133" t="s">
        <v>5854</v>
      </c>
      <c r="C690" s="134" t="s">
        <v>2752</v>
      </c>
      <c r="D690" s="135" t="s">
        <v>2325</v>
      </c>
      <c r="E690" s="81" t="s">
        <v>5882</v>
      </c>
      <c r="F690" s="145">
        <v>6.89</v>
      </c>
      <c r="G690" s="48">
        <v>8.4600000000000009</v>
      </c>
      <c r="H690" s="48">
        <v>63</v>
      </c>
      <c r="I690" s="48">
        <v>70</v>
      </c>
      <c r="J690" s="151" t="str">
        <f t="shared" si="82"/>
        <v xml:space="preserve"> </v>
      </c>
      <c r="K690" s="151" t="str">
        <f t="shared" si="83"/>
        <v>HSK</v>
      </c>
      <c r="L690" s="151" t="str">
        <f t="shared" si="84"/>
        <v xml:space="preserve"> </v>
      </c>
      <c r="M690" s="82"/>
      <c r="N690" s="112"/>
      <c r="O690" s="62">
        <f t="shared" si="85"/>
        <v>66.5</v>
      </c>
      <c r="P690" s="4"/>
      <c r="Q690" s="5">
        <v>19</v>
      </c>
    </row>
    <row r="691" spans="1:17" s="5" customFormat="1" ht="18" customHeight="1">
      <c r="A691" s="4">
        <v>682</v>
      </c>
      <c r="B691" s="133" t="s">
        <v>5855</v>
      </c>
      <c r="C691" s="134" t="s">
        <v>419</v>
      </c>
      <c r="D691" s="135" t="s">
        <v>2325</v>
      </c>
      <c r="E691" s="81" t="s">
        <v>5882</v>
      </c>
      <c r="F691" s="145">
        <v>5.43</v>
      </c>
      <c r="G691" s="48">
        <v>6.77</v>
      </c>
      <c r="H691" s="48">
        <v>51</v>
      </c>
      <c r="I691" s="48">
        <v>61</v>
      </c>
      <c r="J691" s="151" t="str">
        <f t="shared" si="82"/>
        <v xml:space="preserve"> </v>
      </c>
      <c r="K691" s="151" t="str">
        <f t="shared" si="83"/>
        <v xml:space="preserve"> </v>
      </c>
      <c r="L691" s="151" t="str">
        <f>IF(AND(J691="HSXS",K691="HSXS"),"HSXS",IF(AND(J691="HSG",K691="HSG"),"HSG",IF(AND(J691="HSK",K691="HSK"),"HSK",IF(AND(J691="HSXS",K691="HSG"),"HSG",IF(AND(J691="HSG",K691="HSXS"),"HSG",IF(AND(J691="HSG",K691="HSK"),"HSK",IF(AND(J691="HSK",K691="HSG"),"HSK"," ")))))))</f>
        <v xml:space="preserve"> </v>
      </c>
      <c r="M691" s="52"/>
      <c r="N691" s="112"/>
      <c r="O691" s="62">
        <f t="shared" si="85"/>
        <v>56</v>
      </c>
      <c r="P691" s="4"/>
      <c r="Q691" s="5">
        <v>20</v>
      </c>
    </row>
    <row r="692" spans="1:17" s="5" customFormat="1" ht="18" customHeight="1">
      <c r="A692" s="4">
        <v>683</v>
      </c>
      <c r="B692" s="133" t="s">
        <v>5856</v>
      </c>
      <c r="C692" s="134" t="s">
        <v>5857</v>
      </c>
      <c r="D692" s="135" t="s">
        <v>4057</v>
      </c>
      <c r="E692" s="81" t="s">
        <v>5882</v>
      </c>
      <c r="F692" s="145">
        <v>5.26</v>
      </c>
      <c r="G692" s="48">
        <v>6.95</v>
      </c>
      <c r="H692" s="48">
        <v>53</v>
      </c>
      <c r="I692" s="48">
        <v>65</v>
      </c>
      <c r="J692" s="151" t="str">
        <f t="shared" si="82"/>
        <v xml:space="preserve"> </v>
      </c>
      <c r="K692" s="151" t="str">
        <f t="shared" si="83"/>
        <v xml:space="preserve"> </v>
      </c>
      <c r="L692" s="151" t="str">
        <f>IF(AND(J692="HSXS",K692="HSXS"),"HSXS",IF(AND(J692="HSG",K692="HSG"),"HSG",IF(AND(J692="HSK",K692="HSK"),"HSK",IF(AND(J692="HSXS",K692="HSG"),"HSG",IF(AND(J692="HSG",K692="HSXS"),"HSG",IF(AND(J692="HSG",K692="HSK"),"HSK",IF(AND(J692="HSK",K692="HSG"),"HSK"," ")))))))</f>
        <v xml:space="preserve"> </v>
      </c>
      <c r="M692" s="158" t="s">
        <v>12599</v>
      </c>
      <c r="N692" s="112"/>
      <c r="O692" s="62">
        <f t="shared" si="85"/>
        <v>59</v>
      </c>
      <c r="P692" s="4"/>
      <c r="Q692" s="5">
        <v>21</v>
      </c>
    </row>
    <row r="693" spans="1:17" s="5" customFormat="1" ht="18" customHeight="1">
      <c r="A693" s="4">
        <v>684</v>
      </c>
      <c r="B693" s="133" t="s">
        <v>5858</v>
      </c>
      <c r="C693" s="134" t="s">
        <v>5859</v>
      </c>
      <c r="D693" s="135" t="s">
        <v>33</v>
      </c>
      <c r="E693" s="81" t="s">
        <v>5882</v>
      </c>
      <c r="F693" s="145">
        <v>6.12</v>
      </c>
      <c r="G693" s="48">
        <v>6.37</v>
      </c>
      <c r="H693" s="48">
        <v>60</v>
      </c>
      <c r="I693" s="48">
        <v>55</v>
      </c>
      <c r="J693" s="151" t="str">
        <f t="shared" si="82"/>
        <v xml:space="preserve"> </v>
      </c>
      <c r="K693" s="151" t="str">
        <f t="shared" si="83"/>
        <v xml:space="preserve"> </v>
      </c>
      <c r="L693" s="151" t="str">
        <f>IF(AND(J693="HSXS",K693="HSXS"),"HSXS",IF(AND(J693="HSG",K693="HSG"),"HSG",IF(AND(J693="HSK",K693="HSK"),"HSK",IF(AND(J693="HSXS",K693="HSG"),"HSG",IF(AND(J693="HSG",K693="HSXS"),"HSG",IF(AND(J693="HSG",K693="HSK"),"HSK",IF(AND(J693="HSK",K693="HSG"),"HSK"," ")))))))</f>
        <v xml:space="preserve"> </v>
      </c>
      <c r="M693" s="52"/>
      <c r="N693" s="112"/>
      <c r="O693" s="62">
        <f t="shared" si="85"/>
        <v>57.5</v>
      </c>
      <c r="P693" s="4"/>
      <c r="Q693" s="5">
        <v>22</v>
      </c>
    </row>
    <row r="694" spans="1:17" s="5" customFormat="1" ht="18" customHeight="1">
      <c r="A694" s="4">
        <v>685</v>
      </c>
      <c r="B694" s="133" t="s">
        <v>5860</v>
      </c>
      <c r="C694" s="134" t="s">
        <v>5861</v>
      </c>
      <c r="D694" s="135" t="s">
        <v>368</v>
      </c>
      <c r="E694" s="81" t="s">
        <v>5882</v>
      </c>
      <c r="F694" s="145">
        <v>4.8499999999999996</v>
      </c>
      <c r="G694" s="48">
        <v>6.39</v>
      </c>
      <c r="H694" s="48">
        <v>61</v>
      </c>
      <c r="I694" s="48">
        <v>67</v>
      </c>
      <c r="J694" s="151" t="str">
        <f t="shared" si="82"/>
        <v xml:space="preserve"> </v>
      </c>
      <c r="K694" s="151" t="str">
        <f t="shared" si="83"/>
        <v xml:space="preserve"> </v>
      </c>
      <c r="L694" s="151" t="str">
        <f t="shared" ref="L694:L716" si="86">IF(AND(J694="HSXS",K694="HSXS"),"HSXS",IF(AND(J694="HSG",K694="HSG"),"HSG",IF(AND(J694="HSK",K694="HSK"),"HSK",IF(AND(J694="HSXS",K694="HSG"),"HSG",IF(AND(J694="HSG",K694="HSXS"),"HSG",IF(AND(J694="HSG",K694="HSK"),"HSK",IF(AND(J694="HSK",K694="HSG"),"HSK"," ")))))))</f>
        <v xml:space="preserve"> </v>
      </c>
      <c r="M694" s="94"/>
      <c r="N694" s="81" t="s">
        <v>895</v>
      </c>
      <c r="O694" s="62">
        <f t="shared" si="85"/>
        <v>64</v>
      </c>
      <c r="P694" s="4"/>
      <c r="Q694" s="5">
        <v>23</v>
      </c>
    </row>
    <row r="695" spans="1:17" s="5" customFormat="1" ht="18" customHeight="1">
      <c r="A695" s="4">
        <v>686</v>
      </c>
      <c r="B695" s="133" t="s">
        <v>5862</v>
      </c>
      <c r="C695" s="134" t="s">
        <v>3652</v>
      </c>
      <c r="D695" s="135" t="s">
        <v>359</v>
      </c>
      <c r="E695" s="81" t="s">
        <v>5882</v>
      </c>
      <c r="F695" s="145">
        <v>5.14</v>
      </c>
      <c r="G695" s="48">
        <v>6.01</v>
      </c>
      <c r="H695" s="48">
        <v>56</v>
      </c>
      <c r="I695" s="48">
        <v>58</v>
      </c>
      <c r="J695" s="151" t="str">
        <f t="shared" si="82"/>
        <v xml:space="preserve"> </v>
      </c>
      <c r="K695" s="151" t="str">
        <f t="shared" si="83"/>
        <v xml:space="preserve"> </v>
      </c>
      <c r="L695" s="151" t="str">
        <f t="shared" si="86"/>
        <v xml:space="preserve"> </v>
      </c>
      <c r="M695" s="82"/>
      <c r="N695" s="112"/>
      <c r="O695" s="62">
        <f t="shared" si="85"/>
        <v>57</v>
      </c>
      <c r="P695" s="4"/>
      <c r="Q695" s="5">
        <v>24</v>
      </c>
    </row>
    <row r="696" spans="1:17" s="5" customFormat="1" ht="18" customHeight="1">
      <c r="A696" s="4">
        <v>687</v>
      </c>
      <c r="B696" s="133" t="s">
        <v>5863</v>
      </c>
      <c r="C696" s="134" t="s">
        <v>3778</v>
      </c>
      <c r="D696" s="135" t="s">
        <v>4263</v>
      </c>
      <c r="E696" s="81" t="s">
        <v>5882</v>
      </c>
      <c r="F696" s="145">
        <v>4.91</v>
      </c>
      <c r="G696" s="48">
        <v>6.57</v>
      </c>
      <c r="H696" s="48">
        <v>66</v>
      </c>
      <c r="I696" s="48">
        <v>91</v>
      </c>
      <c r="J696" s="151" t="str">
        <f t="shared" si="82"/>
        <v xml:space="preserve"> </v>
      </c>
      <c r="K696" s="151" t="str">
        <f t="shared" si="83"/>
        <v xml:space="preserve"> </v>
      </c>
      <c r="L696" s="151" t="str">
        <f t="shared" si="86"/>
        <v xml:space="preserve"> </v>
      </c>
      <c r="M696" s="84"/>
      <c r="N696" s="112"/>
      <c r="O696" s="62">
        <f t="shared" si="85"/>
        <v>78.5</v>
      </c>
      <c r="P696" s="4"/>
      <c r="Q696" s="5">
        <v>25</v>
      </c>
    </row>
    <row r="697" spans="1:17" s="5" customFormat="1" ht="18" customHeight="1">
      <c r="A697" s="4">
        <v>688</v>
      </c>
      <c r="B697" s="133" t="s">
        <v>5864</v>
      </c>
      <c r="C697" s="134" t="s">
        <v>1728</v>
      </c>
      <c r="D697" s="135" t="s">
        <v>4264</v>
      </c>
      <c r="E697" s="81" t="s">
        <v>5882</v>
      </c>
      <c r="F697" s="145">
        <v>6.82</v>
      </c>
      <c r="G697" s="48">
        <v>7.53</v>
      </c>
      <c r="H697" s="48">
        <v>65</v>
      </c>
      <c r="I697" s="48">
        <v>77</v>
      </c>
      <c r="J697" s="151" t="str">
        <f t="shared" si="82"/>
        <v xml:space="preserve"> </v>
      </c>
      <c r="K697" s="166" t="str">
        <f t="shared" si="83"/>
        <v>HSK</v>
      </c>
      <c r="L697" s="151" t="str">
        <f t="shared" si="86"/>
        <v xml:space="preserve"> </v>
      </c>
      <c r="M697" s="158" t="s">
        <v>12603</v>
      </c>
      <c r="N697" s="112"/>
      <c r="O697" s="62">
        <f t="shared" si="85"/>
        <v>71</v>
      </c>
      <c r="P697" s="4"/>
      <c r="Q697" s="5">
        <v>26</v>
      </c>
    </row>
    <row r="698" spans="1:17" s="5" customFormat="1" ht="18" customHeight="1">
      <c r="A698" s="4">
        <v>689</v>
      </c>
      <c r="B698" s="133" t="s">
        <v>5865</v>
      </c>
      <c r="C698" s="134" t="s">
        <v>1751</v>
      </c>
      <c r="D698" s="135" t="s">
        <v>3092</v>
      </c>
      <c r="E698" s="81" t="s">
        <v>5882</v>
      </c>
      <c r="F698" s="145">
        <v>5.47</v>
      </c>
      <c r="G698" s="48">
        <v>6.93</v>
      </c>
      <c r="H698" s="48">
        <v>59</v>
      </c>
      <c r="I698" s="48">
        <v>69</v>
      </c>
      <c r="J698" s="151" t="str">
        <f t="shared" si="82"/>
        <v xml:space="preserve"> </v>
      </c>
      <c r="K698" s="151" t="str">
        <f t="shared" si="83"/>
        <v xml:space="preserve"> </v>
      </c>
      <c r="L698" s="151" t="str">
        <f t="shared" si="86"/>
        <v xml:space="preserve"> </v>
      </c>
      <c r="M698" s="83"/>
      <c r="N698" s="81" t="s">
        <v>895</v>
      </c>
      <c r="O698" s="62">
        <f t="shared" si="85"/>
        <v>64</v>
      </c>
      <c r="P698" s="4"/>
      <c r="Q698" s="5">
        <v>27</v>
      </c>
    </row>
    <row r="699" spans="1:17" s="5" customFormat="1" ht="18" customHeight="1">
      <c r="A699" s="4">
        <v>690</v>
      </c>
      <c r="B699" s="133" t="s">
        <v>5866</v>
      </c>
      <c r="C699" s="134" t="s">
        <v>348</v>
      </c>
      <c r="D699" s="135" t="s">
        <v>4266</v>
      </c>
      <c r="E699" s="81" t="s">
        <v>5882</v>
      </c>
      <c r="F699" s="145">
        <v>4.1100000000000003</v>
      </c>
      <c r="G699" s="48">
        <v>5.74</v>
      </c>
      <c r="H699" s="48">
        <v>58</v>
      </c>
      <c r="I699" s="48">
        <v>67</v>
      </c>
      <c r="J699" s="151" t="str">
        <f t="shared" si="82"/>
        <v xml:space="preserve"> </v>
      </c>
      <c r="K699" s="151" t="str">
        <f t="shared" si="83"/>
        <v xml:space="preserve"> </v>
      </c>
      <c r="L699" s="151" t="str">
        <f t="shared" si="86"/>
        <v xml:space="preserve"> </v>
      </c>
      <c r="M699" s="157"/>
      <c r="N699" s="112"/>
      <c r="O699" s="62">
        <f t="shared" si="85"/>
        <v>62.5</v>
      </c>
      <c r="P699" s="4"/>
      <c r="Q699" s="5">
        <v>28</v>
      </c>
    </row>
    <row r="700" spans="1:17" s="5" customFormat="1" ht="18" customHeight="1">
      <c r="A700" s="4">
        <v>691</v>
      </c>
      <c r="B700" s="133" t="s">
        <v>5867</v>
      </c>
      <c r="C700" s="134" t="s">
        <v>5868</v>
      </c>
      <c r="D700" s="135" t="s">
        <v>4666</v>
      </c>
      <c r="E700" s="81" t="s">
        <v>5882</v>
      </c>
      <c r="F700" s="145">
        <v>6.53</v>
      </c>
      <c r="G700" s="48">
        <v>7.43</v>
      </c>
      <c r="H700" s="48">
        <v>62</v>
      </c>
      <c r="I700" s="48">
        <v>75</v>
      </c>
      <c r="J700" s="151" t="str">
        <f t="shared" si="82"/>
        <v xml:space="preserve"> </v>
      </c>
      <c r="K700" s="166" t="str">
        <f t="shared" si="83"/>
        <v>HSK</v>
      </c>
      <c r="L700" s="151" t="str">
        <f t="shared" si="86"/>
        <v xml:space="preserve"> </v>
      </c>
      <c r="M700" s="158" t="s">
        <v>12603</v>
      </c>
      <c r="N700" s="112"/>
      <c r="O700" s="62">
        <f t="shared" si="85"/>
        <v>68.5</v>
      </c>
      <c r="P700" s="4"/>
      <c r="Q700" s="5">
        <v>29</v>
      </c>
    </row>
    <row r="701" spans="1:17" s="5" customFormat="1" ht="18" customHeight="1">
      <c r="A701" s="4">
        <v>692</v>
      </c>
      <c r="B701" s="133" t="s">
        <v>5869</v>
      </c>
      <c r="C701" s="134" t="s">
        <v>5870</v>
      </c>
      <c r="D701" s="135" t="s">
        <v>2610</v>
      </c>
      <c r="E701" s="81" t="s">
        <v>5882</v>
      </c>
      <c r="F701" s="145">
        <v>6.64</v>
      </c>
      <c r="G701" s="48">
        <v>8.23</v>
      </c>
      <c r="H701" s="48">
        <v>81</v>
      </c>
      <c r="I701" s="48">
        <v>85</v>
      </c>
      <c r="J701" s="151" t="str">
        <f t="shared" si="82"/>
        <v xml:space="preserve"> </v>
      </c>
      <c r="K701" s="151" t="str">
        <f t="shared" si="83"/>
        <v>HSG</v>
      </c>
      <c r="L701" s="151" t="str">
        <f t="shared" si="86"/>
        <v xml:space="preserve"> </v>
      </c>
      <c r="M701" s="82"/>
      <c r="N701" s="81" t="s">
        <v>895</v>
      </c>
      <c r="O701" s="62">
        <f t="shared" si="85"/>
        <v>83</v>
      </c>
      <c r="P701" s="4"/>
      <c r="Q701" s="5">
        <v>30</v>
      </c>
    </row>
    <row r="702" spans="1:17" s="5" customFormat="1" ht="18" customHeight="1">
      <c r="A702" s="4">
        <v>693</v>
      </c>
      <c r="B702" s="133" t="s">
        <v>5871</v>
      </c>
      <c r="C702" s="134" t="s">
        <v>907</v>
      </c>
      <c r="D702" s="135" t="s">
        <v>3470</v>
      </c>
      <c r="E702" s="81" t="s">
        <v>5882</v>
      </c>
      <c r="F702" s="145">
        <v>6.29</v>
      </c>
      <c r="G702" s="145">
        <v>7.3</v>
      </c>
      <c r="H702" s="48">
        <v>56</v>
      </c>
      <c r="I702" s="48">
        <v>65</v>
      </c>
      <c r="J702" s="151" t="str">
        <f t="shared" si="82"/>
        <v xml:space="preserve"> </v>
      </c>
      <c r="K702" s="151" t="str">
        <f t="shared" si="83"/>
        <v xml:space="preserve"> </v>
      </c>
      <c r="L702" s="151" t="str">
        <f t="shared" si="86"/>
        <v xml:space="preserve"> </v>
      </c>
      <c r="M702" s="84"/>
      <c r="N702" s="112"/>
      <c r="O702" s="62">
        <f t="shared" si="85"/>
        <v>60.5</v>
      </c>
      <c r="P702" s="4"/>
      <c r="Q702" s="5">
        <v>31</v>
      </c>
    </row>
    <row r="703" spans="1:17" s="5" customFormat="1" ht="18" customHeight="1">
      <c r="A703" s="4">
        <v>694</v>
      </c>
      <c r="B703" s="133" t="s">
        <v>5872</v>
      </c>
      <c r="C703" s="134" t="s">
        <v>5873</v>
      </c>
      <c r="D703" s="135" t="s">
        <v>3470</v>
      </c>
      <c r="E703" s="81" t="s">
        <v>5882</v>
      </c>
      <c r="F703" s="145">
        <v>5.95</v>
      </c>
      <c r="G703" s="48">
        <v>6.67</v>
      </c>
      <c r="H703" s="48">
        <v>62</v>
      </c>
      <c r="I703" s="48">
        <v>66</v>
      </c>
      <c r="J703" s="151" t="str">
        <f t="shared" si="82"/>
        <v xml:space="preserve"> </v>
      </c>
      <c r="K703" s="151" t="str">
        <f t="shared" si="83"/>
        <v xml:space="preserve"> </v>
      </c>
      <c r="L703" s="151" t="str">
        <f t="shared" si="86"/>
        <v xml:space="preserve"> </v>
      </c>
      <c r="M703" s="83"/>
      <c r="N703" s="112"/>
      <c r="O703" s="62">
        <f t="shared" si="85"/>
        <v>64</v>
      </c>
      <c r="P703" s="4"/>
      <c r="Q703" s="5">
        <v>32</v>
      </c>
    </row>
    <row r="704" spans="1:17" s="5" customFormat="1" ht="18" customHeight="1">
      <c r="A704" s="4">
        <v>695</v>
      </c>
      <c r="B704" s="133" t="s">
        <v>5874</v>
      </c>
      <c r="C704" s="134" t="s">
        <v>151</v>
      </c>
      <c r="D704" s="135" t="s">
        <v>2574</v>
      </c>
      <c r="E704" s="81" t="s">
        <v>5882</v>
      </c>
      <c r="F704" s="145">
        <v>6.28</v>
      </c>
      <c r="G704" s="48">
        <v>5.92</v>
      </c>
      <c r="H704" s="48">
        <v>60</v>
      </c>
      <c r="I704" s="48">
        <v>60</v>
      </c>
      <c r="J704" s="151" t="str">
        <f t="shared" si="82"/>
        <v xml:space="preserve"> </v>
      </c>
      <c r="K704" s="151" t="str">
        <f t="shared" si="83"/>
        <v xml:space="preserve"> </v>
      </c>
      <c r="L704" s="151" t="str">
        <f t="shared" si="86"/>
        <v xml:space="preserve"> </v>
      </c>
      <c r="M704" s="83"/>
      <c r="N704" s="81" t="s">
        <v>895</v>
      </c>
      <c r="O704" s="62">
        <f t="shared" si="85"/>
        <v>60</v>
      </c>
      <c r="P704" s="4"/>
      <c r="Q704" s="5">
        <v>33</v>
      </c>
    </row>
    <row r="705" spans="1:17" s="5" customFormat="1" ht="18" customHeight="1">
      <c r="A705" s="4">
        <v>696</v>
      </c>
      <c r="B705" s="133" t="s">
        <v>5875</v>
      </c>
      <c r="C705" s="134" t="s">
        <v>5876</v>
      </c>
      <c r="D705" s="135" t="s">
        <v>4270</v>
      </c>
      <c r="E705" s="81" t="s">
        <v>5882</v>
      </c>
      <c r="F705" s="145">
        <v>5.2</v>
      </c>
      <c r="G705" s="145">
        <v>6</v>
      </c>
      <c r="H705" s="48">
        <v>61</v>
      </c>
      <c r="I705" s="48">
        <v>61</v>
      </c>
      <c r="J705" s="151" t="str">
        <f t="shared" si="82"/>
        <v xml:space="preserve"> </v>
      </c>
      <c r="K705" s="151" t="str">
        <f t="shared" si="83"/>
        <v xml:space="preserve"> </v>
      </c>
      <c r="L705" s="151" t="str">
        <f t="shared" si="86"/>
        <v xml:space="preserve"> </v>
      </c>
      <c r="M705" s="82"/>
      <c r="N705" s="112"/>
      <c r="O705" s="62">
        <f t="shared" si="85"/>
        <v>61</v>
      </c>
      <c r="P705" s="4"/>
      <c r="Q705" s="5">
        <v>34</v>
      </c>
    </row>
    <row r="706" spans="1:17" s="5" customFormat="1" ht="18" customHeight="1">
      <c r="A706" s="4">
        <v>697</v>
      </c>
      <c r="B706" s="133" t="s">
        <v>5877</v>
      </c>
      <c r="C706" s="134" t="s">
        <v>2330</v>
      </c>
      <c r="D706" s="135" t="s">
        <v>4270</v>
      </c>
      <c r="E706" s="81" t="s">
        <v>5882</v>
      </c>
      <c r="F706" s="145">
        <v>6.5</v>
      </c>
      <c r="G706" s="48">
        <v>7.06</v>
      </c>
      <c r="H706" s="48">
        <v>63</v>
      </c>
      <c r="I706" s="48">
        <v>76</v>
      </c>
      <c r="J706" s="151" t="str">
        <f t="shared" si="82"/>
        <v xml:space="preserve"> </v>
      </c>
      <c r="K706" s="151" t="str">
        <f t="shared" si="83"/>
        <v>HSK</v>
      </c>
      <c r="L706" s="151" t="str">
        <f t="shared" si="86"/>
        <v xml:space="preserve"> </v>
      </c>
      <c r="M706" s="84"/>
      <c r="N706" s="112"/>
      <c r="O706" s="62">
        <f t="shared" si="85"/>
        <v>69.5</v>
      </c>
      <c r="P706" s="4"/>
      <c r="Q706" s="5">
        <v>35</v>
      </c>
    </row>
    <row r="707" spans="1:17" s="5" customFormat="1" ht="18" customHeight="1">
      <c r="A707" s="4">
        <v>698</v>
      </c>
      <c r="B707" s="133" t="s">
        <v>5878</v>
      </c>
      <c r="C707" s="134" t="s">
        <v>2974</v>
      </c>
      <c r="D707" s="135" t="s">
        <v>51</v>
      </c>
      <c r="E707" s="81" t="s">
        <v>5882</v>
      </c>
      <c r="F707" s="145">
        <v>4.3899999999999997</v>
      </c>
      <c r="G707" s="48">
        <v>6.7</v>
      </c>
      <c r="H707" s="48">
        <v>66</v>
      </c>
      <c r="I707" s="48">
        <v>74</v>
      </c>
      <c r="J707" s="151" t="str">
        <f t="shared" si="82"/>
        <v xml:space="preserve"> </v>
      </c>
      <c r="K707" s="151" t="str">
        <f t="shared" si="83"/>
        <v xml:space="preserve"> </v>
      </c>
      <c r="L707" s="151" t="str">
        <f t="shared" si="86"/>
        <v xml:space="preserve"> </v>
      </c>
      <c r="M707" s="82"/>
      <c r="N707" s="112"/>
      <c r="O707" s="62">
        <f t="shared" si="85"/>
        <v>70</v>
      </c>
      <c r="P707" s="4"/>
      <c r="Q707" s="5">
        <v>36</v>
      </c>
    </row>
    <row r="708" spans="1:17" s="5" customFormat="1" ht="18" customHeight="1">
      <c r="A708" s="4">
        <v>699</v>
      </c>
      <c r="B708" s="133" t="s">
        <v>5879</v>
      </c>
      <c r="C708" s="134" t="s">
        <v>5880</v>
      </c>
      <c r="D708" s="135" t="s">
        <v>313</v>
      </c>
      <c r="E708" s="81" t="s">
        <v>5882</v>
      </c>
      <c r="F708" s="145">
        <v>5.79</v>
      </c>
      <c r="G708" s="48">
        <v>6.07</v>
      </c>
      <c r="H708" s="48">
        <v>63</v>
      </c>
      <c r="I708" s="48">
        <v>73</v>
      </c>
      <c r="J708" s="151" t="str">
        <f t="shared" si="82"/>
        <v xml:space="preserve"> </v>
      </c>
      <c r="K708" s="151" t="str">
        <f t="shared" si="83"/>
        <v xml:space="preserve"> </v>
      </c>
      <c r="L708" s="151" t="str">
        <f t="shared" si="86"/>
        <v xml:space="preserve"> </v>
      </c>
      <c r="M708" s="82"/>
      <c r="N708" s="112"/>
      <c r="O708" s="62">
        <f t="shared" si="85"/>
        <v>68</v>
      </c>
      <c r="P708" s="4"/>
      <c r="Q708" s="5">
        <v>37</v>
      </c>
    </row>
    <row r="709" spans="1:17" s="5" customFormat="1" ht="18" customHeight="1">
      <c r="A709" s="4">
        <v>700</v>
      </c>
      <c r="B709" s="133" t="s">
        <v>5881</v>
      </c>
      <c r="C709" s="134" t="s">
        <v>2982</v>
      </c>
      <c r="D709" s="135" t="s">
        <v>1003</v>
      </c>
      <c r="E709" s="81" t="s">
        <v>5882</v>
      </c>
      <c r="F709" s="145">
        <v>4.17</v>
      </c>
      <c r="G709" s="145">
        <v>4.7</v>
      </c>
      <c r="H709" s="48">
        <v>55</v>
      </c>
      <c r="I709" s="48">
        <v>58</v>
      </c>
      <c r="J709" s="151" t="str">
        <f t="shared" si="82"/>
        <v xml:space="preserve"> </v>
      </c>
      <c r="K709" s="151" t="str">
        <f t="shared" si="83"/>
        <v xml:space="preserve"> </v>
      </c>
      <c r="L709" s="151" t="str">
        <f t="shared" si="86"/>
        <v xml:space="preserve"> </v>
      </c>
      <c r="M709" s="84"/>
      <c r="N709" s="112"/>
      <c r="O709" s="62">
        <f t="shared" si="85"/>
        <v>56.5</v>
      </c>
      <c r="P709" s="4"/>
      <c r="Q709" s="5">
        <v>38</v>
      </c>
    </row>
    <row r="710" spans="1:17" s="5" customFormat="1" ht="18" customHeight="1">
      <c r="A710" s="4">
        <v>701</v>
      </c>
      <c r="B710" s="133" t="s">
        <v>5883</v>
      </c>
      <c r="C710" s="134" t="s">
        <v>5884</v>
      </c>
      <c r="D710" s="135" t="s">
        <v>3413</v>
      </c>
      <c r="E710" s="81" t="s">
        <v>5919</v>
      </c>
      <c r="F710" s="145">
        <v>3.42</v>
      </c>
      <c r="G710" s="48">
        <v>2.59</v>
      </c>
      <c r="H710" s="48">
        <v>48</v>
      </c>
      <c r="I710" s="48">
        <v>51</v>
      </c>
      <c r="J710" s="151" t="str">
        <f t="shared" si="82"/>
        <v xml:space="preserve"> </v>
      </c>
      <c r="K710" s="151" t="str">
        <f t="shared" si="83"/>
        <v xml:space="preserve"> </v>
      </c>
      <c r="L710" s="151" t="str">
        <f t="shared" si="86"/>
        <v xml:space="preserve"> </v>
      </c>
      <c r="M710" s="129"/>
      <c r="N710" s="112"/>
      <c r="O710" s="62">
        <f t="shared" si="85"/>
        <v>49.5</v>
      </c>
      <c r="P710" s="4"/>
      <c r="Q710" s="5">
        <v>1</v>
      </c>
    </row>
    <row r="711" spans="1:17" s="5" customFormat="1" ht="18" customHeight="1">
      <c r="A711" s="4">
        <v>702</v>
      </c>
      <c r="B711" s="133" t="s">
        <v>5885</v>
      </c>
      <c r="C711" s="134" t="s">
        <v>5886</v>
      </c>
      <c r="D711" s="135" t="s">
        <v>2007</v>
      </c>
      <c r="E711" s="81" t="s">
        <v>5919</v>
      </c>
      <c r="F711" s="145">
        <v>6.09</v>
      </c>
      <c r="G711" s="48">
        <v>5.36</v>
      </c>
      <c r="H711" s="48">
        <v>66</v>
      </c>
      <c r="I711" s="48">
        <v>78</v>
      </c>
      <c r="J711" s="151" t="str">
        <f t="shared" si="82"/>
        <v xml:space="preserve"> </v>
      </c>
      <c r="K711" s="151" t="str">
        <f t="shared" si="83"/>
        <v xml:space="preserve"> </v>
      </c>
      <c r="L711" s="151" t="str">
        <f t="shared" si="86"/>
        <v xml:space="preserve"> </v>
      </c>
      <c r="M711" s="83"/>
      <c r="N711" s="112"/>
      <c r="O711" s="62">
        <f t="shared" si="85"/>
        <v>72</v>
      </c>
      <c r="P711" s="4"/>
      <c r="Q711" s="5">
        <v>2</v>
      </c>
    </row>
    <row r="712" spans="1:17" s="5" customFormat="1" ht="18" customHeight="1">
      <c r="A712" s="4">
        <v>703</v>
      </c>
      <c r="B712" s="133" t="s">
        <v>5887</v>
      </c>
      <c r="C712" s="134" t="s">
        <v>5888</v>
      </c>
      <c r="D712" s="135" t="s">
        <v>2009</v>
      </c>
      <c r="E712" s="81" t="s">
        <v>5919</v>
      </c>
      <c r="F712" s="145">
        <v>7.24</v>
      </c>
      <c r="G712" s="48">
        <v>7.37</v>
      </c>
      <c r="H712" s="48">
        <v>61</v>
      </c>
      <c r="I712" s="48">
        <v>70</v>
      </c>
      <c r="J712" s="151" t="str">
        <f t="shared" si="82"/>
        <v xml:space="preserve"> </v>
      </c>
      <c r="K712" s="151" t="str">
        <f t="shared" si="83"/>
        <v>HSK</v>
      </c>
      <c r="L712" s="151" t="str">
        <f t="shared" si="86"/>
        <v xml:space="preserve"> </v>
      </c>
      <c r="M712" s="82"/>
      <c r="N712" s="112"/>
      <c r="O712" s="62">
        <f t="shared" si="85"/>
        <v>65.5</v>
      </c>
      <c r="P712" s="4"/>
      <c r="Q712" s="5">
        <v>3</v>
      </c>
    </row>
    <row r="713" spans="1:17" s="5" customFormat="1" ht="18" customHeight="1">
      <c r="A713" s="4">
        <v>704</v>
      </c>
      <c r="B713" s="133" t="s">
        <v>5889</v>
      </c>
      <c r="C713" s="134" t="s">
        <v>5890</v>
      </c>
      <c r="D713" s="135" t="s">
        <v>2009</v>
      </c>
      <c r="E713" s="81" t="s">
        <v>5919</v>
      </c>
      <c r="F713" s="145">
        <v>7.09</v>
      </c>
      <c r="G713" s="48">
        <v>6.61</v>
      </c>
      <c r="H713" s="48">
        <v>61</v>
      </c>
      <c r="I713" s="48">
        <v>78</v>
      </c>
      <c r="J713" s="151" t="str">
        <f t="shared" si="82"/>
        <v xml:space="preserve"> </v>
      </c>
      <c r="K713" s="151" t="str">
        <f t="shared" si="83"/>
        <v xml:space="preserve"> </v>
      </c>
      <c r="L713" s="151" t="str">
        <f t="shared" si="86"/>
        <v xml:space="preserve"> </v>
      </c>
      <c r="M713" s="82"/>
      <c r="N713" s="112"/>
      <c r="O713" s="62">
        <f t="shared" si="85"/>
        <v>69.5</v>
      </c>
      <c r="P713" s="4"/>
      <c r="Q713" s="5">
        <v>4</v>
      </c>
    </row>
    <row r="714" spans="1:17" s="5" customFormat="1" ht="18" customHeight="1">
      <c r="A714" s="4">
        <v>705</v>
      </c>
      <c r="B714" s="133" t="s">
        <v>5891</v>
      </c>
      <c r="C714" s="134" t="s">
        <v>1929</v>
      </c>
      <c r="D714" s="135" t="s">
        <v>352</v>
      </c>
      <c r="E714" s="81" t="s">
        <v>5919</v>
      </c>
      <c r="F714" s="145">
        <v>5.32</v>
      </c>
      <c r="G714" s="48">
        <v>5.51</v>
      </c>
      <c r="H714" s="48">
        <v>71</v>
      </c>
      <c r="I714" s="48">
        <v>68</v>
      </c>
      <c r="J714" s="151" t="str">
        <f t="shared" si="82"/>
        <v xml:space="preserve"> </v>
      </c>
      <c r="K714" s="151" t="str">
        <f t="shared" si="83"/>
        <v xml:space="preserve"> </v>
      </c>
      <c r="L714" s="151" t="str">
        <f t="shared" si="86"/>
        <v xml:space="preserve"> </v>
      </c>
      <c r="M714" s="83"/>
      <c r="N714" s="112"/>
      <c r="O714" s="62">
        <f t="shared" si="85"/>
        <v>69.5</v>
      </c>
      <c r="P714" s="4"/>
      <c r="Q714" s="5">
        <v>5</v>
      </c>
    </row>
    <row r="715" spans="1:17" s="5" customFormat="1" ht="18" customHeight="1">
      <c r="A715" s="4">
        <v>706</v>
      </c>
      <c r="B715" s="133" t="s">
        <v>5892</v>
      </c>
      <c r="C715" s="134" t="s">
        <v>1928</v>
      </c>
      <c r="D715" s="135" t="s">
        <v>2521</v>
      </c>
      <c r="E715" s="81" t="s">
        <v>5919</v>
      </c>
      <c r="F715" s="145">
        <v>4.58</v>
      </c>
      <c r="G715" s="48">
        <v>4.41</v>
      </c>
      <c r="H715" s="48">
        <v>50</v>
      </c>
      <c r="I715" s="48">
        <v>66</v>
      </c>
      <c r="J715" s="151" t="str">
        <f t="shared" si="82"/>
        <v xml:space="preserve"> </v>
      </c>
      <c r="K715" s="151" t="str">
        <f t="shared" si="83"/>
        <v xml:space="preserve"> </v>
      </c>
      <c r="L715" s="151" t="str">
        <f t="shared" si="86"/>
        <v xml:space="preserve"> </v>
      </c>
      <c r="M715" s="98"/>
      <c r="N715" s="112"/>
      <c r="O715" s="62">
        <f t="shared" si="85"/>
        <v>58</v>
      </c>
      <c r="P715" s="4"/>
      <c r="Q715" s="5">
        <v>6</v>
      </c>
    </row>
    <row r="716" spans="1:17" s="5" customFormat="1" ht="18" customHeight="1">
      <c r="A716" s="4">
        <v>707</v>
      </c>
      <c r="B716" s="133" t="s">
        <v>5893</v>
      </c>
      <c r="C716" s="134" t="s">
        <v>3408</v>
      </c>
      <c r="D716" s="135" t="s">
        <v>2908</v>
      </c>
      <c r="E716" s="81" t="s">
        <v>5919</v>
      </c>
      <c r="F716" s="145">
        <v>6.44</v>
      </c>
      <c r="G716" s="48">
        <v>7.79</v>
      </c>
      <c r="H716" s="48">
        <v>52</v>
      </c>
      <c r="I716" s="48">
        <v>75</v>
      </c>
      <c r="J716" s="151" t="str">
        <f t="shared" si="82"/>
        <v xml:space="preserve"> </v>
      </c>
      <c r="K716" s="166" t="str">
        <f t="shared" si="83"/>
        <v>HSK</v>
      </c>
      <c r="L716" s="151" t="str">
        <f t="shared" si="86"/>
        <v xml:space="preserve"> </v>
      </c>
      <c r="M716" s="84" t="s">
        <v>12605</v>
      </c>
      <c r="N716" s="112"/>
      <c r="O716" s="62">
        <f t="shared" si="85"/>
        <v>63.5</v>
      </c>
      <c r="P716" s="4"/>
      <c r="Q716" s="5">
        <v>7</v>
      </c>
    </row>
    <row r="717" spans="1:17" s="5" customFormat="1" ht="18" customHeight="1">
      <c r="A717" s="4">
        <v>708</v>
      </c>
      <c r="B717" s="133" t="s">
        <v>5894</v>
      </c>
      <c r="C717" s="134" t="s">
        <v>3990</v>
      </c>
      <c r="D717" s="135" t="s">
        <v>1414</v>
      </c>
      <c r="E717" s="81" t="s">
        <v>5919</v>
      </c>
      <c r="F717" s="145">
        <v>4.66</v>
      </c>
      <c r="G717" s="48">
        <v>4.1500000000000004</v>
      </c>
      <c r="H717" s="48">
        <v>50</v>
      </c>
      <c r="I717" s="48">
        <v>56</v>
      </c>
      <c r="J717" s="151" t="str">
        <f>IF(AND(F717&gt;=9,H717&gt;=90),"HSXS",IF(AND(F717&gt;=8,H717&gt;=80),"HSG",IF(AND(F717&gt;=7,H717&gt;=70),"HSK"," ")))</f>
        <v xml:space="preserve"> </v>
      </c>
      <c r="K717" s="151" t="str">
        <f>IF(AND(G717&gt;=9,I717&gt;=90),"HSXS",IF(AND(G717&gt;=8,I717&gt;=80),"HSG",IF(AND(G717&gt;=7,I717&gt;=70),"HSK"," ")))</f>
        <v xml:space="preserve"> </v>
      </c>
      <c r="L717" s="151" t="str">
        <f>IF(AND(J717="HSXS",K717="HSXS"),"HSXS",IF(AND(J717="HSG",K717="HSG"),"HSG",IF(AND(J717="HSK",K717="HSK"),"HSK",IF(AND(J717="HSXS",K717="HSG"),"HSG",IF(AND(J717="HSG",K717="HSXS"),"HSG",IF(AND(J717="HSG",K717="HSK"),"HSK",IF(AND(J717="HSK",K717="HSG"),"HSK"," ")))))))</f>
        <v xml:space="preserve"> </v>
      </c>
      <c r="M717" s="83"/>
      <c r="N717" s="112"/>
      <c r="O717" s="62">
        <f t="shared" si="85"/>
        <v>53</v>
      </c>
      <c r="P717" s="4"/>
      <c r="Q717" s="5">
        <v>8</v>
      </c>
    </row>
    <row r="718" spans="1:17" s="5" customFormat="1" ht="18" customHeight="1">
      <c r="A718" s="4">
        <v>709</v>
      </c>
      <c r="B718" s="133" t="s">
        <v>5895</v>
      </c>
      <c r="C718" s="134" t="s">
        <v>903</v>
      </c>
      <c r="D718" s="135" t="s">
        <v>23</v>
      </c>
      <c r="E718" s="81" t="s">
        <v>5919</v>
      </c>
      <c r="F718" s="145">
        <v>5.86</v>
      </c>
      <c r="G718" s="48">
        <v>4.8600000000000003</v>
      </c>
      <c r="H718" s="48">
        <v>51</v>
      </c>
      <c r="I718" s="48">
        <v>59</v>
      </c>
      <c r="J718" s="151" t="str">
        <f t="shared" ref="J718:J733" si="87">IF(AND(F718&gt;=9,H718&gt;=90),"HSXS",IF(AND(F718&gt;=8,H718&gt;=80),"HSG",IF(AND(F718&gt;=7,H718&gt;=70),"HSK"," ")))</f>
        <v xml:space="preserve"> </v>
      </c>
      <c r="K718" s="151" t="str">
        <f t="shared" ref="K718:K733" si="88">IF(AND(G718&gt;=9,I718&gt;=90),"HSXS",IF(AND(G718&gt;=8,I718&gt;=80),"HSG",IF(AND(G718&gt;=7,I718&gt;=70),"HSK"," ")))</f>
        <v xml:space="preserve"> </v>
      </c>
      <c r="L718" s="151" t="str">
        <f t="shared" ref="L718:L733" si="89">IF(AND(J718="HSXS",K718="HSXS"),"HSXS",IF(AND(J718="HSG",K718="HSG"),"HSG",IF(AND(J718="HSK",K718="HSK"),"HSK",IF(AND(J718="HSXS",K718="HSG"),"HSG",IF(AND(J718="HSG",K718="HSXS"),"HSG",IF(AND(J718="HSG",K718="HSK"),"HSK",IF(AND(J718="HSK",K718="HSG"),"HSK"," ")))))))</f>
        <v xml:space="preserve"> </v>
      </c>
      <c r="M718" s="83"/>
      <c r="N718" s="112"/>
      <c r="O718" s="62">
        <f t="shared" si="85"/>
        <v>55</v>
      </c>
      <c r="P718" s="4"/>
      <c r="Q718" s="5">
        <v>9</v>
      </c>
    </row>
    <row r="719" spans="1:17" s="5" customFormat="1" ht="18" customHeight="1">
      <c r="A719" s="4">
        <v>710</v>
      </c>
      <c r="B719" s="133" t="s">
        <v>5896</v>
      </c>
      <c r="C719" s="134" t="s">
        <v>3090</v>
      </c>
      <c r="D719" s="135" t="s">
        <v>995</v>
      </c>
      <c r="E719" s="81" t="s">
        <v>5919</v>
      </c>
      <c r="F719" s="145">
        <v>5.91</v>
      </c>
      <c r="G719" s="48">
        <v>6.15</v>
      </c>
      <c r="H719" s="48">
        <v>51</v>
      </c>
      <c r="I719" s="48">
        <v>60</v>
      </c>
      <c r="J719" s="151" t="str">
        <f t="shared" si="87"/>
        <v xml:space="preserve"> </v>
      </c>
      <c r="K719" s="151" t="str">
        <f t="shared" si="88"/>
        <v xml:space="preserve"> </v>
      </c>
      <c r="L719" s="151" t="str">
        <f t="shared" si="89"/>
        <v xml:space="preserve"> </v>
      </c>
      <c r="M719" s="82"/>
      <c r="N719" s="112"/>
      <c r="O719" s="62">
        <f t="shared" si="85"/>
        <v>55.5</v>
      </c>
      <c r="P719" s="4"/>
      <c r="Q719" s="5">
        <v>10</v>
      </c>
    </row>
    <row r="720" spans="1:17" s="5" customFormat="1" ht="18" customHeight="1">
      <c r="A720" s="4">
        <v>711</v>
      </c>
      <c r="B720" s="133" t="s">
        <v>5897</v>
      </c>
      <c r="C720" s="134" t="s">
        <v>3647</v>
      </c>
      <c r="D720" s="135" t="s">
        <v>2321</v>
      </c>
      <c r="E720" s="81" t="s">
        <v>5919</v>
      </c>
      <c r="F720" s="145">
        <v>4.33</v>
      </c>
      <c r="G720" s="48">
        <v>4.75</v>
      </c>
      <c r="H720" s="48">
        <v>42</v>
      </c>
      <c r="I720" s="48">
        <v>63</v>
      </c>
      <c r="J720" s="151" t="str">
        <f t="shared" si="87"/>
        <v xml:space="preserve"> </v>
      </c>
      <c r="K720" s="151" t="str">
        <f t="shared" si="88"/>
        <v xml:space="preserve"> </v>
      </c>
      <c r="L720" s="151" t="str">
        <f t="shared" si="89"/>
        <v xml:space="preserve"> </v>
      </c>
      <c r="M720" s="84"/>
      <c r="N720" s="112"/>
      <c r="O720" s="62">
        <f t="shared" si="85"/>
        <v>52.5</v>
      </c>
      <c r="P720" s="4"/>
      <c r="Q720" s="5">
        <v>11</v>
      </c>
    </row>
    <row r="721" spans="1:17" s="5" customFormat="1" ht="18" customHeight="1">
      <c r="A721" s="4">
        <v>712</v>
      </c>
      <c r="B721" s="133" t="s">
        <v>5898</v>
      </c>
      <c r="C721" s="134" t="s">
        <v>4068</v>
      </c>
      <c r="D721" s="135" t="s">
        <v>3922</v>
      </c>
      <c r="E721" s="81" t="s">
        <v>5919</v>
      </c>
      <c r="F721" s="145">
        <v>5.03</v>
      </c>
      <c r="G721" s="48">
        <v>4.7699999999999996</v>
      </c>
      <c r="H721" s="48">
        <v>56</v>
      </c>
      <c r="I721" s="48">
        <v>57</v>
      </c>
      <c r="J721" s="151" t="str">
        <f t="shared" si="87"/>
        <v xml:space="preserve"> </v>
      </c>
      <c r="K721" s="151" t="str">
        <f t="shared" si="88"/>
        <v xml:space="preserve"> </v>
      </c>
      <c r="L721" s="151" t="str">
        <f t="shared" si="89"/>
        <v xml:space="preserve"> </v>
      </c>
      <c r="M721" s="82"/>
      <c r="N721" s="112"/>
      <c r="O721" s="62">
        <f t="shared" si="85"/>
        <v>56.5</v>
      </c>
      <c r="P721" s="4"/>
      <c r="Q721" s="5">
        <v>12</v>
      </c>
    </row>
    <row r="722" spans="1:17" s="5" customFormat="1" ht="18" customHeight="1">
      <c r="A722" s="4">
        <v>713</v>
      </c>
      <c r="B722" s="133" t="s">
        <v>5899</v>
      </c>
      <c r="C722" s="134" t="s">
        <v>907</v>
      </c>
      <c r="D722" s="135" t="s">
        <v>1463</v>
      </c>
      <c r="E722" s="81" t="s">
        <v>5919</v>
      </c>
      <c r="F722" s="145">
        <v>6.01</v>
      </c>
      <c r="G722" s="48">
        <v>5.89</v>
      </c>
      <c r="H722" s="48">
        <v>51</v>
      </c>
      <c r="I722" s="48">
        <v>70</v>
      </c>
      <c r="J722" s="151" t="str">
        <f t="shared" si="87"/>
        <v xml:space="preserve"> </v>
      </c>
      <c r="K722" s="151" t="str">
        <f t="shared" si="88"/>
        <v xml:space="preserve"> </v>
      </c>
      <c r="L722" s="151" t="str">
        <f t="shared" si="89"/>
        <v xml:space="preserve"> </v>
      </c>
      <c r="M722" s="82"/>
      <c r="N722" s="112"/>
      <c r="O722" s="62">
        <f t="shared" si="85"/>
        <v>60.5</v>
      </c>
      <c r="P722" s="4"/>
      <c r="Q722" s="5">
        <v>13</v>
      </c>
    </row>
    <row r="723" spans="1:17" s="5" customFormat="1" ht="18" customHeight="1">
      <c r="A723" s="4">
        <v>714</v>
      </c>
      <c r="B723" s="133" t="s">
        <v>5900</v>
      </c>
      <c r="C723" s="134" t="s">
        <v>5901</v>
      </c>
      <c r="D723" s="135" t="s">
        <v>3608</v>
      </c>
      <c r="E723" s="81" t="s">
        <v>5919</v>
      </c>
      <c r="F723" s="145">
        <v>6.47</v>
      </c>
      <c r="G723" s="48">
        <v>5.85</v>
      </c>
      <c r="H723" s="48">
        <v>62</v>
      </c>
      <c r="I723" s="48">
        <v>54</v>
      </c>
      <c r="J723" s="151" t="str">
        <f t="shared" si="87"/>
        <v xml:space="preserve"> </v>
      </c>
      <c r="K723" s="151" t="str">
        <f t="shared" si="88"/>
        <v xml:space="preserve"> </v>
      </c>
      <c r="L723" s="151" t="str">
        <f t="shared" si="89"/>
        <v xml:space="preserve"> </v>
      </c>
      <c r="M723" s="82"/>
      <c r="N723" s="112"/>
      <c r="O723" s="62">
        <f t="shared" ref="O723:O766" si="90">SUM(H723:I723)/2</f>
        <v>58</v>
      </c>
      <c r="P723" s="4"/>
      <c r="Q723" s="5">
        <v>14</v>
      </c>
    </row>
    <row r="724" spans="1:17" s="5" customFormat="1" ht="18" customHeight="1">
      <c r="A724" s="4">
        <v>715</v>
      </c>
      <c r="B724" s="133" t="s">
        <v>5902</v>
      </c>
      <c r="C724" s="134" t="s">
        <v>5903</v>
      </c>
      <c r="D724" s="135" t="s">
        <v>359</v>
      </c>
      <c r="E724" s="81" t="s">
        <v>5919</v>
      </c>
      <c r="F724" s="145">
        <v>6.66</v>
      </c>
      <c r="G724" s="48">
        <v>5.62</v>
      </c>
      <c r="H724" s="48">
        <v>57</v>
      </c>
      <c r="I724" s="48">
        <v>70</v>
      </c>
      <c r="J724" s="151" t="str">
        <f t="shared" si="87"/>
        <v xml:space="preserve"> </v>
      </c>
      <c r="K724" s="151" t="str">
        <f t="shared" si="88"/>
        <v xml:space="preserve"> </v>
      </c>
      <c r="L724" s="151" t="str">
        <f t="shared" si="89"/>
        <v xml:space="preserve"> </v>
      </c>
      <c r="M724" s="82"/>
      <c r="N724" s="112"/>
      <c r="O724" s="62">
        <f t="shared" si="90"/>
        <v>63.5</v>
      </c>
      <c r="P724" s="4"/>
      <c r="Q724" s="5">
        <v>15</v>
      </c>
    </row>
    <row r="725" spans="1:17" s="5" customFormat="1" ht="18" customHeight="1">
      <c r="A725" s="4">
        <v>716</v>
      </c>
      <c r="B725" s="133" t="s">
        <v>5904</v>
      </c>
      <c r="C725" s="134" t="s">
        <v>670</v>
      </c>
      <c r="D725" s="135" t="s">
        <v>3509</v>
      </c>
      <c r="E725" s="81" t="s">
        <v>5919</v>
      </c>
      <c r="F725" s="145">
        <v>6.46</v>
      </c>
      <c r="G725" s="145">
        <v>6.8</v>
      </c>
      <c r="H725" s="48">
        <v>52</v>
      </c>
      <c r="I725" s="48">
        <v>61</v>
      </c>
      <c r="J725" s="151" t="str">
        <f t="shared" si="87"/>
        <v xml:space="preserve"> </v>
      </c>
      <c r="K725" s="151" t="str">
        <f t="shared" si="88"/>
        <v xml:space="preserve"> </v>
      </c>
      <c r="L725" s="151" t="str">
        <f t="shared" si="89"/>
        <v xml:space="preserve"> </v>
      </c>
      <c r="M725" s="82"/>
      <c r="N725" s="112"/>
      <c r="O725" s="62">
        <f t="shared" si="90"/>
        <v>56.5</v>
      </c>
      <c r="P725" s="4"/>
      <c r="Q725" s="5">
        <v>16</v>
      </c>
    </row>
    <row r="726" spans="1:17" s="5" customFormat="1" ht="18" customHeight="1">
      <c r="A726" s="4">
        <v>717</v>
      </c>
      <c r="B726" s="133" t="s">
        <v>5905</v>
      </c>
      <c r="C726" s="134" t="s">
        <v>5906</v>
      </c>
      <c r="D726" s="135" t="s">
        <v>945</v>
      </c>
      <c r="E726" s="81" t="s">
        <v>5919</v>
      </c>
      <c r="F726" s="145">
        <v>3.74</v>
      </c>
      <c r="G726" s="48">
        <v>2.97</v>
      </c>
      <c r="H726" s="48">
        <v>52</v>
      </c>
      <c r="I726" s="48">
        <v>62</v>
      </c>
      <c r="J726" s="151" t="str">
        <f t="shared" si="87"/>
        <v xml:space="preserve"> </v>
      </c>
      <c r="K726" s="151" t="str">
        <f t="shared" si="88"/>
        <v xml:space="preserve"> </v>
      </c>
      <c r="L726" s="151" t="str">
        <f t="shared" si="89"/>
        <v xml:space="preserve"> </v>
      </c>
      <c r="M726" s="82"/>
      <c r="N726" s="112"/>
      <c r="O726" s="62">
        <f t="shared" si="90"/>
        <v>57</v>
      </c>
      <c r="P726" s="4"/>
      <c r="Q726" s="5">
        <v>17</v>
      </c>
    </row>
    <row r="727" spans="1:17" s="5" customFormat="1" ht="18" customHeight="1">
      <c r="A727" s="4">
        <v>718</v>
      </c>
      <c r="B727" s="133" t="s">
        <v>5907</v>
      </c>
      <c r="C727" s="134" t="s">
        <v>4262</v>
      </c>
      <c r="D727" s="135" t="s">
        <v>3794</v>
      </c>
      <c r="E727" s="81" t="s">
        <v>5919</v>
      </c>
      <c r="F727" s="145">
        <v>5.66</v>
      </c>
      <c r="G727" s="48">
        <v>5.07</v>
      </c>
      <c r="H727" s="48">
        <v>51</v>
      </c>
      <c r="I727" s="48">
        <v>52</v>
      </c>
      <c r="J727" s="151" t="str">
        <f t="shared" si="87"/>
        <v xml:space="preserve"> </v>
      </c>
      <c r="K727" s="151" t="str">
        <f t="shared" si="88"/>
        <v xml:space="preserve"> </v>
      </c>
      <c r="L727" s="151" t="str">
        <f t="shared" si="89"/>
        <v xml:space="preserve"> </v>
      </c>
      <c r="M727" s="55"/>
      <c r="N727" s="112"/>
      <c r="O727" s="62">
        <f t="shared" si="90"/>
        <v>51.5</v>
      </c>
      <c r="P727" s="4"/>
      <c r="Q727" s="5">
        <v>18</v>
      </c>
    </row>
    <row r="728" spans="1:17" s="5" customFormat="1" ht="18" customHeight="1">
      <c r="A728" s="4">
        <v>719</v>
      </c>
      <c r="B728" s="133" t="s">
        <v>5908</v>
      </c>
      <c r="C728" s="134" t="s">
        <v>4417</v>
      </c>
      <c r="D728" s="135" t="s">
        <v>3794</v>
      </c>
      <c r="E728" s="81" t="s">
        <v>5919</v>
      </c>
      <c r="F728" s="145">
        <v>5.41</v>
      </c>
      <c r="G728" s="48">
        <v>5.88</v>
      </c>
      <c r="H728" s="48">
        <v>51</v>
      </c>
      <c r="I728" s="48">
        <v>65</v>
      </c>
      <c r="J728" s="151" t="str">
        <f t="shared" si="87"/>
        <v xml:space="preserve"> </v>
      </c>
      <c r="K728" s="151" t="str">
        <f t="shared" si="88"/>
        <v xml:space="preserve"> </v>
      </c>
      <c r="L728" s="151" t="str">
        <f t="shared" si="89"/>
        <v xml:space="preserve"> </v>
      </c>
      <c r="M728" s="63"/>
      <c r="N728" s="112"/>
      <c r="O728" s="62">
        <f t="shared" si="90"/>
        <v>58</v>
      </c>
      <c r="P728" s="4"/>
      <c r="Q728" s="5">
        <v>19</v>
      </c>
    </row>
    <row r="729" spans="1:17" s="5" customFormat="1" ht="18" customHeight="1">
      <c r="A729" s="4">
        <v>720</v>
      </c>
      <c r="B729" s="133" t="s">
        <v>5909</v>
      </c>
      <c r="C729" s="134" t="s">
        <v>3816</v>
      </c>
      <c r="D729" s="135" t="s">
        <v>4666</v>
      </c>
      <c r="E729" s="81" t="s">
        <v>5919</v>
      </c>
      <c r="F729" s="145">
        <v>1.28</v>
      </c>
      <c r="G729" s="145">
        <v>5.4</v>
      </c>
      <c r="H729" s="48">
        <v>33</v>
      </c>
      <c r="I729" s="48">
        <v>60</v>
      </c>
      <c r="J729" s="151" t="str">
        <f t="shared" si="87"/>
        <v xml:space="preserve"> </v>
      </c>
      <c r="K729" s="151" t="str">
        <f t="shared" si="88"/>
        <v xml:space="preserve"> </v>
      </c>
      <c r="L729" s="151" t="str">
        <f t="shared" si="89"/>
        <v xml:space="preserve"> </v>
      </c>
      <c r="M729" s="82"/>
      <c r="N729" s="112"/>
      <c r="O729" s="62">
        <f t="shared" si="90"/>
        <v>46.5</v>
      </c>
      <c r="P729" s="4"/>
      <c r="Q729" s="5">
        <v>20</v>
      </c>
    </row>
    <row r="730" spans="1:17" s="5" customFormat="1" ht="18" customHeight="1">
      <c r="A730" s="4">
        <v>721</v>
      </c>
      <c r="B730" s="133" t="s">
        <v>5910</v>
      </c>
      <c r="C730" s="134" t="s">
        <v>1406</v>
      </c>
      <c r="D730" s="135" t="s">
        <v>4666</v>
      </c>
      <c r="E730" s="81" t="s">
        <v>5919</v>
      </c>
      <c r="F730" s="145">
        <v>4.91</v>
      </c>
      <c r="G730" s="48">
        <v>5.73</v>
      </c>
      <c r="H730" s="48">
        <v>50</v>
      </c>
      <c r="I730" s="48">
        <v>62</v>
      </c>
      <c r="J730" s="151" t="str">
        <f t="shared" si="87"/>
        <v xml:space="preserve"> </v>
      </c>
      <c r="K730" s="151" t="str">
        <f t="shared" si="88"/>
        <v xml:space="preserve"> </v>
      </c>
      <c r="L730" s="151" t="str">
        <f t="shared" si="89"/>
        <v xml:space="preserve"> </v>
      </c>
      <c r="M730" s="83"/>
      <c r="N730" s="112"/>
      <c r="O730" s="62">
        <f t="shared" si="90"/>
        <v>56</v>
      </c>
      <c r="P730" s="4"/>
      <c r="Q730" s="5">
        <v>21</v>
      </c>
    </row>
    <row r="731" spans="1:17" s="5" customFormat="1" ht="18" customHeight="1">
      <c r="A731" s="4">
        <v>722</v>
      </c>
      <c r="B731" s="133" t="s">
        <v>5911</v>
      </c>
      <c r="C731" s="134" t="s">
        <v>3607</v>
      </c>
      <c r="D731" s="135" t="s">
        <v>3782</v>
      </c>
      <c r="E731" s="81" t="s">
        <v>5919</v>
      </c>
      <c r="F731" s="145">
        <v>5.87</v>
      </c>
      <c r="G731" s="145">
        <v>4.4000000000000004</v>
      </c>
      <c r="H731" s="48">
        <v>51</v>
      </c>
      <c r="I731" s="48">
        <v>53</v>
      </c>
      <c r="J731" s="151" t="str">
        <f t="shared" si="87"/>
        <v xml:space="preserve"> </v>
      </c>
      <c r="K731" s="151" t="str">
        <f t="shared" si="88"/>
        <v xml:space="preserve"> </v>
      </c>
      <c r="L731" s="151" t="str">
        <f t="shared" si="89"/>
        <v xml:space="preserve"> </v>
      </c>
      <c r="M731" s="55"/>
      <c r="N731" s="112"/>
      <c r="O731" s="62">
        <f t="shared" si="90"/>
        <v>52</v>
      </c>
      <c r="P731" s="57"/>
      <c r="Q731" s="5">
        <v>22</v>
      </c>
    </row>
    <row r="732" spans="1:17" s="5" customFormat="1" ht="18" customHeight="1">
      <c r="A732" s="4">
        <v>723</v>
      </c>
      <c r="B732" s="133" t="s">
        <v>5912</v>
      </c>
      <c r="C732" s="134" t="s">
        <v>903</v>
      </c>
      <c r="D732" s="135" t="s">
        <v>3785</v>
      </c>
      <c r="E732" s="81" t="s">
        <v>5919</v>
      </c>
      <c r="F732" s="145">
        <v>6.66</v>
      </c>
      <c r="G732" s="48">
        <v>5.9</v>
      </c>
      <c r="H732" s="48">
        <v>54</v>
      </c>
      <c r="I732" s="48">
        <v>53</v>
      </c>
      <c r="J732" s="151" t="str">
        <f t="shared" si="87"/>
        <v xml:space="preserve"> </v>
      </c>
      <c r="K732" s="151" t="str">
        <f t="shared" si="88"/>
        <v xml:space="preserve"> </v>
      </c>
      <c r="L732" s="151" t="str">
        <f t="shared" si="89"/>
        <v xml:space="preserve"> </v>
      </c>
      <c r="M732" s="83"/>
      <c r="N732" s="112"/>
      <c r="O732" s="62">
        <f t="shared" si="90"/>
        <v>53.5</v>
      </c>
      <c r="P732" s="4"/>
      <c r="Q732" s="5">
        <v>23</v>
      </c>
    </row>
    <row r="733" spans="1:17" s="5" customFormat="1" ht="18" customHeight="1">
      <c r="A733" s="4">
        <v>724</v>
      </c>
      <c r="B733" s="133" t="s">
        <v>5913</v>
      </c>
      <c r="C733" s="134" t="s">
        <v>1665</v>
      </c>
      <c r="D733" s="135" t="s">
        <v>1010</v>
      </c>
      <c r="E733" s="81" t="s">
        <v>5919</v>
      </c>
      <c r="F733" s="145">
        <v>3.56</v>
      </c>
      <c r="G733" s="48">
        <v>3.97</v>
      </c>
      <c r="H733" s="48">
        <v>53</v>
      </c>
      <c r="I733" s="48">
        <v>51</v>
      </c>
      <c r="J733" s="151" t="str">
        <f t="shared" si="87"/>
        <v xml:space="preserve"> </v>
      </c>
      <c r="K733" s="151" t="str">
        <f t="shared" si="88"/>
        <v xml:space="preserve"> </v>
      </c>
      <c r="L733" s="151" t="str">
        <f t="shared" si="89"/>
        <v xml:space="preserve"> </v>
      </c>
      <c r="M733" s="83"/>
      <c r="N733" s="112"/>
      <c r="O733" s="62">
        <f t="shared" si="90"/>
        <v>52</v>
      </c>
      <c r="P733" s="4"/>
      <c r="Q733" s="5">
        <v>24</v>
      </c>
    </row>
    <row r="734" spans="1:17" s="5" customFormat="1" ht="18" customHeight="1">
      <c r="A734" s="4">
        <v>725</v>
      </c>
      <c r="B734" s="133" t="s">
        <v>5914</v>
      </c>
      <c r="C734" s="134" t="s">
        <v>668</v>
      </c>
      <c r="D734" s="135" t="s">
        <v>307</v>
      </c>
      <c r="E734" s="81" t="s">
        <v>5919</v>
      </c>
      <c r="F734" s="145">
        <v>3.78</v>
      </c>
      <c r="G734" s="48">
        <v>4.63</v>
      </c>
      <c r="H734" s="48">
        <v>53</v>
      </c>
      <c r="I734" s="48">
        <v>54</v>
      </c>
      <c r="J734" s="151" t="str">
        <f>IF(AND(F734&gt;=9,H734&gt;=90),"HSXS",IF(AND(F734&gt;=8,H734&gt;=80),"HSG",IF(AND(F734&gt;=7,H734&gt;=70),"HSK"," ")))</f>
        <v xml:space="preserve"> </v>
      </c>
      <c r="K734" s="151" t="str">
        <f>IF(AND(G734&gt;=9,I734&gt;=90),"HSXS",IF(AND(G734&gt;=8,I734&gt;=80),"HSG",IF(AND(G734&gt;=7,I734&gt;=70),"HSK"," ")))</f>
        <v xml:space="preserve"> </v>
      </c>
      <c r="L734" s="151" t="str">
        <f>IF(AND(J734="HSXS",K734="HSXS"),"HSXS",IF(AND(J734="HSG",K734="HSG"),"HSG",IF(AND(J734="HSK",K734="HSK"),"HSK",IF(AND(J734="HSXS",K734="HSG"),"HSG",IF(AND(J734="HSG",K734="HSXS"),"HSG",IF(AND(J734="HSG",K734="HSK"),"HSK",IF(AND(J734="HSK",K734="HSG"),"HSK"," ")))))))</f>
        <v xml:space="preserve"> </v>
      </c>
      <c r="M734" s="83"/>
      <c r="N734" s="112"/>
      <c r="O734" s="62">
        <f t="shared" si="90"/>
        <v>53.5</v>
      </c>
      <c r="P734" s="4"/>
      <c r="Q734" s="5">
        <v>25</v>
      </c>
    </row>
    <row r="735" spans="1:17" s="5" customFormat="1" ht="18" customHeight="1">
      <c r="A735" s="4">
        <v>726</v>
      </c>
      <c r="B735" s="133" t="s">
        <v>5915</v>
      </c>
      <c r="C735" s="134" t="s">
        <v>1406</v>
      </c>
      <c r="D735" s="135" t="s">
        <v>1002</v>
      </c>
      <c r="E735" s="81" t="s">
        <v>5919</v>
      </c>
      <c r="F735" s="145">
        <v>5.61</v>
      </c>
      <c r="G735" s="48">
        <v>5.24</v>
      </c>
      <c r="H735" s="48">
        <v>51</v>
      </c>
      <c r="I735" s="48">
        <v>58</v>
      </c>
      <c r="J735" s="151" t="str">
        <f t="shared" ref="J735:J767" si="91">IF(AND(F735&gt;=9,H735&gt;=90),"HSXS",IF(AND(F735&gt;=8,H735&gt;=80),"HSG",IF(AND(F735&gt;=7,H735&gt;=70),"HSK"," ")))</f>
        <v xml:space="preserve"> </v>
      </c>
      <c r="K735" s="151" t="str">
        <f t="shared" ref="K735:K767" si="92">IF(AND(G735&gt;=9,I735&gt;=90),"HSXS",IF(AND(G735&gt;=8,I735&gt;=80),"HSG",IF(AND(G735&gt;=7,I735&gt;=70),"HSK"," ")))</f>
        <v xml:space="preserve"> </v>
      </c>
      <c r="L735" s="151" t="str">
        <f t="shared" ref="L735:L767" si="93">IF(AND(J735="HSXS",K735="HSXS"),"HSXS",IF(AND(J735="HSG",K735="HSG"),"HSG",IF(AND(J735="HSK",K735="HSK"),"HSK",IF(AND(J735="HSXS",K735="HSG"),"HSG",IF(AND(J735="HSG",K735="HSXS"),"HSG",IF(AND(J735="HSG",K735="HSK"),"HSK",IF(AND(J735="HSK",K735="HSG"),"HSK"," ")))))))</f>
        <v xml:space="preserve"> </v>
      </c>
      <c r="M735" s="15"/>
      <c r="N735" s="112"/>
      <c r="O735" s="62">
        <f t="shared" si="90"/>
        <v>54.5</v>
      </c>
      <c r="P735" s="4"/>
      <c r="Q735" s="5">
        <v>26</v>
      </c>
    </row>
    <row r="736" spans="1:17" s="5" customFormat="1" ht="18" customHeight="1">
      <c r="A736" s="4">
        <v>727</v>
      </c>
      <c r="B736" s="133" t="s">
        <v>5916</v>
      </c>
      <c r="C736" s="134" t="s">
        <v>3788</v>
      </c>
      <c r="D736" s="135" t="s">
        <v>2983</v>
      </c>
      <c r="E736" s="81" t="s">
        <v>5919</v>
      </c>
      <c r="F736" s="145">
        <v>5.64</v>
      </c>
      <c r="G736" s="48">
        <v>5.33</v>
      </c>
      <c r="H736" s="48">
        <v>64</v>
      </c>
      <c r="I736" s="48">
        <v>63</v>
      </c>
      <c r="J736" s="151" t="str">
        <f t="shared" si="91"/>
        <v xml:space="preserve"> </v>
      </c>
      <c r="K736" s="151" t="str">
        <f t="shared" si="92"/>
        <v xml:space="preserve"> </v>
      </c>
      <c r="L736" s="151" t="str">
        <f t="shared" si="93"/>
        <v xml:space="preserve"> </v>
      </c>
      <c r="M736" s="83"/>
      <c r="N736" s="112"/>
      <c r="O736" s="62">
        <f t="shared" si="90"/>
        <v>63.5</v>
      </c>
      <c r="P736" s="4"/>
      <c r="Q736" s="5">
        <v>27</v>
      </c>
    </row>
    <row r="737" spans="1:17" s="5" customFormat="1" ht="18" customHeight="1">
      <c r="A737" s="4">
        <v>728</v>
      </c>
      <c r="B737" s="133" t="s">
        <v>5917</v>
      </c>
      <c r="C737" s="134" t="s">
        <v>5918</v>
      </c>
      <c r="D737" s="135" t="s">
        <v>3620</v>
      </c>
      <c r="E737" s="81" t="s">
        <v>5919</v>
      </c>
      <c r="F737" s="145">
        <v>6.84</v>
      </c>
      <c r="G737" s="48">
        <v>5.05</v>
      </c>
      <c r="H737" s="48">
        <v>57</v>
      </c>
      <c r="I737" s="48">
        <v>67</v>
      </c>
      <c r="J737" s="151" t="str">
        <f t="shared" si="91"/>
        <v xml:space="preserve"> </v>
      </c>
      <c r="K737" s="151" t="str">
        <f t="shared" si="92"/>
        <v xml:space="preserve"> </v>
      </c>
      <c r="L737" s="151" t="str">
        <f t="shared" si="93"/>
        <v xml:space="preserve"> </v>
      </c>
      <c r="M737" s="52"/>
      <c r="N737" s="112"/>
      <c r="O737" s="62">
        <f t="shared" si="90"/>
        <v>62</v>
      </c>
      <c r="P737" s="4"/>
      <c r="Q737" s="5">
        <v>28</v>
      </c>
    </row>
    <row r="738" spans="1:17" s="5" customFormat="1" ht="18" customHeight="1">
      <c r="A738" s="4">
        <v>729</v>
      </c>
      <c r="B738" s="133" t="s">
        <v>5920</v>
      </c>
      <c r="C738" s="134" t="s">
        <v>4059</v>
      </c>
      <c r="D738" s="135" t="s">
        <v>3413</v>
      </c>
      <c r="E738" s="81" t="s">
        <v>5952</v>
      </c>
      <c r="F738" s="145">
        <v>4.8</v>
      </c>
      <c r="G738" s="48">
        <v>6.39</v>
      </c>
      <c r="H738" s="48">
        <v>59</v>
      </c>
      <c r="I738" s="48">
        <v>71</v>
      </c>
      <c r="J738" s="151" t="str">
        <f t="shared" si="91"/>
        <v xml:space="preserve"> </v>
      </c>
      <c r="K738" s="151" t="str">
        <f t="shared" si="92"/>
        <v xml:space="preserve"> </v>
      </c>
      <c r="L738" s="151" t="str">
        <f t="shared" si="93"/>
        <v xml:space="preserve"> </v>
      </c>
      <c r="M738" s="51"/>
      <c r="N738" s="112"/>
      <c r="O738" s="62">
        <f t="shared" si="90"/>
        <v>65</v>
      </c>
      <c r="P738" s="4"/>
      <c r="Q738" s="5">
        <v>1</v>
      </c>
    </row>
    <row r="739" spans="1:17" s="5" customFormat="1" ht="18" customHeight="1">
      <c r="A739" s="4">
        <v>730</v>
      </c>
      <c r="B739" s="133" t="s">
        <v>5921</v>
      </c>
      <c r="C739" s="134" t="s">
        <v>732</v>
      </c>
      <c r="D739" s="135" t="s">
        <v>2009</v>
      </c>
      <c r="E739" s="81" t="s">
        <v>5952</v>
      </c>
      <c r="F739" s="145">
        <v>4.21</v>
      </c>
      <c r="G739" s="145">
        <v>0.8</v>
      </c>
      <c r="H739" s="48">
        <v>51</v>
      </c>
      <c r="I739" s="48">
        <v>51</v>
      </c>
      <c r="J739" s="151" t="str">
        <f t="shared" si="91"/>
        <v xml:space="preserve"> </v>
      </c>
      <c r="K739" s="151" t="str">
        <f t="shared" si="92"/>
        <v xml:space="preserve"> </v>
      </c>
      <c r="L739" s="151" t="str">
        <f t="shared" si="93"/>
        <v xml:space="preserve"> </v>
      </c>
      <c r="M739" s="83"/>
      <c r="N739" s="112"/>
      <c r="O739" s="62">
        <f t="shared" si="90"/>
        <v>51</v>
      </c>
      <c r="P739" s="4"/>
      <c r="Q739" s="5">
        <v>2</v>
      </c>
    </row>
    <row r="740" spans="1:17" s="5" customFormat="1" ht="18" customHeight="1">
      <c r="A740" s="4">
        <v>731</v>
      </c>
      <c r="B740" s="133" t="s">
        <v>5922</v>
      </c>
      <c r="C740" s="134" t="s">
        <v>5923</v>
      </c>
      <c r="D740" s="135" t="s">
        <v>4410</v>
      </c>
      <c r="E740" s="81" t="s">
        <v>5952</v>
      </c>
      <c r="F740" s="145">
        <v>6.64</v>
      </c>
      <c r="G740" s="48">
        <v>7.26</v>
      </c>
      <c r="H740" s="48">
        <v>67</v>
      </c>
      <c r="I740" s="48">
        <v>75</v>
      </c>
      <c r="J740" s="151" t="str">
        <f t="shared" si="91"/>
        <v xml:space="preserve"> </v>
      </c>
      <c r="K740" s="151" t="str">
        <f t="shared" si="92"/>
        <v>HSK</v>
      </c>
      <c r="L740" s="151" t="str">
        <f t="shared" si="93"/>
        <v xml:space="preserve"> </v>
      </c>
      <c r="M740" s="55"/>
      <c r="N740" s="112"/>
      <c r="O740" s="62">
        <f t="shared" si="90"/>
        <v>71</v>
      </c>
      <c r="P740" s="4"/>
      <c r="Q740" s="5">
        <v>3</v>
      </c>
    </row>
    <row r="741" spans="1:17" s="5" customFormat="1" ht="18" customHeight="1">
      <c r="A741" s="4">
        <v>732</v>
      </c>
      <c r="B741" s="133" t="s">
        <v>5924</v>
      </c>
      <c r="C741" s="134" t="s">
        <v>5925</v>
      </c>
      <c r="D741" s="135" t="s">
        <v>665</v>
      </c>
      <c r="E741" s="81" t="s">
        <v>5952</v>
      </c>
      <c r="F741" s="145">
        <v>3.41</v>
      </c>
      <c r="G741" s="48">
        <v>0.08</v>
      </c>
      <c r="H741" s="48">
        <v>62</v>
      </c>
      <c r="I741" s="48">
        <v>50</v>
      </c>
      <c r="J741" s="151" t="str">
        <f t="shared" si="91"/>
        <v xml:space="preserve"> </v>
      </c>
      <c r="K741" s="151" t="str">
        <f t="shared" si="92"/>
        <v xml:space="preserve"> </v>
      </c>
      <c r="L741" s="151" t="str">
        <f t="shared" si="93"/>
        <v xml:space="preserve"> </v>
      </c>
      <c r="M741" s="83"/>
      <c r="N741" s="112"/>
      <c r="O741" s="62">
        <f t="shared" si="90"/>
        <v>56</v>
      </c>
      <c r="P741" s="4"/>
      <c r="Q741" s="5">
        <v>4</v>
      </c>
    </row>
    <row r="742" spans="1:17" s="5" customFormat="1" ht="18" customHeight="1">
      <c r="A742" s="4">
        <v>733</v>
      </c>
      <c r="B742" s="133" t="s">
        <v>5926</v>
      </c>
      <c r="C742" s="134" t="s">
        <v>4328</v>
      </c>
      <c r="D742" s="135" t="s">
        <v>667</v>
      </c>
      <c r="E742" s="81" t="s">
        <v>5952</v>
      </c>
      <c r="F742" s="145">
        <v>5.04</v>
      </c>
      <c r="G742" s="48">
        <v>5.66</v>
      </c>
      <c r="H742" s="48">
        <v>58</v>
      </c>
      <c r="I742" s="48">
        <v>50</v>
      </c>
      <c r="J742" s="151" t="str">
        <f t="shared" si="91"/>
        <v xml:space="preserve"> </v>
      </c>
      <c r="K742" s="151" t="str">
        <f t="shared" si="92"/>
        <v xml:space="preserve"> </v>
      </c>
      <c r="L742" s="151" t="str">
        <f t="shared" si="93"/>
        <v xml:space="preserve"> </v>
      </c>
      <c r="M742" s="158" t="s">
        <v>12600</v>
      </c>
      <c r="N742" s="112"/>
      <c r="O742" s="62">
        <f t="shared" si="90"/>
        <v>54</v>
      </c>
      <c r="P742" s="4"/>
      <c r="Q742" s="5">
        <v>5</v>
      </c>
    </row>
    <row r="743" spans="1:17" s="5" customFormat="1" ht="18" customHeight="1">
      <c r="A743" s="4">
        <v>734</v>
      </c>
      <c r="B743" s="133" t="s">
        <v>5927</v>
      </c>
      <c r="C743" s="134" t="s">
        <v>771</v>
      </c>
      <c r="D743" s="135" t="s">
        <v>3474</v>
      </c>
      <c r="E743" s="81" t="s">
        <v>5952</v>
      </c>
      <c r="F743" s="145">
        <v>4.32</v>
      </c>
      <c r="G743" s="48">
        <v>3.35</v>
      </c>
      <c r="H743" s="48">
        <v>51</v>
      </c>
      <c r="I743" s="48">
        <v>51</v>
      </c>
      <c r="J743" s="151" t="str">
        <f t="shared" si="91"/>
        <v xml:space="preserve"> </v>
      </c>
      <c r="K743" s="151" t="str">
        <f t="shared" si="92"/>
        <v xml:space="preserve"> </v>
      </c>
      <c r="L743" s="151" t="str">
        <f t="shared" si="93"/>
        <v xml:space="preserve"> </v>
      </c>
      <c r="M743" s="55"/>
      <c r="N743" s="112"/>
      <c r="O743" s="62">
        <f t="shared" si="90"/>
        <v>51</v>
      </c>
      <c r="P743" s="4"/>
      <c r="Q743" s="5">
        <v>6</v>
      </c>
    </row>
    <row r="744" spans="1:17" s="5" customFormat="1" ht="18" customHeight="1">
      <c r="A744" s="4">
        <v>735</v>
      </c>
      <c r="B744" s="133" t="s">
        <v>5928</v>
      </c>
      <c r="C744" s="134" t="s">
        <v>4390</v>
      </c>
      <c r="D744" s="135" t="s">
        <v>2908</v>
      </c>
      <c r="E744" s="81" t="s">
        <v>5952</v>
      </c>
      <c r="F744" s="145">
        <v>5.98</v>
      </c>
      <c r="G744" s="48">
        <v>5.66</v>
      </c>
      <c r="H744" s="48">
        <v>60</v>
      </c>
      <c r="I744" s="48">
        <v>68</v>
      </c>
      <c r="J744" s="151" t="str">
        <f t="shared" si="91"/>
        <v xml:space="preserve"> </v>
      </c>
      <c r="K744" s="151" t="str">
        <f t="shared" si="92"/>
        <v xml:space="preserve"> </v>
      </c>
      <c r="L744" s="151" t="str">
        <f t="shared" si="93"/>
        <v xml:space="preserve"> </v>
      </c>
      <c r="M744" s="158"/>
      <c r="N744" s="112"/>
      <c r="O744" s="62">
        <f t="shared" si="90"/>
        <v>64</v>
      </c>
      <c r="P744" s="4"/>
      <c r="Q744" s="5">
        <v>7</v>
      </c>
    </row>
    <row r="745" spans="1:17" s="5" customFormat="1" ht="18" customHeight="1">
      <c r="A745" s="4">
        <v>736</v>
      </c>
      <c r="B745" s="133" t="s">
        <v>5929</v>
      </c>
      <c r="C745" s="134" t="s">
        <v>796</v>
      </c>
      <c r="D745" s="135" t="s">
        <v>23</v>
      </c>
      <c r="E745" s="81" t="s">
        <v>5952</v>
      </c>
      <c r="F745" s="145">
        <v>5.09</v>
      </c>
      <c r="G745" s="48">
        <v>5.51</v>
      </c>
      <c r="H745" s="48">
        <v>59</v>
      </c>
      <c r="I745" s="48">
        <v>54</v>
      </c>
      <c r="J745" s="151" t="str">
        <f t="shared" si="91"/>
        <v xml:space="preserve"> </v>
      </c>
      <c r="K745" s="151" t="str">
        <f t="shared" si="92"/>
        <v xml:space="preserve"> </v>
      </c>
      <c r="L745" s="151" t="str">
        <f t="shared" si="93"/>
        <v xml:space="preserve"> </v>
      </c>
      <c r="M745" s="52"/>
      <c r="N745" s="112"/>
      <c r="O745" s="62">
        <f t="shared" si="90"/>
        <v>56.5</v>
      </c>
      <c r="P745" s="4"/>
      <c r="Q745" s="5">
        <v>8</v>
      </c>
    </row>
    <row r="746" spans="1:17" s="5" customFormat="1" ht="18" customHeight="1">
      <c r="A746" s="4">
        <v>737</v>
      </c>
      <c r="B746" s="133" t="s">
        <v>5930</v>
      </c>
      <c r="C746" s="134" t="s">
        <v>1447</v>
      </c>
      <c r="D746" s="135" t="s">
        <v>23</v>
      </c>
      <c r="E746" s="81" t="s">
        <v>5952</v>
      </c>
      <c r="F746" s="145">
        <v>4.4000000000000004</v>
      </c>
      <c r="G746" s="48">
        <v>2.83</v>
      </c>
      <c r="H746" s="48">
        <v>53</v>
      </c>
      <c r="I746" s="48">
        <v>50</v>
      </c>
      <c r="J746" s="151" t="str">
        <f t="shared" si="91"/>
        <v xml:space="preserve"> </v>
      </c>
      <c r="K746" s="151" t="str">
        <f t="shared" si="92"/>
        <v xml:space="preserve"> </v>
      </c>
      <c r="L746" s="151" t="str">
        <f t="shared" si="93"/>
        <v xml:space="preserve"> </v>
      </c>
      <c r="M746" s="189" t="s">
        <v>12600</v>
      </c>
      <c r="N746" s="112"/>
      <c r="O746" s="62">
        <f t="shared" si="90"/>
        <v>51.5</v>
      </c>
      <c r="P746" s="4"/>
      <c r="Q746" s="5">
        <v>9</v>
      </c>
    </row>
    <row r="747" spans="1:17" s="5" customFormat="1" ht="18" customHeight="1">
      <c r="A747" s="4">
        <v>738</v>
      </c>
      <c r="B747" s="133" t="s">
        <v>5931</v>
      </c>
      <c r="C747" s="134" t="s">
        <v>1914</v>
      </c>
      <c r="D747" s="135" t="s">
        <v>995</v>
      </c>
      <c r="E747" s="81" t="s">
        <v>5952</v>
      </c>
      <c r="F747" s="145">
        <v>5.1100000000000003</v>
      </c>
      <c r="G747" s="48">
        <v>5.91</v>
      </c>
      <c r="H747" s="48">
        <v>62</v>
      </c>
      <c r="I747" s="48">
        <v>59</v>
      </c>
      <c r="J747" s="151" t="str">
        <f t="shared" si="91"/>
        <v xml:space="preserve"> </v>
      </c>
      <c r="K747" s="151" t="str">
        <f t="shared" si="92"/>
        <v xml:space="preserve"> </v>
      </c>
      <c r="L747" s="151" t="str">
        <f t="shared" si="93"/>
        <v xml:space="preserve"> </v>
      </c>
      <c r="M747" s="122"/>
      <c r="N747" s="112"/>
      <c r="O747" s="62">
        <f t="shared" si="90"/>
        <v>60.5</v>
      </c>
      <c r="P747" s="4"/>
      <c r="Q747" s="5">
        <v>10</v>
      </c>
    </row>
    <row r="748" spans="1:17" s="5" customFormat="1" ht="18" customHeight="1">
      <c r="A748" s="4">
        <v>739</v>
      </c>
      <c r="B748" s="133" t="s">
        <v>5932</v>
      </c>
      <c r="C748" s="134" t="s">
        <v>1009</v>
      </c>
      <c r="D748" s="135" t="s">
        <v>2322</v>
      </c>
      <c r="E748" s="81" t="s">
        <v>5952</v>
      </c>
      <c r="F748" s="145">
        <v>1.86</v>
      </c>
      <c r="G748" s="145">
        <v>0.9</v>
      </c>
      <c r="H748" s="48">
        <v>51</v>
      </c>
      <c r="I748" s="48">
        <v>50</v>
      </c>
      <c r="J748" s="151" t="str">
        <f t="shared" si="91"/>
        <v xml:space="preserve"> </v>
      </c>
      <c r="K748" s="151" t="str">
        <f t="shared" si="92"/>
        <v xml:space="preserve"> </v>
      </c>
      <c r="L748" s="151" t="str">
        <f t="shared" si="93"/>
        <v xml:space="preserve"> </v>
      </c>
      <c r="M748" s="55"/>
      <c r="N748" s="112"/>
      <c r="O748" s="62">
        <f t="shared" si="90"/>
        <v>50.5</v>
      </c>
      <c r="P748" s="4"/>
      <c r="Q748" s="5">
        <v>11</v>
      </c>
    </row>
    <row r="749" spans="1:17" s="5" customFormat="1" ht="18" customHeight="1">
      <c r="A749" s="4">
        <v>740</v>
      </c>
      <c r="B749" s="133" t="s">
        <v>5933</v>
      </c>
      <c r="C749" s="134" t="s">
        <v>5934</v>
      </c>
      <c r="D749" s="135" t="s">
        <v>2325</v>
      </c>
      <c r="E749" s="81" t="s">
        <v>5952</v>
      </c>
      <c r="F749" s="145">
        <v>5.86</v>
      </c>
      <c r="G749" s="48">
        <v>7.61</v>
      </c>
      <c r="H749" s="48">
        <v>59</v>
      </c>
      <c r="I749" s="48">
        <v>89</v>
      </c>
      <c r="J749" s="151" t="str">
        <f t="shared" si="91"/>
        <v xml:space="preserve"> </v>
      </c>
      <c r="K749" s="151" t="str">
        <f t="shared" si="92"/>
        <v>HSK</v>
      </c>
      <c r="L749" s="151" t="str">
        <f t="shared" si="93"/>
        <v xml:space="preserve"> </v>
      </c>
      <c r="M749" s="56"/>
      <c r="N749" s="112"/>
      <c r="O749" s="62">
        <f t="shared" si="90"/>
        <v>74</v>
      </c>
      <c r="P749" s="4"/>
      <c r="Q749" s="5">
        <v>12</v>
      </c>
    </row>
    <row r="750" spans="1:17" s="5" customFormat="1" ht="18" customHeight="1">
      <c r="A750" s="4">
        <v>741</v>
      </c>
      <c r="B750" s="133" t="s">
        <v>5935</v>
      </c>
      <c r="C750" s="134" t="s">
        <v>3983</v>
      </c>
      <c r="D750" s="135" t="s">
        <v>3509</v>
      </c>
      <c r="E750" s="81" t="s">
        <v>5952</v>
      </c>
      <c r="F750" s="145">
        <v>5.32</v>
      </c>
      <c r="G750" s="48">
        <v>6.24</v>
      </c>
      <c r="H750" s="48">
        <v>57</v>
      </c>
      <c r="I750" s="48">
        <v>53</v>
      </c>
      <c r="J750" s="151" t="str">
        <f t="shared" si="91"/>
        <v xml:space="preserve"> </v>
      </c>
      <c r="K750" s="151" t="str">
        <f t="shared" si="92"/>
        <v xml:space="preserve"> </v>
      </c>
      <c r="L750" s="151" t="str">
        <f t="shared" si="93"/>
        <v xml:space="preserve"> </v>
      </c>
      <c r="M750" s="52"/>
      <c r="N750" s="112"/>
      <c r="O750" s="62">
        <f t="shared" si="90"/>
        <v>55</v>
      </c>
      <c r="P750" s="4"/>
      <c r="Q750" s="5">
        <v>13</v>
      </c>
    </row>
    <row r="751" spans="1:17" s="5" customFormat="1" ht="18" customHeight="1">
      <c r="A751" s="4">
        <v>742</v>
      </c>
      <c r="B751" s="133" t="s">
        <v>5936</v>
      </c>
      <c r="C751" s="134" t="s">
        <v>3612</v>
      </c>
      <c r="D751" s="135" t="s">
        <v>4264</v>
      </c>
      <c r="E751" s="81" t="s">
        <v>5952</v>
      </c>
      <c r="F751" s="145">
        <v>4.1399999999999997</v>
      </c>
      <c r="G751" s="48">
        <v>2.66</v>
      </c>
      <c r="H751" s="48">
        <v>55</v>
      </c>
      <c r="I751" s="48">
        <v>51</v>
      </c>
      <c r="J751" s="151" t="str">
        <f t="shared" si="91"/>
        <v xml:space="preserve"> </v>
      </c>
      <c r="K751" s="151" t="str">
        <f t="shared" si="92"/>
        <v xml:space="preserve"> </v>
      </c>
      <c r="L751" s="151" t="str">
        <f t="shared" si="93"/>
        <v xml:space="preserve"> </v>
      </c>
      <c r="M751" s="55"/>
      <c r="N751" s="112"/>
      <c r="O751" s="62">
        <f t="shared" si="90"/>
        <v>53</v>
      </c>
      <c r="P751" s="4"/>
      <c r="Q751" s="5">
        <v>14</v>
      </c>
    </row>
    <row r="752" spans="1:17" s="5" customFormat="1" ht="18" customHeight="1">
      <c r="A752" s="4">
        <v>743</v>
      </c>
      <c r="B752" s="133" t="s">
        <v>5937</v>
      </c>
      <c r="C752" s="134" t="s">
        <v>5938</v>
      </c>
      <c r="D752" s="135" t="s">
        <v>3794</v>
      </c>
      <c r="E752" s="81" t="s">
        <v>5952</v>
      </c>
      <c r="F752" s="145">
        <v>5.54</v>
      </c>
      <c r="G752" s="48">
        <v>6.77</v>
      </c>
      <c r="H752" s="48">
        <v>57</v>
      </c>
      <c r="I752" s="48">
        <v>79</v>
      </c>
      <c r="J752" s="151" t="str">
        <f t="shared" si="91"/>
        <v xml:space="preserve"> </v>
      </c>
      <c r="K752" s="151" t="str">
        <f t="shared" si="92"/>
        <v xml:space="preserve"> </v>
      </c>
      <c r="L752" s="151" t="str">
        <f t="shared" si="93"/>
        <v xml:space="preserve"> </v>
      </c>
      <c r="M752" s="15"/>
      <c r="N752" s="112"/>
      <c r="O752" s="62">
        <f t="shared" si="90"/>
        <v>68</v>
      </c>
      <c r="P752" s="4"/>
      <c r="Q752" s="5">
        <v>15</v>
      </c>
    </row>
    <row r="753" spans="1:17" s="5" customFormat="1" ht="18" customHeight="1">
      <c r="A753" s="4">
        <v>744</v>
      </c>
      <c r="B753" s="133" t="s">
        <v>5939</v>
      </c>
      <c r="C753" s="134" t="s">
        <v>5940</v>
      </c>
      <c r="D753" s="135" t="s">
        <v>3798</v>
      </c>
      <c r="E753" s="81" t="s">
        <v>5952</v>
      </c>
      <c r="F753" s="145">
        <v>5.47</v>
      </c>
      <c r="G753" s="48">
        <v>6.05</v>
      </c>
      <c r="H753" s="48">
        <v>60</v>
      </c>
      <c r="I753" s="48">
        <v>55</v>
      </c>
      <c r="J753" s="151" t="str">
        <f t="shared" si="91"/>
        <v xml:space="preserve"> </v>
      </c>
      <c r="K753" s="151" t="str">
        <f t="shared" si="92"/>
        <v xml:space="preserve"> </v>
      </c>
      <c r="L753" s="151" t="str">
        <f t="shared" si="93"/>
        <v xml:space="preserve"> </v>
      </c>
      <c r="M753" s="51"/>
      <c r="N753" s="112"/>
      <c r="O753" s="62">
        <f t="shared" si="90"/>
        <v>57.5</v>
      </c>
      <c r="P753" s="4"/>
      <c r="Q753" s="5">
        <v>16</v>
      </c>
    </row>
    <row r="754" spans="1:17" s="5" customFormat="1" ht="18" customHeight="1">
      <c r="A754" s="4">
        <v>745</v>
      </c>
      <c r="B754" s="133" t="s">
        <v>5941</v>
      </c>
      <c r="C754" s="134" t="s">
        <v>2389</v>
      </c>
      <c r="D754" s="135" t="s">
        <v>4666</v>
      </c>
      <c r="E754" s="81" t="s">
        <v>5952</v>
      </c>
      <c r="F754" s="145">
        <v>5.94</v>
      </c>
      <c r="G754" s="48">
        <v>6.14</v>
      </c>
      <c r="H754" s="48">
        <v>58</v>
      </c>
      <c r="I754" s="48">
        <v>71</v>
      </c>
      <c r="J754" s="151" t="str">
        <f t="shared" si="91"/>
        <v xml:space="preserve"> </v>
      </c>
      <c r="K754" s="151" t="str">
        <f t="shared" si="92"/>
        <v xml:space="preserve"> </v>
      </c>
      <c r="L754" s="151" t="str">
        <f t="shared" si="93"/>
        <v xml:space="preserve"> </v>
      </c>
      <c r="M754" s="83"/>
      <c r="N754" s="112"/>
      <c r="O754" s="62">
        <f t="shared" si="90"/>
        <v>64.5</v>
      </c>
      <c r="P754" s="4"/>
      <c r="Q754" s="5">
        <v>17</v>
      </c>
    </row>
    <row r="755" spans="1:17" s="5" customFormat="1" ht="18" customHeight="1">
      <c r="A755" s="4">
        <v>746</v>
      </c>
      <c r="B755" s="133" t="s">
        <v>5942</v>
      </c>
      <c r="C755" s="134" t="s">
        <v>997</v>
      </c>
      <c r="D755" s="135" t="s">
        <v>4666</v>
      </c>
      <c r="E755" s="81" t="s">
        <v>5952</v>
      </c>
      <c r="F755" s="145">
        <v>5.14</v>
      </c>
      <c r="G755" s="48">
        <v>6.33</v>
      </c>
      <c r="H755" s="48">
        <v>59</v>
      </c>
      <c r="I755" s="48">
        <v>69</v>
      </c>
      <c r="J755" s="151" t="str">
        <f t="shared" si="91"/>
        <v xml:space="preserve"> </v>
      </c>
      <c r="K755" s="151" t="str">
        <f t="shared" si="92"/>
        <v xml:space="preserve"> </v>
      </c>
      <c r="L755" s="151" t="str">
        <f t="shared" si="93"/>
        <v xml:space="preserve"> </v>
      </c>
      <c r="M755" s="83"/>
      <c r="N755" s="112"/>
      <c r="O755" s="62">
        <f t="shared" si="90"/>
        <v>64</v>
      </c>
      <c r="P755" s="4"/>
      <c r="Q755" s="5">
        <v>18</v>
      </c>
    </row>
    <row r="756" spans="1:17" s="5" customFormat="1" ht="18" customHeight="1">
      <c r="A756" s="4">
        <v>747</v>
      </c>
      <c r="B756" s="133" t="s">
        <v>5943</v>
      </c>
      <c r="C756" s="134" t="s">
        <v>3652</v>
      </c>
      <c r="D756" s="135" t="s">
        <v>3785</v>
      </c>
      <c r="E756" s="81" t="s">
        <v>5952</v>
      </c>
      <c r="F756" s="145">
        <v>4.6500000000000004</v>
      </c>
      <c r="G756" s="48">
        <v>5.05</v>
      </c>
      <c r="H756" s="48">
        <v>56</v>
      </c>
      <c r="I756" s="48">
        <v>50</v>
      </c>
      <c r="J756" s="151" t="str">
        <f t="shared" si="91"/>
        <v xml:space="preserve"> </v>
      </c>
      <c r="K756" s="151" t="str">
        <f t="shared" si="92"/>
        <v xml:space="preserve"> </v>
      </c>
      <c r="L756" s="151" t="str">
        <f t="shared" si="93"/>
        <v xml:space="preserve"> </v>
      </c>
      <c r="M756" s="55"/>
      <c r="N756" s="112"/>
      <c r="O756" s="62">
        <f t="shared" si="90"/>
        <v>53</v>
      </c>
      <c r="P756" s="4"/>
      <c r="Q756" s="5">
        <v>19</v>
      </c>
    </row>
    <row r="757" spans="1:17" s="5" customFormat="1" ht="18" customHeight="1">
      <c r="A757" s="4">
        <v>748</v>
      </c>
      <c r="B757" s="133" t="s">
        <v>5944</v>
      </c>
      <c r="C757" s="134" t="s">
        <v>1105</v>
      </c>
      <c r="D757" s="135" t="s">
        <v>3182</v>
      </c>
      <c r="E757" s="81" t="s">
        <v>5952</v>
      </c>
      <c r="F757" s="145">
        <v>4.24</v>
      </c>
      <c r="G757" s="48">
        <v>2.83</v>
      </c>
      <c r="H757" s="48">
        <v>60</v>
      </c>
      <c r="I757" s="48">
        <v>50</v>
      </c>
      <c r="J757" s="151" t="str">
        <f t="shared" si="91"/>
        <v xml:space="preserve"> </v>
      </c>
      <c r="K757" s="151" t="str">
        <f t="shared" si="92"/>
        <v xml:space="preserve"> </v>
      </c>
      <c r="L757" s="151" t="str">
        <f t="shared" si="93"/>
        <v xml:space="preserve"> </v>
      </c>
      <c r="M757" s="54"/>
      <c r="N757" s="112"/>
      <c r="O757" s="62">
        <f t="shared" si="90"/>
        <v>55</v>
      </c>
      <c r="P757" s="4"/>
      <c r="Q757" s="5">
        <v>20</v>
      </c>
    </row>
    <row r="758" spans="1:17" s="5" customFormat="1" ht="18" customHeight="1">
      <c r="A758" s="4">
        <v>749</v>
      </c>
      <c r="B758" s="133" t="s">
        <v>5945</v>
      </c>
      <c r="C758" s="134" t="s">
        <v>1406</v>
      </c>
      <c r="D758" s="135" t="s">
        <v>3185</v>
      </c>
      <c r="E758" s="81" t="s">
        <v>5952</v>
      </c>
      <c r="F758" s="145">
        <v>4.55</v>
      </c>
      <c r="G758" s="48">
        <v>5.55</v>
      </c>
      <c r="H758" s="48">
        <v>58</v>
      </c>
      <c r="I758" s="48">
        <v>60</v>
      </c>
      <c r="J758" s="151" t="str">
        <f t="shared" si="91"/>
        <v xml:space="preserve"> </v>
      </c>
      <c r="K758" s="151" t="str">
        <f t="shared" si="92"/>
        <v xml:space="preserve"> </v>
      </c>
      <c r="L758" s="151" t="str">
        <f t="shared" si="93"/>
        <v xml:space="preserve"> </v>
      </c>
      <c r="M758" s="83"/>
      <c r="N758" s="112"/>
      <c r="O758" s="62">
        <f t="shared" si="90"/>
        <v>59</v>
      </c>
      <c r="P758" s="4"/>
      <c r="Q758" s="5">
        <v>21</v>
      </c>
    </row>
    <row r="759" spans="1:17" s="5" customFormat="1" ht="18" customHeight="1">
      <c r="A759" s="4">
        <v>750</v>
      </c>
      <c r="B759" s="133" t="s">
        <v>5946</v>
      </c>
      <c r="C759" s="134" t="s">
        <v>5947</v>
      </c>
      <c r="D759" s="135" t="s">
        <v>1012</v>
      </c>
      <c r="E759" s="81" t="s">
        <v>5952</v>
      </c>
      <c r="F759" s="145">
        <v>4.45</v>
      </c>
      <c r="G759" s="145">
        <v>5</v>
      </c>
      <c r="H759" s="48">
        <v>54</v>
      </c>
      <c r="I759" s="48">
        <v>52</v>
      </c>
      <c r="J759" s="151" t="str">
        <f t="shared" si="91"/>
        <v xml:space="preserve"> </v>
      </c>
      <c r="K759" s="151" t="str">
        <f t="shared" si="92"/>
        <v xml:space="preserve"> </v>
      </c>
      <c r="L759" s="151" t="str">
        <f t="shared" si="93"/>
        <v xml:space="preserve"> </v>
      </c>
      <c r="M759" s="55"/>
      <c r="N759" s="112"/>
      <c r="O759" s="62">
        <f t="shared" si="90"/>
        <v>53</v>
      </c>
      <c r="P759" s="4"/>
      <c r="Q759" s="5">
        <v>22</v>
      </c>
    </row>
    <row r="760" spans="1:17" s="5" customFormat="1" ht="18" customHeight="1">
      <c r="A760" s="4">
        <v>751</v>
      </c>
      <c r="B760" s="133" t="s">
        <v>5948</v>
      </c>
      <c r="C760" s="134" t="s">
        <v>1000</v>
      </c>
      <c r="D760" s="135" t="s">
        <v>307</v>
      </c>
      <c r="E760" s="81" t="s">
        <v>5952</v>
      </c>
      <c r="F760" s="145">
        <v>3.79</v>
      </c>
      <c r="G760" s="48">
        <v>2.35</v>
      </c>
      <c r="H760" s="48">
        <v>71</v>
      </c>
      <c r="I760" s="48">
        <v>79</v>
      </c>
      <c r="J760" s="151" t="str">
        <f t="shared" si="91"/>
        <v xml:space="preserve"> </v>
      </c>
      <c r="K760" s="151" t="str">
        <f t="shared" si="92"/>
        <v xml:space="preserve"> </v>
      </c>
      <c r="L760" s="151" t="str">
        <f t="shared" si="93"/>
        <v xml:space="preserve"> </v>
      </c>
      <c r="M760" s="108"/>
      <c r="N760" s="112"/>
      <c r="O760" s="62">
        <f t="shared" si="90"/>
        <v>75</v>
      </c>
      <c r="P760" s="4"/>
      <c r="Q760" s="5">
        <v>23</v>
      </c>
    </row>
    <row r="761" spans="1:17" s="5" customFormat="1" ht="18" customHeight="1">
      <c r="A761" s="4">
        <v>752</v>
      </c>
      <c r="B761" s="133" t="s">
        <v>5949</v>
      </c>
      <c r="C761" s="134" t="s">
        <v>5950</v>
      </c>
      <c r="D761" s="135" t="s">
        <v>1002</v>
      </c>
      <c r="E761" s="81" t="s">
        <v>5952</v>
      </c>
      <c r="F761" s="145">
        <v>5.0599999999999996</v>
      </c>
      <c r="G761" s="48">
        <v>6.33</v>
      </c>
      <c r="H761" s="48">
        <v>65</v>
      </c>
      <c r="I761" s="48">
        <v>64</v>
      </c>
      <c r="J761" s="151" t="str">
        <f t="shared" si="91"/>
        <v xml:space="preserve"> </v>
      </c>
      <c r="K761" s="151" t="str">
        <f t="shared" si="92"/>
        <v xml:space="preserve"> </v>
      </c>
      <c r="L761" s="151" t="str">
        <f t="shared" si="93"/>
        <v xml:space="preserve"> </v>
      </c>
      <c r="M761" s="83"/>
      <c r="N761" s="112"/>
      <c r="O761" s="62">
        <f t="shared" si="90"/>
        <v>64.5</v>
      </c>
      <c r="P761" s="4"/>
      <c r="Q761" s="5">
        <v>24</v>
      </c>
    </row>
    <row r="762" spans="1:17" s="5" customFormat="1" ht="18" customHeight="1">
      <c r="A762" s="4">
        <v>753</v>
      </c>
      <c r="B762" s="133" t="s">
        <v>5951</v>
      </c>
      <c r="C762" s="134" t="s">
        <v>997</v>
      </c>
      <c r="D762" s="135" t="s">
        <v>2983</v>
      </c>
      <c r="E762" s="81" t="s">
        <v>5952</v>
      </c>
      <c r="F762" s="145">
        <v>5.28</v>
      </c>
      <c r="G762" s="48">
        <v>5.99</v>
      </c>
      <c r="H762" s="48">
        <v>57</v>
      </c>
      <c r="I762" s="48">
        <v>76</v>
      </c>
      <c r="J762" s="151" t="str">
        <f t="shared" si="91"/>
        <v xml:space="preserve"> </v>
      </c>
      <c r="K762" s="151" t="str">
        <f t="shared" si="92"/>
        <v xml:space="preserve"> </v>
      </c>
      <c r="L762" s="151" t="str">
        <f t="shared" si="93"/>
        <v xml:space="preserve"> </v>
      </c>
      <c r="M762" s="55"/>
      <c r="N762" s="112"/>
      <c r="O762" s="62">
        <f t="shared" si="90"/>
        <v>66.5</v>
      </c>
      <c r="P762" s="4"/>
      <c r="Q762" s="5">
        <v>25</v>
      </c>
    </row>
    <row r="763" spans="1:17" s="5" customFormat="1" ht="18" customHeight="1">
      <c r="A763" s="4">
        <v>754</v>
      </c>
      <c r="B763" s="133" t="s">
        <v>5953</v>
      </c>
      <c r="C763" s="134" t="s">
        <v>4262</v>
      </c>
      <c r="D763" s="135" t="s">
        <v>2007</v>
      </c>
      <c r="E763" s="81" t="s">
        <v>6002</v>
      </c>
      <c r="F763" s="145">
        <v>4.84</v>
      </c>
      <c r="G763" s="48">
        <v>4.49</v>
      </c>
      <c r="H763" s="48">
        <v>56</v>
      </c>
      <c r="I763" s="48">
        <v>55</v>
      </c>
      <c r="J763" s="151" t="str">
        <f t="shared" si="91"/>
        <v xml:space="preserve"> </v>
      </c>
      <c r="K763" s="151" t="str">
        <f t="shared" si="92"/>
        <v xml:space="preserve"> </v>
      </c>
      <c r="L763" s="151" t="str">
        <f t="shared" si="93"/>
        <v xml:space="preserve"> </v>
      </c>
      <c r="M763" s="83"/>
      <c r="N763" s="112"/>
      <c r="O763" s="62">
        <f t="shared" si="90"/>
        <v>55.5</v>
      </c>
      <c r="P763" s="4"/>
      <c r="Q763" s="5">
        <v>1</v>
      </c>
    </row>
    <row r="764" spans="1:17" s="5" customFormat="1" ht="18" customHeight="1">
      <c r="A764" s="4">
        <v>755</v>
      </c>
      <c r="B764" s="133" t="s">
        <v>5954</v>
      </c>
      <c r="C764" s="134" t="s">
        <v>3139</v>
      </c>
      <c r="D764" s="135" t="s">
        <v>2009</v>
      </c>
      <c r="E764" s="81" t="s">
        <v>6002</v>
      </c>
      <c r="F764" s="145">
        <v>4.1100000000000003</v>
      </c>
      <c r="G764" s="48">
        <v>6.67</v>
      </c>
      <c r="H764" s="48">
        <v>55</v>
      </c>
      <c r="I764" s="48">
        <v>54</v>
      </c>
      <c r="J764" s="151" t="str">
        <f t="shared" si="91"/>
        <v xml:space="preserve"> </v>
      </c>
      <c r="K764" s="151" t="str">
        <f t="shared" si="92"/>
        <v xml:space="preserve"> </v>
      </c>
      <c r="L764" s="151" t="str">
        <f t="shared" si="93"/>
        <v xml:space="preserve"> </v>
      </c>
      <c r="M764" s="104"/>
      <c r="N764" s="112"/>
      <c r="O764" s="62">
        <f t="shared" si="90"/>
        <v>54.5</v>
      </c>
      <c r="P764" s="4"/>
      <c r="Q764" s="5">
        <v>2</v>
      </c>
    </row>
    <row r="765" spans="1:17" s="5" customFormat="1" ht="18" customHeight="1">
      <c r="A765" s="4">
        <v>756</v>
      </c>
      <c r="B765" s="133" t="s">
        <v>5955</v>
      </c>
      <c r="C765" s="134" t="s">
        <v>4252</v>
      </c>
      <c r="D765" s="135" t="s">
        <v>554</v>
      </c>
      <c r="E765" s="81" t="s">
        <v>6002</v>
      </c>
      <c r="F765" s="145">
        <v>5.19</v>
      </c>
      <c r="G765" s="48">
        <v>4.3499999999999996</v>
      </c>
      <c r="H765" s="48">
        <v>56</v>
      </c>
      <c r="I765" s="48">
        <v>50</v>
      </c>
      <c r="J765" s="151" t="str">
        <f t="shared" si="91"/>
        <v xml:space="preserve"> </v>
      </c>
      <c r="K765" s="151" t="str">
        <f t="shared" si="92"/>
        <v xml:space="preserve"> </v>
      </c>
      <c r="L765" s="151" t="str">
        <f t="shared" si="93"/>
        <v xml:space="preserve"> </v>
      </c>
      <c r="M765" s="108"/>
      <c r="N765" s="112"/>
      <c r="O765" s="62">
        <f t="shared" si="90"/>
        <v>53</v>
      </c>
      <c r="P765" s="4"/>
      <c r="Q765" s="5">
        <v>3</v>
      </c>
    </row>
    <row r="766" spans="1:17" s="5" customFormat="1" ht="18" customHeight="1">
      <c r="A766" s="4">
        <v>757</v>
      </c>
      <c r="B766" s="133" t="s">
        <v>5956</v>
      </c>
      <c r="C766" s="134" t="s">
        <v>5957</v>
      </c>
      <c r="D766" s="135" t="s">
        <v>2521</v>
      </c>
      <c r="E766" s="81" t="s">
        <v>6002</v>
      </c>
      <c r="F766" s="145">
        <v>5.01</v>
      </c>
      <c r="G766" s="48">
        <v>5.33</v>
      </c>
      <c r="H766" s="48">
        <v>54</v>
      </c>
      <c r="I766" s="48">
        <v>51</v>
      </c>
      <c r="J766" s="151" t="str">
        <f t="shared" si="91"/>
        <v xml:space="preserve"> </v>
      </c>
      <c r="K766" s="151" t="str">
        <f t="shared" si="92"/>
        <v xml:space="preserve"> </v>
      </c>
      <c r="L766" s="151" t="str">
        <f t="shared" si="93"/>
        <v xml:space="preserve"> </v>
      </c>
      <c r="M766" s="84"/>
      <c r="N766" s="112"/>
      <c r="O766" s="62">
        <f t="shared" si="90"/>
        <v>52.5</v>
      </c>
      <c r="P766" s="4"/>
      <c r="Q766" s="5">
        <v>4</v>
      </c>
    </row>
    <row r="767" spans="1:17" s="5" customFormat="1" ht="18" customHeight="1">
      <c r="A767" s="4">
        <v>758</v>
      </c>
      <c r="B767" s="133" t="s">
        <v>5958</v>
      </c>
      <c r="C767" s="134" t="s">
        <v>3342</v>
      </c>
      <c r="D767" s="135" t="s">
        <v>3837</v>
      </c>
      <c r="E767" s="81" t="s">
        <v>6002</v>
      </c>
      <c r="F767" s="145">
        <v>5.46</v>
      </c>
      <c r="G767" s="48">
        <v>5.72</v>
      </c>
      <c r="H767" s="48">
        <v>59</v>
      </c>
      <c r="I767" s="48">
        <v>55</v>
      </c>
      <c r="J767" s="151" t="str">
        <f t="shared" si="91"/>
        <v xml:space="preserve"> </v>
      </c>
      <c r="K767" s="151" t="str">
        <f t="shared" si="92"/>
        <v xml:space="preserve"> </v>
      </c>
      <c r="L767" s="151" t="str">
        <f t="shared" si="93"/>
        <v xml:space="preserve"> </v>
      </c>
      <c r="M767" s="83"/>
      <c r="N767" s="112"/>
      <c r="O767" s="62">
        <f t="shared" ref="O767:O816" si="94">SUM(H767:I767)/2</f>
        <v>57</v>
      </c>
      <c r="P767" s="4"/>
      <c r="Q767" s="5">
        <v>5</v>
      </c>
    </row>
    <row r="768" spans="1:17" s="5" customFormat="1" ht="18" customHeight="1">
      <c r="A768" s="4">
        <v>759</v>
      </c>
      <c r="B768" s="133" t="s">
        <v>5959</v>
      </c>
      <c r="C768" s="134" t="s">
        <v>5960</v>
      </c>
      <c r="D768" s="135" t="s">
        <v>4528</v>
      </c>
      <c r="E768" s="81" t="s">
        <v>6002</v>
      </c>
      <c r="F768" s="145">
        <v>5.82</v>
      </c>
      <c r="G768" s="48">
        <v>7.09</v>
      </c>
      <c r="H768" s="48">
        <v>59</v>
      </c>
      <c r="I768" s="48">
        <v>66</v>
      </c>
      <c r="J768" s="151" t="str">
        <f>IF(AND(F768&gt;=9,H768&gt;=90),"HSXS",IF(AND(F768&gt;=8,H768&gt;=80),"HSG",IF(AND(F768&gt;=7,H768&gt;=70),"HSK"," ")))</f>
        <v xml:space="preserve"> </v>
      </c>
      <c r="K768" s="151" t="str">
        <f>IF(AND(G768&gt;=9,I768&gt;=90),"HSXS",IF(AND(G768&gt;=8,I768&gt;=80),"HSG",IF(AND(G768&gt;=7,I768&gt;=70),"HSK"," ")))</f>
        <v xml:space="preserve"> </v>
      </c>
      <c r="L768" s="151" t="str">
        <f>IF(AND(J768="HSXS",K768="HSXS"),"HSXS",IF(AND(J768="HSG",K768="HSG"),"HSG",IF(AND(J768="HSK",K768="HSK"),"HSK",IF(AND(J768="HSXS",K768="HSG"),"HSG",IF(AND(J768="HSG",K768="HSXS"),"HSG",IF(AND(J768="HSG",K768="HSK"),"HSK",IF(AND(J768="HSK",K768="HSG"),"HSK"," ")))))))</f>
        <v xml:space="preserve"> </v>
      </c>
      <c r="M768" s="83"/>
      <c r="N768" s="112"/>
      <c r="O768" s="62">
        <f t="shared" si="94"/>
        <v>62.5</v>
      </c>
      <c r="P768" s="4"/>
      <c r="Q768" s="5">
        <v>6</v>
      </c>
    </row>
    <row r="769" spans="1:17" s="5" customFormat="1" ht="18" customHeight="1">
      <c r="A769" s="4">
        <v>760</v>
      </c>
      <c r="B769" s="133" t="s">
        <v>5961</v>
      </c>
      <c r="C769" s="134" t="s">
        <v>3742</v>
      </c>
      <c r="D769" s="135" t="s">
        <v>3474</v>
      </c>
      <c r="E769" s="81" t="s">
        <v>6002</v>
      </c>
      <c r="F769" s="145">
        <v>6.59</v>
      </c>
      <c r="G769" s="48">
        <v>7.26</v>
      </c>
      <c r="H769" s="48">
        <v>68</v>
      </c>
      <c r="I769" s="48">
        <v>74</v>
      </c>
      <c r="J769" s="151" t="str">
        <f t="shared" ref="J769:J813" si="95">IF(AND(F769&gt;=9,H769&gt;=90),"HSXS",IF(AND(F769&gt;=8,H769&gt;=80),"HSG",IF(AND(F769&gt;=7,H769&gt;=70),"HSK"," ")))</f>
        <v xml:space="preserve"> </v>
      </c>
      <c r="K769" s="166" t="str">
        <f t="shared" ref="K769:K813" si="96">IF(AND(G769&gt;=9,I769&gt;=90),"HSXS",IF(AND(G769&gt;=8,I769&gt;=80),"HSG",IF(AND(G769&gt;=7,I769&gt;=70),"HSK"," ")))</f>
        <v>HSK</v>
      </c>
      <c r="L769" s="151" t="str">
        <f t="shared" ref="L769:L793" si="97">IF(AND(J769="HSXS",K769="HSXS"),"HSXS",IF(AND(J769="HSG",K769="HSG"),"HSG",IF(AND(J769="HSK",K769="HSK"),"HSK",IF(AND(J769="HSXS",K769="HSG"),"HSG",IF(AND(J769="HSG",K769="HSXS"),"HSG",IF(AND(J769="HSG",K769="HSK"),"HSK",IF(AND(J769="HSK",K769="HSG"),"HSK"," ")))))))</f>
        <v xml:space="preserve"> </v>
      </c>
      <c r="M769" s="158" t="s">
        <v>12603</v>
      </c>
      <c r="N769" s="112"/>
      <c r="O769" s="62">
        <f t="shared" si="94"/>
        <v>71</v>
      </c>
      <c r="P769" s="4"/>
      <c r="Q769" s="5">
        <v>7</v>
      </c>
    </row>
    <row r="770" spans="1:17" s="5" customFormat="1" ht="18" customHeight="1">
      <c r="A770" s="4">
        <v>761</v>
      </c>
      <c r="B770" s="133" t="s">
        <v>5962</v>
      </c>
      <c r="C770" s="134" t="s">
        <v>5963</v>
      </c>
      <c r="D770" s="135" t="s">
        <v>5964</v>
      </c>
      <c r="E770" s="81" t="s">
        <v>6002</v>
      </c>
      <c r="F770" s="145">
        <v>4.66</v>
      </c>
      <c r="G770" s="48">
        <v>5.55</v>
      </c>
      <c r="H770" s="48">
        <v>54</v>
      </c>
      <c r="I770" s="48">
        <v>54</v>
      </c>
      <c r="J770" s="151" t="str">
        <f t="shared" si="95"/>
        <v xml:space="preserve"> </v>
      </c>
      <c r="K770" s="151" t="str">
        <f t="shared" si="96"/>
        <v xml:space="preserve"> </v>
      </c>
      <c r="L770" s="151" t="str">
        <f t="shared" si="97"/>
        <v xml:space="preserve"> </v>
      </c>
      <c r="M770" s="83"/>
      <c r="N770" s="112"/>
      <c r="O770" s="62">
        <f t="shared" si="94"/>
        <v>54</v>
      </c>
      <c r="P770" s="4"/>
      <c r="Q770" s="5">
        <v>8</v>
      </c>
    </row>
    <row r="771" spans="1:17" s="5" customFormat="1" ht="18" customHeight="1">
      <c r="A771" s="4">
        <v>762</v>
      </c>
      <c r="B771" s="133" t="s">
        <v>5965</v>
      </c>
      <c r="C771" s="134" t="s">
        <v>5966</v>
      </c>
      <c r="D771" s="135" t="s">
        <v>1411</v>
      </c>
      <c r="E771" s="81" t="s">
        <v>6002</v>
      </c>
      <c r="F771" s="145">
        <v>5.5</v>
      </c>
      <c r="G771" s="48">
        <v>5.67</v>
      </c>
      <c r="H771" s="48">
        <v>57</v>
      </c>
      <c r="I771" s="48">
        <v>54</v>
      </c>
      <c r="J771" s="151" t="str">
        <f t="shared" si="95"/>
        <v xml:space="preserve"> </v>
      </c>
      <c r="K771" s="151" t="str">
        <f t="shared" si="96"/>
        <v xml:space="preserve"> </v>
      </c>
      <c r="L771" s="151" t="str">
        <f t="shared" si="97"/>
        <v xml:space="preserve"> </v>
      </c>
      <c r="M771" s="83"/>
      <c r="N771" s="112"/>
      <c r="O771" s="62">
        <f t="shared" si="94"/>
        <v>55.5</v>
      </c>
      <c r="P771" s="4"/>
      <c r="Q771" s="5">
        <v>9</v>
      </c>
    </row>
    <row r="772" spans="1:17" s="5" customFormat="1" ht="18" customHeight="1">
      <c r="A772" s="4">
        <v>763</v>
      </c>
      <c r="B772" s="133" t="s">
        <v>5967</v>
      </c>
      <c r="C772" s="134" t="s">
        <v>829</v>
      </c>
      <c r="D772" s="135" t="s">
        <v>23</v>
      </c>
      <c r="E772" s="81" t="s">
        <v>6002</v>
      </c>
      <c r="F772" s="145">
        <v>4.79</v>
      </c>
      <c r="G772" s="48">
        <v>5.71</v>
      </c>
      <c r="H772" s="48">
        <v>58</v>
      </c>
      <c r="I772" s="48">
        <v>62</v>
      </c>
      <c r="J772" s="151" t="str">
        <f t="shared" si="95"/>
        <v xml:space="preserve"> </v>
      </c>
      <c r="K772" s="151" t="str">
        <f t="shared" si="96"/>
        <v xml:space="preserve"> </v>
      </c>
      <c r="L772" s="151" t="str">
        <f t="shared" si="97"/>
        <v xml:space="preserve"> </v>
      </c>
      <c r="M772" s="108"/>
      <c r="N772" s="112"/>
      <c r="O772" s="62">
        <f t="shared" si="94"/>
        <v>60</v>
      </c>
      <c r="P772" s="4"/>
      <c r="Q772" s="5">
        <v>10</v>
      </c>
    </row>
    <row r="773" spans="1:17" s="5" customFormat="1" ht="18" customHeight="1">
      <c r="A773" s="4">
        <v>764</v>
      </c>
      <c r="B773" s="133" t="s">
        <v>5968</v>
      </c>
      <c r="C773" s="134" t="s">
        <v>2319</v>
      </c>
      <c r="D773" s="135" t="s">
        <v>23</v>
      </c>
      <c r="E773" s="81" t="s">
        <v>6002</v>
      </c>
      <c r="F773" s="145">
        <v>4.1100000000000003</v>
      </c>
      <c r="G773" s="48">
        <v>4.55</v>
      </c>
      <c r="H773" s="48">
        <v>64</v>
      </c>
      <c r="I773" s="48">
        <v>50</v>
      </c>
      <c r="J773" s="151" t="str">
        <f t="shared" si="95"/>
        <v xml:space="preserve"> </v>
      </c>
      <c r="K773" s="151" t="str">
        <f t="shared" si="96"/>
        <v xml:space="preserve"> </v>
      </c>
      <c r="L773" s="151" t="str">
        <f t="shared" si="97"/>
        <v xml:space="preserve"> </v>
      </c>
      <c r="M773" s="108"/>
      <c r="N773" s="112"/>
      <c r="O773" s="62">
        <f t="shared" si="94"/>
        <v>57</v>
      </c>
      <c r="P773" s="4"/>
      <c r="Q773" s="5">
        <v>11</v>
      </c>
    </row>
    <row r="774" spans="1:17" s="5" customFormat="1" ht="18" customHeight="1">
      <c r="A774" s="4">
        <v>765</v>
      </c>
      <c r="B774" s="133" t="s">
        <v>5969</v>
      </c>
      <c r="C774" s="134" t="s">
        <v>5970</v>
      </c>
      <c r="D774" s="135" t="s">
        <v>3365</v>
      </c>
      <c r="E774" s="81" t="s">
        <v>6002</v>
      </c>
      <c r="F774" s="145">
        <v>3.94</v>
      </c>
      <c r="G774" s="48">
        <v>3.17</v>
      </c>
      <c r="H774" s="48">
        <v>53</v>
      </c>
      <c r="I774" s="48">
        <v>50</v>
      </c>
      <c r="J774" s="151" t="str">
        <f t="shared" si="95"/>
        <v xml:space="preserve"> </v>
      </c>
      <c r="K774" s="151" t="str">
        <f t="shared" si="96"/>
        <v xml:space="preserve"> </v>
      </c>
      <c r="L774" s="151" t="str">
        <f t="shared" si="97"/>
        <v xml:space="preserve"> </v>
      </c>
      <c r="M774" s="83"/>
      <c r="N774" s="112"/>
      <c r="O774" s="62">
        <f t="shared" si="94"/>
        <v>51.5</v>
      </c>
      <c r="P774" s="4"/>
      <c r="Q774" s="5">
        <v>12</v>
      </c>
    </row>
    <row r="775" spans="1:17" s="5" customFormat="1" ht="18" customHeight="1">
      <c r="A775" s="4">
        <v>766</v>
      </c>
      <c r="B775" s="133" t="s">
        <v>5971</v>
      </c>
      <c r="C775" s="134" t="s">
        <v>595</v>
      </c>
      <c r="D775" s="135" t="s">
        <v>995</v>
      </c>
      <c r="E775" s="81" t="s">
        <v>6002</v>
      </c>
      <c r="F775" s="145">
        <v>4.34</v>
      </c>
      <c r="G775" s="48">
        <v>5.86</v>
      </c>
      <c r="H775" s="48">
        <v>56</v>
      </c>
      <c r="I775" s="48">
        <v>51</v>
      </c>
      <c r="J775" s="151" t="str">
        <f t="shared" si="95"/>
        <v xml:space="preserve"> </v>
      </c>
      <c r="K775" s="151" t="str">
        <f t="shared" si="96"/>
        <v xml:space="preserve"> </v>
      </c>
      <c r="L775" s="151" t="str">
        <f t="shared" si="97"/>
        <v xml:space="preserve"> </v>
      </c>
      <c r="M775" s="83"/>
      <c r="N775" s="112"/>
      <c r="O775" s="62">
        <f t="shared" si="94"/>
        <v>53.5</v>
      </c>
      <c r="P775" s="4"/>
      <c r="Q775" s="5">
        <v>13</v>
      </c>
    </row>
    <row r="776" spans="1:17" s="5" customFormat="1" ht="18" customHeight="1">
      <c r="A776" s="4">
        <v>767</v>
      </c>
      <c r="B776" s="133" t="s">
        <v>5972</v>
      </c>
      <c r="C776" s="134" t="s">
        <v>5973</v>
      </c>
      <c r="D776" s="135" t="s">
        <v>2322</v>
      </c>
      <c r="E776" s="81" t="s">
        <v>6002</v>
      </c>
      <c r="F776" s="145">
        <v>4.3099999999999996</v>
      </c>
      <c r="G776" s="48">
        <v>3.86</v>
      </c>
      <c r="H776" s="48">
        <v>54</v>
      </c>
      <c r="I776" s="48">
        <v>54</v>
      </c>
      <c r="J776" s="151" t="str">
        <f t="shared" si="95"/>
        <v xml:space="preserve"> </v>
      </c>
      <c r="K776" s="151" t="str">
        <f t="shared" si="96"/>
        <v xml:space="preserve"> </v>
      </c>
      <c r="L776" s="151" t="str">
        <f t="shared" si="97"/>
        <v xml:space="preserve"> </v>
      </c>
      <c r="M776" s="108"/>
      <c r="N776" s="112"/>
      <c r="O776" s="62">
        <f t="shared" si="94"/>
        <v>54</v>
      </c>
      <c r="P776" s="4"/>
      <c r="Q776" s="5">
        <v>14</v>
      </c>
    </row>
    <row r="777" spans="1:17" s="5" customFormat="1" ht="18" customHeight="1">
      <c r="A777" s="4">
        <v>768</v>
      </c>
      <c r="B777" s="133" t="s">
        <v>5974</v>
      </c>
      <c r="C777" s="134" t="s">
        <v>903</v>
      </c>
      <c r="D777" s="135" t="s">
        <v>3608</v>
      </c>
      <c r="E777" s="81" t="s">
        <v>6002</v>
      </c>
      <c r="F777" s="145">
        <v>5.62</v>
      </c>
      <c r="G777" s="48">
        <v>6.01</v>
      </c>
      <c r="H777" s="48">
        <v>62</v>
      </c>
      <c r="I777" s="48">
        <v>54</v>
      </c>
      <c r="J777" s="151" t="str">
        <f t="shared" si="95"/>
        <v xml:space="preserve"> </v>
      </c>
      <c r="K777" s="151" t="str">
        <f t="shared" si="96"/>
        <v xml:space="preserve"> </v>
      </c>
      <c r="L777" s="151" t="str">
        <f t="shared" si="97"/>
        <v xml:space="preserve"> </v>
      </c>
      <c r="M777" s="83"/>
      <c r="N777" s="112"/>
      <c r="O777" s="62">
        <f t="shared" si="94"/>
        <v>58</v>
      </c>
      <c r="P777" s="4"/>
      <c r="Q777" s="5">
        <v>15</v>
      </c>
    </row>
    <row r="778" spans="1:17" s="5" customFormat="1" ht="18" customHeight="1">
      <c r="A778" s="4">
        <v>769</v>
      </c>
      <c r="B778" s="133" t="s">
        <v>5975</v>
      </c>
      <c r="C778" s="134" t="s">
        <v>353</v>
      </c>
      <c r="D778" s="135" t="s">
        <v>3511</v>
      </c>
      <c r="E778" s="81" t="s">
        <v>6002</v>
      </c>
      <c r="F778" s="145">
        <v>4.62</v>
      </c>
      <c r="G778" s="48">
        <v>4.4800000000000004</v>
      </c>
      <c r="H778" s="48">
        <v>55</v>
      </c>
      <c r="I778" s="48">
        <v>50</v>
      </c>
      <c r="J778" s="151" t="str">
        <f t="shared" si="95"/>
        <v xml:space="preserve"> </v>
      </c>
      <c r="K778" s="151" t="str">
        <f t="shared" si="96"/>
        <v xml:space="preserve"> </v>
      </c>
      <c r="L778" s="151" t="str">
        <f t="shared" si="97"/>
        <v xml:space="preserve"> </v>
      </c>
      <c r="M778" s="108"/>
      <c r="N778" s="112"/>
      <c r="O778" s="62">
        <f t="shared" si="94"/>
        <v>52.5</v>
      </c>
      <c r="P778" s="4"/>
      <c r="Q778" s="5">
        <v>16</v>
      </c>
    </row>
    <row r="779" spans="1:17" s="5" customFormat="1" ht="18" customHeight="1">
      <c r="A779" s="4">
        <v>770</v>
      </c>
      <c r="B779" s="133" t="s">
        <v>5976</v>
      </c>
      <c r="C779" s="134" t="s">
        <v>5977</v>
      </c>
      <c r="D779" s="135" t="s">
        <v>3511</v>
      </c>
      <c r="E779" s="81" t="s">
        <v>6002</v>
      </c>
      <c r="F779" s="145">
        <v>5.0199999999999996</v>
      </c>
      <c r="G779" s="48">
        <v>4.7300000000000004</v>
      </c>
      <c r="H779" s="48">
        <v>56</v>
      </c>
      <c r="I779" s="48">
        <v>55</v>
      </c>
      <c r="J779" s="151" t="str">
        <f t="shared" si="95"/>
        <v xml:space="preserve"> </v>
      </c>
      <c r="K779" s="151" t="str">
        <f t="shared" si="96"/>
        <v xml:space="preserve"> </v>
      </c>
      <c r="L779" s="151" t="str">
        <f t="shared" si="97"/>
        <v xml:space="preserve"> </v>
      </c>
      <c r="M779" s="83"/>
      <c r="N779" s="112"/>
      <c r="O779" s="62">
        <f t="shared" si="94"/>
        <v>55.5</v>
      </c>
      <c r="P779" s="4"/>
      <c r="Q779" s="5">
        <v>17</v>
      </c>
    </row>
    <row r="780" spans="1:17" s="5" customFormat="1" ht="18" customHeight="1">
      <c r="A780" s="4">
        <v>771</v>
      </c>
      <c r="B780" s="133" t="s">
        <v>5978</v>
      </c>
      <c r="C780" s="134" t="s">
        <v>5979</v>
      </c>
      <c r="D780" s="135" t="s">
        <v>3512</v>
      </c>
      <c r="E780" s="81" t="s">
        <v>6002</v>
      </c>
      <c r="F780" s="145">
        <v>6.22</v>
      </c>
      <c r="G780" s="48">
        <v>5.73</v>
      </c>
      <c r="H780" s="48">
        <v>61</v>
      </c>
      <c r="I780" s="48">
        <v>58</v>
      </c>
      <c r="J780" s="151" t="str">
        <f t="shared" si="95"/>
        <v xml:space="preserve"> </v>
      </c>
      <c r="K780" s="151" t="str">
        <f t="shared" si="96"/>
        <v xml:space="preserve"> </v>
      </c>
      <c r="L780" s="151" t="str">
        <f t="shared" si="97"/>
        <v xml:space="preserve"> </v>
      </c>
      <c r="M780" s="82"/>
      <c r="N780" s="81" t="s">
        <v>895</v>
      </c>
      <c r="O780" s="62">
        <f t="shared" si="94"/>
        <v>59.5</v>
      </c>
      <c r="P780" s="4"/>
      <c r="Q780" s="5">
        <v>18</v>
      </c>
    </row>
    <row r="781" spans="1:17" s="5" customFormat="1" ht="18" customHeight="1">
      <c r="A781" s="4">
        <v>772</v>
      </c>
      <c r="B781" s="133" t="s">
        <v>5980</v>
      </c>
      <c r="C781" s="134" t="s">
        <v>1691</v>
      </c>
      <c r="D781" s="135" t="s">
        <v>3625</v>
      </c>
      <c r="E781" s="81" t="s">
        <v>6002</v>
      </c>
      <c r="F781" s="145">
        <v>4.8600000000000003</v>
      </c>
      <c r="G781" s="48">
        <v>4.95</v>
      </c>
      <c r="H781" s="48">
        <v>56</v>
      </c>
      <c r="I781" s="48">
        <v>52</v>
      </c>
      <c r="J781" s="151" t="str">
        <f t="shared" si="95"/>
        <v xml:space="preserve"> </v>
      </c>
      <c r="K781" s="151" t="str">
        <f t="shared" si="96"/>
        <v xml:space="preserve"> </v>
      </c>
      <c r="L781" s="151" t="str">
        <f t="shared" si="97"/>
        <v xml:space="preserve"> </v>
      </c>
      <c r="M781" s="83"/>
      <c r="N781" s="112"/>
      <c r="O781" s="62">
        <f t="shared" si="94"/>
        <v>54</v>
      </c>
      <c r="P781" s="4"/>
      <c r="Q781" s="5">
        <v>19</v>
      </c>
    </row>
    <row r="782" spans="1:17" s="5" customFormat="1" ht="18" customHeight="1">
      <c r="A782" s="4">
        <v>773</v>
      </c>
      <c r="B782" s="133" t="s">
        <v>5981</v>
      </c>
      <c r="C782" s="134" t="s">
        <v>5982</v>
      </c>
      <c r="D782" s="135" t="s">
        <v>3764</v>
      </c>
      <c r="E782" s="81" t="s">
        <v>6002</v>
      </c>
      <c r="F782" s="145">
        <v>4.21</v>
      </c>
      <c r="G782" s="48">
        <v>3.82</v>
      </c>
      <c r="H782" s="48">
        <v>53</v>
      </c>
      <c r="I782" s="48">
        <v>50</v>
      </c>
      <c r="J782" s="151" t="str">
        <f t="shared" si="95"/>
        <v xml:space="preserve"> </v>
      </c>
      <c r="K782" s="151" t="str">
        <f t="shared" si="96"/>
        <v xml:space="preserve"> </v>
      </c>
      <c r="L782" s="151" t="str">
        <f t="shared" si="97"/>
        <v xml:space="preserve"> </v>
      </c>
      <c r="M782" s="108"/>
      <c r="N782" s="81" t="s">
        <v>895</v>
      </c>
      <c r="O782" s="62">
        <f t="shared" si="94"/>
        <v>51.5</v>
      </c>
      <c r="P782" s="4"/>
      <c r="Q782" s="5">
        <v>20</v>
      </c>
    </row>
    <row r="783" spans="1:17" s="5" customFormat="1" ht="18" customHeight="1">
      <c r="A783" s="4">
        <v>774</v>
      </c>
      <c r="B783" s="133" t="s">
        <v>5983</v>
      </c>
      <c r="C783" s="134" t="s">
        <v>1000</v>
      </c>
      <c r="D783" s="135" t="s">
        <v>365</v>
      </c>
      <c r="E783" s="81" t="s">
        <v>6002</v>
      </c>
      <c r="F783" s="145">
        <v>5.48</v>
      </c>
      <c r="G783" s="48">
        <v>6.06</v>
      </c>
      <c r="H783" s="48">
        <v>59</v>
      </c>
      <c r="I783" s="48">
        <v>55</v>
      </c>
      <c r="J783" s="151" t="str">
        <f t="shared" si="95"/>
        <v xml:space="preserve"> </v>
      </c>
      <c r="K783" s="151" t="str">
        <f t="shared" si="96"/>
        <v xml:space="preserve"> </v>
      </c>
      <c r="L783" s="151" t="str">
        <f t="shared" si="97"/>
        <v xml:space="preserve"> </v>
      </c>
      <c r="M783" s="82"/>
      <c r="N783" s="112"/>
      <c r="O783" s="62">
        <f t="shared" si="94"/>
        <v>57</v>
      </c>
      <c r="P783" s="4"/>
      <c r="Q783" s="5">
        <v>21</v>
      </c>
    </row>
    <row r="784" spans="1:17" s="5" customFormat="1" ht="18" customHeight="1">
      <c r="A784" s="4">
        <v>775</v>
      </c>
      <c r="B784" s="133" t="s">
        <v>5984</v>
      </c>
      <c r="C784" s="134" t="s">
        <v>5985</v>
      </c>
      <c r="D784" s="135" t="s">
        <v>3794</v>
      </c>
      <c r="E784" s="81" t="s">
        <v>6002</v>
      </c>
      <c r="F784" s="145">
        <v>7.03</v>
      </c>
      <c r="G784" s="48">
        <v>7.33</v>
      </c>
      <c r="H784" s="48">
        <v>72</v>
      </c>
      <c r="I784" s="48">
        <v>62</v>
      </c>
      <c r="J784" s="151" t="str">
        <f t="shared" si="95"/>
        <v>HSK</v>
      </c>
      <c r="K784" s="151" t="str">
        <f t="shared" si="96"/>
        <v xml:space="preserve"> </v>
      </c>
      <c r="L784" s="151" t="str">
        <f t="shared" si="97"/>
        <v xml:space="preserve"> </v>
      </c>
      <c r="M784" s="82"/>
      <c r="N784" s="112"/>
      <c r="O784" s="62">
        <f t="shared" si="94"/>
        <v>67</v>
      </c>
      <c r="P784" s="4"/>
      <c r="Q784" s="5">
        <v>22</v>
      </c>
    </row>
    <row r="785" spans="1:17" s="5" customFormat="1" ht="18" customHeight="1">
      <c r="A785" s="4">
        <v>776</v>
      </c>
      <c r="B785" s="133" t="s">
        <v>5986</v>
      </c>
      <c r="C785" s="134" t="s">
        <v>3607</v>
      </c>
      <c r="D785" s="135" t="s">
        <v>3794</v>
      </c>
      <c r="E785" s="81" t="s">
        <v>6002</v>
      </c>
      <c r="F785" s="145">
        <v>2.34</v>
      </c>
      <c r="G785" s="48">
        <v>0.93</v>
      </c>
      <c r="H785" s="48">
        <v>51</v>
      </c>
      <c r="I785" s="48">
        <v>40</v>
      </c>
      <c r="J785" s="151" t="str">
        <f t="shared" si="95"/>
        <v xml:space="preserve"> </v>
      </c>
      <c r="K785" s="151" t="str">
        <f t="shared" si="96"/>
        <v xml:space="preserve"> </v>
      </c>
      <c r="L785" s="151" t="str">
        <f t="shared" si="97"/>
        <v xml:space="preserve"> </v>
      </c>
      <c r="M785" s="83"/>
      <c r="N785" s="112"/>
      <c r="O785" s="62">
        <f t="shared" si="94"/>
        <v>45.5</v>
      </c>
      <c r="P785" s="4"/>
      <c r="Q785" s="5">
        <v>23</v>
      </c>
    </row>
    <row r="786" spans="1:17" s="5" customFormat="1" ht="18" customHeight="1">
      <c r="A786" s="4">
        <v>777</v>
      </c>
      <c r="B786" s="133" t="s">
        <v>5987</v>
      </c>
      <c r="C786" s="134" t="s">
        <v>906</v>
      </c>
      <c r="D786" s="135" t="s">
        <v>3798</v>
      </c>
      <c r="E786" s="81" t="s">
        <v>6002</v>
      </c>
      <c r="F786" s="145">
        <v>6.19</v>
      </c>
      <c r="G786" s="48">
        <v>6.66</v>
      </c>
      <c r="H786" s="48">
        <v>76</v>
      </c>
      <c r="I786" s="48">
        <v>73</v>
      </c>
      <c r="J786" s="151" t="str">
        <f t="shared" si="95"/>
        <v xml:space="preserve"> </v>
      </c>
      <c r="K786" s="151" t="str">
        <f t="shared" si="96"/>
        <v xml:space="preserve"> </v>
      </c>
      <c r="L786" s="151" t="str">
        <f t="shared" si="97"/>
        <v xml:space="preserve"> </v>
      </c>
      <c r="M786" s="82"/>
      <c r="N786" s="112"/>
      <c r="O786" s="62">
        <f t="shared" si="94"/>
        <v>74.5</v>
      </c>
      <c r="P786" s="4"/>
      <c r="Q786" s="5">
        <v>24</v>
      </c>
    </row>
    <row r="787" spans="1:17" s="5" customFormat="1" ht="18" customHeight="1">
      <c r="A787" s="4">
        <v>778</v>
      </c>
      <c r="B787" s="133" t="s">
        <v>5988</v>
      </c>
      <c r="C787" s="134" t="s">
        <v>486</v>
      </c>
      <c r="D787" s="135" t="s">
        <v>1007</v>
      </c>
      <c r="E787" s="81" t="s">
        <v>6002</v>
      </c>
      <c r="F787" s="145">
        <v>4.1100000000000003</v>
      </c>
      <c r="G787" s="48">
        <v>3.91</v>
      </c>
      <c r="H787" s="48">
        <v>52</v>
      </c>
      <c r="I787" s="48">
        <v>50</v>
      </c>
      <c r="J787" s="151" t="str">
        <f t="shared" si="95"/>
        <v xml:space="preserve"> </v>
      </c>
      <c r="K787" s="151" t="str">
        <f t="shared" si="96"/>
        <v xml:space="preserve"> </v>
      </c>
      <c r="L787" s="151" t="str">
        <f t="shared" si="97"/>
        <v xml:space="preserve"> </v>
      </c>
      <c r="M787" s="82"/>
      <c r="N787" s="112"/>
      <c r="O787" s="62">
        <f t="shared" si="94"/>
        <v>51</v>
      </c>
      <c r="P787" s="4"/>
      <c r="Q787" s="5">
        <v>25</v>
      </c>
    </row>
    <row r="788" spans="1:17" s="5" customFormat="1" ht="18" customHeight="1">
      <c r="A788" s="4">
        <v>779</v>
      </c>
      <c r="B788" s="133" t="s">
        <v>5989</v>
      </c>
      <c r="C788" s="134" t="s">
        <v>1079</v>
      </c>
      <c r="D788" s="135" t="s">
        <v>3785</v>
      </c>
      <c r="E788" s="81" t="s">
        <v>6002</v>
      </c>
      <c r="F788" s="145">
        <v>3.34</v>
      </c>
      <c r="G788" s="48">
        <v>4.6500000000000004</v>
      </c>
      <c r="H788" s="48">
        <v>52</v>
      </c>
      <c r="I788" s="48">
        <v>50</v>
      </c>
      <c r="J788" s="151" t="str">
        <f t="shared" si="95"/>
        <v xml:space="preserve"> </v>
      </c>
      <c r="K788" s="151" t="str">
        <f t="shared" si="96"/>
        <v xml:space="preserve"> </v>
      </c>
      <c r="L788" s="151" t="str">
        <f t="shared" si="97"/>
        <v xml:space="preserve"> </v>
      </c>
      <c r="M788" s="83"/>
      <c r="N788" s="112"/>
      <c r="O788" s="62">
        <f t="shared" si="94"/>
        <v>51</v>
      </c>
      <c r="P788" s="4"/>
      <c r="Q788" s="5">
        <v>26</v>
      </c>
    </row>
    <row r="789" spans="1:17" s="5" customFormat="1" ht="18" customHeight="1">
      <c r="A789" s="4">
        <v>780</v>
      </c>
      <c r="B789" s="133" t="s">
        <v>5990</v>
      </c>
      <c r="C789" s="134" t="s">
        <v>5991</v>
      </c>
      <c r="D789" s="135" t="s">
        <v>3185</v>
      </c>
      <c r="E789" s="81" t="s">
        <v>6002</v>
      </c>
      <c r="F789" s="145">
        <v>5.05</v>
      </c>
      <c r="G789" s="48">
        <v>5.98</v>
      </c>
      <c r="H789" s="48">
        <v>59</v>
      </c>
      <c r="I789" s="48">
        <v>54</v>
      </c>
      <c r="J789" s="151" t="str">
        <f t="shared" si="95"/>
        <v xml:space="preserve"> </v>
      </c>
      <c r="K789" s="151" t="str">
        <f t="shared" si="96"/>
        <v xml:space="preserve"> </v>
      </c>
      <c r="L789" s="151" t="str">
        <f t="shared" si="97"/>
        <v xml:space="preserve"> </v>
      </c>
      <c r="M789" s="82"/>
      <c r="N789" s="81" t="s">
        <v>895</v>
      </c>
      <c r="O789" s="62">
        <f t="shared" si="94"/>
        <v>56.5</v>
      </c>
      <c r="P789" s="4"/>
      <c r="Q789" s="5">
        <v>27</v>
      </c>
    </row>
    <row r="790" spans="1:17" s="5" customFormat="1" ht="18" customHeight="1">
      <c r="A790" s="4">
        <v>781</v>
      </c>
      <c r="B790" s="133" t="s">
        <v>5992</v>
      </c>
      <c r="C790" s="134" t="s">
        <v>2217</v>
      </c>
      <c r="D790" s="135" t="s">
        <v>3372</v>
      </c>
      <c r="E790" s="81" t="s">
        <v>6002</v>
      </c>
      <c r="F790" s="145">
        <v>3.6</v>
      </c>
      <c r="G790" s="48">
        <v>3.29</v>
      </c>
      <c r="H790" s="48">
        <v>52</v>
      </c>
      <c r="I790" s="48">
        <v>55</v>
      </c>
      <c r="J790" s="151" t="str">
        <f t="shared" si="95"/>
        <v xml:space="preserve"> </v>
      </c>
      <c r="K790" s="151" t="str">
        <f t="shared" si="96"/>
        <v xml:space="preserve"> </v>
      </c>
      <c r="L790" s="151" t="str">
        <f t="shared" si="97"/>
        <v xml:space="preserve"> </v>
      </c>
      <c r="M790" s="83"/>
      <c r="N790" s="112"/>
      <c r="O790" s="62">
        <f t="shared" si="94"/>
        <v>53.5</v>
      </c>
      <c r="P790" s="4"/>
      <c r="Q790" s="5">
        <v>28</v>
      </c>
    </row>
    <row r="791" spans="1:17" s="5" customFormat="1" ht="18" customHeight="1">
      <c r="A791" s="4">
        <v>782</v>
      </c>
      <c r="B791" s="133" t="s">
        <v>5993</v>
      </c>
      <c r="C791" s="134" t="s">
        <v>1710</v>
      </c>
      <c r="D791" s="135" t="s">
        <v>306</v>
      </c>
      <c r="E791" s="81" t="s">
        <v>6002</v>
      </c>
      <c r="F791" s="145">
        <v>5.45</v>
      </c>
      <c r="G791" s="48">
        <v>5.76</v>
      </c>
      <c r="H791" s="48">
        <v>60</v>
      </c>
      <c r="I791" s="48">
        <v>51</v>
      </c>
      <c r="J791" s="151" t="str">
        <f t="shared" si="95"/>
        <v xml:space="preserve"> </v>
      </c>
      <c r="K791" s="151" t="str">
        <f t="shared" si="96"/>
        <v xml:space="preserve"> </v>
      </c>
      <c r="L791" s="151" t="str">
        <f t="shared" si="97"/>
        <v xml:space="preserve"> </v>
      </c>
      <c r="M791" s="15"/>
      <c r="N791" s="112"/>
      <c r="O791" s="62">
        <f t="shared" si="94"/>
        <v>55.5</v>
      </c>
      <c r="P791" s="4"/>
      <c r="Q791" s="5">
        <v>29</v>
      </c>
    </row>
    <row r="792" spans="1:17" s="5" customFormat="1" ht="18" customHeight="1">
      <c r="A792" s="4">
        <v>783</v>
      </c>
      <c r="B792" s="133" t="s">
        <v>5994</v>
      </c>
      <c r="C792" s="134" t="s">
        <v>3117</v>
      </c>
      <c r="D792" s="135" t="s">
        <v>4679</v>
      </c>
      <c r="E792" s="81" t="s">
        <v>6002</v>
      </c>
      <c r="F792" s="145">
        <v>3.64</v>
      </c>
      <c r="G792" s="48">
        <v>5.31</v>
      </c>
      <c r="H792" s="48">
        <v>59</v>
      </c>
      <c r="I792" s="48">
        <v>51</v>
      </c>
      <c r="J792" s="151" t="str">
        <f t="shared" si="95"/>
        <v xml:space="preserve"> </v>
      </c>
      <c r="K792" s="151" t="str">
        <f t="shared" si="96"/>
        <v xml:space="preserve"> </v>
      </c>
      <c r="L792" s="151" t="str">
        <f t="shared" si="97"/>
        <v xml:space="preserve"> </v>
      </c>
      <c r="M792" s="108"/>
      <c r="N792" s="81" t="s">
        <v>895</v>
      </c>
      <c r="O792" s="62">
        <f t="shared" si="94"/>
        <v>55</v>
      </c>
      <c r="P792" s="4"/>
      <c r="Q792" s="5">
        <v>30</v>
      </c>
    </row>
    <row r="793" spans="1:17" s="5" customFormat="1" ht="18" customHeight="1">
      <c r="A793" s="4">
        <v>784</v>
      </c>
      <c r="B793" s="133" t="s">
        <v>5995</v>
      </c>
      <c r="C793" s="134" t="s">
        <v>5996</v>
      </c>
      <c r="D793" s="135" t="s">
        <v>3334</v>
      </c>
      <c r="E793" s="81" t="s">
        <v>6002</v>
      </c>
      <c r="F793" s="145">
        <v>5.66</v>
      </c>
      <c r="G793" s="48">
        <v>5.86</v>
      </c>
      <c r="H793" s="48">
        <v>77</v>
      </c>
      <c r="I793" s="48">
        <v>72</v>
      </c>
      <c r="J793" s="151" t="str">
        <f t="shared" si="95"/>
        <v xml:space="preserve"> </v>
      </c>
      <c r="K793" s="151" t="str">
        <f t="shared" si="96"/>
        <v xml:space="preserve"> </v>
      </c>
      <c r="L793" s="151" t="str">
        <f t="shared" si="97"/>
        <v xml:space="preserve"> </v>
      </c>
      <c r="M793" s="83"/>
      <c r="N793" s="81" t="s">
        <v>895</v>
      </c>
      <c r="O793" s="62">
        <f t="shared" si="94"/>
        <v>74.5</v>
      </c>
      <c r="P793" s="4"/>
      <c r="Q793" s="5">
        <v>31</v>
      </c>
    </row>
    <row r="794" spans="1:17" s="5" customFormat="1" ht="18" customHeight="1">
      <c r="A794" s="4">
        <v>785</v>
      </c>
      <c r="B794" s="133" t="s">
        <v>5997</v>
      </c>
      <c r="C794" s="134" t="s">
        <v>5998</v>
      </c>
      <c r="D794" s="135" t="s">
        <v>2573</v>
      </c>
      <c r="E794" s="81" t="s">
        <v>6002</v>
      </c>
      <c r="F794" s="145">
        <v>3.06</v>
      </c>
      <c r="G794" s="48">
        <v>4.62</v>
      </c>
      <c r="H794" s="48">
        <v>50</v>
      </c>
      <c r="I794" s="48">
        <v>50</v>
      </c>
      <c r="J794" s="151" t="str">
        <f t="shared" si="95"/>
        <v xml:space="preserve"> </v>
      </c>
      <c r="K794" s="151" t="str">
        <f t="shared" si="96"/>
        <v xml:space="preserve"> </v>
      </c>
      <c r="L794" s="151" t="str">
        <f>IF(AND(J794="HSXS",K794="HSXS"),"HSXS",IF(AND(J794="HSG",K794="HSG"),"HSG",IF(AND(J794="HSK",K794="HSK"),"HSK",IF(AND(J794="HSXS",K794="HSG"),"HSG",IF(AND(J794="HSG",K794="HSXS"),"HSG",IF(AND(J794="HSG",K794="HSK"),"HSK",IF(AND(J794="HSK",K794="HSG"),"HSK"," ")))))))</f>
        <v xml:space="preserve"> </v>
      </c>
      <c r="M794" s="158" t="s">
        <v>6003</v>
      </c>
      <c r="N794" s="112"/>
      <c r="O794" s="62">
        <f t="shared" si="94"/>
        <v>50</v>
      </c>
      <c r="P794" s="4"/>
      <c r="Q794" s="5">
        <v>32</v>
      </c>
    </row>
    <row r="795" spans="1:17" s="5" customFormat="1" ht="18" customHeight="1">
      <c r="A795" s="4">
        <v>786</v>
      </c>
      <c r="B795" s="133" t="s">
        <v>5999</v>
      </c>
      <c r="C795" s="134" t="s">
        <v>1391</v>
      </c>
      <c r="D795" s="135" t="s">
        <v>1396</v>
      </c>
      <c r="E795" s="81" t="s">
        <v>6002</v>
      </c>
      <c r="F795" s="145">
        <v>3.19</v>
      </c>
      <c r="G795" s="48">
        <v>1.75</v>
      </c>
      <c r="H795" s="48">
        <v>50</v>
      </c>
      <c r="I795" s="48">
        <v>40</v>
      </c>
      <c r="J795" s="151" t="str">
        <f t="shared" si="95"/>
        <v xml:space="preserve"> </v>
      </c>
      <c r="K795" s="151" t="str">
        <f t="shared" si="96"/>
        <v xml:space="preserve"> </v>
      </c>
      <c r="L795" s="151" t="str">
        <f>IF(AND(J795="HSXS",K795="HSXS"),"HSXS",IF(AND(J795="HSG",K795="HSG"),"HSG",IF(AND(J795="HSK",K795="HSK"),"HSK",IF(AND(J795="HSXS",K795="HSG"),"HSG",IF(AND(J795="HSG",K795="HSXS"),"HSG",IF(AND(J795="HSG",K795="HSK"),"HSK",IF(AND(J795="HSK",K795="HSG"),"HSK"," ")))))))</f>
        <v xml:space="preserve"> </v>
      </c>
      <c r="M795" s="52"/>
      <c r="N795" s="81" t="s">
        <v>895</v>
      </c>
      <c r="O795" s="62">
        <f t="shared" si="94"/>
        <v>45</v>
      </c>
      <c r="P795" s="4"/>
      <c r="Q795" s="5">
        <v>33</v>
      </c>
    </row>
    <row r="796" spans="1:17" s="5" customFormat="1" ht="18" customHeight="1">
      <c r="A796" s="4">
        <v>787</v>
      </c>
      <c r="B796" s="133" t="s">
        <v>6000</v>
      </c>
      <c r="C796" s="134" t="s">
        <v>6001</v>
      </c>
      <c r="D796" s="135" t="s">
        <v>3620</v>
      </c>
      <c r="E796" s="81" t="s">
        <v>6002</v>
      </c>
      <c r="F796" s="145">
        <v>4.6100000000000003</v>
      </c>
      <c r="G796" s="48">
        <v>5.59</v>
      </c>
      <c r="H796" s="48">
        <v>52</v>
      </c>
      <c r="I796" s="48">
        <v>55</v>
      </c>
      <c r="J796" s="151" t="str">
        <f t="shared" si="95"/>
        <v xml:space="preserve"> </v>
      </c>
      <c r="K796" s="151" t="str">
        <f t="shared" si="96"/>
        <v xml:space="preserve"> </v>
      </c>
      <c r="L796" s="151" t="str">
        <f t="shared" ref="L796:L813" si="98">IF(AND(J796="HSXS",K796="HSXS"),"HSXS",IF(AND(J796="HSG",K796="HSG"),"HSG",IF(AND(J796="HSK",K796="HSK"),"HSK",IF(AND(J796="HSXS",K796="HSG"),"HSG",IF(AND(J796="HSG",K796="HSXS"),"HSG",IF(AND(J796="HSG",K796="HSK"),"HSK",IF(AND(J796="HSK",K796="HSG"),"HSK"," ")))))))</f>
        <v xml:space="preserve"> </v>
      </c>
      <c r="M796" s="83"/>
      <c r="N796" s="112"/>
      <c r="O796" s="62">
        <f t="shared" si="94"/>
        <v>53.5</v>
      </c>
      <c r="P796" s="4"/>
      <c r="Q796" s="5">
        <v>34</v>
      </c>
    </row>
    <row r="797" spans="1:17" s="5" customFormat="1" ht="18" customHeight="1">
      <c r="A797" s="4">
        <v>788</v>
      </c>
      <c r="B797" s="133" t="s">
        <v>6004</v>
      </c>
      <c r="C797" s="134" t="s">
        <v>6005</v>
      </c>
      <c r="D797" s="135" t="s">
        <v>1486</v>
      </c>
      <c r="E797" s="81" t="s">
        <v>6050</v>
      </c>
      <c r="F797" s="145">
        <v>7.84</v>
      </c>
      <c r="G797" s="48">
        <v>8.69</v>
      </c>
      <c r="H797" s="48">
        <v>53</v>
      </c>
      <c r="I797" s="48">
        <v>55</v>
      </c>
      <c r="J797" s="151" t="str">
        <f t="shared" si="95"/>
        <v xml:space="preserve"> </v>
      </c>
      <c r="K797" s="151" t="str">
        <f t="shared" si="96"/>
        <v xml:space="preserve"> </v>
      </c>
      <c r="L797" s="151" t="str">
        <f t="shared" si="98"/>
        <v xml:space="preserve"> </v>
      </c>
      <c r="M797" s="83"/>
      <c r="N797" s="81" t="s">
        <v>895</v>
      </c>
      <c r="O797" s="62">
        <f t="shared" si="94"/>
        <v>54</v>
      </c>
      <c r="P797" s="4"/>
      <c r="Q797" s="5">
        <v>1</v>
      </c>
    </row>
    <row r="798" spans="1:17" s="5" customFormat="1" ht="18" customHeight="1">
      <c r="A798" s="4">
        <v>789</v>
      </c>
      <c r="B798" s="133" t="s">
        <v>6006</v>
      </c>
      <c r="C798" s="134" t="s">
        <v>2705</v>
      </c>
      <c r="D798" s="135" t="s">
        <v>2009</v>
      </c>
      <c r="E798" s="81" t="s">
        <v>6050</v>
      </c>
      <c r="F798" s="145">
        <v>6.51</v>
      </c>
      <c r="G798" s="145">
        <v>7.2</v>
      </c>
      <c r="H798" s="48">
        <v>52</v>
      </c>
      <c r="I798" s="48">
        <v>55</v>
      </c>
      <c r="J798" s="151" t="str">
        <f t="shared" si="95"/>
        <v xml:space="preserve"> </v>
      </c>
      <c r="K798" s="151" t="str">
        <f t="shared" si="96"/>
        <v xml:space="preserve"> </v>
      </c>
      <c r="L798" s="151" t="str">
        <f t="shared" si="98"/>
        <v xml:space="preserve"> </v>
      </c>
      <c r="M798" s="82"/>
      <c r="N798" s="112"/>
      <c r="O798" s="62">
        <f t="shared" si="94"/>
        <v>53.5</v>
      </c>
      <c r="P798" s="4"/>
      <c r="Q798" s="5">
        <v>2</v>
      </c>
    </row>
    <row r="799" spans="1:17" s="5" customFormat="1" ht="18" customHeight="1">
      <c r="A799" s="4">
        <v>790</v>
      </c>
      <c r="B799" s="133" t="s">
        <v>6007</v>
      </c>
      <c r="C799" s="134" t="s">
        <v>3921</v>
      </c>
      <c r="D799" s="135" t="s">
        <v>2009</v>
      </c>
      <c r="E799" s="81" t="s">
        <v>6050</v>
      </c>
      <c r="F799" s="145">
        <v>4.51</v>
      </c>
      <c r="G799" s="48">
        <v>5.51</v>
      </c>
      <c r="H799" s="48">
        <v>50</v>
      </c>
      <c r="I799" s="48">
        <v>52</v>
      </c>
      <c r="J799" s="151" t="str">
        <f t="shared" si="95"/>
        <v xml:space="preserve"> </v>
      </c>
      <c r="K799" s="151" t="str">
        <f t="shared" si="96"/>
        <v xml:space="preserve"> </v>
      </c>
      <c r="L799" s="151" t="str">
        <f t="shared" si="98"/>
        <v xml:space="preserve"> </v>
      </c>
      <c r="M799" s="82"/>
      <c r="N799" s="112"/>
      <c r="O799" s="62">
        <f t="shared" si="94"/>
        <v>51</v>
      </c>
      <c r="P799" s="4"/>
      <c r="Q799" s="5">
        <v>3</v>
      </c>
    </row>
    <row r="800" spans="1:17" s="5" customFormat="1" ht="18" customHeight="1">
      <c r="A800" s="4">
        <v>791</v>
      </c>
      <c r="B800" s="133" t="s">
        <v>6008</v>
      </c>
      <c r="C800" s="134" t="s">
        <v>3097</v>
      </c>
      <c r="D800" s="135" t="s">
        <v>552</v>
      </c>
      <c r="E800" s="81" t="s">
        <v>6050</v>
      </c>
      <c r="F800" s="145">
        <v>6.39</v>
      </c>
      <c r="G800" s="48">
        <v>7.28</v>
      </c>
      <c r="H800" s="48">
        <v>52</v>
      </c>
      <c r="I800" s="48">
        <v>54</v>
      </c>
      <c r="J800" s="151" t="str">
        <f t="shared" si="95"/>
        <v xml:space="preserve"> </v>
      </c>
      <c r="K800" s="151" t="str">
        <f t="shared" si="96"/>
        <v xml:space="preserve"> </v>
      </c>
      <c r="L800" s="151" t="str">
        <f t="shared" si="98"/>
        <v xml:space="preserve"> </v>
      </c>
      <c r="M800" s="83"/>
      <c r="N800" s="81" t="s">
        <v>895</v>
      </c>
      <c r="O800" s="62">
        <f t="shared" si="94"/>
        <v>53</v>
      </c>
      <c r="P800" s="4"/>
      <c r="Q800" s="5">
        <v>4</v>
      </c>
    </row>
    <row r="801" spans="1:17" s="5" customFormat="1" ht="18" customHeight="1">
      <c r="A801" s="4">
        <v>792</v>
      </c>
      <c r="B801" s="133" t="s">
        <v>6009</v>
      </c>
      <c r="C801" s="134" t="s">
        <v>6010</v>
      </c>
      <c r="D801" s="135" t="s">
        <v>3474</v>
      </c>
      <c r="E801" s="81" t="s">
        <v>6050</v>
      </c>
      <c r="F801" s="145">
        <v>4.6399999999999997</v>
      </c>
      <c r="G801" s="48">
        <v>5.09</v>
      </c>
      <c r="H801" s="48">
        <v>73</v>
      </c>
      <c r="I801" s="48">
        <v>83</v>
      </c>
      <c r="J801" s="151" t="str">
        <f t="shared" si="95"/>
        <v xml:space="preserve"> </v>
      </c>
      <c r="K801" s="151" t="str">
        <f t="shared" si="96"/>
        <v xml:space="preserve"> </v>
      </c>
      <c r="L801" s="151" t="str">
        <f t="shared" si="98"/>
        <v xml:space="preserve"> </v>
      </c>
      <c r="M801" s="83"/>
      <c r="N801" s="112"/>
      <c r="O801" s="62">
        <f t="shared" si="94"/>
        <v>78</v>
      </c>
      <c r="P801" s="4"/>
      <c r="Q801" s="5">
        <v>5</v>
      </c>
    </row>
    <row r="802" spans="1:17" s="5" customFormat="1" ht="18" customHeight="1">
      <c r="A802" s="4">
        <v>793</v>
      </c>
      <c r="B802" s="133" t="s">
        <v>6011</v>
      </c>
      <c r="C802" s="134" t="s">
        <v>6012</v>
      </c>
      <c r="D802" s="135" t="s">
        <v>3476</v>
      </c>
      <c r="E802" s="81" t="s">
        <v>6050</v>
      </c>
      <c r="F802" s="145">
        <v>3.97</v>
      </c>
      <c r="G802" s="48">
        <v>2.48</v>
      </c>
      <c r="H802" s="48">
        <v>50</v>
      </c>
      <c r="I802" s="48">
        <v>51</v>
      </c>
      <c r="J802" s="151" t="str">
        <f t="shared" si="95"/>
        <v xml:space="preserve"> </v>
      </c>
      <c r="K802" s="151" t="str">
        <f t="shared" si="96"/>
        <v xml:space="preserve"> </v>
      </c>
      <c r="L802" s="151" t="str">
        <f t="shared" si="98"/>
        <v xml:space="preserve"> </v>
      </c>
      <c r="M802" s="82"/>
      <c r="N802" s="112"/>
      <c r="O802" s="62">
        <f t="shared" si="94"/>
        <v>50.5</v>
      </c>
      <c r="P802" s="4"/>
      <c r="Q802" s="5">
        <v>6</v>
      </c>
    </row>
    <row r="803" spans="1:17" s="5" customFormat="1" ht="18" customHeight="1">
      <c r="A803" s="4">
        <v>794</v>
      </c>
      <c r="B803" s="133" t="s">
        <v>6013</v>
      </c>
      <c r="C803" s="134" t="s">
        <v>6014</v>
      </c>
      <c r="D803" s="135" t="s">
        <v>3378</v>
      </c>
      <c r="E803" s="81" t="s">
        <v>6050</v>
      </c>
      <c r="F803" s="145">
        <v>6.84</v>
      </c>
      <c r="G803" s="48">
        <v>6.87</v>
      </c>
      <c r="H803" s="48">
        <v>52</v>
      </c>
      <c r="I803" s="48">
        <v>57</v>
      </c>
      <c r="J803" s="151" t="str">
        <f t="shared" si="95"/>
        <v xml:space="preserve"> </v>
      </c>
      <c r="K803" s="151" t="str">
        <f t="shared" si="96"/>
        <v xml:space="preserve"> </v>
      </c>
      <c r="L803" s="151" t="str">
        <f t="shared" si="98"/>
        <v xml:space="preserve"> </v>
      </c>
      <c r="M803" s="84"/>
      <c r="N803" s="81" t="s">
        <v>895</v>
      </c>
      <c r="O803" s="62">
        <f t="shared" si="94"/>
        <v>54.5</v>
      </c>
      <c r="P803" s="4"/>
      <c r="Q803" s="5">
        <v>7</v>
      </c>
    </row>
    <row r="804" spans="1:17" s="5" customFormat="1" ht="18" customHeight="1">
      <c r="A804" s="4">
        <v>795</v>
      </c>
      <c r="B804" s="133" t="s">
        <v>6015</v>
      </c>
      <c r="C804" s="134" t="s">
        <v>6016</v>
      </c>
      <c r="D804" s="135" t="s">
        <v>3839</v>
      </c>
      <c r="E804" s="81" t="s">
        <v>6050</v>
      </c>
      <c r="F804" s="145">
        <v>2.91</v>
      </c>
      <c r="G804" s="48">
        <v>1.18</v>
      </c>
      <c r="H804" s="48">
        <v>50</v>
      </c>
      <c r="I804" s="48">
        <v>51</v>
      </c>
      <c r="J804" s="151" t="str">
        <f t="shared" si="95"/>
        <v xml:space="preserve"> </v>
      </c>
      <c r="K804" s="151" t="str">
        <f t="shared" si="96"/>
        <v xml:space="preserve"> </v>
      </c>
      <c r="L804" s="151" t="str">
        <f t="shared" si="98"/>
        <v xml:space="preserve"> </v>
      </c>
      <c r="M804" s="83"/>
      <c r="N804" s="112"/>
      <c r="O804" s="62">
        <f t="shared" si="94"/>
        <v>50.5</v>
      </c>
      <c r="P804" s="4"/>
      <c r="Q804" s="5">
        <v>8</v>
      </c>
    </row>
    <row r="805" spans="1:17" s="5" customFormat="1" ht="18" customHeight="1">
      <c r="A805" s="4">
        <v>796</v>
      </c>
      <c r="B805" s="133" t="s">
        <v>6017</v>
      </c>
      <c r="C805" s="134" t="s">
        <v>1032</v>
      </c>
      <c r="D805" s="135" t="s">
        <v>1173</v>
      </c>
      <c r="E805" s="81" t="s">
        <v>6050</v>
      </c>
      <c r="F805" s="145">
        <v>5.54</v>
      </c>
      <c r="G805" s="145">
        <v>7</v>
      </c>
      <c r="H805" s="48">
        <v>44</v>
      </c>
      <c r="I805" s="48">
        <v>56</v>
      </c>
      <c r="J805" s="151" t="str">
        <f t="shared" si="95"/>
        <v xml:space="preserve"> </v>
      </c>
      <c r="K805" s="151" t="str">
        <f t="shared" si="96"/>
        <v xml:space="preserve"> </v>
      </c>
      <c r="L805" s="151" t="str">
        <f t="shared" si="98"/>
        <v xml:space="preserve"> </v>
      </c>
      <c r="M805" s="82"/>
      <c r="N805" s="112"/>
      <c r="O805" s="62">
        <f t="shared" si="94"/>
        <v>50</v>
      </c>
      <c r="P805" s="4"/>
      <c r="Q805" s="5">
        <v>9</v>
      </c>
    </row>
    <row r="806" spans="1:17" s="5" customFormat="1" ht="18" customHeight="1">
      <c r="A806" s="4">
        <v>797</v>
      </c>
      <c r="B806" s="133" t="s">
        <v>6018</v>
      </c>
      <c r="C806" s="134" t="s">
        <v>3453</v>
      </c>
      <c r="D806" s="135" t="s">
        <v>1414</v>
      </c>
      <c r="E806" s="81" t="s">
        <v>6050</v>
      </c>
      <c r="F806" s="145">
        <v>3.89</v>
      </c>
      <c r="G806" s="48">
        <v>4.2300000000000004</v>
      </c>
      <c r="H806" s="48">
        <v>50</v>
      </c>
      <c r="I806" s="48">
        <v>55</v>
      </c>
      <c r="J806" s="151" t="str">
        <f t="shared" si="95"/>
        <v xml:space="preserve"> </v>
      </c>
      <c r="K806" s="151" t="str">
        <f t="shared" si="96"/>
        <v xml:space="preserve"> </v>
      </c>
      <c r="L806" s="151" t="str">
        <f t="shared" si="98"/>
        <v xml:space="preserve"> </v>
      </c>
      <c r="M806" s="84"/>
      <c r="N806" s="112"/>
      <c r="O806" s="62">
        <f t="shared" si="94"/>
        <v>52.5</v>
      </c>
      <c r="P806" s="4"/>
      <c r="Q806" s="5">
        <v>10</v>
      </c>
    </row>
    <row r="807" spans="1:17" s="5" customFormat="1" ht="18" customHeight="1">
      <c r="A807" s="4">
        <v>798</v>
      </c>
      <c r="B807" s="133" t="s">
        <v>6019</v>
      </c>
      <c r="C807" s="134" t="s">
        <v>6020</v>
      </c>
      <c r="D807" s="135" t="s">
        <v>3922</v>
      </c>
      <c r="E807" s="81" t="s">
        <v>6050</v>
      </c>
      <c r="F807" s="145">
        <v>4.37</v>
      </c>
      <c r="G807" s="48">
        <v>4.72</v>
      </c>
      <c r="H807" s="48">
        <v>58</v>
      </c>
      <c r="I807" s="48">
        <v>68</v>
      </c>
      <c r="J807" s="151" t="str">
        <f t="shared" si="95"/>
        <v xml:space="preserve"> </v>
      </c>
      <c r="K807" s="151" t="str">
        <f t="shared" si="96"/>
        <v xml:space="preserve"> </v>
      </c>
      <c r="L807" s="151" t="str">
        <f t="shared" si="98"/>
        <v xml:space="preserve"> </v>
      </c>
      <c r="M807" s="84"/>
      <c r="N807" s="112"/>
      <c r="O807" s="62">
        <f t="shared" si="94"/>
        <v>63</v>
      </c>
      <c r="P807" s="4"/>
      <c r="Q807" s="5">
        <v>11</v>
      </c>
    </row>
    <row r="808" spans="1:17" s="5" customFormat="1" ht="18" customHeight="1">
      <c r="A808" s="4">
        <v>799</v>
      </c>
      <c r="B808" s="133" t="s">
        <v>6021</v>
      </c>
      <c r="C808" s="134" t="s">
        <v>6022</v>
      </c>
      <c r="D808" s="135" t="s">
        <v>2325</v>
      </c>
      <c r="E808" s="81" t="s">
        <v>6050</v>
      </c>
      <c r="F808" s="145">
        <v>2.81</v>
      </c>
      <c r="G808" s="48">
        <v>3.87</v>
      </c>
      <c r="H808" s="48">
        <v>50</v>
      </c>
      <c r="I808" s="48">
        <v>53</v>
      </c>
      <c r="J808" s="151" t="str">
        <f t="shared" si="95"/>
        <v xml:space="preserve"> </v>
      </c>
      <c r="K808" s="151" t="str">
        <f t="shared" si="96"/>
        <v xml:space="preserve"> </v>
      </c>
      <c r="L808" s="151" t="str">
        <f t="shared" si="98"/>
        <v xml:space="preserve"> </v>
      </c>
      <c r="M808" s="98"/>
      <c r="N808" s="112"/>
      <c r="O808" s="62">
        <f t="shared" si="94"/>
        <v>51.5</v>
      </c>
      <c r="P808" s="4"/>
      <c r="Q808" s="5">
        <v>12</v>
      </c>
    </row>
    <row r="809" spans="1:17" s="5" customFormat="1" ht="18" customHeight="1">
      <c r="A809" s="4">
        <v>800</v>
      </c>
      <c r="B809" s="133" t="s">
        <v>6023</v>
      </c>
      <c r="C809" s="134" t="s">
        <v>6024</v>
      </c>
      <c r="D809" s="135" t="s">
        <v>748</v>
      </c>
      <c r="E809" s="81" t="s">
        <v>6050</v>
      </c>
      <c r="F809" s="145">
        <v>4.92</v>
      </c>
      <c r="G809" s="48">
        <v>0.56999999999999995</v>
      </c>
      <c r="H809" s="48">
        <v>50</v>
      </c>
      <c r="I809" s="48">
        <v>35</v>
      </c>
      <c r="J809" s="151" t="str">
        <f t="shared" si="95"/>
        <v xml:space="preserve"> </v>
      </c>
      <c r="K809" s="151" t="str">
        <f t="shared" si="96"/>
        <v xml:space="preserve"> </v>
      </c>
      <c r="L809" s="151" t="str">
        <f t="shared" si="98"/>
        <v xml:space="preserve"> </v>
      </c>
      <c r="M809" s="83"/>
      <c r="N809" s="112"/>
      <c r="O809" s="62">
        <f t="shared" si="94"/>
        <v>42.5</v>
      </c>
      <c r="P809" s="4"/>
      <c r="Q809" s="5">
        <v>13</v>
      </c>
    </row>
    <row r="810" spans="1:17" s="5" customFormat="1" ht="18" customHeight="1">
      <c r="A810" s="4">
        <v>801</v>
      </c>
      <c r="B810" s="133" t="s">
        <v>6025</v>
      </c>
      <c r="C810" s="134" t="s">
        <v>6026</v>
      </c>
      <c r="D810" s="135" t="s">
        <v>4263</v>
      </c>
      <c r="E810" s="81" t="s">
        <v>6050</v>
      </c>
      <c r="F810" s="145">
        <v>4.3099999999999996</v>
      </c>
      <c r="G810" s="48">
        <v>2.57</v>
      </c>
      <c r="H810" s="48">
        <v>48</v>
      </c>
      <c r="I810" s="48">
        <v>51</v>
      </c>
      <c r="J810" s="151" t="str">
        <f t="shared" si="95"/>
        <v xml:space="preserve"> </v>
      </c>
      <c r="K810" s="151" t="str">
        <f t="shared" si="96"/>
        <v xml:space="preserve"> </v>
      </c>
      <c r="L810" s="151" t="str">
        <f t="shared" si="98"/>
        <v xml:space="preserve"> </v>
      </c>
      <c r="M810" s="98"/>
      <c r="N810" s="112"/>
      <c r="O810" s="62">
        <f t="shared" si="94"/>
        <v>49.5</v>
      </c>
      <c r="P810" s="4"/>
      <c r="Q810" s="5">
        <v>14</v>
      </c>
    </row>
    <row r="811" spans="1:17" s="5" customFormat="1" ht="18" customHeight="1">
      <c r="A811" s="4">
        <v>802</v>
      </c>
      <c r="B811" s="133" t="s">
        <v>6027</v>
      </c>
      <c r="C811" s="134" t="s">
        <v>1972</v>
      </c>
      <c r="D811" s="135" t="s">
        <v>3615</v>
      </c>
      <c r="E811" s="81" t="s">
        <v>6050</v>
      </c>
      <c r="F811" s="145">
        <v>5.39</v>
      </c>
      <c r="G811" s="48">
        <v>0.75</v>
      </c>
      <c r="H811" s="48">
        <v>72</v>
      </c>
      <c r="I811" s="48">
        <v>51</v>
      </c>
      <c r="J811" s="151" t="str">
        <f t="shared" si="95"/>
        <v xml:space="preserve"> </v>
      </c>
      <c r="K811" s="151" t="str">
        <f t="shared" si="96"/>
        <v xml:space="preserve"> </v>
      </c>
      <c r="L811" s="151" t="str">
        <f t="shared" si="98"/>
        <v xml:space="preserve"> </v>
      </c>
      <c r="M811" s="129"/>
      <c r="N811" s="112"/>
      <c r="O811" s="62">
        <f t="shared" si="94"/>
        <v>61.5</v>
      </c>
      <c r="P811" s="4"/>
      <c r="Q811" s="5">
        <v>15</v>
      </c>
    </row>
    <row r="812" spans="1:17" s="5" customFormat="1" ht="18" customHeight="1">
      <c r="A812" s="4">
        <v>803</v>
      </c>
      <c r="B812" s="133" t="s">
        <v>6028</v>
      </c>
      <c r="C812" s="134" t="s">
        <v>6029</v>
      </c>
      <c r="D812" s="135" t="s">
        <v>3511</v>
      </c>
      <c r="E812" s="81" t="s">
        <v>6050</v>
      </c>
      <c r="F812" s="145">
        <v>4.96</v>
      </c>
      <c r="G812" s="48">
        <v>4.37</v>
      </c>
      <c r="H812" s="48">
        <v>50</v>
      </c>
      <c r="I812" s="48">
        <v>51</v>
      </c>
      <c r="J812" s="151" t="str">
        <f t="shared" si="95"/>
        <v xml:space="preserve"> </v>
      </c>
      <c r="K812" s="151" t="str">
        <f t="shared" si="96"/>
        <v xml:space="preserve"> </v>
      </c>
      <c r="L812" s="151" t="str">
        <f t="shared" si="98"/>
        <v xml:space="preserve"> </v>
      </c>
      <c r="M812" s="84"/>
      <c r="N812" s="112"/>
      <c r="O812" s="62">
        <f t="shared" si="94"/>
        <v>50.5</v>
      </c>
      <c r="P812" s="4"/>
      <c r="Q812" s="5">
        <v>16</v>
      </c>
    </row>
    <row r="813" spans="1:17" s="5" customFormat="1" ht="18" customHeight="1">
      <c r="A813" s="4">
        <v>804</v>
      </c>
      <c r="B813" s="133" t="s">
        <v>6030</v>
      </c>
      <c r="C813" s="134" t="s">
        <v>861</v>
      </c>
      <c r="D813" s="135" t="s">
        <v>4264</v>
      </c>
      <c r="E813" s="81" t="s">
        <v>6050</v>
      </c>
      <c r="F813" s="145">
        <v>4.6900000000000004</v>
      </c>
      <c r="G813" s="48">
        <v>5.38</v>
      </c>
      <c r="H813" s="48">
        <v>50</v>
      </c>
      <c r="I813" s="48">
        <v>69</v>
      </c>
      <c r="J813" s="151" t="str">
        <f t="shared" si="95"/>
        <v xml:space="preserve"> </v>
      </c>
      <c r="K813" s="151" t="str">
        <f t="shared" si="96"/>
        <v xml:space="preserve"> </v>
      </c>
      <c r="L813" s="151" t="str">
        <f t="shared" si="98"/>
        <v xml:space="preserve"> </v>
      </c>
      <c r="M813" s="82"/>
      <c r="N813" s="112"/>
      <c r="O813" s="62">
        <f t="shared" si="94"/>
        <v>59.5</v>
      </c>
      <c r="P813" s="4"/>
      <c r="Q813" s="5">
        <v>17</v>
      </c>
    </row>
    <row r="814" spans="1:17" s="5" customFormat="1" ht="18" customHeight="1">
      <c r="A814" s="4">
        <v>805</v>
      </c>
      <c r="B814" s="133" t="s">
        <v>6031</v>
      </c>
      <c r="C814" s="134" t="s">
        <v>6032</v>
      </c>
      <c r="D814" s="135" t="s">
        <v>999</v>
      </c>
      <c r="E814" s="81" t="s">
        <v>6050</v>
      </c>
      <c r="F814" s="145">
        <v>3.63</v>
      </c>
      <c r="G814" s="145">
        <v>4.2</v>
      </c>
      <c r="H814" s="48">
        <v>58</v>
      </c>
      <c r="I814" s="48">
        <v>55</v>
      </c>
      <c r="J814" s="151" t="str">
        <f>IF(AND(F814&gt;=9,H814&gt;=90),"HSXS",IF(AND(F814&gt;=8,H814&gt;=80),"HSG",IF(AND(F814&gt;=7,H814&gt;=70),"HSK"," ")))</f>
        <v xml:space="preserve"> </v>
      </c>
      <c r="K814" s="151" t="str">
        <f>IF(AND(G814&gt;=9,I814&gt;=90),"HSXS",IF(AND(G814&gt;=8,I814&gt;=80),"HSG",IF(AND(G814&gt;=7,I814&gt;=70),"HSK"," ")))</f>
        <v xml:space="preserve"> </v>
      </c>
      <c r="L814" s="151" t="str">
        <f>IF(AND(J814="HSXS",K814="HSXS"),"HSXS",IF(AND(J814="HSG",K814="HSG"),"HSG",IF(AND(J814="HSK",K814="HSK"),"HSK",IF(AND(J814="HSXS",K814="HSG"),"HSG",IF(AND(J814="HSG",K814="HSXS"),"HSG",IF(AND(J814="HSG",K814="HSK"),"HSK",IF(AND(J814="HSK",K814="HSG"),"HSK"," ")))))))</f>
        <v xml:space="preserve"> </v>
      </c>
      <c r="M814" s="83"/>
      <c r="N814" s="112"/>
      <c r="O814" s="62">
        <f t="shared" si="94"/>
        <v>56.5</v>
      </c>
      <c r="P814" s="4"/>
      <c r="Q814" s="5">
        <v>18</v>
      </c>
    </row>
    <row r="815" spans="1:17" s="5" customFormat="1" ht="18" customHeight="1">
      <c r="A815" s="4">
        <v>806</v>
      </c>
      <c r="B815" s="133" t="s">
        <v>6033</v>
      </c>
      <c r="C815" s="134" t="s">
        <v>997</v>
      </c>
      <c r="D815" s="135" t="s">
        <v>3801</v>
      </c>
      <c r="E815" s="81" t="s">
        <v>6050</v>
      </c>
      <c r="F815" s="145">
        <v>4.79</v>
      </c>
      <c r="G815" s="48">
        <v>4.49</v>
      </c>
      <c r="H815" s="48">
        <v>50</v>
      </c>
      <c r="I815" s="48">
        <v>55</v>
      </c>
      <c r="J815" s="151" t="str">
        <f t="shared" ref="J815:J829" si="99">IF(AND(F815&gt;=9,H815&gt;=90),"HSXS",IF(AND(F815&gt;=8,H815&gt;=80),"HSG",IF(AND(F815&gt;=7,H815&gt;=70),"HSK"," ")))</f>
        <v xml:space="preserve"> </v>
      </c>
      <c r="K815" s="151" t="str">
        <f t="shared" ref="K815:K829" si="100">IF(AND(G815&gt;=9,I815&gt;=90),"HSXS",IF(AND(G815&gt;=8,I815&gt;=80),"HSG",IF(AND(G815&gt;=7,I815&gt;=70),"HSK"," ")))</f>
        <v xml:space="preserve"> </v>
      </c>
      <c r="L815" s="151" t="str">
        <f t="shared" ref="L815:L829" si="101">IF(AND(J815="HSXS",K815="HSXS"),"HSXS",IF(AND(J815="HSG",K815="HSG"),"HSG",IF(AND(J815="HSK",K815="HSK"),"HSK",IF(AND(J815="HSXS",K815="HSG"),"HSG",IF(AND(J815="HSG",K815="HSXS"),"HSG",IF(AND(J815="HSG",K815="HSK"),"HSK",IF(AND(J815="HSK",K815="HSG"),"HSK"," ")))))))</f>
        <v xml:space="preserve"> </v>
      </c>
      <c r="M815" s="83"/>
      <c r="N815" s="112"/>
      <c r="O815" s="62">
        <f t="shared" si="94"/>
        <v>52.5</v>
      </c>
      <c r="P815" s="4"/>
      <c r="Q815" s="5">
        <v>19</v>
      </c>
    </row>
    <row r="816" spans="1:17" s="5" customFormat="1" ht="18" customHeight="1">
      <c r="A816" s="4">
        <v>807</v>
      </c>
      <c r="B816" s="133" t="s">
        <v>6034</v>
      </c>
      <c r="C816" s="134" t="s">
        <v>6035</v>
      </c>
      <c r="D816" s="135" t="s">
        <v>2610</v>
      </c>
      <c r="E816" s="81" t="s">
        <v>6050</v>
      </c>
      <c r="F816" s="145">
        <v>3.93</v>
      </c>
      <c r="G816" s="48">
        <v>3.97</v>
      </c>
      <c r="H816" s="48">
        <v>61</v>
      </c>
      <c r="I816" s="48">
        <v>59</v>
      </c>
      <c r="J816" s="151" t="str">
        <f t="shared" si="99"/>
        <v xml:space="preserve"> </v>
      </c>
      <c r="K816" s="151" t="str">
        <f t="shared" si="100"/>
        <v xml:space="preserve"> </v>
      </c>
      <c r="L816" s="151" t="str">
        <f t="shared" si="101"/>
        <v xml:space="preserve"> </v>
      </c>
      <c r="M816" s="83"/>
      <c r="N816" s="81" t="s">
        <v>895</v>
      </c>
      <c r="O816" s="62">
        <f t="shared" si="94"/>
        <v>60</v>
      </c>
      <c r="P816" s="4"/>
      <c r="Q816" s="5">
        <v>20</v>
      </c>
    </row>
    <row r="817" spans="1:17" s="5" customFormat="1" ht="18" customHeight="1">
      <c r="A817" s="4">
        <v>808</v>
      </c>
      <c r="B817" s="133" t="s">
        <v>6036</v>
      </c>
      <c r="C817" s="134" t="s">
        <v>6037</v>
      </c>
      <c r="D817" s="135" t="s">
        <v>1008</v>
      </c>
      <c r="E817" s="81" t="s">
        <v>6050</v>
      </c>
      <c r="F817" s="145">
        <v>4.04</v>
      </c>
      <c r="G817" s="48">
        <v>4.12</v>
      </c>
      <c r="H817" s="48">
        <v>50</v>
      </c>
      <c r="I817" s="48">
        <v>51</v>
      </c>
      <c r="J817" s="151" t="str">
        <f t="shared" si="99"/>
        <v xml:space="preserve"> </v>
      </c>
      <c r="K817" s="151" t="str">
        <f t="shared" si="100"/>
        <v xml:space="preserve"> </v>
      </c>
      <c r="L817" s="151" t="str">
        <f t="shared" si="101"/>
        <v xml:space="preserve"> </v>
      </c>
      <c r="M817" s="82"/>
      <c r="N817" s="112"/>
      <c r="O817" s="62">
        <f t="shared" ref="O817:O980" si="102">SUM(H817:I817)/2</f>
        <v>50.5</v>
      </c>
      <c r="P817" s="4"/>
      <c r="Q817" s="5">
        <v>21</v>
      </c>
    </row>
    <row r="818" spans="1:17" s="5" customFormat="1" ht="18" customHeight="1">
      <c r="A818" s="4">
        <v>809</v>
      </c>
      <c r="B818" s="133" t="s">
        <v>6038</v>
      </c>
      <c r="C818" s="134" t="s">
        <v>6039</v>
      </c>
      <c r="D818" s="135" t="s">
        <v>302</v>
      </c>
      <c r="E818" s="81" t="s">
        <v>6050</v>
      </c>
      <c r="F818" s="145">
        <v>3.39</v>
      </c>
      <c r="G818" s="48">
        <v>2.2599999999999998</v>
      </c>
      <c r="H818" s="48">
        <v>58</v>
      </c>
      <c r="I818" s="48">
        <v>53</v>
      </c>
      <c r="J818" s="151" t="str">
        <f t="shared" si="99"/>
        <v xml:space="preserve"> </v>
      </c>
      <c r="K818" s="151" t="str">
        <f t="shared" si="100"/>
        <v xml:space="preserve"> </v>
      </c>
      <c r="L818" s="151" t="str">
        <f t="shared" si="101"/>
        <v xml:space="preserve"> </v>
      </c>
      <c r="M818" s="84"/>
      <c r="N818" s="112"/>
      <c r="O818" s="62">
        <f t="shared" si="102"/>
        <v>55.5</v>
      </c>
      <c r="P818" s="4"/>
      <c r="Q818" s="5">
        <v>22</v>
      </c>
    </row>
    <row r="819" spans="1:17" s="5" customFormat="1" ht="18" customHeight="1">
      <c r="A819" s="4">
        <v>810</v>
      </c>
      <c r="B819" s="133" t="s">
        <v>6040</v>
      </c>
      <c r="C819" s="134" t="s">
        <v>3245</v>
      </c>
      <c r="D819" s="135" t="s">
        <v>306</v>
      </c>
      <c r="E819" s="81" t="s">
        <v>6050</v>
      </c>
      <c r="F819" s="145">
        <v>6.71</v>
      </c>
      <c r="G819" s="48">
        <v>6.7</v>
      </c>
      <c r="H819" s="48">
        <v>52</v>
      </c>
      <c r="I819" s="48">
        <v>60</v>
      </c>
      <c r="J819" s="151" t="str">
        <f t="shared" si="99"/>
        <v xml:space="preserve"> </v>
      </c>
      <c r="K819" s="151" t="str">
        <f t="shared" si="100"/>
        <v xml:space="preserve"> </v>
      </c>
      <c r="L819" s="151" t="str">
        <f t="shared" si="101"/>
        <v xml:space="preserve"> </v>
      </c>
      <c r="M819" s="82"/>
      <c r="N819" s="112"/>
      <c r="O819" s="62">
        <f t="shared" si="102"/>
        <v>56</v>
      </c>
      <c r="P819" s="4"/>
      <c r="Q819" s="5">
        <v>23</v>
      </c>
    </row>
    <row r="820" spans="1:17" s="5" customFormat="1" ht="18" customHeight="1">
      <c r="A820" s="4">
        <v>811</v>
      </c>
      <c r="B820" s="133" t="s">
        <v>6041</v>
      </c>
      <c r="C820" s="134" t="s">
        <v>907</v>
      </c>
      <c r="D820" s="135" t="s">
        <v>4679</v>
      </c>
      <c r="E820" s="81" t="s">
        <v>6050</v>
      </c>
      <c r="F820" s="145">
        <v>3.69</v>
      </c>
      <c r="G820" s="48">
        <v>5.13</v>
      </c>
      <c r="H820" s="48">
        <v>50</v>
      </c>
      <c r="I820" s="48">
        <v>56</v>
      </c>
      <c r="J820" s="151" t="str">
        <f t="shared" si="99"/>
        <v xml:space="preserve"> </v>
      </c>
      <c r="K820" s="151" t="str">
        <f t="shared" si="100"/>
        <v xml:space="preserve"> </v>
      </c>
      <c r="L820" s="151" t="str">
        <f t="shared" si="101"/>
        <v xml:space="preserve"> </v>
      </c>
      <c r="M820" s="82"/>
      <c r="N820" s="81" t="s">
        <v>895</v>
      </c>
      <c r="O820" s="62">
        <f t="shared" si="102"/>
        <v>53</v>
      </c>
      <c r="P820" s="4"/>
      <c r="Q820" s="5">
        <v>24</v>
      </c>
    </row>
    <row r="821" spans="1:17" s="5" customFormat="1" ht="18" customHeight="1">
      <c r="A821" s="4">
        <v>812</v>
      </c>
      <c r="B821" s="133" t="s">
        <v>6042</v>
      </c>
      <c r="C821" s="134" t="s">
        <v>6043</v>
      </c>
      <c r="D821" s="135" t="s">
        <v>4270</v>
      </c>
      <c r="E821" s="81" t="s">
        <v>6050</v>
      </c>
      <c r="F821" s="145">
        <v>5.44</v>
      </c>
      <c r="G821" s="48">
        <v>0.08</v>
      </c>
      <c r="H821" s="48">
        <v>52</v>
      </c>
      <c r="I821" s="48">
        <v>40</v>
      </c>
      <c r="J821" s="151" t="str">
        <f t="shared" si="99"/>
        <v xml:space="preserve"> </v>
      </c>
      <c r="K821" s="151" t="str">
        <f t="shared" si="100"/>
        <v xml:space="preserve"> </v>
      </c>
      <c r="L821" s="151" t="str">
        <f t="shared" si="101"/>
        <v xml:space="preserve"> </v>
      </c>
      <c r="M821" s="82"/>
      <c r="N821" s="112"/>
      <c r="O821" s="62">
        <f t="shared" si="102"/>
        <v>46</v>
      </c>
      <c r="P821" s="4"/>
      <c r="Q821" s="5">
        <v>25</v>
      </c>
    </row>
    <row r="822" spans="1:17" s="5" customFormat="1" ht="18" customHeight="1">
      <c r="A822" s="4">
        <v>813</v>
      </c>
      <c r="B822" s="133" t="s">
        <v>6044</v>
      </c>
      <c r="C822" s="134" t="s">
        <v>4061</v>
      </c>
      <c r="D822" s="135" t="s">
        <v>1012</v>
      </c>
      <c r="E822" s="81" t="s">
        <v>6050</v>
      </c>
      <c r="F822" s="145">
        <v>4.99</v>
      </c>
      <c r="G822" s="48">
        <v>4.88</v>
      </c>
      <c r="H822" s="48">
        <v>50</v>
      </c>
      <c r="I822" s="48">
        <v>55</v>
      </c>
      <c r="J822" s="151" t="str">
        <f t="shared" si="99"/>
        <v xml:space="preserve"> </v>
      </c>
      <c r="K822" s="151" t="str">
        <f t="shared" si="100"/>
        <v xml:space="preserve"> </v>
      </c>
      <c r="L822" s="151" t="str">
        <f t="shared" si="101"/>
        <v xml:space="preserve"> </v>
      </c>
      <c r="M822" s="82"/>
      <c r="N822" s="112"/>
      <c r="O822" s="62">
        <f t="shared" si="102"/>
        <v>52.5</v>
      </c>
      <c r="P822" s="4"/>
      <c r="Q822" s="5">
        <v>26</v>
      </c>
    </row>
    <row r="823" spans="1:17" s="5" customFormat="1" ht="18" customHeight="1">
      <c r="A823" s="4">
        <v>814</v>
      </c>
      <c r="B823" s="133" t="s">
        <v>6045</v>
      </c>
      <c r="C823" s="134" t="s">
        <v>1006</v>
      </c>
      <c r="D823" s="135" t="s">
        <v>3246</v>
      </c>
      <c r="E823" s="81" t="s">
        <v>6050</v>
      </c>
      <c r="F823" s="145">
        <v>5</v>
      </c>
      <c r="G823" s="48">
        <v>0.97</v>
      </c>
      <c r="H823" s="48">
        <v>48</v>
      </c>
      <c r="I823" s="48">
        <v>46</v>
      </c>
      <c r="J823" s="151" t="str">
        <f t="shared" si="99"/>
        <v xml:space="preserve"> </v>
      </c>
      <c r="K823" s="151" t="str">
        <f t="shared" si="100"/>
        <v xml:space="preserve"> </v>
      </c>
      <c r="L823" s="151" t="str">
        <f t="shared" si="101"/>
        <v xml:space="preserve"> </v>
      </c>
      <c r="M823" s="82"/>
      <c r="N823" s="81" t="s">
        <v>895</v>
      </c>
      <c r="O823" s="62">
        <f t="shared" si="102"/>
        <v>47</v>
      </c>
      <c r="P823" s="4"/>
      <c r="Q823" s="5">
        <v>27</v>
      </c>
    </row>
    <row r="824" spans="1:17" s="5" customFormat="1" ht="18" customHeight="1">
      <c r="A824" s="4">
        <v>815</v>
      </c>
      <c r="B824" s="133" t="s">
        <v>6046</v>
      </c>
      <c r="C824" s="134" t="s">
        <v>1406</v>
      </c>
      <c r="D824" s="135" t="s">
        <v>1003</v>
      </c>
      <c r="E824" s="81" t="s">
        <v>6050</v>
      </c>
      <c r="F824" s="145">
        <v>5.59</v>
      </c>
      <c r="G824" s="48">
        <v>4.34</v>
      </c>
      <c r="H824" s="48">
        <v>73</v>
      </c>
      <c r="I824" s="48">
        <v>55</v>
      </c>
      <c r="J824" s="151" t="str">
        <f t="shared" si="99"/>
        <v xml:space="preserve"> </v>
      </c>
      <c r="K824" s="151" t="str">
        <f t="shared" si="100"/>
        <v xml:space="preserve"> </v>
      </c>
      <c r="L824" s="151" t="str">
        <f t="shared" si="101"/>
        <v xml:space="preserve"> </v>
      </c>
      <c r="M824" s="82"/>
      <c r="N824" s="112"/>
      <c r="O824" s="62">
        <f t="shared" si="102"/>
        <v>64</v>
      </c>
      <c r="P824" s="4"/>
      <c r="Q824" s="5">
        <v>28</v>
      </c>
    </row>
    <row r="825" spans="1:17" s="5" customFormat="1" ht="18" customHeight="1">
      <c r="A825" s="4">
        <v>816</v>
      </c>
      <c r="B825" s="133" t="s">
        <v>6047</v>
      </c>
      <c r="C825" s="134" t="s">
        <v>52</v>
      </c>
      <c r="D825" s="135" t="s">
        <v>3620</v>
      </c>
      <c r="E825" s="81" t="s">
        <v>6050</v>
      </c>
      <c r="F825" s="145">
        <v>4.1500000000000004</v>
      </c>
      <c r="G825" s="48">
        <v>1.21</v>
      </c>
      <c r="H825" s="48">
        <v>50</v>
      </c>
      <c r="I825" s="48">
        <v>51</v>
      </c>
      <c r="J825" s="151" t="str">
        <f t="shared" si="99"/>
        <v xml:space="preserve"> </v>
      </c>
      <c r="K825" s="151" t="str">
        <f t="shared" si="100"/>
        <v xml:space="preserve"> </v>
      </c>
      <c r="L825" s="151" t="str">
        <f t="shared" si="101"/>
        <v xml:space="preserve"> </v>
      </c>
      <c r="M825" s="98"/>
      <c r="N825" s="112"/>
      <c r="O825" s="62">
        <f t="shared" si="102"/>
        <v>50.5</v>
      </c>
      <c r="P825" s="4"/>
      <c r="Q825" s="5">
        <v>29</v>
      </c>
    </row>
    <row r="826" spans="1:17" s="5" customFormat="1" ht="18" customHeight="1">
      <c r="A826" s="4">
        <v>817</v>
      </c>
      <c r="B826" s="133" t="s">
        <v>6048</v>
      </c>
      <c r="C826" s="134" t="s">
        <v>6049</v>
      </c>
      <c r="D826" s="135" t="s">
        <v>3866</v>
      </c>
      <c r="E826" s="81" t="s">
        <v>6050</v>
      </c>
      <c r="F826" s="145">
        <v>5.15</v>
      </c>
      <c r="G826" s="145">
        <v>5.7</v>
      </c>
      <c r="H826" s="48">
        <v>51</v>
      </c>
      <c r="I826" s="48">
        <v>56</v>
      </c>
      <c r="J826" s="151" t="str">
        <f t="shared" si="99"/>
        <v xml:space="preserve"> </v>
      </c>
      <c r="K826" s="151" t="str">
        <f t="shared" si="100"/>
        <v xml:space="preserve"> </v>
      </c>
      <c r="L826" s="151" t="str">
        <f t="shared" si="101"/>
        <v xml:space="preserve"> </v>
      </c>
      <c r="M826" s="84"/>
      <c r="N826" s="81" t="s">
        <v>895</v>
      </c>
      <c r="O826" s="62">
        <f t="shared" si="102"/>
        <v>53.5</v>
      </c>
      <c r="P826" s="4"/>
      <c r="Q826" s="5">
        <v>30</v>
      </c>
    </row>
    <row r="827" spans="1:17" s="5" customFormat="1" ht="18" customHeight="1">
      <c r="A827" s="4">
        <v>818</v>
      </c>
      <c r="B827" s="133" t="s">
        <v>6051</v>
      </c>
      <c r="C827" s="134" t="s">
        <v>4269</v>
      </c>
      <c r="D827" s="135" t="s">
        <v>2009</v>
      </c>
      <c r="E827" s="81" t="s">
        <v>6085</v>
      </c>
      <c r="F827" s="145">
        <v>6.06</v>
      </c>
      <c r="G827" s="48">
        <v>6.35</v>
      </c>
      <c r="H827" s="48">
        <v>65</v>
      </c>
      <c r="I827" s="48">
        <v>69</v>
      </c>
      <c r="J827" s="151" t="str">
        <f t="shared" si="99"/>
        <v xml:space="preserve"> </v>
      </c>
      <c r="K827" s="151" t="str">
        <f t="shared" si="100"/>
        <v xml:space="preserve"> </v>
      </c>
      <c r="L827" s="151" t="str">
        <f t="shared" si="101"/>
        <v xml:space="preserve"> </v>
      </c>
      <c r="M827" s="55"/>
      <c r="N827" s="112"/>
      <c r="O827" s="62">
        <f t="shared" si="102"/>
        <v>67</v>
      </c>
      <c r="P827" s="4"/>
      <c r="Q827" s="5">
        <v>1</v>
      </c>
    </row>
    <row r="828" spans="1:17" s="5" customFormat="1" ht="18" customHeight="1">
      <c r="A828" s="4">
        <v>819</v>
      </c>
      <c r="B828" s="133" t="s">
        <v>6052</v>
      </c>
      <c r="C828" s="134" t="s">
        <v>593</v>
      </c>
      <c r="D828" s="135" t="s">
        <v>2009</v>
      </c>
      <c r="E828" s="81" t="s">
        <v>6085</v>
      </c>
      <c r="F828" s="145">
        <v>5.43</v>
      </c>
      <c r="G828" s="48">
        <v>6.19</v>
      </c>
      <c r="H828" s="48">
        <v>63</v>
      </c>
      <c r="I828" s="48">
        <v>80</v>
      </c>
      <c r="J828" s="151" t="str">
        <f t="shared" si="99"/>
        <v xml:space="preserve"> </v>
      </c>
      <c r="K828" s="151" t="str">
        <f t="shared" si="100"/>
        <v xml:space="preserve"> </v>
      </c>
      <c r="L828" s="151" t="str">
        <f t="shared" si="101"/>
        <v xml:space="preserve"> </v>
      </c>
      <c r="M828" s="125"/>
      <c r="N828" s="112"/>
      <c r="O828" s="62">
        <f t="shared" si="102"/>
        <v>71.5</v>
      </c>
      <c r="P828" s="4"/>
      <c r="Q828" s="5">
        <v>2</v>
      </c>
    </row>
    <row r="829" spans="1:17" s="5" customFormat="1" ht="18" customHeight="1">
      <c r="A829" s="4">
        <v>820</v>
      </c>
      <c r="B829" s="133" t="s">
        <v>6053</v>
      </c>
      <c r="C829" s="134" t="s">
        <v>452</v>
      </c>
      <c r="D829" s="135" t="s">
        <v>2268</v>
      </c>
      <c r="E829" s="81" t="s">
        <v>6085</v>
      </c>
      <c r="F829" s="145">
        <v>5.0199999999999996</v>
      </c>
      <c r="G829" s="48">
        <v>5.22</v>
      </c>
      <c r="H829" s="48">
        <v>64</v>
      </c>
      <c r="I829" s="48">
        <v>63</v>
      </c>
      <c r="J829" s="151" t="str">
        <f t="shared" si="99"/>
        <v xml:space="preserve"> </v>
      </c>
      <c r="K829" s="151" t="str">
        <f t="shared" si="100"/>
        <v xml:space="preserve"> </v>
      </c>
      <c r="L829" s="151" t="str">
        <f t="shared" si="101"/>
        <v xml:space="preserve"> </v>
      </c>
      <c r="M829" s="15"/>
      <c r="N829" s="112"/>
      <c r="O829" s="62">
        <f t="shared" si="102"/>
        <v>63.5</v>
      </c>
      <c r="P829" s="4"/>
      <c r="Q829" s="5">
        <v>3</v>
      </c>
    </row>
    <row r="830" spans="1:17" s="5" customFormat="1" ht="18" customHeight="1">
      <c r="A830" s="4">
        <v>821</v>
      </c>
      <c r="B830" s="133" t="s">
        <v>6054</v>
      </c>
      <c r="C830" s="134" t="s">
        <v>6055</v>
      </c>
      <c r="D830" s="135" t="s">
        <v>552</v>
      </c>
      <c r="E830" s="81" t="s">
        <v>6085</v>
      </c>
      <c r="F830" s="145">
        <v>5.94</v>
      </c>
      <c r="G830" s="48">
        <v>6.3</v>
      </c>
      <c r="H830" s="48">
        <v>64</v>
      </c>
      <c r="I830" s="48">
        <v>64</v>
      </c>
      <c r="J830" s="151" t="str">
        <f>IF(AND(F830&gt;=9,H830&gt;=90),"HSXS",IF(AND(F830&gt;=8,H830&gt;=80),"HSG",IF(AND(F830&gt;=7,H830&gt;=70),"HSK"," ")))</f>
        <v xml:space="preserve"> </v>
      </c>
      <c r="K830" s="151" t="str">
        <f>IF(AND(G830&gt;=9,I830&gt;=90),"HSXS",IF(AND(G830&gt;=8,I830&gt;=80),"HSG",IF(AND(G830&gt;=7,I830&gt;=70),"HSK"," ")))</f>
        <v xml:space="preserve"> </v>
      </c>
      <c r="L830" s="151" t="str">
        <f>IF(AND(J830="HSXS",K830="HSXS"),"HSXS",IF(AND(J830="HSG",K830="HSG"),"HSG",IF(AND(J830="HSK",K830="HSK"),"HSK",IF(AND(J830="HSXS",K830="HSG"),"HSG",IF(AND(J830="HSG",K830="HSXS"),"HSG",IF(AND(J830="HSG",K830="HSK"),"HSK",IF(AND(J830="HSK",K830="HSG"),"HSK"," ")))))))</f>
        <v xml:space="preserve"> </v>
      </c>
      <c r="M830" s="82"/>
      <c r="N830" s="81" t="s">
        <v>895</v>
      </c>
      <c r="O830" s="62">
        <f t="shared" si="102"/>
        <v>64</v>
      </c>
      <c r="P830" s="4"/>
      <c r="Q830" s="5">
        <v>4</v>
      </c>
    </row>
    <row r="831" spans="1:17" s="5" customFormat="1" ht="18" customHeight="1">
      <c r="A831" s="4">
        <v>822</v>
      </c>
      <c r="B831" s="133" t="s">
        <v>6056</v>
      </c>
      <c r="C831" s="134" t="s">
        <v>6057</v>
      </c>
      <c r="D831" s="135" t="s">
        <v>3474</v>
      </c>
      <c r="E831" s="81" t="s">
        <v>6085</v>
      </c>
      <c r="F831" s="145">
        <v>1.96</v>
      </c>
      <c r="G831" s="193">
        <v>2.21</v>
      </c>
      <c r="H831" s="48">
        <v>47</v>
      </c>
      <c r="I831" s="48">
        <v>51</v>
      </c>
      <c r="J831" s="151" t="str">
        <f t="shared" ref="J831:J839" si="103">IF(AND(F831&gt;=9,H831&gt;=90),"HSXS",IF(AND(F831&gt;=8,H831&gt;=80),"HSG",IF(AND(F831&gt;=7,H831&gt;=70),"HSK"," ")))</f>
        <v xml:space="preserve"> </v>
      </c>
      <c r="K831" s="151" t="str">
        <f t="shared" ref="K831:K980" si="104">IF(AND(G831&gt;=9,I831&gt;=90),"HSXS",IF(AND(G831&gt;=8,I831&gt;=80),"HSG",IF(AND(G831&gt;=7,I831&gt;=70),"HSK"," ")))</f>
        <v xml:space="preserve"> </v>
      </c>
      <c r="L831" s="151" t="str">
        <f t="shared" ref="L831:L839" si="105">IF(AND(J831="HSXS",K831="HSXS"),"HSXS",IF(AND(J831="HSG",K831="HSG"),"HSG",IF(AND(J831="HSK",K831="HSK"),"HSK",IF(AND(J831="HSXS",K831="HSG"),"HSG",IF(AND(J831="HSG",K831="HSXS"),"HSG",IF(AND(J831="HSG",K831="HSK"),"HSK",IF(AND(J831="HSK",K831="HSG"),"HSK"," ")))))))</f>
        <v xml:space="preserve"> </v>
      </c>
      <c r="M831" s="52"/>
      <c r="N831" s="112"/>
      <c r="O831" s="62">
        <f t="shared" si="102"/>
        <v>49</v>
      </c>
      <c r="P831" s="4"/>
      <c r="Q831" s="5">
        <v>5</v>
      </c>
    </row>
    <row r="832" spans="1:17" s="5" customFormat="1" ht="18" customHeight="1">
      <c r="A832" s="4">
        <v>823</v>
      </c>
      <c r="B832" s="133" t="s">
        <v>6058</v>
      </c>
      <c r="C832" s="134" t="s">
        <v>47</v>
      </c>
      <c r="D832" s="135" t="s">
        <v>3839</v>
      </c>
      <c r="E832" s="81" t="s">
        <v>6085</v>
      </c>
      <c r="F832" s="145">
        <v>5.47</v>
      </c>
      <c r="G832" s="48">
        <v>5.34</v>
      </c>
      <c r="H832" s="48">
        <v>66</v>
      </c>
      <c r="I832" s="48">
        <v>59</v>
      </c>
      <c r="J832" s="151" t="str">
        <f t="shared" si="103"/>
        <v xml:space="preserve"> </v>
      </c>
      <c r="K832" s="151" t="str">
        <f t="shared" si="104"/>
        <v xml:space="preserve"> </v>
      </c>
      <c r="L832" s="151" t="str">
        <f t="shared" si="105"/>
        <v xml:space="preserve"> </v>
      </c>
      <c r="M832" s="83"/>
      <c r="N832" s="112"/>
      <c r="O832" s="62">
        <f t="shared" si="102"/>
        <v>62.5</v>
      </c>
      <c r="P832" s="4"/>
      <c r="Q832" s="5">
        <v>6</v>
      </c>
    </row>
    <row r="833" spans="1:17" s="5" customFormat="1" ht="18" customHeight="1">
      <c r="A833" s="4">
        <v>824</v>
      </c>
      <c r="B833" s="133" t="s">
        <v>6059</v>
      </c>
      <c r="C833" s="134" t="s">
        <v>670</v>
      </c>
      <c r="D833" s="135" t="s">
        <v>2322</v>
      </c>
      <c r="E833" s="81" t="s">
        <v>6085</v>
      </c>
      <c r="F833" s="145">
        <v>4.08</v>
      </c>
      <c r="G833" s="48">
        <v>2.0699999999999998</v>
      </c>
      <c r="H833" s="48">
        <v>58</v>
      </c>
      <c r="I833" s="48">
        <v>53</v>
      </c>
      <c r="J833" s="151" t="str">
        <f t="shared" si="103"/>
        <v xml:space="preserve"> </v>
      </c>
      <c r="K833" s="151" t="str">
        <f t="shared" si="104"/>
        <v xml:space="preserve"> </v>
      </c>
      <c r="L833" s="151" t="str">
        <f t="shared" si="105"/>
        <v xml:space="preserve"> </v>
      </c>
      <c r="M833" s="83"/>
      <c r="N833" s="112"/>
      <c r="O833" s="62">
        <f t="shared" si="102"/>
        <v>55.5</v>
      </c>
      <c r="P833" s="4"/>
      <c r="Q833" s="5">
        <v>7</v>
      </c>
    </row>
    <row r="834" spans="1:17" s="5" customFormat="1" ht="18" customHeight="1">
      <c r="A834" s="4">
        <v>825</v>
      </c>
      <c r="B834" s="133" t="s">
        <v>6060</v>
      </c>
      <c r="C834" s="134" t="s">
        <v>6061</v>
      </c>
      <c r="D834" s="135" t="s">
        <v>3507</v>
      </c>
      <c r="E834" s="81" t="s">
        <v>6085</v>
      </c>
      <c r="F834" s="145">
        <v>5.41</v>
      </c>
      <c r="G834" s="48">
        <v>5.08</v>
      </c>
      <c r="H834" s="48">
        <v>66</v>
      </c>
      <c r="I834" s="48">
        <v>70</v>
      </c>
      <c r="J834" s="151" t="str">
        <f t="shared" si="103"/>
        <v xml:space="preserve"> </v>
      </c>
      <c r="K834" s="151" t="str">
        <f t="shared" si="104"/>
        <v xml:space="preserve"> </v>
      </c>
      <c r="L834" s="151" t="str">
        <f t="shared" si="105"/>
        <v xml:space="preserve"> </v>
      </c>
      <c r="M834" s="52"/>
      <c r="N834" s="112"/>
      <c r="O834" s="62">
        <f t="shared" si="102"/>
        <v>68</v>
      </c>
      <c r="P834" s="4"/>
      <c r="Q834" s="5">
        <v>8</v>
      </c>
    </row>
    <row r="835" spans="1:17" s="5" customFormat="1" ht="18" customHeight="1">
      <c r="A835" s="4">
        <v>826</v>
      </c>
      <c r="B835" s="133" t="s">
        <v>6062</v>
      </c>
      <c r="C835" s="134" t="s">
        <v>3336</v>
      </c>
      <c r="D835" s="135" t="s">
        <v>4263</v>
      </c>
      <c r="E835" s="81" t="s">
        <v>6085</v>
      </c>
      <c r="F835" s="145">
        <v>5.71</v>
      </c>
      <c r="G835" s="48">
        <v>5.69</v>
      </c>
      <c r="H835" s="48">
        <v>67</v>
      </c>
      <c r="I835" s="48">
        <v>55</v>
      </c>
      <c r="J835" s="151" t="str">
        <f t="shared" si="103"/>
        <v xml:space="preserve"> </v>
      </c>
      <c r="K835" s="151" t="str">
        <f t="shared" si="104"/>
        <v xml:space="preserve"> </v>
      </c>
      <c r="L835" s="151" t="str">
        <f t="shared" si="105"/>
        <v xml:space="preserve"> </v>
      </c>
      <c r="M835" s="126"/>
      <c r="N835" s="112"/>
      <c r="O835" s="62">
        <f t="shared" si="102"/>
        <v>61</v>
      </c>
      <c r="P835" s="4"/>
      <c r="Q835" s="5">
        <v>9</v>
      </c>
    </row>
    <row r="836" spans="1:17" s="5" customFormat="1" ht="18" customHeight="1">
      <c r="A836" s="4">
        <v>827</v>
      </c>
      <c r="B836" s="133" t="s">
        <v>6063</v>
      </c>
      <c r="C836" s="134" t="s">
        <v>6064</v>
      </c>
      <c r="D836" s="135" t="s">
        <v>4264</v>
      </c>
      <c r="E836" s="81" t="s">
        <v>6085</v>
      </c>
      <c r="F836" s="145">
        <v>3.99</v>
      </c>
      <c r="G836" s="48">
        <v>5.05</v>
      </c>
      <c r="H836" s="48">
        <v>62</v>
      </c>
      <c r="I836" s="48">
        <v>59</v>
      </c>
      <c r="J836" s="151" t="str">
        <f t="shared" si="103"/>
        <v xml:space="preserve"> </v>
      </c>
      <c r="K836" s="151" t="str">
        <f t="shared" si="104"/>
        <v xml:space="preserve"> </v>
      </c>
      <c r="L836" s="151" t="str">
        <f t="shared" si="105"/>
        <v xml:space="preserve"> </v>
      </c>
      <c r="M836" s="15"/>
      <c r="N836" s="112"/>
      <c r="O836" s="62">
        <f t="shared" si="102"/>
        <v>60.5</v>
      </c>
      <c r="P836" s="4"/>
      <c r="Q836" s="5">
        <v>10</v>
      </c>
    </row>
    <row r="837" spans="1:17" s="5" customFormat="1" ht="18" customHeight="1">
      <c r="A837" s="4">
        <v>828</v>
      </c>
      <c r="B837" s="133" t="s">
        <v>6065</v>
      </c>
      <c r="C837" s="134" t="s">
        <v>6066</v>
      </c>
      <c r="D837" s="135" t="s">
        <v>3794</v>
      </c>
      <c r="E837" s="81" t="s">
        <v>6085</v>
      </c>
      <c r="F837" s="145">
        <v>5.53</v>
      </c>
      <c r="G837" s="48">
        <v>5.77</v>
      </c>
      <c r="H837" s="48">
        <v>81</v>
      </c>
      <c r="I837" s="48">
        <v>89</v>
      </c>
      <c r="J837" s="151" t="str">
        <f t="shared" si="103"/>
        <v xml:space="preserve"> </v>
      </c>
      <c r="K837" s="151" t="str">
        <f t="shared" si="104"/>
        <v xml:space="preserve"> </v>
      </c>
      <c r="L837" s="151" t="str">
        <f t="shared" si="105"/>
        <v xml:space="preserve"> </v>
      </c>
      <c r="M837" s="98"/>
      <c r="N837" s="112"/>
      <c r="O837" s="62">
        <f t="shared" si="102"/>
        <v>85</v>
      </c>
      <c r="P837" s="4"/>
      <c r="Q837" s="5">
        <v>11</v>
      </c>
    </row>
    <row r="838" spans="1:17" s="5" customFormat="1" ht="18" customHeight="1">
      <c r="A838" s="4">
        <v>829</v>
      </c>
      <c r="B838" s="133" t="s">
        <v>6067</v>
      </c>
      <c r="C838" s="134" t="s">
        <v>6068</v>
      </c>
      <c r="D838" s="135" t="s">
        <v>1222</v>
      </c>
      <c r="E838" s="81" t="s">
        <v>6085</v>
      </c>
      <c r="F838" s="145">
        <v>6.74</v>
      </c>
      <c r="G838" s="48">
        <v>7.52</v>
      </c>
      <c r="H838" s="48">
        <v>73</v>
      </c>
      <c r="I838" s="48">
        <v>76</v>
      </c>
      <c r="J838" s="151" t="str">
        <f t="shared" si="103"/>
        <v xml:space="preserve"> </v>
      </c>
      <c r="K838" s="151" t="str">
        <f t="shared" si="104"/>
        <v>HSK</v>
      </c>
      <c r="L838" s="151" t="str">
        <f t="shared" si="105"/>
        <v xml:space="preserve"> </v>
      </c>
      <c r="M838" s="55"/>
      <c r="N838" s="112"/>
      <c r="O838" s="62">
        <f t="shared" si="102"/>
        <v>74.5</v>
      </c>
      <c r="P838" s="4"/>
      <c r="Q838" s="5">
        <v>12</v>
      </c>
    </row>
    <row r="839" spans="1:17" s="5" customFormat="1" ht="18" customHeight="1">
      <c r="A839" s="4">
        <v>830</v>
      </c>
      <c r="B839" s="133" t="s">
        <v>6069</v>
      </c>
      <c r="C839" s="134" t="s">
        <v>358</v>
      </c>
      <c r="D839" s="135" t="s">
        <v>3801</v>
      </c>
      <c r="E839" s="81" t="s">
        <v>6085</v>
      </c>
      <c r="F839" s="145">
        <v>5.03</v>
      </c>
      <c r="G839" s="48">
        <v>5.72</v>
      </c>
      <c r="H839" s="48">
        <v>62</v>
      </c>
      <c r="I839" s="48">
        <v>54</v>
      </c>
      <c r="J839" s="151" t="str">
        <f t="shared" si="103"/>
        <v xml:space="preserve"> </v>
      </c>
      <c r="K839" s="151" t="str">
        <f t="shared" si="104"/>
        <v xml:space="preserve"> </v>
      </c>
      <c r="L839" s="151" t="str">
        <f t="shared" si="105"/>
        <v xml:space="preserve"> </v>
      </c>
      <c r="M839" s="55"/>
      <c r="N839" s="112"/>
      <c r="O839" s="62">
        <f t="shared" si="102"/>
        <v>58</v>
      </c>
      <c r="P839" s="4"/>
      <c r="Q839" s="5">
        <v>13</v>
      </c>
    </row>
    <row r="840" spans="1:17" s="5" customFormat="1" ht="18" customHeight="1">
      <c r="A840" s="4">
        <v>831</v>
      </c>
      <c r="B840" s="133" t="s">
        <v>6070</v>
      </c>
      <c r="C840" s="134" t="s">
        <v>6071</v>
      </c>
      <c r="D840" s="135" t="s">
        <v>300</v>
      </c>
      <c r="E840" s="81" t="s">
        <v>6085</v>
      </c>
      <c r="F840" s="145">
        <v>3.73</v>
      </c>
      <c r="G840" s="48">
        <v>0.83</v>
      </c>
      <c r="H840" s="48">
        <v>51</v>
      </c>
      <c r="I840" s="48">
        <v>35</v>
      </c>
      <c r="J840" s="151"/>
      <c r="K840" s="151" t="str">
        <f t="shared" si="104"/>
        <v xml:space="preserve"> </v>
      </c>
      <c r="L840" s="151"/>
      <c r="M840" s="55"/>
      <c r="N840" s="112"/>
      <c r="O840" s="62">
        <f t="shared" si="102"/>
        <v>43</v>
      </c>
      <c r="P840" s="4"/>
      <c r="Q840" s="5">
        <v>14</v>
      </c>
    </row>
    <row r="841" spans="1:17" s="5" customFormat="1" ht="18" customHeight="1">
      <c r="A841" s="4">
        <v>832</v>
      </c>
      <c r="B841" s="133" t="s">
        <v>6072</v>
      </c>
      <c r="C841" s="134" t="s">
        <v>732</v>
      </c>
      <c r="D841" s="135" t="s">
        <v>3372</v>
      </c>
      <c r="E841" s="81" t="s">
        <v>6085</v>
      </c>
      <c r="F841" s="145">
        <v>3.59</v>
      </c>
      <c r="G841" s="48">
        <v>0.36</v>
      </c>
      <c r="H841" s="48">
        <v>53</v>
      </c>
      <c r="I841" s="48">
        <v>30</v>
      </c>
      <c r="J841" s="151" t="str">
        <f t="shared" ref="J841:J980" si="106">IF(AND(F841&gt;=9,H841&gt;=90),"HSXS",IF(AND(F841&gt;=8,H841&gt;=80),"HSG",IF(AND(F841&gt;=7,H841&gt;=70),"HSK"," ")))</f>
        <v xml:space="preserve"> </v>
      </c>
      <c r="K841" s="151" t="str">
        <f t="shared" si="104"/>
        <v xml:space="preserve"> </v>
      </c>
      <c r="L841" s="151" t="str">
        <f t="shared" ref="L841:L978" si="107">IF(AND(J841="HSXS",K841="HSXS"),"HSXS",IF(AND(J841="HSG",K841="HSG"),"HSG",IF(AND(J841="HSK",K841="HSK"),"HSK",IF(AND(J841="HSXS",K841="HSG"),"HSG",IF(AND(J841="HSG",K841="HSXS"),"HSG",IF(AND(J841="HSG",K841="HSK"),"HSK",IF(AND(J841="HSK",K841="HSG"),"HSK"," ")))))))</f>
        <v xml:space="preserve"> </v>
      </c>
      <c r="M841" s="55"/>
      <c r="N841" s="112"/>
      <c r="O841" s="62">
        <f t="shared" si="102"/>
        <v>41.5</v>
      </c>
      <c r="P841" s="4"/>
      <c r="Q841" s="5">
        <v>15</v>
      </c>
    </row>
    <row r="842" spans="1:17" s="5" customFormat="1" ht="18" customHeight="1">
      <c r="A842" s="4">
        <v>833</v>
      </c>
      <c r="B842" s="133" t="s">
        <v>6073</v>
      </c>
      <c r="C842" s="134" t="s">
        <v>6074</v>
      </c>
      <c r="D842" s="135" t="s">
        <v>4679</v>
      </c>
      <c r="E842" s="81" t="s">
        <v>6085</v>
      </c>
      <c r="F842" s="145">
        <v>5.09</v>
      </c>
      <c r="G842" s="48">
        <v>6.04</v>
      </c>
      <c r="H842" s="48">
        <v>86</v>
      </c>
      <c r="I842" s="48">
        <v>82</v>
      </c>
      <c r="J842" s="151" t="str">
        <f t="shared" si="106"/>
        <v xml:space="preserve"> </v>
      </c>
      <c r="K842" s="151" t="str">
        <f t="shared" si="104"/>
        <v xml:space="preserve"> </v>
      </c>
      <c r="L842" s="151" t="str">
        <f t="shared" si="107"/>
        <v xml:space="preserve"> </v>
      </c>
      <c r="M842" s="83"/>
      <c r="N842" s="81" t="s">
        <v>895</v>
      </c>
      <c r="O842" s="62">
        <f t="shared" si="102"/>
        <v>84</v>
      </c>
      <c r="P842" s="4"/>
      <c r="Q842" s="5">
        <v>16</v>
      </c>
    </row>
    <row r="843" spans="1:17" s="5" customFormat="1" ht="15.95" customHeight="1">
      <c r="A843" s="4">
        <v>834</v>
      </c>
      <c r="B843" s="177" t="s">
        <v>6075</v>
      </c>
      <c r="C843" s="134" t="s">
        <v>6076</v>
      </c>
      <c r="D843" s="135" t="s">
        <v>4270</v>
      </c>
      <c r="E843" s="81" t="s">
        <v>6085</v>
      </c>
      <c r="F843" s="145">
        <v>7.75</v>
      </c>
      <c r="G843" s="48">
        <v>8.0500000000000007</v>
      </c>
      <c r="H843" s="48">
        <v>80</v>
      </c>
      <c r="I843" s="48">
        <v>79</v>
      </c>
      <c r="J843" s="166" t="str">
        <f>IF(AND(F843&gt;=9,H843&gt;=90),"HSXS",IF(AND(F843&gt;=8,H843&gt;=80),"HSG",IF(AND(F843&gt;=7,H843&gt;=70),"HSK"," ")))</f>
        <v>HSK</v>
      </c>
      <c r="K843" s="151" t="str">
        <f>IF(AND(G843&gt;=9,I843&gt;=90),"HSXS",IF(AND(G843&gt;=8,I843&gt;=80),"HSG",IF(AND(G843&gt;=7,I843&gt;=70),"HSK"," ")))</f>
        <v>HSK</v>
      </c>
      <c r="L843" s="166" t="str">
        <f>IF(AND(J843="HSXS",K843="HSXS"),"HSXS",IF(AND(J843="HSG",K843="HSG"),"HSG",IF(AND(J843="HSK",K843="HSK"),"HSK",IF(AND(J843="HSXS",K843="HSG"),"HSG",IF(AND(J843="HSG",K843="HSXS"),"HSG",IF(AND(J843="HSG",K843="HSK"),"HSK",IF(AND(J843="HSK",K843="HSG"),"HSK"," ")))))))</f>
        <v>HSK</v>
      </c>
      <c r="M843" s="98" t="s">
        <v>9188</v>
      </c>
      <c r="N843" s="112"/>
      <c r="O843" s="62">
        <f>SUM(H843:I843)/2</f>
        <v>79.5</v>
      </c>
      <c r="P843" s="4"/>
      <c r="Q843" s="5">
        <v>17</v>
      </c>
    </row>
    <row r="844" spans="1:17" s="5" customFormat="1" ht="18" customHeight="1">
      <c r="A844" s="4">
        <v>835</v>
      </c>
      <c r="B844" s="133" t="s">
        <v>6077</v>
      </c>
      <c r="C844" s="134" t="s">
        <v>1728</v>
      </c>
      <c r="D844" s="135" t="s">
        <v>3375</v>
      </c>
      <c r="E844" s="81" t="s">
        <v>6085</v>
      </c>
      <c r="F844" s="145">
        <v>4.26</v>
      </c>
      <c r="G844" s="48">
        <v>4.55</v>
      </c>
      <c r="H844" s="48">
        <v>63</v>
      </c>
      <c r="I844" s="48">
        <v>50</v>
      </c>
      <c r="J844" s="151" t="str">
        <f t="shared" si="106"/>
        <v xml:space="preserve"> </v>
      </c>
      <c r="K844" s="151" t="str">
        <f t="shared" si="104"/>
        <v xml:space="preserve"> </v>
      </c>
      <c r="L844" s="151" t="str">
        <f t="shared" si="107"/>
        <v xml:space="preserve"> </v>
      </c>
      <c r="M844" s="83"/>
      <c r="N844" s="17"/>
      <c r="O844" s="62">
        <f t="shared" si="102"/>
        <v>56.5</v>
      </c>
      <c r="P844" s="4"/>
      <c r="Q844" s="5">
        <v>18</v>
      </c>
    </row>
    <row r="845" spans="1:17" s="5" customFormat="1" ht="18" customHeight="1">
      <c r="A845" s="4">
        <v>836</v>
      </c>
      <c r="B845" s="133" t="s">
        <v>6078</v>
      </c>
      <c r="C845" s="134" t="s">
        <v>997</v>
      </c>
      <c r="D845" s="135" t="s">
        <v>1012</v>
      </c>
      <c r="E845" s="81" t="s">
        <v>6085</v>
      </c>
      <c r="F845" s="145">
        <v>5.14</v>
      </c>
      <c r="G845" s="48">
        <v>4.53</v>
      </c>
      <c r="H845" s="48">
        <v>63</v>
      </c>
      <c r="I845" s="48">
        <v>59</v>
      </c>
      <c r="J845" s="151" t="str">
        <f t="shared" si="106"/>
        <v xml:space="preserve"> </v>
      </c>
      <c r="K845" s="151" t="str">
        <f t="shared" si="104"/>
        <v xml:space="preserve"> </v>
      </c>
      <c r="L845" s="151" t="str">
        <f t="shared" si="107"/>
        <v xml:space="preserve"> </v>
      </c>
      <c r="M845" s="83"/>
      <c r="N845" s="17"/>
      <c r="O845" s="62">
        <f t="shared" si="102"/>
        <v>61</v>
      </c>
      <c r="P845" s="4"/>
      <c r="Q845" s="5">
        <v>19</v>
      </c>
    </row>
    <row r="846" spans="1:17" s="5" customFormat="1" ht="18" customHeight="1">
      <c r="A846" s="4">
        <v>837</v>
      </c>
      <c r="B846" s="133" t="s">
        <v>6079</v>
      </c>
      <c r="C846" s="134" t="s">
        <v>822</v>
      </c>
      <c r="D846" s="135" t="s">
        <v>3246</v>
      </c>
      <c r="E846" s="81" t="s">
        <v>6085</v>
      </c>
      <c r="F846" s="145">
        <v>5.74</v>
      </c>
      <c r="G846" s="48">
        <v>6.32</v>
      </c>
      <c r="H846" s="48">
        <v>85</v>
      </c>
      <c r="I846" s="48">
        <v>85</v>
      </c>
      <c r="J846" s="151" t="str">
        <f t="shared" si="106"/>
        <v xml:space="preserve"> </v>
      </c>
      <c r="K846" s="151" t="str">
        <f t="shared" si="104"/>
        <v xml:space="preserve"> </v>
      </c>
      <c r="L846" s="151" t="str">
        <f t="shared" si="107"/>
        <v xml:space="preserve"> </v>
      </c>
      <c r="M846" s="83"/>
      <c r="N846" s="81" t="s">
        <v>895</v>
      </c>
      <c r="O846" s="62">
        <f t="shared" si="102"/>
        <v>85</v>
      </c>
      <c r="P846" s="4"/>
      <c r="Q846" s="5">
        <v>20</v>
      </c>
    </row>
    <row r="847" spans="1:17" s="5" customFormat="1" ht="18" customHeight="1">
      <c r="A847" s="4">
        <v>838</v>
      </c>
      <c r="B847" s="133" t="s">
        <v>6080</v>
      </c>
      <c r="C847" s="134" t="s">
        <v>6081</v>
      </c>
      <c r="D847" s="135" t="s">
        <v>1396</v>
      </c>
      <c r="E847" s="81" t="s">
        <v>6085</v>
      </c>
      <c r="F847" s="145">
        <v>4.63</v>
      </c>
      <c r="G847" s="48">
        <v>5.25</v>
      </c>
      <c r="H847" s="48">
        <v>60</v>
      </c>
      <c r="I847" s="48">
        <v>70</v>
      </c>
      <c r="J847" s="151" t="str">
        <f t="shared" si="106"/>
        <v xml:space="preserve"> </v>
      </c>
      <c r="K847" s="151" t="str">
        <f t="shared" si="104"/>
        <v xml:space="preserve"> </v>
      </c>
      <c r="L847" s="151" t="str">
        <f t="shared" si="107"/>
        <v xml:space="preserve"> </v>
      </c>
      <c r="M847" s="83"/>
      <c r="N847" s="81" t="s">
        <v>895</v>
      </c>
      <c r="O847" s="62">
        <f t="shared" si="102"/>
        <v>65</v>
      </c>
      <c r="P847" s="4"/>
      <c r="Q847" s="5">
        <v>21</v>
      </c>
    </row>
    <row r="848" spans="1:17" s="5" customFormat="1" ht="18" customHeight="1">
      <c r="A848" s="4">
        <v>839</v>
      </c>
      <c r="B848" s="133" t="s">
        <v>6082</v>
      </c>
      <c r="C848" s="134" t="s">
        <v>666</v>
      </c>
      <c r="D848" s="135" t="s">
        <v>3412</v>
      </c>
      <c r="E848" s="81" t="s">
        <v>6085</v>
      </c>
      <c r="F848" s="145">
        <v>5.14</v>
      </c>
      <c r="G848" s="48">
        <v>6.08</v>
      </c>
      <c r="H848" s="48">
        <v>68</v>
      </c>
      <c r="I848" s="48">
        <v>67</v>
      </c>
      <c r="J848" s="151" t="str">
        <f t="shared" si="106"/>
        <v xml:space="preserve"> </v>
      </c>
      <c r="K848" s="151" t="str">
        <f t="shared" si="104"/>
        <v xml:space="preserve"> </v>
      </c>
      <c r="L848" s="151" t="str">
        <f t="shared" si="107"/>
        <v xml:space="preserve"> </v>
      </c>
      <c r="M848" s="83"/>
      <c r="N848" s="17"/>
      <c r="O848" s="62">
        <f t="shared" si="102"/>
        <v>67.5</v>
      </c>
      <c r="P848" s="4"/>
      <c r="Q848" s="5">
        <v>22</v>
      </c>
    </row>
    <row r="849" spans="1:17" s="5" customFormat="1" ht="18" customHeight="1">
      <c r="A849" s="4">
        <v>840</v>
      </c>
      <c r="B849" s="133" t="s">
        <v>6083</v>
      </c>
      <c r="C849" s="134" t="s">
        <v>3614</v>
      </c>
      <c r="D849" s="135" t="s">
        <v>1003</v>
      </c>
      <c r="E849" s="81" t="s">
        <v>6085</v>
      </c>
      <c r="F849" s="145">
        <v>4.0999999999999996</v>
      </c>
      <c r="G849" s="48">
        <v>3.83</v>
      </c>
      <c r="H849" s="48">
        <v>63</v>
      </c>
      <c r="I849" s="48">
        <v>62</v>
      </c>
      <c r="J849" s="151" t="str">
        <f t="shared" si="106"/>
        <v xml:space="preserve"> </v>
      </c>
      <c r="K849" s="151" t="str">
        <f t="shared" si="104"/>
        <v xml:space="preserve"> </v>
      </c>
      <c r="L849" s="151" t="str">
        <f t="shared" si="107"/>
        <v xml:space="preserve"> </v>
      </c>
      <c r="M849" s="83"/>
      <c r="N849" s="17"/>
      <c r="O849" s="62">
        <f t="shared" si="102"/>
        <v>62.5</v>
      </c>
      <c r="P849" s="4"/>
      <c r="Q849" s="5">
        <v>23</v>
      </c>
    </row>
    <row r="850" spans="1:17" s="5" customFormat="1" ht="18" customHeight="1">
      <c r="A850" s="4">
        <v>841</v>
      </c>
      <c r="B850" s="133" t="s">
        <v>6084</v>
      </c>
      <c r="C850" s="134" t="s">
        <v>3294</v>
      </c>
      <c r="D850" s="135" t="s">
        <v>3462</v>
      </c>
      <c r="E850" s="81" t="s">
        <v>6085</v>
      </c>
      <c r="F850" s="145">
        <v>4.8899999999999997</v>
      </c>
      <c r="G850" s="48">
        <v>5.12</v>
      </c>
      <c r="H850" s="48">
        <v>60</v>
      </c>
      <c r="I850" s="48">
        <v>65</v>
      </c>
      <c r="J850" s="151" t="str">
        <f t="shared" si="106"/>
        <v xml:space="preserve"> </v>
      </c>
      <c r="K850" s="151" t="str">
        <f t="shared" si="104"/>
        <v xml:space="preserve"> </v>
      </c>
      <c r="L850" s="151" t="str">
        <f t="shared" si="107"/>
        <v xml:space="preserve"> </v>
      </c>
      <c r="M850" s="83"/>
      <c r="N850" s="81" t="s">
        <v>895</v>
      </c>
      <c r="O850" s="62">
        <f t="shared" si="102"/>
        <v>62.5</v>
      </c>
      <c r="P850" s="4"/>
      <c r="Q850" s="5">
        <v>24</v>
      </c>
    </row>
    <row r="851" spans="1:17" s="5" customFormat="1" ht="18" customHeight="1">
      <c r="A851" s="4">
        <v>842</v>
      </c>
      <c r="B851" s="133" t="s">
        <v>6086</v>
      </c>
      <c r="C851" s="134" t="s">
        <v>6087</v>
      </c>
      <c r="D851" s="135" t="s">
        <v>2007</v>
      </c>
      <c r="E851" s="81" t="s">
        <v>6146</v>
      </c>
      <c r="F851" s="145">
        <v>6.32</v>
      </c>
      <c r="G851" s="48">
        <v>6.82</v>
      </c>
      <c r="H851" s="48">
        <v>42</v>
      </c>
      <c r="I851" s="48">
        <v>58</v>
      </c>
      <c r="J851" s="151" t="str">
        <f t="shared" ref="J851:J882" si="108">IF(AND(F851&gt;=9,H851&gt;=90),"HSXS",IF(AND(F851&gt;=8,H851&gt;=80),"HSG",IF(AND(F851&gt;=7,H851&gt;=70),"HSK"," ")))</f>
        <v xml:space="preserve"> </v>
      </c>
      <c r="K851" s="151" t="str">
        <f t="shared" si="104"/>
        <v xml:space="preserve"> </v>
      </c>
      <c r="L851" s="151" t="str">
        <f t="shared" ref="L851:L882" si="109">IF(AND(J851="HSXS",K851="HSXS"),"HSXS",IF(AND(J851="HSG",K851="HSG"),"HSG",IF(AND(J851="HSK",K851="HSK"),"HSK",IF(AND(J851="HSXS",K851="HSG"),"HSG",IF(AND(J851="HSG",K851="HSXS"),"HSG",IF(AND(J851="HSG",K851="HSK"),"HSK",IF(AND(J851="HSK",K851="HSG"),"HSK"," ")))))))</f>
        <v xml:space="preserve"> </v>
      </c>
      <c r="M851" s="83"/>
      <c r="N851" s="81" t="s">
        <v>895</v>
      </c>
      <c r="O851" s="62">
        <f t="shared" ref="O851:O882" si="110">SUM(H851:I851)/2</f>
        <v>50</v>
      </c>
      <c r="P851" s="4"/>
      <c r="Q851" s="5">
        <v>1</v>
      </c>
    </row>
    <row r="852" spans="1:17" s="5" customFormat="1" ht="18" customHeight="1">
      <c r="A852" s="4">
        <v>843</v>
      </c>
      <c r="B852" s="133" t="s">
        <v>6088</v>
      </c>
      <c r="C852" s="134" t="s">
        <v>6089</v>
      </c>
      <c r="D852" s="135" t="s">
        <v>6090</v>
      </c>
      <c r="E852" s="81" t="s">
        <v>6146</v>
      </c>
      <c r="F852" s="145">
        <v>7.51</v>
      </c>
      <c r="G852" s="145">
        <v>6.7</v>
      </c>
      <c r="H852" s="48">
        <v>53</v>
      </c>
      <c r="I852" s="48">
        <v>63</v>
      </c>
      <c r="J852" s="151" t="str">
        <f t="shared" si="108"/>
        <v xml:space="preserve"> </v>
      </c>
      <c r="K852" s="151" t="str">
        <f t="shared" si="104"/>
        <v xml:space="preserve"> </v>
      </c>
      <c r="L852" s="151" t="str">
        <f t="shared" si="109"/>
        <v xml:space="preserve"> </v>
      </c>
      <c r="M852" s="83"/>
      <c r="N852" s="81" t="s">
        <v>895</v>
      </c>
      <c r="O852" s="62">
        <f t="shared" si="110"/>
        <v>58</v>
      </c>
      <c r="P852" s="4"/>
      <c r="Q852" s="5">
        <v>2</v>
      </c>
    </row>
    <row r="853" spans="1:17" s="5" customFormat="1" ht="18" customHeight="1">
      <c r="A853" s="4">
        <v>844</v>
      </c>
      <c r="B853" s="133" t="s">
        <v>6091</v>
      </c>
      <c r="C853" s="134" t="s">
        <v>452</v>
      </c>
      <c r="D853" s="135" t="s">
        <v>2009</v>
      </c>
      <c r="E853" s="81" t="s">
        <v>6146</v>
      </c>
      <c r="F853" s="145">
        <v>5.44</v>
      </c>
      <c r="G853" s="48">
        <v>1.77</v>
      </c>
      <c r="H853" s="48">
        <v>45</v>
      </c>
      <c r="I853" s="48">
        <v>35</v>
      </c>
      <c r="J853" s="151" t="str">
        <f t="shared" si="108"/>
        <v xml:space="preserve"> </v>
      </c>
      <c r="K853" s="151" t="str">
        <f t="shared" si="104"/>
        <v xml:space="preserve"> </v>
      </c>
      <c r="L853" s="151" t="str">
        <f t="shared" si="109"/>
        <v xml:space="preserve"> </v>
      </c>
      <c r="M853" s="83"/>
      <c r="N853" s="9"/>
      <c r="O853" s="62">
        <f t="shared" si="110"/>
        <v>40</v>
      </c>
      <c r="P853" s="4"/>
      <c r="Q853" s="5">
        <v>3</v>
      </c>
    </row>
    <row r="854" spans="1:17" s="5" customFormat="1" ht="18" customHeight="1">
      <c r="A854" s="4">
        <v>845</v>
      </c>
      <c r="B854" s="133" t="s">
        <v>6092</v>
      </c>
      <c r="C854" s="134" t="s">
        <v>1225</v>
      </c>
      <c r="D854" s="135" t="s">
        <v>2521</v>
      </c>
      <c r="E854" s="81" t="s">
        <v>6146</v>
      </c>
      <c r="F854" s="145">
        <v>7.27</v>
      </c>
      <c r="G854" s="48">
        <v>6.97</v>
      </c>
      <c r="H854" s="48">
        <v>53</v>
      </c>
      <c r="I854" s="48">
        <v>58</v>
      </c>
      <c r="J854" s="151" t="str">
        <f t="shared" si="108"/>
        <v xml:space="preserve"> </v>
      </c>
      <c r="K854" s="151" t="str">
        <f t="shared" si="104"/>
        <v xml:space="preserve"> </v>
      </c>
      <c r="L854" s="151" t="str">
        <f t="shared" si="109"/>
        <v xml:space="preserve"> </v>
      </c>
      <c r="M854" s="83"/>
      <c r="N854" s="9"/>
      <c r="O854" s="62">
        <f t="shared" si="110"/>
        <v>55.5</v>
      </c>
      <c r="P854" s="4"/>
      <c r="Q854" s="5">
        <v>4</v>
      </c>
    </row>
    <row r="855" spans="1:17" s="5" customFormat="1" ht="18" customHeight="1">
      <c r="A855" s="4">
        <v>846</v>
      </c>
      <c r="B855" s="133" t="s">
        <v>6093</v>
      </c>
      <c r="C855" s="134" t="s">
        <v>905</v>
      </c>
      <c r="D855" s="135" t="s">
        <v>3837</v>
      </c>
      <c r="E855" s="81" t="s">
        <v>6146</v>
      </c>
      <c r="F855" s="145">
        <v>7.63</v>
      </c>
      <c r="G855" s="48">
        <v>8.1199999999999992</v>
      </c>
      <c r="H855" s="48">
        <v>53</v>
      </c>
      <c r="I855" s="48">
        <v>79</v>
      </c>
      <c r="J855" s="151" t="str">
        <f t="shared" si="108"/>
        <v xml:space="preserve"> </v>
      </c>
      <c r="K855" s="151" t="str">
        <f t="shared" si="104"/>
        <v>HSK</v>
      </c>
      <c r="L855" s="151" t="str">
        <f t="shared" si="109"/>
        <v xml:space="preserve"> </v>
      </c>
      <c r="M855" s="83"/>
      <c r="N855" s="17"/>
      <c r="O855" s="62">
        <f t="shared" si="110"/>
        <v>66</v>
      </c>
      <c r="P855" s="4"/>
      <c r="Q855" s="5">
        <v>5</v>
      </c>
    </row>
    <row r="856" spans="1:17" s="5" customFormat="1" ht="18" customHeight="1">
      <c r="A856" s="4">
        <v>847</v>
      </c>
      <c r="B856" s="133" t="s">
        <v>6094</v>
      </c>
      <c r="C856" s="134" t="s">
        <v>5026</v>
      </c>
      <c r="D856" s="135" t="s">
        <v>667</v>
      </c>
      <c r="E856" s="81" t="s">
        <v>6146</v>
      </c>
      <c r="F856" s="145">
        <v>6.66</v>
      </c>
      <c r="G856" s="48">
        <v>7.59</v>
      </c>
      <c r="H856" s="48">
        <v>52</v>
      </c>
      <c r="I856" s="48">
        <v>78</v>
      </c>
      <c r="J856" s="151" t="str">
        <f t="shared" si="108"/>
        <v xml:space="preserve"> </v>
      </c>
      <c r="K856" s="166" t="str">
        <f t="shared" si="104"/>
        <v>HSK</v>
      </c>
      <c r="L856" s="151" t="str">
        <f t="shared" si="109"/>
        <v xml:space="preserve"> </v>
      </c>
      <c r="M856" s="158" t="s">
        <v>12603</v>
      </c>
      <c r="N856" s="17"/>
      <c r="O856" s="62">
        <f t="shared" si="110"/>
        <v>65</v>
      </c>
      <c r="P856" s="4"/>
      <c r="Q856" s="5">
        <v>6</v>
      </c>
    </row>
    <row r="857" spans="1:17" s="5" customFormat="1" ht="18" customHeight="1">
      <c r="A857" s="4">
        <v>848</v>
      </c>
      <c r="B857" s="133" t="s">
        <v>6095</v>
      </c>
      <c r="C857" s="134" t="s">
        <v>6096</v>
      </c>
      <c r="D857" s="135" t="s">
        <v>1176</v>
      </c>
      <c r="E857" s="81" t="s">
        <v>6146</v>
      </c>
      <c r="F857" s="145">
        <v>6.24</v>
      </c>
      <c r="G857" s="48">
        <v>6.18</v>
      </c>
      <c r="H857" s="48">
        <v>59</v>
      </c>
      <c r="I857" s="48">
        <v>64</v>
      </c>
      <c r="J857" s="151" t="str">
        <f t="shared" si="108"/>
        <v xml:space="preserve"> </v>
      </c>
      <c r="K857" s="151" t="str">
        <f t="shared" si="104"/>
        <v xml:space="preserve"> </v>
      </c>
      <c r="L857" s="151" t="str">
        <f t="shared" si="109"/>
        <v xml:space="preserve"> </v>
      </c>
      <c r="M857" s="83"/>
      <c r="N857" s="81" t="s">
        <v>895</v>
      </c>
      <c r="O857" s="62">
        <f t="shared" si="110"/>
        <v>61.5</v>
      </c>
      <c r="P857" s="4"/>
      <c r="Q857" s="5">
        <v>7</v>
      </c>
    </row>
    <row r="858" spans="1:17" s="5" customFormat="1" ht="18" customHeight="1">
      <c r="A858" s="4">
        <v>849</v>
      </c>
      <c r="B858" s="133" t="s">
        <v>6097</v>
      </c>
      <c r="C858" s="134" t="s">
        <v>6098</v>
      </c>
      <c r="D858" s="135" t="s">
        <v>995</v>
      </c>
      <c r="E858" s="81" t="s">
        <v>6146</v>
      </c>
      <c r="F858" s="145">
        <v>6.68</v>
      </c>
      <c r="G858" s="145">
        <v>7.1</v>
      </c>
      <c r="H858" s="48">
        <v>52</v>
      </c>
      <c r="I858" s="48">
        <v>76</v>
      </c>
      <c r="J858" s="151" t="str">
        <f t="shared" si="108"/>
        <v xml:space="preserve"> </v>
      </c>
      <c r="K858" s="151" t="str">
        <f t="shared" si="104"/>
        <v>HSK</v>
      </c>
      <c r="L858" s="151" t="str">
        <f t="shared" si="109"/>
        <v xml:space="preserve"> </v>
      </c>
      <c r="M858" s="83"/>
      <c r="N858" s="81"/>
      <c r="O858" s="62">
        <f t="shared" si="110"/>
        <v>64</v>
      </c>
      <c r="P858" s="4"/>
      <c r="Q858" s="5">
        <v>8</v>
      </c>
    </row>
    <row r="859" spans="1:17" s="5" customFormat="1" ht="18" customHeight="1">
      <c r="A859" s="4">
        <v>850</v>
      </c>
      <c r="B859" s="133" t="s">
        <v>6099</v>
      </c>
      <c r="C859" s="134" t="s">
        <v>997</v>
      </c>
      <c r="D859" s="135" t="s">
        <v>995</v>
      </c>
      <c r="E859" s="81" t="s">
        <v>6146</v>
      </c>
      <c r="F859" s="145">
        <v>6.39</v>
      </c>
      <c r="G859" s="48">
        <v>7.41</v>
      </c>
      <c r="H859" s="48">
        <v>52</v>
      </c>
      <c r="I859" s="48">
        <v>71</v>
      </c>
      <c r="J859" s="151" t="str">
        <f t="shared" si="108"/>
        <v xml:space="preserve"> </v>
      </c>
      <c r="K859" s="151" t="str">
        <f t="shared" si="104"/>
        <v>HSK</v>
      </c>
      <c r="L859" s="151" t="str">
        <f t="shared" si="109"/>
        <v xml:space="preserve"> </v>
      </c>
      <c r="M859" s="83"/>
      <c r="N859" s="9"/>
      <c r="O859" s="62">
        <f t="shared" si="110"/>
        <v>61.5</v>
      </c>
      <c r="P859" s="4"/>
      <c r="Q859" s="5">
        <v>9</v>
      </c>
    </row>
    <row r="860" spans="1:17" s="5" customFormat="1" ht="18" customHeight="1">
      <c r="A860" s="4">
        <v>851</v>
      </c>
      <c r="B860" s="133" t="s">
        <v>6100</v>
      </c>
      <c r="C860" s="134" t="s">
        <v>3821</v>
      </c>
      <c r="D860" s="135" t="s">
        <v>2321</v>
      </c>
      <c r="E860" s="81" t="s">
        <v>6146</v>
      </c>
      <c r="F860" s="145">
        <v>5.68</v>
      </c>
      <c r="G860" s="48">
        <v>6.15</v>
      </c>
      <c r="H860" s="48">
        <v>56</v>
      </c>
      <c r="I860" s="48">
        <v>57</v>
      </c>
      <c r="J860" s="151" t="str">
        <f t="shared" si="108"/>
        <v xml:space="preserve"> </v>
      </c>
      <c r="K860" s="151" t="str">
        <f t="shared" si="104"/>
        <v xml:space="preserve"> </v>
      </c>
      <c r="L860" s="151" t="str">
        <f t="shared" si="109"/>
        <v xml:space="preserve"> </v>
      </c>
      <c r="M860" s="83"/>
      <c r="N860" s="66"/>
      <c r="O860" s="62">
        <f t="shared" si="110"/>
        <v>56.5</v>
      </c>
      <c r="P860" s="4"/>
      <c r="Q860" s="5">
        <v>10</v>
      </c>
    </row>
    <row r="861" spans="1:17" s="5" customFormat="1" ht="18" customHeight="1">
      <c r="A861" s="4">
        <v>852</v>
      </c>
      <c r="B861" s="133" t="s">
        <v>6101</v>
      </c>
      <c r="C861" s="134" t="s">
        <v>6102</v>
      </c>
      <c r="D861" s="135" t="s">
        <v>3507</v>
      </c>
      <c r="E861" s="81" t="s">
        <v>6146</v>
      </c>
      <c r="F861" s="145">
        <v>8.84</v>
      </c>
      <c r="G861" s="145">
        <v>8.3000000000000007</v>
      </c>
      <c r="H861" s="48">
        <v>64</v>
      </c>
      <c r="I861" s="48">
        <v>79</v>
      </c>
      <c r="J861" s="151" t="str">
        <f t="shared" si="108"/>
        <v xml:space="preserve"> </v>
      </c>
      <c r="K861" s="151" t="str">
        <f t="shared" si="104"/>
        <v>HSK</v>
      </c>
      <c r="L861" s="151" t="str">
        <f t="shared" si="109"/>
        <v xml:space="preserve"> </v>
      </c>
      <c r="M861" s="83"/>
      <c r="N861" s="17"/>
      <c r="O861" s="62">
        <f t="shared" si="110"/>
        <v>71.5</v>
      </c>
      <c r="P861" s="4"/>
      <c r="Q861" s="5">
        <v>11</v>
      </c>
    </row>
    <row r="862" spans="1:17" s="5" customFormat="1" ht="18" customHeight="1">
      <c r="A862" s="4">
        <v>853</v>
      </c>
      <c r="B862" s="133" t="s">
        <v>6103</v>
      </c>
      <c r="C862" s="134" t="s">
        <v>1541</v>
      </c>
      <c r="D862" s="135" t="s">
        <v>3608</v>
      </c>
      <c r="E862" s="81" t="s">
        <v>6146</v>
      </c>
      <c r="F862" s="145">
        <v>5.87</v>
      </c>
      <c r="G862" s="48">
        <v>6.09</v>
      </c>
      <c r="H862" s="48">
        <v>51</v>
      </c>
      <c r="I862" s="48">
        <v>58</v>
      </c>
      <c r="J862" s="151" t="str">
        <f t="shared" si="108"/>
        <v xml:space="preserve"> </v>
      </c>
      <c r="K862" s="151" t="str">
        <f t="shared" si="104"/>
        <v xml:space="preserve"> </v>
      </c>
      <c r="L862" s="151" t="str">
        <f t="shared" si="109"/>
        <v xml:space="preserve"> </v>
      </c>
      <c r="M862" s="83"/>
      <c r="N862" s="17"/>
      <c r="O862" s="62">
        <f t="shared" si="110"/>
        <v>54.5</v>
      </c>
      <c r="P862" s="4"/>
      <c r="Q862" s="5">
        <v>12</v>
      </c>
    </row>
    <row r="863" spans="1:17" s="5" customFormat="1" ht="18" customHeight="1">
      <c r="A863" s="4">
        <v>854</v>
      </c>
      <c r="B863" s="133" t="s">
        <v>6104</v>
      </c>
      <c r="C863" s="134" t="s">
        <v>1644</v>
      </c>
      <c r="D863" s="135" t="s">
        <v>3509</v>
      </c>
      <c r="E863" s="81" t="s">
        <v>6146</v>
      </c>
      <c r="F863" s="145">
        <v>7.69</v>
      </c>
      <c r="G863" s="48">
        <v>7.11</v>
      </c>
      <c r="H863" s="48">
        <v>61</v>
      </c>
      <c r="I863" s="48">
        <v>74</v>
      </c>
      <c r="J863" s="151" t="str">
        <f t="shared" si="108"/>
        <v xml:space="preserve"> </v>
      </c>
      <c r="K863" s="151" t="str">
        <f t="shared" si="104"/>
        <v>HSK</v>
      </c>
      <c r="L863" s="151" t="str">
        <f t="shared" si="109"/>
        <v xml:space="preserve"> </v>
      </c>
      <c r="M863" s="83"/>
      <c r="N863" s="66"/>
      <c r="O863" s="62">
        <f t="shared" si="110"/>
        <v>67.5</v>
      </c>
      <c r="P863" s="4"/>
      <c r="Q863" s="5">
        <v>13</v>
      </c>
    </row>
    <row r="864" spans="1:17" s="5" customFormat="1" ht="18" customHeight="1">
      <c r="A864" s="4">
        <v>855</v>
      </c>
      <c r="B864" s="133" t="s">
        <v>6105</v>
      </c>
      <c r="C864" s="134" t="s">
        <v>2520</v>
      </c>
      <c r="D864" s="135" t="s">
        <v>3625</v>
      </c>
      <c r="E864" s="81" t="s">
        <v>6146</v>
      </c>
      <c r="F864" s="145">
        <v>5.59</v>
      </c>
      <c r="G864" s="48">
        <v>6.01</v>
      </c>
      <c r="H864" s="48">
        <v>51</v>
      </c>
      <c r="I864" s="48">
        <v>57</v>
      </c>
      <c r="J864" s="151" t="str">
        <f t="shared" si="108"/>
        <v xml:space="preserve"> </v>
      </c>
      <c r="K864" s="151" t="str">
        <f t="shared" si="104"/>
        <v xml:space="preserve"> </v>
      </c>
      <c r="L864" s="151" t="str">
        <f t="shared" si="109"/>
        <v xml:space="preserve"> </v>
      </c>
      <c r="M864" s="83"/>
      <c r="N864" s="17"/>
      <c r="O864" s="62">
        <f t="shared" si="110"/>
        <v>54</v>
      </c>
      <c r="P864" s="4"/>
      <c r="Q864" s="5">
        <v>14</v>
      </c>
    </row>
    <row r="865" spans="1:17" s="5" customFormat="1" ht="18" customHeight="1">
      <c r="A865" s="4">
        <v>856</v>
      </c>
      <c r="B865" s="133" t="s">
        <v>6106</v>
      </c>
      <c r="C865" s="134" t="s">
        <v>6107</v>
      </c>
      <c r="D865" s="135" t="s">
        <v>3764</v>
      </c>
      <c r="E865" s="81" t="s">
        <v>6146</v>
      </c>
      <c r="F865" s="145">
        <v>6.01</v>
      </c>
      <c r="G865" s="145">
        <v>4.4000000000000004</v>
      </c>
      <c r="H865" s="48">
        <v>52</v>
      </c>
      <c r="I865" s="48">
        <v>53</v>
      </c>
      <c r="J865" s="151" t="str">
        <f t="shared" si="108"/>
        <v xml:space="preserve"> </v>
      </c>
      <c r="K865" s="151" t="str">
        <f t="shared" si="104"/>
        <v xml:space="preserve"> </v>
      </c>
      <c r="L865" s="151" t="str">
        <f t="shared" si="109"/>
        <v xml:space="preserve"> </v>
      </c>
      <c r="M865" s="83"/>
      <c r="N865" s="81" t="s">
        <v>895</v>
      </c>
      <c r="O865" s="62">
        <f t="shared" si="110"/>
        <v>52.5</v>
      </c>
      <c r="P865" s="4"/>
      <c r="Q865" s="5">
        <v>15</v>
      </c>
    </row>
    <row r="866" spans="1:17" s="5" customFormat="1" ht="18" customHeight="1">
      <c r="A866" s="4">
        <v>857</v>
      </c>
      <c r="B866" s="133" t="s">
        <v>6108</v>
      </c>
      <c r="C866" s="134" t="s">
        <v>2319</v>
      </c>
      <c r="D866" s="135" t="s">
        <v>998</v>
      </c>
      <c r="E866" s="81" t="s">
        <v>6146</v>
      </c>
      <c r="F866" s="145">
        <v>5.59</v>
      </c>
      <c r="G866" s="48">
        <v>6.33</v>
      </c>
      <c r="H866" s="48">
        <v>51</v>
      </c>
      <c r="I866" s="48">
        <v>58</v>
      </c>
      <c r="J866" s="151" t="str">
        <f t="shared" si="108"/>
        <v xml:space="preserve"> </v>
      </c>
      <c r="K866" s="151" t="str">
        <f t="shared" si="104"/>
        <v xml:space="preserve"> </v>
      </c>
      <c r="L866" s="151" t="str">
        <f t="shared" si="109"/>
        <v xml:space="preserve"> </v>
      </c>
      <c r="M866" s="83"/>
      <c r="N866" s="17"/>
      <c r="O866" s="62">
        <f t="shared" si="110"/>
        <v>54.5</v>
      </c>
      <c r="P866" s="4"/>
      <c r="Q866" s="5">
        <v>16</v>
      </c>
    </row>
    <row r="867" spans="1:17" s="5" customFormat="1" ht="18" customHeight="1">
      <c r="A867" s="4">
        <v>858</v>
      </c>
      <c r="B867" s="133" t="s">
        <v>6109</v>
      </c>
      <c r="C867" s="134" t="s">
        <v>6110</v>
      </c>
      <c r="D867" s="135" t="s">
        <v>3383</v>
      </c>
      <c r="E867" s="81" t="s">
        <v>6146</v>
      </c>
      <c r="F867" s="145">
        <v>6.31</v>
      </c>
      <c r="G867" s="48">
        <v>6.97</v>
      </c>
      <c r="H867" s="48">
        <v>57</v>
      </c>
      <c r="I867" s="48">
        <v>62</v>
      </c>
      <c r="J867" s="151" t="str">
        <f t="shared" si="108"/>
        <v xml:space="preserve"> </v>
      </c>
      <c r="K867" s="151" t="str">
        <f t="shared" si="104"/>
        <v xml:space="preserve"> </v>
      </c>
      <c r="L867" s="151" t="str">
        <f t="shared" si="109"/>
        <v xml:space="preserve"> </v>
      </c>
      <c r="M867" s="83"/>
      <c r="N867" s="81" t="s">
        <v>895</v>
      </c>
      <c r="O867" s="62">
        <f t="shared" si="110"/>
        <v>59.5</v>
      </c>
      <c r="P867" s="4"/>
      <c r="Q867" s="5">
        <v>17</v>
      </c>
    </row>
    <row r="868" spans="1:17" s="5" customFormat="1" ht="18" customHeight="1">
      <c r="A868" s="4">
        <v>859</v>
      </c>
      <c r="B868" s="133" t="s">
        <v>6111</v>
      </c>
      <c r="C868" s="134" t="s">
        <v>1167</v>
      </c>
      <c r="D868" s="135" t="s">
        <v>3383</v>
      </c>
      <c r="E868" s="81" t="s">
        <v>6146</v>
      </c>
      <c r="F868" s="145">
        <v>6.52</v>
      </c>
      <c r="G868" s="48">
        <v>7.69</v>
      </c>
      <c r="H868" s="48">
        <v>57</v>
      </c>
      <c r="I868" s="48">
        <v>60</v>
      </c>
      <c r="J868" s="151" t="str">
        <f t="shared" si="108"/>
        <v xml:space="preserve"> </v>
      </c>
      <c r="K868" s="151" t="str">
        <f t="shared" si="104"/>
        <v xml:space="preserve"> </v>
      </c>
      <c r="L868" s="151" t="str">
        <f t="shared" si="109"/>
        <v xml:space="preserve"> </v>
      </c>
      <c r="M868" s="83"/>
      <c r="N868" s="81" t="s">
        <v>895</v>
      </c>
      <c r="O868" s="62">
        <f t="shared" si="110"/>
        <v>58.5</v>
      </c>
      <c r="P868" s="4"/>
      <c r="Q868" s="5">
        <v>18</v>
      </c>
    </row>
    <row r="869" spans="1:17" s="5" customFormat="1" ht="18" customHeight="1">
      <c r="A869" s="4">
        <v>860</v>
      </c>
      <c r="B869" s="133" t="s">
        <v>6112</v>
      </c>
      <c r="C869" s="134" t="s">
        <v>6113</v>
      </c>
      <c r="D869" s="135" t="s">
        <v>3383</v>
      </c>
      <c r="E869" s="81" t="s">
        <v>6146</v>
      </c>
      <c r="F869" s="145">
        <v>8.43</v>
      </c>
      <c r="G869" s="145">
        <v>7.6</v>
      </c>
      <c r="H869" s="48">
        <v>75</v>
      </c>
      <c r="I869" s="48">
        <v>56</v>
      </c>
      <c r="J869" s="151" t="str">
        <f t="shared" si="108"/>
        <v>HSK</v>
      </c>
      <c r="K869" s="151" t="str">
        <f t="shared" si="104"/>
        <v xml:space="preserve"> </v>
      </c>
      <c r="L869" s="151" t="str">
        <f t="shared" si="109"/>
        <v xml:space="preserve"> </v>
      </c>
      <c r="M869" s="129"/>
      <c r="N869" s="81" t="s">
        <v>895</v>
      </c>
      <c r="O869" s="62">
        <f t="shared" si="110"/>
        <v>65.5</v>
      </c>
      <c r="P869" s="4"/>
      <c r="Q869" s="5">
        <v>19</v>
      </c>
    </row>
    <row r="870" spans="1:17" s="5" customFormat="1" ht="18" customHeight="1">
      <c r="A870" s="4">
        <v>861</v>
      </c>
      <c r="B870" s="133" t="s">
        <v>6114</v>
      </c>
      <c r="C870" s="134" t="s">
        <v>666</v>
      </c>
      <c r="D870" s="135" t="s">
        <v>3794</v>
      </c>
      <c r="E870" s="81" t="s">
        <v>6146</v>
      </c>
      <c r="F870" s="145">
        <v>7.14</v>
      </c>
      <c r="G870" s="145">
        <v>7.2</v>
      </c>
      <c r="H870" s="48">
        <v>53</v>
      </c>
      <c r="I870" s="48">
        <v>65</v>
      </c>
      <c r="J870" s="151" t="str">
        <f t="shared" si="108"/>
        <v xml:space="preserve"> </v>
      </c>
      <c r="K870" s="151" t="str">
        <f t="shared" si="104"/>
        <v xml:space="preserve"> </v>
      </c>
      <c r="L870" s="151" t="str">
        <f t="shared" si="109"/>
        <v xml:space="preserve"> </v>
      </c>
      <c r="M870" s="83"/>
      <c r="N870" s="17"/>
      <c r="O870" s="62">
        <f t="shared" si="110"/>
        <v>59</v>
      </c>
      <c r="P870" s="4"/>
      <c r="Q870" s="5">
        <v>20</v>
      </c>
    </row>
    <row r="871" spans="1:17" s="5" customFormat="1" ht="18" customHeight="1">
      <c r="A871" s="4">
        <v>862</v>
      </c>
      <c r="B871" s="133" t="s">
        <v>6115</v>
      </c>
      <c r="C871" s="134" t="s">
        <v>3652</v>
      </c>
      <c r="D871" s="135" t="s">
        <v>3794</v>
      </c>
      <c r="E871" s="81" t="s">
        <v>6146</v>
      </c>
      <c r="F871" s="145">
        <v>5.86</v>
      </c>
      <c r="G871" s="48">
        <v>6.02</v>
      </c>
      <c r="H871" s="48">
        <v>51</v>
      </c>
      <c r="I871" s="48">
        <v>55</v>
      </c>
      <c r="J871" s="151" t="str">
        <f t="shared" si="108"/>
        <v xml:space="preserve"> </v>
      </c>
      <c r="K871" s="151" t="str">
        <f t="shared" si="104"/>
        <v xml:space="preserve"> </v>
      </c>
      <c r="L871" s="151" t="str">
        <f t="shared" si="109"/>
        <v xml:space="preserve"> </v>
      </c>
      <c r="M871" s="83"/>
      <c r="N871" s="17"/>
      <c r="O871" s="62">
        <f t="shared" si="110"/>
        <v>53</v>
      </c>
      <c r="P871" s="4"/>
      <c r="Q871" s="5">
        <v>21</v>
      </c>
    </row>
    <row r="872" spans="1:17" s="5" customFormat="1" ht="18" customHeight="1">
      <c r="A872" s="4">
        <v>863</v>
      </c>
      <c r="B872" s="133" t="s">
        <v>6116</v>
      </c>
      <c r="C872" s="134" t="s">
        <v>3648</v>
      </c>
      <c r="D872" s="135" t="s">
        <v>999</v>
      </c>
      <c r="E872" s="81" t="s">
        <v>6146</v>
      </c>
      <c r="F872" s="145">
        <v>8.4600000000000009</v>
      </c>
      <c r="G872" s="48">
        <v>8.69</v>
      </c>
      <c r="H872" s="48">
        <v>62</v>
      </c>
      <c r="I872" s="48">
        <v>78</v>
      </c>
      <c r="J872" s="151" t="str">
        <f t="shared" si="108"/>
        <v xml:space="preserve"> </v>
      </c>
      <c r="K872" s="151" t="str">
        <f t="shared" si="104"/>
        <v>HSK</v>
      </c>
      <c r="L872" s="151" t="str">
        <f t="shared" si="109"/>
        <v xml:space="preserve"> </v>
      </c>
      <c r="M872" s="83"/>
      <c r="N872" s="17"/>
      <c r="O872" s="62">
        <f t="shared" si="110"/>
        <v>70</v>
      </c>
      <c r="P872" s="4"/>
      <c r="Q872" s="5">
        <v>22</v>
      </c>
    </row>
    <row r="873" spans="1:17" s="5" customFormat="1" ht="18" customHeight="1">
      <c r="A873" s="4">
        <v>864</v>
      </c>
      <c r="B873" s="133" t="s">
        <v>6117</v>
      </c>
      <c r="C873" s="134" t="s">
        <v>23</v>
      </c>
      <c r="D873" s="135" t="s">
        <v>4266</v>
      </c>
      <c r="E873" s="81" t="s">
        <v>6146</v>
      </c>
      <c r="F873" s="145">
        <v>6.38</v>
      </c>
      <c r="G873" s="145">
        <v>6.1</v>
      </c>
      <c r="H873" s="48">
        <v>52</v>
      </c>
      <c r="I873" s="48">
        <v>55</v>
      </c>
      <c r="J873" s="151" t="str">
        <f t="shared" si="108"/>
        <v xml:space="preserve"> </v>
      </c>
      <c r="K873" s="151" t="str">
        <f t="shared" si="104"/>
        <v xml:space="preserve"> </v>
      </c>
      <c r="L873" s="151" t="str">
        <f t="shared" si="109"/>
        <v xml:space="preserve"> </v>
      </c>
      <c r="M873" s="83"/>
      <c r="N873" s="17"/>
      <c r="O873" s="62">
        <f t="shared" si="110"/>
        <v>53.5</v>
      </c>
      <c r="P873" s="4"/>
      <c r="Q873" s="5">
        <v>23</v>
      </c>
    </row>
    <row r="874" spans="1:17" s="5" customFormat="1" ht="18" customHeight="1">
      <c r="A874" s="4">
        <v>865</v>
      </c>
      <c r="B874" s="133" t="s">
        <v>6118</v>
      </c>
      <c r="C874" s="134" t="s">
        <v>6119</v>
      </c>
      <c r="D874" s="135" t="s">
        <v>3798</v>
      </c>
      <c r="E874" s="81" t="s">
        <v>6146</v>
      </c>
      <c r="F874" s="145">
        <v>3.85</v>
      </c>
      <c r="G874" s="48">
        <v>1.01</v>
      </c>
      <c r="H874" s="48">
        <v>45</v>
      </c>
      <c r="I874" s="48">
        <v>40</v>
      </c>
      <c r="J874" s="151" t="str">
        <f t="shared" si="108"/>
        <v xml:space="preserve"> </v>
      </c>
      <c r="K874" s="151" t="str">
        <f t="shared" si="104"/>
        <v xml:space="preserve"> </v>
      </c>
      <c r="L874" s="151" t="str">
        <f t="shared" si="109"/>
        <v xml:space="preserve"> </v>
      </c>
      <c r="M874" s="83"/>
      <c r="N874" s="17"/>
      <c r="O874" s="62">
        <f t="shared" si="110"/>
        <v>42.5</v>
      </c>
      <c r="P874" s="4"/>
      <c r="Q874" s="5">
        <v>24</v>
      </c>
    </row>
    <row r="875" spans="1:17" s="5" customFormat="1" ht="18" customHeight="1">
      <c r="A875" s="4">
        <v>866</v>
      </c>
      <c r="B875" s="133" t="s">
        <v>6120</v>
      </c>
      <c r="C875" s="134" t="s">
        <v>3990</v>
      </c>
      <c r="D875" s="135" t="s">
        <v>4666</v>
      </c>
      <c r="E875" s="81" t="s">
        <v>6146</v>
      </c>
      <c r="F875" s="145">
        <v>7.39</v>
      </c>
      <c r="G875" s="48">
        <v>7.52</v>
      </c>
      <c r="H875" s="48">
        <v>56</v>
      </c>
      <c r="I875" s="48">
        <v>74</v>
      </c>
      <c r="J875" s="151" t="str">
        <f t="shared" si="108"/>
        <v xml:space="preserve"> </v>
      </c>
      <c r="K875" s="151" t="str">
        <f t="shared" si="104"/>
        <v>HSK</v>
      </c>
      <c r="L875" s="151" t="str">
        <f t="shared" si="109"/>
        <v xml:space="preserve"> </v>
      </c>
      <c r="M875" s="83"/>
      <c r="N875" s="17"/>
      <c r="O875" s="62">
        <f t="shared" si="110"/>
        <v>65</v>
      </c>
      <c r="P875" s="4"/>
      <c r="Q875" s="5">
        <v>25</v>
      </c>
    </row>
    <row r="876" spans="1:17" s="5" customFormat="1" ht="18" customHeight="1">
      <c r="A876" s="4">
        <v>867</v>
      </c>
      <c r="B876" s="133" t="s">
        <v>6121</v>
      </c>
      <c r="C876" s="134" t="s">
        <v>1406</v>
      </c>
      <c r="D876" s="135" t="s">
        <v>3785</v>
      </c>
      <c r="E876" s="81" t="s">
        <v>6146</v>
      </c>
      <c r="F876" s="145">
        <v>6.86</v>
      </c>
      <c r="G876" s="48">
        <v>6.84</v>
      </c>
      <c r="H876" s="48">
        <v>52</v>
      </c>
      <c r="I876" s="48">
        <v>62</v>
      </c>
      <c r="J876" s="151" t="str">
        <f t="shared" si="108"/>
        <v xml:space="preserve"> </v>
      </c>
      <c r="K876" s="151" t="str">
        <f t="shared" si="104"/>
        <v xml:space="preserve"> </v>
      </c>
      <c r="L876" s="151" t="str">
        <f t="shared" si="109"/>
        <v xml:space="preserve"> </v>
      </c>
      <c r="M876" s="83"/>
      <c r="N876" s="17"/>
      <c r="O876" s="62">
        <f t="shared" si="110"/>
        <v>57</v>
      </c>
      <c r="P876" s="4"/>
      <c r="Q876" s="5">
        <v>26</v>
      </c>
    </row>
    <row r="877" spans="1:17" s="5" customFormat="1" ht="18" customHeight="1">
      <c r="A877" s="4">
        <v>868</v>
      </c>
      <c r="B877" s="133" t="s">
        <v>6122</v>
      </c>
      <c r="C877" s="134" t="s">
        <v>3623</v>
      </c>
      <c r="D877" s="135" t="s">
        <v>1008</v>
      </c>
      <c r="E877" s="81" t="s">
        <v>6146</v>
      </c>
      <c r="F877" s="145">
        <v>5.05</v>
      </c>
      <c r="G877" s="48">
        <v>5.99</v>
      </c>
      <c r="H877" s="48">
        <v>66</v>
      </c>
      <c r="I877" s="48">
        <v>62</v>
      </c>
      <c r="J877" s="151" t="str">
        <f t="shared" si="108"/>
        <v xml:space="preserve"> </v>
      </c>
      <c r="K877" s="151" t="str">
        <f t="shared" si="104"/>
        <v xml:space="preserve"> </v>
      </c>
      <c r="L877" s="151" t="str">
        <f t="shared" si="109"/>
        <v xml:space="preserve"> </v>
      </c>
      <c r="M877" s="83"/>
      <c r="N877" s="17"/>
      <c r="O877" s="62">
        <f t="shared" si="110"/>
        <v>64</v>
      </c>
      <c r="P877" s="4"/>
      <c r="Q877" s="5">
        <v>27</v>
      </c>
    </row>
    <row r="878" spans="1:17" s="5" customFormat="1" ht="18" customHeight="1">
      <c r="A878" s="4">
        <v>869</v>
      </c>
      <c r="B878" s="133" t="s">
        <v>6123</v>
      </c>
      <c r="C878" s="134" t="s">
        <v>3112</v>
      </c>
      <c r="D878" s="135" t="s">
        <v>366</v>
      </c>
      <c r="E878" s="81" t="s">
        <v>6146</v>
      </c>
      <c r="F878" s="145">
        <v>6.76</v>
      </c>
      <c r="G878" s="48">
        <v>6.84</v>
      </c>
      <c r="H878" s="48">
        <v>52</v>
      </c>
      <c r="I878" s="48">
        <v>60</v>
      </c>
      <c r="J878" s="151" t="str">
        <f t="shared" si="108"/>
        <v xml:space="preserve"> </v>
      </c>
      <c r="K878" s="151" t="str">
        <f t="shared" si="104"/>
        <v xml:space="preserve"> </v>
      </c>
      <c r="L878" s="151" t="str">
        <f t="shared" si="109"/>
        <v xml:space="preserve"> </v>
      </c>
      <c r="M878" s="83"/>
      <c r="N878" s="17"/>
      <c r="O878" s="62">
        <f t="shared" si="110"/>
        <v>56</v>
      </c>
      <c r="P878" s="4"/>
      <c r="Q878" s="5">
        <v>28</v>
      </c>
    </row>
    <row r="879" spans="1:17" s="5" customFormat="1" ht="18" customHeight="1">
      <c r="A879" s="4">
        <v>870</v>
      </c>
      <c r="B879" s="133" t="s">
        <v>6124</v>
      </c>
      <c r="C879" s="134" t="s">
        <v>6125</v>
      </c>
      <c r="D879" s="135" t="s">
        <v>3372</v>
      </c>
      <c r="E879" s="81" t="s">
        <v>6146</v>
      </c>
      <c r="F879" s="145">
        <v>7.39</v>
      </c>
      <c r="G879" s="48">
        <v>8.02</v>
      </c>
      <c r="H879" s="48">
        <v>61</v>
      </c>
      <c r="I879" s="48">
        <v>79</v>
      </c>
      <c r="J879" s="151" t="str">
        <f t="shared" si="108"/>
        <v xml:space="preserve"> </v>
      </c>
      <c r="K879" s="151" t="str">
        <f t="shared" si="104"/>
        <v>HSK</v>
      </c>
      <c r="L879" s="151" t="str">
        <f t="shared" si="109"/>
        <v xml:space="preserve"> </v>
      </c>
      <c r="M879" s="83"/>
      <c r="N879" s="81" t="s">
        <v>895</v>
      </c>
      <c r="O879" s="62">
        <f t="shared" si="110"/>
        <v>70</v>
      </c>
      <c r="P879" s="4"/>
      <c r="Q879" s="5">
        <v>29</v>
      </c>
    </row>
    <row r="880" spans="1:17" s="5" customFormat="1" ht="18" customHeight="1">
      <c r="A880" s="4">
        <v>871</v>
      </c>
      <c r="B880" s="133" t="s">
        <v>6126</v>
      </c>
      <c r="C880" s="134" t="s">
        <v>2653</v>
      </c>
      <c r="D880" s="135" t="s">
        <v>3372</v>
      </c>
      <c r="E880" s="81" t="s">
        <v>6146</v>
      </c>
      <c r="F880" s="145">
        <v>5.66</v>
      </c>
      <c r="G880" s="48">
        <v>6.58</v>
      </c>
      <c r="H880" s="48">
        <v>51</v>
      </c>
      <c r="I880" s="48">
        <v>57</v>
      </c>
      <c r="J880" s="151" t="str">
        <f t="shared" si="108"/>
        <v xml:space="preserve"> </v>
      </c>
      <c r="K880" s="151" t="str">
        <f t="shared" si="104"/>
        <v xml:space="preserve"> </v>
      </c>
      <c r="L880" s="151" t="str">
        <f t="shared" si="109"/>
        <v xml:space="preserve"> </v>
      </c>
      <c r="M880" s="83"/>
      <c r="N880" s="17"/>
      <c r="O880" s="62">
        <f t="shared" si="110"/>
        <v>54</v>
      </c>
      <c r="P880" s="4"/>
      <c r="Q880" s="5">
        <v>30</v>
      </c>
    </row>
    <row r="881" spans="1:18" s="5" customFormat="1" ht="18" customHeight="1">
      <c r="A881" s="4">
        <v>872</v>
      </c>
      <c r="B881" s="133" t="s">
        <v>6127</v>
      </c>
      <c r="C881" s="134" t="s">
        <v>6128</v>
      </c>
      <c r="D881" s="135" t="s">
        <v>3009</v>
      </c>
      <c r="E881" s="81" t="s">
        <v>6146</v>
      </c>
      <c r="F881" s="145">
        <v>8.16</v>
      </c>
      <c r="G881" s="48">
        <v>8.32</v>
      </c>
      <c r="H881" s="48">
        <v>58</v>
      </c>
      <c r="I881" s="48">
        <v>84</v>
      </c>
      <c r="J881" s="151" t="str">
        <f t="shared" si="108"/>
        <v xml:space="preserve"> </v>
      </c>
      <c r="K881" s="151" t="str">
        <f t="shared" si="104"/>
        <v>HSG</v>
      </c>
      <c r="L881" s="151" t="str">
        <f t="shared" si="109"/>
        <v xml:space="preserve"> </v>
      </c>
      <c r="M881" s="83"/>
      <c r="N881" s="81" t="s">
        <v>895</v>
      </c>
      <c r="O881" s="62">
        <f t="shared" si="110"/>
        <v>71</v>
      </c>
      <c r="P881" s="4"/>
      <c r="Q881" s="5">
        <v>31</v>
      </c>
    </row>
    <row r="882" spans="1:18" s="5" customFormat="1" ht="18" customHeight="1">
      <c r="A882" s="4">
        <v>873</v>
      </c>
      <c r="B882" s="133" t="s">
        <v>6129</v>
      </c>
      <c r="C882" s="134" t="s">
        <v>2920</v>
      </c>
      <c r="D882" s="135" t="s">
        <v>2386</v>
      </c>
      <c r="E882" s="81" t="s">
        <v>6146</v>
      </c>
      <c r="F882" s="145">
        <v>7.74</v>
      </c>
      <c r="G882" s="145">
        <v>8.1999999999999993</v>
      </c>
      <c r="H882" s="48">
        <v>71</v>
      </c>
      <c r="I882" s="48">
        <v>85</v>
      </c>
      <c r="J882" s="151" t="str">
        <f t="shared" si="108"/>
        <v>HSK</v>
      </c>
      <c r="K882" s="151" t="str">
        <f t="shared" si="104"/>
        <v>HSG</v>
      </c>
      <c r="L882" s="151" t="str">
        <f t="shared" si="109"/>
        <v>HSK</v>
      </c>
      <c r="M882" s="129"/>
      <c r="N882" s="81" t="s">
        <v>895</v>
      </c>
      <c r="O882" s="62">
        <f t="shared" si="110"/>
        <v>78</v>
      </c>
      <c r="P882" s="4"/>
      <c r="Q882" s="5">
        <v>32</v>
      </c>
    </row>
    <row r="883" spans="1:18" s="5" customFormat="1" ht="18" customHeight="1">
      <c r="A883" s="4">
        <v>874</v>
      </c>
      <c r="B883" s="133" t="s">
        <v>6130</v>
      </c>
      <c r="C883" s="134" t="s">
        <v>6131</v>
      </c>
      <c r="D883" s="135" t="s">
        <v>3823</v>
      </c>
      <c r="E883" s="81" t="s">
        <v>6146</v>
      </c>
      <c r="F883" s="145">
        <v>8.61</v>
      </c>
      <c r="G883" s="48">
        <v>8.27</v>
      </c>
      <c r="H883" s="48">
        <v>58</v>
      </c>
      <c r="I883" s="48">
        <v>82</v>
      </c>
      <c r="J883" s="151" t="str">
        <f t="shared" ref="J883:J914" si="111">IF(AND(F883&gt;=9,H883&gt;=90),"HSXS",IF(AND(F883&gt;=8,H883&gt;=80),"HSG",IF(AND(F883&gt;=7,H883&gt;=70),"HSK"," ")))</f>
        <v xml:space="preserve"> </v>
      </c>
      <c r="K883" s="151" t="str">
        <f t="shared" si="104"/>
        <v>HSG</v>
      </c>
      <c r="L883" s="151" t="str">
        <f t="shared" ref="L883:L914" si="112">IF(AND(J883="HSXS",K883="HSXS"),"HSXS",IF(AND(J883="HSG",K883="HSG"),"HSG",IF(AND(J883="HSK",K883="HSK"),"HSK",IF(AND(J883="HSXS",K883="HSG"),"HSG",IF(AND(J883="HSG",K883="HSXS"),"HSG",IF(AND(J883="HSG",K883="HSK"),"HSK",IF(AND(J883="HSK",K883="HSG"),"HSK"," ")))))))</f>
        <v xml:space="preserve"> </v>
      </c>
      <c r="M883" s="83"/>
      <c r="N883" s="17"/>
      <c r="O883" s="62">
        <f t="shared" ref="O883:O914" si="113">SUM(H883:I883)/2</f>
        <v>70</v>
      </c>
      <c r="P883" s="4"/>
      <c r="Q883" s="5">
        <v>33</v>
      </c>
    </row>
    <row r="884" spans="1:18" s="5" customFormat="1" ht="18" customHeight="1">
      <c r="A884" s="4">
        <v>875</v>
      </c>
      <c r="B884" s="133" t="s">
        <v>6132</v>
      </c>
      <c r="C884" s="134" t="s">
        <v>6133</v>
      </c>
      <c r="D884" s="135" t="s">
        <v>2575</v>
      </c>
      <c r="E884" s="81" t="s">
        <v>6146</v>
      </c>
      <c r="F884" s="145">
        <v>6.92</v>
      </c>
      <c r="G884" s="48">
        <v>6.68</v>
      </c>
      <c r="H884" s="48">
        <v>60</v>
      </c>
      <c r="I884" s="48">
        <v>57</v>
      </c>
      <c r="J884" s="151" t="str">
        <f t="shared" si="111"/>
        <v xml:space="preserve"> </v>
      </c>
      <c r="K884" s="151" t="str">
        <f t="shared" si="104"/>
        <v xml:space="preserve"> </v>
      </c>
      <c r="L884" s="151" t="str">
        <f t="shared" si="112"/>
        <v xml:space="preserve"> </v>
      </c>
      <c r="M884" s="83"/>
      <c r="N884" s="17"/>
      <c r="O884" s="62">
        <f t="shared" si="113"/>
        <v>58.5</v>
      </c>
      <c r="P884" s="4"/>
      <c r="Q884" s="5">
        <v>34</v>
      </c>
    </row>
    <row r="885" spans="1:18" s="5" customFormat="1" ht="18" customHeight="1">
      <c r="A885" s="4">
        <v>876</v>
      </c>
      <c r="B885" s="133" t="s">
        <v>6134</v>
      </c>
      <c r="C885" s="134" t="s">
        <v>3766</v>
      </c>
      <c r="D885" s="135" t="s">
        <v>2575</v>
      </c>
      <c r="E885" s="81" t="s">
        <v>6146</v>
      </c>
      <c r="F885" s="145">
        <v>5.65</v>
      </c>
      <c r="G885" s="48">
        <v>6.14</v>
      </c>
      <c r="H885" s="48">
        <v>52</v>
      </c>
      <c r="I885" s="48">
        <v>62</v>
      </c>
      <c r="J885" s="151" t="str">
        <f t="shared" si="111"/>
        <v xml:space="preserve"> </v>
      </c>
      <c r="K885" s="151" t="str">
        <f t="shared" si="104"/>
        <v xml:space="preserve"> </v>
      </c>
      <c r="L885" s="151" t="str">
        <f t="shared" si="112"/>
        <v xml:space="preserve"> </v>
      </c>
      <c r="M885" s="83"/>
      <c r="N885" s="17"/>
      <c r="O885" s="62">
        <f t="shared" si="113"/>
        <v>57</v>
      </c>
      <c r="P885" s="4"/>
      <c r="Q885" s="5">
        <v>35</v>
      </c>
    </row>
    <row r="886" spans="1:18" s="5" customFormat="1" ht="18" customHeight="1">
      <c r="A886" s="4">
        <v>877</v>
      </c>
      <c r="B886" s="133" t="s">
        <v>6135</v>
      </c>
      <c r="C886" s="134" t="s">
        <v>6136</v>
      </c>
      <c r="D886" s="135" t="s">
        <v>1002</v>
      </c>
      <c r="E886" s="81" t="s">
        <v>6146</v>
      </c>
      <c r="F886" s="145">
        <v>6.54</v>
      </c>
      <c r="G886" s="48">
        <v>6.13</v>
      </c>
      <c r="H886" s="48">
        <v>57</v>
      </c>
      <c r="I886" s="48">
        <v>52</v>
      </c>
      <c r="J886" s="151" t="str">
        <f t="shared" si="111"/>
        <v xml:space="preserve"> </v>
      </c>
      <c r="K886" s="151" t="str">
        <f t="shared" si="104"/>
        <v xml:space="preserve"> </v>
      </c>
      <c r="L886" s="151" t="str">
        <f t="shared" si="112"/>
        <v xml:space="preserve"> </v>
      </c>
      <c r="M886" s="83"/>
      <c r="N886" s="9"/>
      <c r="O886" s="62">
        <f t="shared" si="113"/>
        <v>54.5</v>
      </c>
      <c r="P886" s="4"/>
      <c r="Q886" s="5">
        <v>36</v>
      </c>
    </row>
    <row r="887" spans="1:18" s="5" customFormat="1" ht="18" customHeight="1">
      <c r="A887" s="4">
        <v>878</v>
      </c>
      <c r="B887" s="133" t="s">
        <v>6137</v>
      </c>
      <c r="C887" s="134" t="s">
        <v>2054</v>
      </c>
      <c r="D887" s="135" t="s">
        <v>51</v>
      </c>
      <c r="E887" s="81" t="s">
        <v>6146</v>
      </c>
      <c r="F887" s="145">
        <v>6.56</v>
      </c>
      <c r="G887" s="48">
        <v>6.4</v>
      </c>
      <c r="H887" s="48">
        <v>54</v>
      </c>
      <c r="I887" s="48">
        <v>52</v>
      </c>
      <c r="J887" s="151" t="str">
        <f t="shared" si="111"/>
        <v xml:space="preserve"> </v>
      </c>
      <c r="K887" s="151" t="str">
        <f t="shared" si="104"/>
        <v xml:space="preserve"> </v>
      </c>
      <c r="L887" s="151" t="str">
        <f t="shared" si="112"/>
        <v xml:space="preserve"> </v>
      </c>
      <c r="M887" s="83"/>
      <c r="N887" s="17"/>
      <c r="O887" s="62">
        <f t="shared" si="113"/>
        <v>53</v>
      </c>
      <c r="P887" s="4"/>
      <c r="Q887" s="5">
        <v>37</v>
      </c>
    </row>
    <row r="888" spans="1:18" s="5" customFormat="1" ht="18" customHeight="1">
      <c r="A888" s="4">
        <v>879</v>
      </c>
      <c r="B888" s="133" t="s">
        <v>6138</v>
      </c>
      <c r="C888" s="134" t="s">
        <v>6139</v>
      </c>
      <c r="D888" s="135" t="s">
        <v>51</v>
      </c>
      <c r="E888" s="81" t="s">
        <v>6146</v>
      </c>
      <c r="F888" s="145">
        <v>6.86</v>
      </c>
      <c r="G888" s="48">
        <v>6.54</v>
      </c>
      <c r="H888" s="48">
        <v>71</v>
      </c>
      <c r="I888" s="48">
        <v>61</v>
      </c>
      <c r="J888" s="151" t="str">
        <f t="shared" si="111"/>
        <v xml:space="preserve"> </v>
      </c>
      <c r="K888" s="151" t="str">
        <f t="shared" si="104"/>
        <v xml:space="preserve"> </v>
      </c>
      <c r="L888" s="151" t="str">
        <f t="shared" si="112"/>
        <v xml:space="preserve"> </v>
      </c>
      <c r="M888" s="83"/>
      <c r="N888" s="17"/>
      <c r="O888" s="62">
        <f t="shared" si="113"/>
        <v>66</v>
      </c>
      <c r="P888" s="4"/>
      <c r="Q888" s="5">
        <v>38</v>
      </c>
    </row>
    <row r="889" spans="1:18" s="21" customFormat="1" ht="18" customHeight="1">
      <c r="A889" s="4">
        <v>880</v>
      </c>
      <c r="B889" s="133" t="s">
        <v>6140</v>
      </c>
      <c r="C889" s="134" t="s">
        <v>3701</v>
      </c>
      <c r="D889" s="135" t="s">
        <v>2983</v>
      </c>
      <c r="E889" s="81" t="s">
        <v>6146</v>
      </c>
      <c r="F889" s="145">
        <v>1.61</v>
      </c>
      <c r="G889" s="48">
        <v>0.99</v>
      </c>
      <c r="H889" s="48">
        <v>32</v>
      </c>
      <c r="I889" s="48">
        <v>35</v>
      </c>
      <c r="J889" s="151" t="str">
        <f t="shared" si="111"/>
        <v xml:space="preserve"> </v>
      </c>
      <c r="K889" s="151" t="str">
        <f t="shared" si="104"/>
        <v xml:space="preserve"> </v>
      </c>
      <c r="L889" s="151" t="str">
        <f t="shared" si="112"/>
        <v xml:space="preserve"> </v>
      </c>
      <c r="M889" s="83"/>
      <c r="N889" s="9"/>
      <c r="O889" s="62">
        <f t="shared" si="113"/>
        <v>33.5</v>
      </c>
      <c r="P889" s="48"/>
      <c r="Q889" s="5">
        <v>39</v>
      </c>
      <c r="R889" s="5"/>
    </row>
    <row r="890" spans="1:18" s="5" customFormat="1" ht="18" customHeight="1">
      <c r="A890" s="4">
        <v>881</v>
      </c>
      <c r="B890" s="133" t="s">
        <v>6141</v>
      </c>
      <c r="C890" s="134" t="s">
        <v>1025</v>
      </c>
      <c r="D890" s="135" t="s">
        <v>720</v>
      </c>
      <c r="E890" s="81" t="s">
        <v>6146</v>
      </c>
      <c r="F890" s="145">
        <v>6.46</v>
      </c>
      <c r="G890" s="48">
        <v>6.83</v>
      </c>
      <c r="H890" s="48">
        <v>52</v>
      </c>
      <c r="I890" s="48">
        <v>58</v>
      </c>
      <c r="J890" s="151" t="str">
        <f t="shared" si="111"/>
        <v xml:space="preserve"> </v>
      </c>
      <c r="K890" s="151" t="str">
        <f t="shared" si="104"/>
        <v xml:space="preserve"> </v>
      </c>
      <c r="L890" s="151" t="str">
        <f t="shared" si="112"/>
        <v xml:space="preserve"> </v>
      </c>
      <c r="M890" s="83"/>
      <c r="N890" s="9"/>
      <c r="O890" s="62">
        <f t="shared" si="113"/>
        <v>55</v>
      </c>
      <c r="P890" s="4"/>
      <c r="Q890" s="5">
        <v>40</v>
      </c>
    </row>
    <row r="891" spans="1:18" s="5" customFormat="1" ht="18" customHeight="1">
      <c r="A891" s="4">
        <v>882</v>
      </c>
      <c r="B891" s="133" t="s">
        <v>6142</v>
      </c>
      <c r="C891" s="134" t="s">
        <v>6143</v>
      </c>
      <c r="D891" s="135" t="s">
        <v>3462</v>
      </c>
      <c r="E891" s="81" t="s">
        <v>6146</v>
      </c>
      <c r="F891" s="145">
        <v>6.81</v>
      </c>
      <c r="G891" s="145">
        <v>6.8</v>
      </c>
      <c r="H891" s="48">
        <v>52</v>
      </c>
      <c r="I891" s="48">
        <v>61</v>
      </c>
      <c r="J891" s="151" t="str">
        <f t="shared" si="111"/>
        <v xml:space="preserve"> </v>
      </c>
      <c r="K891" s="151" t="str">
        <f t="shared" si="104"/>
        <v xml:space="preserve"> </v>
      </c>
      <c r="L891" s="151" t="str">
        <f t="shared" si="112"/>
        <v xml:space="preserve"> </v>
      </c>
      <c r="M891" s="83"/>
      <c r="N891" s="81" t="s">
        <v>895</v>
      </c>
      <c r="O891" s="62">
        <f t="shared" si="113"/>
        <v>56.5</v>
      </c>
      <c r="P891" s="4"/>
      <c r="Q891" s="5">
        <v>41</v>
      </c>
    </row>
    <row r="892" spans="1:18" s="5" customFormat="1" ht="18" customHeight="1">
      <c r="A892" s="4">
        <v>883</v>
      </c>
      <c r="B892" s="133" t="s">
        <v>6144</v>
      </c>
      <c r="C892" s="134" t="s">
        <v>6145</v>
      </c>
      <c r="D892" s="135" t="s">
        <v>3462</v>
      </c>
      <c r="E892" s="81" t="s">
        <v>6146</v>
      </c>
      <c r="F892" s="145">
        <v>7.94</v>
      </c>
      <c r="G892" s="48">
        <v>7.57</v>
      </c>
      <c r="H892" s="48">
        <v>59</v>
      </c>
      <c r="I892" s="48">
        <v>78</v>
      </c>
      <c r="J892" s="151" t="str">
        <f t="shared" si="111"/>
        <v xml:space="preserve"> </v>
      </c>
      <c r="K892" s="151" t="str">
        <f t="shared" si="104"/>
        <v>HSK</v>
      </c>
      <c r="L892" s="151" t="str">
        <f t="shared" si="112"/>
        <v xml:space="preserve"> </v>
      </c>
      <c r="M892" s="83"/>
      <c r="N892" s="81" t="s">
        <v>895</v>
      </c>
      <c r="O892" s="62">
        <f t="shared" si="113"/>
        <v>68.5</v>
      </c>
      <c r="P892" s="4"/>
      <c r="Q892" s="5">
        <v>42</v>
      </c>
    </row>
    <row r="893" spans="1:18" s="5" customFormat="1" ht="18" customHeight="1">
      <c r="A893" s="4">
        <v>884</v>
      </c>
      <c r="B893" s="133" t="s">
        <v>6147</v>
      </c>
      <c r="C893" s="134" t="s">
        <v>6148</v>
      </c>
      <c r="D893" s="135" t="s">
        <v>3413</v>
      </c>
      <c r="E893" s="81" t="s">
        <v>6199</v>
      </c>
      <c r="F893" s="145">
        <v>6.44</v>
      </c>
      <c r="G893" s="48">
        <v>6.68</v>
      </c>
      <c r="H893" s="48">
        <v>72</v>
      </c>
      <c r="I893" s="48">
        <v>69</v>
      </c>
      <c r="J893" s="151" t="str">
        <f t="shared" si="111"/>
        <v xml:space="preserve"> </v>
      </c>
      <c r="K893" s="151" t="str">
        <f t="shared" si="104"/>
        <v xml:space="preserve"> </v>
      </c>
      <c r="L893" s="151" t="str">
        <f t="shared" si="112"/>
        <v xml:space="preserve"> </v>
      </c>
      <c r="M893" s="83"/>
      <c r="N893" s="9"/>
      <c r="O893" s="62">
        <f t="shared" si="113"/>
        <v>70.5</v>
      </c>
      <c r="P893" s="4"/>
      <c r="Q893" s="5">
        <v>1</v>
      </c>
    </row>
    <row r="894" spans="1:18" s="5" customFormat="1" ht="18" customHeight="1">
      <c r="A894" s="4">
        <v>885</v>
      </c>
      <c r="B894" s="133" t="s">
        <v>6149</v>
      </c>
      <c r="C894" s="134" t="s">
        <v>6150</v>
      </c>
      <c r="D894" s="135" t="s">
        <v>2007</v>
      </c>
      <c r="E894" s="81" t="s">
        <v>6199</v>
      </c>
      <c r="F894" s="145">
        <v>5.86</v>
      </c>
      <c r="G894" s="48">
        <v>6.74</v>
      </c>
      <c r="H894" s="48">
        <v>67</v>
      </c>
      <c r="I894" s="48">
        <v>61</v>
      </c>
      <c r="J894" s="151" t="str">
        <f t="shared" si="111"/>
        <v xml:space="preserve"> </v>
      </c>
      <c r="K894" s="151" t="str">
        <f t="shared" si="104"/>
        <v xml:space="preserve"> </v>
      </c>
      <c r="L894" s="151" t="str">
        <f t="shared" si="112"/>
        <v xml:space="preserve"> </v>
      </c>
      <c r="M894" s="83"/>
      <c r="N894" s="81" t="s">
        <v>895</v>
      </c>
      <c r="O894" s="62">
        <f t="shared" si="113"/>
        <v>64</v>
      </c>
      <c r="P894" s="4"/>
      <c r="Q894" s="5">
        <v>2</v>
      </c>
    </row>
    <row r="895" spans="1:18" s="5" customFormat="1" ht="18" customHeight="1">
      <c r="A895" s="4">
        <v>886</v>
      </c>
      <c r="B895" s="133" t="s">
        <v>6151</v>
      </c>
      <c r="C895" s="134" t="s">
        <v>1838</v>
      </c>
      <c r="D895" s="135" t="s">
        <v>797</v>
      </c>
      <c r="E895" s="81" t="s">
        <v>6199</v>
      </c>
      <c r="F895" s="145">
        <v>6.39</v>
      </c>
      <c r="G895" s="48">
        <v>5.59</v>
      </c>
      <c r="H895" s="48">
        <v>63</v>
      </c>
      <c r="I895" s="48">
        <v>54</v>
      </c>
      <c r="J895" s="151" t="str">
        <f t="shared" si="111"/>
        <v xml:space="preserve"> </v>
      </c>
      <c r="K895" s="151" t="str">
        <f t="shared" si="104"/>
        <v xml:space="preserve"> </v>
      </c>
      <c r="L895" s="151" t="str">
        <f t="shared" si="112"/>
        <v xml:space="preserve"> </v>
      </c>
      <c r="M895" s="83"/>
      <c r="N895" s="81" t="s">
        <v>895</v>
      </c>
      <c r="O895" s="62">
        <f t="shared" si="113"/>
        <v>58.5</v>
      </c>
      <c r="P895" s="4"/>
      <c r="Q895" s="5">
        <v>3</v>
      </c>
    </row>
    <row r="896" spans="1:18" s="5" customFormat="1" ht="18" customHeight="1">
      <c r="A896" s="4">
        <v>887</v>
      </c>
      <c r="B896" s="133" t="s">
        <v>6152</v>
      </c>
      <c r="C896" s="134" t="s">
        <v>4064</v>
      </c>
      <c r="D896" s="135" t="s">
        <v>2009</v>
      </c>
      <c r="E896" s="81" t="s">
        <v>6199</v>
      </c>
      <c r="F896" s="145">
        <v>5.55</v>
      </c>
      <c r="G896" s="48">
        <v>6.58</v>
      </c>
      <c r="H896" s="48">
        <v>64</v>
      </c>
      <c r="I896" s="48">
        <v>58</v>
      </c>
      <c r="J896" s="151" t="str">
        <f t="shared" si="111"/>
        <v xml:space="preserve"> </v>
      </c>
      <c r="K896" s="151" t="str">
        <f t="shared" si="104"/>
        <v xml:space="preserve"> </v>
      </c>
      <c r="L896" s="151" t="str">
        <f t="shared" si="112"/>
        <v xml:space="preserve"> </v>
      </c>
      <c r="M896" s="83"/>
      <c r="N896" s="112"/>
      <c r="O896" s="62">
        <f t="shared" si="113"/>
        <v>61</v>
      </c>
      <c r="P896" s="4"/>
      <c r="Q896" s="5">
        <v>4</v>
      </c>
    </row>
    <row r="897" spans="1:17" s="5" customFormat="1" ht="18" customHeight="1">
      <c r="A897" s="4">
        <v>888</v>
      </c>
      <c r="B897" s="133" t="s">
        <v>6153</v>
      </c>
      <c r="C897" s="134" t="s">
        <v>6154</v>
      </c>
      <c r="D897" s="135" t="s">
        <v>6155</v>
      </c>
      <c r="E897" s="81" t="s">
        <v>6199</v>
      </c>
      <c r="F897" s="145">
        <v>5.95</v>
      </c>
      <c r="G897" s="48">
        <v>6.83</v>
      </c>
      <c r="H897" s="48">
        <v>59</v>
      </c>
      <c r="I897" s="48">
        <v>58</v>
      </c>
      <c r="J897" s="151" t="str">
        <f t="shared" si="111"/>
        <v xml:space="preserve"> </v>
      </c>
      <c r="K897" s="151" t="str">
        <f t="shared" si="104"/>
        <v xml:space="preserve"> </v>
      </c>
      <c r="L897" s="151" t="str">
        <f t="shared" si="112"/>
        <v xml:space="preserve"> </v>
      </c>
      <c r="M897" s="83"/>
      <c r="N897" s="81"/>
      <c r="O897" s="62">
        <f t="shared" si="113"/>
        <v>58.5</v>
      </c>
      <c r="P897" s="4"/>
      <c r="Q897" s="5">
        <v>5</v>
      </c>
    </row>
    <row r="898" spans="1:17" s="5" customFormat="1" ht="18" customHeight="1">
      <c r="A898" s="4">
        <v>889</v>
      </c>
      <c r="B898" s="133" t="s">
        <v>6156</v>
      </c>
      <c r="C898" s="134" t="s">
        <v>6157</v>
      </c>
      <c r="D898" s="135" t="s">
        <v>2344</v>
      </c>
      <c r="E898" s="81" t="s">
        <v>6199</v>
      </c>
      <c r="F898" s="145">
        <v>3.61</v>
      </c>
      <c r="G898" s="48">
        <v>3.1</v>
      </c>
      <c r="H898" s="48">
        <v>54</v>
      </c>
      <c r="I898" s="48">
        <v>46</v>
      </c>
      <c r="J898" s="151" t="str">
        <f t="shared" si="111"/>
        <v xml:space="preserve"> </v>
      </c>
      <c r="K898" s="151" t="str">
        <f t="shared" si="104"/>
        <v xml:space="preserve"> </v>
      </c>
      <c r="L898" s="151" t="str">
        <f t="shared" si="112"/>
        <v xml:space="preserve"> </v>
      </c>
      <c r="M898" s="83"/>
      <c r="N898" s="81" t="s">
        <v>895</v>
      </c>
      <c r="O898" s="62">
        <f t="shared" si="113"/>
        <v>50</v>
      </c>
      <c r="P898" s="4"/>
      <c r="Q898" s="5">
        <v>6</v>
      </c>
    </row>
    <row r="899" spans="1:17" s="5" customFormat="1" ht="18" customHeight="1">
      <c r="A899" s="4">
        <v>890</v>
      </c>
      <c r="B899" s="133" t="s">
        <v>6158</v>
      </c>
      <c r="C899" s="134" t="s">
        <v>2296</v>
      </c>
      <c r="D899" s="135" t="s">
        <v>1806</v>
      </c>
      <c r="E899" s="81" t="s">
        <v>6199</v>
      </c>
      <c r="F899" s="145">
        <v>4.3499999999999996</v>
      </c>
      <c r="G899" s="48">
        <v>4.05</v>
      </c>
      <c r="H899" s="48">
        <v>58</v>
      </c>
      <c r="I899" s="48">
        <v>51</v>
      </c>
      <c r="J899" s="151" t="str">
        <f t="shared" si="111"/>
        <v xml:space="preserve"> </v>
      </c>
      <c r="K899" s="151" t="str">
        <f t="shared" si="104"/>
        <v xml:space="preserve"> </v>
      </c>
      <c r="L899" s="151" t="str">
        <f t="shared" si="112"/>
        <v xml:space="preserve"> </v>
      </c>
      <c r="M899" s="83"/>
      <c r="N899" s="112"/>
      <c r="O899" s="62">
        <f t="shared" si="113"/>
        <v>54.5</v>
      </c>
      <c r="P899" s="4"/>
      <c r="Q899" s="5">
        <v>7</v>
      </c>
    </row>
    <row r="900" spans="1:17" s="5" customFormat="1" ht="18" customHeight="1">
      <c r="A900" s="4">
        <v>891</v>
      </c>
      <c r="B900" s="133" t="s">
        <v>6159</v>
      </c>
      <c r="C900" s="134" t="s">
        <v>1717</v>
      </c>
      <c r="D900" s="135" t="s">
        <v>3837</v>
      </c>
      <c r="E900" s="81" t="s">
        <v>6199</v>
      </c>
      <c r="F900" s="145">
        <v>7.06</v>
      </c>
      <c r="G900" s="48">
        <v>8.34</v>
      </c>
      <c r="H900" s="48">
        <v>74</v>
      </c>
      <c r="I900" s="48">
        <v>70</v>
      </c>
      <c r="J900" s="151" t="str">
        <f t="shared" si="111"/>
        <v>HSK</v>
      </c>
      <c r="K900" s="151" t="str">
        <f t="shared" si="104"/>
        <v>HSK</v>
      </c>
      <c r="L900" s="151" t="str">
        <f t="shared" si="112"/>
        <v>HSK</v>
      </c>
      <c r="M900" s="129"/>
      <c r="N900" s="112"/>
      <c r="O900" s="62">
        <f t="shared" si="113"/>
        <v>72</v>
      </c>
      <c r="P900" s="4"/>
      <c r="Q900" s="5">
        <v>8</v>
      </c>
    </row>
    <row r="901" spans="1:17" s="5" customFormat="1" ht="18" customHeight="1">
      <c r="A901" s="4">
        <v>892</v>
      </c>
      <c r="B901" s="133" t="s">
        <v>6160</v>
      </c>
      <c r="C901" s="134" t="s">
        <v>6161</v>
      </c>
      <c r="D901" s="135" t="s">
        <v>1407</v>
      </c>
      <c r="E901" s="81" t="s">
        <v>6199</v>
      </c>
      <c r="F901" s="145">
        <v>4.8499999999999996</v>
      </c>
      <c r="G901" s="48">
        <v>5.05</v>
      </c>
      <c r="H901" s="48">
        <v>56</v>
      </c>
      <c r="I901" s="48">
        <v>52</v>
      </c>
      <c r="J901" s="151" t="str">
        <f t="shared" si="111"/>
        <v xml:space="preserve"> </v>
      </c>
      <c r="K901" s="151" t="str">
        <f t="shared" si="104"/>
        <v xml:space="preserve"> </v>
      </c>
      <c r="L901" s="151" t="str">
        <f t="shared" si="112"/>
        <v xml:space="preserve"> </v>
      </c>
      <c r="M901" s="83"/>
      <c r="N901" s="112"/>
      <c r="O901" s="62">
        <f t="shared" si="113"/>
        <v>54</v>
      </c>
      <c r="P901" s="4"/>
      <c r="Q901" s="5">
        <v>9</v>
      </c>
    </row>
    <row r="902" spans="1:17" s="5" customFormat="1" ht="18" customHeight="1">
      <c r="A902" s="4">
        <v>893</v>
      </c>
      <c r="B902" s="133" t="s">
        <v>6162</v>
      </c>
      <c r="C902" s="134" t="s">
        <v>271</v>
      </c>
      <c r="D902" s="135" t="s">
        <v>1411</v>
      </c>
      <c r="E902" s="81" t="s">
        <v>6199</v>
      </c>
      <c r="F902" s="145">
        <v>5.76</v>
      </c>
      <c r="G902" s="48">
        <v>5.91</v>
      </c>
      <c r="H902" s="48">
        <v>62</v>
      </c>
      <c r="I902" s="48">
        <v>54</v>
      </c>
      <c r="J902" s="151" t="str">
        <f t="shared" si="111"/>
        <v xml:space="preserve"> </v>
      </c>
      <c r="K902" s="151" t="str">
        <f t="shared" si="104"/>
        <v xml:space="preserve"> </v>
      </c>
      <c r="L902" s="151" t="str">
        <f t="shared" si="112"/>
        <v xml:space="preserve"> </v>
      </c>
      <c r="M902" s="83"/>
      <c r="N902" s="112"/>
      <c r="O902" s="62">
        <f t="shared" si="113"/>
        <v>58</v>
      </c>
      <c r="P902" s="4"/>
      <c r="Q902" s="5">
        <v>10</v>
      </c>
    </row>
    <row r="903" spans="1:17" s="5" customFormat="1" ht="18" customHeight="1">
      <c r="A903" s="4">
        <v>894</v>
      </c>
      <c r="B903" s="133" t="s">
        <v>6163</v>
      </c>
      <c r="C903" s="134" t="s">
        <v>6164</v>
      </c>
      <c r="D903" s="135" t="s">
        <v>2207</v>
      </c>
      <c r="E903" s="81" t="s">
        <v>6199</v>
      </c>
      <c r="F903" s="145">
        <v>6.28</v>
      </c>
      <c r="G903" s="48">
        <v>6.71</v>
      </c>
      <c r="H903" s="48">
        <v>64</v>
      </c>
      <c r="I903" s="48">
        <v>66</v>
      </c>
      <c r="J903" s="151" t="str">
        <f t="shared" si="111"/>
        <v xml:space="preserve"> </v>
      </c>
      <c r="K903" s="151" t="str">
        <f t="shared" si="104"/>
        <v xml:space="preserve"> </v>
      </c>
      <c r="L903" s="151" t="str">
        <f t="shared" si="112"/>
        <v xml:space="preserve"> </v>
      </c>
      <c r="M903" s="83"/>
      <c r="N903" s="112"/>
      <c r="O903" s="62">
        <f t="shared" si="113"/>
        <v>65</v>
      </c>
      <c r="P903" s="4"/>
      <c r="Q903" s="5">
        <v>11</v>
      </c>
    </row>
    <row r="904" spans="1:17" s="5" customFormat="1" ht="18" customHeight="1">
      <c r="A904" s="4">
        <v>895</v>
      </c>
      <c r="B904" s="133" t="s">
        <v>6165</v>
      </c>
      <c r="C904" s="134" t="s">
        <v>2572</v>
      </c>
      <c r="D904" s="135" t="s">
        <v>995</v>
      </c>
      <c r="E904" s="81" t="s">
        <v>6199</v>
      </c>
      <c r="F904" s="145">
        <v>7.49</v>
      </c>
      <c r="G904" s="48">
        <v>8.17</v>
      </c>
      <c r="H904" s="48">
        <v>71</v>
      </c>
      <c r="I904" s="48">
        <v>70</v>
      </c>
      <c r="J904" s="166" t="str">
        <f t="shared" si="111"/>
        <v>HSK</v>
      </c>
      <c r="K904" s="151" t="str">
        <f t="shared" si="104"/>
        <v>HSK</v>
      </c>
      <c r="L904" s="166" t="str">
        <f t="shared" si="112"/>
        <v>HSK</v>
      </c>
      <c r="M904" s="98" t="s">
        <v>9188</v>
      </c>
      <c r="N904" s="112"/>
      <c r="O904" s="62">
        <f t="shared" si="113"/>
        <v>70.5</v>
      </c>
      <c r="P904" s="4"/>
      <c r="Q904" s="5">
        <v>12</v>
      </c>
    </row>
    <row r="905" spans="1:17" s="5" customFormat="1" ht="18" customHeight="1">
      <c r="A905" s="4">
        <v>896</v>
      </c>
      <c r="B905" s="133" t="s">
        <v>6166</v>
      </c>
      <c r="C905" s="134" t="s">
        <v>2134</v>
      </c>
      <c r="D905" s="135" t="s">
        <v>995</v>
      </c>
      <c r="E905" s="81" t="s">
        <v>6199</v>
      </c>
      <c r="F905" s="145">
        <v>6.3</v>
      </c>
      <c r="G905" s="48">
        <v>8.0500000000000007</v>
      </c>
      <c r="H905" s="48">
        <v>65</v>
      </c>
      <c r="I905" s="48">
        <v>70</v>
      </c>
      <c r="J905" s="151" t="str">
        <f t="shared" si="111"/>
        <v xml:space="preserve"> </v>
      </c>
      <c r="K905" s="151" t="str">
        <f t="shared" si="104"/>
        <v>HSK</v>
      </c>
      <c r="L905" s="151" t="str">
        <f t="shared" si="112"/>
        <v xml:space="preserve"> </v>
      </c>
      <c r="M905" s="83"/>
      <c r="N905" s="112"/>
      <c r="O905" s="62">
        <f t="shared" si="113"/>
        <v>67.5</v>
      </c>
      <c r="P905" s="4"/>
      <c r="Q905" s="5">
        <v>13</v>
      </c>
    </row>
    <row r="906" spans="1:17" s="5" customFormat="1" ht="18" customHeight="1">
      <c r="A906" s="4">
        <v>897</v>
      </c>
      <c r="B906" s="133" t="s">
        <v>6167</v>
      </c>
      <c r="C906" s="134" t="s">
        <v>6168</v>
      </c>
      <c r="D906" s="135" t="s">
        <v>4515</v>
      </c>
      <c r="E906" s="81" t="s">
        <v>6199</v>
      </c>
      <c r="F906" s="145">
        <v>6.42</v>
      </c>
      <c r="G906" s="48">
        <v>7.07</v>
      </c>
      <c r="H906" s="48">
        <v>69</v>
      </c>
      <c r="I906" s="48">
        <v>70</v>
      </c>
      <c r="J906" s="151" t="str">
        <f t="shared" si="111"/>
        <v xml:space="preserve"> </v>
      </c>
      <c r="K906" s="166" t="str">
        <f t="shared" si="104"/>
        <v>HSK</v>
      </c>
      <c r="L906" s="151" t="str">
        <f t="shared" si="112"/>
        <v xml:space="preserve"> </v>
      </c>
      <c r="M906" s="98" t="s">
        <v>12603</v>
      </c>
      <c r="N906" s="81" t="s">
        <v>895</v>
      </c>
      <c r="O906" s="62">
        <f t="shared" si="113"/>
        <v>69.5</v>
      </c>
      <c r="P906" s="4"/>
      <c r="Q906" s="5">
        <v>14</v>
      </c>
    </row>
    <row r="907" spans="1:17" s="5" customFormat="1" ht="18" customHeight="1">
      <c r="A907" s="4">
        <v>898</v>
      </c>
      <c r="B907" s="133" t="s">
        <v>6169</v>
      </c>
      <c r="C907" s="134" t="s">
        <v>4743</v>
      </c>
      <c r="D907" s="135" t="s">
        <v>2321</v>
      </c>
      <c r="E907" s="81" t="s">
        <v>6199</v>
      </c>
      <c r="F907" s="145">
        <v>5.46</v>
      </c>
      <c r="G907" s="145">
        <v>6.6</v>
      </c>
      <c r="H907" s="48">
        <v>64</v>
      </c>
      <c r="I907" s="48">
        <v>56</v>
      </c>
      <c r="J907" s="151" t="str">
        <f t="shared" si="111"/>
        <v xml:space="preserve"> </v>
      </c>
      <c r="K907" s="151" t="str">
        <f t="shared" si="104"/>
        <v xml:space="preserve"> </v>
      </c>
      <c r="L907" s="151" t="str">
        <f t="shared" si="112"/>
        <v xml:space="preserve"> </v>
      </c>
      <c r="M907" s="83"/>
      <c r="N907" s="112"/>
      <c r="O907" s="62">
        <f t="shared" si="113"/>
        <v>60</v>
      </c>
      <c r="P907" s="4"/>
      <c r="Q907" s="5">
        <v>15</v>
      </c>
    </row>
    <row r="908" spans="1:17" s="5" customFormat="1" ht="18" customHeight="1">
      <c r="A908" s="4">
        <v>899</v>
      </c>
      <c r="B908" s="133" t="s">
        <v>6170</v>
      </c>
      <c r="C908" s="134" t="s">
        <v>6171</v>
      </c>
      <c r="D908" s="135" t="s">
        <v>3507</v>
      </c>
      <c r="E908" s="81" t="s">
        <v>6199</v>
      </c>
      <c r="F908" s="145">
        <v>6.79</v>
      </c>
      <c r="G908" s="48">
        <v>6.78</v>
      </c>
      <c r="H908" s="48">
        <v>70</v>
      </c>
      <c r="I908" s="48">
        <v>60</v>
      </c>
      <c r="J908" s="151" t="str">
        <f t="shared" si="111"/>
        <v xml:space="preserve"> </v>
      </c>
      <c r="K908" s="151" t="str">
        <f t="shared" si="104"/>
        <v xml:space="preserve"> </v>
      </c>
      <c r="L908" s="151" t="str">
        <f t="shared" si="112"/>
        <v xml:space="preserve"> </v>
      </c>
      <c r="M908" s="83"/>
      <c r="N908" s="112"/>
      <c r="O908" s="62">
        <f t="shared" si="113"/>
        <v>65</v>
      </c>
      <c r="P908" s="4"/>
      <c r="Q908" s="5">
        <v>16</v>
      </c>
    </row>
    <row r="909" spans="1:17" s="5" customFormat="1" ht="18" customHeight="1">
      <c r="A909" s="4">
        <v>900</v>
      </c>
      <c r="B909" s="133" t="s">
        <v>6172</v>
      </c>
      <c r="C909" s="134" t="s">
        <v>907</v>
      </c>
      <c r="D909" s="135" t="s">
        <v>3507</v>
      </c>
      <c r="E909" s="81" t="s">
        <v>6199</v>
      </c>
      <c r="F909" s="145">
        <v>5.03</v>
      </c>
      <c r="G909" s="48">
        <v>4.66</v>
      </c>
      <c r="H909" s="48">
        <v>66</v>
      </c>
      <c r="I909" s="48">
        <v>51</v>
      </c>
      <c r="J909" s="151" t="str">
        <f t="shared" si="111"/>
        <v xml:space="preserve"> </v>
      </c>
      <c r="K909" s="151" t="str">
        <f t="shared" si="104"/>
        <v xml:space="preserve"> </v>
      </c>
      <c r="L909" s="151" t="str">
        <f t="shared" si="112"/>
        <v xml:space="preserve"> </v>
      </c>
      <c r="M909" s="83"/>
      <c r="N909" s="112"/>
      <c r="O909" s="62">
        <f t="shared" si="113"/>
        <v>58.5</v>
      </c>
      <c r="P909" s="4"/>
      <c r="Q909" s="5">
        <v>17</v>
      </c>
    </row>
    <row r="910" spans="1:17" s="5" customFormat="1" ht="18" customHeight="1">
      <c r="A910" s="4">
        <v>901</v>
      </c>
      <c r="B910" s="133" t="s">
        <v>6173</v>
      </c>
      <c r="C910" s="134" t="s">
        <v>4694</v>
      </c>
      <c r="D910" s="135" t="s">
        <v>3507</v>
      </c>
      <c r="E910" s="81" t="s">
        <v>6199</v>
      </c>
      <c r="F910" s="145">
        <v>5.79</v>
      </c>
      <c r="G910" s="48">
        <v>6.11</v>
      </c>
      <c r="H910" s="48">
        <v>63</v>
      </c>
      <c r="I910" s="48">
        <v>56</v>
      </c>
      <c r="J910" s="151" t="str">
        <f t="shared" si="111"/>
        <v xml:space="preserve"> </v>
      </c>
      <c r="K910" s="151" t="str">
        <f t="shared" si="104"/>
        <v xml:space="preserve"> </v>
      </c>
      <c r="L910" s="151" t="str">
        <f t="shared" si="112"/>
        <v xml:space="preserve"> </v>
      </c>
      <c r="M910" s="83"/>
      <c r="N910" s="17"/>
      <c r="O910" s="62">
        <f t="shared" si="113"/>
        <v>59.5</v>
      </c>
      <c r="P910" s="4"/>
      <c r="Q910" s="5">
        <v>18</v>
      </c>
    </row>
    <row r="911" spans="1:17" s="5" customFormat="1" ht="18" customHeight="1">
      <c r="A911" s="4">
        <v>902</v>
      </c>
      <c r="B911" s="133" t="s">
        <v>6174</v>
      </c>
      <c r="C911" s="134" t="s">
        <v>6175</v>
      </c>
      <c r="D911" s="135" t="s">
        <v>3326</v>
      </c>
      <c r="E911" s="81" t="s">
        <v>6199</v>
      </c>
      <c r="F911" s="145">
        <v>7.02</v>
      </c>
      <c r="G911" s="48">
        <v>7.83</v>
      </c>
      <c r="H911" s="48">
        <v>71</v>
      </c>
      <c r="I911" s="48">
        <v>70</v>
      </c>
      <c r="J911" s="166" t="str">
        <f t="shared" si="111"/>
        <v>HSK</v>
      </c>
      <c r="K911" s="166" t="str">
        <f t="shared" si="104"/>
        <v>HSK</v>
      </c>
      <c r="L911" s="166" t="str">
        <f t="shared" si="112"/>
        <v>HSK</v>
      </c>
      <c r="M911" s="98" t="s">
        <v>12604</v>
      </c>
      <c r="N911" s="81" t="s">
        <v>895</v>
      </c>
      <c r="O911" s="62">
        <f t="shared" si="113"/>
        <v>70.5</v>
      </c>
      <c r="P911" s="4"/>
      <c r="Q911" s="5">
        <v>19</v>
      </c>
    </row>
    <row r="912" spans="1:17" s="5" customFormat="1" ht="18" customHeight="1">
      <c r="A912" s="4">
        <v>903</v>
      </c>
      <c r="B912" s="133" t="s">
        <v>6176</v>
      </c>
      <c r="C912" s="134" t="s">
        <v>314</v>
      </c>
      <c r="D912" s="135" t="s">
        <v>862</v>
      </c>
      <c r="E912" s="81" t="s">
        <v>6199</v>
      </c>
      <c r="F912" s="145">
        <v>7.1</v>
      </c>
      <c r="G912" s="48">
        <v>8.3800000000000008</v>
      </c>
      <c r="H912" s="48">
        <v>66</v>
      </c>
      <c r="I912" s="48">
        <v>70</v>
      </c>
      <c r="J912" s="151" t="str">
        <f t="shared" si="111"/>
        <v xml:space="preserve"> </v>
      </c>
      <c r="K912" s="151" t="str">
        <f t="shared" si="104"/>
        <v>HSK</v>
      </c>
      <c r="L912" s="151" t="str">
        <f t="shared" si="112"/>
        <v xml:space="preserve"> </v>
      </c>
      <c r="M912" s="83"/>
      <c r="N912" s="81" t="s">
        <v>895</v>
      </c>
      <c r="O912" s="62">
        <f t="shared" si="113"/>
        <v>68</v>
      </c>
      <c r="P912" s="4"/>
      <c r="Q912" s="5">
        <v>20</v>
      </c>
    </row>
    <row r="913" spans="1:17" s="5" customFormat="1" ht="18" customHeight="1">
      <c r="A913" s="4">
        <v>904</v>
      </c>
      <c r="B913" s="133" t="s">
        <v>6177</v>
      </c>
      <c r="C913" s="134" t="s">
        <v>6178</v>
      </c>
      <c r="D913" s="135" t="s">
        <v>357</v>
      </c>
      <c r="E913" s="81" t="s">
        <v>6199</v>
      </c>
      <c r="F913" s="145">
        <v>5.03</v>
      </c>
      <c r="G913" s="145">
        <v>6.4</v>
      </c>
      <c r="H913" s="48">
        <v>59</v>
      </c>
      <c r="I913" s="48">
        <v>51</v>
      </c>
      <c r="J913" s="151" t="str">
        <f t="shared" si="111"/>
        <v xml:space="preserve"> </v>
      </c>
      <c r="K913" s="151" t="str">
        <f t="shared" si="104"/>
        <v xml:space="preserve"> </v>
      </c>
      <c r="L913" s="151" t="str">
        <f t="shared" si="112"/>
        <v xml:space="preserve"> </v>
      </c>
      <c r="M913" s="83"/>
      <c r="N913" s="17"/>
      <c r="O913" s="62">
        <f t="shared" si="113"/>
        <v>55</v>
      </c>
      <c r="P913" s="4"/>
      <c r="Q913" s="5">
        <v>21</v>
      </c>
    </row>
    <row r="914" spans="1:17" s="5" customFormat="1" ht="18" customHeight="1">
      <c r="A914" s="4">
        <v>905</v>
      </c>
      <c r="B914" s="133" t="s">
        <v>6179</v>
      </c>
      <c r="C914" s="134" t="s">
        <v>2547</v>
      </c>
      <c r="D914" s="135" t="s">
        <v>3610</v>
      </c>
      <c r="E914" s="81" t="s">
        <v>6199</v>
      </c>
      <c r="F914" s="145">
        <v>7.2</v>
      </c>
      <c r="G914" s="48">
        <v>7.26</v>
      </c>
      <c r="H914" s="48">
        <v>71</v>
      </c>
      <c r="I914" s="48">
        <v>66</v>
      </c>
      <c r="J914" s="151" t="str">
        <f t="shared" si="111"/>
        <v>HSK</v>
      </c>
      <c r="K914" s="151" t="str">
        <f t="shared" si="104"/>
        <v xml:space="preserve"> </v>
      </c>
      <c r="L914" s="151" t="str">
        <f t="shared" si="112"/>
        <v xml:space="preserve"> </v>
      </c>
      <c r="M914" s="129"/>
      <c r="N914" s="81" t="s">
        <v>895</v>
      </c>
      <c r="O914" s="62">
        <f t="shared" si="113"/>
        <v>68.5</v>
      </c>
      <c r="P914" s="4"/>
      <c r="Q914" s="5">
        <v>22</v>
      </c>
    </row>
    <row r="915" spans="1:17" s="5" customFormat="1" ht="18" customHeight="1">
      <c r="A915" s="4">
        <v>906</v>
      </c>
      <c r="B915" s="133" t="s">
        <v>6180</v>
      </c>
      <c r="C915" s="134" t="s">
        <v>4269</v>
      </c>
      <c r="D915" s="135" t="s">
        <v>4263</v>
      </c>
      <c r="E915" s="81" t="s">
        <v>6199</v>
      </c>
      <c r="F915" s="145">
        <v>3.97</v>
      </c>
      <c r="G915" s="48">
        <v>6.42</v>
      </c>
      <c r="H915" s="48">
        <v>52</v>
      </c>
      <c r="I915" s="48">
        <v>53</v>
      </c>
      <c r="J915" s="151" t="str">
        <f t="shared" ref="J915:J927" si="114">IF(AND(F915&gt;=9,H915&gt;=90),"HSXS",IF(AND(F915&gt;=8,H915&gt;=80),"HSG",IF(AND(F915&gt;=7,H915&gt;=70),"HSK"," ")))</f>
        <v xml:space="preserve"> </v>
      </c>
      <c r="K915" s="151" t="str">
        <f t="shared" si="104"/>
        <v xml:space="preserve"> </v>
      </c>
      <c r="L915" s="151" t="str">
        <f t="shared" ref="L915:L927" si="115">IF(AND(J915="HSXS",K915="HSXS"),"HSXS",IF(AND(J915="HSG",K915="HSG"),"HSG",IF(AND(J915="HSK",K915="HSK"),"HSK",IF(AND(J915="HSXS",K915="HSG"),"HSG",IF(AND(J915="HSG",K915="HSXS"),"HSG",IF(AND(J915="HSG",K915="HSK"),"HSK",IF(AND(J915="HSK",K915="HSG"),"HSK"," ")))))))</f>
        <v xml:space="preserve"> </v>
      </c>
      <c r="M915" s="83"/>
      <c r="N915" s="17"/>
      <c r="O915" s="62">
        <f t="shared" ref="O915:O927" si="116">SUM(H915:I915)/2</f>
        <v>52.5</v>
      </c>
      <c r="P915" s="4"/>
      <c r="Q915" s="5">
        <v>23</v>
      </c>
    </row>
    <row r="916" spans="1:17" s="5" customFormat="1" ht="18" customHeight="1">
      <c r="A916" s="4">
        <v>907</v>
      </c>
      <c r="B916" s="133" t="s">
        <v>6181</v>
      </c>
      <c r="C916" s="134" t="s">
        <v>6182</v>
      </c>
      <c r="D916" s="135" t="s">
        <v>3615</v>
      </c>
      <c r="E916" s="81" t="s">
        <v>6199</v>
      </c>
      <c r="F916" s="145">
        <v>5.66</v>
      </c>
      <c r="G916" s="48">
        <v>5.83</v>
      </c>
      <c r="H916" s="48">
        <v>53</v>
      </c>
      <c r="I916" s="48">
        <v>52</v>
      </c>
      <c r="J916" s="151" t="str">
        <f t="shared" si="114"/>
        <v xml:space="preserve"> </v>
      </c>
      <c r="K916" s="151" t="str">
        <f t="shared" si="104"/>
        <v xml:space="preserve"> </v>
      </c>
      <c r="L916" s="151" t="str">
        <f t="shared" si="115"/>
        <v xml:space="preserve"> </v>
      </c>
      <c r="M916" s="83"/>
      <c r="N916" s="17"/>
      <c r="O916" s="62">
        <f t="shared" si="116"/>
        <v>52.5</v>
      </c>
      <c r="P916" s="4"/>
      <c r="Q916" s="5">
        <v>24</v>
      </c>
    </row>
    <row r="917" spans="1:17" s="5" customFormat="1" ht="18" customHeight="1">
      <c r="A917" s="4">
        <v>908</v>
      </c>
      <c r="B917" s="133" t="s">
        <v>6183</v>
      </c>
      <c r="C917" s="134" t="s">
        <v>452</v>
      </c>
      <c r="D917" s="135" t="s">
        <v>3511</v>
      </c>
      <c r="E917" s="81" t="s">
        <v>6199</v>
      </c>
      <c r="F917" s="145">
        <v>6.33</v>
      </c>
      <c r="G917" s="48">
        <v>6.65</v>
      </c>
      <c r="H917" s="48">
        <v>57</v>
      </c>
      <c r="I917" s="48">
        <v>55</v>
      </c>
      <c r="J917" s="151" t="str">
        <f t="shared" si="114"/>
        <v xml:space="preserve"> </v>
      </c>
      <c r="K917" s="151" t="str">
        <f t="shared" si="104"/>
        <v xml:space="preserve"> </v>
      </c>
      <c r="L917" s="151" t="str">
        <f t="shared" si="115"/>
        <v xml:space="preserve"> </v>
      </c>
      <c r="M917" s="83"/>
      <c r="N917" s="17"/>
      <c r="O917" s="62">
        <f t="shared" si="116"/>
        <v>56</v>
      </c>
      <c r="P917" s="4"/>
      <c r="Q917" s="5">
        <v>25</v>
      </c>
    </row>
    <row r="918" spans="1:17" s="5" customFormat="1" ht="18" customHeight="1">
      <c r="A918" s="4">
        <v>909</v>
      </c>
      <c r="B918" s="133" t="s">
        <v>6184</v>
      </c>
      <c r="C918" s="134" t="s">
        <v>6185</v>
      </c>
      <c r="D918" s="135" t="s">
        <v>3512</v>
      </c>
      <c r="E918" s="81" t="s">
        <v>6199</v>
      </c>
      <c r="F918" s="145">
        <v>5.94</v>
      </c>
      <c r="G918" s="48">
        <v>5.96</v>
      </c>
      <c r="H918" s="48">
        <v>64</v>
      </c>
      <c r="I918" s="48">
        <v>62</v>
      </c>
      <c r="J918" s="151" t="str">
        <f t="shared" si="114"/>
        <v xml:space="preserve"> </v>
      </c>
      <c r="K918" s="151" t="str">
        <f t="shared" si="104"/>
        <v xml:space="preserve"> </v>
      </c>
      <c r="L918" s="151" t="str">
        <f t="shared" si="115"/>
        <v xml:space="preserve"> </v>
      </c>
      <c r="M918" s="83"/>
      <c r="N918" s="81" t="s">
        <v>895</v>
      </c>
      <c r="O918" s="62">
        <f t="shared" si="116"/>
        <v>63</v>
      </c>
      <c r="P918" s="4"/>
      <c r="Q918" s="5">
        <v>26</v>
      </c>
    </row>
    <row r="919" spans="1:17" s="5" customFormat="1" ht="18" customHeight="1">
      <c r="A919" s="4">
        <v>910</v>
      </c>
      <c r="B919" s="133" t="s">
        <v>6186</v>
      </c>
      <c r="C919" s="134" t="s">
        <v>6187</v>
      </c>
      <c r="D919" s="135" t="s">
        <v>3625</v>
      </c>
      <c r="E919" s="81" t="s">
        <v>6199</v>
      </c>
      <c r="F919" s="145">
        <v>5.66</v>
      </c>
      <c r="G919" s="48">
        <v>6.78</v>
      </c>
      <c r="H919" s="48">
        <v>63</v>
      </c>
      <c r="I919" s="48">
        <v>62</v>
      </c>
      <c r="J919" s="151" t="str">
        <f t="shared" si="114"/>
        <v xml:space="preserve"> </v>
      </c>
      <c r="K919" s="151" t="str">
        <f t="shared" si="104"/>
        <v xml:space="preserve"> </v>
      </c>
      <c r="L919" s="151" t="str">
        <f t="shared" si="115"/>
        <v xml:space="preserve"> </v>
      </c>
      <c r="M919" s="83"/>
      <c r="N919" s="17"/>
      <c r="O919" s="62">
        <f t="shared" si="116"/>
        <v>62.5</v>
      </c>
      <c r="P919" s="4"/>
      <c r="Q919" s="5">
        <v>27</v>
      </c>
    </row>
    <row r="920" spans="1:17" s="5" customFormat="1" ht="18" customHeight="1">
      <c r="A920" s="4">
        <v>911</v>
      </c>
      <c r="B920" s="133" t="s">
        <v>6188</v>
      </c>
      <c r="C920" s="134" t="s">
        <v>2704</v>
      </c>
      <c r="D920" s="135" t="s">
        <v>996</v>
      </c>
      <c r="E920" s="81" t="s">
        <v>6199</v>
      </c>
      <c r="F920" s="145">
        <v>5.2</v>
      </c>
      <c r="G920" s="48">
        <v>6.22</v>
      </c>
      <c r="H920" s="48">
        <v>66</v>
      </c>
      <c r="I920" s="48">
        <v>56</v>
      </c>
      <c r="J920" s="151" t="str">
        <f t="shared" si="114"/>
        <v xml:space="preserve"> </v>
      </c>
      <c r="K920" s="151" t="str">
        <f t="shared" si="104"/>
        <v xml:space="preserve"> </v>
      </c>
      <c r="L920" s="151" t="str">
        <f t="shared" si="115"/>
        <v xml:space="preserve"> </v>
      </c>
      <c r="M920" s="83"/>
      <c r="N920" s="17"/>
      <c r="O920" s="62">
        <f t="shared" si="116"/>
        <v>61</v>
      </c>
      <c r="P920" s="4"/>
      <c r="Q920" s="5">
        <v>28</v>
      </c>
    </row>
    <row r="921" spans="1:17" s="5" customFormat="1" ht="18" customHeight="1">
      <c r="A921" s="4">
        <v>912</v>
      </c>
      <c r="B921" s="133" t="s">
        <v>6189</v>
      </c>
      <c r="C921" s="134" t="s">
        <v>6190</v>
      </c>
      <c r="D921" s="135" t="s">
        <v>3383</v>
      </c>
      <c r="E921" s="81" t="s">
        <v>6199</v>
      </c>
      <c r="F921" s="145">
        <v>6.46</v>
      </c>
      <c r="G921" s="48">
        <v>7.59</v>
      </c>
      <c r="H921" s="48">
        <v>65</v>
      </c>
      <c r="I921" s="48">
        <v>57</v>
      </c>
      <c r="J921" s="151" t="str">
        <f t="shared" si="114"/>
        <v xml:space="preserve"> </v>
      </c>
      <c r="K921" s="151" t="str">
        <f t="shared" si="104"/>
        <v xml:space="preserve"> </v>
      </c>
      <c r="L921" s="151" t="str">
        <f t="shared" si="115"/>
        <v xml:space="preserve"> </v>
      </c>
      <c r="M921" s="83"/>
      <c r="N921" s="81" t="s">
        <v>895</v>
      </c>
      <c r="O921" s="62">
        <f t="shared" si="116"/>
        <v>61</v>
      </c>
      <c r="P921" s="4"/>
      <c r="Q921" s="5">
        <v>29</v>
      </c>
    </row>
    <row r="922" spans="1:17" s="5" customFormat="1" ht="18" customHeight="1">
      <c r="A922" s="4">
        <v>913</v>
      </c>
      <c r="B922" s="133" t="s">
        <v>6191</v>
      </c>
      <c r="C922" s="134" t="s">
        <v>1000</v>
      </c>
      <c r="D922" s="135" t="s">
        <v>999</v>
      </c>
      <c r="E922" s="81" t="s">
        <v>6199</v>
      </c>
      <c r="F922" s="145">
        <v>5.71</v>
      </c>
      <c r="G922" s="48">
        <v>4.4400000000000004</v>
      </c>
      <c r="H922" s="48">
        <v>59</v>
      </c>
      <c r="I922" s="48">
        <v>53</v>
      </c>
      <c r="J922" s="151" t="str">
        <f t="shared" si="114"/>
        <v xml:space="preserve"> </v>
      </c>
      <c r="K922" s="151" t="str">
        <f t="shared" si="104"/>
        <v xml:space="preserve"> </v>
      </c>
      <c r="L922" s="151" t="str">
        <f t="shared" si="115"/>
        <v xml:space="preserve"> </v>
      </c>
      <c r="M922" s="83"/>
      <c r="N922" s="17"/>
      <c r="O922" s="62">
        <f t="shared" si="116"/>
        <v>56</v>
      </c>
      <c r="P922" s="4"/>
      <c r="Q922" s="5">
        <v>30</v>
      </c>
    </row>
    <row r="923" spans="1:17" s="5" customFormat="1" ht="18" customHeight="1">
      <c r="A923" s="4">
        <v>914</v>
      </c>
      <c r="B923" s="133" t="s">
        <v>6192</v>
      </c>
      <c r="C923" s="134" t="s">
        <v>1081</v>
      </c>
      <c r="D923" s="135" t="s">
        <v>1232</v>
      </c>
      <c r="E923" s="81" t="s">
        <v>6199</v>
      </c>
      <c r="F923" s="145">
        <v>5.09</v>
      </c>
      <c r="G923" s="48">
        <v>4.17</v>
      </c>
      <c r="H923" s="48">
        <v>55</v>
      </c>
      <c r="I923" s="48">
        <v>48</v>
      </c>
      <c r="J923" s="151" t="str">
        <f t="shared" si="114"/>
        <v xml:space="preserve"> </v>
      </c>
      <c r="K923" s="151" t="str">
        <f t="shared" si="104"/>
        <v xml:space="preserve"> </v>
      </c>
      <c r="L923" s="151" t="str">
        <f t="shared" si="115"/>
        <v xml:space="preserve"> </v>
      </c>
      <c r="M923" s="83"/>
      <c r="N923" s="17"/>
      <c r="O923" s="62">
        <f t="shared" si="116"/>
        <v>51.5</v>
      </c>
      <c r="P923" s="4"/>
      <c r="Q923" s="5">
        <v>31</v>
      </c>
    </row>
    <row r="924" spans="1:17" s="5" customFormat="1" ht="18" customHeight="1">
      <c r="A924" s="4">
        <v>915</v>
      </c>
      <c r="B924" s="133" t="s">
        <v>6193</v>
      </c>
      <c r="C924" s="134" t="s">
        <v>6194</v>
      </c>
      <c r="D924" s="135" t="s">
        <v>366</v>
      </c>
      <c r="E924" s="81" t="s">
        <v>6199</v>
      </c>
      <c r="F924" s="145">
        <v>6.39</v>
      </c>
      <c r="G924" s="48">
        <v>1.89</v>
      </c>
      <c r="H924" s="48">
        <v>54</v>
      </c>
      <c r="I924" s="48">
        <v>48</v>
      </c>
      <c r="J924" s="151" t="str">
        <f t="shared" si="114"/>
        <v xml:space="preserve"> </v>
      </c>
      <c r="K924" s="151" t="str">
        <f t="shared" si="104"/>
        <v xml:space="preserve"> </v>
      </c>
      <c r="L924" s="151" t="str">
        <f t="shared" si="115"/>
        <v xml:space="preserve"> </v>
      </c>
      <c r="M924" s="83"/>
      <c r="N924" s="112"/>
      <c r="O924" s="62">
        <f t="shared" si="116"/>
        <v>51</v>
      </c>
      <c r="P924" s="4"/>
      <c r="Q924" s="5">
        <v>32</v>
      </c>
    </row>
    <row r="925" spans="1:17" s="5" customFormat="1" ht="18" customHeight="1">
      <c r="A925" s="4">
        <v>916</v>
      </c>
      <c r="B925" s="133" t="s">
        <v>6195</v>
      </c>
      <c r="C925" s="134" t="s">
        <v>4329</v>
      </c>
      <c r="D925" s="135" t="s">
        <v>3372</v>
      </c>
      <c r="E925" s="81" t="s">
        <v>6199</v>
      </c>
      <c r="F925" s="145">
        <v>6.13</v>
      </c>
      <c r="G925" s="48">
        <v>6.76</v>
      </c>
      <c r="H925" s="48">
        <v>71</v>
      </c>
      <c r="I925" s="48">
        <v>67</v>
      </c>
      <c r="J925" s="151" t="str">
        <f t="shared" si="114"/>
        <v xml:space="preserve"> </v>
      </c>
      <c r="K925" s="151" t="str">
        <f t="shared" si="104"/>
        <v xml:space="preserve"> </v>
      </c>
      <c r="L925" s="151" t="str">
        <f t="shared" si="115"/>
        <v xml:space="preserve"> </v>
      </c>
      <c r="M925" s="83"/>
      <c r="N925" s="112"/>
      <c r="O925" s="62">
        <f t="shared" si="116"/>
        <v>69</v>
      </c>
      <c r="P925" s="4"/>
      <c r="Q925" s="5">
        <v>33</v>
      </c>
    </row>
    <row r="926" spans="1:17" s="5" customFormat="1" ht="18" customHeight="1">
      <c r="A926" s="4">
        <v>917</v>
      </c>
      <c r="B926" s="133" t="s">
        <v>6196</v>
      </c>
      <c r="C926" s="134" t="s">
        <v>6197</v>
      </c>
      <c r="D926" s="135" t="s">
        <v>4679</v>
      </c>
      <c r="E926" s="81" t="s">
        <v>6199</v>
      </c>
      <c r="F926" s="145">
        <v>6.89</v>
      </c>
      <c r="G926" s="48">
        <v>7.42</v>
      </c>
      <c r="H926" s="48">
        <v>63</v>
      </c>
      <c r="I926" s="48">
        <v>65</v>
      </c>
      <c r="J926" s="151" t="str">
        <f t="shared" si="114"/>
        <v xml:space="preserve"> </v>
      </c>
      <c r="K926" s="151" t="str">
        <f t="shared" si="104"/>
        <v xml:space="preserve"> </v>
      </c>
      <c r="L926" s="151" t="str">
        <f t="shared" si="115"/>
        <v xml:space="preserve"> </v>
      </c>
      <c r="M926" s="83"/>
      <c r="N926" s="81" t="s">
        <v>895</v>
      </c>
      <c r="O926" s="62">
        <f t="shared" si="116"/>
        <v>64</v>
      </c>
      <c r="P926" s="4"/>
      <c r="Q926" s="5">
        <v>34</v>
      </c>
    </row>
    <row r="927" spans="1:17" s="5" customFormat="1" ht="18" customHeight="1">
      <c r="A927" s="4">
        <v>918</v>
      </c>
      <c r="B927" s="133" t="s">
        <v>6198</v>
      </c>
      <c r="C927" s="134" t="s">
        <v>3614</v>
      </c>
      <c r="D927" s="135" t="s">
        <v>1002</v>
      </c>
      <c r="E927" s="81" t="s">
        <v>6199</v>
      </c>
      <c r="F927" s="145">
        <v>7.24</v>
      </c>
      <c r="G927" s="48">
        <v>8.18</v>
      </c>
      <c r="H927" s="48">
        <v>71</v>
      </c>
      <c r="I927" s="48">
        <v>82</v>
      </c>
      <c r="J927" s="151" t="str">
        <f t="shared" si="114"/>
        <v>HSK</v>
      </c>
      <c r="K927" s="151" t="str">
        <f t="shared" si="104"/>
        <v>HSG</v>
      </c>
      <c r="L927" s="151" t="str">
        <f t="shared" si="115"/>
        <v>HSK</v>
      </c>
      <c r="M927" s="129"/>
      <c r="N927" s="112"/>
      <c r="O927" s="62">
        <f t="shared" si="116"/>
        <v>76.5</v>
      </c>
      <c r="P927" s="4"/>
      <c r="Q927" s="5">
        <v>35</v>
      </c>
    </row>
    <row r="928" spans="1:17" s="5" customFormat="1" ht="18" customHeight="1">
      <c r="A928" s="4">
        <v>919</v>
      </c>
      <c r="B928" s="133" t="s">
        <v>6200</v>
      </c>
      <c r="C928" s="134" t="s">
        <v>6201</v>
      </c>
      <c r="D928" s="135" t="s">
        <v>2007</v>
      </c>
      <c r="E928" s="81" t="s">
        <v>6250</v>
      </c>
      <c r="F928" s="145">
        <v>5.6</v>
      </c>
      <c r="G928" s="48">
        <v>5.1100000000000003</v>
      </c>
      <c r="H928" s="48">
        <v>51</v>
      </c>
      <c r="I928" s="48">
        <v>50</v>
      </c>
      <c r="J928" s="151" t="str">
        <f t="shared" si="106"/>
        <v xml:space="preserve"> </v>
      </c>
      <c r="K928" s="151" t="str">
        <f t="shared" si="104"/>
        <v xml:space="preserve"> </v>
      </c>
      <c r="L928" s="151" t="str">
        <f t="shared" si="107"/>
        <v xml:space="preserve"> </v>
      </c>
      <c r="M928" s="83"/>
      <c r="N928" s="112"/>
      <c r="O928" s="62">
        <f t="shared" si="102"/>
        <v>50.5</v>
      </c>
      <c r="P928" s="4"/>
      <c r="Q928" s="5">
        <v>1</v>
      </c>
    </row>
    <row r="929" spans="1:17" s="5" customFormat="1" ht="18" customHeight="1">
      <c r="A929" s="4">
        <v>920</v>
      </c>
      <c r="B929" s="133" t="s">
        <v>6202</v>
      </c>
      <c r="C929" s="134" t="s">
        <v>6203</v>
      </c>
      <c r="D929" s="135" t="s">
        <v>4281</v>
      </c>
      <c r="E929" s="81" t="s">
        <v>6250</v>
      </c>
      <c r="F929" s="145">
        <v>8.74</v>
      </c>
      <c r="G929" s="48">
        <v>8.66</v>
      </c>
      <c r="H929" s="48">
        <v>70</v>
      </c>
      <c r="I929" s="48">
        <v>87</v>
      </c>
      <c r="J929" s="151" t="str">
        <f t="shared" si="106"/>
        <v>HSK</v>
      </c>
      <c r="K929" s="151" t="str">
        <f t="shared" si="104"/>
        <v>HSG</v>
      </c>
      <c r="L929" s="151" t="str">
        <f t="shared" si="107"/>
        <v>HSK</v>
      </c>
      <c r="M929" s="129"/>
      <c r="N929" s="112"/>
      <c r="O929" s="62">
        <f t="shared" si="102"/>
        <v>78.5</v>
      </c>
      <c r="P929" s="4"/>
      <c r="Q929" s="5">
        <v>2</v>
      </c>
    </row>
    <row r="930" spans="1:17" s="5" customFormat="1" ht="18" customHeight="1">
      <c r="A930" s="4">
        <v>921</v>
      </c>
      <c r="B930" s="133" t="s">
        <v>6204</v>
      </c>
      <c r="C930" s="134" t="s">
        <v>289</v>
      </c>
      <c r="D930" s="135" t="s">
        <v>352</v>
      </c>
      <c r="E930" s="81" t="s">
        <v>6250</v>
      </c>
      <c r="F930" s="145">
        <v>7.11</v>
      </c>
      <c r="G930" s="48">
        <v>6.78</v>
      </c>
      <c r="H930" s="48">
        <v>53</v>
      </c>
      <c r="I930" s="48">
        <v>53</v>
      </c>
      <c r="J930" s="151" t="str">
        <f t="shared" si="106"/>
        <v xml:space="preserve"> </v>
      </c>
      <c r="K930" s="151" t="str">
        <f t="shared" si="104"/>
        <v xml:space="preserve"> </v>
      </c>
      <c r="L930" s="151" t="str">
        <f t="shared" si="107"/>
        <v xml:space="preserve"> </v>
      </c>
      <c r="M930" s="83"/>
      <c r="N930" s="112"/>
      <c r="O930" s="62">
        <f t="shared" si="102"/>
        <v>53</v>
      </c>
      <c r="P930" s="4"/>
      <c r="Q930" s="5">
        <v>3</v>
      </c>
    </row>
    <row r="931" spans="1:17" s="5" customFormat="1" ht="18" customHeight="1">
      <c r="A931" s="4">
        <v>922</v>
      </c>
      <c r="B931" s="133" t="s">
        <v>6205</v>
      </c>
      <c r="C931" s="134" t="s">
        <v>2006</v>
      </c>
      <c r="D931" s="135" t="s">
        <v>667</v>
      </c>
      <c r="E931" s="81" t="s">
        <v>6250</v>
      </c>
      <c r="F931" s="145">
        <v>7.71</v>
      </c>
      <c r="G931" s="48">
        <v>7.82</v>
      </c>
      <c r="H931" s="48">
        <v>51</v>
      </c>
      <c r="I931" s="48">
        <v>66</v>
      </c>
      <c r="J931" s="151" t="str">
        <f t="shared" si="106"/>
        <v xml:space="preserve"> </v>
      </c>
      <c r="K931" s="151" t="str">
        <f t="shared" si="104"/>
        <v xml:space="preserve"> </v>
      </c>
      <c r="L931" s="151" t="str">
        <f t="shared" si="107"/>
        <v xml:space="preserve"> </v>
      </c>
      <c r="M931" s="83"/>
      <c r="N931" s="112"/>
      <c r="O931" s="62">
        <f t="shared" si="102"/>
        <v>58.5</v>
      </c>
      <c r="P931" s="4"/>
      <c r="Q931" s="5">
        <v>4</v>
      </c>
    </row>
    <row r="932" spans="1:17" s="5" customFormat="1" ht="18" customHeight="1">
      <c r="A932" s="4">
        <v>923</v>
      </c>
      <c r="B932" s="133" t="s">
        <v>6206</v>
      </c>
      <c r="C932" s="134" t="s">
        <v>4262</v>
      </c>
      <c r="D932" s="135" t="s">
        <v>2908</v>
      </c>
      <c r="E932" s="81" t="s">
        <v>6250</v>
      </c>
      <c r="F932" s="145">
        <v>6.11</v>
      </c>
      <c r="G932" s="48">
        <v>6.41</v>
      </c>
      <c r="H932" s="48">
        <v>60</v>
      </c>
      <c r="I932" s="48">
        <v>50</v>
      </c>
      <c r="J932" s="151" t="str">
        <f t="shared" si="106"/>
        <v xml:space="preserve"> </v>
      </c>
      <c r="K932" s="151" t="str">
        <f t="shared" si="104"/>
        <v xml:space="preserve"> </v>
      </c>
      <c r="L932" s="151" t="str">
        <f t="shared" si="107"/>
        <v xml:space="preserve"> </v>
      </c>
      <c r="M932" s="83"/>
      <c r="N932" s="112"/>
      <c r="O932" s="62">
        <f t="shared" si="102"/>
        <v>55</v>
      </c>
      <c r="P932" s="4"/>
      <c r="Q932" s="5">
        <v>5</v>
      </c>
    </row>
    <row r="933" spans="1:17" s="5" customFormat="1" ht="18" customHeight="1">
      <c r="A933" s="4">
        <v>924</v>
      </c>
      <c r="B933" s="133" t="s">
        <v>6207</v>
      </c>
      <c r="C933" s="134" t="s">
        <v>6208</v>
      </c>
      <c r="D933" s="135" t="s">
        <v>737</v>
      </c>
      <c r="E933" s="81" t="s">
        <v>6250</v>
      </c>
      <c r="F933" s="145">
        <v>6.21</v>
      </c>
      <c r="G933" s="48">
        <v>6.04</v>
      </c>
      <c r="H933" s="48">
        <v>59</v>
      </c>
      <c r="I933" s="48">
        <v>50</v>
      </c>
      <c r="J933" s="151" t="str">
        <f t="shared" si="106"/>
        <v xml:space="preserve"> </v>
      </c>
      <c r="K933" s="151" t="str">
        <f t="shared" si="104"/>
        <v xml:space="preserve"> </v>
      </c>
      <c r="L933" s="151" t="str">
        <f t="shared" si="107"/>
        <v xml:space="preserve"> </v>
      </c>
      <c r="M933" s="83"/>
      <c r="N933" s="112"/>
      <c r="O933" s="62">
        <f t="shared" si="102"/>
        <v>54.5</v>
      </c>
      <c r="P933" s="4"/>
      <c r="Q933" s="5">
        <v>6</v>
      </c>
    </row>
    <row r="934" spans="1:17" s="5" customFormat="1" ht="18" customHeight="1">
      <c r="A934" s="4">
        <v>925</v>
      </c>
      <c r="B934" s="133" t="s">
        <v>6209</v>
      </c>
      <c r="C934" s="134" t="s">
        <v>6210</v>
      </c>
      <c r="D934" s="135" t="s">
        <v>995</v>
      </c>
      <c r="E934" s="81" t="s">
        <v>6250</v>
      </c>
      <c r="F934" s="145">
        <v>5.53</v>
      </c>
      <c r="G934" s="48">
        <v>4.78</v>
      </c>
      <c r="H934" s="48">
        <v>54</v>
      </c>
      <c r="I934" s="48">
        <v>50</v>
      </c>
      <c r="J934" s="151" t="str">
        <f t="shared" si="106"/>
        <v xml:space="preserve"> </v>
      </c>
      <c r="K934" s="151" t="str">
        <f t="shared" si="104"/>
        <v xml:space="preserve"> </v>
      </c>
      <c r="L934" s="151" t="str">
        <f t="shared" si="107"/>
        <v xml:space="preserve"> </v>
      </c>
      <c r="M934" s="83"/>
      <c r="N934" s="112"/>
      <c r="O934" s="62">
        <f t="shared" si="102"/>
        <v>52</v>
      </c>
      <c r="P934" s="4"/>
      <c r="Q934" s="5">
        <v>7</v>
      </c>
    </row>
    <row r="935" spans="1:17" s="5" customFormat="1" ht="18" customHeight="1">
      <c r="A935" s="4">
        <v>926</v>
      </c>
      <c r="B935" s="133" t="s">
        <v>6211</v>
      </c>
      <c r="C935" s="134" t="s">
        <v>2572</v>
      </c>
      <c r="D935" s="135" t="s">
        <v>995</v>
      </c>
      <c r="E935" s="81" t="s">
        <v>6250</v>
      </c>
      <c r="F935" s="145">
        <v>5.31</v>
      </c>
      <c r="G935" s="48">
        <v>5.18</v>
      </c>
      <c r="H935" s="48">
        <v>54</v>
      </c>
      <c r="I935" s="48">
        <v>53</v>
      </c>
      <c r="J935" s="151" t="str">
        <f t="shared" si="106"/>
        <v xml:space="preserve"> </v>
      </c>
      <c r="K935" s="151" t="str">
        <f t="shared" si="104"/>
        <v xml:space="preserve"> </v>
      </c>
      <c r="L935" s="151" t="str">
        <f t="shared" si="107"/>
        <v xml:space="preserve"> </v>
      </c>
      <c r="M935" s="83"/>
      <c r="N935" s="112"/>
      <c r="O935" s="62">
        <f t="shared" si="102"/>
        <v>53.5</v>
      </c>
      <c r="P935" s="4"/>
      <c r="Q935" s="5">
        <v>8</v>
      </c>
    </row>
    <row r="936" spans="1:17" s="5" customFormat="1" ht="18" customHeight="1">
      <c r="A936" s="4">
        <v>927</v>
      </c>
      <c r="B936" s="133" t="s">
        <v>6212</v>
      </c>
      <c r="C936" s="134" t="s">
        <v>1410</v>
      </c>
      <c r="D936" s="135" t="s">
        <v>995</v>
      </c>
      <c r="E936" s="81" t="s">
        <v>6250</v>
      </c>
      <c r="F936" s="145">
        <v>4.17</v>
      </c>
      <c r="G936" s="48">
        <v>3.69</v>
      </c>
      <c r="H936" s="48">
        <v>53</v>
      </c>
      <c r="I936" s="48">
        <v>53</v>
      </c>
      <c r="J936" s="151" t="str">
        <f t="shared" si="106"/>
        <v xml:space="preserve"> </v>
      </c>
      <c r="K936" s="151" t="str">
        <f t="shared" si="104"/>
        <v xml:space="preserve"> </v>
      </c>
      <c r="L936" s="151" t="str">
        <f t="shared" si="107"/>
        <v xml:space="preserve"> </v>
      </c>
      <c r="M936" s="83"/>
      <c r="N936" s="17"/>
      <c r="O936" s="62">
        <f t="shared" si="102"/>
        <v>53</v>
      </c>
      <c r="P936" s="4"/>
      <c r="Q936" s="5">
        <v>9</v>
      </c>
    </row>
    <row r="937" spans="1:17" s="5" customFormat="1" ht="18" customHeight="1">
      <c r="A937" s="4">
        <v>928</v>
      </c>
      <c r="B937" s="133" t="s">
        <v>6213</v>
      </c>
      <c r="C937" s="134" t="s">
        <v>1914</v>
      </c>
      <c r="D937" s="135" t="s">
        <v>995</v>
      </c>
      <c r="E937" s="81" t="s">
        <v>6250</v>
      </c>
      <c r="F937" s="145">
        <v>4.29</v>
      </c>
      <c r="G937" s="48">
        <v>4.6399999999999997</v>
      </c>
      <c r="H937" s="48">
        <v>51</v>
      </c>
      <c r="I937" s="48">
        <v>50</v>
      </c>
      <c r="J937" s="151" t="str">
        <f t="shared" si="106"/>
        <v xml:space="preserve"> </v>
      </c>
      <c r="K937" s="151" t="str">
        <f t="shared" si="104"/>
        <v xml:space="preserve"> </v>
      </c>
      <c r="L937" s="151" t="str">
        <f t="shared" si="107"/>
        <v xml:space="preserve"> </v>
      </c>
      <c r="M937" s="83"/>
      <c r="N937" s="17"/>
      <c r="O937" s="62">
        <f t="shared" si="102"/>
        <v>50.5</v>
      </c>
      <c r="P937" s="4"/>
      <c r="Q937" s="5">
        <v>10</v>
      </c>
    </row>
    <row r="938" spans="1:17" s="5" customFormat="1" ht="18" customHeight="1">
      <c r="A938" s="4">
        <v>929</v>
      </c>
      <c r="B938" s="133" t="s">
        <v>6214</v>
      </c>
      <c r="C938" s="134" t="s">
        <v>4619</v>
      </c>
      <c r="D938" s="135" t="s">
        <v>2321</v>
      </c>
      <c r="E938" s="81" t="s">
        <v>6250</v>
      </c>
      <c r="F938" s="145">
        <v>5.8</v>
      </c>
      <c r="G938" s="48">
        <v>5.27</v>
      </c>
      <c r="H938" s="48">
        <v>52</v>
      </c>
      <c r="I938" s="48">
        <v>53</v>
      </c>
      <c r="J938" s="151" t="str">
        <f t="shared" si="106"/>
        <v xml:space="preserve"> </v>
      </c>
      <c r="K938" s="151" t="str">
        <f t="shared" si="104"/>
        <v xml:space="preserve"> </v>
      </c>
      <c r="L938" s="151" t="str">
        <f t="shared" si="107"/>
        <v xml:space="preserve"> </v>
      </c>
      <c r="M938" s="83"/>
      <c r="N938" s="17"/>
      <c r="O938" s="62">
        <f t="shared" si="102"/>
        <v>52.5</v>
      </c>
      <c r="P938" s="4"/>
      <c r="Q938" s="5">
        <v>11</v>
      </c>
    </row>
    <row r="939" spans="1:17" s="5" customFormat="1" ht="18" customHeight="1">
      <c r="A939" s="4">
        <v>930</v>
      </c>
      <c r="B939" s="133" t="s">
        <v>6215</v>
      </c>
      <c r="C939" s="134" t="s">
        <v>1033</v>
      </c>
      <c r="D939" s="135" t="s">
        <v>2321</v>
      </c>
      <c r="E939" s="81" t="s">
        <v>6250</v>
      </c>
      <c r="F939" s="145">
        <v>6.11</v>
      </c>
      <c r="G939" s="48">
        <v>5.34</v>
      </c>
      <c r="H939" s="48">
        <v>50</v>
      </c>
      <c r="I939" s="48">
        <v>52</v>
      </c>
      <c r="J939" s="151" t="str">
        <f t="shared" si="106"/>
        <v xml:space="preserve"> </v>
      </c>
      <c r="K939" s="151" t="str">
        <f t="shared" si="104"/>
        <v xml:space="preserve"> </v>
      </c>
      <c r="L939" s="151" t="str">
        <f t="shared" si="107"/>
        <v xml:space="preserve"> </v>
      </c>
      <c r="M939" s="83"/>
      <c r="N939" s="17"/>
      <c r="O939" s="62">
        <f t="shared" si="102"/>
        <v>51</v>
      </c>
      <c r="P939" s="4"/>
      <c r="Q939" s="5">
        <v>12</v>
      </c>
    </row>
    <row r="940" spans="1:17" s="5" customFormat="1" ht="18" customHeight="1">
      <c r="A940" s="4">
        <v>931</v>
      </c>
      <c r="B940" s="133" t="s">
        <v>6216</v>
      </c>
      <c r="C940" s="134" t="s">
        <v>6020</v>
      </c>
      <c r="D940" s="135" t="s">
        <v>2321</v>
      </c>
      <c r="E940" s="81" t="s">
        <v>6250</v>
      </c>
      <c r="F940" s="145">
        <v>4.76</v>
      </c>
      <c r="G940" s="48">
        <v>4.7300000000000004</v>
      </c>
      <c r="H940" s="48">
        <v>54</v>
      </c>
      <c r="I940" s="48">
        <v>63</v>
      </c>
      <c r="J940" s="151" t="str">
        <f t="shared" si="106"/>
        <v xml:space="preserve"> </v>
      </c>
      <c r="K940" s="151" t="str">
        <f t="shared" si="104"/>
        <v xml:space="preserve"> </v>
      </c>
      <c r="L940" s="151" t="str">
        <f t="shared" si="107"/>
        <v xml:space="preserve"> </v>
      </c>
      <c r="M940" s="83"/>
      <c r="N940" s="81"/>
      <c r="O940" s="62">
        <f t="shared" si="102"/>
        <v>58.5</v>
      </c>
      <c r="P940" s="4"/>
      <c r="Q940" s="5">
        <v>13</v>
      </c>
    </row>
    <row r="941" spans="1:17" s="5" customFormat="1" ht="18" customHeight="1">
      <c r="A941" s="4">
        <v>932</v>
      </c>
      <c r="B941" s="133" t="s">
        <v>6217</v>
      </c>
      <c r="C941" s="134" t="s">
        <v>6218</v>
      </c>
      <c r="D941" s="135" t="s">
        <v>3922</v>
      </c>
      <c r="E941" s="81" t="s">
        <v>6250</v>
      </c>
      <c r="F941" s="145">
        <v>6.57</v>
      </c>
      <c r="G941" s="48">
        <v>5.31</v>
      </c>
      <c r="H941" s="48">
        <v>50</v>
      </c>
      <c r="I941" s="48">
        <v>53</v>
      </c>
      <c r="J941" s="151" t="str">
        <f t="shared" si="106"/>
        <v xml:space="preserve"> </v>
      </c>
      <c r="K941" s="151" t="str">
        <f t="shared" si="104"/>
        <v xml:space="preserve"> </v>
      </c>
      <c r="L941" s="151" t="str">
        <f t="shared" si="107"/>
        <v xml:space="preserve"> </v>
      </c>
      <c r="M941" s="83"/>
      <c r="N941" s="17"/>
      <c r="O941" s="62">
        <f t="shared" si="102"/>
        <v>51.5</v>
      </c>
      <c r="P941" s="4"/>
      <c r="Q941" s="5">
        <v>14</v>
      </c>
    </row>
    <row r="942" spans="1:17" s="5" customFormat="1" ht="18" customHeight="1">
      <c r="A942" s="4">
        <v>933</v>
      </c>
      <c r="B942" s="133" t="s">
        <v>6219</v>
      </c>
      <c r="C942" s="134" t="s">
        <v>1325</v>
      </c>
      <c r="D942" s="135" t="s">
        <v>4263</v>
      </c>
      <c r="E942" s="81" t="s">
        <v>6250</v>
      </c>
      <c r="F942" s="145">
        <v>4.97</v>
      </c>
      <c r="G942" s="48">
        <v>4.18</v>
      </c>
      <c r="H942" s="48">
        <v>51</v>
      </c>
      <c r="I942" s="48">
        <v>50</v>
      </c>
      <c r="J942" s="151" t="str">
        <f t="shared" si="106"/>
        <v xml:space="preserve"> </v>
      </c>
      <c r="K942" s="151" t="str">
        <f t="shared" si="104"/>
        <v xml:space="preserve"> </v>
      </c>
      <c r="L942" s="151" t="str">
        <f t="shared" si="107"/>
        <v xml:space="preserve"> </v>
      </c>
      <c r="M942" s="83"/>
      <c r="N942" s="17"/>
      <c r="O942" s="62">
        <f t="shared" si="102"/>
        <v>50.5</v>
      </c>
      <c r="P942" s="4"/>
      <c r="Q942" s="5">
        <v>15</v>
      </c>
    </row>
    <row r="943" spans="1:17" s="5" customFormat="1" ht="18" customHeight="1">
      <c r="A943" s="4">
        <v>934</v>
      </c>
      <c r="B943" s="133" t="s">
        <v>6220</v>
      </c>
      <c r="C943" s="134" t="s">
        <v>6221</v>
      </c>
      <c r="D943" s="135" t="s">
        <v>3617</v>
      </c>
      <c r="E943" s="81" t="s">
        <v>6250</v>
      </c>
      <c r="F943" s="145">
        <v>7.17</v>
      </c>
      <c r="G943" s="48">
        <v>6.79</v>
      </c>
      <c r="H943" s="48">
        <v>54</v>
      </c>
      <c r="I943" s="48">
        <v>50</v>
      </c>
      <c r="J943" s="151" t="str">
        <f t="shared" si="106"/>
        <v xml:space="preserve"> </v>
      </c>
      <c r="K943" s="151" t="str">
        <f t="shared" si="104"/>
        <v xml:space="preserve"> </v>
      </c>
      <c r="L943" s="151" t="str">
        <f t="shared" si="107"/>
        <v xml:space="preserve"> </v>
      </c>
      <c r="M943" s="83"/>
      <c r="N943" s="17"/>
      <c r="O943" s="62">
        <f t="shared" si="102"/>
        <v>52</v>
      </c>
      <c r="P943" s="4"/>
      <c r="Q943" s="5">
        <v>16</v>
      </c>
    </row>
    <row r="944" spans="1:17" s="5" customFormat="1" ht="18" customHeight="1">
      <c r="A944" s="4">
        <v>935</v>
      </c>
      <c r="B944" s="133" t="s">
        <v>6222</v>
      </c>
      <c r="C944" s="134" t="s">
        <v>422</v>
      </c>
      <c r="D944" s="135" t="s">
        <v>3511</v>
      </c>
      <c r="E944" s="81" t="s">
        <v>6250</v>
      </c>
      <c r="F944" s="145">
        <v>6.13</v>
      </c>
      <c r="G944" s="48">
        <v>6.49</v>
      </c>
      <c r="H944" s="48">
        <v>63</v>
      </c>
      <c r="I944" s="48">
        <v>70</v>
      </c>
      <c r="J944" s="151" t="str">
        <f t="shared" si="106"/>
        <v xml:space="preserve"> </v>
      </c>
      <c r="K944" s="151" t="str">
        <f t="shared" si="104"/>
        <v xml:space="preserve"> </v>
      </c>
      <c r="L944" s="151" t="str">
        <f t="shared" si="107"/>
        <v xml:space="preserve"> </v>
      </c>
      <c r="M944" s="83"/>
      <c r="N944" s="17"/>
      <c r="O944" s="62">
        <f t="shared" si="102"/>
        <v>66.5</v>
      </c>
      <c r="P944" s="4"/>
      <c r="Q944" s="5">
        <v>17</v>
      </c>
    </row>
    <row r="945" spans="1:17" s="5" customFormat="1" ht="18" customHeight="1">
      <c r="A945" s="4">
        <v>936</v>
      </c>
      <c r="B945" s="133" t="s">
        <v>6223</v>
      </c>
      <c r="C945" s="134" t="s">
        <v>4262</v>
      </c>
      <c r="D945" s="135" t="s">
        <v>3511</v>
      </c>
      <c r="E945" s="81" t="s">
        <v>6250</v>
      </c>
      <c r="F945" s="145">
        <v>5.9</v>
      </c>
      <c r="G945" s="48">
        <v>4.74</v>
      </c>
      <c r="H945" s="48">
        <v>51</v>
      </c>
      <c r="I945" s="48">
        <v>50</v>
      </c>
      <c r="J945" s="151" t="str">
        <f t="shared" si="106"/>
        <v xml:space="preserve"> </v>
      </c>
      <c r="K945" s="151" t="str">
        <f t="shared" si="104"/>
        <v xml:space="preserve"> </v>
      </c>
      <c r="L945" s="151" t="str">
        <f t="shared" si="107"/>
        <v xml:space="preserve"> </v>
      </c>
      <c r="M945" s="83"/>
      <c r="N945" s="17"/>
      <c r="O945" s="62">
        <f t="shared" si="102"/>
        <v>50.5</v>
      </c>
      <c r="P945" s="4"/>
      <c r="Q945" s="5">
        <v>18</v>
      </c>
    </row>
    <row r="946" spans="1:17" s="5" customFormat="1" ht="18" customHeight="1">
      <c r="A946" s="4">
        <v>937</v>
      </c>
      <c r="B946" s="133" t="s">
        <v>6224</v>
      </c>
      <c r="C946" s="134" t="s">
        <v>6225</v>
      </c>
      <c r="D946" s="135" t="s">
        <v>3625</v>
      </c>
      <c r="E946" s="81" t="s">
        <v>6250</v>
      </c>
      <c r="F946" s="145">
        <v>7.24</v>
      </c>
      <c r="G946" s="48">
        <v>5.72</v>
      </c>
      <c r="H946" s="48">
        <v>59</v>
      </c>
      <c r="I946" s="48">
        <v>57</v>
      </c>
      <c r="J946" s="151" t="str">
        <f t="shared" si="106"/>
        <v xml:space="preserve"> </v>
      </c>
      <c r="K946" s="151" t="str">
        <f t="shared" si="104"/>
        <v xml:space="preserve"> </v>
      </c>
      <c r="L946" s="151" t="str">
        <f t="shared" si="107"/>
        <v xml:space="preserve"> </v>
      </c>
      <c r="M946" s="83"/>
      <c r="N946" s="17"/>
      <c r="O946" s="62">
        <f t="shared" si="102"/>
        <v>58</v>
      </c>
      <c r="P946" s="4"/>
      <c r="Q946" s="5">
        <v>19</v>
      </c>
    </row>
    <row r="947" spans="1:17" s="5" customFormat="1" ht="18" customHeight="1">
      <c r="A947" s="4">
        <v>938</v>
      </c>
      <c r="B947" s="133" t="s">
        <v>6226</v>
      </c>
      <c r="C947" s="134" t="s">
        <v>6227</v>
      </c>
      <c r="D947" s="135" t="s">
        <v>996</v>
      </c>
      <c r="E947" s="81" t="s">
        <v>6250</v>
      </c>
      <c r="F947" s="145">
        <v>5.05</v>
      </c>
      <c r="G947" s="48">
        <v>5.61</v>
      </c>
      <c r="H947" s="48">
        <v>51</v>
      </c>
      <c r="I947" s="48">
        <v>56</v>
      </c>
      <c r="J947" s="151" t="str">
        <f t="shared" si="106"/>
        <v xml:space="preserve"> </v>
      </c>
      <c r="K947" s="151" t="str">
        <f t="shared" si="104"/>
        <v xml:space="preserve"> </v>
      </c>
      <c r="L947" s="151" t="str">
        <f t="shared" si="107"/>
        <v xml:space="preserve"> </v>
      </c>
      <c r="M947" s="83"/>
      <c r="N947" s="81"/>
      <c r="O947" s="62">
        <f t="shared" si="102"/>
        <v>53.5</v>
      </c>
      <c r="P947" s="4"/>
      <c r="Q947" s="5">
        <v>20</v>
      </c>
    </row>
    <row r="948" spans="1:17" s="5" customFormat="1" ht="18" customHeight="1">
      <c r="A948" s="4">
        <v>939</v>
      </c>
      <c r="B948" s="133" t="s">
        <v>6228</v>
      </c>
      <c r="C948" s="134" t="s">
        <v>6049</v>
      </c>
      <c r="D948" s="135" t="s">
        <v>3794</v>
      </c>
      <c r="E948" s="81" t="s">
        <v>6250</v>
      </c>
      <c r="F948" s="145">
        <v>3.59</v>
      </c>
      <c r="G948" s="48">
        <v>3.76</v>
      </c>
      <c r="H948" s="48">
        <v>50</v>
      </c>
      <c r="I948" s="48">
        <v>55</v>
      </c>
      <c r="J948" s="151" t="str">
        <f t="shared" si="106"/>
        <v xml:space="preserve"> </v>
      </c>
      <c r="K948" s="151" t="str">
        <f t="shared" si="104"/>
        <v xml:space="preserve"> </v>
      </c>
      <c r="L948" s="151" t="str">
        <f t="shared" si="107"/>
        <v xml:space="preserve"> </v>
      </c>
      <c r="M948" s="83"/>
      <c r="N948" s="17"/>
      <c r="O948" s="62">
        <f t="shared" si="102"/>
        <v>52.5</v>
      </c>
      <c r="P948" s="4"/>
      <c r="Q948" s="5">
        <v>21</v>
      </c>
    </row>
    <row r="949" spans="1:17" s="5" customFormat="1" ht="18" customHeight="1">
      <c r="A949" s="4">
        <v>940</v>
      </c>
      <c r="B949" s="133" t="s">
        <v>6229</v>
      </c>
      <c r="C949" s="134" t="s">
        <v>3600</v>
      </c>
      <c r="D949" s="135" t="s">
        <v>3798</v>
      </c>
      <c r="E949" s="81" t="s">
        <v>6250</v>
      </c>
      <c r="F949" s="145">
        <v>7.11</v>
      </c>
      <c r="G949" s="48">
        <v>7.27</v>
      </c>
      <c r="H949" s="48">
        <v>56</v>
      </c>
      <c r="I949" s="48">
        <v>55</v>
      </c>
      <c r="J949" s="151" t="str">
        <f t="shared" si="106"/>
        <v xml:space="preserve"> </v>
      </c>
      <c r="K949" s="151" t="str">
        <f t="shared" si="104"/>
        <v xml:space="preserve"> </v>
      </c>
      <c r="L949" s="151" t="str">
        <f t="shared" si="107"/>
        <v xml:space="preserve"> </v>
      </c>
      <c r="M949" s="83"/>
      <c r="N949" s="17"/>
      <c r="O949" s="62">
        <f t="shared" si="102"/>
        <v>55.5</v>
      </c>
      <c r="P949" s="4"/>
      <c r="Q949" s="5">
        <v>22</v>
      </c>
    </row>
    <row r="950" spans="1:17" s="5" customFormat="1" ht="18" customHeight="1">
      <c r="A950" s="4">
        <v>941</v>
      </c>
      <c r="B950" s="133" t="s">
        <v>6230</v>
      </c>
      <c r="C950" s="134" t="s">
        <v>6231</v>
      </c>
      <c r="D950" s="135" t="s">
        <v>3798</v>
      </c>
      <c r="E950" s="81" t="s">
        <v>6250</v>
      </c>
      <c r="F950" s="145">
        <v>7.05</v>
      </c>
      <c r="G950" s="48">
        <v>5.75</v>
      </c>
      <c r="H950" s="48">
        <v>61</v>
      </c>
      <c r="I950" s="48">
        <v>72</v>
      </c>
      <c r="J950" s="151" t="str">
        <f t="shared" si="106"/>
        <v xml:space="preserve"> </v>
      </c>
      <c r="K950" s="151" t="str">
        <f t="shared" si="104"/>
        <v xml:space="preserve"> </v>
      </c>
      <c r="L950" s="151" t="str">
        <f t="shared" si="107"/>
        <v xml:space="preserve"> </v>
      </c>
      <c r="M950" s="83"/>
      <c r="N950" s="9"/>
      <c r="O950" s="62">
        <f t="shared" si="102"/>
        <v>66.5</v>
      </c>
      <c r="P950" s="4"/>
      <c r="Q950" s="5">
        <v>23</v>
      </c>
    </row>
    <row r="951" spans="1:17" s="5" customFormat="1" ht="18" customHeight="1">
      <c r="A951" s="4">
        <v>942</v>
      </c>
      <c r="B951" s="133" t="s">
        <v>6232</v>
      </c>
      <c r="C951" s="134" t="s">
        <v>3640</v>
      </c>
      <c r="D951" s="135" t="s">
        <v>4666</v>
      </c>
      <c r="E951" s="81" t="s">
        <v>6250</v>
      </c>
      <c r="F951" s="145">
        <v>4.1399999999999997</v>
      </c>
      <c r="G951" s="48">
        <v>4.28</v>
      </c>
      <c r="H951" s="48">
        <v>50</v>
      </c>
      <c r="I951" s="48">
        <v>63</v>
      </c>
      <c r="J951" s="151" t="str">
        <f t="shared" si="106"/>
        <v xml:space="preserve"> </v>
      </c>
      <c r="K951" s="151" t="str">
        <f t="shared" si="104"/>
        <v xml:space="preserve"> </v>
      </c>
      <c r="L951" s="151" t="str">
        <f t="shared" si="107"/>
        <v xml:space="preserve"> </v>
      </c>
      <c r="M951" s="83"/>
      <c r="N951" s="9"/>
      <c r="O951" s="62">
        <f t="shared" si="102"/>
        <v>56.5</v>
      </c>
      <c r="P951" s="4"/>
      <c r="Q951" s="5">
        <v>24</v>
      </c>
    </row>
    <row r="952" spans="1:17" s="5" customFormat="1" ht="18" customHeight="1">
      <c r="A952" s="4">
        <v>943</v>
      </c>
      <c r="B952" s="133" t="s">
        <v>6233</v>
      </c>
      <c r="C952" s="134" t="s">
        <v>4050</v>
      </c>
      <c r="D952" s="135" t="s">
        <v>1007</v>
      </c>
      <c r="E952" s="81" t="s">
        <v>6250</v>
      </c>
      <c r="F952" s="145">
        <v>4.04</v>
      </c>
      <c r="G952" s="48">
        <v>4.51</v>
      </c>
      <c r="H952" s="48">
        <v>50</v>
      </c>
      <c r="I952" s="48">
        <v>58</v>
      </c>
      <c r="J952" s="151" t="str">
        <f t="shared" si="106"/>
        <v xml:space="preserve"> </v>
      </c>
      <c r="K952" s="151" t="str">
        <f t="shared" si="104"/>
        <v xml:space="preserve"> </v>
      </c>
      <c r="L952" s="151" t="str">
        <f t="shared" si="107"/>
        <v xml:space="preserve"> </v>
      </c>
      <c r="M952" s="83"/>
      <c r="N952" s="9"/>
      <c r="O952" s="62">
        <f t="shared" si="102"/>
        <v>54</v>
      </c>
      <c r="P952" s="4"/>
      <c r="Q952" s="5">
        <v>25</v>
      </c>
    </row>
    <row r="953" spans="1:17" s="5" customFormat="1" ht="18" customHeight="1">
      <c r="A953" s="4">
        <v>944</v>
      </c>
      <c r="B953" s="133" t="s">
        <v>6234</v>
      </c>
      <c r="C953" s="134" t="s">
        <v>4262</v>
      </c>
      <c r="D953" s="135" t="s">
        <v>1001</v>
      </c>
      <c r="E953" s="81" t="s">
        <v>6250</v>
      </c>
      <c r="F953" s="145">
        <v>5.27</v>
      </c>
      <c r="G953" s="48">
        <v>5.68</v>
      </c>
      <c r="H953" s="48">
        <v>66</v>
      </c>
      <c r="I953" s="48">
        <v>85</v>
      </c>
      <c r="J953" s="151" t="str">
        <f t="shared" si="106"/>
        <v xml:space="preserve"> </v>
      </c>
      <c r="K953" s="151" t="str">
        <f t="shared" si="104"/>
        <v xml:space="preserve"> </v>
      </c>
      <c r="L953" s="151" t="str">
        <f t="shared" si="107"/>
        <v xml:space="preserve"> </v>
      </c>
      <c r="M953" s="83"/>
      <c r="N953" s="17"/>
      <c r="O953" s="62">
        <f t="shared" si="102"/>
        <v>75.5</v>
      </c>
      <c r="P953" s="4"/>
      <c r="Q953" s="5">
        <v>26</v>
      </c>
    </row>
    <row r="954" spans="1:17" s="5" customFormat="1" ht="18" customHeight="1">
      <c r="A954" s="4">
        <v>945</v>
      </c>
      <c r="B954" s="133" t="s">
        <v>6235</v>
      </c>
      <c r="C954" s="134" t="s">
        <v>6236</v>
      </c>
      <c r="D954" s="135" t="s">
        <v>300</v>
      </c>
      <c r="E954" s="81" t="s">
        <v>6250</v>
      </c>
      <c r="F954" s="145">
        <v>6.24</v>
      </c>
      <c r="G954" s="48">
        <v>5.43</v>
      </c>
      <c r="H954" s="48">
        <v>70</v>
      </c>
      <c r="I954" s="48">
        <v>63</v>
      </c>
      <c r="J954" s="151" t="str">
        <f t="shared" si="106"/>
        <v xml:space="preserve"> </v>
      </c>
      <c r="K954" s="151" t="str">
        <f t="shared" si="104"/>
        <v xml:space="preserve"> </v>
      </c>
      <c r="L954" s="151" t="str">
        <f t="shared" si="107"/>
        <v xml:space="preserve"> </v>
      </c>
      <c r="M954" s="83"/>
      <c r="N954" s="81" t="s">
        <v>895</v>
      </c>
      <c r="O954" s="62">
        <f t="shared" si="102"/>
        <v>66.5</v>
      </c>
      <c r="P954" s="4"/>
      <c r="Q954" s="5">
        <v>27</v>
      </c>
    </row>
    <row r="955" spans="1:17" s="5" customFormat="1" ht="18" customHeight="1">
      <c r="A955" s="4">
        <v>946</v>
      </c>
      <c r="B955" s="133" t="s">
        <v>6237</v>
      </c>
      <c r="C955" s="134" t="s">
        <v>6238</v>
      </c>
      <c r="D955" s="135" t="s">
        <v>3445</v>
      </c>
      <c r="E955" s="81" t="s">
        <v>6250</v>
      </c>
      <c r="F955" s="145">
        <v>6.32</v>
      </c>
      <c r="G955" s="48">
        <v>6.96</v>
      </c>
      <c r="H955" s="48">
        <v>62</v>
      </c>
      <c r="I955" s="48">
        <v>60</v>
      </c>
      <c r="J955" s="151" t="str">
        <f t="shared" si="106"/>
        <v xml:space="preserve"> </v>
      </c>
      <c r="K955" s="151" t="str">
        <f t="shared" si="104"/>
        <v xml:space="preserve"> </v>
      </c>
      <c r="L955" s="151" t="str">
        <f t="shared" si="107"/>
        <v xml:space="preserve"> </v>
      </c>
      <c r="M955" s="83"/>
      <c r="N955" s="9"/>
      <c r="O955" s="62">
        <f t="shared" si="102"/>
        <v>61</v>
      </c>
      <c r="P955" s="4"/>
      <c r="Q955" s="5">
        <v>28</v>
      </c>
    </row>
    <row r="956" spans="1:17" s="5" customFormat="1" ht="18" customHeight="1">
      <c r="A956" s="4">
        <v>947</v>
      </c>
      <c r="B956" s="133" t="s">
        <v>6239</v>
      </c>
      <c r="C956" s="134" t="s">
        <v>6240</v>
      </c>
      <c r="D956" s="135" t="s">
        <v>4268</v>
      </c>
      <c r="E956" s="81" t="s">
        <v>6250</v>
      </c>
      <c r="F956" s="145">
        <v>4.66</v>
      </c>
      <c r="G956" s="48">
        <v>4.42</v>
      </c>
      <c r="H956" s="48">
        <v>50</v>
      </c>
      <c r="I956" s="48">
        <v>50</v>
      </c>
      <c r="J956" s="151" t="str">
        <f t="shared" si="106"/>
        <v xml:space="preserve"> </v>
      </c>
      <c r="K956" s="151" t="str">
        <f t="shared" si="104"/>
        <v xml:space="preserve"> </v>
      </c>
      <c r="L956" s="151" t="str">
        <f t="shared" si="107"/>
        <v xml:space="preserve"> </v>
      </c>
      <c r="M956" s="83"/>
      <c r="N956" s="17"/>
      <c r="O956" s="62">
        <f t="shared" si="102"/>
        <v>50</v>
      </c>
      <c r="P956" s="4"/>
      <c r="Q956" s="5">
        <v>29</v>
      </c>
    </row>
    <row r="957" spans="1:17" s="5" customFormat="1" ht="18" customHeight="1">
      <c r="A957" s="4">
        <v>948</v>
      </c>
      <c r="B957" s="133" t="s">
        <v>6241</v>
      </c>
      <c r="C957" s="134" t="s">
        <v>6242</v>
      </c>
      <c r="D957" s="135" t="s">
        <v>366</v>
      </c>
      <c r="E957" s="81" t="s">
        <v>6250</v>
      </c>
      <c r="F957" s="145">
        <v>4.54</v>
      </c>
      <c r="G957" s="48">
        <v>5.0199999999999996</v>
      </c>
      <c r="H957" s="48">
        <v>71</v>
      </c>
      <c r="I957" s="48">
        <v>86</v>
      </c>
      <c r="J957" s="151" t="str">
        <f t="shared" si="106"/>
        <v xml:space="preserve"> </v>
      </c>
      <c r="K957" s="151" t="str">
        <f t="shared" si="104"/>
        <v xml:space="preserve"> </v>
      </c>
      <c r="L957" s="151" t="str">
        <f t="shared" si="107"/>
        <v xml:space="preserve"> </v>
      </c>
      <c r="M957" s="83"/>
      <c r="N957" s="9"/>
      <c r="O957" s="62">
        <f t="shared" si="102"/>
        <v>78.5</v>
      </c>
      <c r="P957" s="4"/>
      <c r="Q957" s="5">
        <v>30</v>
      </c>
    </row>
    <row r="958" spans="1:17" s="5" customFormat="1" ht="18" customHeight="1">
      <c r="A958" s="4">
        <v>949</v>
      </c>
      <c r="B958" s="133" t="s">
        <v>6243</v>
      </c>
      <c r="C958" s="134" t="s">
        <v>3836</v>
      </c>
      <c r="D958" s="135" t="s">
        <v>1002</v>
      </c>
      <c r="E958" s="81" t="s">
        <v>6250</v>
      </c>
      <c r="F958" s="145">
        <v>8.69</v>
      </c>
      <c r="G958" s="48">
        <v>9.0500000000000007</v>
      </c>
      <c r="H958" s="48">
        <v>82</v>
      </c>
      <c r="I958" s="48">
        <v>85</v>
      </c>
      <c r="J958" s="151" t="str">
        <f t="shared" si="106"/>
        <v>HSG</v>
      </c>
      <c r="K958" s="151" t="str">
        <f t="shared" si="104"/>
        <v>HSG</v>
      </c>
      <c r="L958" s="151" t="str">
        <f t="shared" si="107"/>
        <v>HSG</v>
      </c>
      <c r="M958" s="129"/>
      <c r="N958" s="83"/>
      <c r="O958" s="62">
        <f t="shared" si="102"/>
        <v>83.5</v>
      </c>
      <c r="P958" s="4"/>
      <c r="Q958" s="5">
        <v>31</v>
      </c>
    </row>
    <row r="959" spans="1:17" s="5" customFormat="1" ht="18" customHeight="1">
      <c r="A959" s="4">
        <v>950</v>
      </c>
      <c r="B959" s="133" t="s">
        <v>6244</v>
      </c>
      <c r="C959" s="134" t="s">
        <v>3701</v>
      </c>
      <c r="D959" s="135" t="s">
        <v>2573</v>
      </c>
      <c r="E959" s="81" t="s">
        <v>6250</v>
      </c>
      <c r="F959" s="145">
        <v>7.11</v>
      </c>
      <c r="G959" s="48">
        <v>4.76</v>
      </c>
      <c r="H959" s="48">
        <v>71</v>
      </c>
      <c r="I959" s="48">
        <v>50</v>
      </c>
      <c r="J959" s="166" t="str">
        <f t="shared" si="106"/>
        <v>HSK</v>
      </c>
      <c r="K959" s="151" t="str">
        <f t="shared" si="104"/>
        <v xml:space="preserve"> </v>
      </c>
      <c r="L959" s="151" t="str">
        <f t="shared" si="107"/>
        <v xml:space="preserve"> </v>
      </c>
      <c r="M959" s="98" t="s">
        <v>9188</v>
      </c>
      <c r="N959" s="17"/>
      <c r="O959" s="62">
        <f t="shared" si="102"/>
        <v>60.5</v>
      </c>
      <c r="P959" s="4"/>
      <c r="Q959" s="5">
        <v>32</v>
      </c>
    </row>
    <row r="960" spans="1:17" s="5" customFormat="1" ht="18" customHeight="1">
      <c r="A960" s="4">
        <v>951</v>
      </c>
      <c r="B960" s="133" t="s">
        <v>6245</v>
      </c>
      <c r="C960" s="134" t="s">
        <v>4269</v>
      </c>
      <c r="D960" s="135" t="s">
        <v>526</v>
      </c>
      <c r="E960" s="81" t="s">
        <v>6250</v>
      </c>
      <c r="F960" s="145">
        <v>5.64</v>
      </c>
      <c r="G960" s="48">
        <v>4.8600000000000003</v>
      </c>
      <c r="H960" s="48">
        <v>52</v>
      </c>
      <c r="I960" s="48">
        <v>50</v>
      </c>
      <c r="J960" s="151" t="str">
        <f t="shared" si="106"/>
        <v xml:space="preserve"> </v>
      </c>
      <c r="K960" s="151" t="str">
        <f t="shared" si="104"/>
        <v xml:space="preserve"> </v>
      </c>
      <c r="L960" s="151" t="str">
        <f t="shared" si="107"/>
        <v xml:space="preserve"> </v>
      </c>
      <c r="M960" s="83"/>
      <c r="N960" s="9"/>
      <c r="O960" s="62">
        <f t="shared" si="102"/>
        <v>51</v>
      </c>
      <c r="P960" s="4"/>
      <c r="Q960" s="5">
        <v>33</v>
      </c>
    </row>
    <row r="961" spans="1:17" s="5" customFormat="1" ht="18" customHeight="1">
      <c r="A961" s="4">
        <v>952</v>
      </c>
      <c r="B961" s="133" t="s">
        <v>6246</v>
      </c>
      <c r="C961" s="134" t="s">
        <v>6247</v>
      </c>
      <c r="D961" s="135" t="s">
        <v>1003</v>
      </c>
      <c r="E961" s="81" t="s">
        <v>6250</v>
      </c>
      <c r="F961" s="145">
        <v>4.41</v>
      </c>
      <c r="G961" s="48">
        <v>2.77</v>
      </c>
      <c r="H961" s="48">
        <v>57</v>
      </c>
      <c r="I961" s="48">
        <v>60</v>
      </c>
      <c r="J961" s="151" t="str">
        <f t="shared" si="106"/>
        <v xml:space="preserve"> </v>
      </c>
      <c r="K961" s="151" t="str">
        <f t="shared" si="104"/>
        <v xml:space="preserve"> </v>
      </c>
      <c r="L961" s="151" t="str">
        <f t="shared" si="107"/>
        <v xml:space="preserve"> </v>
      </c>
      <c r="M961" s="83"/>
      <c r="N961" s="81"/>
      <c r="O961" s="62">
        <f t="shared" si="102"/>
        <v>58.5</v>
      </c>
      <c r="P961" s="4"/>
      <c r="Q961" s="5">
        <v>34</v>
      </c>
    </row>
    <row r="962" spans="1:17" s="5" customFormat="1" ht="18" customHeight="1">
      <c r="A962" s="4">
        <v>953</v>
      </c>
      <c r="B962" s="133" t="s">
        <v>6248</v>
      </c>
      <c r="C962" s="134" t="s">
        <v>3090</v>
      </c>
      <c r="D962" s="135" t="s">
        <v>1003</v>
      </c>
      <c r="E962" s="81" t="s">
        <v>6250</v>
      </c>
      <c r="F962" s="145">
        <v>5.69</v>
      </c>
      <c r="G962" s="48">
        <v>4.0599999999999996</v>
      </c>
      <c r="H962" s="48">
        <v>71</v>
      </c>
      <c r="I962" s="48">
        <v>74</v>
      </c>
      <c r="J962" s="151" t="str">
        <f t="shared" si="106"/>
        <v xml:space="preserve"> </v>
      </c>
      <c r="K962" s="151" t="str">
        <f t="shared" si="104"/>
        <v xml:space="preserve"> </v>
      </c>
      <c r="L962" s="151" t="str">
        <f t="shared" si="107"/>
        <v xml:space="preserve"> </v>
      </c>
      <c r="M962" s="83"/>
      <c r="N962" s="66"/>
      <c r="O962" s="62">
        <f t="shared" si="102"/>
        <v>72.5</v>
      </c>
      <c r="P962" s="4"/>
      <c r="Q962" s="5">
        <v>35</v>
      </c>
    </row>
    <row r="963" spans="1:17" s="5" customFormat="1" ht="18" customHeight="1">
      <c r="A963" s="4">
        <v>954</v>
      </c>
      <c r="B963" s="133" t="s">
        <v>6249</v>
      </c>
      <c r="C963" s="134" t="s">
        <v>3753</v>
      </c>
      <c r="D963" s="135" t="s">
        <v>3620</v>
      </c>
      <c r="E963" s="81" t="s">
        <v>6250</v>
      </c>
      <c r="F963" s="145">
        <v>6.57</v>
      </c>
      <c r="G963" s="145">
        <v>5</v>
      </c>
      <c r="H963" s="48">
        <v>52</v>
      </c>
      <c r="I963" s="48">
        <v>61</v>
      </c>
      <c r="J963" s="151" t="str">
        <f t="shared" si="106"/>
        <v xml:space="preserve"> </v>
      </c>
      <c r="K963" s="151" t="str">
        <f t="shared" si="104"/>
        <v xml:space="preserve"> </v>
      </c>
      <c r="L963" s="151" t="str">
        <f t="shared" si="107"/>
        <v xml:space="preserve"> </v>
      </c>
      <c r="M963" s="83"/>
      <c r="N963" s="66"/>
      <c r="O963" s="62">
        <f t="shared" si="102"/>
        <v>56.5</v>
      </c>
      <c r="P963" s="4"/>
      <c r="Q963" s="5">
        <v>36</v>
      </c>
    </row>
    <row r="964" spans="1:17" s="5" customFormat="1" ht="18" customHeight="1">
      <c r="A964" s="4">
        <v>955</v>
      </c>
      <c r="B964" s="133" t="s">
        <v>6251</v>
      </c>
      <c r="C964" s="134" t="s">
        <v>2134</v>
      </c>
      <c r="D964" s="135" t="s">
        <v>2007</v>
      </c>
      <c r="E964" s="81" t="s">
        <v>6292</v>
      </c>
      <c r="F964" s="145">
        <v>7.69</v>
      </c>
      <c r="G964" s="48">
        <v>8.68</v>
      </c>
      <c r="H964" s="48">
        <v>56</v>
      </c>
      <c r="I964" s="48">
        <v>70</v>
      </c>
      <c r="J964" s="151" t="str">
        <f t="shared" si="106"/>
        <v xml:space="preserve"> </v>
      </c>
      <c r="K964" s="151" t="str">
        <f t="shared" si="104"/>
        <v>HSK</v>
      </c>
      <c r="L964" s="151" t="str">
        <f t="shared" si="107"/>
        <v xml:space="preserve"> </v>
      </c>
      <c r="M964" s="83"/>
      <c r="N964" s="81"/>
      <c r="O964" s="62">
        <f t="shared" si="102"/>
        <v>63</v>
      </c>
      <c r="P964" s="4"/>
      <c r="Q964" s="5">
        <v>1</v>
      </c>
    </row>
    <row r="965" spans="1:17" s="5" customFormat="1" ht="18" customHeight="1">
      <c r="A965" s="4">
        <v>956</v>
      </c>
      <c r="B965" s="133" t="s">
        <v>6252</v>
      </c>
      <c r="C965" s="134" t="s">
        <v>6253</v>
      </c>
      <c r="D965" s="135" t="s">
        <v>552</v>
      </c>
      <c r="E965" s="81" t="s">
        <v>6292</v>
      </c>
      <c r="F965" s="145">
        <v>6.54</v>
      </c>
      <c r="G965" s="48">
        <v>6.76</v>
      </c>
      <c r="H965" s="48">
        <v>73</v>
      </c>
      <c r="I965" s="48">
        <v>53</v>
      </c>
      <c r="J965" s="151" t="str">
        <f t="shared" si="106"/>
        <v xml:space="preserve"> </v>
      </c>
      <c r="K965" s="151" t="str">
        <f t="shared" si="104"/>
        <v xml:space="preserve"> </v>
      </c>
      <c r="L965" s="151" t="str">
        <f t="shared" si="107"/>
        <v xml:space="preserve"> </v>
      </c>
      <c r="M965" s="83"/>
      <c r="N965" s="81" t="s">
        <v>895</v>
      </c>
      <c r="O965" s="62">
        <f t="shared" si="102"/>
        <v>63</v>
      </c>
      <c r="P965" s="4"/>
      <c r="Q965" s="5">
        <v>2</v>
      </c>
    </row>
    <row r="966" spans="1:17" s="5" customFormat="1" ht="18" customHeight="1">
      <c r="A966" s="4">
        <v>957</v>
      </c>
      <c r="B966" s="133" t="s">
        <v>6254</v>
      </c>
      <c r="C966" s="134" t="s">
        <v>6255</v>
      </c>
      <c r="D966" s="135" t="s">
        <v>4070</v>
      </c>
      <c r="E966" s="81" t="s">
        <v>6292</v>
      </c>
      <c r="F966" s="145">
        <v>5.68</v>
      </c>
      <c r="G966" s="48">
        <v>5.88</v>
      </c>
      <c r="H966" s="48">
        <v>61</v>
      </c>
      <c r="I966" s="48">
        <v>52</v>
      </c>
      <c r="J966" s="151" t="str">
        <f t="shared" si="106"/>
        <v xml:space="preserve"> </v>
      </c>
      <c r="K966" s="151" t="str">
        <f t="shared" si="104"/>
        <v xml:space="preserve"> </v>
      </c>
      <c r="L966" s="151" t="str">
        <f t="shared" si="107"/>
        <v xml:space="preserve"> </v>
      </c>
      <c r="M966" s="83"/>
      <c r="N966" s="17"/>
      <c r="O966" s="62">
        <f t="shared" si="102"/>
        <v>56.5</v>
      </c>
      <c r="P966" s="4"/>
      <c r="Q966" s="5">
        <v>3</v>
      </c>
    </row>
    <row r="967" spans="1:17" s="5" customFormat="1" ht="18" customHeight="1">
      <c r="A967" s="4">
        <v>958</v>
      </c>
      <c r="B967" s="133" t="s">
        <v>6256</v>
      </c>
      <c r="C967" s="134" t="s">
        <v>1693</v>
      </c>
      <c r="D967" s="135" t="s">
        <v>4070</v>
      </c>
      <c r="E967" s="81" t="s">
        <v>6292</v>
      </c>
      <c r="F967" s="145">
        <v>3.66</v>
      </c>
      <c r="G967" s="48">
        <v>0.84</v>
      </c>
      <c r="H967" s="48">
        <v>51</v>
      </c>
      <c r="I967" s="48">
        <v>30</v>
      </c>
      <c r="J967" s="151" t="str">
        <f t="shared" si="106"/>
        <v xml:space="preserve"> </v>
      </c>
      <c r="K967" s="151" t="str">
        <f t="shared" si="104"/>
        <v xml:space="preserve"> </v>
      </c>
      <c r="L967" s="151" t="str">
        <f t="shared" si="107"/>
        <v xml:space="preserve"> </v>
      </c>
      <c r="M967" s="83"/>
      <c r="N967" s="17"/>
      <c r="O967" s="62">
        <f t="shared" si="102"/>
        <v>40.5</v>
      </c>
      <c r="P967" s="4"/>
      <c r="Q967" s="5">
        <v>4</v>
      </c>
    </row>
    <row r="968" spans="1:17" s="5" customFormat="1" ht="18" customHeight="1">
      <c r="A968" s="4">
        <v>959</v>
      </c>
      <c r="B968" s="133" t="s">
        <v>6257</v>
      </c>
      <c r="C968" s="134" t="s">
        <v>6258</v>
      </c>
      <c r="D968" s="135" t="s">
        <v>4070</v>
      </c>
      <c r="E968" s="81" t="s">
        <v>6292</v>
      </c>
      <c r="F968" s="145">
        <v>6.05</v>
      </c>
      <c r="G968" s="48">
        <v>6.45</v>
      </c>
      <c r="H968" s="48">
        <v>66</v>
      </c>
      <c r="I968" s="48">
        <v>52</v>
      </c>
      <c r="J968" s="151" t="str">
        <f t="shared" si="106"/>
        <v xml:space="preserve"> </v>
      </c>
      <c r="K968" s="151" t="str">
        <f t="shared" si="104"/>
        <v xml:space="preserve"> </v>
      </c>
      <c r="L968" s="151" t="str">
        <f t="shared" si="107"/>
        <v xml:space="preserve"> </v>
      </c>
      <c r="M968" s="83"/>
      <c r="N968" s="17"/>
      <c r="O968" s="62">
        <f t="shared" si="102"/>
        <v>59</v>
      </c>
      <c r="P968" s="4"/>
      <c r="Q968" s="5">
        <v>5</v>
      </c>
    </row>
    <row r="969" spans="1:17" s="5" customFormat="1" ht="18" customHeight="1">
      <c r="A969" s="4">
        <v>960</v>
      </c>
      <c r="B969" s="133" t="s">
        <v>6259</v>
      </c>
      <c r="C969" s="134" t="s">
        <v>2472</v>
      </c>
      <c r="D969" s="135" t="s">
        <v>3837</v>
      </c>
      <c r="E969" s="81" t="s">
        <v>6292</v>
      </c>
      <c r="F969" s="145">
        <v>4.08</v>
      </c>
      <c r="G969" s="48">
        <v>0.42</v>
      </c>
      <c r="H969" s="48">
        <v>50</v>
      </c>
      <c r="I969" s="48">
        <v>35</v>
      </c>
      <c r="J969" s="151" t="str">
        <f t="shared" si="106"/>
        <v xml:space="preserve"> </v>
      </c>
      <c r="K969" s="151" t="str">
        <f t="shared" si="104"/>
        <v xml:space="preserve"> </v>
      </c>
      <c r="L969" s="151" t="str">
        <f t="shared" si="107"/>
        <v xml:space="preserve"> </v>
      </c>
      <c r="M969" s="83"/>
      <c r="N969" s="17"/>
      <c r="O969" s="62">
        <f t="shared" si="102"/>
        <v>42.5</v>
      </c>
      <c r="P969" s="4"/>
      <c r="Q969" s="5">
        <v>6</v>
      </c>
    </row>
    <row r="970" spans="1:17" s="5" customFormat="1" ht="18" customHeight="1">
      <c r="A970" s="4">
        <v>961</v>
      </c>
      <c r="B970" s="133" t="s">
        <v>6260</v>
      </c>
      <c r="C970" s="134" t="s">
        <v>3434</v>
      </c>
      <c r="D970" s="135" t="s">
        <v>1407</v>
      </c>
      <c r="E970" s="81" t="s">
        <v>6292</v>
      </c>
      <c r="F970" s="145">
        <v>8.2899999999999991</v>
      </c>
      <c r="G970" s="48">
        <v>8.39</v>
      </c>
      <c r="H970" s="48">
        <v>70</v>
      </c>
      <c r="I970" s="48">
        <v>77</v>
      </c>
      <c r="J970" s="151" t="str">
        <f t="shared" si="106"/>
        <v>HSK</v>
      </c>
      <c r="K970" s="151" t="str">
        <f t="shared" si="104"/>
        <v>HSK</v>
      </c>
      <c r="L970" s="151" t="str">
        <f t="shared" si="107"/>
        <v>HSK</v>
      </c>
      <c r="M970" s="129"/>
      <c r="N970" s="17"/>
      <c r="O970" s="62">
        <f t="shared" si="102"/>
        <v>73.5</v>
      </c>
      <c r="P970" s="4"/>
      <c r="Q970" s="5">
        <v>7</v>
      </c>
    </row>
    <row r="971" spans="1:17" s="5" customFormat="1" ht="18" customHeight="1">
      <c r="A971" s="4">
        <v>962</v>
      </c>
      <c r="B971" s="133" t="s">
        <v>6261</v>
      </c>
      <c r="C971" s="134" t="s">
        <v>3017</v>
      </c>
      <c r="D971" s="135" t="s">
        <v>1407</v>
      </c>
      <c r="E971" s="81" t="s">
        <v>6292</v>
      </c>
      <c r="F971" s="145">
        <v>7.86</v>
      </c>
      <c r="G971" s="48">
        <v>8.32</v>
      </c>
      <c r="H971" s="48">
        <v>64</v>
      </c>
      <c r="I971" s="48">
        <v>73</v>
      </c>
      <c r="J971" s="151" t="str">
        <f t="shared" si="106"/>
        <v xml:space="preserve"> </v>
      </c>
      <c r="K971" s="151" t="str">
        <f t="shared" si="104"/>
        <v>HSK</v>
      </c>
      <c r="L971" s="151" t="str">
        <f t="shared" si="107"/>
        <v xml:space="preserve"> </v>
      </c>
      <c r="M971" s="83"/>
      <c r="N971" s="17"/>
      <c r="O971" s="62">
        <f t="shared" si="102"/>
        <v>68.5</v>
      </c>
      <c r="P971" s="4"/>
      <c r="Q971" s="5">
        <v>8</v>
      </c>
    </row>
    <row r="972" spans="1:17" s="5" customFormat="1" ht="18" customHeight="1">
      <c r="A972" s="4">
        <v>963</v>
      </c>
      <c r="B972" s="133" t="s">
        <v>6262</v>
      </c>
      <c r="C972" s="134" t="s">
        <v>4432</v>
      </c>
      <c r="D972" s="135" t="s">
        <v>2908</v>
      </c>
      <c r="E972" s="81" t="s">
        <v>6292</v>
      </c>
      <c r="F972" s="145">
        <v>3.53</v>
      </c>
      <c r="G972" s="48">
        <v>2.56</v>
      </c>
      <c r="H972" s="48">
        <v>52</v>
      </c>
      <c r="I972" s="48">
        <v>51</v>
      </c>
      <c r="J972" s="151" t="str">
        <f t="shared" si="106"/>
        <v xml:space="preserve"> </v>
      </c>
      <c r="K972" s="151" t="str">
        <f t="shared" si="104"/>
        <v xml:space="preserve"> </v>
      </c>
      <c r="L972" s="151" t="str">
        <f t="shared" si="107"/>
        <v xml:space="preserve"> </v>
      </c>
      <c r="M972" s="83"/>
      <c r="N972" s="112"/>
      <c r="O972" s="62">
        <f t="shared" si="102"/>
        <v>51.5</v>
      </c>
      <c r="P972" s="4"/>
      <c r="Q972" s="5">
        <v>9</v>
      </c>
    </row>
    <row r="973" spans="1:17" s="5" customFormat="1" ht="18" customHeight="1">
      <c r="A973" s="4">
        <v>964</v>
      </c>
      <c r="B973" s="133" t="s">
        <v>6263</v>
      </c>
      <c r="C973" s="134" t="s">
        <v>1632</v>
      </c>
      <c r="D973" s="135" t="s">
        <v>669</v>
      </c>
      <c r="E973" s="81" t="s">
        <v>6292</v>
      </c>
      <c r="F973" s="145">
        <v>4.8899999999999997</v>
      </c>
      <c r="G973" s="48">
        <v>1.1399999999999999</v>
      </c>
      <c r="H973" s="48">
        <v>60</v>
      </c>
      <c r="I973" s="48">
        <v>51</v>
      </c>
      <c r="J973" s="151" t="str">
        <f t="shared" si="106"/>
        <v xml:space="preserve"> </v>
      </c>
      <c r="K973" s="151" t="str">
        <f t="shared" si="104"/>
        <v xml:space="preserve"> </v>
      </c>
      <c r="L973" s="151" t="str">
        <f t="shared" si="107"/>
        <v xml:space="preserve"> </v>
      </c>
      <c r="M973" s="83"/>
      <c r="N973" s="81" t="s">
        <v>895</v>
      </c>
      <c r="O973" s="62">
        <f t="shared" si="102"/>
        <v>55.5</v>
      </c>
      <c r="P973" s="4"/>
      <c r="Q973" s="5">
        <v>10</v>
      </c>
    </row>
    <row r="974" spans="1:17" s="5" customFormat="1" ht="18" customHeight="1">
      <c r="A974" s="4">
        <v>965</v>
      </c>
      <c r="B974" s="133" t="s">
        <v>6264</v>
      </c>
      <c r="C974" s="134" t="s">
        <v>3374</v>
      </c>
      <c r="D974" s="135" t="s">
        <v>1414</v>
      </c>
      <c r="E974" s="81" t="s">
        <v>6292</v>
      </c>
      <c r="F974" s="145">
        <v>6.14</v>
      </c>
      <c r="G974" s="48">
        <v>6.23</v>
      </c>
      <c r="H974" s="48">
        <v>58</v>
      </c>
      <c r="I974" s="48">
        <v>62</v>
      </c>
      <c r="J974" s="151" t="str">
        <f t="shared" si="106"/>
        <v xml:space="preserve"> </v>
      </c>
      <c r="K974" s="151" t="str">
        <f t="shared" si="104"/>
        <v xml:space="preserve"> </v>
      </c>
      <c r="L974" s="151" t="str">
        <f t="shared" si="107"/>
        <v xml:space="preserve"> </v>
      </c>
      <c r="M974" s="83"/>
      <c r="N974" s="112"/>
      <c r="O974" s="62">
        <f t="shared" si="102"/>
        <v>60</v>
      </c>
      <c r="P974" s="4"/>
      <c r="Q974" s="5">
        <v>11</v>
      </c>
    </row>
    <row r="975" spans="1:17" s="5" customFormat="1" ht="18" customHeight="1">
      <c r="A975" s="4">
        <v>966</v>
      </c>
      <c r="B975" s="133" t="s">
        <v>6265</v>
      </c>
      <c r="C975" s="134" t="s">
        <v>1303</v>
      </c>
      <c r="D975" s="135" t="s">
        <v>737</v>
      </c>
      <c r="E975" s="81" t="s">
        <v>6292</v>
      </c>
      <c r="F975" s="145">
        <v>7.65</v>
      </c>
      <c r="G975" s="48">
        <v>7.47</v>
      </c>
      <c r="H975" s="48">
        <v>56</v>
      </c>
      <c r="I975" s="48">
        <v>66</v>
      </c>
      <c r="J975" s="151" t="str">
        <f t="shared" si="106"/>
        <v xml:space="preserve"> </v>
      </c>
      <c r="K975" s="151" t="str">
        <f t="shared" si="104"/>
        <v xml:space="preserve"> </v>
      </c>
      <c r="L975" s="151" t="str">
        <f t="shared" si="107"/>
        <v xml:space="preserve"> </v>
      </c>
      <c r="M975" s="83"/>
      <c r="N975" s="112"/>
      <c r="O975" s="62">
        <f t="shared" si="102"/>
        <v>61</v>
      </c>
      <c r="P975" s="4"/>
      <c r="Q975" s="5">
        <v>12</v>
      </c>
    </row>
    <row r="976" spans="1:17" s="5" customFormat="1" ht="18" customHeight="1">
      <c r="A976" s="4">
        <v>967</v>
      </c>
      <c r="B976" s="133" t="s">
        <v>6266</v>
      </c>
      <c r="C976" s="134" t="s">
        <v>2999</v>
      </c>
      <c r="D976" s="135" t="s">
        <v>25</v>
      </c>
      <c r="E976" s="81" t="s">
        <v>6292</v>
      </c>
      <c r="F976" s="145">
        <v>6.32</v>
      </c>
      <c r="G976" s="48">
        <v>6.09</v>
      </c>
      <c r="H976" s="48">
        <v>72</v>
      </c>
      <c r="I976" s="48">
        <v>53</v>
      </c>
      <c r="J976" s="151" t="str">
        <f t="shared" si="106"/>
        <v xml:space="preserve"> </v>
      </c>
      <c r="K976" s="151" t="str">
        <f t="shared" si="104"/>
        <v xml:space="preserve"> </v>
      </c>
      <c r="L976" s="151" t="str">
        <f t="shared" si="107"/>
        <v xml:space="preserve"> </v>
      </c>
      <c r="M976" s="83"/>
      <c r="N976" s="112"/>
      <c r="O976" s="62">
        <f t="shared" si="102"/>
        <v>62.5</v>
      </c>
      <c r="P976" s="4"/>
      <c r="Q976" s="5">
        <v>13</v>
      </c>
    </row>
    <row r="977" spans="1:18" s="5" customFormat="1" ht="18" customHeight="1">
      <c r="A977" s="4">
        <v>968</v>
      </c>
      <c r="B977" s="133" t="s">
        <v>6267</v>
      </c>
      <c r="C977" s="134" t="s">
        <v>4844</v>
      </c>
      <c r="D977" s="135" t="s">
        <v>995</v>
      </c>
      <c r="E977" s="81" t="s">
        <v>6292</v>
      </c>
      <c r="F977" s="145">
        <v>4.24</v>
      </c>
      <c r="G977" s="48">
        <v>2.2400000000000002</v>
      </c>
      <c r="H977" s="48">
        <v>39</v>
      </c>
      <c r="I977" s="48">
        <v>35</v>
      </c>
      <c r="J977" s="151" t="str">
        <f t="shared" si="106"/>
        <v xml:space="preserve"> </v>
      </c>
      <c r="K977" s="151" t="str">
        <f t="shared" si="104"/>
        <v xml:space="preserve"> </v>
      </c>
      <c r="L977" s="151" t="str">
        <f t="shared" si="107"/>
        <v xml:space="preserve"> </v>
      </c>
      <c r="M977" s="83"/>
      <c r="N977" s="112"/>
      <c r="O977" s="62">
        <f t="shared" si="102"/>
        <v>37</v>
      </c>
      <c r="P977" s="4"/>
      <c r="Q977" s="5">
        <v>14</v>
      </c>
    </row>
    <row r="978" spans="1:18" s="5" customFormat="1" ht="18" customHeight="1">
      <c r="A978" s="4">
        <v>969</v>
      </c>
      <c r="B978" s="133" t="s">
        <v>6268</v>
      </c>
      <c r="C978" s="134" t="s">
        <v>351</v>
      </c>
      <c r="D978" s="135" t="s">
        <v>2322</v>
      </c>
      <c r="E978" s="81" t="s">
        <v>6292</v>
      </c>
      <c r="F978" s="145">
        <v>5.89</v>
      </c>
      <c r="G978" s="48">
        <v>8.16</v>
      </c>
      <c r="H978" s="48">
        <v>71</v>
      </c>
      <c r="I978" s="48">
        <v>72</v>
      </c>
      <c r="J978" s="151" t="str">
        <f t="shared" si="106"/>
        <v xml:space="preserve"> </v>
      </c>
      <c r="K978" s="151" t="str">
        <f t="shared" si="104"/>
        <v>HSK</v>
      </c>
      <c r="L978" s="151" t="str">
        <f t="shared" si="107"/>
        <v xml:space="preserve"> </v>
      </c>
      <c r="M978" s="83"/>
      <c r="N978" s="112"/>
      <c r="O978" s="62">
        <f t="shared" si="102"/>
        <v>71.5</v>
      </c>
      <c r="P978" s="4"/>
      <c r="Q978" s="5">
        <v>15</v>
      </c>
    </row>
    <row r="979" spans="1:18" s="5" customFormat="1" ht="18" customHeight="1">
      <c r="A979" s="4">
        <v>970</v>
      </c>
      <c r="B979" s="133" t="s">
        <v>6269</v>
      </c>
      <c r="C979" s="134" t="s">
        <v>743</v>
      </c>
      <c r="D979" s="135" t="s">
        <v>3507</v>
      </c>
      <c r="E979" s="81" t="s">
        <v>6292</v>
      </c>
      <c r="F979" s="145">
        <v>5.24</v>
      </c>
      <c r="G979" s="48">
        <v>6.22</v>
      </c>
      <c r="H979" s="48">
        <v>51</v>
      </c>
      <c r="I979" s="48">
        <v>56</v>
      </c>
      <c r="J979" s="151" t="str">
        <f t="shared" si="106"/>
        <v xml:space="preserve"> </v>
      </c>
      <c r="K979" s="151" t="str">
        <f t="shared" si="104"/>
        <v xml:space="preserve"> </v>
      </c>
      <c r="L979" s="151" t="str">
        <f>IF(AND(J979="HSXS",K979="HSXS"),"HSXS",IF(AND(J979="HSG",K979="HSG"),"HSG",IF(AND(J979="HSK",K979="HSK"),"HSK",IF(AND(J979="HSXS",K979="HSG"),"HSG",IF(AND(J979="HSG",K979="HSXS"),"HSG",IF(AND(J979="HSG",K979="HSK"),"HSK",IF(AND(J979="HSK",K979="HSG"),"HSK"," ")))))))</f>
        <v xml:space="preserve"> </v>
      </c>
      <c r="M979" s="83"/>
      <c r="N979" s="112"/>
      <c r="O979" s="62">
        <f t="shared" si="102"/>
        <v>53.5</v>
      </c>
      <c r="P979" s="4"/>
      <c r="Q979" s="5">
        <v>16</v>
      </c>
    </row>
    <row r="980" spans="1:18" s="5" customFormat="1" ht="18" customHeight="1">
      <c r="A980" s="4">
        <v>971</v>
      </c>
      <c r="B980" s="133" t="s">
        <v>6270</v>
      </c>
      <c r="C980" s="134" t="s">
        <v>3410</v>
      </c>
      <c r="D980" s="135" t="s">
        <v>748</v>
      </c>
      <c r="E980" s="81" t="s">
        <v>6292</v>
      </c>
      <c r="F980" s="145">
        <v>3.33</v>
      </c>
      <c r="G980" s="48">
        <v>1.48</v>
      </c>
      <c r="H980" s="48">
        <v>40</v>
      </c>
      <c r="I980" s="48">
        <v>35</v>
      </c>
      <c r="J980" s="151" t="str">
        <f t="shared" si="106"/>
        <v xml:space="preserve"> </v>
      </c>
      <c r="K980" s="151" t="str">
        <f t="shared" si="104"/>
        <v xml:space="preserve"> </v>
      </c>
      <c r="L980" s="151" t="str">
        <f t="shared" ref="L980" si="117">IF(AND(J980="HSXS",K980="HSXS"),"HSXS",IF(AND(J980="HSG",K980="HSG"),"HSG",IF(AND(J980="HSK",K980="HSK"),"HSK",IF(AND(J980="HSXS",K980="HSG"),"HSG",IF(AND(J980="HSG",K980="HSXS"),"HSG",IF(AND(J980="HSG",K980="HSK"),"HSK",IF(AND(J980="HSK",K980="HSG"),"HSK"," ")))))))</f>
        <v xml:space="preserve"> </v>
      </c>
      <c r="M980" s="51"/>
      <c r="N980" s="112"/>
      <c r="O980" s="62">
        <f t="shared" si="102"/>
        <v>37.5</v>
      </c>
      <c r="P980" s="4"/>
      <c r="Q980" s="5">
        <v>17</v>
      </c>
    </row>
    <row r="981" spans="1:18" s="5" customFormat="1" ht="18" customHeight="1">
      <c r="A981" s="4">
        <v>972</v>
      </c>
      <c r="B981" s="133" t="s">
        <v>6271</v>
      </c>
      <c r="C981" s="134" t="s">
        <v>3159</v>
      </c>
      <c r="D981" s="135" t="s">
        <v>998</v>
      </c>
      <c r="E981" s="81" t="s">
        <v>6292</v>
      </c>
      <c r="F981" s="145">
        <v>2.5499999999999998</v>
      </c>
      <c r="G981" s="48">
        <v>0.11</v>
      </c>
      <c r="H981" s="48">
        <v>42</v>
      </c>
      <c r="I981" s="48">
        <v>30</v>
      </c>
      <c r="J981" s="151" t="str">
        <f t="shared" si="14"/>
        <v xml:space="preserve"> </v>
      </c>
      <c r="K981" s="151" t="str">
        <f t="shared" si="14"/>
        <v xml:space="preserve"> </v>
      </c>
      <c r="L981" s="151" t="str">
        <f t="shared" si="15"/>
        <v xml:space="preserve"> </v>
      </c>
      <c r="M981" s="83"/>
      <c r="N981" s="9"/>
      <c r="O981" s="62">
        <f t="shared" si="13"/>
        <v>36</v>
      </c>
      <c r="P981" s="4"/>
      <c r="Q981" s="5">
        <v>18</v>
      </c>
    </row>
    <row r="982" spans="1:18" s="21" customFormat="1" ht="18" customHeight="1">
      <c r="A982" s="4">
        <v>973</v>
      </c>
      <c r="B982" s="133" t="s">
        <v>6272</v>
      </c>
      <c r="C982" s="134" t="s">
        <v>1178</v>
      </c>
      <c r="D982" s="135" t="s">
        <v>3798</v>
      </c>
      <c r="E982" s="81" t="s">
        <v>6292</v>
      </c>
      <c r="F982" s="145">
        <v>7.56</v>
      </c>
      <c r="G982" s="48">
        <v>8.34</v>
      </c>
      <c r="H982" s="48">
        <v>62</v>
      </c>
      <c r="I982" s="48">
        <v>71</v>
      </c>
      <c r="J982" s="151" t="str">
        <f t="shared" si="14"/>
        <v xml:space="preserve"> </v>
      </c>
      <c r="K982" s="151" t="str">
        <f t="shared" si="14"/>
        <v>HSK</v>
      </c>
      <c r="L982" s="151" t="str">
        <f t="shared" si="15"/>
        <v xml:space="preserve"> </v>
      </c>
      <c r="M982" s="83"/>
      <c r="N982" s="9"/>
      <c r="O982" s="62">
        <f t="shared" si="13"/>
        <v>66.5</v>
      </c>
      <c r="P982" s="48"/>
      <c r="Q982" s="5">
        <v>19</v>
      </c>
      <c r="R982" s="5"/>
    </row>
    <row r="983" spans="1:18" s="5" customFormat="1" ht="18" customHeight="1">
      <c r="A983" s="4">
        <v>974</v>
      </c>
      <c r="B983" s="133" t="s">
        <v>6273</v>
      </c>
      <c r="C983" s="134" t="s">
        <v>2635</v>
      </c>
      <c r="D983" s="135" t="s">
        <v>3801</v>
      </c>
      <c r="E983" s="81" t="s">
        <v>6292</v>
      </c>
      <c r="F983" s="145">
        <v>6.28</v>
      </c>
      <c r="G983" s="48">
        <v>6.89</v>
      </c>
      <c r="H983" s="48">
        <v>72</v>
      </c>
      <c r="I983" s="48">
        <v>55</v>
      </c>
      <c r="J983" s="151" t="str">
        <f t="shared" si="14"/>
        <v xml:space="preserve"> </v>
      </c>
      <c r="K983" s="151" t="str">
        <f t="shared" si="14"/>
        <v xml:space="preserve"> </v>
      </c>
      <c r="L983" s="151" t="str">
        <f t="shared" si="15"/>
        <v xml:space="preserve"> </v>
      </c>
      <c r="M983" s="83"/>
      <c r="N983" s="9"/>
      <c r="O983" s="62">
        <f t="shared" si="13"/>
        <v>63.5</v>
      </c>
      <c r="P983" s="4"/>
      <c r="Q983" s="5">
        <v>20</v>
      </c>
    </row>
    <row r="984" spans="1:18" s="5" customFormat="1" ht="18" customHeight="1">
      <c r="A984" s="4">
        <v>975</v>
      </c>
      <c r="B984" s="133" t="s">
        <v>6274</v>
      </c>
      <c r="C984" s="134" t="s">
        <v>6275</v>
      </c>
      <c r="D984" s="135" t="s">
        <v>4669</v>
      </c>
      <c r="E984" s="81" t="s">
        <v>6292</v>
      </c>
      <c r="F984" s="145">
        <v>3.93</v>
      </c>
      <c r="G984" s="48">
        <v>0.95</v>
      </c>
      <c r="H984" s="48">
        <v>51</v>
      </c>
      <c r="I984" s="48">
        <v>35</v>
      </c>
      <c r="J984" s="151" t="str">
        <f t="shared" si="14"/>
        <v xml:space="preserve"> </v>
      </c>
      <c r="K984" s="151" t="str">
        <f t="shared" si="14"/>
        <v xml:space="preserve"> </v>
      </c>
      <c r="L984" s="151" t="str">
        <f t="shared" si="15"/>
        <v xml:space="preserve"> </v>
      </c>
      <c r="M984" s="108"/>
      <c r="N984" s="81" t="s">
        <v>895</v>
      </c>
      <c r="O984" s="62">
        <f t="shared" si="13"/>
        <v>43</v>
      </c>
      <c r="P984" s="4"/>
      <c r="Q984" s="5">
        <v>21</v>
      </c>
    </row>
    <row r="985" spans="1:18" s="5" customFormat="1" ht="18" customHeight="1">
      <c r="A985" s="4">
        <v>976</v>
      </c>
      <c r="B985" s="133" t="s">
        <v>6276</v>
      </c>
      <c r="C985" s="134" t="s">
        <v>670</v>
      </c>
      <c r="D985" s="135" t="s">
        <v>3785</v>
      </c>
      <c r="E985" s="81" t="s">
        <v>6292</v>
      </c>
      <c r="F985" s="145">
        <v>4.1100000000000003</v>
      </c>
      <c r="G985" s="48">
        <v>0.66</v>
      </c>
      <c r="H985" s="48">
        <v>51</v>
      </c>
      <c r="I985" s="48">
        <v>35</v>
      </c>
      <c r="J985" s="151" t="str">
        <f t="shared" si="14"/>
        <v xml:space="preserve"> </v>
      </c>
      <c r="K985" s="151" t="str">
        <f t="shared" si="14"/>
        <v xml:space="preserve"> </v>
      </c>
      <c r="L985" s="151" t="str">
        <f t="shared" si="15"/>
        <v xml:space="preserve"> </v>
      </c>
      <c r="M985" s="83"/>
      <c r="N985" s="9"/>
      <c r="O985" s="62">
        <f t="shared" si="13"/>
        <v>43</v>
      </c>
      <c r="P985" s="4"/>
      <c r="Q985" s="5">
        <v>22</v>
      </c>
    </row>
    <row r="986" spans="1:18" s="5" customFormat="1" ht="18" customHeight="1">
      <c r="A986" s="4">
        <v>977</v>
      </c>
      <c r="B986" s="133" t="s">
        <v>6277</v>
      </c>
      <c r="C986" s="134" t="s">
        <v>6278</v>
      </c>
      <c r="D986" s="135" t="s">
        <v>300</v>
      </c>
      <c r="E986" s="81" t="s">
        <v>6292</v>
      </c>
      <c r="F986" s="145">
        <v>6.08</v>
      </c>
      <c r="G986" s="48">
        <v>7.37</v>
      </c>
      <c r="H986" s="48">
        <v>54</v>
      </c>
      <c r="I986" s="48">
        <v>54</v>
      </c>
      <c r="J986" s="151" t="str">
        <f t="shared" si="14"/>
        <v xml:space="preserve"> </v>
      </c>
      <c r="K986" s="151" t="str">
        <f t="shared" si="14"/>
        <v xml:space="preserve"> </v>
      </c>
      <c r="L986" s="151" t="str">
        <f t="shared" si="15"/>
        <v xml:space="preserve"> </v>
      </c>
      <c r="M986" s="64"/>
      <c r="N986" s="81" t="s">
        <v>895</v>
      </c>
      <c r="O986" s="62">
        <f t="shared" si="13"/>
        <v>54</v>
      </c>
      <c r="P986" s="4"/>
      <c r="Q986" s="5">
        <v>23</v>
      </c>
    </row>
    <row r="987" spans="1:18" s="5" customFormat="1" ht="18" customHeight="1">
      <c r="A987" s="4">
        <v>978</v>
      </c>
      <c r="B987" s="133" t="s">
        <v>6279</v>
      </c>
      <c r="C987" s="134" t="s">
        <v>2977</v>
      </c>
      <c r="D987" s="135" t="s">
        <v>1008</v>
      </c>
      <c r="E987" s="81" t="s">
        <v>6292</v>
      </c>
      <c r="F987" s="145">
        <v>2.69</v>
      </c>
      <c r="G987" s="48">
        <v>1.1599999999999999</v>
      </c>
      <c r="H987" s="48">
        <v>50</v>
      </c>
      <c r="I987" s="48">
        <v>41</v>
      </c>
      <c r="J987" s="151" t="str">
        <f t="shared" si="14"/>
        <v xml:space="preserve"> </v>
      </c>
      <c r="K987" s="151" t="str">
        <f t="shared" si="14"/>
        <v xml:space="preserve"> </v>
      </c>
      <c r="L987" s="151" t="str">
        <f t="shared" si="15"/>
        <v xml:space="preserve"> </v>
      </c>
      <c r="M987" s="108"/>
      <c r="N987" s="9"/>
      <c r="O987" s="62">
        <f t="shared" si="13"/>
        <v>45.5</v>
      </c>
      <c r="P987" s="4"/>
      <c r="Q987" s="5">
        <v>24</v>
      </c>
    </row>
    <row r="988" spans="1:18" s="5" customFormat="1" ht="18" customHeight="1">
      <c r="A988" s="4">
        <v>979</v>
      </c>
      <c r="B988" s="133" t="s">
        <v>6280</v>
      </c>
      <c r="C988" s="134" t="s">
        <v>6281</v>
      </c>
      <c r="D988" s="135" t="s">
        <v>4268</v>
      </c>
      <c r="E988" s="81" t="s">
        <v>6292</v>
      </c>
      <c r="F988" s="145">
        <v>2.42</v>
      </c>
      <c r="G988" s="145">
        <v>1</v>
      </c>
      <c r="H988" s="48">
        <v>40</v>
      </c>
      <c r="I988" s="48">
        <v>41</v>
      </c>
      <c r="J988" s="151" t="str">
        <f t="shared" si="14"/>
        <v xml:space="preserve"> </v>
      </c>
      <c r="K988" s="151" t="str">
        <f t="shared" si="14"/>
        <v xml:space="preserve"> </v>
      </c>
      <c r="L988" s="151" t="str">
        <f t="shared" si="15"/>
        <v xml:space="preserve"> </v>
      </c>
      <c r="M988" s="108"/>
      <c r="N988" s="9"/>
      <c r="O988" s="62">
        <f t="shared" si="13"/>
        <v>40.5</v>
      </c>
      <c r="P988" s="4"/>
      <c r="Q988" s="5">
        <v>25</v>
      </c>
    </row>
    <row r="989" spans="1:18" s="5" customFormat="1" ht="18" customHeight="1">
      <c r="A989" s="4">
        <v>980</v>
      </c>
      <c r="B989" s="133" t="s">
        <v>6282</v>
      </c>
      <c r="C989" s="134" t="s">
        <v>3374</v>
      </c>
      <c r="D989" s="135" t="s">
        <v>4268</v>
      </c>
      <c r="E989" s="81" t="s">
        <v>6292</v>
      </c>
      <c r="F989" s="145">
        <v>4.55</v>
      </c>
      <c r="G989" s="48">
        <v>0.46</v>
      </c>
      <c r="H989" s="48">
        <v>50</v>
      </c>
      <c r="I989" s="48">
        <v>41</v>
      </c>
      <c r="J989" s="151" t="str">
        <f t="shared" si="14"/>
        <v xml:space="preserve"> </v>
      </c>
      <c r="K989" s="151" t="str">
        <f t="shared" si="14"/>
        <v xml:space="preserve"> </v>
      </c>
      <c r="L989" s="151" t="str">
        <f t="shared" si="15"/>
        <v xml:space="preserve"> </v>
      </c>
      <c r="M989" s="108"/>
      <c r="N989" s="9"/>
      <c r="O989" s="62">
        <f t="shared" si="13"/>
        <v>45.5</v>
      </c>
      <c r="P989" s="4"/>
      <c r="Q989" s="5">
        <v>26</v>
      </c>
    </row>
    <row r="990" spans="1:18" s="5" customFormat="1" ht="18" customHeight="1">
      <c r="A990" s="4">
        <v>981</v>
      </c>
      <c r="B990" s="133" t="s">
        <v>6283</v>
      </c>
      <c r="C990" s="134" t="s">
        <v>4269</v>
      </c>
      <c r="D990" s="135" t="s">
        <v>3823</v>
      </c>
      <c r="E990" s="81" t="s">
        <v>6292</v>
      </c>
      <c r="F990" s="145">
        <v>6.89</v>
      </c>
      <c r="G990" s="48">
        <v>6.97</v>
      </c>
      <c r="H990" s="48">
        <v>70</v>
      </c>
      <c r="I990" s="48">
        <v>57</v>
      </c>
      <c r="J990" s="151" t="str">
        <f t="shared" si="14"/>
        <v xml:space="preserve"> </v>
      </c>
      <c r="K990" s="151" t="str">
        <f t="shared" si="14"/>
        <v xml:space="preserve"> </v>
      </c>
      <c r="L990" s="151" t="str">
        <f t="shared" si="15"/>
        <v xml:space="preserve"> </v>
      </c>
      <c r="M990" s="108"/>
      <c r="N990" s="17"/>
      <c r="O990" s="62">
        <f t="shared" si="13"/>
        <v>63.5</v>
      </c>
      <c r="P990" s="4"/>
      <c r="Q990" s="5">
        <v>27</v>
      </c>
    </row>
    <row r="991" spans="1:18" s="5" customFormat="1" ht="18" customHeight="1">
      <c r="A991" s="4">
        <v>982</v>
      </c>
      <c r="B991" s="133" t="s">
        <v>6284</v>
      </c>
      <c r="C991" s="134" t="s">
        <v>1428</v>
      </c>
      <c r="D991" s="135" t="s">
        <v>1012</v>
      </c>
      <c r="E991" s="81" t="s">
        <v>6292</v>
      </c>
      <c r="F991" s="145">
        <v>6.31</v>
      </c>
      <c r="G991" s="48">
        <v>5.69</v>
      </c>
      <c r="H991" s="48">
        <v>61</v>
      </c>
      <c r="I991" s="48">
        <v>52</v>
      </c>
      <c r="J991" s="151" t="str">
        <f t="shared" si="14"/>
        <v xml:space="preserve"> </v>
      </c>
      <c r="K991" s="151" t="str">
        <f t="shared" si="14"/>
        <v xml:space="preserve"> </v>
      </c>
      <c r="L991" s="151" t="str">
        <f t="shared" si="15"/>
        <v xml:space="preserve"> </v>
      </c>
      <c r="M991" s="83"/>
      <c r="N991" s="17"/>
      <c r="O991" s="62">
        <f t="shared" si="13"/>
        <v>56.5</v>
      </c>
      <c r="P991" s="4"/>
      <c r="Q991" s="5">
        <v>28</v>
      </c>
    </row>
    <row r="992" spans="1:18" s="5" customFormat="1" ht="18" customHeight="1">
      <c r="A992" s="4">
        <v>983</v>
      </c>
      <c r="B992" s="133" t="s">
        <v>6285</v>
      </c>
      <c r="C992" s="134" t="s">
        <v>295</v>
      </c>
      <c r="D992" s="135" t="s">
        <v>1002</v>
      </c>
      <c r="E992" s="81" t="s">
        <v>6292</v>
      </c>
      <c r="F992" s="145">
        <v>4.21</v>
      </c>
      <c r="G992" s="48">
        <v>4.58</v>
      </c>
      <c r="H992" s="48">
        <v>50</v>
      </c>
      <c r="I992" s="48">
        <v>51</v>
      </c>
      <c r="J992" s="151" t="str">
        <f t="shared" si="14"/>
        <v xml:space="preserve"> </v>
      </c>
      <c r="K992" s="151" t="str">
        <f t="shared" si="14"/>
        <v xml:space="preserve"> </v>
      </c>
      <c r="L992" s="151" t="str">
        <f t="shared" si="15"/>
        <v xml:space="preserve"> </v>
      </c>
      <c r="M992" s="83"/>
      <c r="N992" s="66"/>
      <c r="O992" s="62">
        <f t="shared" si="13"/>
        <v>50.5</v>
      </c>
      <c r="P992" s="4"/>
      <c r="Q992" s="5">
        <v>29</v>
      </c>
    </row>
    <row r="993" spans="1:17" s="5" customFormat="1" ht="18" customHeight="1">
      <c r="A993" s="4">
        <v>984</v>
      </c>
      <c r="B993" s="133" t="s">
        <v>6286</v>
      </c>
      <c r="C993" s="134" t="s">
        <v>3783</v>
      </c>
      <c r="D993" s="135" t="s">
        <v>2573</v>
      </c>
      <c r="E993" s="81" t="s">
        <v>6292</v>
      </c>
      <c r="F993" s="145">
        <v>2.67</v>
      </c>
      <c r="G993" s="48">
        <v>0.04</v>
      </c>
      <c r="H993" s="48">
        <v>50</v>
      </c>
      <c r="I993" s="48">
        <v>30</v>
      </c>
      <c r="J993" s="151" t="str">
        <f t="shared" si="14"/>
        <v xml:space="preserve"> </v>
      </c>
      <c r="K993" s="151" t="str">
        <f t="shared" si="14"/>
        <v xml:space="preserve"> </v>
      </c>
      <c r="L993" s="151" t="str">
        <f t="shared" si="15"/>
        <v xml:space="preserve"> </v>
      </c>
      <c r="M993" s="83"/>
      <c r="N993" s="17"/>
      <c r="O993" s="62">
        <f t="shared" si="13"/>
        <v>40</v>
      </c>
      <c r="P993" s="4"/>
      <c r="Q993" s="5">
        <v>30</v>
      </c>
    </row>
    <row r="994" spans="1:17" s="5" customFormat="1" ht="18" customHeight="1">
      <c r="A994" s="4">
        <v>985</v>
      </c>
      <c r="B994" s="133" t="s">
        <v>6287</v>
      </c>
      <c r="C994" s="134" t="s">
        <v>668</v>
      </c>
      <c r="D994" s="135" t="s">
        <v>367</v>
      </c>
      <c r="E994" s="81" t="s">
        <v>6292</v>
      </c>
      <c r="F994" s="145">
        <v>3.39</v>
      </c>
      <c r="G994" s="145">
        <v>0.8</v>
      </c>
      <c r="H994" s="48">
        <v>50</v>
      </c>
      <c r="I994" s="48">
        <v>35</v>
      </c>
      <c r="J994" s="151" t="str">
        <f t="shared" si="14"/>
        <v xml:space="preserve"> </v>
      </c>
      <c r="K994" s="151" t="str">
        <f t="shared" si="14"/>
        <v xml:space="preserve"> </v>
      </c>
      <c r="L994" s="151" t="str">
        <f t="shared" si="15"/>
        <v xml:space="preserve"> </v>
      </c>
      <c r="M994" s="83"/>
      <c r="N994" s="112"/>
      <c r="O994" s="62">
        <f t="shared" si="13"/>
        <v>42.5</v>
      </c>
      <c r="P994" s="4"/>
      <c r="Q994" s="5">
        <v>31</v>
      </c>
    </row>
    <row r="995" spans="1:17" s="5" customFormat="1" ht="18" customHeight="1">
      <c r="A995" s="4">
        <v>986</v>
      </c>
      <c r="B995" s="133" t="s">
        <v>6288</v>
      </c>
      <c r="C995" s="134" t="s">
        <v>6289</v>
      </c>
      <c r="D995" s="135" t="s">
        <v>1003</v>
      </c>
      <c r="E995" s="81" t="s">
        <v>6292</v>
      </c>
      <c r="F995" s="145">
        <v>5.52</v>
      </c>
      <c r="G995" s="48">
        <v>4.49</v>
      </c>
      <c r="H995" s="48">
        <v>59</v>
      </c>
      <c r="I995" s="48">
        <v>51</v>
      </c>
      <c r="J995" s="151" t="str">
        <f t="shared" si="14"/>
        <v xml:space="preserve"> </v>
      </c>
      <c r="K995" s="151" t="str">
        <f t="shared" si="14"/>
        <v xml:space="preserve"> </v>
      </c>
      <c r="L995" s="151" t="str">
        <f t="shared" si="15"/>
        <v xml:space="preserve"> </v>
      </c>
      <c r="M995" s="82"/>
      <c r="N995" s="112"/>
      <c r="O995" s="62">
        <f t="shared" si="13"/>
        <v>55</v>
      </c>
      <c r="P995" s="4"/>
      <c r="Q995" s="5">
        <v>32</v>
      </c>
    </row>
    <row r="996" spans="1:17" s="5" customFormat="1" ht="18" customHeight="1">
      <c r="A996" s="4">
        <v>987</v>
      </c>
      <c r="B996" s="133" t="s">
        <v>6290</v>
      </c>
      <c r="C996" s="134" t="s">
        <v>6291</v>
      </c>
      <c r="D996" s="135" t="s">
        <v>3620</v>
      </c>
      <c r="E996" s="81" t="s">
        <v>6292</v>
      </c>
      <c r="F996" s="145">
        <v>5.1100000000000003</v>
      </c>
      <c r="G996" s="48">
        <v>5.85</v>
      </c>
      <c r="H996" s="48">
        <v>51</v>
      </c>
      <c r="I996" s="48">
        <v>52</v>
      </c>
      <c r="J996" s="151" t="str">
        <f t="shared" si="14"/>
        <v xml:space="preserve"> </v>
      </c>
      <c r="K996" s="151" t="str">
        <f t="shared" si="14"/>
        <v xml:space="preserve"> </v>
      </c>
      <c r="L996" s="151" t="str">
        <f t="shared" si="15"/>
        <v xml:space="preserve"> </v>
      </c>
      <c r="M996" s="82"/>
      <c r="N996" s="112"/>
      <c r="O996" s="62">
        <f t="shared" si="13"/>
        <v>51.5</v>
      </c>
      <c r="P996" s="4"/>
      <c r="Q996" s="5">
        <v>33</v>
      </c>
    </row>
    <row r="997" spans="1:17" s="5" customFormat="1" ht="18" customHeight="1">
      <c r="A997" s="4">
        <v>988</v>
      </c>
      <c r="B997" s="133" t="s">
        <v>6293</v>
      </c>
      <c r="C997" s="134" t="s">
        <v>2572</v>
      </c>
      <c r="D997" s="135" t="s">
        <v>2009</v>
      </c>
      <c r="E997" s="81" t="s">
        <v>6356</v>
      </c>
      <c r="F997" s="145">
        <v>5.21</v>
      </c>
      <c r="G997" s="145">
        <v>4.6900000000000004</v>
      </c>
      <c r="H997" s="48">
        <v>51</v>
      </c>
      <c r="I997" s="48">
        <v>51</v>
      </c>
      <c r="J997" s="151" t="str">
        <f t="shared" si="14"/>
        <v xml:space="preserve"> </v>
      </c>
      <c r="K997" s="151" t="str">
        <f t="shared" si="14"/>
        <v xml:space="preserve"> </v>
      </c>
      <c r="L997" s="151" t="str">
        <f t="shared" si="15"/>
        <v xml:space="preserve"> </v>
      </c>
      <c r="M997" s="83"/>
      <c r="N997" s="17"/>
      <c r="O997" s="62">
        <f t="shared" si="13"/>
        <v>51</v>
      </c>
      <c r="P997" s="4"/>
      <c r="Q997" s="5">
        <v>1</v>
      </c>
    </row>
    <row r="998" spans="1:17" s="5" customFormat="1" ht="18" customHeight="1">
      <c r="A998" s="4">
        <v>989</v>
      </c>
      <c r="B998" s="133" t="s">
        <v>6294</v>
      </c>
      <c r="C998" s="134" t="s">
        <v>6295</v>
      </c>
      <c r="D998" s="135" t="s">
        <v>2009</v>
      </c>
      <c r="E998" s="81" t="s">
        <v>6356</v>
      </c>
      <c r="F998" s="145">
        <v>5.1100000000000003</v>
      </c>
      <c r="G998" s="145">
        <v>3.05</v>
      </c>
      <c r="H998" s="48">
        <v>53</v>
      </c>
      <c r="I998" s="48">
        <v>40</v>
      </c>
      <c r="J998" s="151" t="str">
        <f t="shared" si="14"/>
        <v xml:space="preserve"> </v>
      </c>
      <c r="K998" s="151" t="str">
        <f t="shared" si="14"/>
        <v xml:space="preserve"> </v>
      </c>
      <c r="L998" s="151" t="str">
        <f t="shared" si="15"/>
        <v xml:space="preserve"> </v>
      </c>
      <c r="M998" s="108"/>
      <c r="N998" s="9"/>
      <c r="O998" s="62">
        <f t="shared" si="13"/>
        <v>46.5</v>
      </c>
      <c r="P998" s="4"/>
      <c r="Q998" s="5">
        <v>2</v>
      </c>
    </row>
    <row r="999" spans="1:17" s="5" customFormat="1" ht="18" customHeight="1">
      <c r="A999" s="4">
        <v>990</v>
      </c>
      <c r="B999" s="133" t="s">
        <v>6296</v>
      </c>
      <c r="C999" s="134" t="s">
        <v>3614</v>
      </c>
      <c r="D999" s="135" t="s">
        <v>4067</v>
      </c>
      <c r="E999" s="81" t="s">
        <v>6356</v>
      </c>
      <c r="F999" s="145">
        <v>6.74</v>
      </c>
      <c r="G999" s="145">
        <v>7.31</v>
      </c>
      <c r="H999" s="48">
        <v>52</v>
      </c>
      <c r="I999" s="48">
        <v>54</v>
      </c>
      <c r="J999" s="151" t="str">
        <f t="shared" si="14"/>
        <v xml:space="preserve"> </v>
      </c>
      <c r="K999" s="151" t="str">
        <f t="shared" si="14"/>
        <v xml:space="preserve"> </v>
      </c>
      <c r="L999" s="151" t="str">
        <f t="shared" si="15"/>
        <v xml:space="preserve"> </v>
      </c>
      <c r="M999" s="83"/>
      <c r="N999" s="9"/>
      <c r="O999" s="62">
        <f t="shared" si="13"/>
        <v>53</v>
      </c>
      <c r="P999" s="4"/>
      <c r="Q999" s="5">
        <v>3</v>
      </c>
    </row>
    <row r="1000" spans="1:17" s="5" customFormat="1" ht="18" customHeight="1">
      <c r="A1000" s="4">
        <v>991</v>
      </c>
      <c r="B1000" s="133" t="s">
        <v>6297</v>
      </c>
      <c r="C1000" s="134" t="s">
        <v>2933</v>
      </c>
      <c r="D1000" s="135" t="s">
        <v>3837</v>
      </c>
      <c r="E1000" s="81" t="s">
        <v>6356</v>
      </c>
      <c r="F1000" s="145">
        <v>5.14</v>
      </c>
      <c r="G1000" s="145">
        <v>0.93</v>
      </c>
      <c r="H1000" s="48">
        <v>51</v>
      </c>
      <c r="I1000" s="48">
        <v>35</v>
      </c>
      <c r="J1000" s="151" t="str">
        <f t="shared" si="14"/>
        <v xml:space="preserve"> </v>
      </c>
      <c r="K1000" s="151" t="str">
        <f t="shared" si="14"/>
        <v xml:space="preserve"> </v>
      </c>
      <c r="L1000" s="151" t="str">
        <f t="shared" si="15"/>
        <v xml:space="preserve"> </v>
      </c>
      <c r="M1000" s="83"/>
      <c r="N1000" s="81"/>
      <c r="O1000" s="62">
        <f t="shared" si="13"/>
        <v>43</v>
      </c>
      <c r="P1000" s="4"/>
      <c r="Q1000" s="5">
        <v>4</v>
      </c>
    </row>
    <row r="1001" spans="1:17" s="5" customFormat="1" ht="18" customHeight="1">
      <c r="A1001" s="4">
        <v>992</v>
      </c>
      <c r="B1001" s="133" t="s">
        <v>6298</v>
      </c>
      <c r="C1001" s="134" t="s">
        <v>4593</v>
      </c>
      <c r="D1001" s="135" t="s">
        <v>3837</v>
      </c>
      <c r="E1001" s="81" t="s">
        <v>6356</v>
      </c>
      <c r="F1001" s="145">
        <v>5.67</v>
      </c>
      <c r="G1001" s="145">
        <v>5.25</v>
      </c>
      <c r="H1001" s="48">
        <v>51</v>
      </c>
      <c r="I1001" s="48">
        <v>52</v>
      </c>
      <c r="J1001" s="151" t="str">
        <f t="shared" si="14"/>
        <v xml:space="preserve"> </v>
      </c>
      <c r="K1001" s="151" t="str">
        <f t="shared" si="14"/>
        <v xml:space="preserve"> </v>
      </c>
      <c r="L1001" s="151" t="str">
        <f t="shared" si="15"/>
        <v xml:space="preserve"> </v>
      </c>
      <c r="M1001" s="82"/>
      <c r="N1001" s="81"/>
      <c r="O1001" s="62">
        <f t="shared" si="13"/>
        <v>51.5</v>
      </c>
      <c r="P1001" s="4"/>
      <c r="Q1001" s="5">
        <v>5</v>
      </c>
    </row>
    <row r="1002" spans="1:17" s="5" customFormat="1" ht="18" customHeight="1">
      <c r="A1002" s="4">
        <v>993</v>
      </c>
      <c r="B1002" s="133" t="s">
        <v>6299</v>
      </c>
      <c r="C1002" s="134" t="s">
        <v>351</v>
      </c>
      <c r="D1002" s="135" t="s">
        <v>3837</v>
      </c>
      <c r="E1002" s="81" t="s">
        <v>6356</v>
      </c>
      <c r="F1002" s="145">
        <v>7.24</v>
      </c>
      <c r="G1002" s="145">
        <v>6.84</v>
      </c>
      <c r="H1002" s="48">
        <v>55</v>
      </c>
      <c r="I1002" s="48">
        <v>53</v>
      </c>
      <c r="J1002" s="151" t="str">
        <f t="shared" si="14"/>
        <v xml:space="preserve"> </v>
      </c>
      <c r="K1002" s="151" t="str">
        <f t="shared" si="14"/>
        <v xml:space="preserve"> </v>
      </c>
      <c r="L1002" s="151" t="str">
        <f>IF(AND(J1002="HSXS",K1002="HSXS"),"HSXS",IF(AND(J1002="HSG",K1002="HSG"),"HSG",IF(AND(J1002="HSK",K1002="HSK"),"HSK",IF(AND(J1002="HSXS",K1002="HSG"),"HSG",IF(AND(J1002="HSG",K1002="HSXS"),"HSG",IF(AND(J1002="HSG",K1002="HSK"),"HSK",IF(AND(J1002="HSK",K1002="HSG"),"HSK"," ")))))))</f>
        <v xml:space="preserve"> </v>
      </c>
      <c r="M1002" s="83"/>
      <c r="N1002" s="9"/>
      <c r="O1002" s="62">
        <f t="shared" ref="O1002:O1054" si="118">SUM(H1002:I1002)/2</f>
        <v>54</v>
      </c>
      <c r="P1002" s="4"/>
      <c r="Q1002" s="5">
        <v>6</v>
      </c>
    </row>
    <row r="1003" spans="1:17" s="5" customFormat="1" ht="18" customHeight="1">
      <c r="A1003" s="4">
        <v>994</v>
      </c>
      <c r="B1003" s="133" t="s">
        <v>6300</v>
      </c>
      <c r="C1003" s="134" t="s">
        <v>1100</v>
      </c>
      <c r="D1003" s="135" t="s">
        <v>667</v>
      </c>
      <c r="E1003" s="81" t="s">
        <v>6356</v>
      </c>
      <c r="F1003" s="145">
        <v>4.96</v>
      </c>
      <c r="G1003" s="145">
        <v>3.78</v>
      </c>
      <c r="H1003" s="48">
        <v>46</v>
      </c>
      <c r="I1003" s="48">
        <v>40</v>
      </c>
      <c r="J1003" s="151" t="str">
        <f t="shared" si="14"/>
        <v xml:space="preserve"> </v>
      </c>
      <c r="K1003" s="151" t="str">
        <f t="shared" si="14"/>
        <v xml:space="preserve"> </v>
      </c>
      <c r="L1003" s="151" t="str">
        <f t="shared" ref="L1003:L1022" si="119">IF(AND(J1003="HSXS",K1003="HSXS"),"HSXS",IF(AND(J1003="HSG",K1003="HSG"),"HSG",IF(AND(J1003="HSK",K1003="HSK"),"HSK",IF(AND(J1003="HSXS",K1003="HSG"),"HSG",IF(AND(J1003="HSG",K1003="HSXS"),"HSG",IF(AND(J1003="HSG",K1003="HSK"),"HSK",IF(AND(J1003="HSK",K1003="HSG"),"HSK"," ")))))))</f>
        <v xml:space="preserve"> </v>
      </c>
      <c r="M1003" s="94"/>
      <c r="N1003" s="66"/>
      <c r="O1003" s="62">
        <f t="shared" si="118"/>
        <v>43</v>
      </c>
      <c r="P1003" s="4"/>
      <c r="Q1003" s="5">
        <v>7</v>
      </c>
    </row>
    <row r="1004" spans="1:17" s="5" customFormat="1" ht="18" customHeight="1">
      <c r="A1004" s="4">
        <v>995</v>
      </c>
      <c r="B1004" s="133" t="s">
        <v>6301</v>
      </c>
      <c r="C1004" s="134" t="s">
        <v>6302</v>
      </c>
      <c r="D1004" s="135" t="s">
        <v>3474</v>
      </c>
      <c r="E1004" s="81" t="s">
        <v>6356</v>
      </c>
      <c r="F1004" s="145">
        <v>5.75</v>
      </c>
      <c r="G1004" s="145">
        <v>6.6</v>
      </c>
      <c r="H1004" s="48">
        <v>50</v>
      </c>
      <c r="I1004" s="48">
        <v>53</v>
      </c>
      <c r="J1004" s="151" t="str">
        <f t="shared" si="14"/>
        <v xml:space="preserve"> </v>
      </c>
      <c r="K1004" s="151" t="str">
        <f t="shared" si="14"/>
        <v xml:space="preserve"> </v>
      </c>
      <c r="L1004" s="151" t="str">
        <f t="shared" si="119"/>
        <v xml:space="preserve"> </v>
      </c>
      <c r="M1004" s="82"/>
      <c r="N1004" s="66"/>
      <c r="O1004" s="62">
        <f t="shared" si="118"/>
        <v>51.5</v>
      </c>
      <c r="P1004" s="4"/>
      <c r="Q1004" s="5">
        <v>8</v>
      </c>
    </row>
    <row r="1005" spans="1:17" s="5" customFormat="1" ht="18" customHeight="1">
      <c r="A1005" s="4">
        <v>996</v>
      </c>
      <c r="B1005" s="133" t="s">
        <v>6303</v>
      </c>
      <c r="C1005" s="134" t="s">
        <v>6304</v>
      </c>
      <c r="D1005" s="135" t="s">
        <v>3474</v>
      </c>
      <c r="E1005" s="81" t="s">
        <v>6356</v>
      </c>
      <c r="F1005" s="145">
        <v>5.96</v>
      </c>
      <c r="G1005" s="145">
        <v>6.51</v>
      </c>
      <c r="H1005" s="48">
        <v>52</v>
      </c>
      <c r="I1005" s="48">
        <v>53</v>
      </c>
      <c r="J1005" s="151" t="str">
        <f t="shared" si="14"/>
        <v xml:space="preserve"> </v>
      </c>
      <c r="K1005" s="151" t="str">
        <f t="shared" si="14"/>
        <v xml:space="preserve"> </v>
      </c>
      <c r="L1005" s="151" t="str">
        <f t="shared" si="119"/>
        <v xml:space="preserve"> </v>
      </c>
      <c r="M1005" s="83"/>
      <c r="N1005" s="66"/>
      <c r="O1005" s="62">
        <f t="shared" si="118"/>
        <v>52.5</v>
      </c>
      <c r="P1005" s="4"/>
      <c r="Q1005" s="5">
        <v>9</v>
      </c>
    </row>
    <row r="1006" spans="1:17" s="5" customFormat="1" ht="18" customHeight="1">
      <c r="A1006" s="4">
        <v>997</v>
      </c>
      <c r="B1006" s="133" t="s">
        <v>6305</v>
      </c>
      <c r="C1006" s="134" t="s">
        <v>4401</v>
      </c>
      <c r="D1006" s="135" t="s">
        <v>3474</v>
      </c>
      <c r="E1006" s="81" t="s">
        <v>6356</v>
      </c>
      <c r="F1006" s="145">
        <v>4.9400000000000004</v>
      </c>
      <c r="G1006" s="145">
        <v>3.13</v>
      </c>
      <c r="H1006" s="48">
        <v>50</v>
      </c>
      <c r="I1006" s="48">
        <v>40</v>
      </c>
      <c r="J1006" s="151" t="str">
        <f t="shared" si="14"/>
        <v xml:space="preserve"> </v>
      </c>
      <c r="K1006" s="151" t="str">
        <f t="shared" si="14"/>
        <v xml:space="preserve"> </v>
      </c>
      <c r="L1006" s="151" t="str">
        <f t="shared" si="119"/>
        <v xml:space="preserve"> </v>
      </c>
      <c r="M1006" s="82"/>
      <c r="N1006" s="113"/>
      <c r="O1006" s="62">
        <f t="shared" si="118"/>
        <v>45</v>
      </c>
      <c r="P1006" s="4"/>
      <c r="Q1006" s="5">
        <v>10</v>
      </c>
    </row>
    <row r="1007" spans="1:17" s="5" customFormat="1" ht="18" customHeight="1">
      <c r="A1007" s="4">
        <v>998</v>
      </c>
      <c r="B1007" s="133" t="s">
        <v>6306</v>
      </c>
      <c r="C1007" s="134" t="s">
        <v>6307</v>
      </c>
      <c r="D1007" s="135" t="s">
        <v>2478</v>
      </c>
      <c r="E1007" s="81" t="s">
        <v>6356</v>
      </c>
      <c r="F1007" s="145">
        <v>6.62</v>
      </c>
      <c r="G1007" s="145">
        <v>7.8</v>
      </c>
      <c r="H1007" s="48">
        <v>54</v>
      </c>
      <c r="I1007" s="48">
        <v>54</v>
      </c>
      <c r="J1007" s="151" t="str">
        <f t="shared" si="14"/>
        <v xml:space="preserve"> </v>
      </c>
      <c r="K1007" s="151" t="str">
        <f t="shared" si="14"/>
        <v xml:space="preserve"> </v>
      </c>
      <c r="L1007" s="151" t="str">
        <f t="shared" si="119"/>
        <v xml:space="preserve"> </v>
      </c>
      <c r="M1007" s="83"/>
      <c r="N1007" s="66"/>
      <c r="O1007" s="62">
        <f t="shared" si="118"/>
        <v>54</v>
      </c>
      <c r="P1007" s="4"/>
      <c r="Q1007" s="5">
        <v>11</v>
      </c>
    </row>
    <row r="1008" spans="1:17" s="5" customFormat="1" ht="18" customHeight="1">
      <c r="A1008" s="4">
        <v>999</v>
      </c>
      <c r="B1008" s="133" t="s">
        <v>6308</v>
      </c>
      <c r="C1008" s="134" t="s">
        <v>6309</v>
      </c>
      <c r="D1008" s="135" t="s">
        <v>1411</v>
      </c>
      <c r="E1008" s="81" t="s">
        <v>6356</v>
      </c>
      <c r="F1008" s="145">
        <v>5.0199999999999996</v>
      </c>
      <c r="G1008" s="145">
        <v>3.83</v>
      </c>
      <c r="H1008" s="48">
        <v>52</v>
      </c>
      <c r="I1008" s="48">
        <v>51</v>
      </c>
      <c r="J1008" s="151" t="str">
        <f t="shared" si="14"/>
        <v xml:space="preserve"> </v>
      </c>
      <c r="K1008" s="151" t="str">
        <f t="shared" si="14"/>
        <v xml:space="preserve"> </v>
      </c>
      <c r="L1008" s="151" t="str">
        <f t="shared" si="119"/>
        <v xml:space="preserve"> </v>
      </c>
      <c r="M1008" s="83"/>
      <c r="N1008" s="66"/>
      <c r="O1008" s="62">
        <f t="shared" si="118"/>
        <v>51.5</v>
      </c>
      <c r="P1008" s="4"/>
      <c r="Q1008" s="5">
        <v>12</v>
      </c>
    </row>
    <row r="1009" spans="1:17" s="5" customFormat="1" ht="18" customHeight="1">
      <c r="A1009" s="4">
        <v>1000</v>
      </c>
      <c r="B1009" s="133" t="s">
        <v>6310</v>
      </c>
      <c r="C1009" s="134" t="s">
        <v>6311</v>
      </c>
      <c r="D1009" s="135" t="s">
        <v>1414</v>
      </c>
      <c r="E1009" s="81" t="s">
        <v>6356</v>
      </c>
      <c r="F1009" s="145">
        <v>6.04</v>
      </c>
      <c r="G1009" s="145">
        <v>6.03</v>
      </c>
      <c r="H1009" s="48">
        <v>54</v>
      </c>
      <c r="I1009" s="48">
        <v>53</v>
      </c>
      <c r="J1009" s="151" t="str">
        <f t="shared" si="14"/>
        <v xml:space="preserve"> </v>
      </c>
      <c r="K1009" s="151" t="str">
        <f t="shared" si="14"/>
        <v xml:space="preserve"> </v>
      </c>
      <c r="L1009" s="151" t="str">
        <f t="shared" si="119"/>
        <v xml:space="preserve"> </v>
      </c>
      <c r="M1009" s="84"/>
      <c r="N1009" s="17"/>
      <c r="O1009" s="62">
        <f t="shared" si="118"/>
        <v>53.5</v>
      </c>
      <c r="P1009" s="4"/>
      <c r="Q1009" s="5">
        <v>13</v>
      </c>
    </row>
    <row r="1010" spans="1:17" s="5" customFormat="1" ht="18" customHeight="1">
      <c r="A1010" s="4">
        <v>1001</v>
      </c>
      <c r="B1010" s="133" t="s">
        <v>6312</v>
      </c>
      <c r="C1010" s="134" t="s">
        <v>625</v>
      </c>
      <c r="D1010" s="135" t="s">
        <v>1414</v>
      </c>
      <c r="E1010" s="81" t="s">
        <v>6356</v>
      </c>
      <c r="F1010" s="145">
        <v>3.91</v>
      </c>
      <c r="G1010" s="145">
        <v>4.18</v>
      </c>
      <c r="H1010" s="48">
        <v>50</v>
      </c>
      <c r="I1010" s="48">
        <v>51</v>
      </c>
      <c r="J1010" s="151" t="str">
        <f t="shared" si="14"/>
        <v xml:space="preserve"> </v>
      </c>
      <c r="K1010" s="151" t="str">
        <f t="shared" si="14"/>
        <v xml:space="preserve"> </v>
      </c>
      <c r="L1010" s="151" t="str">
        <f t="shared" si="119"/>
        <v xml:space="preserve"> </v>
      </c>
      <c r="M1010" s="83"/>
      <c r="N1010" s="17"/>
      <c r="O1010" s="62">
        <f t="shared" si="118"/>
        <v>50.5</v>
      </c>
      <c r="P1010" s="4"/>
      <c r="Q1010" s="5">
        <v>14</v>
      </c>
    </row>
    <row r="1011" spans="1:17" s="5" customFormat="1" ht="18" customHeight="1">
      <c r="A1011" s="4">
        <v>1002</v>
      </c>
      <c r="B1011" s="133" t="s">
        <v>6313</v>
      </c>
      <c r="C1011" s="134" t="s">
        <v>1406</v>
      </c>
      <c r="D1011" s="135" t="s">
        <v>671</v>
      </c>
      <c r="E1011" s="81" t="s">
        <v>6356</v>
      </c>
      <c r="F1011" s="145">
        <v>5.36</v>
      </c>
      <c r="G1011" s="145">
        <v>3.02</v>
      </c>
      <c r="H1011" s="48">
        <v>51</v>
      </c>
      <c r="I1011" s="48">
        <v>51</v>
      </c>
      <c r="J1011" s="151" t="str">
        <f t="shared" si="14"/>
        <v xml:space="preserve"> </v>
      </c>
      <c r="K1011" s="151" t="str">
        <f t="shared" si="14"/>
        <v xml:space="preserve"> </v>
      </c>
      <c r="L1011" s="151" t="str">
        <f t="shared" si="119"/>
        <v xml:space="preserve"> </v>
      </c>
      <c r="M1011" s="83"/>
      <c r="N1011" s="17"/>
      <c r="O1011" s="62">
        <f t="shared" si="118"/>
        <v>51</v>
      </c>
      <c r="P1011" s="4"/>
      <c r="Q1011" s="5">
        <v>15</v>
      </c>
    </row>
    <row r="1012" spans="1:17" s="5" customFormat="1" ht="18" customHeight="1">
      <c r="A1012" s="4">
        <v>1003</v>
      </c>
      <c r="B1012" s="133" t="s">
        <v>6314</v>
      </c>
      <c r="C1012" s="134" t="s">
        <v>1447</v>
      </c>
      <c r="D1012" s="135" t="s">
        <v>23</v>
      </c>
      <c r="E1012" s="81" t="s">
        <v>6356</v>
      </c>
      <c r="F1012" s="145">
        <v>7.24</v>
      </c>
      <c r="G1012" s="145">
        <v>6.71</v>
      </c>
      <c r="H1012" s="48">
        <v>50</v>
      </c>
      <c r="I1012" s="48">
        <v>53</v>
      </c>
      <c r="J1012" s="151" t="str">
        <f t="shared" si="14"/>
        <v xml:space="preserve"> </v>
      </c>
      <c r="K1012" s="151" t="str">
        <f t="shared" si="14"/>
        <v xml:space="preserve"> </v>
      </c>
      <c r="L1012" s="151" t="str">
        <f t="shared" si="119"/>
        <v xml:space="preserve"> </v>
      </c>
      <c r="M1012" s="83"/>
      <c r="N1012" s="17"/>
      <c r="O1012" s="62">
        <f t="shared" si="118"/>
        <v>51.5</v>
      </c>
      <c r="P1012" s="4"/>
      <c r="Q1012" s="5">
        <v>16</v>
      </c>
    </row>
    <row r="1013" spans="1:17" s="5" customFormat="1" ht="18" customHeight="1">
      <c r="A1013" s="4">
        <v>1004</v>
      </c>
      <c r="B1013" s="133" t="s">
        <v>6315</v>
      </c>
      <c r="C1013" s="134" t="s">
        <v>1986</v>
      </c>
      <c r="D1013" s="135" t="s">
        <v>3365</v>
      </c>
      <c r="E1013" s="81" t="s">
        <v>6356</v>
      </c>
      <c r="F1013" s="145">
        <v>8.0500000000000007</v>
      </c>
      <c r="G1013" s="145">
        <v>8.09</v>
      </c>
      <c r="H1013" s="48">
        <v>61</v>
      </c>
      <c r="I1013" s="48">
        <v>55</v>
      </c>
      <c r="J1013" s="151" t="str">
        <f t="shared" si="14"/>
        <v xml:space="preserve"> </v>
      </c>
      <c r="K1013" s="151" t="str">
        <f t="shared" si="14"/>
        <v xml:space="preserve"> </v>
      </c>
      <c r="L1013" s="151" t="str">
        <f t="shared" si="119"/>
        <v xml:space="preserve"> </v>
      </c>
      <c r="M1013" s="84"/>
      <c r="N1013" s="66"/>
      <c r="O1013" s="62">
        <f t="shared" si="118"/>
        <v>58</v>
      </c>
      <c r="P1013" s="4"/>
      <c r="Q1013" s="5">
        <v>17</v>
      </c>
    </row>
    <row r="1014" spans="1:17" s="5" customFormat="1" ht="18" customHeight="1">
      <c r="A1014" s="4">
        <v>1005</v>
      </c>
      <c r="B1014" s="133" t="s">
        <v>6316</v>
      </c>
      <c r="C1014" s="134" t="s">
        <v>6317</v>
      </c>
      <c r="D1014" s="135" t="s">
        <v>995</v>
      </c>
      <c r="E1014" s="81" t="s">
        <v>6356</v>
      </c>
      <c r="F1014" s="145">
        <v>7.03</v>
      </c>
      <c r="G1014" s="145">
        <v>7.04</v>
      </c>
      <c r="H1014" s="48">
        <v>60</v>
      </c>
      <c r="I1014" s="48">
        <v>54</v>
      </c>
      <c r="J1014" s="151" t="str">
        <f t="shared" si="14"/>
        <v xml:space="preserve"> </v>
      </c>
      <c r="K1014" s="151" t="str">
        <f t="shared" si="14"/>
        <v xml:space="preserve"> </v>
      </c>
      <c r="L1014" s="151" t="str">
        <f t="shared" si="119"/>
        <v xml:space="preserve"> </v>
      </c>
      <c r="M1014" s="82"/>
      <c r="N1014" s="66"/>
      <c r="O1014" s="62">
        <f t="shared" si="118"/>
        <v>57</v>
      </c>
      <c r="P1014" s="4"/>
      <c r="Q1014" s="5">
        <v>18</v>
      </c>
    </row>
    <row r="1015" spans="1:17" s="5" customFormat="1" ht="18" customHeight="1">
      <c r="A1015" s="4">
        <v>1006</v>
      </c>
      <c r="B1015" s="133" t="s">
        <v>6318</v>
      </c>
      <c r="C1015" s="134" t="s">
        <v>4048</v>
      </c>
      <c r="D1015" s="135" t="s">
        <v>355</v>
      </c>
      <c r="E1015" s="81" t="s">
        <v>6356</v>
      </c>
      <c r="F1015" s="145">
        <v>8.69</v>
      </c>
      <c r="G1015" s="145">
        <v>8.83</v>
      </c>
      <c r="H1015" s="48">
        <v>61</v>
      </c>
      <c r="I1015" s="48">
        <v>54</v>
      </c>
      <c r="J1015" s="151" t="str">
        <f t="shared" si="14"/>
        <v xml:space="preserve"> </v>
      </c>
      <c r="K1015" s="151" t="str">
        <f t="shared" si="14"/>
        <v xml:space="preserve"> </v>
      </c>
      <c r="L1015" s="151" t="str">
        <f t="shared" si="119"/>
        <v xml:space="preserve"> </v>
      </c>
      <c r="M1015" s="84"/>
      <c r="N1015" s="17"/>
      <c r="O1015" s="62">
        <f t="shared" si="118"/>
        <v>57.5</v>
      </c>
      <c r="P1015" s="4"/>
      <c r="Q1015" s="5">
        <v>19</v>
      </c>
    </row>
    <row r="1016" spans="1:17" s="5" customFormat="1" ht="18" customHeight="1">
      <c r="A1016" s="4">
        <v>1007</v>
      </c>
      <c r="B1016" s="133" t="s">
        <v>6319</v>
      </c>
      <c r="C1016" s="134" t="s">
        <v>3964</v>
      </c>
      <c r="D1016" s="135" t="s">
        <v>2322</v>
      </c>
      <c r="E1016" s="81" t="s">
        <v>6356</v>
      </c>
      <c r="F1016" s="145">
        <v>4.79</v>
      </c>
      <c r="G1016" s="145">
        <v>3.55</v>
      </c>
      <c r="H1016" s="48">
        <v>50</v>
      </c>
      <c r="I1016" s="48">
        <v>51</v>
      </c>
      <c r="J1016" s="151" t="str">
        <f t="shared" si="14"/>
        <v xml:space="preserve"> </v>
      </c>
      <c r="K1016" s="151" t="str">
        <f t="shared" si="14"/>
        <v xml:space="preserve"> </v>
      </c>
      <c r="L1016" s="151" t="str">
        <f t="shared" si="119"/>
        <v xml:space="preserve"> </v>
      </c>
      <c r="M1016" s="129"/>
      <c r="N1016" s="17"/>
      <c r="O1016" s="62">
        <f t="shared" si="118"/>
        <v>50.5</v>
      </c>
      <c r="P1016" s="4"/>
      <c r="Q1016" s="5">
        <v>20</v>
      </c>
    </row>
    <row r="1017" spans="1:17" s="5" customFormat="1" ht="18" customHeight="1">
      <c r="A1017" s="4">
        <v>1008</v>
      </c>
      <c r="B1017" s="133" t="s">
        <v>6320</v>
      </c>
      <c r="C1017" s="134" t="s">
        <v>2006</v>
      </c>
      <c r="D1017" s="135" t="s">
        <v>4057</v>
      </c>
      <c r="E1017" s="81" t="s">
        <v>6356</v>
      </c>
      <c r="F1017" s="145">
        <v>4.4800000000000004</v>
      </c>
      <c r="G1017" s="145">
        <v>4.41</v>
      </c>
      <c r="H1017" s="48">
        <v>52</v>
      </c>
      <c r="I1017" s="48">
        <v>51</v>
      </c>
      <c r="J1017" s="151" t="str">
        <f t="shared" si="14"/>
        <v xml:space="preserve"> </v>
      </c>
      <c r="K1017" s="151" t="str">
        <f t="shared" si="14"/>
        <v xml:space="preserve"> </v>
      </c>
      <c r="L1017" s="151" t="str">
        <f t="shared" si="119"/>
        <v xml:space="preserve"> </v>
      </c>
      <c r="M1017" s="84"/>
      <c r="N1017" s="17"/>
      <c r="O1017" s="62">
        <f t="shared" si="118"/>
        <v>51.5</v>
      </c>
      <c r="P1017" s="4"/>
      <c r="Q1017" s="5">
        <v>21</v>
      </c>
    </row>
    <row r="1018" spans="1:17" s="5" customFormat="1" ht="18" customHeight="1">
      <c r="A1018" s="4">
        <v>1009</v>
      </c>
      <c r="B1018" s="133" t="s">
        <v>6321</v>
      </c>
      <c r="C1018" s="134" t="s">
        <v>3753</v>
      </c>
      <c r="D1018" s="135" t="s">
        <v>3608</v>
      </c>
      <c r="E1018" s="81" t="s">
        <v>6356</v>
      </c>
      <c r="F1018" s="145">
        <v>5.1100000000000003</v>
      </c>
      <c r="G1018" s="145">
        <v>5.05</v>
      </c>
      <c r="H1018" s="48">
        <v>53</v>
      </c>
      <c r="I1018" s="48">
        <v>52</v>
      </c>
      <c r="J1018" s="151" t="str">
        <f t="shared" si="14"/>
        <v xml:space="preserve"> </v>
      </c>
      <c r="K1018" s="151" t="str">
        <f t="shared" si="14"/>
        <v xml:space="preserve"> </v>
      </c>
      <c r="L1018" s="151" t="str">
        <f t="shared" si="119"/>
        <v xml:space="preserve"> </v>
      </c>
      <c r="M1018" s="83"/>
      <c r="N1018" s="17"/>
      <c r="O1018" s="62">
        <f t="shared" si="118"/>
        <v>52.5</v>
      </c>
      <c r="P1018" s="4"/>
      <c r="Q1018" s="5">
        <v>22</v>
      </c>
    </row>
    <row r="1019" spans="1:17" s="5" customFormat="1" ht="18" customHeight="1">
      <c r="A1019" s="4">
        <v>1010</v>
      </c>
      <c r="B1019" s="133" t="s">
        <v>6322</v>
      </c>
      <c r="C1019" s="134" t="s">
        <v>3921</v>
      </c>
      <c r="D1019" s="135" t="s">
        <v>3608</v>
      </c>
      <c r="E1019" s="81" t="s">
        <v>6356</v>
      </c>
      <c r="F1019" s="145">
        <v>4.6399999999999997</v>
      </c>
      <c r="G1019" s="145">
        <v>5.77</v>
      </c>
      <c r="H1019" s="48">
        <v>52</v>
      </c>
      <c r="I1019" s="48">
        <v>52</v>
      </c>
      <c r="J1019" s="151" t="str">
        <f t="shared" si="14"/>
        <v xml:space="preserve"> </v>
      </c>
      <c r="K1019" s="151" t="str">
        <f t="shared" si="14"/>
        <v xml:space="preserve"> </v>
      </c>
      <c r="L1019" s="151" t="str">
        <f t="shared" si="119"/>
        <v xml:space="preserve"> </v>
      </c>
      <c r="M1019" s="82"/>
      <c r="N1019" s="17"/>
      <c r="O1019" s="62">
        <f t="shared" si="118"/>
        <v>52</v>
      </c>
      <c r="P1019" s="4"/>
      <c r="Q1019" s="5">
        <v>23</v>
      </c>
    </row>
    <row r="1020" spans="1:17" s="5" customFormat="1" ht="18" customHeight="1">
      <c r="A1020" s="4">
        <v>1011</v>
      </c>
      <c r="B1020" s="133" t="s">
        <v>6323</v>
      </c>
      <c r="C1020" s="134" t="s">
        <v>670</v>
      </c>
      <c r="D1020" s="135" t="s">
        <v>777</v>
      </c>
      <c r="E1020" s="81" t="s">
        <v>6356</v>
      </c>
      <c r="F1020" s="145">
        <v>8.09</v>
      </c>
      <c r="G1020" s="145">
        <v>8.11</v>
      </c>
      <c r="H1020" s="48">
        <v>61</v>
      </c>
      <c r="I1020" s="48">
        <v>55</v>
      </c>
      <c r="J1020" s="151" t="str">
        <f t="shared" si="14"/>
        <v xml:space="preserve"> </v>
      </c>
      <c r="K1020" s="151" t="str">
        <f t="shared" si="14"/>
        <v xml:space="preserve"> </v>
      </c>
      <c r="L1020" s="151" t="str">
        <f t="shared" si="119"/>
        <v xml:space="preserve"> </v>
      </c>
      <c r="M1020" s="83"/>
      <c r="N1020" s="17"/>
      <c r="O1020" s="62">
        <f t="shared" si="118"/>
        <v>58</v>
      </c>
      <c r="P1020" s="4"/>
      <c r="Q1020" s="5">
        <v>24</v>
      </c>
    </row>
    <row r="1021" spans="1:17" s="5" customFormat="1" ht="18" customHeight="1">
      <c r="A1021" s="4">
        <v>1012</v>
      </c>
      <c r="B1021" s="133" t="s">
        <v>6324</v>
      </c>
      <c r="C1021" s="134" t="s">
        <v>6325</v>
      </c>
      <c r="D1021" s="135" t="s">
        <v>4264</v>
      </c>
      <c r="E1021" s="81" t="s">
        <v>6356</v>
      </c>
      <c r="F1021" s="145">
        <v>6.52</v>
      </c>
      <c r="G1021" s="145">
        <v>6.87</v>
      </c>
      <c r="H1021" s="48">
        <v>54</v>
      </c>
      <c r="I1021" s="48">
        <v>53</v>
      </c>
      <c r="J1021" s="151" t="str">
        <f t="shared" si="14"/>
        <v xml:space="preserve"> </v>
      </c>
      <c r="K1021" s="151" t="str">
        <f t="shared" si="14"/>
        <v xml:space="preserve"> </v>
      </c>
      <c r="L1021" s="151" t="str">
        <f t="shared" si="119"/>
        <v xml:space="preserve"> </v>
      </c>
      <c r="M1021" s="129"/>
      <c r="N1021" s="17"/>
      <c r="O1021" s="62">
        <f t="shared" si="118"/>
        <v>53.5</v>
      </c>
      <c r="P1021" s="4"/>
      <c r="Q1021" s="5">
        <v>25</v>
      </c>
    </row>
    <row r="1022" spans="1:17" s="5" customFormat="1" ht="18" customHeight="1">
      <c r="A1022" s="4">
        <v>1013</v>
      </c>
      <c r="B1022" s="133" t="s">
        <v>6326</v>
      </c>
      <c r="C1022" s="134" t="s">
        <v>435</v>
      </c>
      <c r="D1022" s="135" t="s">
        <v>4264</v>
      </c>
      <c r="E1022" s="81" t="s">
        <v>6356</v>
      </c>
      <c r="F1022" s="145">
        <v>4.32</v>
      </c>
      <c r="G1022" s="145">
        <v>5.55</v>
      </c>
      <c r="H1022" s="48">
        <v>52</v>
      </c>
      <c r="I1022" s="48">
        <v>52</v>
      </c>
      <c r="J1022" s="151" t="str">
        <f t="shared" si="14"/>
        <v xml:space="preserve"> </v>
      </c>
      <c r="K1022" s="151" t="str">
        <f t="shared" si="14"/>
        <v xml:space="preserve"> </v>
      </c>
      <c r="L1022" s="151" t="str">
        <f t="shared" si="119"/>
        <v xml:space="preserve"> </v>
      </c>
      <c r="M1022" s="83"/>
      <c r="N1022" s="17"/>
      <c r="O1022" s="62">
        <f t="shared" si="118"/>
        <v>52</v>
      </c>
      <c r="P1022" s="4"/>
      <c r="Q1022" s="5">
        <v>26</v>
      </c>
    </row>
    <row r="1023" spans="1:17" s="5" customFormat="1" ht="18" customHeight="1">
      <c r="A1023" s="4">
        <v>1014</v>
      </c>
      <c r="B1023" s="133" t="s">
        <v>6327</v>
      </c>
      <c r="C1023" s="134" t="s">
        <v>3093</v>
      </c>
      <c r="D1023" s="135" t="s">
        <v>998</v>
      </c>
      <c r="E1023" s="81" t="s">
        <v>6356</v>
      </c>
      <c r="F1023" s="145">
        <v>4.72</v>
      </c>
      <c r="G1023" s="145">
        <v>4.99</v>
      </c>
      <c r="H1023" s="48">
        <v>74</v>
      </c>
      <c r="I1023" s="48">
        <v>59</v>
      </c>
      <c r="J1023" s="151" t="str">
        <f>IF(AND(F1023&gt;=9,H1023&gt;=90),"HSXS",IF(AND(F1023&gt;=8,H1023&gt;=80),"HSG",IF(AND(F1023&gt;=7,H1023&gt;=70),"HSK"," ")))</f>
        <v xml:space="preserve"> </v>
      </c>
      <c r="K1023" s="151" t="str">
        <f>IF(AND(G1023&gt;=9,I1023&gt;=90),"HSXS",IF(AND(G1023&gt;=8,I1023&gt;=80),"HSG",IF(AND(G1023&gt;=7,I1023&gt;=70),"HSK"," ")))</f>
        <v xml:space="preserve"> </v>
      </c>
      <c r="L1023" s="151" t="str">
        <f>IF(AND(J1023="HSXS",K1023="HSXS"),"HSXS",IF(AND(J1023="HSG",K1023="HSG"),"HSG",IF(AND(J1023="HSK",K1023="HSK"),"HSK",IF(AND(J1023="HSXS",K1023="HSG"),"HSG",IF(AND(J1023="HSG",K1023="HSXS"),"HSG",IF(AND(J1023="HSG",K1023="HSK"),"HSK",IF(AND(J1023="HSK",K1023="HSG"),"HSK"," ")))))))</f>
        <v xml:space="preserve"> </v>
      </c>
      <c r="M1023" s="83"/>
      <c r="N1023" s="17"/>
      <c r="O1023" s="62">
        <f t="shared" si="118"/>
        <v>66.5</v>
      </c>
      <c r="P1023" s="4"/>
      <c r="Q1023" s="5">
        <v>27</v>
      </c>
    </row>
    <row r="1024" spans="1:17" s="5" customFormat="1" ht="18" customHeight="1">
      <c r="A1024" s="4">
        <v>1015</v>
      </c>
      <c r="B1024" s="133" t="s">
        <v>6328</v>
      </c>
      <c r="C1024" s="134" t="s">
        <v>3117</v>
      </c>
      <c r="D1024" s="135" t="s">
        <v>998</v>
      </c>
      <c r="E1024" s="81" t="s">
        <v>6356</v>
      </c>
      <c r="F1024" s="145">
        <v>4.7300000000000004</v>
      </c>
      <c r="G1024" s="145">
        <v>5.18</v>
      </c>
      <c r="H1024" s="48">
        <v>51</v>
      </c>
      <c r="I1024" s="48">
        <v>52</v>
      </c>
      <c r="J1024" s="151" t="str">
        <f t="shared" ref="J1024:K1040" si="120">IF(AND(F1024&gt;=9,H1024&gt;=90),"HSXS",IF(AND(F1024&gt;=8,H1024&gt;=80),"HSG",IF(AND(F1024&gt;=7,H1024&gt;=70),"HSK"," ")))</f>
        <v xml:space="preserve"> </v>
      </c>
      <c r="K1024" s="151" t="str">
        <f t="shared" si="120"/>
        <v xml:space="preserve"> </v>
      </c>
      <c r="L1024" s="151" t="str">
        <f t="shared" ref="L1024:L1040" si="121">IF(AND(J1024="HSXS",K1024="HSXS"),"HSXS",IF(AND(J1024="HSG",K1024="HSG"),"HSG",IF(AND(J1024="HSK",K1024="HSK"),"HSK",IF(AND(J1024="HSXS",K1024="HSG"),"HSG",IF(AND(J1024="HSG",K1024="HSXS"),"HSG",IF(AND(J1024="HSG",K1024="HSK"),"HSK",IF(AND(J1024="HSK",K1024="HSG"),"HSK"," ")))))))</f>
        <v xml:space="preserve"> </v>
      </c>
      <c r="M1024" s="83"/>
      <c r="N1024" s="17"/>
      <c r="O1024" s="62">
        <f t="shared" si="118"/>
        <v>51.5</v>
      </c>
      <c r="P1024" s="4"/>
      <c r="Q1024" s="5">
        <v>28</v>
      </c>
    </row>
    <row r="1025" spans="1:17" s="5" customFormat="1" ht="18" customHeight="1">
      <c r="A1025" s="4">
        <v>1016</v>
      </c>
      <c r="B1025" s="133" t="s">
        <v>6329</v>
      </c>
      <c r="C1025" s="134" t="s">
        <v>3652</v>
      </c>
      <c r="D1025" s="135" t="s">
        <v>3794</v>
      </c>
      <c r="E1025" s="81" t="s">
        <v>6356</v>
      </c>
      <c r="F1025" s="145">
        <v>7.27</v>
      </c>
      <c r="G1025" s="145">
        <v>6.16</v>
      </c>
      <c r="H1025" s="48">
        <v>60</v>
      </c>
      <c r="I1025" s="48">
        <v>53</v>
      </c>
      <c r="J1025" s="151" t="str">
        <f t="shared" si="120"/>
        <v xml:space="preserve"> </v>
      </c>
      <c r="K1025" s="151" t="str">
        <f t="shared" si="120"/>
        <v xml:space="preserve"> </v>
      </c>
      <c r="L1025" s="151" t="str">
        <f t="shared" si="121"/>
        <v xml:space="preserve"> </v>
      </c>
      <c r="M1025" s="82"/>
      <c r="N1025" s="17"/>
      <c r="O1025" s="62">
        <f t="shared" si="118"/>
        <v>56.5</v>
      </c>
      <c r="P1025" s="4"/>
      <c r="Q1025" s="5">
        <v>29</v>
      </c>
    </row>
    <row r="1026" spans="1:17" s="5" customFormat="1" ht="18" customHeight="1">
      <c r="A1026" s="4">
        <v>1017</v>
      </c>
      <c r="B1026" s="133" t="s">
        <v>6330</v>
      </c>
      <c r="C1026" s="134" t="s">
        <v>3041</v>
      </c>
      <c r="D1026" s="135" t="s">
        <v>999</v>
      </c>
      <c r="E1026" s="81" t="s">
        <v>6356</v>
      </c>
      <c r="F1026" s="145">
        <v>7.2</v>
      </c>
      <c r="G1026" s="145">
        <v>6.22</v>
      </c>
      <c r="H1026" s="48">
        <v>60</v>
      </c>
      <c r="I1026" s="48">
        <v>53</v>
      </c>
      <c r="J1026" s="151" t="str">
        <f t="shared" si="120"/>
        <v xml:space="preserve"> </v>
      </c>
      <c r="K1026" s="151" t="str">
        <f t="shared" si="120"/>
        <v xml:space="preserve"> </v>
      </c>
      <c r="L1026" s="151" t="str">
        <f t="shared" si="121"/>
        <v xml:space="preserve"> </v>
      </c>
      <c r="M1026" s="82"/>
      <c r="N1026" s="17"/>
      <c r="O1026" s="62">
        <f t="shared" si="118"/>
        <v>56.5</v>
      </c>
      <c r="P1026" s="4"/>
      <c r="Q1026" s="5">
        <v>30</v>
      </c>
    </row>
    <row r="1027" spans="1:17" s="5" customFormat="1" ht="18" customHeight="1">
      <c r="A1027" s="4">
        <v>1018</v>
      </c>
      <c r="B1027" s="133" t="s">
        <v>6331</v>
      </c>
      <c r="C1027" s="134" t="s">
        <v>1698</v>
      </c>
      <c r="D1027" s="135" t="s">
        <v>3798</v>
      </c>
      <c r="E1027" s="81" t="s">
        <v>6356</v>
      </c>
      <c r="F1027" s="145">
        <v>1.43</v>
      </c>
      <c r="G1027" s="145">
        <v>3.92</v>
      </c>
      <c r="H1027" s="48">
        <v>47</v>
      </c>
      <c r="I1027" s="48">
        <v>35</v>
      </c>
      <c r="J1027" s="151" t="str">
        <f t="shared" si="120"/>
        <v xml:space="preserve"> </v>
      </c>
      <c r="K1027" s="151" t="str">
        <f t="shared" si="120"/>
        <v xml:space="preserve"> </v>
      </c>
      <c r="L1027" s="151" t="str">
        <f t="shared" si="121"/>
        <v xml:space="preserve"> </v>
      </c>
      <c r="M1027" s="98"/>
      <c r="N1027" s="17"/>
      <c r="O1027" s="62">
        <f t="shared" si="118"/>
        <v>41</v>
      </c>
      <c r="P1027" s="4"/>
      <c r="Q1027" s="5">
        <v>31</v>
      </c>
    </row>
    <row r="1028" spans="1:17" s="5" customFormat="1" ht="18" customHeight="1">
      <c r="A1028" s="4">
        <v>1019</v>
      </c>
      <c r="B1028" s="133" t="s">
        <v>6332</v>
      </c>
      <c r="C1028" s="134" t="s">
        <v>1006</v>
      </c>
      <c r="D1028" s="135" t="s">
        <v>3801</v>
      </c>
      <c r="E1028" s="81" t="s">
        <v>6356</v>
      </c>
      <c r="F1028" s="145">
        <v>4.49</v>
      </c>
      <c r="G1028" s="145">
        <v>5.99</v>
      </c>
      <c r="H1028" s="48">
        <v>52</v>
      </c>
      <c r="I1028" s="48">
        <v>52</v>
      </c>
      <c r="J1028" s="151" t="str">
        <f t="shared" si="120"/>
        <v xml:space="preserve"> </v>
      </c>
      <c r="K1028" s="151" t="str">
        <f t="shared" si="120"/>
        <v xml:space="preserve"> </v>
      </c>
      <c r="L1028" s="151" t="str">
        <f t="shared" si="121"/>
        <v xml:space="preserve"> </v>
      </c>
      <c r="M1028" s="82"/>
      <c r="N1028" s="17"/>
      <c r="O1028" s="62">
        <f t="shared" si="118"/>
        <v>52</v>
      </c>
      <c r="P1028" s="4"/>
      <c r="Q1028" s="5">
        <v>32</v>
      </c>
    </row>
    <row r="1029" spans="1:17" s="5" customFormat="1" ht="18" customHeight="1">
      <c r="A1029" s="4">
        <v>1020</v>
      </c>
      <c r="B1029" s="133" t="s">
        <v>6333</v>
      </c>
      <c r="C1029" s="134" t="s">
        <v>732</v>
      </c>
      <c r="D1029" s="135" t="s">
        <v>3779</v>
      </c>
      <c r="E1029" s="81" t="s">
        <v>6356</v>
      </c>
      <c r="F1029" s="145">
        <v>4.1900000000000004</v>
      </c>
      <c r="G1029" s="145">
        <v>2.61</v>
      </c>
      <c r="H1029" s="48">
        <v>50</v>
      </c>
      <c r="I1029" s="48">
        <v>40</v>
      </c>
      <c r="J1029" s="151" t="str">
        <f t="shared" si="120"/>
        <v xml:space="preserve"> </v>
      </c>
      <c r="K1029" s="151" t="str">
        <f t="shared" si="120"/>
        <v xml:space="preserve"> </v>
      </c>
      <c r="L1029" s="151" t="str">
        <f t="shared" si="121"/>
        <v xml:space="preserve"> </v>
      </c>
      <c r="M1029" s="82"/>
      <c r="N1029" s="17"/>
      <c r="O1029" s="62">
        <f t="shared" si="118"/>
        <v>45</v>
      </c>
      <c r="P1029" s="4"/>
      <c r="Q1029" s="5">
        <v>33</v>
      </c>
    </row>
    <row r="1030" spans="1:17" s="5" customFormat="1" ht="18" customHeight="1">
      <c r="A1030" s="4">
        <v>1021</v>
      </c>
      <c r="B1030" s="133" t="s">
        <v>6334</v>
      </c>
      <c r="C1030" s="134" t="s">
        <v>1885</v>
      </c>
      <c r="D1030" s="135" t="s">
        <v>3779</v>
      </c>
      <c r="E1030" s="81" t="s">
        <v>6356</v>
      </c>
      <c r="F1030" s="145">
        <v>0.81</v>
      </c>
      <c r="G1030" s="145">
        <v>0.19</v>
      </c>
      <c r="H1030" s="48">
        <v>47</v>
      </c>
      <c r="I1030" s="48">
        <v>30</v>
      </c>
      <c r="J1030" s="151" t="str">
        <f t="shared" si="120"/>
        <v xml:space="preserve"> </v>
      </c>
      <c r="K1030" s="151" t="str">
        <f t="shared" si="120"/>
        <v xml:space="preserve"> </v>
      </c>
      <c r="L1030" s="151" t="str">
        <f t="shared" si="121"/>
        <v xml:space="preserve"> </v>
      </c>
      <c r="M1030" s="83"/>
      <c r="N1030" s="17"/>
      <c r="O1030" s="62">
        <f t="shared" si="118"/>
        <v>38.5</v>
      </c>
      <c r="P1030" s="4"/>
      <c r="Q1030" s="5">
        <v>34</v>
      </c>
    </row>
    <row r="1031" spans="1:17" s="5" customFormat="1" ht="18" customHeight="1">
      <c r="A1031" s="4">
        <v>1022</v>
      </c>
      <c r="B1031" s="133" t="s">
        <v>6335</v>
      </c>
      <c r="C1031" s="134" t="s">
        <v>1838</v>
      </c>
      <c r="D1031" s="135" t="s">
        <v>1001</v>
      </c>
      <c r="E1031" s="81" t="s">
        <v>6356</v>
      </c>
      <c r="F1031" s="145">
        <v>4.7699999999999996</v>
      </c>
      <c r="G1031" s="145">
        <v>4.24</v>
      </c>
      <c r="H1031" s="48">
        <v>50</v>
      </c>
      <c r="I1031" s="48">
        <v>35</v>
      </c>
      <c r="J1031" s="151" t="str">
        <f t="shared" si="120"/>
        <v xml:space="preserve"> </v>
      </c>
      <c r="K1031" s="151" t="str">
        <f t="shared" si="120"/>
        <v xml:space="preserve"> </v>
      </c>
      <c r="L1031" s="151" t="str">
        <f t="shared" si="121"/>
        <v xml:space="preserve"> </v>
      </c>
      <c r="M1031" s="98"/>
      <c r="N1031" s="17"/>
      <c r="O1031" s="62">
        <f t="shared" si="118"/>
        <v>42.5</v>
      </c>
      <c r="P1031" s="4"/>
      <c r="Q1031" s="5">
        <v>35</v>
      </c>
    </row>
    <row r="1032" spans="1:17" s="5" customFormat="1" ht="18" customHeight="1">
      <c r="A1032" s="4">
        <v>1023</v>
      </c>
      <c r="B1032" s="133" t="s">
        <v>6336</v>
      </c>
      <c r="C1032" s="134" t="s">
        <v>6337</v>
      </c>
      <c r="D1032" s="135" t="s">
        <v>3785</v>
      </c>
      <c r="E1032" s="81" t="s">
        <v>6356</v>
      </c>
      <c r="F1032" s="145">
        <v>7.01</v>
      </c>
      <c r="G1032" s="145">
        <v>6.93</v>
      </c>
      <c r="H1032" s="48">
        <v>60</v>
      </c>
      <c r="I1032" s="48">
        <v>53</v>
      </c>
      <c r="J1032" s="151" t="str">
        <f t="shared" si="120"/>
        <v xml:space="preserve"> </v>
      </c>
      <c r="K1032" s="151" t="str">
        <f t="shared" si="120"/>
        <v xml:space="preserve"> </v>
      </c>
      <c r="L1032" s="151" t="str">
        <f t="shared" si="121"/>
        <v xml:space="preserve"> </v>
      </c>
      <c r="M1032" s="55"/>
      <c r="N1032" s="17"/>
      <c r="O1032" s="62">
        <f t="shared" si="118"/>
        <v>56.5</v>
      </c>
      <c r="P1032" s="4"/>
      <c r="Q1032" s="5">
        <v>36</v>
      </c>
    </row>
    <row r="1033" spans="1:17" s="5" customFormat="1" ht="18" customHeight="1">
      <c r="A1033" s="4">
        <v>1024</v>
      </c>
      <c r="B1033" s="133" t="s">
        <v>6338</v>
      </c>
      <c r="C1033" s="134" t="s">
        <v>1444</v>
      </c>
      <c r="D1033" s="135" t="s">
        <v>3785</v>
      </c>
      <c r="E1033" s="81" t="s">
        <v>6356</v>
      </c>
      <c r="F1033" s="145">
        <v>4.9400000000000004</v>
      </c>
      <c r="G1033" s="145">
        <v>6.73</v>
      </c>
      <c r="H1033" s="48">
        <v>52</v>
      </c>
      <c r="I1033" s="48">
        <v>53</v>
      </c>
      <c r="J1033" s="151" t="str">
        <f t="shared" si="120"/>
        <v xml:space="preserve"> </v>
      </c>
      <c r="K1033" s="151" t="str">
        <f t="shared" si="120"/>
        <v xml:space="preserve"> </v>
      </c>
      <c r="L1033" s="151" t="str">
        <f t="shared" si="121"/>
        <v xml:space="preserve"> </v>
      </c>
      <c r="M1033" s="83"/>
      <c r="N1033" s="17"/>
      <c r="O1033" s="62">
        <f t="shared" si="118"/>
        <v>52.5</v>
      </c>
      <c r="P1033" s="4"/>
      <c r="Q1033" s="5">
        <v>37</v>
      </c>
    </row>
    <row r="1034" spans="1:17" s="5" customFormat="1" ht="18" customHeight="1">
      <c r="A1034" s="4">
        <v>1025</v>
      </c>
      <c r="B1034" s="133" t="s">
        <v>6339</v>
      </c>
      <c r="C1034" s="134" t="s">
        <v>1429</v>
      </c>
      <c r="D1034" s="135" t="s">
        <v>3785</v>
      </c>
      <c r="E1034" s="81" t="s">
        <v>6356</v>
      </c>
      <c r="F1034" s="145">
        <v>1.08</v>
      </c>
      <c r="G1034" s="145">
        <v>0</v>
      </c>
      <c r="H1034" s="48">
        <v>45</v>
      </c>
      <c r="I1034" s="48">
        <v>25</v>
      </c>
      <c r="J1034" s="151" t="str">
        <f t="shared" si="120"/>
        <v xml:space="preserve"> </v>
      </c>
      <c r="K1034" s="151" t="str">
        <f t="shared" si="120"/>
        <v xml:space="preserve"> </v>
      </c>
      <c r="L1034" s="151" t="str">
        <f t="shared" si="121"/>
        <v xml:space="preserve"> </v>
      </c>
      <c r="M1034" s="83"/>
      <c r="N1034" s="17"/>
      <c r="O1034" s="62">
        <f t="shared" si="118"/>
        <v>35</v>
      </c>
      <c r="P1034" s="4"/>
      <c r="Q1034" s="5">
        <v>38</v>
      </c>
    </row>
    <row r="1035" spans="1:17" s="5" customFormat="1" ht="18" customHeight="1">
      <c r="A1035" s="4">
        <v>1026</v>
      </c>
      <c r="B1035" s="133" t="s">
        <v>6340</v>
      </c>
      <c r="C1035" s="134" t="s">
        <v>6341</v>
      </c>
      <c r="D1035" s="135" t="s">
        <v>300</v>
      </c>
      <c r="E1035" s="81" t="s">
        <v>6356</v>
      </c>
      <c r="F1035" s="145">
        <v>7.81</v>
      </c>
      <c r="G1035" s="145">
        <v>7.09</v>
      </c>
      <c r="H1035" s="48">
        <v>60</v>
      </c>
      <c r="I1035" s="48">
        <v>54</v>
      </c>
      <c r="J1035" s="151" t="str">
        <f t="shared" si="120"/>
        <v xml:space="preserve"> </v>
      </c>
      <c r="K1035" s="151" t="str">
        <f t="shared" si="120"/>
        <v xml:space="preserve"> </v>
      </c>
      <c r="L1035" s="151" t="str">
        <f t="shared" si="121"/>
        <v xml:space="preserve"> </v>
      </c>
      <c r="M1035" s="84"/>
      <c r="N1035" s="17"/>
      <c r="O1035" s="62">
        <f t="shared" si="118"/>
        <v>57</v>
      </c>
      <c r="P1035" s="4"/>
      <c r="Q1035" s="5">
        <v>39</v>
      </c>
    </row>
    <row r="1036" spans="1:17" s="5" customFormat="1" ht="18" customHeight="1">
      <c r="A1036" s="4">
        <v>1027</v>
      </c>
      <c r="B1036" s="133" t="s">
        <v>6342</v>
      </c>
      <c r="C1036" s="134" t="s">
        <v>6343</v>
      </c>
      <c r="D1036" s="135" t="s">
        <v>4270</v>
      </c>
      <c r="E1036" s="81" t="s">
        <v>6356</v>
      </c>
      <c r="F1036" s="145">
        <v>5.59</v>
      </c>
      <c r="G1036" s="145">
        <v>6.23</v>
      </c>
      <c r="H1036" s="48">
        <v>77</v>
      </c>
      <c r="I1036" s="48">
        <v>59</v>
      </c>
      <c r="J1036" s="151" t="str">
        <f t="shared" si="120"/>
        <v xml:space="preserve"> </v>
      </c>
      <c r="K1036" s="151" t="str">
        <f t="shared" si="120"/>
        <v xml:space="preserve"> </v>
      </c>
      <c r="L1036" s="151" t="str">
        <f t="shared" si="121"/>
        <v xml:space="preserve"> </v>
      </c>
      <c r="M1036" s="83"/>
      <c r="N1036" s="81"/>
      <c r="O1036" s="62">
        <f t="shared" si="118"/>
        <v>68</v>
      </c>
      <c r="P1036" s="4"/>
      <c r="Q1036" s="5">
        <v>40</v>
      </c>
    </row>
    <row r="1037" spans="1:17" s="5" customFormat="1" ht="18" customHeight="1">
      <c r="A1037" s="4">
        <v>1028</v>
      </c>
      <c r="B1037" s="133" t="s">
        <v>6344</v>
      </c>
      <c r="C1037" s="134" t="s">
        <v>4842</v>
      </c>
      <c r="D1037" s="135" t="s">
        <v>3452</v>
      </c>
      <c r="E1037" s="81" t="s">
        <v>6356</v>
      </c>
      <c r="F1037" s="145">
        <v>5.08</v>
      </c>
      <c r="G1037" s="145">
        <v>4.7300000000000004</v>
      </c>
      <c r="H1037" s="48">
        <v>53</v>
      </c>
      <c r="I1037" s="48">
        <v>51</v>
      </c>
      <c r="J1037" s="151" t="str">
        <f t="shared" si="120"/>
        <v xml:space="preserve"> </v>
      </c>
      <c r="K1037" s="151" t="str">
        <f t="shared" si="120"/>
        <v xml:space="preserve"> </v>
      </c>
      <c r="L1037" s="151" t="str">
        <f t="shared" si="121"/>
        <v xml:space="preserve"> </v>
      </c>
      <c r="M1037" s="84"/>
      <c r="N1037" s="81" t="s">
        <v>895</v>
      </c>
      <c r="O1037" s="62">
        <f t="shared" si="118"/>
        <v>52</v>
      </c>
      <c r="P1037" s="4"/>
      <c r="Q1037" s="5">
        <v>41</v>
      </c>
    </row>
    <row r="1038" spans="1:17" s="5" customFormat="1" ht="18" customHeight="1">
      <c r="A1038" s="4">
        <v>1029</v>
      </c>
      <c r="B1038" s="133" t="s">
        <v>6345</v>
      </c>
      <c r="C1038" s="134" t="s">
        <v>6346</v>
      </c>
      <c r="D1038" s="135" t="s">
        <v>2575</v>
      </c>
      <c r="E1038" s="81" t="s">
        <v>6356</v>
      </c>
      <c r="F1038" s="145">
        <v>5.79</v>
      </c>
      <c r="G1038" s="145">
        <v>3.48</v>
      </c>
      <c r="H1038" s="48">
        <v>50</v>
      </c>
      <c r="I1038" s="48">
        <v>51</v>
      </c>
      <c r="J1038" s="151" t="str">
        <f t="shared" si="120"/>
        <v xml:space="preserve"> </v>
      </c>
      <c r="K1038" s="151" t="str">
        <f t="shared" si="120"/>
        <v xml:space="preserve"> </v>
      </c>
      <c r="L1038" s="151" t="str">
        <f t="shared" si="121"/>
        <v xml:space="preserve"> </v>
      </c>
      <c r="M1038" s="55"/>
      <c r="N1038" s="17"/>
      <c r="O1038" s="62">
        <f t="shared" si="118"/>
        <v>50.5</v>
      </c>
      <c r="P1038" s="57"/>
      <c r="Q1038" s="5">
        <v>42</v>
      </c>
    </row>
    <row r="1039" spans="1:17" s="5" customFormat="1" ht="18" customHeight="1">
      <c r="A1039" s="4">
        <v>1030</v>
      </c>
      <c r="B1039" s="133" t="s">
        <v>6347</v>
      </c>
      <c r="C1039" s="134" t="s">
        <v>4265</v>
      </c>
      <c r="D1039" s="135" t="s">
        <v>1002</v>
      </c>
      <c r="E1039" s="81" t="s">
        <v>6356</v>
      </c>
      <c r="F1039" s="145">
        <v>7.41</v>
      </c>
      <c r="G1039" s="145">
        <v>6.79</v>
      </c>
      <c r="H1039" s="48">
        <v>60</v>
      </c>
      <c r="I1039" s="48">
        <v>53</v>
      </c>
      <c r="J1039" s="151" t="str">
        <f t="shared" si="120"/>
        <v xml:space="preserve"> </v>
      </c>
      <c r="K1039" s="151" t="str">
        <f t="shared" si="120"/>
        <v xml:space="preserve"> </v>
      </c>
      <c r="L1039" s="151" t="str">
        <f t="shared" si="121"/>
        <v xml:space="preserve"> </v>
      </c>
      <c r="M1039" s="54"/>
      <c r="N1039" s="17"/>
      <c r="O1039" s="62">
        <f t="shared" si="118"/>
        <v>56.5</v>
      </c>
      <c r="P1039" s="4"/>
      <c r="Q1039" s="5">
        <v>43</v>
      </c>
    </row>
    <row r="1040" spans="1:17" s="5" customFormat="1" ht="18" customHeight="1">
      <c r="A1040" s="4">
        <v>1031</v>
      </c>
      <c r="B1040" s="133" t="s">
        <v>6348</v>
      </c>
      <c r="C1040" s="134" t="s">
        <v>353</v>
      </c>
      <c r="D1040" s="135" t="s">
        <v>1002</v>
      </c>
      <c r="E1040" s="81" t="s">
        <v>6356</v>
      </c>
      <c r="F1040" s="145">
        <v>5.51</v>
      </c>
      <c r="G1040" s="145">
        <v>6.6</v>
      </c>
      <c r="H1040" s="48">
        <v>52</v>
      </c>
      <c r="I1040" s="48">
        <v>53</v>
      </c>
      <c r="J1040" s="151" t="str">
        <f t="shared" si="120"/>
        <v xml:space="preserve"> </v>
      </c>
      <c r="K1040" s="151" t="str">
        <f t="shared" si="120"/>
        <v xml:space="preserve"> </v>
      </c>
      <c r="L1040" s="151" t="str">
        <f t="shared" si="121"/>
        <v xml:space="preserve"> </v>
      </c>
      <c r="M1040" s="84"/>
      <c r="N1040" s="17"/>
      <c r="O1040" s="62">
        <f t="shared" si="118"/>
        <v>52.5</v>
      </c>
      <c r="P1040" s="4"/>
      <c r="Q1040" s="5">
        <v>44</v>
      </c>
    </row>
    <row r="1041" spans="1:17" s="5" customFormat="1" ht="18" customHeight="1">
      <c r="A1041" s="4">
        <v>1032</v>
      </c>
      <c r="B1041" s="133" t="s">
        <v>6349</v>
      </c>
      <c r="C1041" s="134" t="s">
        <v>6350</v>
      </c>
      <c r="D1041" s="135" t="s">
        <v>51</v>
      </c>
      <c r="E1041" s="81" t="s">
        <v>6356</v>
      </c>
      <c r="F1041" s="145">
        <v>5.19</v>
      </c>
      <c r="G1041" s="145">
        <v>2.2599999999999998</v>
      </c>
      <c r="H1041" s="48">
        <v>50</v>
      </c>
      <c r="I1041" s="48">
        <v>35</v>
      </c>
      <c r="J1041" s="151" t="str">
        <f>IF(AND(F1041&gt;=9,H1041&gt;=90),"HSXS",IF(AND(F1041&gt;=8,H1041&gt;=80),"HSG",IF(AND(F1041&gt;=7,H1041&gt;=70),"HSK"," ")))</f>
        <v xml:space="preserve"> </v>
      </c>
      <c r="K1041" s="151" t="str">
        <f>IF(AND(G1041&gt;=9,I1041&gt;=90),"HSXS",IF(AND(G1041&gt;=8,I1041&gt;=80),"HSG",IF(AND(G1041&gt;=7,I1041&gt;=70),"HSK"," ")))</f>
        <v xml:space="preserve"> </v>
      </c>
      <c r="L1041" s="151" t="str">
        <f>IF(AND(J1041="HSXS",K1041="HSXS"),"HSXS",IF(AND(J1041="HSG",K1041="HSG"),"HSG",IF(AND(J1041="HSK",K1041="HSK"),"HSK",IF(AND(J1041="HSXS",K1041="HSG"),"HSG",IF(AND(J1041="HSG",K1041="HSXS"),"HSG",IF(AND(J1041="HSG",K1041="HSK"),"HSK",IF(AND(J1041="HSK",K1041="HSG"),"HSK"," ")))))))</f>
        <v xml:space="preserve"> </v>
      </c>
      <c r="M1041" s="83"/>
      <c r="N1041" s="17"/>
      <c r="O1041" s="62">
        <f t="shared" si="118"/>
        <v>42.5</v>
      </c>
      <c r="P1041" s="4"/>
      <c r="Q1041" s="5">
        <v>45</v>
      </c>
    </row>
    <row r="1042" spans="1:17" s="5" customFormat="1" ht="18" customHeight="1">
      <c r="A1042" s="4">
        <v>1033</v>
      </c>
      <c r="B1042" s="133" t="s">
        <v>6351</v>
      </c>
      <c r="C1042" s="134" t="s">
        <v>3492</v>
      </c>
      <c r="D1042" s="135" t="s">
        <v>2983</v>
      </c>
      <c r="E1042" s="81" t="s">
        <v>6356</v>
      </c>
      <c r="F1042" s="145">
        <v>4.18</v>
      </c>
      <c r="G1042" s="145">
        <v>6.04</v>
      </c>
      <c r="H1042" s="48">
        <v>52</v>
      </c>
      <c r="I1042" s="48">
        <v>53</v>
      </c>
      <c r="J1042" s="151" t="str">
        <f t="shared" ref="J1042:K1076" si="122">IF(AND(F1042&gt;=9,H1042&gt;=90),"HSXS",IF(AND(F1042&gt;=8,H1042&gt;=80),"HSG",IF(AND(F1042&gt;=7,H1042&gt;=70),"HSK"," ")))</f>
        <v xml:space="preserve"> </v>
      </c>
      <c r="K1042" s="151" t="str">
        <f t="shared" si="122"/>
        <v xml:space="preserve"> </v>
      </c>
      <c r="L1042" s="151" t="str">
        <f t="shared" ref="L1042:L1076" si="123">IF(AND(J1042="HSXS",K1042="HSXS"),"HSXS",IF(AND(J1042="HSG",K1042="HSG"),"HSG",IF(AND(J1042="HSK",K1042="HSK"),"HSK",IF(AND(J1042="HSXS",K1042="HSG"),"HSG",IF(AND(J1042="HSG",K1042="HSXS"),"HSG",IF(AND(J1042="HSG",K1042="HSK"),"HSK",IF(AND(J1042="HSK",K1042="HSG"),"HSK"," ")))))))</f>
        <v xml:space="preserve"> </v>
      </c>
      <c r="M1042" s="52"/>
      <c r="N1042" s="17"/>
      <c r="O1042" s="62">
        <f t="shared" si="118"/>
        <v>52.5</v>
      </c>
      <c r="P1042" s="4"/>
      <c r="Q1042" s="5">
        <v>46</v>
      </c>
    </row>
    <row r="1043" spans="1:17" s="5" customFormat="1" ht="18" customHeight="1">
      <c r="A1043" s="4">
        <v>1034</v>
      </c>
      <c r="B1043" s="133" t="s">
        <v>6352</v>
      </c>
      <c r="C1043" s="134" t="s">
        <v>5214</v>
      </c>
      <c r="D1043" s="135" t="s">
        <v>367</v>
      </c>
      <c r="E1043" s="81" t="s">
        <v>6356</v>
      </c>
      <c r="F1043" s="145">
        <v>5.16</v>
      </c>
      <c r="G1043" s="145">
        <v>6.38</v>
      </c>
      <c r="H1043" s="48">
        <v>52</v>
      </c>
      <c r="I1043" s="48">
        <v>53</v>
      </c>
      <c r="J1043" s="151" t="str">
        <f t="shared" si="122"/>
        <v xml:space="preserve"> </v>
      </c>
      <c r="K1043" s="151" t="str">
        <f t="shared" si="122"/>
        <v xml:space="preserve"> </v>
      </c>
      <c r="L1043" s="151" t="str">
        <f t="shared" si="123"/>
        <v xml:space="preserve"> </v>
      </c>
      <c r="M1043" s="51"/>
      <c r="N1043" s="17"/>
      <c r="O1043" s="62">
        <f t="shared" si="118"/>
        <v>52.5</v>
      </c>
      <c r="P1043" s="4"/>
      <c r="Q1043" s="5">
        <v>47</v>
      </c>
    </row>
    <row r="1044" spans="1:17" s="5" customFormat="1" ht="18" customHeight="1">
      <c r="A1044" s="4">
        <v>1035</v>
      </c>
      <c r="B1044" s="133" t="s">
        <v>6353</v>
      </c>
      <c r="C1044" s="134" t="s">
        <v>3090</v>
      </c>
      <c r="D1044" s="135" t="s">
        <v>3620</v>
      </c>
      <c r="E1044" s="81" t="s">
        <v>6356</v>
      </c>
      <c r="F1044" s="145">
        <v>5.39</v>
      </c>
      <c r="G1044" s="145">
        <v>2.48</v>
      </c>
      <c r="H1044" s="48">
        <v>50</v>
      </c>
      <c r="I1044" s="48">
        <v>35</v>
      </c>
      <c r="J1044" s="151" t="str">
        <f t="shared" si="122"/>
        <v xml:space="preserve"> </v>
      </c>
      <c r="K1044" s="151" t="str">
        <f t="shared" si="122"/>
        <v xml:space="preserve"> </v>
      </c>
      <c r="L1044" s="151" t="str">
        <f t="shared" si="123"/>
        <v xml:space="preserve"> </v>
      </c>
      <c r="M1044" s="83"/>
      <c r="N1044" s="17"/>
      <c r="O1044" s="62">
        <f t="shared" si="118"/>
        <v>42.5</v>
      </c>
      <c r="P1044" s="4"/>
      <c r="Q1044" s="5">
        <v>48</v>
      </c>
    </row>
    <row r="1045" spans="1:17" s="5" customFormat="1" ht="18" customHeight="1">
      <c r="A1045" s="4">
        <v>1036</v>
      </c>
      <c r="B1045" s="133" t="s">
        <v>6354</v>
      </c>
      <c r="C1045" s="134" t="s">
        <v>6355</v>
      </c>
      <c r="D1045" s="135" t="s">
        <v>2571</v>
      </c>
      <c r="E1045" s="81" t="s">
        <v>6356</v>
      </c>
      <c r="F1045" s="145">
        <v>5.86</v>
      </c>
      <c r="G1045" s="145">
        <v>6.07</v>
      </c>
      <c r="H1045" s="48">
        <v>53</v>
      </c>
      <c r="I1045" s="48">
        <v>53</v>
      </c>
      <c r="J1045" s="151" t="str">
        <f t="shared" si="122"/>
        <v xml:space="preserve"> </v>
      </c>
      <c r="K1045" s="151" t="str">
        <f t="shared" si="122"/>
        <v xml:space="preserve"> </v>
      </c>
      <c r="L1045" s="151" t="str">
        <f t="shared" si="123"/>
        <v xml:space="preserve"> </v>
      </c>
      <c r="M1045" s="83"/>
      <c r="N1045" s="17"/>
      <c r="O1045" s="62">
        <f t="shared" si="118"/>
        <v>53</v>
      </c>
      <c r="P1045" s="4"/>
      <c r="Q1045" s="5">
        <v>49</v>
      </c>
    </row>
    <row r="1046" spans="1:17" s="5" customFormat="1" ht="18" customHeight="1">
      <c r="A1046" s="4">
        <v>1037</v>
      </c>
      <c r="B1046" s="133" t="s">
        <v>6357</v>
      </c>
      <c r="C1046" s="134" t="s">
        <v>6358</v>
      </c>
      <c r="D1046" s="135" t="s">
        <v>2007</v>
      </c>
      <c r="E1046" s="81" t="s">
        <v>6385</v>
      </c>
      <c r="F1046" s="145">
        <v>6.25</v>
      </c>
      <c r="G1046" s="48">
        <v>5.15</v>
      </c>
      <c r="H1046" s="48">
        <v>53</v>
      </c>
      <c r="I1046" s="48">
        <v>56</v>
      </c>
      <c r="J1046" s="151" t="str">
        <f t="shared" si="122"/>
        <v xml:space="preserve"> </v>
      </c>
      <c r="K1046" s="151" t="str">
        <f t="shared" si="122"/>
        <v xml:space="preserve"> </v>
      </c>
      <c r="L1046" s="151" t="str">
        <f t="shared" si="123"/>
        <v xml:space="preserve"> </v>
      </c>
      <c r="M1046" s="83"/>
      <c r="N1046" s="17"/>
      <c r="O1046" s="62">
        <f t="shared" si="118"/>
        <v>54.5</v>
      </c>
      <c r="P1046" s="4"/>
      <c r="Q1046" s="5">
        <v>1</v>
      </c>
    </row>
    <row r="1047" spans="1:17" s="5" customFormat="1" ht="18" customHeight="1">
      <c r="A1047" s="4">
        <v>1038</v>
      </c>
      <c r="B1047" s="133" t="s">
        <v>6359</v>
      </c>
      <c r="C1047" s="134" t="s">
        <v>3153</v>
      </c>
      <c r="D1047" s="135" t="s">
        <v>2009</v>
      </c>
      <c r="E1047" s="81" t="s">
        <v>6385</v>
      </c>
      <c r="F1047" s="145">
        <v>3.49</v>
      </c>
      <c r="G1047" s="48">
        <v>2.46</v>
      </c>
      <c r="H1047" s="48">
        <v>40</v>
      </c>
      <c r="I1047" s="48">
        <v>56</v>
      </c>
      <c r="J1047" s="151" t="str">
        <f t="shared" si="122"/>
        <v xml:space="preserve"> </v>
      </c>
      <c r="K1047" s="151" t="str">
        <f t="shared" si="122"/>
        <v xml:space="preserve"> </v>
      </c>
      <c r="L1047" s="151" t="str">
        <f t="shared" si="123"/>
        <v xml:space="preserve"> </v>
      </c>
      <c r="M1047" s="83"/>
      <c r="N1047" s="17"/>
      <c r="O1047" s="62">
        <f t="shared" si="118"/>
        <v>48</v>
      </c>
      <c r="P1047" s="4"/>
      <c r="Q1047" s="5">
        <v>2</v>
      </c>
    </row>
    <row r="1048" spans="1:17" s="5" customFormat="1" ht="18" customHeight="1">
      <c r="A1048" s="4">
        <v>1039</v>
      </c>
      <c r="B1048" s="133" t="s">
        <v>6360</v>
      </c>
      <c r="C1048" s="134" t="s">
        <v>2595</v>
      </c>
      <c r="D1048" s="135" t="s">
        <v>667</v>
      </c>
      <c r="E1048" s="81" t="s">
        <v>6385</v>
      </c>
      <c r="F1048" s="145">
        <v>6.88</v>
      </c>
      <c r="G1048" s="48">
        <v>7.83</v>
      </c>
      <c r="H1048" s="48">
        <v>57</v>
      </c>
      <c r="I1048" s="48">
        <v>58</v>
      </c>
      <c r="J1048" s="151" t="str">
        <f t="shared" si="122"/>
        <v xml:space="preserve"> </v>
      </c>
      <c r="K1048" s="151" t="str">
        <f t="shared" si="122"/>
        <v xml:space="preserve"> </v>
      </c>
      <c r="L1048" s="151" t="str">
        <f t="shared" si="123"/>
        <v xml:space="preserve"> </v>
      </c>
      <c r="M1048" s="83"/>
      <c r="N1048" s="17"/>
      <c r="O1048" s="62">
        <f t="shared" si="118"/>
        <v>57.5</v>
      </c>
      <c r="P1048" s="4"/>
      <c r="Q1048" s="5">
        <v>3</v>
      </c>
    </row>
    <row r="1049" spans="1:17" s="5" customFormat="1" ht="18" customHeight="1">
      <c r="A1049" s="4">
        <v>1040</v>
      </c>
      <c r="B1049" s="133" t="s">
        <v>6361</v>
      </c>
      <c r="C1049" s="134" t="s">
        <v>2821</v>
      </c>
      <c r="D1049" s="135" t="s">
        <v>3839</v>
      </c>
      <c r="E1049" s="81" t="s">
        <v>6385</v>
      </c>
      <c r="F1049" s="145">
        <v>7.34</v>
      </c>
      <c r="G1049" s="48">
        <v>6.75</v>
      </c>
      <c r="H1049" s="48">
        <v>57</v>
      </c>
      <c r="I1049" s="48">
        <v>53</v>
      </c>
      <c r="J1049" s="151" t="str">
        <f t="shared" si="122"/>
        <v xml:space="preserve"> </v>
      </c>
      <c r="K1049" s="151" t="str">
        <f t="shared" si="122"/>
        <v xml:space="preserve"> </v>
      </c>
      <c r="L1049" s="151" t="str">
        <f t="shared" si="123"/>
        <v xml:space="preserve"> </v>
      </c>
      <c r="M1049" s="98"/>
      <c r="N1049" s="17"/>
      <c r="O1049" s="62">
        <f t="shared" si="118"/>
        <v>55</v>
      </c>
      <c r="P1049" s="4"/>
      <c r="Q1049" s="5">
        <v>4</v>
      </c>
    </row>
    <row r="1050" spans="1:17" s="5" customFormat="1" ht="18" customHeight="1">
      <c r="A1050" s="4">
        <v>1041</v>
      </c>
      <c r="B1050" s="133" t="s">
        <v>6362</v>
      </c>
      <c r="C1050" s="134" t="s">
        <v>6363</v>
      </c>
      <c r="D1050" s="135" t="s">
        <v>3512</v>
      </c>
      <c r="E1050" s="81" t="s">
        <v>6385</v>
      </c>
      <c r="F1050" s="145">
        <v>6.05</v>
      </c>
      <c r="G1050" s="48">
        <v>6.87</v>
      </c>
      <c r="H1050" s="48">
        <v>58</v>
      </c>
      <c r="I1050" s="48">
        <v>58</v>
      </c>
      <c r="J1050" s="151" t="str">
        <f t="shared" si="122"/>
        <v xml:space="preserve"> </v>
      </c>
      <c r="K1050" s="151" t="str">
        <f t="shared" si="122"/>
        <v xml:space="preserve"> </v>
      </c>
      <c r="L1050" s="151" t="str">
        <f t="shared" si="123"/>
        <v xml:space="preserve"> </v>
      </c>
      <c r="M1050" s="83"/>
      <c r="N1050" s="81" t="s">
        <v>895</v>
      </c>
      <c r="O1050" s="62">
        <f t="shared" si="118"/>
        <v>58</v>
      </c>
      <c r="P1050" s="4"/>
      <c r="Q1050" s="5">
        <v>5</v>
      </c>
    </row>
    <row r="1051" spans="1:17" s="5" customFormat="1" ht="18" customHeight="1">
      <c r="A1051" s="4">
        <v>1042</v>
      </c>
      <c r="B1051" s="133" t="s">
        <v>6364</v>
      </c>
      <c r="C1051" s="134" t="s">
        <v>6365</v>
      </c>
      <c r="D1051" s="135" t="s">
        <v>3764</v>
      </c>
      <c r="E1051" s="81" t="s">
        <v>6385</v>
      </c>
      <c r="F1051" s="145">
        <v>7.12</v>
      </c>
      <c r="G1051" s="145">
        <v>7.3</v>
      </c>
      <c r="H1051" s="48">
        <v>73</v>
      </c>
      <c r="I1051" s="48">
        <v>70</v>
      </c>
      <c r="J1051" s="166" t="str">
        <f t="shared" si="122"/>
        <v>HSK</v>
      </c>
      <c r="K1051" s="166" t="str">
        <f t="shared" si="122"/>
        <v>HSK</v>
      </c>
      <c r="L1051" s="166" t="str">
        <f t="shared" si="123"/>
        <v>HSK</v>
      </c>
      <c r="M1051" s="98" t="s">
        <v>12604</v>
      </c>
      <c r="N1051" s="81" t="s">
        <v>895</v>
      </c>
      <c r="O1051" s="62">
        <f t="shared" si="118"/>
        <v>71.5</v>
      </c>
      <c r="P1051" s="4"/>
      <c r="Q1051" s="5">
        <v>6</v>
      </c>
    </row>
    <row r="1052" spans="1:17" s="5" customFormat="1" ht="18" customHeight="1">
      <c r="A1052" s="4">
        <v>1043</v>
      </c>
      <c r="B1052" s="133" t="s">
        <v>6366</v>
      </c>
      <c r="C1052" s="134" t="s">
        <v>361</v>
      </c>
      <c r="D1052" s="135" t="s">
        <v>3790</v>
      </c>
      <c r="E1052" s="81" t="s">
        <v>6385</v>
      </c>
      <c r="F1052" s="145">
        <v>6.13</v>
      </c>
      <c r="G1052" s="48">
        <v>7.08</v>
      </c>
      <c r="H1052" s="48">
        <v>51</v>
      </c>
      <c r="I1052" s="48">
        <v>51</v>
      </c>
      <c r="J1052" s="151" t="str">
        <f t="shared" si="122"/>
        <v xml:space="preserve"> </v>
      </c>
      <c r="K1052" s="151" t="str">
        <f t="shared" si="122"/>
        <v xml:space="preserve"> </v>
      </c>
      <c r="L1052" s="151" t="str">
        <f t="shared" si="123"/>
        <v xml:space="preserve"> </v>
      </c>
      <c r="M1052" s="52"/>
      <c r="N1052" s="17"/>
      <c r="O1052" s="62">
        <f t="shared" si="118"/>
        <v>51</v>
      </c>
      <c r="P1052" s="4"/>
      <c r="Q1052" s="5">
        <v>7</v>
      </c>
    </row>
    <row r="1053" spans="1:17" s="5" customFormat="1" ht="18" customHeight="1">
      <c r="A1053" s="4">
        <v>1044</v>
      </c>
      <c r="B1053" s="133" t="s">
        <v>6367</v>
      </c>
      <c r="C1053" s="134" t="s">
        <v>6368</v>
      </c>
      <c r="D1053" s="135" t="s">
        <v>3383</v>
      </c>
      <c r="E1053" s="81" t="s">
        <v>6385</v>
      </c>
      <c r="F1053" s="145">
        <v>6.31</v>
      </c>
      <c r="G1053" s="48">
        <v>6.16</v>
      </c>
      <c r="H1053" s="48">
        <v>74</v>
      </c>
      <c r="I1053" s="48">
        <v>60</v>
      </c>
      <c r="J1053" s="151" t="str">
        <f t="shared" si="122"/>
        <v xml:space="preserve"> </v>
      </c>
      <c r="K1053" s="151" t="str">
        <f t="shared" si="122"/>
        <v xml:space="preserve"> </v>
      </c>
      <c r="L1053" s="151" t="str">
        <f t="shared" si="123"/>
        <v xml:space="preserve"> </v>
      </c>
      <c r="M1053" s="56"/>
      <c r="N1053" s="81" t="s">
        <v>895</v>
      </c>
      <c r="O1053" s="62">
        <f t="shared" si="118"/>
        <v>67</v>
      </c>
      <c r="P1053" s="4"/>
      <c r="Q1053" s="5">
        <v>8</v>
      </c>
    </row>
    <row r="1054" spans="1:17" s="5" customFormat="1" ht="18" customHeight="1">
      <c r="A1054" s="4">
        <v>1045</v>
      </c>
      <c r="B1054" s="133" t="s">
        <v>6369</v>
      </c>
      <c r="C1054" s="134" t="s">
        <v>6370</v>
      </c>
      <c r="D1054" s="135" t="s">
        <v>3383</v>
      </c>
      <c r="E1054" s="81" t="s">
        <v>6385</v>
      </c>
      <c r="F1054" s="145">
        <v>7.64</v>
      </c>
      <c r="G1054" s="48">
        <v>8.74</v>
      </c>
      <c r="H1054" s="48">
        <v>82</v>
      </c>
      <c r="I1054" s="48">
        <v>71</v>
      </c>
      <c r="J1054" s="151" t="str">
        <f t="shared" si="122"/>
        <v>HSK</v>
      </c>
      <c r="K1054" s="151" t="str">
        <f t="shared" si="122"/>
        <v>HSK</v>
      </c>
      <c r="L1054" s="151" t="str">
        <f t="shared" si="123"/>
        <v>HSK</v>
      </c>
      <c r="M1054" s="83"/>
      <c r="N1054" s="81" t="s">
        <v>895</v>
      </c>
      <c r="O1054" s="62">
        <f t="shared" si="118"/>
        <v>76.5</v>
      </c>
      <c r="P1054" s="4"/>
      <c r="Q1054" s="5">
        <v>9</v>
      </c>
    </row>
    <row r="1055" spans="1:17" s="5" customFormat="1" ht="18" customHeight="1">
      <c r="A1055" s="4">
        <v>1046</v>
      </c>
      <c r="B1055" s="133" t="s">
        <v>6371</v>
      </c>
      <c r="C1055" s="134" t="s">
        <v>3159</v>
      </c>
      <c r="D1055" s="135" t="s">
        <v>3798</v>
      </c>
      <c r="E1055" s="81" t="s">
        <v>6385</v>
      </c>
      <c r="F1055" s="145">
        <v>6.85</v>
      </c>
      <c r="G1055" s="48">
        <v>6.54</v>
      </c>
      <c r="H1055" s="48">
        <v>56</v>
      </c>
      <c r="I1055" s="48">
        <v>52</v>
      </c>
      <c r="J1055" s="151" t="str">
        <f t="shared" si="122"/>
        <v xml:space="preserve"> </v>
      </c>
      <c r="K1055" s="151" t="str">
        <f t="shared" si="122"/>
        <v xml:space="preserve"> </v>
      </c>
      <c r="L1055" s="151" t="str">
        <f t="shared" si="123"/>
        <v xml:space="preserve"> </v>
      </c>
      <c r="M1055" s="83"/>
      <c r="N1055" s="17"/>
      <c r="O1055" s="62">
        <f t="shared" ref="O1055:O1106" si="124">SUM(H1055:I1055)/2</f>
        <v>54</v>
      </c>
      <c r="P1055" s="4"/>
      <c r="Q1055" s="5">
        <v>10</v>
      </c>
    </row>
    <row r="1056" spans="1:17" s="5" customFormat="1" ht="18" customHeight="1">
      <c r="A1056" s="4">
        <v>1047</v>
      </c>
      <c r="B1056" s="133" t="s">
        <v>6372</v>
      </c>
      <c r="C1056" s="134" t="s">
        <v>4507</v>
      </c>
      <c r="D1056" s="135" t="s">
        <v>302</v>
      </c>
      <c r="E1056" s="81" t="s">
        <v>6385</v>
      </c>
      <c r="F1056" s="145">
        <v>8.89</v>
      </c>
      <c r="G1056" s="48">
        <v>8.91</v>
      </c>
      <c r="H1056" s="48">
        <v>53</v>
      </c>
      <c r="I1056" s="48">
        <v>63</v>
      </c>
      <c r="J1056" s="151" t="str">
        <f t="shared" si="122"/>
        <v xml:space="preserve"> </v>
      </c>
      <c r="K1056" s="151" t="str">
        <f t="shared" si="122"/>
        <v xml:space="preserve"> </v>
      </c>
      <c r="L1056" s="151" t="str">
        <f t="shared" si="123"/>
        <v xml:space="preserve"> </v>
      </c>
      <c r="M1056" s="52"/>
      <c r="N1056" s="17"/>
      <c r="O1056" s="62">
        <f t="shared" si="124"/>
        <v>58</v>
      </c>
      <c r="P1056" s="4"/>
      <c r="Q1056" s="5">
        <v>11</v>
      </c>
    </row>
    <row r="1057" spans="1:17" s="5" customFormat="1" ht="18" customHeight="1">
      <c r="A1057" s="4">
        <v>1048</v>
      </c>
      <c r="B1057" s="133" t="s">
        <v>6373</v>
      </c>
      <c r="C1057" s="134" t="s">
        <v>1000</v>
      </c>
      <c r="D1057" s="135" t="s">
        <v>4249</v>
      </c>
      <c r="E1057" s="81" t="s">
        <v>6385</v>
      </c>
      <c r="F1057" s="145">
        <v>6.04</v>
      </c>
      <c r="G1057" s="48">
        <v>6.66</v>
      </c>
      <c r="H1057" s="48">
        <v>55</v>
      </c>
      <c r="I1057" s="48">
        <v>50</v>
      </c>
      <c r="J1057" s="151" t="str">
        <f t="shared" si="122"/>
        <v xml:space="preserve"> </v>
      </c>
      <c r="K1057" s="151" t="str">
        <f t="shared" si="122"/>
        <v xml:space="preserve"> </v>
      </c>
      <c r="L1057" s="151" t="str">
        <f t="shared" si="123"/>
        <v xml:space="preserve"> </v>
      </c>
      <c r="M1057" s="55"/>
      <c r="N1057" s="81" t="s">
        <v>895</v>
      </c>
      <c r="O1057" s="62">
        <f t="shared" si="124"/>
        <v>52.5</v>
      </c>
      <c r="P1057" s="4"/>
      <c r="Q1057" s="5">
        <v>12</v>
      </c>
    </row>
    <row r="1058" spans="1:17" s="5" customFormat="1" ht="18" customHeight="1">
      <c r="A1058" s="4">
        <v>1049</v>
      </c>
      <c r="B1058" s="133" t="s">
        <v>6374</v>
      </c>
      <c r="C1058" s="134" t="s">
        <v>6375</v>
      </c>
      <c r="D1058" s="135" t="s">
        <v>2573</v>
      </c>
      <c r="E1058" s="81" t="s">
        <v>6385</v>
      </c>
      <c r="F1058" s="145">
        <v>6.47</v>
      </c>
      <c r="G1058" s="48">
        <v>7.76</v>
      </c>
      <c r="H1058" s="48">
        <v>53</v>
      </c>
      <c r="I1058" s="48">
        <v>53</v>
      </c>
      <c r="J1058" s="151" t="str">
        <f t="shared" si="122"/>
        <v xml:space="preserve"> </v>
      </c>
      <c r="K1058" s="151" t="str">
        <f t="shared" si="122"/>
        <v xml:space="preserve"> </v>
      </c>
      <c r="L1058" s="151" t="str">
        <f t="shared" si="123"/>
        <v xml:space="preserve"> </v>
      </c>
      <c r="M1058" s="83"/>
      <c r="N1058" s="81"/>
      <c r="O1058" s="62">
        <f t="shared" si="124"/>
        <v>53</v>
      </c>
      <c r="P1058" s="4"/>
      <c r="Q1058" s="5">
        <v>13</v>
      </c>
    </row>
    <row r="1059" spans="1:17" s="5" customFormat="1" ht="18" customHeight="1">
      <c r="A1059" s="4">
        <v>1050</v>
      </c>
      <c r="B1059" s="133" t="s">
        <v>6376</v>
      </c>
      <c r="C1059" s="134" t="s">
        <v>6377</v>
      </c>
      <c r="D1059" s="135" t="s">
        <v>3248</v>
      </c>
      <c r="E1059" s="81" t="s">
        <v>6385</v>
      </c>
      <c r="F1059" s="145">
        <v>6.75</v>
      </c>
      <c r="G1059" s="48">
        <v>6.58</v>
      </c>
      <c r="H1059" s="48">
        <v>74</v>
      </c>
      <c r="I1059" s="48">
        <v>56</v>
      </c>
      <c r="J1059" s="151" t="str">
        <f t="shared" si="122"/>
        <v xml:space="preserve"> </v>
      </c>
      <c r="K1059" s="151" t="str">
        <f t="shared" si="122"/>
        <v xml:space="preserve"> </v>
      </c>
      <c r="L1059" s="151" t="str">
        <f t="shared" si="123"/>
        <v xml:space="preserve"> </v>
      </c>
      <c r="M1059" s="83"/>
      <c r="N1059" s="81" t="s">
        <v>895</v>
      </c>
      <c r="O1059" s="62">
        <f t="shared" si="124"/>
        <v>65</v>
      </c>
      <c r="P1059" s="4"/>
      <c r="Q1059" s="5">
        <v>14</v>
      </c>
    </row>
    <row r="1060" spans="1:17" s="5" customFormat="1" ht="18" customHeight="1">
      <c r="A1060" s="4">
        <v>1051</v>
      </c>
      <c r="B1060" s="133" t="s">
        <v>6378</v>
      </c>
      <c r="C1060" s="134" t="s">
        <v>6379</v>
      </c>
      <c r="D1060" s="135" t="s">
        <v>3653</v>
      </c>
      <c r="E1060" s="81" t="s">
        <v>6385</v>
      </c>
      <c r="F1060" s="145">
        <v>4.49</v>
      </c>
      <c r="G1060" s="48">
        <v>1.94</v>
      </c>
      <c r="H1060" s="48">
        <v>40</v>
      </c>
      <c r="I1060" s="48">
        <v>55</v>
      </c>
      <c r="J1060" s="151" t="str">
        <f t="shared" si="122"/>
        <v xml:space="preserve"> </v>
      </c>
      <c r="K1060" s="151" t="str">
        <f t="shared" si="122"/>
        <v xml:space="preserve"> </v>
      </c>
      <c r="L1060" s="151" t="str">
        <f t="shared" si="123"/>
        <v xml:space="preserve"> </v>
      </c>
      <c r="M1060" s="83"/>
      <c r="N1060" s="17"/>
      <c r="O1060" s="62">
        <f t="shared" si="124"/>
        <v>47.5</v>
      </c>
      <c r="P1060" s="4"/>
      <c r="Q1060" s="5">
        <v>15</v>
      </c>
    </row>
    <row r="1061" spans="1:17" s="5" customFormat="1" ht="18" customHeight="1">
      <c r="A1061" s="4">
        <v>1052</v>
      </c>
      <c r="B1061" s="133" t="s">
        <v>6380</v>
      </c>
      <c r="C1061" s="134" t="s">
        <v>6381</v>
      </c>
      <c r="D1061" s="135" t="s">
        <v>3462</v>
      </c>
      <c r="E1061" s="81" t="s">
        <v>6385</v>
      </c>
      <c r="F1061" s="145">
        <v>7.03</v>
      </c>
      <c r="G1061" s="48">
        <v>7.88</v>
      </c>
      <c r="H1061" s="48">
        <v>63</v>
      </c>
      <c r="I1061" s="48">
        <v>56</v>
      </c>
      <c r="J1061" s="151" t="str">
        <f t="shared" si="122"/>
        <v xml:space="preserve"> </v>
      </c>
      <c r="K1061" s="151" t="str">
        <f t="shared" si="122"/>
        <v xml:space="preserve"> </v>
      </c>
      <c r="L1061" s="151" t="str">
        <f t="shared" si="123"/>
        <v xml:space="preserve"> </v>
      </c>
      <c r="M1061" s="83"/>
      <c r="N1061" s="81" t="s">
        <v>895</v>
      </c>
      <c r="O1061" s="62">
        <f t="shared" si="124"/>
        <v>59.5</v>
      </c>
      <c r="P1061" s="4"/>
      <c r="Q1061" s="5">
        <v>16</v>
      </c>
    </row>
    <row r="1062" spans="1:17" s="5" customFormat="1" ht="18" customHeight="1">
      <c r="A1062" s="4">
        <v>1053</v>
      </c>
      <c r="B1062" s="133" t="s">
        <v>6382</v>
      </c>
      <c r="C1062" s="134" t="s">
        <v>6383</v>
      </c>
      <c r="D1062" s="135" t="s">
        <v>1808</v>
      </c>
      <c r="E1062" s="81" t="s">
        <v>6385</v>
      </c>
      <c r="F1062" s="145">
        <v>7.45</v>
      </c>
      <c r="G1062" s="48">
        <v>8.33</v>
      </c>
      <c r="H1062" s="48">
        <v>71</v>
      </c>
      <c r="I1062" s="48">
        <v>63</v>
      </c>
      <c r="J1062" s="151" t="str">
        <f t="shared" si="122"/>
        <v>HSK</v>
      </c>
      <c r="K1062" s="151" t="str">
        <f t="shared" si="122"/>
        <v xml:space="preserve"> </v>
      </c>
      <c r="L1062" s="151" t="str">
        <f t="shared" si="123"/>
        <v xml:space="preserve"> </v>
      </c>
      <c r="M1062" s="54"/>
      <c r="N1062" s="81" t="s">
        <v>895</v>
      </c>
      <c r="O1062" s="62">
        <f t="shared" si="124"/>
        <v>67</v>
      </c>
      <c r="P1062" s="4"/>
      <c r="Q1062" s="5">
        <v>17</v>
      </c>
    </row>
    <row r="1063" spans="1:17" s="5" customFormat="1" ht="18" customHeight="1">
      <c r="A1063" s="4">
        <v>1054</v>
      </c>
      <c r="B1063" s="133" t="s">
        <v>6384</v>
      </c>
      <c r="C1063" s="134" t="s">
        <v>4262</v>
      </c>
      <c r="D1063" s="135" t="s">
        <v>3866</v>
      </c>
      <c r="E1063" s="81" t="s">
        <v>6385</v>
      </c>
      <c r="F1063" s="145">
        <v>6.26</v>
      </c>
      <c r="G1063" s="48">
        <v>7.93</v>
      </c>
      <c r="H1063" s="48">
        <v>74</v>
      </c>
      <c r="I1063" s="48">
        <v>57</v>
      </c>
      <c r="J1063" s="151" t="str">
        <f t="shared" si="122"/>
        <v xml:space="preserve"> </v>
      </c>
      <c r="K1063" s="151" t="str">
        <f t="shared" si="122"/>
        <v xml:space="preserve"> </v>
      </c>
      <c r="L1063" s="151" t="str">
        <f t="shared" si="123"/>
        <v xml:space="preserve"> </v>
      </c>
      <c r="M1063" s="55"/>
      <c r="N1063" s="81" t="s">
        <v>895</v>
      </c>
      <c r="O1063" s="62">
        <f t="shared" si="124"/>
        <v>65.5</v>
      </c>
      <c r="P1063" s="4"/>
      <c r="Q1063" s="5">
        <v>18</v>
      </c>
    </row>
    <row r="1064" spans="1:17" s="5" customFormat="1" ht="18" customHeight="1">
      <c r="A1064" s="4">
        <v>1055</v>
      </c>
      <c r="B1064" s="133" t="s">
        <v>6386</v>
      </c>
      <c r="C1064" s="134" t="s">
        <v>414</v>
      </c>
      <c r="D1064" s="135" t="s">
        <v>2007</v>
      </c>
      <c r="E1064" s="81" t="s">
        <v>6469</v>
      </c>
      <c r="F1064" s="145">
        <v>4.6399999999999997</v>
      </c>
      <c r="G1064" s="48">
        <v>4.82</v>
      </c>
      <c r="H1064" s="48">
        <v>56</v>
      </c>
      <c r="I1064" s="48">
        <v>66</v>
      </c>
      <c r="J1064" s="151" t="str">
        <f t="shared" si="122"/>
        <v xml:space="preserve"> </v>
      </c>
      <c r="K1064" s="151" t="str">
        <f t="shared" si="122"/>
        <v xml:space="preserve"> </v>
      </c>
      <c r="L1064" s="151" t="str">
        <f t="shared" si="123"/>
        <v xml:space="preserve"> </v>
      </c>
      <c r="M1064" s="83"/>
      <c r="N1064" s="112" t="s">
        <v>895</v>
      </c>
      <c r="O1064" s="62">
        <f t="shared" si="124"/>
        <v>61</v>
      </c>
      <c r="P1064" s="4"/>
      <c r="Q1064" s="5">
        <v>1</v>
      </c>
    </row>
    <row r="1065" spans="1:17" s="5" customFormat="1" ht="18" customHeight="1">
      <c r="A1065" s="4">
        <v>1056</v>
      </c>
      <c r="B1065" s="133" t="s">
        <v>6387</v>
      </c>
      <c r="C1065" s="134" t="s">
        <v>6388</v>
      </c>
      <c r="D1065" s="135" t="s">
        <v>2344</v>
      </c>
      <c r="E1065" s="81" t="s">
        <v>6469</v>
      </c>
      <c r="F1065" s="145">
        <v>6.53</v>
      </c>
      <c r="G1065" s="48">
        <v>6.97</v>
      </c>
      <c r="H1065" s="48">
        <v>60</v>
      </c>
      <c r="I1065" s="48">
        <v>76</v>
      </c>
      <c r="J1065" s="151" t="str">
        <f t="shared" si="122"/>
        <v xml:space="preserve"> </v>
      </c>
      <c r="K1065" s="151" t="str">
        <f t="shared" si="122"/>
        <v xml:space="preserve"> </v>
      </c>
      <c r="L1065" s="151" t="str">
        <f t="shared" si="123"/>
        <v xml:space="preserve"> </v>
      </c>
      <c r="M1065" s="83"/>
      <c r="N1065" s="112" t="s">
        <v>895</v>
      </c>
      <c r="O1065" s="62">
        <f t="shared" si="124"/>
        <v>68</v>
      </c>
      <c r="P1065" s="4"/>
      <c r="Q1065" s="5">
        <v>2</v>
      </c>
    </row>
    <row r="1066" spans="1:17" s="5" customFormat="1" ht="18" customHeight="1">
      <c r="A1066" s="4">
        <v>1057</v>
      </c>
      <c r="B1066" s="133" t="s">
        <v>6389</v>
      </c>
      <c r="C1066" s="134" t="s">
        <v>6390</v>
      </c>
      <c r="D1066" s="135" t="s">
        <v>2344</v>
      </c>
      <c r="E1066" s="81" t="s">
        <v>6469</v>
      </c>
      <c r="F1066" s="145">
        <v>7.07</v>
      </c>
      <c r="G1066" s="48">
        <v>7.75</v>
      </c>
      <c r="H1066" s="48">
        <v>71</v>
      </c>
      <c r="I1066" s="48">
        <v>72</v>
      </c>
      <c r="J1066" s="166" t="str">
        <f t="shared" si="122"/>
        <v>HSK</v>
      </c>
      <c r="K1066" s="166" t="str">
        <f t="shared" si="122"/>
        <v>HSK</v>
      </c>
      <c r="L1066" s="166" t="str">
        <f t="shared" si="123"/>
        <v>HSK</v>
      </c>
      <c r="M1066" s="98" t="s">
        <v>12604</v>
      </c>
      <c r="N1066" s="112" t="s">
        <v>895</v>
      </c>
      <c r="O1066" s="62">
        <f t="shared" si="124"/>
        <v>71.5</v>
      </c>
      <c r="P1066" s="4"/>
      <c r="Q1066" s="5">
        <v>3</v>
      </c>
    </row>
    <row r="1067" spans="1:17" s="5" customFormat="1" ht="18" customHeight="1">
      <c r="A1067" s="4">
        <v>1058</v>
      </c>
      <c r="B1067" s="133" t="s">
        <v>6391</v>
      </c>
      <c r="C1067" s="134" t="s">
        <v>6392</v>
      </c>
      <c r="D1067" s="135" t="s">
        <v>1414</v>
      </c>
      <c r="E1067" s="81" t="s">
        <v>6469</v>
      </c>
      <c r="F1067" s="145">
        <v>6.88</v>
      </c>
      <c r="G1067" s="48">
        <v>9.11</v>
      </c>
      <c r="H1067" s="48">
        <v>65</v>
      </c>
      <c r="I1067" s="48">
        <v>86</v>
      </c>
      <c r="J1067" s="151" t="str">
        <f t="shared" si="122"/>
        <v xml:space="preserve"> </v>
      </c>
      <c r="K1067" s="151" t="str">
        <f t="shared" si="122"/>
        <v>HSG</v>
      </c>
      <c r="L1067" s="151" t="str">
        <f t="shared" si="123"/>
        <v xml:space="preserve"> </v>
      </c>
      <c r="M1067" s="15"/>
      <c r="N1067" s="112"/>
      <c r="O1067" s="62">
        <f t="shared" si="124"/>
        <v>75.5</v>
      </c>
      <c r="P1067" s="4"/>
      <c r="Q1067" s="5">
        <v>4</v>
      </c>
    </row>
    <row r="1068" spans="1:17" s="5" customFormat="1" ht="18" customHeight="1">
      <c r="A1068" s="4">
        <v>1059</v>
      </c>
      <c r="B1068" s="133" t="s">
        <v>6393</v>
      </c>
      <c r="C1068" s="134" t="s">
        <v>2073</v>
      </c>
      <c r="D1068" s="135" t="s">
        <v>2913</v>
      </c>
      <c r="E1068" s="81" t="s">
        <v>6469</v>
      </c>
      <c r="F1068" s="145">
        <v>7.39</v>
      </c>
      <c r="G1068" s="48">
        <v>8.19</v>
      </c>
      <c r="H1068" s="48">
        <v>72</v>
      </c>
      <c r="I1068" s="48">
        <v>76</v>
      </c>
      <c r="J1068" s="151" t="str">
        <f t="shared" si="122"/>
        <v>HSK</v>
      </c>
      <c r="K1068" s="151" t="str">
        <f t="shared" si="122"/>
        <v>HSK</v>
      </c>
      <c r="L1068" s="151" t="str">
        <f t="shared" si="123"/>
        <v>HSK</v>
      </c>
      <c r="M1068" s="55"/>
      <c r="N1068" s="112" t="s">
        <v>895</v>
      </c>
      <c r="O1068" s="62">
        <f t="shared" si="124"/>
        <v>74</v>
      </c>
      <c r="P1068" s="4"/>
      <c r="Q1068" s="5">
        <v>5</v>
      </c>
    </row>
    <row r="1069" spans="1:17" s="5" customFormat="1" ht="18" customHeight="1">
      <c r="A1069" s="4">
        <v>1060</v>
      </c>
      <c r="B1069" s="133" t="s">
        <v>6394</v>
      </c>
      <c r="C1069" s="134" t="s">
        <v>6395</v>
      </c>
      <c r="D1069" s="135" t="s">
        <v>3381</v>
      </c>
      <c r="E1069" s="81" t="s">
        <v>6469</v>
      </c>
      <c r="F1069" s="145">
        <v>4.7699999999999996</v>
      </c>
      <c r="G1069" s="48">
        <v>5.0599999999999996</v>
      </c>
      <c r="H1069" s="48">
        <v>57</v>
      </c>
      <c r="I1069" s="48">
        <v>75</v>
      </c>
      <c r="J1069" s="151" t="str">
        <f t="shared" si="122"/>
        <v xml:space="preserve"> </v>
      </c>
      <c r="K1069" s="151" t="str">
        <f t="shared" si="122"/>
        <v xml:space="preserve"> </v>
      </c>
      <c r="L1069" s="151" t="str">
        <f t="shared" si="123"/>
        <v xml:space="preserve"> </v>
      </c>
      <c r="M1069" s="83"/>
      <c r="N1069" s="112" t="s">
        <v>895</v>
      </c>
      <c r="O1069" s="62">
        <f t="shared" si="124"/>
        <v>66</v>
      </c>
      <c r="P1069" s="4"/>
      <c r="Q1069" s="5">
        <v>6</v>
      </c>
    </row>
    <row r="1070" spans="1:17" s="5" customFormat="1" ht="18" customHeight="1">
      <c r="A1070" s="4">
        <v>1061</v>
      </c>
      <c r="B1070" s="133" t="s">
        <v>6396</v>
      </c>
      <c r="C1070" s="134" t="s">
        <v>2551</v>
      </c>
      <c r="D1070" s="135" t="s">
        <v>995</v>
      </c>
      <c r="E1070" s="81" t="s">
        <v>6469</v>
      </c>
      <c r="F1070" s="145">
        <v>4.97</v>
      </c>
      <c r="G1070" s="48">
        <v>6.96</v>
      </c>
      <c r="H1070" s="48">
        <v>59</v>
      </c>
      <c r="I1070" s="48">
        <v>84</v>
      </c>
      <c r="J1070" s="151" t="str">
        <f t="shared" si="122"/>
        <v xml:space="preserve"> </v>
      </c>
      <c r="K1070" s="151" t="str">
        <f t="shared" si="122"/>
        <v xml:space="preserve"> </v>
      </c>
      <c r="L1070" s="151" t="str">
        <f t="shared" si="123"/>
        <v xml:space="preserve"> </v>
      </c>
      <c r="M1070" s="54"/>
      <c r="N1070" s="112"/>
      <c r="O1070" s="62">
        <f t="shared" si="124"/>
        <v>71.5</v>
      </c>
      <c r="P1070" s="4"/>
      <c r="Q1070" s="5">
        <v>7</v>
      </c>
    </row>
    <row r="1071" spans="1:17" s="5" customFormat="1" ht="18" customHeight="1">
      <c r="A1071" s="4">
        <v>1062</v>
      </c>
      <c r="B1071" s="133" t="s">
        <v>6397</v>
      </c>
      <c r="C1071" s="134" t="s">
        <v>2473</v>
      </c>
      <c r="D1071" s="135" t="s">
        <v>677</v>
      </c>
      <c r="E1071" s="81" t="s">
        <v>6469</v>
      </c>
      <c r="F1071" s="145">
        <v>4.07</v>
      </c>
      <c r="G1071" s="48">
        <v>6.38</v>
      </c>
      <c r="H1071" s="48">
        <v>50</v>
      </c>
      <c r="I1071" s="48">
        <v>56</v>
      </c>
      <c r="J1071" s="151" t="str">
        <f t="shared" si="122"/>
        <v xml:space="preserve"> </v>
      </c>
      <c r="K1071" s="151" t="str">
        <f t="shared" si="122"/>
        <v xml:space="preserve"> </v>
      </c>
      <c r="L1071" s="151" t="str">
        <f t="shared" si="123"/>
        <v xml:space="preserve"> </v>
      </c>
      <c r="M1071" s="54"/>
      <c r="N1071" s="112"/>
      <c r="O1071" s="62">
        <f t="shared" si="124"/>
        <v>53</v>
      </c>
      <c r="P1071" s="4"/>
      <c r="Q1071" s="5">
        <v>8</v>
      </c>
    </row>
    <row r="1072" spans="1:17" s="5" customFormat="1" ht="18" customHeight="1">
      <c r="A1072" s="4">
        <v>1063</v>
      </c>
      <c r="B1072" s="133" t="s">
        <v>6398</v>
      </c>
      <c r="C1072" s="134" t="s">
        <v>946</v>
      </c>
      <c r="D1072" s="135" t="s">
        <v>2321</v>
      </c>
      <c r="E1072" s="81" t="s">
        <v>6469</v>
      </c>
      <c r="F1072" s="145">
        <v>5.05</v>
      </c>
      <c r="G1072" s="48">
        <v>6.61</v>
      </c>
      <c r="H1072" s="48">
        <v>59</v>
      </c>
      <c r="I1072" s="48">
        <v>60</v>
      </c>
      <c r="J1072" s="151" t="str">
        <f t="shared" si="122"/>
        <v xml:space="preserve"> </v>
      </c>
      <c r="K1072" s="151" t="str">
        <f t="shared" si="122"/>
        <v xml:space="preserve"> </v>
      </c>
      <c r="L1072" s="151" t="str">
        <f t="shared" si="123"/>
        <v xml:space="preserve"> </v>
      </c>
      <c r="M1072" s="54"/>
      <c r="N1072" s="112"/>
      <c r="O1072" s="62">
        <f t="shared" si="124"/>
        <v>59.5</v>
      </c>
      <c r="P1072" s="4"/>
      <c r="Q1072" s="5">
        <v>9</v>
      </c>
    </row>
    <row r="1073" spans="1:19" s="5" customFormat="1" ht="18" customHeight="1">
      <c r="A1073" s="4">
        <v>1064</v>
      </c>
      <c r="B1073" s="133" t="s">
        <v>6399</v>
      </c>
      <c r="C1073" s="134" t="s">
        <v>3314</v>
      </c>
      <c r="D1073" s="135" t="s">
        <v>1897</v>
      </c>
      <c r="E1073" s="81" t="s">
        <v>6469</v>
      </c>
      <c r="F1073" s="145">
        <v>6.01</v>
      </c>
      <c r="G1073" s="48">
        <v>6.86</v>
      </c>
      <c r="H1073" s="48">
        <v>60</v>
      </c>
      <c r="I1073" s="48">
        <v>79</v>
      </c>
      <c r="J1073" s="151" t="str">
        <f t="shared" si="122"/>
        <v xml:space="preserve"> </v>
      </c>
      <c r="K1073" s="151" t="str">
        <f t="shared" si="122"/>
        <v xml:space="preserve"> </v>
      </c>
      <c r="L1073" s="151" t="str">
        <f t="shared" si="123"/>
        <v xml:space="preserve"> </v>
      </c>
      <c r="M1073" s="83"/>
      <c r="N1073" s="112" t="s">
        <v>895</v>
      </c>
      <c r="O1073" s="62">
        <f t="shared" si="124"/>
        <v>69.5</v>
      </c>
      <c r="P1073" s="4"/>
      <c r="Q1073" s="5">
        <v>10</v>
      </c>
    </row>
    <row r="1074" spans="1:19" s="5" customFormat="1" ht="18" customHeight="1">
      <c r="A1074" s="4">
        <v>1065</v>
      </c>
      <c r="B1074" s="133" t="s">
        <v>6400</v>
      </c>
      <c r="C1074" s="134" t="s">
        <v>701</v>
      </c>
      <c r="D1074" s="135" t="s">
        <v>1898</v>
      </c>
      <c r="E1074" s="81" t="s">
        <v>6469</v>
      </c>
      <c r="F1074" s="145">
        <v>5.15</v>
      </c>
      <c r="G1074" s="48">
        <v>6.68</v>
      </c>
      <c r="H1074" s="48">
        <v>59</v>
      </c>
      <c r="I1074" s="48">
        <v>59</v>
      </c>
      <c r="J1074" s="151" t="str">
        <f t="shared" si="122"/>
        <v xml:space="preserve"> </v>
      </c>
      <c r="K1074" s="151" t="str">
        <f t="shared" si="122"/>
        <v xml:space="preserve"> </v>
      </c>
      <c r="L1074" s="151" t="str">
        <f t="shared" si="123"/>
        <v xml:space="preserve"> </v>
      </c>
      <c r="M1074" s="108"/>
      <c r="N1074" s="112" t="s">
        <v>895</v>
      </c>
      <c r="O1074" s="62">
        <f t="shared" si="124"/>
        <v>59</v>
      </c>
      <c r="P1074" s="4"/>
      <c r="Q1074" s="5">
        <v>11</v>
      </c>
    </row>
    <row r="1075" spans="1:19" s="5" customFormat="1" ht="18" customHeight="1">
      <c r="A1075" s="4">
        <v>1066</v>
      </c>
      <c r="B1075" s="133" t="s">
        <v>6401</v>
      </c>
      <c r="C1075" s="134" t="s">
        <v>6402</v>
      </c>
      <c r="D1075" s="135" t="s">
        <v>3610</v>
      </c>
      <c r="E1075" s="81" t="s">
        <v>6469</v>
      </c>
      <c r="F1075" s="145">
        <v>5.16</v>
      </c>
      <c r="G1075" s="48">
        <v>6.46</v>
      </c>
      <c r="H1075" s="48">
        <v>58</v>
      </c>
      <c r="I1075" s="48">
        <v>79</v>
      </c>
      <c r="J1075" s="151" t="str">
        <f t="shared" si="122"/>
        <v xml:space="preserve"> </v>
      </c>
      <c r="K1075" s="151" t="str">
        <f t="shared" si="122"/>
        <v xml:space="preserve"> </v>
      </c>
      <c r="L1075" s="151" t="str">
        <f t="shared" si="123"/>
        <v xml:space="preserve"> </v>
      </c>
      <c r="M1075" s="54"/>
      <c r="N1075" s="112" t="s">
        <v>895</v>
      </c>
      <c r="O1075" s="62">
        <f t="shared" si="124"/>
        <v>68.5</v>
      </c>
      <c r="P1075" s="4"/>
      <c r="Q1075" s="5">
        <v>12</v>
      </c>
    </row>
    <row r="1076" spans="1:19" s="5" customFormat="1" ht="18" customHeight="1">
      <c r="A1076" s="4">
        <v>1067</v>
      </c>
      <c r="B1076" s="133" t="s">
        <v>6403</v>
      </c>
      <c r="C1076" s="134" t="s">
        <v>1121</v>
      </c>
      <c r="D1076" s="135" t="s">
        <v>368</v>
      </c>
      <c r="E1076" s="81" t="s">
        <v>6469</v>
      </c>
      <c r="F1076" s="145">
        <v>6.21</v>
      </c>
      <c r="G1076" s="48">
        <v>7.04</v>
      </c>
      <c r="H1076" s="48">
        <v>61</v>
      </c>
      <c r="I1076" s="48">
        <v>62</v>
      </c>
      <c r="J1076" s="151" t="str">
        <f t="shared" si="122"/>
        <v xml:space="preserve"> </v>
      </c>
      <c r="K1076" s="151" t="str">
        <f t="shared" si="122"/>
        <v xml:space="preserve"> </v>
      </c>
      <c r="L1076" s="151" t="str">
        <f t="shared" si="123"/>
        <v xml:space="preserve"> </v>
      </c>
      <c r="M1076" s="54"/>
      <c r="N1076" s="112" t="s">
        <v>895</v>
      </c>
      <c r="O1076" s="62">
        <f t="shared" si="124"/>
        <v>61.5</v>
      </c>
      <c r="P1076" s="4"/>
      <c r="Q1076" s="5">
        <v>13</v>
      </c>
    </row>
    <row r="1077" spans="1:19" s="5" customFormat="1" ht="18" customHeight="1">
      <c r="A1077" s="4">
        <v>1068</v>
      </c>
      <c r="B1077" s="133" t="s">
        <v>6404</v>
      </c>
      <c r="C1077" s="134" t="s">
        <v>6405</v>
      </c>
      <c r="D1077" s="135" t="s">
        <v>865</v>
      </c>
      <c r="E1077" s="81" t="s">
        <v>6469</v>
      </c>
      <c r="F1077" s="145">
        <v>3.35</v>
      </c>
      <c r="G1077" s="48">
        <v>5.42</v>
      </c>
      <c r="H1077" s="48">
        <v>52</v>
      </c>
      <c r="I1077" s="48">
        <v>52</v>
      </c>
      <c r="J1077" s="151" t="str">
        <f>IF(AND(F1077&gt;=9,H1077&gt;=90),"HSXS",IF(AND(F1077&gt;=8,H1077&gt;=80),"HSG",IF(AND(F1077&gt;=7,H1077&gt;=70),"HSK"," ")))</f>
        <v xml:space="preserve"> </v>
      </c>
      <c r="K1077" s="151" t="str">
        <f>IF(AND(G1077&gt;=9,I1077&gt;=90),"HSXS",IF(AND(G1077&gt;=8,I1077&gt;=80),"HSG",IF(AND(G1077&gt;=7,I1077&gt;=70),"HSK"," ")))</f>
        <v xml:space="preserve"> </v>
      </c>
      <c r="L1077" s="151" t="str">
        <f>IF(AND(J1077="HSXS",K1077="HSXS"),"HSXS",IF(AND(J1077="HSG",K1077="HSG"),"HSG",IF(AND(J1077="HSK",K1077="HSK"),"HSK",IF(AND(J1077="HSXS",K1077="HSG"),"HSG",IF(AND(J1077="HSG",K1077="HSXS"),"HSG",IF(AND(J1077="HSG",K1077="HSK"),"HSK",IF(AND(J1077="HSK",K1077="HSG"),"HSK"," ")))))))</f>
        <v xml:space="preserve"> </v>
      </c>
      <c r="M1077" s="108"/>
      <c r="N1077" s="112" t="s">
        <v>895</v>
      </c>
      <c r="O1077" s="62">
        <f t="shared" si="124"/>
        <v>52</v>
      </c>
      <c r="P1077" s="4"/>
      <c r="Q1077" s="5">
        <v>14</v>
      </c>
    </row>
    <row r="1078" spans="1:19" s="5" customFormat="1" ht="18" customHeight="1">
      <c r="A1078" s="4">
        <v>1069</v>
      </c>
      <c r="B1078" s="133" t="s">
        <v>6406</v>
      </c>
      <c r="C1078" s="134" t="s">
        <v>2014</v>
      </c>
      <c r="D1078" s="135" t="s">
        <v>1623</v>
      </c>
      <c r="E1078" s="81" t="s">
        <v>6469</v>
      </c>
      <c r="F1078" s="145">
        <v>7.95</v>
      </c>
      <c r="G1078" s="48">
        <v>8.7200000000000006</v>
      </c>
      <c r="H1078" s="48">
        <v>72</v>
      </c>
      <c r="I1078" s="48">
        <v>73</v>
      </c>
      <c r="J1078" s="151" t="str">
        <f t="shared" ref="J1078:K1123" si="125">IF(AND(F1078&gt;=9,H1078&gt;=90),"HSXS",IF(AND(F1078&gt;=8,H1078&gt;=80),"HSG",IF(AND(F1078&gt;=7,H1078&gt;=70),"HSK"," ")))</f>
        <v>HSK</v>
      </c>
      <c r="K1078" s="151" t="str">
        <f t="shared" si="125"/>
        <v>HSK</v>
      </c>
      <c r="L1078" s="151" t="str">
        <f t="shared" ref="L1078:L1103" si="126">IF(AND(J1078="HSXS",K1078="HSXS"),"HSXS",IF(AND(J1078="HSG",K1078="HSG"),"HSG",IF(AND(J1078="HSK",K1078="HSK"),"HSK",IF(AND(J1078="HSXS",K1078="HSG"),"HSG",IF(AND(J1078="HSG",K1078="HSXS"),"HSG",IF(AND(J1078="HSG",K1078="HSK"),"HSK",IF(AND(J1078="HSK",K1078="HSG"),"HSK"," ")))))))</f>
        <v>HSK</v>
      </c>
      <c r="M1078" s="83"/>
      <c r="N1078" s="112" t="s">
        <v>895</v>
      </c>
      <c r="O1078" s="62">
        <f t="shared" si="124"/>
        <v>72.5</v>
      </c>
      <c r="P1078" s="4"/>
      <c r="Q1078" s="5">
        <v>15</v>
      </c>
    </row>
    <row r="1079" spans="1:19" s="5" customFormat="1" ht="18" customHeight="1">
      <c r="A1079" s="4">
        <v>1070</v>
      </c>
      <c r="B1079" s="133" t="s">
        <v>6407</v>
      </c>
      <c r="C1079" s="134" t="s">
        <v>6408</v>
      </c>
      <c r="D1079" s="135" t="s">
        <v>3511</v>
      </c>
      <c r="E1079" s="81" t="s">
        <v>6469</v>
      </c>
      <c r="F1079" s="145">
        <v>4.84</v>
      </c>
      <c r="G1079" s="48">
        <v>6.9</v>
      </c>
      <c r="H1079" s="48">
        <v>58</v>
      </c>
      <c r="I1079" s="48">
        <v>61</v>
      </c>
      <c r="J1079" s="151" t="str">
        <f t="shared" si="125"/>
        <v xml:space="preserve"> </v>
      </c>
      <c r="K1079" s="151" t="str">
        <f t="shared" si="125"/>
        <v xml:space="preserve"> </v>
      </c>
      <c r="L1079" s="151" t="str">
        <f t="shared" si="126"/>
        <v xml:space="preserve"> </v>
      </c>
      <c r="M1079" s="84"/>
      <c r="N1079" s="112" t="s">
        <v>895</v>
      </c>
      <c r="O1079" s="62">
        <f t="shared" si="124"/>
        <v>59.5</v>
      </c>
      <c r="P1079" s="4"/>
      <c r="Q1079" s="5">
        <v>16</v>
      </c>
    </row>
    <row r="1080" spans="1:19" s="5" customFormat="1" ht="18" customHeight="1">
      <c r="A1080" s="4">
        <v>1071</v>
      </c>
      <c r="B1080" s="133" t="s">
        <v>6409</v>
      </c>
      <c r="C1080" s="134" t="s">
        <v>2075</v>
      </c>
      <c r="D1080" s="135" t="s">
        <v>3511</v>
      </c>
      <c r="E1080" s="81" t="s">
        <v>6469</v>
      </c>
      <c r="F1080" s="145">
        <v>7.19</v>
      </c>
      <c r="G1080" s="48">
        <v>8.1300000000000008</v>
      </c>
      <c r="H1080" s="48">
        <v>74</v>
      </c>
      <c r="I1080" s="48">
        <v>71</v>
      </c>
      <c r="J1080" s="166" t="str">
        <f t="shared" si="125"/>
        <v>HSK</v>
      </c>
      <c r="K1080" s="151" t="str">
        <f t="shared" si="125"/>
        <v>HSK</v>
      </c>
      <c r="L1080" s="166" t="str">
        <f t="shared" si="126"/>
        <v>HSK</v>
      </c>
      <c r="M1080" s="98" t="s">
        <v>9188</v>
      </c>
      <c r="N1080" s="112" t="s">
        <v>895</v>
      </c>
      <c r="O1080" s="62">
        <f t="shared" si="124"/>
        <v>72.5</v>
      </c>
      <c r="P1080" s="4"/>
      <c r="Q1080" s="5">
        <v>17</v>
      </c>
    </row>
    <row r="1081" spans="1:19" s="5" customFormat="1" ht="18" customHeight="1">
      <c r="A1081" s="4">
        <v>1072</v>
      </c>
      <c r="B1081" s="133" t="s">
        <v>6410</v>
      </c>
      <c r="C1081" s="134" t="s">
        <v>6411</v>
      </c>
      <c r="D1081" s="135" t="s">
        <v>369</v>
      </c>
      <c r="E1081" s="81" t="s">
        <v>6469</v>
      </c>
      <c r="F1081" s="145">
        <v>5.61</v>
      </c>
      <c r="G1081" s="48">
        <v>7.66</v>
      </c>
      <c r="H1081" s="48">
        <v>60</v>
      </c>
      <c r="I1081" s="48">
        <v>70</v>
      </c>
      <c r="J1081" s="151" t="str">
        <f t="shared" si="125"/>
        <v xml:space="preserve"> </v>
      </c>
      <c r="K1081" s="166" t="str">
        <f t="shared" si="125"/>
        <v>HSK</v>
      </c>
      <c r="L1081" s="151" t="str">
        <f t="shared" si="126"/>
        <v xml:space="preserve"> </v>
      </c>
      <c r="M1081" s="98" t="s">
        <v>12603</v>
      </c>
      <c r="N1081" s="112" t="s">
        <v>895</v>
      </c>
      <c r="O1081" s="62">
        <f t="shared" si="124"/>
        <v>65</v>
      </c>
      <c r="P1081" s="4"/>
      <c r="Q1081" s="5">
        <v>18</v>
      </c>
    </row>
    <row r="1082" spans="1:19" s="5" customFormat="1" ht="18" customHeight="1">
      <c r="A1082" s="4">
        <v>1073</v>
      </c>
      <c r="B1082" s="133" t="s">
        <v>6412</v>
      </c>
      <c r="C1082" s="134" t="s">
        <v>6413</v>
      </c>
      <c r="D1082" s="135" t="s">
        <v>3512</v>
      </c>
      <c r="E1082" s="81" t="s">
        <v>6469</v>
      </c>
      <c r="F1082" s="145">
        <v>4.9400000000000004</v>
      </c>
      <c r="G1082" s="48">
        <v>5.87</v>
      </c>
      <c r="H1082" s="48">
        <v>58</v>
      </c>
      <c r="I1082" s="48">
        <v>65</v>
      </c>
      <c r="J1082" s="151" t="str">
        <f t="shared" si="125"/>
        <v xml:space="preserve"> </v>
      </c>
      <c r="K1082" s="151" t="str">
        <f t="shared" si="125"/>
        <v xml:space="preserve"> </v>
      </c>
      <c r="L1082" s="151" t="str">
        <f t="shared" si="126"/>
        <v xml:space="preserve"> </v>
      </c>
      <c r="M1082" s="83"/>
      <c r="N1082" s="112" t="s">
        <v>895</v>
      </c>
      <c r="O1082" s="62">
        <f t="shared" si="124"/>
        <v>61.5</v>
      </c>
      <c r="P1082" s="4"/>
      <c r="Q1082" s="5">
        <v>19</v>
      </c>
    </row>
    <row r="1083" spans="1:19" s="21" customFormat="1" ht="18" customHeight="1">
      <c r="A1083" s="4">
        <v>1074</v>
      </c>
      <c r="B1083" s="133" t="s">
        <v>6414</v>
      </c>
      <c r="C1083" s="134" t="s">
        <v>1000</v>
      </c>
      <c r="D1083" s="135" t="s">
        <v>3512</v>
      </c>
      <c r="E1083" s="81" t="s">
        <v>6469</v>
      </c>
      <c r="F1083" s="145">
        <v>5.88</v>
      </c>
      <c r="G1083" s="48">
        <v>6.09</v>
      </c>
      <c r="H1083" s="48">
        <v>60</v>
      </c>
      <c r="I1083" s="48">
        <v>76</v>
      </c>
      <c r="J1083" s="151" t="str">
        <f t="shared" si="125"/>
        <v xml:space="preserve"> </v>
      </c>
      <c r="K1083" s="151" t="str">
        <f t="shared" si="125"/>
        <v xml:space="preserve"> </v>
      </c>
      <c r="L1083" s="151" t="str">
        <f t="shared" si="126"/>
        <v xml:space="preserve"> </v>
      </c>
      <c r="M1083" s="83"/>
      <c r="N1083" s="112" t="s">
        <v>895</v>
      </c>
      <c r="O1083" s="62">
        <f t="shared" si="124"/>
        <v>68</v>
      </c>
      <c r="P1083" s="48"/>
      <c r="Q1083" s="5">
        <v>20</v>
      </c>
      <c r="S1083" s="5"/>
    </row>
    <row r="1084" spans="1:19" s="5" customFormat="1" ht="18" customHeight="1">
      <c r="A1084" s="4">
        <v>1075</v>
      </c>
      <c r="B1084" s="133" t="s">
        <v>6415</v>
      </c>
      <c r="C1084" s="134" t="s">
        <v>6416</v>
      </c>
      <c r="D1084" s="135" t="s">
        <v>3764</v>
      </c>
      <c r="E1084" s="81" t="s">
        <v>6469</v>
      </c>
      <c r="F1084" s="145">
        <v>5.73</v>
      </c>
      <c r="G1084" s="48">
        <v>6.59</v>
      </c>
      <c r="H1084" s="48">
        <v>60</v>
      </c>
      <c r="I1084" s="48">
        <v>58</v>
      </c>
      <c r="J1084" s="151" t="str">
        <f t="shared" si="125"/>
        <v xml:space="preserve"> </v>
      </c>
      <c r="K1084" s="151" t="str">
        <f t="shared" si="125"/>
        <v xml:space="preserve"> </v>
      </c>
      <c r="L1084" s="151" t="str">
        <f t="shared" si="126"/>
        <v xml:space="preserve"> </v>
      </c>
      <c r="M1084" s="83"/>
      <c r="N1084" s="112" t="s">
        <v>895</v>
      </c>
      <c r="O1084" s="62">
        <f t="shared" si="124"/>
        <v>59</v>
      </c>
      <c r="P1084" s="4"/>
      <c r="Q1084" s="5">
        <v>21</v>
      </c>
    </row>
    <row r="1085" spans="1:19" s="5" customFormat="1" ht="18" customHeight="1">
      <c r="A1085" s="4">
        <v>1076</v>
      </c>
      <c r="B1085" s="133" t="s">
        <v>6417</v>
      </c>
      <c r="C1085" s="134" t="s">
        <v>6418</v>
      </c>
      <c r="D1085" s="135" t="s">
        <v>3764</v>
      </c>
      <c r="E1085" s="81" t="s">
        <v>6469</v>
      </c>
      <c r="F1085" s="145">
        <v>5.21</v>
      </c>
      <c r="G1085" s="48">
        <v>6.16</v>
      </c>
      <c r="H1085" s="48">
        <v>60</v>
      </c>
      <c r="I1085" s="48">
        <v>61</v>
      </c>
      <c r="J1085" s="151" t="str">
        <f t="shared" si="125"/>
        <v xml:space="preserve"> </v>
      </c>
      <c r="K1085" s="151" t="str">
        <f t="shared" si="125"/>
        <v xml:space="preserve"> </v>
      </c>
      <c r="L1085" s="151" t="str">
        <f t="shared" si="126"/>
        <v xml:space="preserve"> </v>
      </c>
      <c r="M1085" s="108"/>
      <c r="N1085" s="112" t="s">
        <v>895</v>
      </c>
      <c r="O1085" s="62">
        <f t="shared" si="124"/>
        <v>60.5</v>
      </c>
      <c r="P1085" s="4"/>
      <c r="Q1085" s="5">
        <v>22</v>
      </c>
    </row>
    <row r="1086" spans="1:19" s="5" customFormat="1" ht="18" customHeight="1">
      <c r="A1086" s="4">
        <v>1077</v>
      </c>
      <c r="B1086" s="133" t="s">
        <v>6419</v>
      </c>
      <c r="C1086" s="134" t="s">
        <v>6420</v>
      </c>
      <c r="D1086" s="135" t="s">
        <v>3383</v>
      </c>
      <c r="E1086" s="81" t="s">
        <v>6469</v>
      </c>
      <c r="F1086" s="145">
        <v>5.83</v>
      </c>
      <c r="G1086" s="48">
        <v>6.7</v>
      </c>
      <c r="H1086" s="48">
        <v>78</v>
      </c>
      <c r="I1086" s="48">
        <v>88</v>
      </c>
      <c r="J1086" s="151" t="str">
        <f>IF(AND(F1086&gt;=9,H1086&gt;=90),"HSXS",IF(AND(F1086&gt;=8,H1086&gt;=80),"HSG",IF(AND(F1086&gt;=7,H1086&gt;=70),"HSK"," ")))</f>
        <v xml:space="preserve"> </v>
      </c>
      <c r="K1086" s="151" t="str">
        <f>IF(AND(G1086&gt;=9,I1086&gt;=90),"HSXS",IF(AND(G1086&gt;=8,I1086&gt;=80),"HSG",IF(AND(G1086&gt;=7,I1086&gt;=70),"HSK"," ")))</f>
        <v xml:space="preserve"> </v>
      </c>
      <c r="L1086" s="151" t="str">
        <f>IF(AND(J1086="HSXS",K1086="HSXS"),"HSXS",IF(AND(J1086="HSG",K1086="HSG"),"HSG",IF(AND(J1086="HSK",K1086="HSK"),"HSK",IF(AND(J1086="HSXS",K1086="HSG"),"HSG",IF(AND(J1086="HSG",K1086="HSXS"),"HSG",IF(AND(J1086="HSG",K1086="HSK"),"HSK",IF(AND(J1086="HSK",K1086="HSG"),"HSK"," ")))))))</f>
        <v xml:space="preserve"> </v>
      </c>
      <c r="M1086" s="64"/>
      <c r="N1086" s="112" t="s">
        <v>895</v>
      </c>
      <c r="O1086" s="62">
        <f>SUM(H1086:I1086)/2</f>
        <v>83</v>
      </c>
      <c r="P1086" s="4"/>
      <c r="Q1086" s="5">
        <v>23</v>
      </c>
    </row>
    <row r="1087" spans="1:19" s="5" customFormat="1" ht="18" customHeight="1">
      <c r="A1087" s="4">
        <v>1078</v>
      </c>
      <c r="B1087" s="133" t="s">
        <v>6421</v>
      </c>
      <c r="C1087" s="134" t="s">
        <v>6422</v>
      </c>
      <c r="D1087" s="135" t="s">
        <v>3383</v>
      </c>
      <c r="E1087" s="81" t="s">
        <v>6469</v>
      </c>
      <c r="F1087" s="145">
        <v>6.25</v>
      </c>
      <c r="G1087" s="48">
        <v>8.14</v>
      </c>
      <c r="H1087" s="48">
        <v>61</v>
      </c>
      <c r="I1087" s="48">
        <v>74</v>
      </c>
      <c r="J1087" s="151" t="str">
        <f t="shared" si="125"/>
        <v xml:space="preserve"> </v>
      </c>
      <c r="K1087" s="151" t="str">
        <f t="shared" si="125"/>
        <v>HSK</v>
      </c>
      <c r="L1087" s="151" t="str">
        <f t="shared" si="126"/>
        <v xml:space="preserve"> </v>
      </c>
      <c r="M1087" s="83"/>
      <c r="N1087" s="112" t="s">
        <v>895</v>
      </c>
      <c r="O1087" s="62">
        <f t="shared" si="124"/>
        <v>67.5</v>
      </c>
      <c r="P1087" s="4"/>
      <c r="Q1087" s="5">
        <v>24</v>
      </c>
    </row>
    <row r="1088" spans="1:19" s="5" customFormat="1" ht="18" customHeight="1">
      <c r="A1088" s="4">
        <v>1079</v>
      </c>
      <c r="B1088" s="133" t="s">
        <v>6423</v>
      </c>
      <c r="C1088" s="134" t="s">
        <v>6424</v>
      </c>
      <c r="D1088" s="135" t="s">
        <v>3383</v>
      </c>
      <c r="E1088" s="81" t="s">
        <v>6469</v>
      </c>
      <c r="F1088" s="145">
        <v>3.5</v>
      </c>
      <c r="G1088" s="48">
        <v>6</v>
      </c>
      <c r="H1088" s="48">
        <v>38</v>
      </c>
      <c r="I1088" s="48">
        <v>74</v>
      </c>
      <c r="J1088" s="151" t="str">
        <f t="shared" si="125"/>
        <v xml:space="preserve"> </v>
      </c>
      <c r="K1088" s="151" t="str">
        <f t="shared" si="125"/>
        <v xml:space="preserve"> </v>
      </c>
      <c r="L1088" s="151" t="str">
        <f t="shared" si="126"/>
        <v xml:space="preserve"> </v>
      </c>
      <c r="M1088" s="83"/>
      <c r="N1088" s="112" t="s">
        <v>895</v>
      </c>
      <c r="O1088" s="62">
        <f t="shared" si="124"/>
        <v>56</v>
      </c>
      <c r="P1088" s="4"/>
      <c r="Q1088" s="5">
        <v>25</v>
      </c>
    </row>
    <row r="1089" spans="1:17" s="5" customFormat="1" ht="18" customHeight="1">
      <c r="A1089" s="4">
        <v>1080</v>
      </c>
      <c r="B1089" s="133" t="s">
        <v>6425</v>
      </c>
      <c r="C1089" s="134" t="s">
        <v>6426</v>
      </c>
      <c r="D1089" s="135" t="s">
        <v>3383</v>
      </c>
      <c r="E1089" s="81" t="s">
        <v>6469</v>
      </c>
      <c r="F1089" s="145">
        <v>2.37</v>
      </c>
      <c r="G1089" s="48">
        <v>0.69</v>
      </c>
      <c r="H1089" s="48">
        <v>54</v>
      </c>
      <c r="I1089" s="48">
        <v>40</v>
      </c>
      <c r="J1089" s="151" t="str">
        <f t="shared" si="125"/>
        <v xml:space="preserve"> </v>
      </c>
      <c r="K1089" s="151" t="str">
        <f t="shared" si="125"/>
        <v xml:space="preserve"> </v>
      </c>
      <c r="L1089" s="151" t="str">
        <f t="shared" si="126"/>
        <v xml:space="preserve"> </v>
      </c>
      <c r="M1089" s="83"/>
      <c r="N1089" s="112" t="s">
        <v>895</v>
      </c>
      <c r="O1089" s="62">
        <f t="shared" si="124"/>
        <v>47</v>
      </c>
      <c r="P1089" s="4"/>
      <c r="Q1089" s="5">
        <v>26</v>
      </c>
    </row>
    <row r="1090" spans="1:17" s="5" customFormat="1" ht="18" customHeight="1">
      <c r="A1090" s="4">
        <v>1081</v>
      </c>
      <c r="B1090" s="133" t="s">
        <v>6427</v>
      </c>
      <c r="C1090" s="134" t="s">
        <v>6428</v>
      </c>
      <c r="D1090" s="135" t="s">
        <v>4658</v>
      </c>
      <c r="E1090" s="81" t="s">
        <v>6469</v>
      </c>
      <c r="F1090" s="145">
        <v>6.07</v>
      </c>
      <c r="G1090" s="48">
        <v>2.14</v>
      </c>
      <c r="H1090" s="48">
        <v>61</v>
      </c>
      <c r="I1090" s="48">
        <v>40</v>
      </c>
      <c r="J1090" s="151" t="str">
        <f t="shared" si="125"/>
        <v xml:space="preserve"> </v>
      </c>
      <c r="K1090" s="151" t="str">
        <f t="shared" si="125"/>
        <v xml:space="preserve"> </v>
      </c>
      <c r="L1090" s="151" t="str">
        <f t="shared" si="126"/>
        <v xml:space="preserve"> </v>
      </c>
      <c r="M1090" s="108"/>
      <c r="N1090" s="112" t="s">
        <v>895</v>
      </c>
      <c r="O1090" s="62">
        <f t="shared" si="124"/>
        <v>50.5</v>
      </c>
      <c r="P1090" s="4"/>
      <c r="Q1090" s="5">
        <v>27</v>
      </c>
    </row>
    <row r="1091" spans="1:17" s="5" customFormat="1" ht="18" customHeight="1">
      <c r="A1091" s="4">
        <v>1082</v>
      </c>
      <c r="B1091" s="133" t="s">
        <v>6429</v>
      </c>
      <c r="C1091" s="134" t="s">
        <v>997</v>
      </c>
      <c r="D1091" s="135" t="s">
        <v>3774</v>
      </c>
      <c r="E1091" s="81" t="s">
        <v>6469</v>
      </c>
      <c r="F1091" s="145">
        <v>4.57</v>
      </c>
      <c r="G1091" s="48">
        <v>7.03</v>
      </c>
      <c r="H1091" s="48">
        <v>59</v>
      </c>
      <c r="I1091" s="48">
        <v>59</v>
      </c>
      <c r="J1091" s="151" t="str">
        <f t="shared" si="125"/>
        <v xml:space="preserve"> </v>
      </c>
      <c r="K1091" s="151" t="str">
        <f t="shared" si="125"/>
        <v xml:space="preserve"> </v>
      </c>
      <c r="L1091" s="151" t="str">
        <f t="shared" si="126"/>
        <v xml:space="preserve"> </v>
      </c>
      <c r="M1091" s="84"/>
      <c r="N1091" s="112" t="s">
        <v>895</v>
      </c>
      <c r="O1091" s="62">
        <f t="shared" si="124"/>
        <v>59</v>
      </c>
      <c r="P1091" s="4"/>
      <c r="Q1091" s="5">
        <v>28</v>
      </c>
    </row>
    <row r="1092" spans="1:17" s="5" customFormat="1" ht="18" customHeight="1">
      <c r="A1092" s="4">
        <v>1083</v>
      </c>
      <c r="B1092" s="133" t="s">
        <v>6430</v>
      </c>
      <c r="C1092" s="134" t="s">
        <v>6431</v>
      </c>
      <c r="D1092" s="135" t="s">
        <v>3774</v>
      </c>
      <c r="E1092" s="81" t="s">
        <v>6469</v>
      </c>
      <c r="F1092" s="145">
        <v>0.65</v>
      </c>
      <c r="G1092" s="48">
        <v>3.11</v>
      </c>
      <c r="H1092" s="48">
        <v>55</v>
      </c>
      <c r="I1092" s="48">
        <v>40</v>
      </c>
      <c r="J1092" s="151" t="str">
        <f t="shared" si="125"/>
        <v xml:space="preserve"> </v>
      </c>
      <c r="K1092" s="151" t="str">
        <f t="shared" si="125"/>
        <v xml:space="preserve"> </v>
      </c>
      <c r="L1092" s="151" t="str">
        <f t="shared" si="126"/>
        <v xml:space="preserve"> </v>
      </c>
      <c r="M1092" s="83"/>
      <c r="N1092" s="112" t="s">
        <v>895</v>
      </c>
      <c r="O1092" s="62">
        <f t="shared" si="124"/>
        <v>47.5</v>
      </c>
      <c r="P1092" s="4"/>
      <c r="Q1092" s="5">
        <v>29</v>
      </c>
    </row>
    <row r="1093" spans="1:17" s="5" customFormat="1" ht="18" customHeight="1">
      <c r="A1093" s="4">
        <v>1084</v>
      </c>
      <c r="B1093" s="133" t="s">
        <v>6432</v>
      </c>
      <c r="C1093" s="134" t="s">
        <v>1741</v>
      </c>
      <c r="D1093" s="135" t="s">
        <v>2610</v>
      </c>
      <c r="E1093" s="81" t="s">
        <v>6469</v>
      </c>
      <c r="F1093" s="145">
        <v>4.75</v>
      </c>
      <c r="G1093" s="48">
        <v>6.18</v>
      </c>
      <c r="H1093" s="48">
        <v>55</v>
      </c>
      <c r="I1093" s="48">
        <v>58</v>
      </c>
      <c r="J1093" s="151" t="str">
        <f t="shared" si="125"/>
        <v xml:space="preserve"> </v>
      </c>
      <c r="K1093" s="151" t="str">
        <f t="shared" si="125"/>
        <v xml:space="preserve"> </v>
      </c>
      <c r="L1093" s="151" t="str">
        <f t="shared" si="126"/>
        <v xml:space="preserve"> </v>
      </c>
      <c r="M1093" s="83"/>
      <c r="N1093" s="112" t="s">
        <v>895</v>
      </c>
      <c r="O1093" s="62">
        <f t="shared" si="124"/>
        <v>56.5</v>
      </c>
      <c r="P1093" s="4"/>
      <c r="Q1093" s="5">
        <v>30</v>
      </c>
    </row>
    <row r="1094" spans="1:17" s="5" customFormat="1" ht="18" customHeight="1">
      <c r="A1094" s="4">
        <v>1085</v>
      </c>
      <c r="B1094" s="133" t="s">
        <v>6433</v>
      </c>
      <c r="C1094" s="134" t="s">
        <v>4662</v>
      </c>
      <c r="D1094" s="135" t="s">
        <v>2610</v>
      </c>
      <c r="E1094" s="81" t="s">
        <v>6469</v>
      </c>
      <c r="F1094" s="145">
        <v>7.79</v>
      </c>
      <c r="G1094" s="48">
        <v>8.73</v>
      </c>
      <c r="H1094" s="48">
        <v>62</v>
      </c>
      <c r="I1094" s="48">
        <v>79</v>
      </c>
      <c r="J1094" s="151" t="str">
        <f t="shared" si="125"/>
        <v xml:space="preserve"> </v>
      </c>
      <c r="K1094" s="151" t="str">
        <f t="shared" si="125"/>
        <v>HSK</v>
      </c>
      <c r="L1094" s="151" t="str">
        <f t="shared" si="126"/>
        <v xml:space="preserve"> </v>
      </c>
      <c r="M1094" s="82"/>
      <c r="N1094" s="112" t="s">
        <v>895</v>
      </c>
      <c r="O1094" s="62">
        <f t="shared" si="124"/>
        <v>70.5</v>
      </c>
      <c r="P1094" s="4"/>
      <c r="Q1094" s="5">
        <v>31</v>
      </c>
    </row>
    <row r="1095" spans="1:17" s="5" customFormat="1" ht="18" customHeight="1">
      <c r="A1095" s="4">
        <v>1086</v>
      </c>
      <c r="B1095" s="133" t="s">
        <v>6434</v>
      </c>
      <c r="C1095" s="134" t="s">
        <v>3370</v>
      </c>
      <c r="D1095" s="135" t="s">
        <v>4669</v>
      </c>
      <c r="E1095" s="81" t="s">
        <v>6469</v>
      </c>
      <c r="F1095" s="145">
        <v>4.47</v>
      </c>
      <c r="G1095" s="48">
        <v>5.97</v>
      </c>
      <c r="H1095" s="48">
        <v>58</v>
      </c>
      <c r="I1095" s="48">
        <v>63</v>
      </c>
      <c r="J1095" s="151" t="str">
        <f t="shared" si="125"/>
        <v xml:space="preserve"> </v>
      </c>
      <c r="K1095" s="151" t="str">
        <f t="shared" si="125"/>
        <v xml:space="preserve"> </v>
      </c>
      <c r="L1095" s="151" t="str">
        <f t="shared" si="126"/>
        <v xml:space="preserve"> </v>
      </c>
      <c r="M1095" s="83"/>
      <c r="N1095" s="112" t="s">
        <v>895</v>
      </c>
      <c r="O1095" s="62">
        <f t="shared" si="124"/>
        <v>60.5</v>
      </c>
      <c r="P1095" s="4"/>
      <c r="Q1095" s="5">
        <v>32</v>
      </c>
    </row>
    <row r="1096" spans="1:17" s="5" customFormat="1" ht="18" customHeight="1">
      <c r="A1096" s="4">
        <v>1087</v>
      </c>
      <c r="B1096" s="133" t="s">
        <v>6435</v>
      </c>
      <c r="C1096" s="134" t="s">
        <v>55</v>
      </c>
      <c r="D1096" s="135" t="s">
        <v>4669</v>
      </c>
      <c r="E1096" s="81" t="s">
        <v>6469</v>
      </c>
      <c r="F1096" s="145">
        <v>5.67</v>
      </c>
      <c r="G1096" s="48">
        <v>6.85</v>
      </c>
      <c r="H1096" s="48">
        <v>60</v>
      </c>
      <c r="I1096" s="48">
        <v>58</v>
      </c>
      <c r="J1096" s="151" t="str">
        <f t="shared" si="125"/>
        <v xml:space="preserve"> </v>
      </c>
      <c r="K1096" s="151" t="str">
        <f t="shared" si="125"/>
        <v xml:space="preserve"> </v>
      </c>
      <c r="L1096" s="151" t="str">
        <f t="shared" si="126"/>
        <v xml:space="preserve"> </v>
      </c>
      <c r="M1096" s="83"/>
      <c r="N1096" s="112" t="s">
        <v>895</v>
      </c>
      <c r="O1096" s="62">
        <f t="shared" si="124"/>
        <v>59</v>
      </c>
      <c r="P1096" s="4"/>
      <c r="Q1096" s="5">
        <v>33</v>
      </c>
    </row>
    <row r="1097" spans="1:17" s="5" customFormat="1" ht="18" customHeight="1">
      <c r="A1097" s="4">
        <v>1088</v>
      </c>
      <c r="B1097" s="133" t="s">
        <v>6436</v>
      </c>
      <c r="C1097" s="134" t="s">
        <v>6437</v>
      </c>
      <c r="D1097" s="135" t="s">
        <v>1001</v>
      </c>
      <c r="E1097" s="81" t="s">
        <v>6469</v>
      </c>
      <c r="F1097" s="145">
        <v>1.56</v>
      </c>
      <c r="G1097" s="48">
        <v>1.42</v>
      </c>
      <c r="H1097" s="48">
        <v>50</v>
      </c>
      <c r="I1097" s="48">
        <v>40</v>
      </c>
      <c r="J1097" s="151" t="str">
        <f t="shared" si="125"/>
        <v xml:space="preserve"> </v>
      </c>
      <c r="K1097" s="151" t="str">
        <f t="shared" si="125"/>
        <v xml:space="preserve"> </v>
      </c>
      <c r="L1097" s="151" t="str">
        <f t="shared" si="126"/>
        <v xml:space="preserve"> </v>
      </c>
      <c r="M1097" s="83"/>
      <c r="N1097" s="112"/>
      <c r="O1097" s="62">
        <f t="shared" si="124"/>
        <v>45</v>
      </c>
      <c r="P1097" s="4"/>
      <c r="Q1097" s="5">
        <v>34</v>
      </c>
    </row>
    <row r="1098" spans="1:17" s="5" customFormat="1" ht="18" customHeight="1">
      <c r="A1098" s="4">
        <v>1089</v>
      </c>
      <c r="B1098" s="133" t="s">
        <v>6438</v>
      </c>
      <c r="C1098" s="134" t="s">
        <v>3306</v>
      </c>
      <c r="D1098" s="135" t="s">
        <v>1010</v>
      </c>
      <c r="E1098" s="81" t="s">
        <v>6469</v>
      </c>
      <c r="F1098" s="145">
        <v>4.13</v>
      </c>
      <c r="G1098" s="48">
        <v>5.61</v>
      </c>
      <c r="H1098" s="48">
        <v>55</v>
      </c>
      <c r="I1098" s="48">
        <v>69</v>
      </c>
      <c r="J1098" s="151" t="str">
        <f t="shared" si="125"/>
        <v xml:space="preserve"> </v>
      </c>
      <c r="K1098" s="151" t="str">
        <f t="shared" si="125"/>
        <v xml:space="preserve"> </v>
      </c>
      <c r="L1098" s="151" t="str">
        <f t="shared" si="126"/>
        <v xml:space="preserve"> </v>
      </c>
      <c r="M1098" s="82"/>
      <c r="N1098" s="112"/>
      <c r="O1098" s="62">
        <f t="shared" si="124"/>
        <v>62</v>
      </c>
      <c r="P1098" s="4"/>
      <c r="Q1098" s="5">
        <v>35</v>
      </c>
    </row>
    <row r="1099" spans="1:17" s="5" customFormat="1" ht="18" customHeight="1">
      <c r="A1099" s="4">
        <v>1090</v>
      </c>
      <c r="B1099" s="133" t="s">
        <v>6439</v>
      </c>
      <c r="C1099" s="134" t="s">
        <v>2138</v>
      </c>
      <c r="D1099" s="135" t="s">
        <v>4696</v>
      </c>
      <c r="E1099" s="81" t="s">
        <v>6469</v>
      </c>
      <c r="F1099" s="145">
        <v>3.18</v>
      </c>
      <c r="G1099" s="48">
        <v>0.14000000000000001</v>
      </c>
      <c r="H1099" s="48">
        <v>52</v>
      </c>
      <c r="I1099" s="48">
        <v>40</v>
      </c>
      <c r="J1099" s="151" t="str">
        <f t="shared" si="125"/>
        <v xml:space="preserve"> </v>
      </c>
      <c r="K1099" s="151" t="str">
        <f t="shared" si="125"/>
        <v xml:space="preserve"> </v>
      </c>
      <c r="L1099" s="151" t="str">
        <f t="shared" si="126"/>
        <v xml:space="preserve"> </v>
      </c>
      <c r="M1099" s="15"/>
      <c r="N1099" s="112"/>
      <c r="O1099" s="62">
        <f t="shared" si="124"/>
        <v>46</v>
      </c>
      <c r="P1099" s="4"/>
      <c r="Q1099" s="5">
        <v>36</v>
      </c>
    </row>
    <row r="1100" spans="1:17" s="5" customFormat="1" ht="18" customHeight="1">
      <c r="A1100" s="4">
        <v>1091</v>
      </c>
      <c r="B1100" s="133" t="s">
        <v>6440</v>
      </c>
      <c r="C1100" s="134" t="s">
        <v>4694</v>
      </c>
      <c r="D1100" s="135" t="s">
        <v>4679</v>
      </c>
      <c r="E1100" s="81" t="s">
        <v>6469</v>
      </c>
      <c r="F1100" s="145">
        <v>6.49</v>
      </c>
      <c r="G1100" s="48">
        <v>7.77</v>
      </c>
      <c r="H1100" s="48">
        <v>59</v>
      </c>
      <c r="I1100" s="48">
        <v>74</v>
      </c>
      <c r="J1100" s="151" t="str">
        <f t="shared" si="125"/>
        <v xml:space="preserve"> </v>
      </c>
      <c r="K1100" s="151" t="str">
        <f t="shared" si="125"/>
        <v>HSK</v>
      </c>
      <c r="L1100" s="151" t="str">
        <f t="shared" si="126"/>
        <v xml:space="preserve"> </v>
      </c>
      <c r="M1100" s="83"/>
      <c r="N1100" s="112" t="s">
        <v>895</v>
      </c>
      <c r="O1100" s="62">
        <f t="shared" si="124"/>
        <v>66.5</v>
      </c>
      <c r="P1100" s="4"/>
      <c r="Q1100" s="5">
        <v>37</v>
      </c>
    </row>
    <row r="1101" spans="1:17" s="5" customFormat="1" ht="18" customHeight="1">
      <c r="A1101" s="4">
        <v>1092</v>
      </c>
      <c r="B1101" s="133" t="s">
        <v>6441</v>
      </c>
      <c r="C1101" s="134" t="s">
        <v>6442</v>
      </c>
      <c r="D1101" s="135" t="s">
        <v>4679</v>
      </c>
      <c r="E1101" s="81" t="s">
        <v>6469</v>
      </c>
      <c r="F1101" s="145">
        <v>5.96</v>
      </c>
      <c r="G1101" s="48">
        <v>5.77</v>
      </c>
      <c r="H1101" s="48">
        <v>60</v>
      </c>
      <c r="I1101" s="48">
        <v>65</v>
      </c>
      <c r="J1101" s="151" t="str">
        <f t="shared" si="125"/>
        <v xml:space="preserve"> </v>
      </c>
      <c r="K1101" s="151" t="str">
        <f t="shared" si="125"/>
        <v xml:space="preserve"> </v>
      </c>
      <c r="L1101" s="151" t="str">
        <f t="shared" si="126"/>
        <v xml:space="preserve"> </v>
      </c>
      <c r="M1101" s="52"/>
      <c r="N1101" s="112" t="s">
        <v>895</v>
      </c>
      <c r="O1101" s="62">
        <f t="shared" si="124"/>
        <v>62.5</v>
      </c>
      <c r="P1101" s="4"/>
      <c r="Q1101" s="5">
        <v>38</v>
      </c>
    </row>
    <row r="1102" spans="1:17" s="5" customFormat="1" ht="18" customHeight="1">
      <c r="A1102" s="4">
        <v>1093</v>
      </c>
      <c r="B1102" s="133" t="s">
        <v>6443</v>
      </c>
      <c r="C1102" s="134" t="s">
        <v>3865</v>
      </c>
      <c r="D1102" s="135" t="s">
        <v>206</v>
      </c>
      <c r="E1102" s="81" t="s">
        <v>6469</v>
      </c>
      <c r="F1102" s="145">
        <v>5.59</v>
      </c>
      <c r="G1102" s="48">
        <v>7.32</v>
      </c>
      <c r="H1102" s="48">
        <v>58</v>
      </c>
      <c r="I1102" s="48">
        <v>74</v>
      </c>
      <c r="J1102" s="151" t="str">
        <f t="shared" si="125"/>
        <v xml:space="preserve"> </v>
      </c>
      <c r="K1102" s="151" t="str">
        <f t="shared" si="125"/>
        <v>HSK</v>
      </c>
      <c r="L1102" s="151" t="str">
        <f t="shared" si="126"/>
        <v xml:space="preserve"> </v>
      </c>
      <c r="M1102" s="82"/>
      <c r="N1102" s="112" t="s">
        <v>895</v>
      </c>
      <c r="O1102" s="62">
        <f t="shared" si="124"/>
        <v>66</v>
      </c>
      <c r="P1102" s="4"/>
      <c r="Q1102" s="5">
        <v>39</v>
      </c>
    </row>
    <row r="1103" spans="1:17" s="5" customFormat="1" ht="18" customHeight="1">
      <c r="A1103" s="4">
        <v>1094</v>
      </c>
      <c r="B1103" s="133" t="s">
        <v>6444</v>
      </c>
      <c r="C1103" s="134" t="s">
        <v>6445</v>
      </c>
      <c r="D1103" s="135" t="s">
        <v>3452</v>
      </c>
      <c r="E1103" s="81" t="s">
        <v>6469</v>
      </c>
      <c r="F1103" s="145">
        <v>7.31</v>
      </c>
      <c r="G1103" s="48">
        <v>9.2200000000000006</v>
      </c>
      <c r="H1103" s="48">
        <v>78</v>
      </c>
      <c r="I1103" s="48">
        <v>86</v>
      </c>
      <c r="J1103" s="166" t="str">
        <f t="shared" si="125"/>
        <v>HSK</v>
      </c>
      <c r="K1103" s="151" t="str">
        <f t="shared" si="125"/>
        <v>HSG</v>
      </c>
      <c r="L1103" s="166" t="str">
        <f t="shared" si="126"/>
        <v>HSK</v>
      </c>
      <c r="M1103" s="98" t="s">
        <v>9188</v>
      </c>
      <c r="N1103" s="112" t="s">
        <v>895</v>
      </c>
      <c r="O1103" s="62">
        <f t="shared" si="124"/>
        <v>82</v>
      </c>
      <c r="P1103" s="4"/>
      <c r="Q1103" s="5">
        <v>40</v>
      </c>
    </row>
    <row r="1104" spans="1:17" s="5" customFormat="1" ht="18" customHeight="1">
      <c r="A1104" s="4">
        <v>1095</v>
      </c>
      <c r="B1104" s="133" t="s">
        <v>6446</v>
      </c>
      <c r="C1104" s="134" t="s">
        <v>6447</v>
      </c>
      <c r="D1104" s="135" t="s">
        <v>3334</v>
      </c>
      <c r="E1104" s="81" t="s">
        <v>6469</v>
      </c>
      <c r="F1104" s="145">
        <v>4.1900000000000004</v>
      </c>
      <c r="G1104" s="48">
        <v>1.9</v>
      </c>
      <c r="H1104" s="48">
        <v>57</v>
      </c>
      <c r="I1104" s="48">
        <v>40</v>
      </c>
      <c r="J1104" s="151" t="str">
        <f t="shared" si="125"/>
        <v xml:space="preserve"> </v>
      </c>
      <c r="K1104" s="151" t="str">
        <f t="shared" si="125"/>
        <v xml:space="preserve"> </v>
      </c>
      <c r="L1104" s="151" t="str">
        <f>IF(AND(J1104="HSXS",K1104="HSXS"),"HSXS",IF(AND(J1104="HSG",K1104="HSG"),"HSG",IF(AND(J1104="HSK",K1104="HSK"),"HSK",IF(AND(J1104="HSXS",K1104="HSG"),"HSG",IF(AND(J1104="HSG",K1104="HSXS"),"HSG",IF(AND(J1104="HSG",K1104="HSK"),"HSK",IF(AND(J1104="HSK",K1104="HSG"),"HSK"," ")))))))</f>
        <v xml:space="preserve"> </v>
      </c>
      <c r="M1104" s="83"/>
      <c r="N1104" s="112" t="s">
        <v>895</v>
      </c>
      <c r="O1104" s="62">
        <f t="shared" si="124"/>
        <v>48.5</v>
      </c>
      <c r="P1104" s="4"/>
      <c r="Q1104" s="5">
        <v>41</v>
      </c>
    </row>
    <row r="1105" spans="1:17" s="5" customFormat="1" ht="18" customHeight="1">
      <c r="A1105" s="4">
        <v>1096</v>
      </c>
      <c r="B1105" s="133" t="s">
        <v>6448</v>
      </c>
      <c r="C1105" s="134" t="s">
        <v>208</v>
      </c>
      <c r="D1105" s="135" t="s">
        <v>3334</v>
      </c>
      <c r="E1105" s="81" t="s">
        <v>6469</v>
      </c>
      <c r="F1105" s="145">
        <v>5.41</v>
      </c>
      <c r="G1105" s="48">
        <v>6.61</v>
      </c>
      <c r="H1105" s="48">
        <v>74</v>
      </c>
      <c r="I1105" s="48">
        <v>55</v>
      </c>
      <c r="J1105" s="151" t="str">
        <f t="shared" si="125"/>
        <v xml:space="preserve"> </v>
      </c>
      <c r="K1105" s="151" t="str">
        <f t="shared" si="125"/>
        <v xml:space="preserve"> </v>
      </c>
      <c r="L1105" s="151" t="str">
        <f>IF(AND(J1105="HSXS",K1105="HSXS"),"HSXS",IF(AND(J1105="HSG",K1105="HSG"),"HSG",IF(AND(J1105="HSK",K1105="HSK"),"HSK",IF(AND(J1105="HSXS",K1105="HSG"),"HSG",IF(AND(J1105="HSG",K1105="HSXS"),"HSG",IF(AND(J1105="HSG",K1105="HSK"),"HSK",IF(AND(J1105="HSK",K1105="HSG"),"HSK"," ")))))))</f>
        <v xml:space="preserve"> </v>
      </c>
      <c r="M1105" s="52"/>
      <c r="N1105" s="112" t="s">
        <v>895</v>
      </c>
      <c r="O1105" s="62">
        <f t="shared" si="124"/>
        <v>64.5</v>
      </c>
      <c r="P1105" s="4"/>
      <c r="Q1105" s="5">
        <v>42</v>
      </c>
    </row>
    <row r="1106" spans="1:17" s="5" customFormat="1" ht="18" customHeight="1">
      <c r="A1106" s="4">
        <v>1097</v>
      </c>
      <c r="B1106" s="133" t="s">
        <v>6449</v>
      </c>
      <c r="C1106" s="134" t="s">
        <v>6450</v>
      </c>
      <c r="D1106" s="135" t="s">
        <v>3334</v>
      </c>
      <c r="E1106" s="81" t="s">
        <v>6469</v>
      </c>
      <c r="F1106" s="145">
        <v>5.37</v>
      </c>
      <c r="G1106" s="48">
        <v>8.11</v>
      </c>
      <c r="H1106" s="48">
        <v>65</v>
      </c>
      <c r="I1106" s="48">
        <v>64</v>
      </c>
      <c r="J1106" s="151" t="str">
        <f t="shared" si="125"/>
        <v xml:space="preserve"> </v>
      </c>
      <c r="K1106" s="151" t="str">
        <f t="shared" si="125"/>
        <v xml:space="preserve"> </v>
      </c>
      <c r="L1106" s="151" t="str">
        <f t="shared" ref="L1106:L1123" si="127">IF(AND(J1106="HSXS",K1106="HSXS"),"HSXS",IF(AND(J1106="HSG",K1106="HSG"),"HSG",IF(AND(J1106="HSK",K1106="HSK"),"HSK",IF(AND(J1106="HSXS",K1106="HSG"),"HSG",IF(AND(J1106="HSG",K1106="HSXS"),"HSG",IF(AND(J1106="HSG",K1106="HSK"),"HSK",IF(AND(J1106="HSK",K1106="HSG"),"HSK"," ")))))))</f>
        <v xml:space="preserve"> </v>
      </c>
      <c r="M1106" s="83"/>
      <c r="N1106" s="112"/>
      <c r="O1106" s="62">
        <f t="shared" si="124"/>
        <v>64.5</v>
      </c>
      <c r="P1106" s="4"/>
      <c r="Q1106" s="5">
        <v>43</v>
      </c>
    </row>
    <row r="1107" spans="1:17" s="5" customFormat="1" ht="18" customHeight="1">
      <c r="A1107" s="4">
        <v>1098</v>
      </c>
      <c r="B1107" s="133" t="s">
        <v>6451</v>
      </c>
      <c r="C1107" s="134" t="s">
        <v>6452</v>
      </c>
      <c r="D1107" s="135" t="s">
        <v>3335</v>
      </c>
      <c r="E1107" s="81" t="s">
        <v>6469</v>
      </c>
      <c r="F1107" s="145">
        <v>4.7</v>
      </c>
      <c r="G1107" s="48">
        <v>6.42</v>
      </c>
      <c r="H1107" s="48">
        <v>59</v>
      </c>
      <c r="I1107" s="48">
        <v>59</v>
      </c>
      <c r="J1107" s="151" t="str">
        <f t="shared" si="125"/>
        <v xml:space="preserve"> </v>
      </c>
      <c r="K1107" s="151" t="str">
        <f t="shared" si="125"/>
        <v xml:space="preserve"> </v>
      </c>
      <c r="L1107" s="151" t="str">
        <f t="shared" si="127"/>
        <v xml:space="preserve"> </v>
      </c>
      <c r="M1107" s="83"/>
      <c r="N1107" s="112" t="s">
        <v>895</v>
      </c>
      <c r="O1107" s="62">
        <f t="shared" ref="O1107:O1157" si="128">SUM(H1107:I1107)/2</f>
        <v>59</v>
      </c>
      <c r="P1107" s="4"/>
      <c r="Q1107" s="5">
        <v>44</v>
      </c>
    </row>
    <row r="1108" spans="1:17" s="5" customFormat="1" ht="18" customHeight="1">
      <c r="A1108" s="4">
        <v>1099</v>
      </c>
      <c r="B1108" s="133" t="s">
        <v>6453</v>
      </c>
      <c r="C1108" s="134" t="s">
        <v>6454</v>
      </c>
      <c r="D1108" s="135" t="s">
        <v>3335</v>
      </c>
      <c r="E1108" s="81" t="s">
        <v>6469</v>
      </c>
      <c r="F1108" s="145">
        <v>5.59</v>
      </c>
      <c r="G1108" s="48">
        <v>5.8</v>
      </c>
      <c r="H1108" s="48">
        <v>58</v>
      </c>
      <c r="I1108" s="48">
        <v>55</v>
      </c>
      <c r="J1108" s="151" t="str">
        <f t="shared" si="125"/>
        <v xml:space="preserve"> </v>
      </c>
      <c r="K1108" s="151" t="str">
        <f t="shared" si="125"/>
        <v xml:space="preserve"> </v>
      </c>
      <c r="L1108" s="151" t="str">
        <f t="shared" si="127"/>
        <v xml:space="preserve"> </v>
      </c>
      <c r="M1108" s="84"/>
      <c r="N1108" s="112" t="s">
        <v>895</v>
      </c>
      <c r="O1108" s="62">
        <f t="shared" si="128"/>
        <v>56.5</v>
      </c>
      <c r="P1108" s="4"/>
      <c r="Q1108" s="5">
        <v>45</v>
      </c>
    </row>
    <row r="1109" spans="1:17" s="5" customFormat="1" ht="18" customHeight="1">
      <c r="A1109" s="4">
        <v>1100</v>
      </c>
      <c r="B1109" s="133" t="s">
        <v>6455</v>
      </c>
      <c r="C1109" s="134" t="s">
        <v>6456</v>
      </c>
      <c r="D1109" s="135" t="s">
        <v>4062</v>
      </c>
      <c r="E1109" s="81" t="s">
        <v>6469</v>
      </c>
      <c r="F1109" s="145">
        <v>7.53</v>
      </c>
      <c r="G1109" s="48">
        <v>7.85</v>
      </c>
      <c r="H1109" s="48">
        <v>76</v>
      </c>
      <c r="I1109" s="48">
        <v>72</v>
      </c>
      <c r="J1109" s="151" t="str">
        <f t="shared" si="125"/>
        <v>HSK</v>
      </c>
      <c r="K1109" s="151" t="str">
        <f t="shared" si="125"/>
        <v>HSK</v>
      </c>
      <c r="L1109" s="151" t="str">
        <f t="shared" si="127"/>
        <v>HSK</v>
      </c>
      <c r="M1109" s="82"/>
      <c r="N1109" s="112" t="s">
        <v>895</v>
      </c>
      <c r="O1109" s="62">
        <f t="shared" si="128"/>
        <v>74</v>
      </c>
      <c r="P1109" s="4"/>
      <c r="Q1109" s="5">
        <v>46</v>
      </c>
    </row>
    <row r="1110" spans="1:17" s="5" customFormat="1" ht="18" customHeight="1">
      <c r="A1110" s="4">
        <v>1101</v>
      </c>
      <c r="B1110" s="133" t="s">
        <v>6457</v>
      </c>
      <c r="C1110" s="134" t="s">
        <v>6458</v>
      </c>
      <c r="D1110" s="135" t="s">
        <v>4062</v>
      </c>
      <c r="E1110" s="81" t="s">
        <v>6469</v>
      </c>
      <c r="F1110" s="145">
        <v>7.89</v>
      </c>
      <c r="G1110" s="48">
        <v>8.24</v>
      </c>
      <c r="H1110" s="48">
        <v>73</v>
      </c>
      <c r="I1110" s="48">
        <v>73</v>
      </c>
      <c r="J1110" s="151" t="str">
        <f t="shared" si="125"/>
        <v>HSK</v>
      </c>
      <c r="K1110" s="166" t="str">
        <f t="shared" si="125"/>
        <v>HSK</v>
      </c>
      <c r="L1110" s="166" t="str">
        <f t="shared" si="127"/>
        <v>HSK</v>
      </c>
      <c r="M1110" s="98" t="s">
        <v>12603</v>
      </c>
      <c r="N1110" s="112" t="s">
        <v>895</v>
      </c>
      <c r="O1110" s="62">
        <f t="shared" si="128"/>
        <v>73</v>
      </c>
      <c r="P1110" s="4"/>
      <c r="Q1110" s="5">
        <v>47</v>
      </c>
    </row>
    <row r="1111" spans="1:17" s="5" customFormat="1" ht="18" customHeight="1">
      <c r="A1111" s="4">
        <v>1102</v>
      </c>
      <c r="B1111" s="133" t="s">
        <v>6459</v>
      </c>
      <c r="C1111" s="134" t="s">
        <v>6460</v>
      </c>
      <c r="D1111" s="135" t="s">
        <v>3726</v>
      </c>
      <c r="E1111" s="81" t="s">
        <v>6469</v>
      </c>
      <c r="F1111" s="145">
        <v>3.86</v>
      </c>
      <c r="G1111" s="48">
        <v>4.41</v>
      </c>
      <c r="H1111" s="48">
        <v>58</v>
      </c>
      <c r="I1111" s="48">
        <v>56</v>
      </c>
      <c r="J1111" s="151" t="str">
        <f t="shared" si="125"/>
        <v xml:space="preserve"> </v>
      </c>
      <c r="K1111" s="151" t="str">
        <f t="shared" si="125"/>
        <v xml:space="preserve"> </v>
      </c>
      <c r="L1111" s="151" t="str">
        <f t="shared" si="127"/>
        <v xml:space="preserve"> </v>
      </c>
      <c r="M1111" s="82"/>
      <c r="N1111" s="112"/>
      <c r="O1111" s="62">
        <f t="shared" si="128"/>
        <v>57</v>
      </c>
      <c r="P1111" s="4"/>
      <c r="Q1111" s="5">
        <v>48</v>
      </c>
    </row>
    <row r="1112" spans="1:17" s="5" customFormat="1" ht="18" customHeight="1">
      <c r="A1112" s="4">
        <v>1103</v>
      </c>
      <c r="B1112" s="133" t="s">
        <v>6461</v>
      </c>
      <c r="C1112" s="134" t="s">
        <v>6462</v>
      </c>
      <c r="D1112" s="135" t="s">
        <v>3161</v>
      </c>
      <c r="E1112" s="81" t="s">
        <v>6469</v>
      </c>
      <c r="F1112" s="145">
        <v>7.71</v>
      </c>
      <c r="G1112" s="48">
        <v>8.74</v>
      </c>
      <c r="H1112" s="48">
        <v>74</v>
      </c>
      <c r="I1112" s="48">
        <v>78</v>
      </c>
      <c r="J1112" s="151" t="str">
        <f t="shared" si="125"/>
        <v>HSK</v>
      </c>
      <c r="K1112" s="151" t="str">
        <f t="shared" si="125"/>
        <v>HSK</v>
      </c>
      <c r="L1112" s="151" t="str">
        <f t="shared" si="127"/>
        <v>HSK</v>
      </c>
      <c r="M1112" s="82"/>
      <c r="N1112" s="112" t="s">
        <v>895</v>
      </c>
      <c r="O1112" s="62">
        <f t="shared" si="128"/>
        <v>76</v>
      </c>
      <c r="P1112" s="4"/>
      <c r="Q1112" s="5">
        <v>49</v>
      </c>
    </row>
    <row r="1113" spans="1:17" s="5" customFormat="1" ht="18" customHeight="1">
      <c r="A1113" s="4">
        <v>1104</v>
      </c>
      <c r="B1113" s="133" t="s">
        <v>6463</v>
      </c>
      <c r="C1113" s="134" t="s">
        <v>4555</v>
      </c>
      <c r="D1113" s="135" t="s">
        <v>3161</v>
      </c>
      <c r="E1113" s="81" t="s">
        <v>6469</v>
      </c>
      <c r="F1113" s="145">
        <v>6.53</v>
      </c>
      <c r="G1113" s="48">
        <v>6.85</v>
      </c>
      <c r="H1113" s="48">
        <v>64</v>
      </c>
      <c r="I1113" s="48">
        <v>70</v>
      </c>
      <c r="J1113" s="151" t="str">
        <f t="shared" si="125"/>
        <v xml:space="preserve"> </v>
      </c>
      <c r="K1113" s="151" t="str">
        <f t="shared" si="125"/>
        <v xml:space="preserve"> </v>
      </c>
      <c r="L1113" s="151" t="str">
        <f t="shared" si="127"/>
        <v xml:space="preserve"> </v>
      </c>
      <c r="M1113" s="82"/>
      <c r="N1113" s="112" t="s">
        <v>895</v>
      </c>
      <c r="O1113" s="62">
        <f t="shared" si="128"/>
        <v>67</v>
      </c>
      <c r="P1113" s="4"/>
      <c r="Q1113" s="5">
        <v>50</v>
      </c>
    </row>
    <row r="1114" spans="1:17" s="5" customFormat="1" ht="18" customHeight="1">
      <c r="A1114" s="4">
        <v>1105</v>
      </c>
      <c r="B1114" s="133" t="s">
        <v>6464</v>
      </c>
      <c r="C1114" s="134" t="s">
        <v>1689</v>
      </c>
      <c r="D1114" s="135" t="s">
        <v>3462</v>
      </c>
      <c r="E1114" s="81" t="s">
        <v>6469</v>
      </c>
      <c r="F1114" s="145">
        <v>7.71</v>
      </c>
      <c r="G1114" s="48">
        <v>8.6300000000000008</v>
      </c>
      <c r="H1114" s="48">
        <v>74</v>
      </c>
      <c r="I1114" s="48">
        <v>79</v>
      </c>
      <c r="J1114" s="151" t="str">
        <f t="shared" si="125"/>
        <v>HSK</v>
      </c>
      <c r="K1114" s="151" t="str">
        <f t="shared" si="125"/>
        <v>HSK</v>
      </c>
      <c r="L1114" s="151" t="str">
        <f t="shared" si="127"/>
        <v>HSK</v>
      </c>
      <c r="M1114" s="83"/>
      <c r="N1114" s="112" t="s">
        <v>895</v>
      </c>
      <c r="O1114" s="62">
        <f t="shared" si="128"/>
        <v>76.5</v>
      </c>
      <c r="P1114" s="4"/>
      <c r="Q1114" s="5">
        <v>51</v>
      </c>
    </row>
    <row r="1115" spans="1:17" s="5" customFormat="1" ht="18" customHeight="1">
      <c r="A1115" s="4">
        <v>1106</v>
      </c>
      <c r="B1115" s="133" t="s">
        <v>6465</v>
      </c>
      <c r="C1115" s="134" t="s">
        <v>5824</v>
      </c>
      <c r="D1115" s="135" t="s">
        <v>3462</v>
      </c>
      <c r="E1115" s="81" t="s">
        <v>6469</v>
      </c>
      <c r="F1115" s="145">
        <v>5.19</v>
      </c>
      <c r="G1115" s="48">
        <v>6.77</v>
      </c>
      <c r="H1115" s="48">
        <v>61</v>
      </c>
      <c r="I1115" s="48">
        <v>66</v>
      </c>
      <c r="J1115" s="151" t="str">
        <f t="shared" si="125"/>
        <v xml:space="preserve"> </v>
      </c>
      <c r="K1115" s="151" t="str">
        <f t="shared" si="125"/>
        <v xml:space="preserve"> </v>
      </c>
      <c r="L1115" s="151" t="str">
        <f t="shared" si="127"/>
        <v xml:space="preserve"> </v>
      </c>
      <c r="M1115" s="84"/>
      <c r="N1115" s="112" t="s">
        <v>895</v>
      </c>
      <c r="O1115" s="62">
        <f t="shared" si="128"/>
        <v>63.5</v>
      </c>
      <c r="P1115" s="4"/>
      <c r="Q1115" s="5">
        <v>52</v>
      </c>
    </row>
    <row r="1116" spans="1:17" s="5" customFormat="1" ht="18" customHeight="1">
      <c r="A1116" s="4">
        <v>1107</v>
      </c>
      <c r="B1116" s="133" t="s">
        <v>6466</v>
      </c>
      <c r="C1116" s="134" t="s">
        <v>6467</v>
      </c>
      <c r="D1116" s="135" t="s">
        <v>1808</v>
      </c>
      <c r="E1116" s="81" t="s">
        <v>6469</v>
      </c>
      <c r="F1116" s="145">
        <v>5.97</v>
      </c>
      <c r="G1116" s="48">
        <v>6.39</v>
      </c>
      <c r="H1116" s="48">
        <v>58</v>
      </c>
      <c r="I1116" s="48">
        <v>59</v>
      </c>
      <c r="J1116" s="151" t="str">
        <f t="shared" si="125"/>
        <v xml:space="preserve"> </v>
      </c>
      <c r="K1116" s="151" t="str">
        <f t="shared" si="125"/>
        <v xml:space="preserve"> </v>
      </c>
      <c r="L1116" s="151" t="str">
        <f t="shared" si="127"/>
        <v xml:space="preserve"> </v>
      </c>
      <c r="M1116" s="82"/>
      <c r="N1116" s="112" t="s">
        <v>895</v>
      </c>
      <c r="O1116" s="62">
        <f t="shared" si="128"/>
        <v>58.5</v>
      </c>
      <c r="P1116" s="4"/>
      <c r="Q1116" s="5">
        <v>53</v>
      </c>
    </row>
    <row r="1117" spans="1:17" s="5" customFormat="1" ht="18" customHeight="1">
      <c r="A1117" s="4">
        <v>1108</v>
      </c>
      <c r="B1117" s="133" t="s">
        <v>6470</v>
      </c>
      <c r="C1117" s="134" t="s">
        <v>6471</v>
      </c>
      <c r="D1117" s="135" t="s">
        <v>3413</v>
      </c>
      <c r="E1117" s="81" t="s">
        <v>6529</v>
      </c>
      <c r="F1117" s="145">
        <v>5.85</v>
      </c>
      <c r="G1117" s="48">
        <v>1.81</v>
      </c>
      <c r="H1117" s="48">
        <v>52</v>
      </c>
      <c r="I1117" s="48">
        <v>40</v>
      </c>
      <c r="J1117" s="151" t="str">
        <f t="shared" si="125"/>
        <v xml:space="preserve"> </v>
      </c>
      <c r="K1117" s="151" t="str">
        <f t="shared" si="125"/>
        <v xml:space="preserve"> </v>
      </c>
      <c r="L1117" s="151" t="str">
        <f t="shared" si="127"/>
        <v xml:space="preserve"> </v>
      </c>
      <c r="M1117" s="83"/>
      <c r="N1117" s="112" t="s">
        <v>895</v>
      </c>
      <c r="O1117" s="62">
        <f t="shared" si="128"/>
        <v>46</v>
      </c>
      <c r="P1117" s="4"/>
      <c r="Q1117" s="5">
        <v>1</v>
      </c>
    </row>
    <row r="1118" spans="1:17" s="5" customFormat="1" ht="18" customHeight="1">
      <c r="A1118" s="4">
        <v>1109</v>
      </c>
      <c r="B1118" s="133" t="s">
        <v>6472</v>
      </c>
      <c r="C1118" s="134" t="s">
        <v>3656</v>
      </c>
      <c r="D1118" s="135" t="s">
        <v>2007</v>
      </c>
      <c r="E1118" s="81" t="s">
        <v>6529</v>
      </c>
      <c r="F1118" s="145">
        <v>6.41</v>
      </c>
      <c r="G1118" s="48">
        <v>6.61</v>
      </c>
      <c r="H1118" s="48">
        <v>68</v>
      </c>
      <c r="I1118" s="48">
        <v>52</v>
      </c>
      <c r="J1118" s="151" t="str">
        <f t="shared" si="125"/>
        <v xml:space="preserve"> </v>
      </c>
      <c r="K1118" s="151" t="str">
        <f t="shared" si="125"/>
        <v xml:space="preserve"> </v>
      </c>
      <c r="L1118" s="151" t="str">
        <f t="shared" si="127"/>
        <v xml:space="preserve"> </v>
      </c>
      <c r="M1118" s="129"/>
      <c r="N1118" s="112" t="s">
        <v>895</v>
      </c>
      <c r="O1118" s="62">
        <f t="shared" si="128"/>
        <v>60</v>
      </c>
      <c r="P1118" s="4"/>
      <c r="Q1118" s="5">
        <v>2</v>
      </c>
    </row>
    <row r="1119" spans="1:17" s="5" customFormat="1" ht="18" customHeight="1">
      <c r="A1119" s="4">
        <v>1110</v>
      </c>
      <c r="B1119" s="133" t="s">
        <v>6473</v>
      </c>
      <c r="C1119" s="134" t="s">
        <v>3465</v>
      </c>
      <c r="D1119" s="135" t="s">
        <v>2007</v>
      </c>
      <c r="E1119" s="81" t="s">
        <v>6529</v>
      </c>
      <c r="F1119" s="145">
        <v>5.49</v>
      </c>
      <c r="G1119" s="48">
        <v>5.04</v>
      </c>
      <c r="H1119" s="48">
        <v>50</v>
      </c>
      <c r="I1119" s="48">
        <v>51</v>
      </c>
      <c r="J1119" s="151" t="str">
        <f t="shared" si="125"/>
        <v xml:space="preserve"> </v>
      </c>
      <c r="K1119" s="151" t="str">
        <f t="shared" si="125"/>
        <v xml:space="preserve"> </v>
      </c>
      <c r="L1119" s="151" t="str">
        <f t="shared" si="127"/>
        <v xml:space="preserve"> </v>
      </c>
      <c r="M1119" s="84"/>
      <c r="N1119" s="112"/>
      <c r="O1119" s="62">
        <f t="shared" si="128"/>
        <v>50.5</v>
      </c>
      <c r="P1119" s="4"/>
      <c r="Q1119" s="5">
        <v>3</v>
      </c>
    </row>
    <row r="1120" spans="1:17" s="5" customFormat="1" ht="18" customHeight="1">
      <c r="A1120" s="4">
        <v>1111</v>
      </c>
      <c r="B1120" s="133" t="s">
        <v>6474</v>
      </c>
      <c r="C1120" s="134" t="s">
        <v>3607</v>
      </c>
      <c r="D1120" s="135" t="s">
        <v>5653</v>
      </c>
      <c r="E1120" s="81" t="s">
        <v>6529</v>
      </c>
      <c r="F1120" s="145">
        <v>2.4700000000000002</v>
      </c>
      <c r="G1120" s="145">
        <v>0</v>
      </c>
      <c r="H1120" s="48">
        <v>50</v>
      </c>
      <c r="I1120" s="48">
        <v>35</v>
      </c>
      <c r="J1120" s="151" t="str">
        <f t="shared" si="125"/>
        <v xml:space="preserve"> </v>
      </c>
      <c r="K1120" s="151" t="str">
        <f t="shared" si="125"/>
        <v xml:space="preserve"> </v>
      </c>
      <c r="L1120" s="151" t="str">
        <f t="shared" si="127"/>
        <v xml:space="preserve"> </v>
      </c>
      <c r="M1120" s="83"/>
      <c r="N1120" s="112"/>
      <c r="O1120" s="62">
        <f t="shared" si="128"/>
        <v>42.5</v>
      </c>
      <c r="P1120" s="4"/>
      <c r="Q1120" s="5">
        <v>4</v>
      </c>
    </row>
    <row r="1121" spans="1:17" s="5" customFormat="1" ht="18" customHeight="1">
      <c r="A1121" s="4">
        <v>1112</v>
      </c>
      <c r="B1121" s="133" t="s">
        <v>6475</v>
      </c>
      <c r="C1121" s="134" t="s">
        <v>1820</v>
      </c>
      <c r="D1121" s="135" t="s">
        <v>3837</v>
      </c>
      <c r="E1121" s="81" t="s">
        <v>6529</v>
      </c>
      <c r="F1121" s="145">
        <v>6.2</v>
      </c>
      <c r="G1121" s="48">
        <v>4.51</v>
      </c>
      <c r="H1121" s="48">
        <v>56</v>
      </c>
      <c r="I1121" s="48">
        <v>51</v>
      </c>
      <c r="J1121" s="151" t="str">
        <f t="shared" si="125"/>
        <v xml:space="preserve"> </v>
      </c>
      <c r="K1121" s="151" t="str">
        <f t="shared" si="125"/>
        <v xml:space="preserve"> </v>
      </c>
      <c r="L1121" s="151" t="str">
        <f t="shared" si="127"/>
        <v xml:space="preserve"> </v>
      </c>
      <c r="M1121" s="83"/>
      <c r="N1121" s="112"/>
      <c r="O1121" s="62">
        <f t="shared" si="128"/>
        <v>53.5</v>
      </c>
      <c r="P1121" s="4"/>
      <c r="Q1121" s="5">
        <v>5</v>
      </c>
    </row>
    <row r="1122" spans="1:17" s="5" customFormat="1" ht="18" customHeight="1">
      <c r="A1122" s="4">
        <v>1113</v>
      </c>
      <c r="B1122" s="133" t="s">
        <v>6476</v>
      </c>
      <c r="C1122" s="134" t="s">
        <v>6477</v>
      </c>
      <c r="D1122" s="135" t="s">
        <v>3837</v>
      </c>
      <c r="E1122" s="81" t="s">
        <v>6529</v>
      </c>
      <c r="F1122" s="145">
        <v>8.1999999999999993</v>
      </c>
      <c r="G1122" s="48">
        <v>3.57</v>
      </c>
      <c r="H1122" s="48">
        <v>74</v>
      </c>
      <c r="I1122" s="48">
        <v>62</v>
      </c>
      <c r="J1122" s="151" t="str">
        <f t="shared" si="125"/>
        <v>HSK</v>
      </c>
      <c r="K1122" s="151" t="str">
        <f t="shared" si="125"/>
        <v xml:space="preserve"> </v>
      </c>
      <c r="L1122" s="151" t="str">
        <f t="shared" si="127"/>
        <v xml:space="preserve"> </v>
      </c>
      <c r="M1122" s="83"/>
      <c r="N1122" s="112"/>
      <c r="O1122" s="62">
        <f t="shared" si="128"/>
        <v>68</v>
      </c>
      <c r="P1122" s="4"/>
      <c r="Q1122" s="5">
        <v>6</v>
      </c>
    </row>
    <row r="1123" spans="1:17" s="5" customFormat="1" ht="18" customHeight="1">
      <c r="A1123" s="4">
        <v>1114</v>
      </c>
      <c r="B1123" s="133" t="s">
        <v>6478</v>
      </c>
      <c r="C1123" s="134" t="s">
        <v>907</v>
      </c>
      <c r="D1123" s="135" t="s">
        <v>665</v>
      </c>
      <c r="E1123" s="81" t="s">
        <v>6529</v>
      </c>
      <c r="F1123" s="145">
        <v>6.2</v>
      </c>
      <c r="G1123" s="48">
        <v>6.44</v>
      </c>
      <c r="H1123" s="48">
        <v>63</v>
      </c>
      <c r="I1123" s="48">
        <v>56</v>
      </c>
      <c r="J1123" s="151" t="str">
        <f t="shared" si="125"/>
        <v xml:space="preserve"> </v>
      </c>
      <c r="K1123" s="151" t="str">
        <f t="shared" si="125"/>
        <v xml:space="preserve"> </v>
      </c>
      <c r="L1123" s="151" t="str">
        <f t="shared" si="127"/>
        <v xml:space="preserve"> </v>
      </c>
      <c r="M1123" s="129"/>
      <c r="N1123" s="112"/>
      <c r="O1123" s="62">
        <f t="shared" si="128"/>
        <v>59.5</v>
      </c>
      <c r="P1123" s="4"/>
      <c r="Q1123" s="5">
        <v>7</v>
      </c>
    </row>
    <row r="1124" spans="1:17" s="5" customFormat="1" ht="18" customHeight="1">
      <c r="A1124" s="4">
        <v>1115</v>
      </c>
      <c r="B1124" s="133" t="s">
        <v>6479</v>
      </c>
      <c r="C1124" s="134" t="s">
        <v>351</v>
      </c>
      <c r="D1124" s="135" t="s">
        <v>3474</v>
      </c>
      <c r="E1124" s="81" t="s">
        <v>6529</v>
      </c>
      <c r="F1124" s="145">
        <v>5.55</v>
      </c>
      <c r="G1124" s="48">
        <v>4.33</v>
      </c>
      <c r="H1124" s="48">
        <v>54</v>
      </c>
      <c r="I1124" s="48">
        <v>50</v>
      </c>
      <c r="J1124" s="151" t="str">
        <f>IF(AND(F1124&gt;=9,H1124&gt;=90),"HSXS",IF(AND(F1124&gt;=8,H1124&gt;=80),"HSG",IF(AND(F1124&gt;=7,H1124&gt;=70),"HSK"," ")))</f>
        <v xml:space="preserve"> </v>
      </c>
      <c r="K1124" s="151" t="str">
        <f>IF(AND(G1124&gt;=9,I1124&gt;=90),"HSXS",IF(AND(G1124&gt;=8,I1124&gt;=80),"HSG",IF(AND(G1124&gt;=7,I1124&gt;=70),"HSK"," ")))</f>
        <v xml:space="preserve"> </v>
      </c>
      <c r="L1124" s="151" t="str">
        <f>IF(AND(J1124="HSXS",K1124="HSXS"),"HSXS",IF(AND(J1124="HSG",K1124="HSG"),"HSG",IF(AND(J1124="HSK",K1124="HSK"),"HSK",IF(AND(J1124="HSXS",K1124="HSG"),"HSG",IF(AND(J1124="HSG",K1124="HSXS"),"HSG",IF(AND(J1124="HSG",K1124="HSK"),"HSK",IF(AND(J1124="HSK",K1124="HSG"),"HSK"," ")))))))</f>
        <v xml:space="preserve"> </v>
      </c>
      <c r="M1124" s="83"/>
      <c r="N1124" s="112"/>
      <c r="O1124" s="62">
        <f t="shared" si="128"/>
        <v>52</v>
      </c>
      <c r="P1124" s="4"/>
      <c r="Q1124" s="5">
        <v>8</v>
      </c>
    </row>
    <row r="1125" spans="1:17" s="5" customFormat="1" ht="18" customHeight="1">
      <c r="A1125" s="4">
        <v>1116</v>
      </c>
      <c r="B1125" s="133" t="s">
        <v>6480</v>
      </c>
      <c r="C1125" s="134" t="s">
        <v>4721</v>
      </c>
      <c r="D1125" s="135" t="s">
        <v>1757</v>
      </c>
      <c r="E1125" s="81" t="s">
        <v>6529</v>
      </c>
      <c r="F1125" s="145">
        <v>7.08</v>
      </c>
      <c r="G1125" s="48">
        <v>5.87</v>
      </c>
      <c r="H1125" s="48">
        <v>65</v>
      </c>
      <c r="I1125" s="48">
        <v>57</v>
      </c>
      <c r="J1125" s="151" t="str">
        <f t="shared" ref="J1125:K1145" si="129">IF(AND(F1125&gt;=9,H1125&gt;=90),"HSXS",IF(AND(F1125&gt;=8,H1125&gt;=80),"HSG",IF(AND(F1125&gt;=7,H1125&gt;=70),"HSK"," ")))</f>
        <v xml:space="preserve"> </v>
      </c>
      <c r="K1125" s="151" t="str">
        <f t="shared" si="129"/>
        <v xml:space="preserve"> </v>
      </c>
      <c r="L1125" s="151" t="str">
        <f t="shared" ref="L1125:L1170" si="130">IF(AND(J1125="HSXS",K1125="HSXS"),"HSXS",IF(AND(J1125="HSG",K1125="HSG"),"HSG",IF(AND(J1125="HSK",K1125="HSK"),"HSK",IF(AND(J1125="HSXS",K1125="HSG"),"HSG",IF(AND(J1125="HSG",K1125="HSXS"),"HSG",IF(AND(J1125="HSG",K1125="HSK"),"HSK",IF(AND(J1125="HSK",K1125="HSG"),"HSK"," ")))))))</f>
        <v xml:space="preserve"> </v>
      </c>
      <c r="M1125" s="82"/>
      <c r="N1125" s="112"/>
      <c r="O1125" s="62">
        <f t="shared" si="128"/>
        <v>61</v>
      </c>
      <c r="P1125" s="4"/>
      <c r="Q1125" s="5">
        <v>9</v>
      </c>
    </row>
    <row r="1126" spans="1:17" s="5" customFormat="1" ht="18" customHeight="1">
      <c r="A1126" s="4">
        <v>1117</v>
      </c>
      <c r="B1126" s="133" t="s">
        <v>6481</v>
      </c>
      <c r="C1126" s="134" t="s">
        <v>3652</v>
      </c>
      <c r="D1126" s="135" t="s">
        <v>669</v>
      </c>
      <c r="E1126" s="81" t="s">
        <v>6529</v>
      </c>
      <c r="F1126" s="145">
        <v>6.21</v>
      </c>
      <c r="G1126" s="48">
        <v>5.87</v>
      </c>
      <c r="H1126" s="48">
        <v>56</v>
      </c>
      <c r="I1126" s="48">
        <v>52</v>
      </c>
      <c r="J1126" s="151" t="str">
        <f t="shared" si="129"/>
        <v xml:space="preserve"> </v>
      </c>
      <c r="K1126" s="151" t="str">
        <f t="shared" si="129"/>
        <v xml:space="preserve"> </v>
      </c>
      <c r="L1126" s="151" t="str">
        <f t="shared" si="130"/>
        <v xml:space="preserve"> </v>
      </c>
      <c r="M1126" s="83"/>
      <c r="N1126" s="112"/>
      <c r="O1126" s="62">
        <f t="shared" si="128"/>
        <v>54</v>
      </c>
      <c r="P1126" s="4"/>
      <c r="Q1126" s="5">
        <v>10</v>
      </c>
    </row>
    <row r="1127" spans="1:17" s="5" customFormat="1" ht="18" customHeight="1">
      <c r="A1127" s="4">
        <v>1118</v>
      </c>
      <c r="B1127" s="133" t="s">
        <v>6482</v>
      </c>
      <c r="C1127" s="134" t="s">
        <v>1740</v>
      </c>
      <c r="D1127" s="135" t="s">
        <v>22</v>
      </c>
      <c r="E1127" s="81" t="s">
        <v>6529</v>
      </c>
      <c r="F1127" s="145">
        <v>6.25</v>
      </c>
      <c r="G1127" s="48">
        <v>5.05</v>
      </c>
      <c r="H1127" s="48">
        <v>65</v>
      </c>
      <c r="I1127" s="48">
        <v>50</v>
      </c>
      <c r="J1127" s="151" t="str">
        <f t="shared" si="129"/>
        <v xml:space="preserve"> </v>
      </c>
      <c r="K1127" s="151" t="str">
        <f t="shared" si="129"/>
        <v xml:space="preserve"> </v>
      </c>
      <c r="L1127" s="151" t="str">
        <f t="shared" si="130"/>
        <v xml:space="preserve"> </v>
      </c>
      <c r="M1127" s="84"/>
      <c r="N1127" s="112" t="s">
        <v>895</v>
      </c>
      <c r="O1127" s="62">
        <f t="shared" si="128"/>
        <v>57.5</v>
      </c>
      <c r="P1127" s="4"/>
      <c r="Q1127" s="5">
        <v>11</v>
      </c>
    </row>
    <row r="1128" spans="1:17" s="5" customFormat="1" ht="18" customHeight="1">
      <c r="A1128" s="4">
        <v>1119</v>
      </c>
      <c r="B1128" s="133" t="s">
        <v>6484</v>
      </c>
      <c r="C1128" s="134" t="s">
        <v>1266</v>
      </c>
      <c r="D1128" s="135" t="s">
        <v>995</v>
      </c>
      <c r="E1128" s="81" t="s">
        <v>6529</v>
      </c>
      <c r="F1128" s="145">
        <v>5.94</v>
      </c>
      <c r="G1128" s="48">
        <v>3.68</v>
      </c>
      <c r="H1128" s="48">
        <v>57</v>
      </c>
      <c r="I1128" s="48">
        <v>51</v>
      </c>
      <c r="J1128" s="151" t="str">
        <f t="shared" si="129"/>
        <v xml:space="preserve"> </v>
      </c>
      <c r="K1128" s="151" t="str">
        <f t="shared" si="129"/>
        <v xml:space="preserve"> </v>
      </c>
      <c r="L1128" s="151" t="str">
        <f t="shared" si="130"/>
        <v xml:space="preserve"> </v>
      </c>
      <c r="M1128" s="82"/>
      <c r="N1128" s="112"/>
      <c r="O1128" s="62">
        <f t="shared" si="128"/>
        <v>54</v>
      </c>
      <c r="P1128" s="4"/>
      <c r="Q1128" s="5">
        <v>12</v>
      </c>
    </row>
    <row r="1129" spans="1:17" s="5" customFormat="1" ht="18" customHeight="1">
      <c r="A1129" s="4">
        <v>1120</v>
      </c>
      <c r="B1129" s="133" t="s">
        <v>6485</v>
      </c>
      <c r="C1129" s="134" t="s">
        <v>2548</v>
      </c>
      <c r="D1129" s="135" t="s">
        <v>2322</v>
      </c>
      <c r="E1129" s="81" t="s">
        <v>6529</v>
      </c>
      <c r="F1129" s="145">
        <v>7.09</v>
      </c>
      <c r="G1129" s="48">
        <v>6.65</v>
      </c>
      <c r="H1129" s="48">
        <v>62</v>
      </c>
      <c r="I1129" s="48">
        <v>53</v>
      </c>
      <c r="J1129" s="151" t="str">
        <f t="shared" si="129"/>
        <v xml:space="preserve"> </v>
      </c>
      <c r="K1129" s="151" t="str">
        <f t="shared" si="129"/>
        <v xml:space="preserve"> </v>
      </c>
      <c r="L1129" s="151" t="str">
        <f t="shared" si="130"/>
        <v xml:space="preserve"> </v>
      </c>
      <c r="M1129" s="82"/>
      <c r="N1129" s="112" t="s">
        <v>895</v>
      </c>
      <c r="O1129" s="62">
        <f t="shared" si="128"/>
        <v>57.5</v>
      </c>
      <c r="P1129" s="4"/>
      <c r="Q1129" s="5">
        <v>13</v>
      </c>
    </row>
    <row r="1130" spans="1:17" s="5" customFormat="1" ht="18" customHeight="1">
      <c r="A1130" s="4">
        <v>1121</v>
      </c>
      <c r="B1130" s="133" t="s">
        <v>6486</v>
      </c>
      <c r="C1130" s="134" t="s">
        <v>1742</v>
      </c>
      <c r="D1130" s="135" t="s">
        <v>424</v>
      </c>
      <c r="E1130" s="81" t="s">
        <v>6529</v>
      </c>
      <c r="F1130" s="145">
        <v>7.47</v>
      </c>
      <c r="G1130" s="48">
        <v>6.83</v>
      </c>
      <c r="H1130" s="48">
        <v>79</v>
      </c>
      <c r="I1130" s="48">
        <v>58</v>
      </c>
      <c r="J1130" s="151" t="str">
        <f t="shared" si="129"/>
        <v>HSK</v>
      </c>
      <c r="K1130" s="151" t="str">
        <f t="shared" si="129"/>
        <v xml:space="preserve"> </v>
      </c>
      <c r="L1130" s="151" t="str">
        <f t="shared" si="130"/>
        <v xml:space="preserve"> </v>
      </c>
      <c r="M1130" s="83"/>
      <c r="N1130" s="112" t="s">
        <v>895</v>
      </c>
      <c r="O1130" s="62">
        <f t="shared" si="128"/>
        <v>68.5</v>
      </c>
      <c r="P1130" s="4"/>
      <c r="Q1130" s="5">
        <v>14</v>
      </c>
    </row>
    <row r="1131" spans="1:17" s="5" customFormat="1" ht="18" customHeight="1">
      <c r="A1131" s="4">
        <v>1122</v>
      </c>
      <c r="B1131" s="133" t="s">
        <v>6487</v>
      </c>
      <c r="C1131" s="134" t="s">
        <v>6488</v>
      </c>
      <c r="D1131" s="135" t="s">
        <v>3610</v>
      </c>
      <c r="E1131" s="81" t="s">
        <v>6529</v>
      </c>
      <c r="F1131" s="145">
        <v>6.76</v>
      </c>
      <c r="G1131" s="48">
        <v>6.21</v>
      </c>
      <c r="H1131" s="48">
        <v>58</v>
      </c>
      <c r="I1131" s="48">
        <v>55</v>
      </c>
      <c r="J1131" s="151" t="str">
        <f t="shared" si="129"/>
        <v xml:space="preserve"> </v>
      </c>
      <c r="K1131" s="151" t="str">
        <f t="shared" si="129"/>
        <v xml:space="preserve"> </v>
      </c>
      <c r="L1131" s="151" t="str">
        <f t="shared" si="130"/>
        <v xml:space="preserve"> </v>
      </c>
      <c r="M1131" s="82"/>
      <c r="N1131" s="112" t="s">
        <v>895</v>
      </c>
      <c r="O1131" s="62">
        <f t="shared" si="128"/>
        <v>56.5</v>
      </c>
      <c r="P1131" s="4"/>
      <c r="Q1131" s="5">
        <v>15</v>
      </c>
    </row>
    <row r="1132" spans="1:17" s="5" customFormat="1" ht="18" customHeight="1">
      <c r="A1132" s="4">
        <v>1123</v>
      </c>
      <c r="B1132" s="133" t="s">
        <v>6489</v>
      </c>
      <c r="C1132" s="134" t="s">
        <v>6490</v>
      </c>
      <c r="D1132" s="135" t="s">
        <v>3610</v>
      </c>
      <c r="E1132" s="81" t="s">
        <v>6529</v>
      </c>
      <c r="F1132" s="145">
        <v>7.41</v>
      </c>
      <c r="G1132" s="48">
        <v>7.32</v>
      </c>
      <c r="H1132" s="48">
        <v>73</v>
      </c>
      <c r="I1132" s="48">
        <v>54</v>
      </c>
      <c r="J1132" s="151" t="str">
        <f t="shared" si="129"/>
        <v>HSK</v>
      </c>
      <c r="K1132" s="151" t="str">
        <f t="shared" si="129"/>
        <v xml:space="preserve"> </v>
      </c>
      <c r="L1132" s="151" t="str">
        <f t="shared" si="130"/>
        <v xml:space="preserve"> </v>
      </c>
      <c r="M1132" s="83"/>
      <c r="N1132" s="112" t="s">
        <v>895</v>
      </c>
      <c r="O1132" s="62">
        <f t="shared" si="128"/>
        <v>63.5</v>
      </c>
      <c r="P1132" s="4"/>
      <c r="Q1132" s="5">
        <v>16</v>
      </c>
    </row>
    <row r="1133" spans="1:17" s="5" customFormat="1" ht="18" customHeight="1">
      <c r="A1133" s="4">
        <v>1124</v>
      </c>
      <c r="B1133" s="133" t="s">
        <v>6491</v>
      </c>
      <c r="C1133" s="134" t="s">
        <v>3389</v>
      </c>
      <c r="D1133" s="135" t="s">
        <v>4263</v>
      </c>
      <c r="E1133" s="81" t="s">
        <v>6529</v>
      </c>
      <c r="F1133" s="145">
        <v>7.64</v>
      </c>
      <c r="G1133" s="48">
        <v>7.54</v>
      </c>
      <c r="H1133" s="48">
        <v>71</v>
      </c>
      <c r="I1133" s="48">
        <v>70</v>
      </c>
      <c r="J1133" s="151" t="str">
        <f t="shared" si="129"/>
        <v>HSK</v>
      </c>
      <c r="K1133" s="166" t="str">
        <f t="shared" si="129"/>
        <v>HSK</v>
      </c>
      <c r="L1133" s="166" t="str">
        <f t="shared" si="130"/>
        <v>HSK</v>
      </c>
      <c r="M1133" s="98" t="s">
        <v>12603</v>
      </c>
      <c r="N1133" s="112"/>
      <c r="O1133" s="62">
        <f t="shared" si="128"/>
        <v>70.5</v>
      </c>
      <c r="P1133" s="4"/>
      <c r="Q1133" s="5">
        <v>17</v>
      </c>
    </row>
    <row r="1134" spans="1:17" s="5" customFormat="1" ht="18" customHeight="1">
      <c r="A1134" s="4">
        <v>1125</v>
      </c>
      <c r="B1134" s="133" t="s">
        <v>6492</v>
      </c>
      <c r="C1134" s="134" t="s">
        <v>1697</v>
      </c>
      <c r="D1134" s="135" t="s">
        <v>3511</v>
      </c>
      <c r="E1134" s="81" t="s">
        <v>6529</v>
      </c>
      <c r="F1134" s="145">
        <v>7.89</v>
      </c>
      <c r="G1134" s="48">
        <v>8.1199999999999992</v>
      </c>
      <c r="H1134" s="48">
        <v>66</v>
      </c>
      <c r="I1134" s="48">
        <v>55</v>
      </c>
      <c r="J1134" s="151" t="str">
        <f t="shared" si="129"/>
        <v xml:space="preserve"> </v>
      </c>
      <c r="K1134" s="151" t="str">
        <f t="shared" si="129"/>
        <v xml:space="preserve"> </v>
      </c>
      <c r="L1134" s="151" t="str">
        <f t="shared" si="130"/>
        <v xml:space="preserve"> </v>
      </c>
      <c r="M1134" s="98"/>
      <c r="N1134" s="112"/>
      <c r="O1134" s="62">
        <f t="shared" si="128"/>
        <v>60.5</v>
      </c>
      <c r="P1134" s="4"/>
      <c r="Q1134" s="5">
        <v>18</v>
      </c>
    </row>
    <row r="1135" spans="1:17" s="5" customFormat="1" ht="18" customHeight="1">
      <c r="A1135" s="4">
        <v>1126</v>
      </c>
      <c r="B1135" s="133" t="s">
        <v>6493</v>
      </c>
      <c r="C1135" s="134" t="s">
        <v>6494</v>
      </c>
      <c r="D1135" s="135" t="s">
        <v>4264</v>
      </c>
      <c r="E1135" s="81" t="s">
        <v>6529</v>
      </c>
      <c r="F1135" s="145">
        <v>5.23</v>
      </c>
      <c r="G1135" s="48">
        <v>3.98</v>
      </c>
      <c r="H1135" s="48">
        <v>53</v>
      </c>
      <c r="I1135" s="48">
        <v>51</v>
      </c>
      <c r="J1135" s="151" t="str">
        <f t="shared" si="129"/>
        <v xml:space="preserve"> </v>
      </c>
      <c r="K1135" s="151" t="str">
        <f t="shared" si="129"/>
        <v xml:space="preserve"> </v>
      </c>
      <c r="L1135" s="151" t="str">
        <f t="shared" si="130"/>
        <v xml:space="preserve"> </v>
      </c>
      <c r="M1135" s="55"/>
      <c r="N1135" s="112"/>
      <c r="O1135" s="62">
        <f t="shared" si="128"/>
        <v>52</v>
      </c>
      <c r="P1135" s="4"/>
      <c r="Q1135" s="5">
        <v>19</v>
      </c>
    </row>
    <row r="1136" spans="1:17" s="5" customFormat="1" ht="18" customHeight="1">
      <c r="A1136" s="4">
        <v>1127</v>
      </c>
      <c r="B1136" s="133" t="s">
        <v>6495</v>
      </c>
      <c r="C1136" s="134" t="s">
        <v>6496</v>
      </c>
      <c r="D1136" s="135" t="s">
        <v>3512</v>
      </c>
      <c r="E1136" s="81" t="s">
        <v>6529</v>
      </c>
      <c r="F1136" s="145">
        <v>6.76</v>
      </c>
      <c r="G1136" s="48">
        <v>8.3800000000000008</v>
      </c>
      <c r="H1136" s="48">
        <v>73</v>
      </c>
      <c r="I1136" s="48">
        <v>71</v>
      </c>
      <c r="J1136" s="151" t="str">
        <f t="shared" si="129"/>
        <v xml:space="preserve"> </v>
      </c>
      <c r="K1136" s="151" t="str">
        <f t="shared" si="129"/>
        <v>HSK</v>
      </c>
      <c r="L1136" s="151" t="str">
        <f t="shared" si="130"/>
        <v xml:space="preserve"> </v>
      </c>
      <c r="M1136" s="83"/>
      <c r="N1136" s="112" t="s">
        <v>895</v>
      </c>
      <c r="O1136" s="62">
        <f t="shared" si="128"/>
        <v>72</v>
      </c>
      <c r="P1136" s="4"/>
      <c r="Q1136" s="5">
        <v>20</v>
      </c>
    </row>
    <row r="1137" spans="1:17" s="5" customFormat="1" ht="18" customHeight="1">
      <c r="A1137" s="4">
        <v>1128</v>
      </c>
      <c r="B1137" s="133" t="s">
        <v>6497</v>
      </c>
      <c r="C1137" s="134" t="s">
        <v>1697</v>
      </c>
      <c r="D1137" s="135" t="s">
        <v>3512</v>
      </c>
      <c r="E1137" s="81" t="s">
        <v>6529</v>
      </c>
      <c r="F1137" s="145">
        <v>7.74</v>
      </c>
      <c r="G1137" s="48">
        <v>8.2799999999999994</v>
      </c>
      <c r="H1137" s="48">
        <v>71</v>
      </c>
      <c r="I1137" s="48">
        <v>72</v>
      </c>
      <c r="J1137" s="151" t="str">
        <f t="shared" si="129"/>
        <v>HSK</v>
      </c>
      <c r="K1137" s="151" t="str">
        <f t="shared" si="129"/>
        <v>HSK</v>
      </c>
      <c r="L1137" s="151" t="str">
        <f t="shared" si="130"/>
        <v>HSK</v>
      </c>
      <c r="M1137" s="63"/>
      <c r="N1137" s="112" t="s">
        <v>895</v>
      </c>
      <c r="O1137" s="62">
        <f t="shared" si="128"/>
        <v>71.5</v>
      </c>
      <c r="P1137" s="4"/>
      <c r="Q1137" s="5">
        <v>21</v>
      </c>
    </row>
    <row r="1138" spans="1:17" s="5" customFormat="1" ht="18" customHeight="1">
      <c r="A1138" s="4">
        <v>1129</v>
      </c>
      <c r="B1138" s="133" t="s">
        <v>6498</v>
      </c>
      <c r="C1138" s="134" t="s">
        <v>1000</v>
      </c>
      <c r="D1138" s="135" t="s">
        <v>3512</v>
      </c>
      <c r="E1138" s="81" t="s">
        <v>6529</v>
      </c>
      <c r="F1138" s="145">
        <v>7.33</v>
      </c>
      <c r="G1138" s="48">
        <v>7.77</v>
      </c>
      <c r="H1138" s="48">
        <v>73</v>
      </c>
      <c r="I1138" s="48">
        <v>58</v>
      </c>
      <c r="J1138" s="151" t="str">
        <f t="shared" si="129"/>
        <v>HSK</v>
      </c>
      <c r="K1138" s="151" t="str">
        <f t="shared" si="129"/>
        <v xml:space="preserve"> </v>
      </c>
      <c r="L1138" s="151" t="str">
        <f t="shared" si="130"/>
        <v xml:space="preserve"> </v>
      </c>
      <c r="M1138" s="84"/>
      <c r="N1138" s="112" t="s">
        <v>895</v>
      </c>
      <c r="O1138" s="62">
        <f t="shared" si="128"/>
        <v>65.5</v>
      </c>
      <c r="P1138" s="4"/>
      <c r="Q1138" s="5">
        <v>22</v>
      </c>
    </row>
    <row r="1139" spans="1:17" s="5" customFormat="1" ht="18" customHeight="1">
      <c r="A1139" s="4">
        <v>1130</v>
      </c>
      <c r="B1139" s="133" t="s">
        <v>6499</v>
      </c>
      <c r="C1139" s="134" t="s">
        <v>1740</v>
      </c>
      <c r="D1139" s="135" t="s">
        <v>996</v>
      </c>
      <c r="E1139" s="81" t="s">
        <v>6529</v>
      </c>
      <c r="F1139" s="145">
        <v>7.59</v>
      </c>
      <c r="G1139" s="48">
        <v>6.95</v>
      </c>
      <c r="H1139" s="48">
        <v>70</v>
      </c>
      <c r="I1139" s="48">
        <v>66</v>
      </c>
      <c r="J1139" s="151" t="str">
        <f t="shared" si="129"/>
        <v>HSK</v>
      </c>
      <c r="K1139" s="151" t="str">
        <f t="shared" si="129"/>
        <v xml:space="preserve"> </v>
      </c>
      <c r="L1139" s="151" t="str">
        <f t="shared" si="130"/>
        <v xml:space="preserve"> </v>
      </c>
      <c r="M1139" s="83"/>
      <c r="N1139" s="112" t="s">
        <v>895</v>
      </c>
      <c r="O1139" s="62">
        <f t="shared" si="128"/>
        <v>68</v>
      </c>
      <c r="P1139" s="4"/>
      <c r="Q1139" s="5">
        <v>23</v>
      </c>
    </row>
    <row r="1140" spans="1:17" s="5" customFormat="1" ht="18" customHeight="1">
      <c r="A1140" s="4">
        <v>1131</v>
      </c>
      <c r="B1140" s="133" t="s">
        <v>6500</v>
      </c>
      <c r="C1140" s="134" t="s">
        <v>6501</v>
      </c>
      <c r="D1140" s="135" t="s">
        <v>3383</v>
      </c>
      <c r="E1140" s="81" t="s">
        <v>6529</v>
      </c>
      <c r="F1140" s="145">
        <v>5.89</v>
      </c>
      <c r="G1140" s="48">
        <v>6.59</v>
      </c>
      <c r="H1140" s="48">
        <v>55</v>
      </c>
      <c r="I1140" s="48">
        <v>63</v>
      </c>
      <c r="J1140" s="151" t="str">
        <f t="shared" si="129"/>
        <v xml:space="preserve"> </v>
      </c>
      <c r="K1140" s="151" t="str">
        <f t="shared" si="129"/>
        <v xml:space="preserve"> </v>
      </c>
      <c r="L1140" s="151" t="str">
        <f t="shared" si="130"/>
        <v xml:space="preserve"> </v>
      </c>
      <c r="M1140" s="82"/>
      <c r="N1140" s="112" t="s">
        <v>895</v>
      </c>
      <c r="O1140" s="62">
        <f t="shared" si="128"/>
        <v>59</v>
      </c>
      <c r="P1140" s="4"/>
      <c r="Q1140" s="5">
        <v>24</v>
      </c>
    </row>
    <row r="1141" spans="1:17" s="5" customFormat="1" ht="18" customHeight="1">
      <c r="A1141" s="4">
        <v>1132</v>
      </c>
      <c r="B1141" s="133" t="s">
        <v>6502</v>
      </c>
      <c r="C1141" s="134" t="s">
        <v>6503</v>
      </c>
      <c r="D1141" s="135" t="s">
        <v>3383</v>
      </c>
      <c r="E1141" s="81" t="s">
        <v>6529</v>
      </c>
      <c r="F1141" s="145">
        <v>5.87</v>
      </c>
      <c r="G1141" s="48">
        <v>6.72</v>
      </c>
      <c r="H1141" s="48">
        <v>64</v>
      </c>
      <c r="I1141" s="48">
        <v>50</v>
      </c>
      <c r="J1141" s="151" t="str">
        <f t="shared" si="129"/>
        <v xml:space="preserve"> </v>
      </c>
      <c r="K1141" s="151" t="str">
        <f t="shared" si="129"/>
        <v xml:space="preserve"> </v>
      </c>
      <c r="L1141" s="151" t="str">
        <f t="shared" si="130"/>
        <v xml:space="preserve"> </v>
      </c>
      <c r="M1141" s="83"/>
      <c r="N1141" s="112" t="s">
        <v>895</v>
      </c>
      <c r="O1141" s="62">
        <f t="shared" si="128"/>
        <v>57</v>
      </c>
      <c r="P1141" s="4"/>
      <c r="Q1141" s="5">
        <v>25</v>
      </c>
    </row>
    <row r="1142" spans="1:17" s="5" customFormat="1" ht="18" customHeight="1">
      <c r="A1142" s="4">
        <v>1133</v>
      </c>
      <c r="B1142" s="133" t="s">
        <v>6504</v>
      </c>
      <c r="C1142" s="134" t="s">
        <v>6505</v>
      </c>
      <c r="D1142" s="135" t="s">
        <v>3383</v>
      </c>
      <c r="E1142" s="81" t="s">
        <v>6529</v>
      </c>
      <c r="F1142" s="145">
        <v>5.22</v>
      </c>
      <c r="G1142" s="48">
        <v>1.69</v>
      </c>
      <c r="H1142" s="48">
        <v>63</v>
      </c>
      <c r="I1142" s="48">
        <v>51</v>
      </c>
      <c r="J1142" s="151" t="str">
        <f t="shared" si="129"/>
        <v xml:space="preserve"> </v>
      </c>
      <c r="K1142" s="151" t="str">
        <f t="shared" si="129"/>
        <v xml:space="preserve"> </v>
      </c>
      <c r="L1142" s="151" t="str">
        <f t="shared" si="130"/>
        <v xml:space="preserve"> </v>
      </c>
      <c r="M1142" s="84"/>
      <c r="N1142" s="112" t="s">
        <v>895</v>
      </c>
      <c r="O1142" s="62">
        <f t="shared" si="128"/>
        <v>57</v>
      </c>
      <c r="P1142" s="57"/>
      <c r="Q1142" s="5">
        <v>26</v>
      </c>
    </row>
    <row r="1143" spans="1:17" s="5" customFormat="1" ht="18" customHeight="1">
      <c r="A1143" s="4">
        <v>1134</v>
      </c>
      <c r="B1143" s="133" t="s">
        <v>6506</v>
      </c>
      <c r="C1143" s="134" t="s">
        <v>1742</v>
      </c>
      <c r="D1143" s="135" t="s">
        <v>1581</v>
      </c>
      <c r="E1143" s="81" t="s">
        <v>6529</v>
      </c>
      <c r="F1143" s="145">
        <v>7.59</v>
      </c>
      <c r="G1143" s="48">
        <v>7.72</v>
      </c>
      <c r="H1143" s="48">
        <v>59</v>
      </c>
      <c r="I1143" s="48">
        <v>53</v>
      </c>
      <c r="J1143" s="151" t="str">
        <f t="shared" si="129"/>
        <v xml:space="preserve"> </v>
      </c>
      <c r="K1143" s="151" t="str">
        <f t="shared" si="129"/>
        <v xml:space="preserve"> </v>
      </c>
      <c r="L1143" s="151" t="str">
        <f t="shared" si="130"/>
        <v xml:space="preserve"> </v>
      </c>
      <c r="M1143" s="55"/>
      <c r="N1143" s="112" t="s">
        <v>895</v>
      </c>
      <c r="O1143" s="62">
        <f t="shared" si="128"/>
        <v>56</v>
      </c>
      <c r="P1143" s="4"/>
      <c r="Q1143" s="5">
        <v>27</v>
      </c>
    </row>
    <row r="1144" spans="1:17" s="5" customFormat="1" ht="18" customHeight="1">
      <c r="A1144" s="4">
        <v>1135</v>
      </c>
      <c r="B1144" s="133" t="s">
        <v>6507</v>
      </c>
      <c r="C1144" s="134" t="s">
        <v>6508</v>
      </c>
      <c r="D1144" s="135" t="s">
        <v>4666</v>
      </c>
      <c r="E1144" s="81" t="s">
        <v>6529</v>
      </c>
      <c r="F1144" s="145">
        <v>2.59</v>
      </c>
      <c r="G1144" s="145">
        <v>0.2</v>
      </c>
      <c r="H1144" s="48">
        <v>50</v>
      </c>
      <c r="I1144" s="48">
        <v>35</v>
      </c>
      <c r="J1144" s="151" t="str">
        <f t="shared" si="129"/>
        <v xml:space="preserve"> </v>
      </c>
      <c r="K1144" s="151" t="str">
        <f t="shared" si="129"/>
        <v xml:space="preserve"> </v>
      </c>
      <c r="L1144" s="151" t="str">
        <f t="shared" si="130"/>
        <v xml:space="preserve"> </v>
      </c>
      <c r="M1144" s="125"/>
      <c r="N1144" s="112"/>
      <c r="O1144" s="62">
        <f t="shared" si="128"/>
        <v>42.5</v>
      </c>
      <c r="P1144" s="4"/>
      <c r="Q1144" s="5">
        <v>28</v>
      </c>
    </row>
    <row r="1145" spans="1:17" s="5" customFormat="1" ht="18" customHeight="1">
      <c r="A1145" s="4">
        <v>1136</v>
      </c>
      <c r="B1145" s="133" t="s">
        <v>6509</v>
      </c>
      <c r="C1145" s="134" t="s">
        <v>6510</v>
      </c>
      <c r="D1145" s="135" t="s">
        <v>4669</v>
      </c>
      <c r="E1145" s="81" t="s">
        <v>6529</v>
      </c>
      <c r="F1145" s="145">
        <v>4.66</v>
      </c>
      <c r="G1145" s="48">
        <v>5.59</v>
      </c>
      <c r="H1145" s="48">
        <v>50</v>
      </c>
      <c r="I1145" s="48">
        <v>57</v>
      </c>
      <c r="J1145" s="151" t="str">
        <f t="shared" si="129"/>
        <v xml:space="preserve"> </v>
      </c>
      <c r="K1145" s="151" t="str">
        <f t="shared" si="129"/>
        <v xml:space="preserve"> </v>
      </c>
      <c r="L1145" s="151" t="str">
        <f t="shared" si="130"/>
        <v xml:space="preserve"> </v>
      </c>
      <c r="M1145" s="84"/>
      <c r="N1145" s="112" t="s">
        <v>895</v>
      </c>
      <c r="O1145" s="62">
        <f t="shared" si="128"/>
        <v>53.5</v>
      </c>
      <c r="P1145" s="4"/>
      <c r="Q1145" s="5">
        <v>29</v>
      </c>
    </row>
    <row r="1146" spans="1:17" s="5" customFormat="1" ht="18" customHeight="1">
      <c r="A1146" s="4">
        <v>1137</v>
      </c>
      <c r="B1146" s="133" t="s">
        <v>6511</v>
      </c>
      <c r="C1146" s="134" t="s">
        <v>6512</v>
      </c>
      <c r="D1146" s="135" t="s">
        <v>4669</v>
      </c>
      <c r="E1146" s="81" t="s">
        <v>6529</v>
      </c>
      <c r="F1146" s="145">
        <v>5.21</v>
      </c>
      <c r="G1146" s="48">
        <v>5.05</v>
      </c>
      <c r="H1146" s="48">
        <v>53</v>
      </c>
      <c r="I1146" s="48">
        <v>57</v>
      </c>
      <c r="J1146" s="151" t="str">
        <f t="shared" ref="J1146:K1170" si="131">IF(AND(F1146&gt;=9,H1146&gt;=90),"HSXS",IF(AND(F1146&gt;=8,H1146&gt;=80),"HSG",IF(AND(F1146&gt;=7,H1146&gt;=70),"HSK"," ")))</f>
        <v xml:space="preserve"> </v>
      </c>
      <c r="K1146" s="151" t="str">
        <f t="shared" si="131"/>
        <v xml:space="preserve"> </v>
      </c>
      <c r="L1146" s="151" t="str">
        <f t="shared" si="130"/>
        <v xml:space="preserve"> </v>
      </c>
      <c r="M1146" s="15"/>
      <c r="N1146" s="112" t="s">
        <v>895</v>
      </c>
      <c r="O1146" s="62">
        <f t="shared" si="128"/>
        <v>55</v>
      </c>
      <c r="P1146" s="4"/>
      <c r="Q1146" s="5">
        <v>30</v>
      </c>
    </row>
    <row r="1147" spans="1:17" s="5" customFormat="1" ht="18" customHeight="1">
      <c r="A1147" s="4">
        <v>1138</v>
      </c>
      <c r="B1147" s="133" t="s">
        <v>6513</v>
      </c>
      <c r="C1147" s="134" t="s">
        <v>4302</v>
      </c>
      <c r="D1147" s="135" t="s">
        <v>4669</v>
      </c>
      <c r="E1147" s="81" t="s">
        <v>6529</v>
      </c>
      <c r="F1147" s="145">
        <v>7.25</v>
      </c>
      <c r="G1147" s="48">
        <v>5.64</v>
      </c>
      <c r="H1147" s="48">
        <v>72</v>
      </c>
      <c r="I1147" s="48">
        <v>52</v>
      </c>
      <c r="J1147" s="151" t="str">
        <f t="shared" si="131"/>
        <v>HSK</v>
      </c>
      <c r="K1147" s="151" t="str">
        <f t="shared" si="131"/>
        <v xml:space="preserve"> </v>
      </c>
      <c r="L1147" s="151" t="str">
        <f t="shared" si="130"/>
        <v xml:space="preserve"> </v>
      </c>
      <c r="M1147" s="52"/>
      <c r="N1147" s="112" t="s">
        <v>895</v>
      </c>
      <c r="O1147" s="62">
        <f t="shared" si="128"/>
        <v>62</v>
      </c>
      <c r="P1147" s="4"/>
      <c r="Q1147" s="5">
        <v>31</v>
      </c>
    </row>
    <row r="1148" spans="1:17" s="5" customFormat="1" ht="18" customHeight="1">
      <c r="A1148" s="4">
        <v>1139</v>
      </c>
      <c r="B1148" s="133" t="s">
        <v>6514</v>
      </c>
      <c r="C1148" s="134" t="s">
        <v>6515</v>
      </c>
      <c r="D1148" s="135" t="s">
        <v>3332</v>
      </c>
      <c r="E1148" s="81" t="s">
        <v>6529</v>
      </c>
      <c r="F1148" s="145">
        <v>7.89</v>
      </c>
      <c r="G1148" s="48">
        <v>8.41</v>
      </c>
      <c r="H1148" s="48">
        <v>72</v>
      </c>
      <c r="I1148" s="48">
        <v>73</v>
      </c>
      <c r="J1148" s="151" t="str">
        <f t="shared" si="131"/>
        <v>HSK</v>
      </c>
      <c r="K1148" s="166" t="str">
        <f t="shared" si="131"/>
        <v>HSK</v>
      </c>
      <c r="L1148" s="166" t="str">
        <f t="shared" si="130"/>
        <v>HSK</v>
      </c>
      <c r="M1148" s="98" t="s">
        <v>12603</v>
      </c>
      <c r="N1148" s="112" t="s">
        <v>895</v>
      </c>
      <c r="O1148" s="62">
        <f t="shared" si="128"/>
        <v>72.5</v>
      </c>
      <c r="P1148" s="4"/>
      <c r="Q1148" s="5">
        <v>32</v>
      </c>
    </row>
    <row r="1149" spans="1:17" s="5" customFormat="1" ht="18" customHeight="1">
      <c r="A1149" s="4">
        <v>1140</v>
      </c>
      <c r="B1149" s="133" t="s">
        <v>6516</v>
      </c>
      <c r="C1149" s="134" t="s">
        <v>1406</v>
      </c>
      <c r="D1149" s="135" t="s">
        <v>1008</v>
      </c>
      <c r="E1149" s="81" t="s">
        <v>6529</v>
      </c>
      <c r="F1149" s="145">
        <v>6.08</v>
      </c>
      <c r="G1149" s="48">
        <v>1.49</v>
      </c>
      <c r="H1149" s="48">
        <v>56</v>
      </c>
      <c r="I1149" s="48">
        <v>46</v>
      </c>
      <c r="J1149" s="151" t="str">
        <f t="shared" si="131"/>
        <v xml:space="preserve"> </v>
      </c>
      <c r="K1149" s="151" t="str">
        <f t="shared" si="131"/>
        <v xml:space="preserve"> </v>
      </c>
      <c r="L1149" s="151" t="str">
        <f t="shared" si="130"/>
        <v xml:space="preserve"> </v>
      </c>
      <c r="M1149" s="52"/>
      <c r="N1149" s="112"/>
      <c r="O1149" s="62">
        <f t="shared" si="128"/>
        <v>51</v>
      </c>
      <c r="P1149" s="4"/>
      <c r="Q1149" s="5">
        <v>33</v>
      </c>
    </row>
    <row r="1150" spans="1:17" s="5" customFormat="1" ht="18" customHeight="1">
      <c r="A1150" s="4">
        <v>1141</v>
      </c>
      <c r="B1150" s="133" t="s">
        <v>6517</v>
      </c>
      <c r="C1150" s="134" t="s">
        <v>6518</v>
      </c>
      <c r="D1150" s="135" t="s">
        <v>2574</v>
      </c>
      <c r="E1150" s="81" t="s">
        <v>6529</v>
      </c>
      <c r="F1150" s="145">
        <v>4.1399999999999997</v>
      </c>
      <c r="G1150" s="48">
        <v>5.1100000000000003</v>
      </c>
      <c r="H1150" s="48">
        <v>50</v>
      </c>
      <c r="I1150" s="48">
        <v>51</v>
      </c>
      <c r="J1150" s="151" t="str">
        <f t="shared" si="131"/>
        <v xml:space="preserve"> </v>
      </c>
      <c r="K1150" s="151" t="str">
        <f t="shared" si="131"/>
        <v xml:space="preserve"> </v>
      </c>
      <c r="L1150" s="151" t="str">
        <f t="shared" si="130"/>
        <v xml:space="preserve"> </v>
      </c>
      <c r="M1150" s="83"/>
      <c r="N1150" s="112" t="s">
        <v>895</v>
      </c>
      <c r="O1150" s="62">
        <f t="shared" si="128"/>
        <v>50.5</v>
      </c>
      <c r="P1150" s="4"/>
      <c r="Q1150" s="5">
        <v>34</v>
      </c>
    </row>
    <row r="1151" spans="1:17" s="5" customFormat="1" ht="18" customHeight="1">
      <c r="A1151" s="4">
        <v>1142</v>
      </c>
      <c r="B1151" s="133" t="s">
        <v>6519</v>
      </c>
      <c r="C1151" s="134" t="s">
        <v>3117</v>
      </c>
      <c r="D1151" s="135" t="s">
        <v>4679</v>
      </c>
      <c r="E1151" s="81" t="s">
        <v>6529</v>
      </c>
      <c r="F1151" s="145">
        <v>6.55</v>
      </c>
      <c r="G1151" s="48">
        <v>7.09</v>
      </c>
      <c r="H1151" s="48">
        <v>55</v>
      </c>
      <c r="I1151" s="48">
        <v>54</v>
      </c>
      <c r="J1151" s="151" t="str">
        <f t="shared" si="131"/>
        <v xml:space="preserve"> </v>
      </c>
      <c r="K1151" s="151" t="str">
        <f t="shared" si="131"/>
        <v xml:space="preserve"> </v>
      </c>
      <c r="L1151" s="151" t="str">
        <f t="shared" si="130"/>
        <v xml:space="preserve"> </v>
      </c>
      <c r="M1151" s="52"/>
      <c r="N1151" s="112" t="s">
        <v>895</v>
      </c>
      <c r="O1151" s="62">
        <f t="shared" si="128"/>
        <v>54.5</v>
      </c>
      <c r="P1151" s="4"/>
      <c r="Q1151" s="5">
        <v>35</v>
      </c>
    </row>
    <row r="1152" spans="1:17" s="5" customFormat="1" ht="18" customHeight="1">
      <c r="A1152" s="4">
        <v>1143</v>
      </c>
      <c r="B1152" s="133" t="s">
        <v>6520</v>
      </c>
      <c r="C1152" s="134" t="s">
        <v>4442</v>
      </c>
      <c r="D1152" s="135" t="s">
        <v>4679</v>
      </c>
      <c r="E1152" s="81" t="s">
        <v>6529</v>
      </c>
      <c r="F1152" s="145">
        <v>5.83</v>
      </c>
      <c r="G1152" s="48">
        <v>3.15</v>
      </c>
      <c r="H1152" s="48">
        <v>55</v>
      </c>
      <c r="I1152" s="48">
        <v>56</v>
      </c>
      <c r="J1152" s="151" t="str">
        <f t="shared" si="131"/>
        <v xml:space="preserve"> </v>
      </c>
      <c r="K1152" s="151" t="str">
        <f t="shared" si="131"/>
        <v xml:space="preserve"> </v>
      </c>
      <c r="L1152" s="151" t="str">
        <f t="shared" si="130"/>
        <v xml:space="preserve"> </v>
      </c>
      <c r="M1152" s="55"/>
      <c r="N1152" s="112" t="s">
        <v>895</v>
      </c>
      <c r="O1152" s="62">
        <f t="shared" si="128"/>
        <v>55.5</v>
      </c>
      <c r="P1152" s="4"/>
      <c r="Q1152" s="5">
        <v>36</v>
      </c>
    </row>
    <row r="1153" spans="1:17" s="5" customFormat="1" ht="18" customHeight="1">
      <c r="A1153" s="4">
        <v>1144</v>
      </c>
      <c r="B1153" s="133" t="s">
        <v>6521</v>
      </c>
      <c r="C1153" s="134" t="s">
        <v>6522</v>
      </c>
      <c r="D1153" s="135" t="s">
        <v>3334</v>
      </c>
      <c r="E1153" s="81" t="s">
        <v>6529</v>
      </c>
      <c r="F1153" s="145">
        <v>6.15</v>
      </c>
      <c r="G1153" s="48">
        <v>5.51</v>
      </c>
      <c r="H1153" s="48">
        <v>53</v>
      </c>
      <c r="I1153" s="48">
        <v>51</v>
      </c>
      <c r="J1153" s="151" t="str">
        <f t="shared" si="131"/>
        <v xml:space="preserve"> </v>
      </c>
      <c r="K1153" s="151" t="str">
        <f t="shared" si="131"/>
        <v xml:space="preserve"> </v>
      </c>
      <c r="L1153" s="151" t="str">
        <f t="shared" si="130"/>
        <v xml:space="preserve"> </v>
      </c>
      <c r="M1153" s="55"/>
      <c r="N1153" s="112" t="s">
        <v>895</v>
      </c>
      <c r="O1153" s="62">
        <f t="shared" si="128"/>
        <v>52</v>
      </c>
      <c r="P1153" s="4"/>
      <c r="Q1153" s="5">
        <v>37</v>
      </c>
    </row>
    <row r="1154" spans="1:17" s="5" customFormat="1" ht="18" customHeight="1">
      <c r="A1154" s="4">
        <v>1145</v>
      </c>
      <c r="B1154" s="133" t="s">
        <v>6523</v>
      </c>
      <c r="C1154" s="134" t="s">
        <v>4478</v>
      </c>
      <c r="D1154" s="135" t="s">
        <v>3334</v>
      </c>
      <c r="E1154" s="81" t="s">
        <v>6529</v>
      </c>
      <c r="F1154" s="145">
        <v>7.15</v>
      </c>
      <c r="G1154" s="145">
        <v>7.2</v>
      </c>
      <c r="H1154" s="48">
        <v>72</v>
      </c>
      <c r="I1154" s="48">
        <v>59</v>
      </c>
      <c r="J1154" s="151" t="str">
        <f t="shared" si="131"/>
        <v>HSK</v>
      </c>
      <c r="K1154" s="151" t="str">
        <f t="shared" si="131"/>
        <v xml:space="preserve"> </v>
      </c>
      <c r="L1154" s="151" t="str">
        <f t="shared" si="130"/>
        <v xml:space="preserve"> </v>
      </c>
      <c r="M1154" s="122"/>
      <c r="N1154" s="112" t="s">
        <v>895</v>
      </c>
      <c r="O1154" s="62">
        <f t="shared" si="128"/>
        <v>65.5</v>
      </c>
      <c r="P1154" s="4"/>
      <c r="Q1154" s="5">
        <v>38</v>
      </c>
    </row>
    <row r="1155" spans="1:17" s="5" customFormat="1" ht="18" customHeight="1">
      <c r="A1155" s="4">
        <v>1146</v>
      </c>
      <c r="B1155" s="133" t="s">
        <v>6524</v>
      </c>
      <c r="C1155" s="134" t="s">
        <v>6525</v>
      </c>
      <c r="D1155" s="135" t="s">
        <v>1012</v>
      </c>
      <c r="E1155" s="81" t="s">
        <v>6529</v>
      </c>
      <c r="F1155" s="145">
        <v>5.0199999999999996</v>
      </c>
      <c r="G1155" s="48">
        <v>0.88</v>
      </c>
      <c r="H1155" s="48">
        <v>54</v>
      </c>
      <c r="I1155" s="48">
        <v>35</v>
      </c>
      <c r="J1155" s="151" t="str">
        <f t="shared" si="131"/>
        <v xml:space="preserve"> </v>
      </c>
      <c r="K1155" s="151" t="str">
        <f t="shared" si="131"/>
        <v xml:space="preserve"> </v>
      </c>
      <c r="L1155" s="151" t="str">
        <f t="shared" si="130"/>
        <v xml:space="preserve"> </v>
      </c>
      <c r="M1155" s="15"/>
      <c r="N1155" s="112"/>
      <c r="O1155" s="62">
        <f t="shared" si="128"/>
        <v>44.5</v>
      </c>
      <c r="P1155" s="4"/>
      <c r="Q1155" s="5">
        <v>39</v>
      </c>
    </row>
    <row r="1156" spans="1:17" s="5" customFormat="1" ht="18" customHeight="1">
      <c r="A1156" s="4">
        <v>1147</v>
      </c>
      <c r="B1156" s="133" t="s">
        <v>6526</v>
      </c>
      <c r="C1156" s="134" t="s">
        <v>6527</v>
      </c>
      <c r="D1156" s="135" t="s">
        <v>3335</v>
      </c>
      <c r="E1156" s="81" t="s">
        <v>6529</v>
      </c>
      <c r="F1156" s="145">
        <v>6.95</v>
      </c>
      <c r="G1156" s="48">
        <v>5.89</v>
      </c>
      <c r="H1156" s="48">
        <v>72</v>
      </c>
      <c r="I1156" s="48">
        <v>52</v>
      </c>
      <c r="J1156" s="151" t="str">
        <f t="shared" si="131"/>
        <v xml:space="preserve"> </v>
      </c>
      <c r="K1156" s="151" t="str">
        <f t="shared" si="131"/>
        <v xml:space="preserve"> </v>
      </c>
      <c r="L1156" s="151" t="str">
        <f t="shared" si="130"/>
        <v xml:space="preserve"> </v>
      </c>
      <c r="M1156" s="55"/>
      <c r="N1156" s="112" t="s">
        <v>895</v>
      </c>
      <c r="O1156" s="62">
        <f t="shared" si="128"/>
        <v>62</v>
      </c>
      <c r="P1156" s="4"/>
      <c r="Q1156" s="5">
        <v>40</v>
      </c>
    </row>
    <row r="1157" spans="1:17" s="5" customFormat="1" ht="18" customHeight="1">
      <c r="A1157" s="4">
        <v>1148</v>
      </c>
      <c r="B1157" s="133" t="s">
        <v>6528</v>
      </c>
      <c r="C1157" s="134" t="s">
        <v>1046</v>
      </c>
      <c r="D1157" s="135" t="s">
        <v>3161</v>
      </c>
      <c r="E1157" s="81" t="s">
        <v>6529</v>
      </c>
      <c r="F1157" s="145">
        <v>6.36</v>
      </c>
      <c r="G1157" s="48">
        <v>6.18</v>
      </c>
      <c r="H1157" s="48">
        <v>61</v>
      </c>
      <c r="I1157" s="48">
        <v>57</v>
      </c>
      <c r="J1157" s="151" t="str">
        <f t="shared" si="131"/>
        <v xml:space="preserve"> </v>
      </c>
      <c r="K1157" s="151" t="str">
        <f t="shared" si="131"/>
        <v xml:space="preserve"> </v>
      </c>
      <c r="L1157" s="151" t="str">
        <f t="shared" si="130"/>
        <v xml:space="preserve"> </v>
      </c>
      <c r="M1157" s="56"/>
      <c r="N1157" s="112" t="s">
        <v>895</v>
      </c>
      <c r="O1157" s="62">
        <f t="shared" si="128"/>
        <v>59</v>
      </c>
      <c r="P1157" s="4"/>
      <c r="Q1157" s="5">
        <v>41</v>
      </c>
    </row>
    <row r="1158" spans="1:17" s="5" customFormat="1" ht="18" customHeight="1">
      <c r="A1158" s="4">
        <v>1149</v>
      </c>
      <c r="B1158" s="133" t="s">
        <v>6530</v>
      </c>
      <c r="C1158" s="134" t="s">
        <v>1391</v>
      </c>
      <c r="D1158" s="135" t="s">
        <v>2007</v>
      </c>
      <c r="E1158" s="81" t="s">
        <v>6590</v>
      </c>
      <c r="F1158" s="145">
        <v>6.36</v>
      </c>
      <c r="G1158" s="48">
        <v>6.19</v>
      </c>
      <c r="H1158" s="48">
        <v>51</v>
      </c>
      <c r="I1158" s="48">
        <v>57</v>
      </c>
      <c r="J1158" s="151" t="str">
        <f t="shared" si="131"/>
        <v xml:space="preserve"> </v>
      </c>
      <c r="K1158" s="151" t="str">
        <f t="shared" si="131"/>
        <v xml:space="preserve"> </v>
      </c>
      <c r="L1158" s="151" t="str">
        <f t="shared" si="130"/>
        <v xml:space="preserve"> </v>
      </c>
      <c r="M1158" s="55"/>
      <c r="N1158" s="112" t="s">
        <v>895</v>
      </c>
      <c r="O1158" s="62">
        <f t="shared" ref="O1158:O1208" si="132">SUM(H1158:I1158)/2</f>
        <v>54</v>
      </c>
      <c r="P1158" s="4"/>
      <c r="Q1158" s="5">
        <v>1</v>
      </c>
    </row>
    <row r="1159" spans="1:17" s="5" customFormat="1" ht="18" customHeight="1">
      <c r="A1159" s="4">
        <v>1150</v>
      </c>
      <c r="B1159" s="133" t="s">
        <v>6531</v>
      </c>
      <c r="C1159" s="134" t="s">
        <v>1103</v>
      </c>
      <c r="D1159" s="135" t="s">
        <v>2268</v>
      </c>
      <c r="E1159" s="81" t="s">
        <v>6590</v>
      </c>
      <c r="F1159" s="145">
        <v>6.61</v>
      </c>
      <c r="G1159" s="48">
        <v>5.59</v>
      </c>
      <c r="H1159" s="48">
        <v>54</v>
      </c>
      <c r="I1159" s="48">
        <v>62</v>
      </c>
      <c r="J1159" s="151" t="str">
        <f t="shared" si="131"/>
        <v xml:space="preserve"> </v>
      </c>
      <c r="K1159" s="151" t="str">
        <f t="shared" si="131"/>
        <v xml:space="preserve"> </v>
      </c>
      <c r="L1159" s="151" t="str">
        <f t="shared" si="130"/>
        <v xml:space="preserve"> </v>
      </c>
      <c r="M1159" s="55"/>
      <c r="N1159" s="112" t="s">
        <v>895</v>
      </c>
      <c r="O1159" s="62">
        <f t="shared" si="132"/>
        <v>58</v>
      </c>
      <c r="P1159" s="4"/>
      <c r="Q1159" s="5">
        <v>2</v>
      </c>
    </row>
    <row r="1160" spans="1:17" s="5" customFormat="1" ht="18" customHeight="1">
      <c r="A1160" s="4">
        <v>1151</v>
      </c>
      <c r="B1160" s="133" t="s">
        <v>6532</v>
      </c>
      <c r="C1160" s="134" t="s">
        <v>3006</v>
      </c>
      <c r="D1160" s="135" t="s">
        <v>727</v>
      </c>
      <c r="E1160" s="81" t="s">
        <v>6590</v>
      </c>
      <c r="F1160" s="145">
        <v>3.98</v>
      </c>
      <c r="G1160" s="48">
        <v>4.46</v>
      </c>
      <c r="H1160" s="48">
        <v>50</v>
      </c>
      <c r="I1160" s="48">
        <v>51</v>
      </c>
      <c r="J1160" s="151" t="str">
        <f t="shared" si="131"/>
        <v xml:space="preserve"> </v>
      </c>
      <c r="K1160" s="151" t="str">
        <f t="shared" si="131"/>
        <v xml:space="preserve"> </v>
      </c>
      <c r="L1160" s="151" t="str">
        <f t="shared" si="130"/>
        <v xml:space="preserve"> </v>
      </c>
      <c r="M1160" s="55"/>
      <c r="N1160" s="112"/>
      <c r="O1160" s="62">
        <f t="shared" si="132"/>
        <v>50.5</v>
      </c>
      <c r="P1160" s="4"/>
      <c r="Q1160" s="5">
        <v>3</v>
      </c>
    </row>
    <row r="1161" spans="1:17" s="5" customFormat="1" ht="18" customHeight="1">
      <c r="A1161" s="4">
        <v>1152</v>
      </c>
      <c r="B1161" s="133" t="s">
        <v>6533</v>
      </c>
      <c r="C1161" s="134" t="s">
        <v>6534</v>
      </c>
      <c r="D1161" s="135" t="s">
        <v>6535</v>
      </c>
      <c r="E1161" s="81" t="s">
        <v>6590</v>
      </c>
      <c r="F1161" s="145">
        <v>5.05</v>
      </c>
      <c r="G1161" s="48">
        <v>3.32</v>
      </c>
      <c r="H1161" s="48">
        <v>52</v>
      </c>
      <c r="I1161" s="48">
        <v>40</v>
      </c>
      <c r="J1161" s="151" t="str">
        <f t="shared" si="131"/>
        <v xml:space="preserve"> </v>
      </c>
      <c r="K1161" s="151" t="str">
        <f t="shared" si="131"/>
        <v xml:space="preserve"> </v>
      </c>
      <c r="L1161" s="151" t="str">
        <f t="shared" si="130"/>
        <v xml:space="preserve"> </v>
      </c>
      <c r="M1161" s="83"/>
      <c r="N1161" s="112"/>
      <c r="O1161" s="62">
        <f t="shared" si="132"/>
        <v>46</v>
      </c>
      <c r="P1161" s="4"/>
      <c r="Q1161" s="5">
        <v>4</v>
      </c>
    </row>
    <row r="1162" spans="1:17" s="5" customFormat="1" ht="18" customHeight="1">
      <c r="A1162" s="4">
        <v>1153</v>
      </c>
      <c r="B1162" s="133" t="s">
        <v>6536</v>
      </c>
      <c r="C1162" s="134" t="s">
        <v>497</v>
      </c>
      <c r="D1162" s="135" t="s">
        <v>2660</v>
      </c>
      <c r="E1162" s="81" t="s">
        <v>6590</v>
      </c>
      <c r="F1162" s="145">
        <v>5.14</v>
      </c>
      <c r="G1162" s="48">
        <v>5.97</v>
      </c>
      <c r="H1162" s="48">
        <v>52</v>
      </c>
      <c r="I1162" s="48">
        <v>52</v>
      </c>
      <c r="J1162" s="151" t="str">
        <f t="shared" si="131"/>
        <v xml:space="preserve"> </v>
      </c>
      <c r="K1162" s="151" t="str">
        <f t="shared" si="131"/>
        <v xml:space="preserve"> </v>
      </c>
      <c r="L1162" s="151" t="str">
        <f t="shared" si="130"/>
        <v xml:space="preserve"> </v>
      </c>
      <c r="M1162" s="55"/>
      <c r="N1162" s="112"/>
      <c r="O1162" s="62">
        <f t="shared" si="132"/>
        <v>52</v>
      </c>
      <c r="P1162" s="4"/>
      <c r="Q1162" s="5">
        <v>5</v>
      </c>
    </row>
    <row r="1163" spans="1:17" s="5" customFormat="1" ht="18" customHeight="1">
      <c r="A1163" s="4">
        <v>1154</v>
      </c>
      <c r="B1163" s="133" t="s">
        <v>6537</v>
      </c>
      <c r="C1163" s="134" t="s">
        <v>6538</v>
      </c>
      <c r="D1163" s="135" t="s">
        <v>3474</v>
      </c>
      <c r="E1163" s="81" t="s">
        <v>6590</v>
      </c>
      <c r="F1163" s="145">
        <v>2.41</v>
      </c>
      <c r="G1163" s="48">
        <v>5.89</v>
      </c>
      <c r="H1163" s="48">
        <v>52</v>
      </c>
      <c r="I1163" s="48">
        <v>61</v>
      </c>
      <c r="J1163" s="151" t="str">
        <f t="shared" si="131"/>
        <v xml:space="preserve"> </v>
      </c>
      <c r="K1163" s="151" t="str">
        <f t="shared" si="131"/>
        <v xml:space="preserve"> </v>
      </c>
      <c r="L1163" s="151" t="str">
        <f t="shared" si="130"/>
        <v xml:space="preserve"> </v>
      </c>
      <c r="M1163" s="83"/>
      <c r="N1163" s="112"/>
      <c r="O1163" s="62">
        <f t="shared" si="132"/>
        <v>56.5</v>
      </c>
      <c r="P1163" s="4"/>
      <c r="Q1163" s="5">
        <v>6</v>
      </c>
    </row>
    <row r="1164" spans="1:17" s="5" customFormat="1" ht="18" customHeight="1">
      <c r="A1164" s="4">
        <v>1155</v>
      </c>
      <c r="B1164" s="133" t="s">
        <v>6539</v>
      </c>
      <c r="C1164" s="134" t="s">
        <v>6540</v>
      </c>
      <c r="D1164" s="135" t="s">
        <v>1392</v>
      </c>
      <c r="E1164" s="81" t="s">
        <v>6590</v>
      </c>
      <c r="F1164" s="145">
        <v>5.77</v>
      </c>
      <c r="G1164" s="48">
        <v>5.66</v>
      </c>
      <c r="H1164" s="48">
        <v>52</v>
      </c>
      <c r="I1164" s="48">
        <v>54</v>
      </c>
      <c r="J1164" s="151" t="str">
        <f t="shared" si="131"/>
        <v xml:space="preserve"> </v>
      </c>
      <c r="K1164" s="151" t="str">
        <f t="shared" si="131"/>
        <v xml:space="preserve"> </v>
      </c>
      <c r="L1164" s="151" t="str">
        <f t="shared" si="130"/>
        <v xml:space="preserve"> </v>
      </c>
      <c r="M1164" s="101"/>
      <c r="N1164" s="112" t="s">
        <v>895</v>
      </c>
      <c r="O1164" s="62">
        <f t="shared" si="132"/>
        <v>53</v>
      </c>
      <c r="P1164" s="4"/>
      <c r="Q1164" s="5">
        <v>7</v>
      </c>
    </row>
    <row r="1165" spans="1:17" s="5" customFormat="1" ht="18" customHeight="1">
      <c r="A1165" s="4">
        <v>1156</v>
      </c>
      <c r="B1165" s="133" t="s">
        <v>6541</v>
      </c>
      <c r="C1165" s="134" t="s">
        <v>2368</v>
      </c>
      <c r="D1165" s="135" t="s">
        <v>2908</v>
      </c>
      <c r="E1165" s="81" t="s">
        <v>6590</v>
      </c>
      <c r="F1165" s="145">
        <v>5.77</v>
      </c>
      <c r="G1165" s="48">
        <v>4.38</v>
      </c>
      <c r="H1165" s="48">
        <v>63</v>
      </c>
      <c r="I1165" s="48">
        <v>59</v>
      </c>
      <c r="J1165" s="151" t="str">
        <f t="shared" si="131"/>
        <v xml:space="preserve"> </v>
      </c>
      <c r="K1165" s="151" t="str">
        <f t="shared" si="131"/>
        <v xml:space="preserve"> </v>
      </c>
      <c r="L1165" s="151" t="str">
        <f t="shared" si="130"/>
        <v xml:space="preserve"> </v>
      </c>
      <c r="M1165" s="54"/>
      <c r="N1165" s="112"/>
      <c r="O1165" s="62">
        <f t="shared" si="132"/>
        <v>61</v>
      </c>
      <c r="P1165" s="4"/>
      <c r="Q1165" s="5">
        <v>8</v>
      </c>
    </row>
    <row r="1166" spans="1:17" s="5" customFormat="1" ht="18" customHeight="1">
      <c r="A1166" s="4">
        <v>1157</v>
      </c>
      <c r="B1166" s="133" t="s">
        <v>6542</v>
      </c>
      <c r="C1166" s="134" t="s">
        <v>6543</v>
      </c>
      <c r="D1166" s="135" t="s">
        <v>559</v>
      </c>
      <c r="E1166" s="81" t="s">
        <v>6590</v>
      </c>
      <c r="F1166" s="145">
        <v>7.55</v>
      </c>
      <c r="G1166" s="48">
        <v>8.09</v>
      </c>
      <c r="H1166" s="48">
        <v>57</v>
      </c>
      <c r="I1166" s="48">
        <v>70</v>
      </c>
      <c r="J1166" s="151" t="str">
        <f t="shared" si="131"/>
        <v xml:space="preserve"> </v>
      </c>
      <c r="K1166" s="151" t="str">
        <f t="shared" si="131"/>
        <v>HSK</v>
      </c>
      <c r="L1166" s="151" t="str">
        <f t="shared" si="130"/>
        <v xml:space="preserve"> </v>
      </c>
      <c r="M1166" s="108"/>
      <c r="N1166" s="112" t="s">
        <v>895</v>
      </c>
      <c r="O1166" s="62">
        <f t="shared" si="132"/>
        <v>63.5</v>
      </c>
      <c r="P1166" s="4"/>
      <c r="Q1166" s="5">
        <v>9</v>
      </c>
    </row>
    <row r="1167" spans="1:17" s="5" customFormat="1" ht="18" customHeight="1">
      <c r="A1167" s="4">
        <v>1158</v>
      </c>
      <c r="B1167" s="133" t="s">
        <v>6544</v>
      </c>
      <c r="C1167" s="134" t="s">
        <v>2979</v>
      </c>
      <c r="D1167" s="135" t="s">
        <v>1414</v>
      </c>
      <c r="E1167" s="81" t="s">
        <v>6590</v>
      </c>
      <c r="F1167" s="145">
        <v>6.32</v>
      </c>
      <c r="G1167" s="48">
        <v>4.3899999999999997</v>
      </c>
      <c r="H1167" s="48">
        <v>53</v>
      </c>
      <c r="I1167" s="48">
        <v>40</v>
      </c>
      <c r="J1167" s="151" t="str">
        <f t="shared" si="131"/>
        <v xml:space="preserve"> </v>
      </c>
      <c r="K1167" s="151" t="str">
        <f t="shared" si="131"/>
        <v xml:space="preserve"> </v>
      </c>
      <c r="L1167" s="151" t="str">
        <f t="shared" si="130"/>
        <v xml:space="preserve"> </v>
      </c>
      <c r="M1167" s="83"/>
      <c r="N1167" s="112"/>
      <c r="O1167" s="62">
        <f t="shared" si="132"/>
        <v>46.5</v>
      </c>
      <c r="P1167" s="4"/>
      <c r="Q1167" s="5">
        <v>10</v>
      </c>
    </row>
    <row r="1168" spans="1:17" s="5" customFormat="1" ht="18" customHeight="1">
      <c r="A1168" s="4">
        <v>1159</v>
      </c>
      <c r="B1168" s="133" t="s">
        <v>6545</v>
      </c>
      <c r="C1168" s="134" t="s">
        <v>6546</v>
      </c>
      <c r="D1168" s="135" t="s">
        <v>888</v>
      </c>
      <c r="E1168" s="81" t="s">
        <v>6590</v>
      </c>
      <c r="F1168" s="145">
        <v>5.89</v>
      </c>
      <c r="G1168" s="48">
        <v>2.2400000000000002</v>
      </c>
      <c r="H1168" s="48">
        <v>53</v>
      </c>
      <c r="I1168" s="48">
        <v>40</v>
      </c>
      <c r="J1168" s="151" t="str">
        <f t="shared" si="131"/>
        <v xml:space="preserve"> </v>
      </c>
      <c r="K1168" s="151" t="str">
        <f t="shared" si="131"/>
        <v xml:space="preserve"> </v>
      </c>
      <c r="L1168" s="151" t="str">
        <f t="shared" si="130"/>
        <v xml:space="preserve"> </v>
      </c>
      <c r="M1168" s="108"/>
      <c r="N1168" s="112"/>
      <c r="O1168" s="62">
        <f t="shared" si="132"/>
        <v>46.5</v>
      </c>
      <c r="P1168" s="4"/>
      <c r="Q1168" s="5">
        <v>11</v>
      </c>
    </row>
    <row r="1169" spans="1:18" s="5" customFormat="1" ht="18" customHeight="1">
      <c r="A1169" s="4">
        <v>1160</v>
      </c>
      <c r="B1169" s="133" t="s">
        <v>6547</v>
      </c>
      <c r="C1169" s="134" t="s">
        <v>2611</v>
      </c>
      <c r="D1169" s="135" t="s">
        <v>3365</v>
      </c>
      <c r="E1169" s="81" t="s">
        <v>6590</v>
      </c>
      <c r="F1169" s="145">
        <v>5.83</v>
      </c>
      <c r="G1169" s="48">
        <v>3.81</v>
      </c>
      <c r="H1169" s="48">
        <v>52</v>
      </c>
      <c r="I1169" s="48">
        <v>40</v>
      </c>
      <c r="J1169" s="151" t="str">
        <f t="shared" si="131"/>
        <v xml:space="preserve"> </v>
      </c>
      <c r="K1169" s="151" t="str">
        <f t="shared" si="131"/>
        <v xml:space="preserve"> </v>
      </c>
      <c r="L1169" s="151" t="str">
        <f t="shared" si="130"/>
        <v xml:space="preserve"> </v>
      </c>
      <c r="M1169" s="84"/>
      <c r="N1169" s="112"/>
      <c r="O1169" s="62">
        <f t="shared" si="132"/>
        <v>46</v>
      </c>
      <c r="P1169" s="4"/>
      <c r="Q1169" s="5">
        <v>12</v>
      </c>
    </row>
    <row r="1170" spans="1:18" s="5" customFormat="1" ht="18" customHeight="1">
      <c r="A1170" s="4">
        <v>1161</v>
      </c>
      <c r="B1170" s="133" t="s">
        <v>6548</v>
      </c>
      <c r="C1170" s="134" t="s">
        <v>1121</v>
      </c>
      <c r="D1170" s="135" t="s">
        <v>1759</v>
      </c>
      <c r="E1170" s="81" t="s">
        <v>6590</v>
      </c>
      <c r="F1170" s="145">
        <v>6.72</v>
      </c>
      <c r="G1170" s="48">
        <v>7.28</v>
      </c>
      <c r="H1170" s="48">
        <v>56</v>
      </c>
      <c r="I1170" s="48">
        <v>54</v>
      </c>
      <c r="J1170" s="151" t="str">
        <f t="shared" si="131"/>
        <v xml:space="preserve"> </v>
      </c>
      <c r="K1170" s="151" t="str">
        <f t="shared" si="131"/>
        <v xml:space="preserve"> </v>
      </c>
      <c r="L1170" s="151" t="str">
        <f t="shared" si="130"/>
        <v xml:space="preserve"> </v>
      </c>
      <c r="M1170" s="84"/>
      <c r="N1170" s="112" t="s">
        <v>895</v>
      </c>
      <c r="O1170" s="62">
        <f t="shared" si="132"/>
        <v>55</v>
      </c>
      <c r="P1170" s="4"/>
      <c r="Q1170" s="5">
        <v>13</v>
      </c>
    </row>
    <row r="1171" spans="1:18" s="5" customFormat="1" ht="18" customHeight="1">
      <c r="A1171" s="4">
        <v>1162</v>
      </c>
      <c r="B1171" s="133" t="s">
        <v>6549</v>
      </c>
      <c r="C1171" s="134" t="s">
        <v>6550</v>
      </c>
      <c r="D1171" s="135" t="s">
        <v>3507</v>
      </c>
      <c r="E1171" s="81" t="s">
        <v>6590</v>
      </c>
      <c r="F1171" s="145">
        <v>7.71</v>
      </c>
      <c r="G1171" s="48">
        <v>6.96</v>
      </c>
      <c r="H1171" s="48">
        <v>55</v>
      </c>
      <c r="I1171" s="48">
        <v>55</v>
      </c>
      <c r="J1171" s="151" t="str">
        <f>IF(AND(F1171&gt;=9,H1171&gt;=90),"HSXS",IF(AND(F1171&gt;=8,H1171&gt;=80),"HSG",IF(AND(F1171&gt;=7,H1171&gt;=70),"HSK"," ")))</f>
        <v xml:space="preserve"> </v>
      </c>
      <c r="K1171" s="151" t="str">
        <f>IF(AND(G1171&gt;=9,I1171&gt;=90),"HSXS",IF(AND(G1171&gt;=8,I1171&gt;=80),"HSG",IF(AND(G1171&gt;=7,I1171&gt;=70),"HSK"," ")))</f>
        <v xml:space="preserve"> </v>
      </c>
      <c r="L1171" s="151" t="str">
        <f>IF(AND(J1171="HSXS",K1171="HSXS"),"HSXS",IF(AND(J1171="HSG",K1171="HSG"),"HSG",IF(AND(J1171="HSK",K1171="HSK"),"HSK",IF(AND(J1171="HSXS",K1171="HSG"),"HSG",IF(AND(J1171="HSG",K1171="HSXS"),"HSG",IF(AND(J1171="HSG",K1171="HSK"),"HSK",IF(AND(J1171="HSK",K1171="HSG"),"HSK"," ")))))))</f>
        <v xml:space="preserve"> </v>
      </c>
      <c r="M1171" s="108"/>
      <c r="N1171" s="112"/>
      <c r="O1171" s="62">
        <f t="shared" si="132"/>
        <v>55</v>
      </c>
      <c r="P1171" s="4"/>
      <c r="Q1171" s="5">
        <v>14</v>
      </c>
    </row>
    <row r="1172" spans="1:18" s="5" customFormat="1" ht="18" customHeight="1">
      <c r="A1172" s="4">
        <v>1163</v>
      </c>
      <c r="B1172" s="133" t="s">
        <v>6551</v>
      </c>
      <c r="C1172" s="134" t="s">
        <v>1428</v>
      </c>
      <c r="D1172" s="135" t="s">
        <v>3507</v>
      </c>
      <c r="E1172" s="81" t="s">
        <v>6590</v>
      </c>
      <c r="F1172" s="145">
        <v>5.88</v>
      </c>
      <c r="G1172" s="48">
        <v>5.16</v>
      </c>
      <c r="H1172" s="48">
        <v>52</v>
      </c>
      <c r="I1172" s="48">
        <v>50</v>
      </c>
      <c r="J1172" s="151" t="str">
        <f t="shared" ref="J1172:K1206" si="133">IF(AND(F1172&gt;=9,H1172&gt;=90),"HSXS",IF(AND(F1172&gt;=8,H1172&gt;=80),"HSG",IF(AND(F1172&gt;=7,H1172&gt;=70),"HSK"," ")))</f>
        <v xml:space="preserve"> </v>
      </c>
      <c r="K1172" s="151" t="str">
        <f t="shared" si="133"/>
        <v xml:space="preserve"> </v>
      </c>
      <c r="L1172" s="151" t="str">
        <f t="shared" ref="L1172:L1193" si="134">IF(AND(J1172="HSXS",K1172="HSXS"),"HSXS",IF(AND(J1172="HSG",K1172="HSG"),"HSG",IF(AND(J1172="HSK",K1172="HSK"),"HSK",IF(AND(J1172="HSXS",K1172="HSG"),"HSG",IF(AND(J1172="HSG",K1172="HSXS"),"HSG",IF(AND(J1172="HSG",K1172="HSK"),"HSK",IF(AND(J1172="HSK",K1172="HSG"),"HSK"," ")))))))</f>
        <v xml:space="preserve"> </v>
      </c>
      <c r="M1172" s="98"/>
      <c r="N1172" s="112"/>
      <c r="O1172" s="62">
        <f t="shared" si="132"/>
        <v>51</v>
      </c>
      <c r="P1172" s="4"/>
      <c r="Q1172" s="5">
        <v>15</v>
      </c>
    </row>
    <row r="1173" spans="1:18" s="5" customFormat="1" ht="18" customHeight="1">
      <c r="A1173" s="4">
        <v>1164</v>
      </c>
      <c r="B1173" s="133" t="s">
        <v>6552</v>
      </c>
      <c r="C1173" s="134" t="s">
        <v>4244</v>
      </c>
      <c r="D1173" s="135" t="s">
        <v>3608</v>
      </c>
      <c r="E1173" s="81" t="s">
        <v>6590</v>
      </c>
      <c r="F1173" s="145">
        <v>6.55</v>
      </c>
      <c r="G1173" s="48">
        <v>0.41</v>
      </c>
      <c r="H1173" s="48">
        <v>56</v>
      </c>
      <c r="I1173" s="48">
        <v>40</v>
      </c>
      <c r="J1173" s="151" t="str">
        <f t="shared" si="133"/>
        <v xml:space="preserve"> </v>
      </c>
      <c r="K1173" s="151" t="str">
        <f t="shared" si="133"/>
        <v xml:space="preserve"> </v>
      </c>
      <c r="L1173" s="151" t="str">
        <f t="shared" si="134"/>
        <v xml:space="preserve"> </v>
      </c>
      <c r="M1173" s="125"/>
      <c r="N1173" s="112"/>
      <c r="O1173" s="62">
        <f t="shared" si="132"/>
        <v>48</v>
      </c>
      <c r="P1173" s="4"/>
      <c r="Q1173" s="5">
        <v>16</v>
      </c>
    </row>
    <row r="1174" spans="1:18" s="5" customFormat="1" ht="18" customHeight="1">
      <c r="A1174" s="4">
        <v>1165</v>
      </c>
      <c r="B1174" s="133" t="s">
        <v>6553</v>
      </c>
      <c r="C1174" s="134" t="s">
        <v>6554</v>
      </c>
      <c r="D1174" s="135" t="s">
        <v>3610</v>
      </c>
      <c r="E1174" s="81" t="s">
        <v>6590</v>
      </c>
      <c r="F1174" s="145">
        <v>6.2</v>
      </c>
      <c r="G1174" s="48">
        <v>5.95</v>
      </c>
      <c r="H1174" s="48">
        <v>56</v>
      </c>
      <c r="I1174" s="48">
        <v>55</v>
      </c>
      <c r="J1174" s="151" t="str">
        <f t="shared" si="133"/>
        <v xml:space="preserve"> </v>
      </c>
      <c r="K1174" s="151" t="str">
        <f t="shared" si="133"/>
        <v xml:space="preserve"> </v>
      </c>
      <c r="L1174" s="151" t="str">
        <f t="shared" si="134"/>
        <v xml:space="preserve"> </v>
      </c>
      <c r="M1174" s="15"/>
      <c r="N1174" s="112" t="s">
        <v>895</v>
      </c>
      <c r="O1174" s="62">
        <f t="shared" si="132"/>
        <v>55.5</v>
      </c>
      <c r="P1174" s="4"/>
      <c r="Q1174" s="5">
        <v>17</v>
      </c>
    </row>
    <row r="1175" spans="1:18" s="5" customFormat="1" ht="18" customHeight="1">
      <c r="A1175" s="4">
        <v>1166</v>
      </c>
      <c r="B1175" s="133" t="s">
        <v>6555</v>
      </c>
      <c r="C1175" s="134" t="s">
        <v>6556</v>
      </c>
      <c r="D1175" s="135" t="s">
        <v>368</v>
      </c>
      <c r="E1175" s="81" t="s">
        <v>6590</v>
      </c>
      <c r="F1175" s="145">
        <v>7.8</v>
      </c>
      <c r="G1175" s="48">
        <v>7.93</v>
      </c>
      <c r="H1175" s="48">
        <v>66</v>
      </c>
      <c r="I1175" s="48">
        <v>71</v>
      </c>
      <c r="J1175" s="151" t="str">
        <f t="shared" si="133"/>
        <v xml:space="preserve"> </v>
      </c>
      <c r="K1175" s="166" t="str">
        <f t="shared" si="133"/>
        <v>HSK</v>
      </c>
      <c r="L1175" s="151" t="str">
        <f t="shared" si="134"/>
        <v xml:space="preserve"> </v>
      </c>
      <c r="M1175" s="173" t="s">
        <v>12603</v>
      </c>
      <c r="N1175" s="112" t="s">
        <v>895</v>
      </c>
      <c r="O1175" s="62">
        <f t="shared" si="132"/>
        <v>68.5</v>
      </c>
      <c r="P1175" s="4"/>
      <c r="Q1175" s="5">
        <v>18</v>
      </c>
    </row>
    <row r="1176" spans="1:18" s="21" customFormat="1" ht="18" customHeight="1">
      <c r="A1176" s="4">
        <v>1167</v>
      </c>
      <c r="B1176" s="133" t="s">
        <v>6557</v>
      </c>
      <c r="C1176" s="134" t="s">
        <v>6558</v>
      </c>
      <c r="D1176" s="135" t="s">
        <v>865</v>
      </c>
      <c r="E1176" s="81" t="s">
        <v>6590</v>
      </c>
      <c r="F1176" s="145">
        <v>6.15</v>
      </c>
      <c r="G1176" s="48">
        <v>6.76</v>
      </c>
      <c r="H1176" s="48">
        <v>54</v>
      </c>
      <c r="I1176" s="48">
        <v>53</v>
      </c>
      <c r="J1176" s="151" t="str">
        <f t="shared" si="133"/>
        <v xml:space="preserve"> </v>
      </c>
      <c r="K1176" s="151" t="str">
        <f t="shared" si="133"/>
        <v xml:space="preserve"> </v>
      </c>
      <c r="L1176" s="151" t="str">
        <f t="shared" si="134"/>
        <v xml:space="preserve"> </v>
      </c>
      <c r="M1176" s="83"/>
      <c r="N1176" s="112" t="s">
        <v>895</v>
      </c>
      <c r="O1176" s="62">
        <f t="shared" si="132"/>
        <v>53.5</v>
      </c>
      <c r="P1176" s="48"/>
      <c r="Q1176" s="5">
        <v>19</v>
      </c>
      <c r="R1176" s="5"/>
    </row>
    <row r="1177" spans="1:18" s="5" customFormat="1" ht="18" customHeight="1">
      <c r="A1177" s="4">
        <v>1168</v>
      </c>
      <c r="B1177" s="133" t="s">
        <v>6559</v>
      </c>
      <c r="C1177" s="134" t="s">
        <v>6560</v>
      </c>
      <c r="D1177" s="135" t="s">
        <v>1623</v>
      </c>
      <c r="E1177" s="81" t="s">
        <v>6590</v>
      </c>
      <c r="F1177" s="145">
        <v>7.56</v>
      </c>
      <c r="G1177" s="48">
        <v>8.2100000000000009</v>
      </c>
      <c r="H1177" s="48">
        <v>55</v>
      </c>
      <c r="I1177" s="48">
        <v>76</v>
      </c>
      <c r="J1177" s="151" t="str">
        <f t="shared" si="133"/>
        <v xml:space="preserve"> </v>
      </c>
      <c r="K1177" s="151" t="str">
        <f t="shared" si="133"/>
        <v>HSK</v>
      </c>
      <c r="L1177" s="151" t="str">
        <f t="shared" si="134"/>
        <v xml:space="preserve"> </v>
      </c>
      <c r="M1177" s="108"/>
      <c r="N1177" s="112" t="s">
        <v>895</v>
      </c>
      <c r="O1177" s="62">
        <f t="shared" si="132"/>
        <v>65.5</v>
      </c>
      <c r="P1177" s="4"/>
      <c r="Q1177" s="5">
        <v>20</v>
      </c>
    </row>
    <row r="1178" spans="1:18" s="5" customFormat="1" ht="18" customHeight="1">
      <c r="A1178" s="4">
        <v>1169</v>
      </c>
      <c r="B1178" s="133" t="s">
        <v>6561</v>
      </c>
      <c r="C1178" s="134" t="s">
        <v>6562</v>
      </c>
      <c r="D1178" s="135" t="s">
        <v>3759</v>
      </c>
      <c r="E1178" s="81" t="s">
        <v>6590</v>
      </c>
      <c r="F1178" s="145">
        <v>5.43</v>
      </c>
      <c r="G1178" s="48">
        <v>5.36</v>
      </c>
      <c r="H1178" s="48">
        <v>66</v>
      </c>
      <c r="I1178" s="48">
        <v>52</v>
      </c>
      <c r="J1178" s="151" t="str">
        <f t="shared" si="133"/>
        <v xml:space="preserve"> </v>
      </c>
      <c r="K1178" s="151" t="str">
        <f t="shared" si="133"/>
        <v xml:space="preserve"> </v>
      </c>
      <c r="L1178" s="151" t="str">
        <f t="shared" si="134"/>
        <v xml:space="preserve"> </v>
      </c>
      <c r="M1178" s="83"/>
      <c r="N1178" s="112" t="s">
        <v>895</v>
      </c>
      <c r="O1178" s="62">
        <f t="shared" si="132"/>
        <v>59</v>
      </c>
      <c r="P1178" s="4"/>
      <c r="Q1178" s="5">
        <v>21</v>
      </c>
    </row>
    <row r="1179" spans="1:18" s="5" customFormat="1" ht="18" customHeight="1">
      <c r="A1179" s="4">
        <v>1170</v>
      </c>
      <c r="B1179" s="133" t="s">
        <v>6563</v>
      </c>
      <c r="C1179" s="134" t="s">
        <v>6564</v>
      </c>
      <c r="D1179" s="135" t="s">
        <v>3512</v>
      </c>
      <c r="E1179" s="81" t="s">
        <v>6590</v>
      </c>
      <c r="F1179" s="145">
        <v>6.05</v>
      </c>
      <c r="G1179" s="48">
        <v>5.18</v>
      </c>
      <c r="H1179" s="48">
        <v>54</v>
      </c>
      <c r="I1179" s="48">
        <v>50</v>
      </c>
      <c r="J1179" s="151" t="str">
        <f t="shared" si="133"/>
        <v xml:space="preserve"> </v>
      </c>
      <c r="K1179" s="151" t="str">
        <f t="shared" si="133"/>
        <v xml:space="preserve"> </v>
      </c>
      <c r="L1179" s="151" t="str">
        <f t="shared" si="134"/>
        <v xml:space="preserve"> </v>
      </c>
      <c r="M1179" s="64"/>
      <c r="N1179" s="112" t="s">
        <v>895</v>
      </c>
      <c r="O1179" s="62">
        <f t="shared" si="132"/>
        <v>52</v>
      </c>
      <c r="P1179" s="4"/>
      <c r="Q1179" s="5">
        <v>22</v>
      </c>
    </row>
    <row r="1180" spans="1:18" s="5" customFormat="1" ht="18" customHeight="1">
      <c r="A1180" s="4">
        <v>1171</v>
      </c>
      <c r="B1180" s="133" t="s">
        <v>6565</v>
      </c>
      <c r="C1180" s="134" t="s">
        <v>6566</v>
      </c>
      <c r="D1180" s="135" t="s">
        <v>3512</v>
      </c>
      <c r="E1180" s="81" t="s">
        <v>6590</v>
      </c>
      <c r="F1180" s="145">
        <v>8.33</v>
      </c>
      <c r="G1180" s="48">
        <v>8.36</v>
      </c>
      <c r="H1180" s="48">
        <v>56</v>
      </c>
      <c r="I1180" s="48">
        <v>70</v>
      </c>
      <c r="J1180" s="151" t="str">
        <f t="shared" si="133"/>
        <v xml:space="preserve"> </v>
      </c>
      <c r="K1180" s="151" t="str">
        <f t="shared" si="133"/>
        <v>HSK</v>
      </c>
      <c r="L1180" s="151" t="str">
        <f t="shared" si="134"/>
        <v xml:space="preserve"> </v>
      </c>
      <c r="M1180" s="108"/>
      <c r="N1180" s="112" t="s">
        <v>895</v>
      </c>
      <c r="O1180" s="62">
        <f t="shared" si="132"/>
        <v>63</v>
      </c>
      <c r="P1180" s="4"/>
      <c r="Q1180" s="5">
        <v>23</v>
      </c>
    </row>
    <row r="1181" spans="1:18" s="5" customFormat="1" ht="18" customHeight="1">
      <c r="A1181" s="4">
        <v>1172</v>
      </c>
      <c r="B1181" s="133" t="s">
        <v>6567</v>
      </c>
      <c r="C1181" s="134" t="s">
        <v>766</v>
      </c>
      <c r="D1181" s="135" t="s">
        <v>3383</v>
      </c>
      <c r="E1181" s="81" t="s">
        <v>6590</v>
      </c>
      <c r="F1181" s="145">
        <v>6.65</v>
      </c>
      <c r="G1181" s="48">
        <v>6.45</v>
      </c>
      <c r="H1181" s="48">
        <v>61</v>
      </c>
      <c r="I1181" s="48">
        <v>52</v>
      </c>
      <c r="J1181" s="151" t="str">
        <f t="shared" si="133"/>
        <v xml:space="preserve"> </v>
      </c>
      <c r="K1181" s="151" t="str">
        <f t="shared" si="133"/>
        <v xml:space="preserve"> </v>
      </c>
      <c r="L1181" s="151" t="str">
        <f t="shared" si="134"/>
        <v xml:space="preserve"> </v>
      </c>
      <c r="M1181" s="108"/>
      <c r="N1181" s="112" t="s">
        <v>895</v>
      </c>
      <c r="O1181" s="62">
        <f t="shared" si="132"/>
        <v>56.5</v>
      </c>
      <c r="P1181" s="4"/>
      <c r="Q1181" s="5">
        <v>24</v>
      </c>
    </row>
    <row r="1182" spans="1:18" s="5" customFormat="1" ht="18" customHeight="1">
      <c r="A1182" s="4">
        <v>1173</v>
      </c>
      <c r="B1182" s="133" t="s">
        <v>6568</v>
      </c>
      <c r="C1182" s="134" t="s">
        <v>6569</v>
      </c>
      <c r="D1182" s="135" t="s">
        <v>3383</v>
      </c>
      <c r="E1182" s="81" t="s">
        <v>6590</v>
      </c>
      <c r="F1182" s="145">
        <v>6.4</v>
      </c>
      <c r="G1182" s="48">
        <v>6.76</v>
      </c>
      <c r="H1182" s="48">
        <v>56</v>
      </c>
      <c r="I1182" s="48">
        <v>51</v>
      </c>
      <c r="J1182" s="151" t="str">
        <f t="shared" si="133"/>
        <v xml:space="preserve"> </v>
      </c>
      <c r="K1182" s="151" t="str">
        <f t="shared" si="133"/>
        <v xml:space="preserve"> </v>
      </c>
      <c r="L1182" s="151" t="str">
        <f t="shared" si="134"/>
        <v xml:space="preserve"> </v>
      </c>
      <c r="M1182" s="108"/>
      <c r="N1182" s="112" t="s">
        <v>895</v>
      </c>
      <c r="O1182" s="62">
        <f t="shared" si="132"/>
        <v>53.5</v>
      </c>
      <c r="P1182" s="4"/>
      <c r="Q1182" s="5">
        <v>25</v>
      </c>
    </row>
    <row r="1183" spans="1:18" s="5" customFormat="1" ht="18" customHeight="1">
      <c r="A1183" s="4">
        <v>1174</v>
      </c>
      <c r="B1183" s="133" t="s">
        <v>6570</v>
      </c>
      <c r="C1183" s="134" t="s">
        <v>160</v>
      </c>
      <c r="D1183" s="135" t="s">
        <v>3383</v>
      </c>
      <c r="E1183" s="81" t="s">
        <v>6590</v>
      </c>
      <c r="F1183" s="145">
        <v>7.09</v>
      </c>
      <c r="G1183" s="48">
        <v>8.08</v>
      </c>
      <c r="H1183" s="48">
        <v>60</v>
      </c>
      <c r="I1183" s="48">
        <v>70</v>
      </c>
      <c r="J1183" s="151" t="str">
        <f t="shared" si="133"/>
        <v xml:space="preserve"> </v>
      </c>
      <c r="K1183" s="151" t="str">
        <f t="shared" si="133"/>
        <v>HSK</v>
      </c>
      <c r="L1183" s="151" t="str">
        <f t="shared" si="134"/>
        <v xml:space="preserve"> </v>
      </c>
      <c r="M1183" s="82"/>
      <c r="N1183" s="112" t="s">
        <v>895</v>
      </c>
      <c r="O1183" s="62">
        <f t="shared" si="132"/>
        <v>65</v>
      </c>
      <c r="P1183" s="4"/>
      <c r="Q1183" s="5">
        <v>26</v>
      </c>
    </row>
    <row r="1184" spans="1:18" s="5" customFormat="1" ht="18" customHeight="1">
      <c r="A1184" s="4">
        <v>1175</v>
      </c>
      <c r="B1184" s="133" t="s">
        <v>6571</v>
      </c>
      <c r="C1184" s="134" t="s">
        <v>3783</v>
      </c>
      <c r="D1184" s="135" t="s">
        <v>3774</v>
      </c>
      <c r="E1184" s="81" t="s">
        <v>6590</v>
      </c>
      <c r="F1184" s="145">
        <v>6.29</v>
      </c>
      <c r="G1184" s="48">
        <v>6.79</v>
      </c>
      <c r="H1184" s="48">
        <v>54</v>
      </c>
      <c r="I1184" s="48">
        <v>52</v>
      </c>
      <c r="J1184" s="151" t="str">
        <f t="shared" si="133"/>
        <v xml:space="preserve"> </v>
      </c>
      <c r="K1184" s="151" t="str">
        <f t="shared" si="133"/>
        <v xml:space="preserve"> </v>
      </c>
      <c r="L1184" s="151" t="str">
        <f t="shared" si="134"/>
        <v xml:space="preserve"> </v>
      </c>
      <c r="M1184" s="108"/>
      <c r="N1184" s="112"/>
      <c r="O1184" s="62">
        <f t="shared" si="132"/>
        <v>53</v>
      </c>
      <c r="P1184" s="4"/>
      <c r="Q1184" s="5">
        <v>27</v>
      </c>
    </row>
    <row r="1185" spans="1:17" s="5" customFormat="1" ht="18" customHeight="1">
      <c r="A1185" s="4">
        <v>1176</v>
      </c>
      <c r="B1185" s="133" t="s">
        <v>6572</v>
      </c>
      <c r="C1185" s="134" t="s">
        <v>6573</v>
      </c>
      <c r="D1185" s="135" t="s">
        <v>4669</v>
      </c>
      <c r="E1185" s="81" t="s">
        <v>6590</v>
      </c>
      <c r="F1185" s="145">
        <v>8.11</v>
      </c>
      <c r="G1185" s="48">
        <v>8.94</v>
      </c>
      <c r="H1185" s="48">
        <v>60</v>
      </c>
      <c r="I1185" s="48">
        <v>70</v>
      </c>
      <c r="J1185" s="151" t="str">
        <f t="shared" si="133"/>
        <v xml:space="preserve"> </v>
      </c>
      <c r="K1185" s="151" t="str">
        <f t="shared" si="133"/>
        <v>HSK</v>
      </c>
      <c r="L1185" s="151" t="str">
        <f t="shared" si="134"/>
        <v xml:space="preserve"> </v>
      </c>
      <c r="M1185" s="83"/>
      <c r="N1185" s="112" t="s">
        <v>895</v>
      </c>
      <c r="O1185" s="62">
        <f t="shared" si="132"/>
        <v>65</v>
      </c>
      <c r="P1185" s="4"/>
      <c r="Q1185" s="5">
        <v>28</v>
      </c>
    </row>
    <row r="1186" spans="1:17" s="5" customFormat="1" ht="18" customHeight="1">
      <c r="A1186" s="4">
        <v>1177</v>
      </c>
      <c r="B1186" s="133" t="s">
        <v>6574</v>
      </c>
      <c r="C1186" s="134" t="s">
        <v>6575</v>
      </c>
      <c r="D1186" s="135" t="s">
        <v>4669</v>
      </c>
      <c r="E1186" s="81" t="s">
        <v>6590</v>
      </c>
      <c r="F1186" s="145">
        <v>8.4700000000000006</v>
      </c>
      <c r="G1186" s="48">
        <v>8.7799999999999994</v>
      </c>
      <c r="H1186" s="48">
        <v>57</v>
      </c>
      <c r="I1186" s="48">
        <v>70</v>
      </c>
      <c r="J1186" s="151" t="str">
        <f t="shared" si="133"/>
        <v xml:space="preserve"> </v>
      </c>
      <c r="K1186" s="151" t="str">
        <f t="shared" si="133"/>
        <v>HSK</v>
      </c>
      <c r="L1186" s="151" t="str">
        <f t="shared" si="134"/>
        <v xml:space="preserve"> </v>
      </c>
      <c r="M1186" s="84"/>
      <c r="N1186" s="112" t="s">
        <v>895</v>
      </c>
      <c r="O1186" s="62">
        <f t="shared" si="132"/>
        <v>63.5</v>
      </c>
      <c r="P1186" s="4"/>
      <c r="Q1186" s="5">
        <v>29</v>
      </c>
    </row>
    <row r="1187" spans="1:17" s="5" customFormat="1" ht="18" customHeight="1">
      <c r="A1187" s="4">
        <v>1178</v>
      </c>
      <c r="B1187" s="133" t="s">
        <v>6576</v>
      </c>
      <c r="C1187" s="134" t="s">
        <v>799</v>
      </c>
      <c r="D1187" s="135" t="s">
        <v>1007</v>
      </c>
      <c r="E1187" s="81" t="s">
        <v>6590</v>
      </c>
      <c r="F1187" s="145">
        <v>5.53</v>
      </c>
      <c r="G1187" s="48">
        <v>4.92</v>
      </c>
      <c r="H1187" s="48">
        <v>52</v>
      </c>
      <c r="I1187" s="48">
        <v>50</v>
      </c>
      <c r="J1187" s="151" t="str">
        <f t="shared" si="133"/>
        <v xml:space="preserve"> </v>
      </c>
      <c r="K1187" s="151" t="str">
        <f t="shared" si="133"/>
        <v xml:space="preserve"> </v>
      </c>
      <c r="L1187" s="151" t="str">
        <f t="shared" si="134"/>
        <v xml:space="preserve"> </v>
      </c>
      <c r="M1187" s="108"/>
      <c r="N1187" s="112"/>
      <c r="O1187" s="62">
        <f t="shared" si="132"/>
        <v>51</v>
      </c>
      <c r="P1187" s="4"/>
      <c r="Q1187" s="5">
        <v>30</v>
      </c>
    </row>
    <row r="1188" spans="1:17" s="5" customFormat="1" ht="18" customHeight="1">
      <c r="A1188" s="4">
        <v>1179</v>
      </c>
      <c r="B1188" s="133" t="s">
        <v>6577</v>
      </c>
      <c r="C1188" s="134" t="s">
        <v>6578</v>
      </c>
      <c r="D1188" s="135" t="s">
        <v>3785</v>
      </c>
      <c r="E1188" s="81" t="s">
        <v>6590</v>
      </c>
      <c r="F1188" s="145">
        <v>7.16</v>
      </c>
      <c r="G1188" s="48">
        <v>6.66</v>
      </c>
      <c r="H1188" s="48">
        <v>57</v>
      </c>
      <c r="I1188" s="48">
        <v>54</v>
      </c>
      <c r="J1188" s="151" t="str">
        <f t="shared" si="133"/>
        <v xml:space="preserve"> </v>
      </c>
      <c r="K1188" s="151" t="str">
        <f t="shared" si="133"/>
        <v xml:space="preserve"> </v>
      </c>
      <c r="L1188" s="151" t="str">
        <f t="shared" si="134"/>
        <v xml:space="preserve"> </v>
      </c>
      <c r="M1188" s="82"/>
      <c r="N1188" s="112"/>
      <c r="O1188" s="62">
        <f t="shared" si="132"/>
        <v>55.5</v>
      </c>
      <c r="P1188" s="4"/>
      <c r="Q1188" s="5">
        <v>31</v>
      </c>
    </row>
    <row r="1189" spans="1:17" s="5" customFormat="1" ht="18" customHeight="1">
      <c r="A1189" s="4">
        <v>1180</v>
      </c>
      <c r="B1189" s="133" t="s">
        <v>6579</v>
      </c>
      <c r="C1189" s="134" t="s">
        <v>4265</v>
      </c>
      <c r="D1189" s="135" t="s">
        <v>300</v>
      </c>
      <c r="E1189" s="81" t="s">
        <v>6590</v>
      </c>
      <c r="F1189" s="145">
        <v>6.05</v>
      </c>
      <c r="G1189" s="48">
        <v>5.76</v>
      </c>
      <c r="H1189" s="48">
        <v>54</v>
      </c>
      <c r="I1189" s="48">
        <v>51</v>
      </c>
      <c r="J1189" s="151" t="str">
        <f t="shared" si="133"/>
        <v xml:space="preserve"> </v>
      </c>
      <c r="K1189" s="151" t="str">
        <f t="shared" si="133"/>
        <v xml:space="preserve"> </v>
      </c>
      <c r="L1189" s="151" t="str">
        <f t="shared" si="134"/>
        <v xml:space="preserve"> </v>
      </c>
      <c r="M1189" s="82"/>
      <c r="N1189" s="112"/>
      <c r="O1189" s="62">
        <f t="shared" si="132"/>
        <v>52.5</v>
      </c>
      <c r="P1189" s="4"/>
      <c r="Q1189" s="5">
        <v>32</v>
      </c>
    </row>
    <row r="1190" spans="1:17" s="5" customFormat="1" ht="18" customHeight="1">
      <c r="A1190" s="4">
        <v>1181</v>
      </c>
      <c r="B1190" s="133" t="s">
        <v>6580</v>
      </c>
      <c r="C1190" s="134" t="s">
        <v>6581</v>
      </c>
      <c r="D1190" s="135" t="s">
        <v>4679</v>
      </c>
      <c r="E1190" s="81" t="s">
        <v>6590</v>
      </c>
      <c r="F1190" s="145">
        <v>4.59</v>
      </c>
      <c r="G1190" s="48">
        <v>5.8</v>
      </c>
      <c r="H1190" s="48">
        <v>50</v>
      </c>
      <c r="I1190" s="48">
        <v>52</v>
      </c>
      <c r="J1190" s="151" t="str">
        <f t="shared" si="133"/>
        <v xml:space="preserve"> </v>
      </c>
      <c r="K1190" s="151" t="str">
        <f t="shared" si="133"/>
        <v xml:space="preserve"> </v>
      </c>
      <c r="L1190" s="151" t="str">
        <f t="shared" si="134"/>
        <v xml:space="preserve"> </v>
      </c>
      <c r="M1190" s="84"/>
      <c r="N1190" s="112" t="s">
        <v>895</v>
      </c>
      <c r="O1190" s="62">
        <f t="shared" si="132"/>
        <v>51</v>
      </c>
      <c r="P1190" s="4"/>
      <c r="Q1190" s="5">
        <v>33</v>
      </c>
    </row>
    <row r="1191" spans="1:17" s="5" customFormat="1" ht="18" customHeight="1">
      <c r="A1191" s="4">
        <v>1182</v>
      </c>
      <c r="B1191" s="133" t="s">
        <v>6582</v>
      </c>
      <c r="C1191" s="134" t="s">
        <v>1408</v>
      </c>
      <c r="D1191" s="135" t="s">
        <v>4679</v>
      </c>
      <c r="E1191" s="81" t="s">
        <v>6590</v>
      </c>
      <c r="F1191" s="145">
        <v>5.94</v>
      </c>
      <c r="G1191" s="48">
        <v>6.34</v>
      </c>
      <c r="H1191" s="48">
        <v>55</v>
      </c>
      <c r="I1191" s="48">
        <v>52</v>
      </c>
      <c r="J1191" s="151" t="str">
        <f t="shared" si="133"/>
        <v xml:space="preserve"> </v>
      </c>
      <c r="K1191" s="151" t="str">
        <f t="shared" si="133"/>
        <v xml:space="preserve"> </v>
      </c>
      <c r="L1191" s="151" t="str">
        <f t="shared" si="134"/>
        <v xml:space="preserve"> </v>
      </c>
      <c r="M1191" s="98"/>
      <c r="N1191" s="112" t="s">
        <v>895</v>
      </c>
      <c r="O1191" s="62">
        <f t="shared" si="132"/>
        <v>53.5</v>
      </c>
      <c r="P1191" s="4"/>
      <c r="Q1191" s="5">
        <v>34</v>
      </c>
    </row>
    <row r="1192" spans="1:17" s="5" customFormat="1" ht="18" customHeight="1">
      <c r="A1192" s="4">
        <v>1183</v>
      </c>
      <c r="B1192" s="133" t="s">
        <v>6583</v>
      </c>
      <c r="C1192" s="134" t="s">
        <v>208</v>
      </c>
      <c r="D1192" s="135" t="s">
        <v>3334</v>
      </c>
      <c r="E1192" s="81" t="s">
        <v>6590</v>
      </c>
      <c r="F1192" s="145">
        <v>7.63</v>
      </c>
      <c r="G1192" s="48">
        <v>8.41</v>
      </c>
      <c r="H1192" s="48">
        <v>57</v>
      </c>
      <c r="I1192" s="48">
        <v>71</v>
      </c>
      <c r="J1192" s="151" t="str">
        <f t="shared" si="133"/>
        <v xml:space="preserve"> </v>
      </c>
      <c r="K1192" s="166" t="str">
        <f t="shared" si="133"/>
        <v>HSK</v>
      </c>
      <c r="L1192" s="151" t="str">
        <f t="shared" si="134"/>
        <v xml:space="preserve"> </v>
      </c>
      <c r="M1192" s="98" t="s">
        <v>12603</v>
      </c>
      <c r="N1192" s="112" t="s">
        <v>895</v>
      </c>
      <c r="O1192" s="62">
        <f t="shared" si="132"/>
        <v>64</v>
      </c>
      <c r="P1192" s="4"/>
      <c r="Q1192" s="5">
        <v>35</v>
      </c>
    </row>
    <row r="1193" spans="1:17" s="5" customFormat="1" ht="18" customHeight="1">
      <c r="A1193" s="4">
        <v>1184</v>
      </c>
      <c r="B1193" s="133" t="s">
        <v>6584</v>
      </c>
      <c r="C1193" s="134" t="s">
        <v>6585</v>
      </c>
      <c r="D1193" s="135" t="s">
        <v>3334</v>
      </c>
      <c r="E1193" s="81" t="s">
        <v>6590</v>
      </c>
      <c r="F1193" s="145">
        <v>7.55</v>
      </c>
      <c r="G1193" s="48">
        <v>8.26</v>
      </c>
      <c r="H1193" s="48">
        <v>57</v>
      </c>
      <c r="I1193" s="48">
        <v>70</v>
      </c>
      <c r="J1193" s="151" t="str">
        <f t="shared" si="133"/>
        <v xml:space="preserve"> </v>
      </c>
      <c r="K1193" s="151" t="str">
        <f t="shared" si="133"/>
        <v>HSK</v>
      </c>
      <c r="L1193" s="151" t="str">
        <f t="shared" si="134"/>
        <v xml:space="preserve"> </v>
      </c>
      <c r="M1193" s="83"/>
      <c r="N1193" s="112" t="s">
        <v>895</v>
      </c>
      <c r="O1193" s="62">
        <f t="shared" si="132"/>
        <v>63.5</v>
      </c>
      <c r="P1193" s="4"/>
      <c r="Q1193" s="5">
        <v>36</v>
      </c>
    </row>
    <row r="1194" spans="1:17" s="5" customFormat="1" ht="18" customHeight="1">
      <c r="A1194" s="4">
        <v>1185</v>
      </c>
      <c r="B1194" s="133" t="s">
        <v>6586</v>
      </c>
      <c r="C1194" s="134" t="s">
        <v>946</v>
      </c>
      <c r="D1194" s="135" t="s">
        <v>3335</v>
      </c>
      <c r="E1194" s="81" t="s">
        <v>6590</v>
      </c>
      <c r="F1194" s="145">
        <v>6.51</v>
      </c>
      <c r="G1194" s="48">
        <v>7.21</v>
      </c>
      <c r="H1194" s="48">
        <v>56</v>
      </c>
      <c r="I1194" s="48">
        <v>56</v>
      </c>
      <c r="J1194" s="151" t="str">
        <f t="shared" si="133"/>
        <v xml:space="preserve"> </v>
      </c>
      <c r="K1194" s="151" t="str">
        <f t="shared" si="133"/>
        <v xml:space="preserve"> </v>
      </c>
      <c r="L1194" s="151" t="str">
        <f>IF(AND(J1194="HSXS",K1194="HSXS"),"HSXS",IF(AND(J1194="HSG",K1194="HSG"),"HSG",IF(AND(J1194="HSK",K1194="HSK"),"HSK",IF(AND(J1194="HSXS",K1194="HSG"),"HSG",IF(AND(J1194="HSG",K1194="HSXS"),"HSG",IF(AND(J1194="HSG",K1194="HSK"),"HSK",IF(AND(J1194="HSK",K1194="HSG"),"HSK"," ")))))))</f>
        <v xml:space="preserve"> </v>
      </c>
      <c r="M1194" s="52"/>
      <c r="N1194" s="112" t="s">
        <v>895</v>
      </c>
      <c r="O1194" s="62">
        <f t="shared" si="132"/>
        <v>56</v>
      </c>
      <c r="P1194" s="4"/>
      <c r="Q1194" s="5">
        <v>37</v>
      </c>
    </row>
    <row r="1195" spans="1:17" s="5" customFormat="1" ht="18" customHeight="1">
      <c r="A1195" s="4">
        <v>1186</v>
      </c>
      <c r="B1195" s="133" t="s">
        <v>6587</v>
      </c>
      <c r="C1195" s="134" t="s">
        <v>5824</v>
      </c>
      <c r="D1195" s="135" t="s">
        <v>3457</v>
      </c>
      <c r="E1195" s="81" t="s">
        <v>6590</v>
      </c>
      <c r="F1195" s="145">
        <v>0.54</v>
      </c>
      <c r="G1195" s="48">
        <v>3.88</v>
      </c>
      <c r="H1195" s="48">
        <v>50</v>
      </c>
      <c r="I1195" s="48">
        <v>43</v>
      </c>
      <c r="J1195" s="151" t="str">
        <f t="shared" si="133"/>
        <v xml:space="preserve"> </v>
      </c>
      <c r="K1195" s="151" t="str">
        <f t="shared" si="133"/>
        <v xml:space="preserve"> </v>
      </c>
      <c r="L1195" s="151" t="str">
        <f t="shared" ref="L1195:L1206" si="135">IF(AND(J1195="HSXS",K1195="HSXS"),"HSXS",IF(AND(J1195="HSG",K1195="HSG"),"HSG",IF(AND(J1195="HSK",K1195="HSK"),"HSK",IF(AND(J1195="HSXS",K1195="HSG"),"HSG",IF(AND(J1195="HSG",K1195="HSXS"),"HSG",IF(AND(J1195="HSG",K1195="HSK"),"HSK",IF(AND(J1195="HSK",K1195="HSG"),"HSK"," ")))))))</f>
        <v xml:space="preserve"> </v>
      </c>
      <c r="M1195" s="94"/>
      <c r="N1195" s="112" t="s">
        <v>895</v>
      </c>
      <c r="O1195" s="62">
        <f t="shared" si="132"/>
        <v>46.5</v>
      </c>
      <c r="P1195" s="4"/>
      <c r="Q1195" s="5">
        <v>38</v>
      </c>
    </row>
    <row r="1196" spans="1:17" s="5" customFormat="1" ht="18" customHeight="1">
      <c r="A1196" s="4">
        <v>1187</v>
      </c>
      <c r="B1196" s="133" t="s">
        <v>6588</v>
      </c>
      <c r="C1196" s="134" t="s">
        <v>6589</v>
      </c>
      <c r="D1196" s="135" t="s">
        <v>3462</v>
      </c>
      <c r="E1196" s="81" t="s">
        <v>6590</v>
      </c>
      <c r="F1196" s="145">
        <v>7.43</v>
      </c>
      <c r="G1196" s="48">
        <v>8.2799999999999994</v>
      </c>
      <c r="H1196" s="48">
        <v>57</v>
      </c>
      <c r="I1196" s="48">
        <v>70</v>
      </c>
      <c r="J1196" s="151" t="str">
        <f t="shared" si="133"/>
        <v xml:space="preserve"> </v>
      </c>
      <c r="K1196" s="151" t="str">
        <f t="shared" si="133"/>
        <v>HSK</v>
      </c>
      <c r="L1196" s="151" t="str">
        <f t="shared" si="135"/>
        <v xml:space="preserve"> </v>
      </c>
      <c r="M1196" s="82"/>
      <c r="N1196" s="112" t="s">
        <v>895</v>
      </c>
      <c r="O1196" s="62">
        <f t="shared" si="132"/>
        <v>63.5</v>
      </c>
      <c r="P1196" s="4"/>
      <c r="Q1196" s="5">
        <v>39</v>
      </c>
    </row>
    <row r="1197" spans="1:17" s="5" customFormat="1" ht="18" customHeight="1">
      <c r="A1197" s="4">
        <v>1188</v>
      </c>
      <c r="B1197" s="133" t="s">
        <v>6591</v>
      </c>
      <c r="C1197" s="134" t="s">
        <v>6592</v>
      </c>
      <c r="D1197" s="135" t="s">
        <v>2007</v>
      </c>
      <c r="E1197" s="81" t="s">
        <v>6660</v>
      </c>
      <c r="F1197" s="145">
        <v>6.77</v>
      </c>
      <c r="G1197" s="48">
        <v>4.95</v>
      </c>
      <c r="H1197" s="48">
        <v>78</v>
      </c>
      <c r="I1197" s="48">
        <v>51</v>
      </c>
      <c r="J1197" s="151" t="str">
        <f t="shared" si="133"/>
        <v xml:space="preserve"> </v>
      </c>
      <c r="K1197" s="151" t="str">
        <f t="shared" si="133"/>
        <v xml:space="preserve"> </v>
      </c>
      <c r="L1197" s="151" t="str">
        <f t="shared" si="135"/>
        <v xml:space="preserve"> </v>
      </c>
      <c r="M1197" s="82"/>
      <c r="N1197" s="112" t="s">
        <v>895</v>
      </c>
      <c r="O1197" s="62">
        <f t="shared" si="132"/>
        <v>64.5</v>
      </c>
      <c r="P1197" s="4"/>
      <c r="Q1197" s="5">
        <v>1</v>
      </c>
    </row>
    <row r="1198" spans="1:17" s="5" customFormat="1" ht="18" customHeight="1">
      <c r="A1198" s="4">
        <v>1189</v>
      </c>
      <c r="B1198" s="133" t="s">
        <v>6593</v>
      </c>
      <c r="C1198" s="134" t="s">
        <v>6594</v>
      </c>
      <c r="D1198" s="135" t="s">
        <v>2007</v>
      </c>
      <c r="E1198" s="81" t="s">
        <v>6660</v>
      </c>
      <c r="F1198" s="145">
        <v>6.04</v>
      </c>
      <c r="G1198" s="48">
        <v>4.0599999999999996</v>
      </c>
      <c r="H1198" s="48">
        <v>50</v>
      </c>
      <c r="I1198" s="48">
        <v>50</v>
      </c>
      <c r="J1198" s="151" t="str">
        <f t="shared" si="133"/>
        <v xml:space="preserve"> </v>
      </c>
      <c r="K1198" s="151" t="str">
        <f t="shared" si="133"/>
        <v xml:space="preserve"> </v>
      </c>
      <c r="L1198" s="151" t="str">
        <f t="shared" si="135"/>
        <v xml:space="preserve"> </v>
      </c>
      <c r="M1198" s="82"/>
      <c r="N1198" s="112" t="s">
        <v>895</v>
      </c>
      <c r="O1198" s="62">
        <f t="shared" si="132"/>
        <v>50</v>
      </c>
      <c r="P1198" s="4"/>
      <c r="Q1198" s="5">
        <v>2</v>
      </c>
    </row>
    <row r="1199" spans="1:17" s="5" customFormat="1" ht="18" customHeight="1">
      <c r="A1199" s="4">
        <v>1190</v>
      </c>
      <c r="B1199" s="133" t="s">
        <v>6595</v>
      </c>
      <c r="C1199" s="134" t="s">
        <v>6596</v>
      </c>
      <c r="D1199" s="135" t="s">
        <v>2007</v>
      </c>
      <c r="E1199" s="81" t="s">
        <v>6660</v>
      </c>
      <c r="F1199" s="145">
        <v>5.34</v>
      </c>
      <c r="G1199" s="48">
        <v>5.22</v>
      </c>
      <c r="H1199" s="48">
        <v>51</v>
      </c>
      <c r="I1199" s="48">
        <v>55</v>
      </c>
      <c r="J1199" s="151" t="str">
        <f t="shared" si="133"/>
        <v xml:space="preserve"> </v>
      </c>
      <c r="K1199" s="151" t="str">
        <f t="shared" si="133"/>
        <v xml:space="preserve"> </v>
      </c>
      <c r="L1199" s="151" t="str">
        <f t="shared" si="135"/>
        <v xml:space="preserve"> </v>
      </c>
      <c r="M1199" s="84"/>
      <c r="N1199" s="112" t="s">
        <v>895</v>
      </c>
      <c r="O1199" s="62">
        <f t="shared" si="132"/>
        <v>53</v>
      </c>
      <c r="P1199" s="4"/>
      <c r="Q1199" s="5">
        <v>3</v>
      </c>
    </row>
    <row r="1200" spans="1:17" s="5" customFormat="1" ht="18" customHeight="1">
      <c r="A1200" s="4">
        <v>1191</v>
      </c>
      <c r="B1200" s="133" t="s">
        <v>6597</v>
      </c>
      <c r="C1200" s="134" t="s">
        <v>6598</v>
      </c>
      <c r="D1200" s="135" t="s">
        <v>2007</v>
      </c>
      <c r="E1200" s="81" t="s">
        <v>6660</v>
      </c>
      <c r="F1200" s="145">
        <v>6.05</v>
      </c>
      <c r="G1200" s="48">
        <v>2.36</v>
      </c>
      <c r="H1200" s="48">
        <v>57</v>
      </c>
      <c r="I1200" s="48">
        <v>40</v>
      </c>
      <c r="J1200" s="151" t="str">
        <f t="shared" si="133"/>
        <v xml:space="preserve"> </v>
      </c>
      <c r="K1200" s="151" t="str">
        <f t="shared" si="133"/>
        <v xml:space="preserve"> </v>
      </c>
      <c r="L1200" s="151" t="str">
        <f t="shared" si="135"/>
        <v xml:space="preserve"> </v>
      </c>
      <c r="M1200" s="82"/>
      <c r="N1200" s="112" t="s">
        <v>895</v>
      </c>
      <c r="O1200" s="62">
        <f t="shared" si="132"/>
        <v>48.5</v>
      </c>
      <c r="P1200" s="4"/>
      <c r="Q1200" s="5">
        <v>4</v>
      </c>
    </row>
    <row r="1201" spans="1:17" s="5" customFormat="1" ht="18" customHeight="1">
      <c r="A1201" s="4">
        <v>1192</v>
      </c>
      <c r="B1201" s="133" t="s">
        <v>6599</v>
      </c>
      <c r="C1201" s="134" t="s">
        <v>4247</v>
      </c>
      <c r="D1201" s="135" t="s">
        <v>2009</v>
      </c>
      <c r="E1201" s="81" t="s">
        <v>6660</v>
      </c>
      <c r="F1201" s="145">
        <v>4.93</v>
      </c>
      <c r="G1201" s="145">
        <v>4.8</v>
      </c>
      <c r="H1201" s="48">
        <v>50</v>
      </c>
      <c r="I1201" s="48">
        <v>50</v>
      </c>
      <c r="J1201" s="151" t="str">
        <f t="shared" si="133"/>
        <v xml:space="preserve"> </v>
      </c>
      <c r="K1201" s="151" t="str">
        <f t="shared" si="133"/>
        <v xml:space="preserve"> </v>
      </c>
      <c r="L1201" s="151" t="str">
        <f t="shared" si="135"/>
        <v xml:space="preserve"> </v>
      </c>
      <c r="M1201" s="82"/>
      <c r="N1201" s="112"/>
      <c r="O1201" s="62">
        <f t="shared" si="132"/>
        <v>50</v>
      </c>
      <c r="P1201" s="4"/>
      <c r="Q1201" s="5">
        <v>5</v>
      </c>
    </row>
    <row r="1202" spans="1:17" s="5" customFormat="1" ht="18" customHeight="1">
      <c r="A1202" s="4">
        <v>1193</v>
      </c>
      <c r="B1202" s="133" t="s">
        <v>6600</v>
      </c>
      <c r="C1202" s="134" t="s">
        <v>6601</v>
      </c>
      <c r="D1202" s="135" t="s">
        <v>2268</v>
      </c>
      <c r="E1202" s="81" t="s">
        <v>6660</v>
      </c>
      <c r="F1202" s="145">
        <v>6.82</v>
      </c>
      <c r="G1202" s="48">
        <v>6.48</v>
      </c>
      <c r="H1202" s="48">
        <v>50</v>
      </c>
      <c r="I1202" s="48">
        <v>60</v>
      </c>
      <c r="J1202" s="151" t="str">
        <f t="shared" si="133"/>
        <v xml:space="preserve"> </v>
      </c>
      <c r="K1202" s="151" t="str">
        <f t="shared" si="133"/>
        <v xml:space="preserve"> </v>
      </c>
      <c r="L1202" s="151" t="str">
        <f t="shared" si="135"/>
        <v xml:space="preserve"> </v>
      </c>
      <c r="M1202" s="82"/>
      <c r="N1202" s="112" t="s">
        <v>895</v>
      </c>
      <c r="O1202" s="62">
        <f t="shared" si="132"/>
        <v>55</v>
      </c>
      <c r="P1202" s="4"/>
      <c r="Q1202" s="5">
        <v>6</v>
      </c>
    </row>
    <row r="1203" spans="1:17" s="5" customFormat="1" ht="18" customHeight="1">
      <c r="A1203" s="4">
        <v>1194</v>
      </c>
      <c r="B1203" s="133" t="s">
        <v>6602</v>
      </c>
      <c r="C1203" s="134" t="s">
        <v>703</v>
      </c>
      <c r="D1203" s="135" t="s">
        <v>3098</v>
      </c>
      <c r="E1203" s="81" t="s">
        <v>6660</v>
      </c>
      <c r="F1203" s="145">
        <v>5.93</v>
      </c>
      <c r="G1203" s="48">
        <v>5.75</v>
      </c>
      <c r="H1203" s="48">
        <v>50</v>
      </c>
      <c r="I1203" s="48">
        <v>51</v>
      </c>
      <c r="J1203" s="151" t="str">
        <f t="shared" si="133"/>
        <v xml:space="preserve"> </v>
      </c>
      <c r="K1203" s="151" t="str">
        <f t="shared" si="133"/>
        <v xml:space="preserve"> </v>
      </c>
      <c r="L1203" s="151" t="str">
        <f t="shared" si="135"/>
        <v xml:space="preserve"> </v>
      </c>
      <c r="M1203" s="82"/>
      <c r="N1203" s="112" t="s">
        <v>895</v>
      </c>
      <c r="O1203" s="62">
        <f t="shared" si="132"/>
        <v>50.5</v>
      </c>
      <c r="P1203" s="4"/>
      <c r="Q1203" s="5">
        <v>7</v>
      </c>
    </row>
    <row r="1204" spans="1:17" s="5" customFormat="1" ht="18" customHeight="1">
      <c r="A1204" s="4">
        <v>1195</v>
      </c>
      <c r="B1204" s="133" t="s">
        <v>6603</v>
      </c>
      <c r="C1204" s="134" t="s">
        <v>6604</v>
      </c>
      <c r="D1204" s="135" t="s">
        <v>1806</v>
      </c>
      <c r="E1204" s="81" t="s">
        <v>6660</v>
      </c>
      <c r="F1204" s="145">
        <v>6.65</v>
      </c>
      <c r="G1204" s="48">
        <v>5.66</v>
      </c>
      <c r="H1204" s="48">
        <v>52</v>
      </c>
      <c r="I1204" s="48">
        <v>50</v>
      </c>
      <c r="J1204" s="151" t="str">
        <f t="shared" si="133"/>
        <v xml:space="preserve"> </v>
      </c>
      <c r="K1204" s="151" t="str">
        <f t="shared" si="133"/>
        <v xml:space="preserve"> </v>
      </c>
      <c r="L1204" s="151" t="str">
        <f t="shared" si="135"/>
        <v xml:space="preserve"> </v>
      </c>
      <c r="M1204" s="83"/>
      <c r="N1204" s="112"/>
      <c r="O1204" s="62">
        <f t="shared" si="132"/>
        <v>51</v>
      </c>
      <c r="P1204" s="4"/>
      <c r="Q1204" s="5">
        <v>8</v>
      </c>
    </row>
    <row r="1205" spans="1:17" s="5" customFormat="1" ht="18" customHeight="1">
      <c r="A1205" s="4">
        <v>1196</v>
      </c>
      <c r="B1205" s="133" t="s">
        <v>6605</v>
      </c>
      <c r="C1205" s="134" t="s">
        <v>2222</v>
      </c>
      <c r="D1205" s="135" t="s">
        <v>352</v>
      </c>
      <c r="E1205" s="81" t="s">
        <v>6660</v>
      </c>
      <c r="F1205" s="145">
        <v>5.53</v>
      </c>
      <c r="G1205" s="145">
        <v>4.2</v>
      </c>
      <c r="H1205" s="48">
        <v>51</v>
      </c>
      <c r="I1205" s="48">
        <v>43</v>
      </c>
      <c r="J1205" s="151" t="str">
        <f t="shared" si="133"/>
        <v xml:space="preserve"> </v>
      </c>
      <c r="K1205" s="151" t="str">
        <f t="shared" si="133"/>
        <v xml:space="preserve"> </v>
      </c>
      <c r="L1205" s="151" t="str">
        <f t="shared" si="135"/>
        <v xml:space="preserve"> </v>
      </c>
      <c r="M1205" s="129"/>
      <c r="N1205" s="112"/>
      <c r="O1205" s="62">
        <f t="shared" si="132"/>
        <v>47</v>
      </c>
      <c r="P1205" s="4"/>
      <c r="Q1205" s="5">
        <v>9</v>
      </c>
    </row>
    <row r="1206" spans="1:17" s="5" customFormat="1" ht="18" customHeight="1">
      <c r="A1206" s="4">
        <v>1197</v>
      </c>
      <c r="B1206" s="133" t="s">
        <v>6606</v>
      </c>
      <c r="C1206" s="134" t="s">
        <v>3081</v>
      </c>
      <c r="D1206" s="135" t="s">
        <v>3317</v>
      </c>
      <c r="E1206" s="81" t="s">
        <v>6660</v>
      </c>
      <c r="F1206" s="145">
        <v>7.22</v>
      </c>
      <c r="G1206" s="48">
        <v>6.58</v>
      </c>
      <c r="H1206" s="48">
        <v>56</v>
      </c>
      <c r="I1206" s="48">
        <v>61</v>
      </c>
      <c r="J1206" s="151" t="str">
        <f t="shared" si="133"/>
        <v xml:space="preserve"> </v>
      </c>
      <c r="K1206" s="151" t="str">
        <f t="shared" si="133"/>
        <v xml:space="preserve"> </v>
      </c>
      <c r="L1206" s="151" t="str">
        <f t="shared" si="135"/>
        <v xml:space="preserve"> </v>
      </c>
      <c r="M1206" s="82"/>
      <c r="N1206" s="112" t="s">
        <v>895</v>
      </c>
      <c r="O1206" s="62">
        <f t="shared" si="132"/>
        <v>58.5</v>
      </c>
      <c r="P1206" s="4"/>
      <c r="Q1206" s="5">
        <v>10</v>
      </c>
    </row>
    <row r="1207" spans="1:17" s="5" customFormat="1" ht="18" customHeight="1">
      <c r="A1207" s="4">
        <v>1198</v>
      </c>
      <c r="B1207" s="133" t="s">
        <v>6607</v>
      </c>
      <c r="C1207" s="134" t="s">
        <v>1802</v>
      </c>
      <c r="D1207" s="135" t="s">
        <v>1392</v>
      </c>
      <c r="E1207" s="81" t="s">
        <v>6660</v>
      </c>
      <c r="F1207" s="145">
        <v>4.67</v>
      </c>
      <c r="G1207" s="48">
        <v>4.62</v>
      </c>
      <c r="H1207" s="48">
        <v>51</v>
      </c>
      <c r="I1207" s="48">
        <v>50</v>
      </c>
      <c r="J1207" s="151" t="str">
        <f>IF(AND(F1207&gt;=9,H1207&gt;=90),"HSXS",IF(AND(F1207&gt;=8,H1207&gt;=80),"HSG",IF(AND(F1207&gt;=7,H1207&gt;=70),"HSK"," ")))</f>
        <v xml:space="preserve"> </v>
      </c>
      <c r="K1207" s="151" t="str">
        <f>IF(AND(G1207&gt;=9,I1207&gt;=90),"HSXS",IF(AND(G1207&gt;=8,I1207&gt;=80),"HSG",IF(AND(G1207&gt;=7,I1207&gt;=70),"HSK"," ")))</f>
        <v xml:space="preserve"> </v>
      </c>
      <c r="L1207" s="151" t="str">
        <f>IF(AND(J1207="HSXS",K1207="HSXS"),"HSXS",IF(AND(J1207="HSG",K1207="HSG"),"HSG",IF(AND(J1207="HSK",K1207="HSK"),"HSK",IF(AND(J1207="HSXS",K1207="HSG"),"HSG",IF(AND(J1207="HSG",K1207="HSXS"),"HSG",IF(AND(J1207="HSG",K1207="HSK"),"HSK",IF(AND(J1207="HSK",K1207="HSG"),"HSK"," ")))))))</f>
        <v xml:space="preserve"> </v>
      </c>
      <c r="M1207" s="83"/>
      <c r="N1207" s="112" t="s">
        <v>895</v>
      </c>
      <c r="O1207" s="62">
        <f t="shared" si="132"/>
        <v>50.5</v>
      </c>
      <c r="P1207" s="4"/>
      <c r="Q1207" s="5">
        <v>11</v>
      </c>
    </row>
    <row r="1208" spans="1:17" s="5" customFormat="1" ht="18" customHeight="1">
      <c r="A1208" s="4">
        <v>1199</v>
      </c>
      <c r="B1208" s="133" t="s">
        <v>6608</v>
      </c>
      <c r="C1208" s="134" t="s">
        <v>4478</v>
      </c>
      <c r="D1208" s="135" t="s">
        <v>1392</v>
      </c>
      <c r="E1208" s="81" t="s">
        <v>6660</v>
      </c>
      <c r="F1208" s="145">
        <v>5.75</v>
      </c>
      <c r="G1208" s="48">
        <v>4.16</v>
      </c>
      <c r="H1208" s="48">
        <v>53</v>
      </c>
      <c r="I1208" s="48">
        <v>40</v>
      </c>
      <c r="J1208" s="151" t="str">
        <f t="shared" ref="J1208:K1220" si="136">IF(AND(F1208&gt;=9,H1208&gt;=90),"HSXS",IF(AND(F1208&gt;=8,H1208&gt;=80),"HSG",IF(AND(F1208&gt;=7,H1208&gt;=70),"HSK"," ")))</f>
        <v xml:space="preserve"> </v>
      </c>
      <c r="K1208" s="151" t="str">
        <f t="shared" si="136"/>
        <v xml:space="preserve"> </v>
      </c>
      <c r="L1208" s="151" t="str">
        <f t="shared" ref="L1208:L1220" si="137">IF(AND(J1208="HSXS",K1208="HSXS"),"HSXS",IF(AND(J1208="HSG",K1208="HSG"),"HSG",IF(AND(J1208="HSK",K1208="HSK"),"HSK",IF(AND(J1208="HSXS",K1208="HSG"),"HSG",IF(AND(J1208="HSG",K1208="HSXS"),"HSG",IF(AND(J1208="HSG",K1208="HSK"),"HSK",IF(AND(J1208="HSK",K1208="HSG"),"HSK"," ")))))))</f>
        <v xml:space="preserve"> </v>
      </c>
      <c r="M1208" s="82"/>
      <c r="N1208" s="112" t="s">
        <v>895</v>
      </c>
      <c r="O1208" s="62">
        <f t="shared" si="132"/>
        <v>46.5</v>
      </c>
      <c r="P1208" s="4"/>
      <c r="Q1208" s="5">
        <v>12</v>
      </c>
    </row>
    <row r="1209" spans="1:17" s="5" customFormat="1" ht="18" customHeight="1">
      <c r="A1209" s="4">
        <v>1200</v>
      </c>
      <c r="B1209" s="133" t="s">
        <v>6609</v>
      </c>
      <c r="C1209" s="134" t="s">
        <v>311</v>
      </c>
      <c r="D1209" s="135" t="s">
        <v>3920</v>
      </c>
      <c r="E1209" s="81" t="s">
        <v>6660</v>
      </c>
      <c r="F1209" s="145">
        <v>5.1100000000000003</v>
      </c>
      <c r="G1209" s="48">
        <v>5.05</v>
      </c>
      <c r="H1209" s="48">
        <v>51</v>
      </c>
      <c r="I1209" s="48">
        <v>50</v>
      </c>
      <c r="J1209" s="151" t="str">
        <f t="shared" si="136"/>
        <v xml:space="preserve"> </v>
      </c>
      <c r="K1209" s="151" t="str">
        <f t="shared" si="136"/>
        <v xml:space="preserve"> </v>
      </c>
      <c r="L1209" s="151" t="str">
        <f t="shared" si="137"/>
        <v xml:space="preserve"> </v>
      </c>
      <c r="M1209" s="82"/>
      <c r="N1209" s="112"/>
      <c r="O1209" s="62">
        <f t="shared" ref="O1209:O1262" si="138">SUM(H1209:I1209)/2</f>
        <v>50.5</v>
      </c>
      <c r="P1209" s="4"/>
      <c r="Q1209" s="5">
        <v>13</v>
      </c>
    </row>
    <row r="1210" spans="1:17" s="5" customFormat="1" ht="18" customHeight="1">
      <c r="A1210" s="4">
        <v>1201</v>
      </c>
      <c r="B1210" s="133" t="s">
        <v>6610</v>
      </c>
      <c r="C1210" s="134" t="s">
        <v>903</v>
      </c>
      <c r="D1210" s="135" t="s">
        <v>25</v>
      </c>
      <c r="E1210" s="81" t="s">
        <v>6660</v>
      </c>
      <c r="F1210" s="145">
        <v>6.26</v>
      </c>
      <c r="G1210" s="48">
        <v>5.54</v>
      </c>
      <c r="H1210" s="48">
        <v>52</v>
      </c>
      <c r="I1210" s="48">
        <v>52</v>
      </c>
      <c r="J1210" s="151" t="str">
        <f t="shared" si="136"/>
        <v xml:space="preserve"> </v>
      </c>
      <c r="K1210" s="151" t="str">
        <f t="shared" si="136"/>
        <v xml:space="preserve"> </v>
      </c>
      <c r="L1210" s="151" t="str">
        <f t="shared" si="137"/>
        <v xml:space="preserve"> </v>
      </c>
      <c r="M1210" s="82"/>
      <c r="N1210" s="112"/>
      <c r="O1210" s="62">
        <f t="shared" si="138"/>
        <v>52</v>
      </c>
      <c r="P1210" s="4"/>
      <c r="Q1210" s="5">
        <v>14</v>
      </c>
    </row>
    <row r="1211" spans="1:17" s="5" customFormat="1" ht="18" customHeight="1">
      <c r="A1211" s="4">
        <v>1202</v>
      </c>
      <c r="B1211" s="133" t="s">
        <v>6611</v>
      </c>
      <c r="C1211" s="134" t="s">
        <v>4740</v>
      </c>
      <c r="D1211" s="135" t="s">
        <v>3381</v>
      </c>
      <c r="E1211" s="81" t="s">
        <v>6660</v>
      </c>
      <c r="F1211" s="145">
        <v>5.46</v>
      </c>
      <c r="G1211" s="48">
        <v>3.65</v>
      </c>
      <c r="H1211" s="48">
        <v>59</v>
      </c>
      <c r="I1211" s="48">
        <v>40</v>
      </c>
      <c r="J1211" s="151" t="str">
        <f t="shared" si="136"/>
        <v xml:space="preserve"> </v>
      </c>
      <c r="K1211" s="151" t="str">
        <f t="shared" si="136"/>
        <v xml:space="preserve"> </v>
      </c>
      <c r="L1211" s="151" t="str">
        <f t="shared" si="137"/>
        <v xml:space="preserve"> </v>
      </c>
      <c r="M1211" s="82"/>
      <c r="N1211" s="112" t="s">
        <v>895</v>
      </c>
      <c r="O1211" s="62">
        <f t="shared" si="138"/>
        <v>49.5</v>
      </c>
      <c r="P1211" s="4"/>
      <c r="Q1211" s="5">
        <v>15</v>
      </c>
    </row>
    <row r="1212" spans="1:17" s="5" customFormat="1" ht="18" customHeight="1">
      <c r="A1212" s="4">
        <v>1203</v>
      </c>
      <c r="B1212" s="133" t="s">
        <v>6612</v>
      </c>
      <c r="C1212" s="134" t="s">
        <v>5638</v>
      </c>
      <c r="D1212" s="135" t="s">
        <v>3326</v>
      </c>
      <c r="E1212" s="81" t="s">
        <v>6660</v>
      </c>
      <c r="F1212" s="145">
        <v>8.07</v>
      </c>
      <c r="G1212" s="48">
        <v>6.82</v>
      </c>
      <c r="H1212" s="48">
        <v>56</v>
      </c>
      <c r="I1212" s="48">
        <v>52</v>
      </c>
      <c r="J1212" s="151" t="str">
        <f t="shared" si="136"/>
        <v xml:space="preserve"> </v>
      </c>
      <c r="K1212" s="151" t="str">
        <f t="shared" si="136"/>
        <v xml:space="preserve"> </v>
      </c>
      <c r="L1212" s="151" t="str">
        <f t="shared" si="137"/>
        <v xml:space="preserve"> </v>
      </c>
      <c r="M1212" s="82"/>
      <c r="N1212" s="112" t="s">
        <v>895</v>
      </c>
      <c r="O1212" s="62">
        <f t="shared" si="138"/>
        <v>54</v>
      </c>
      <c r="P1212" s="4"/>
      <c r="Q1212" s="5">
        <v>16</v>
      </c>
    </row>
    <row r="1213" spans="1:17" s="5" customFormat="1" ht="18" customHeight="1">
      <c r="A1213" s="4">
        <v>1204</v>
      </c>
      <c r="B1213" s="133" t="s">
        <v>6613</v>
      </c>
      <c r="C1213" s="134" t="s">
        <v>3721</v>
      </c>
      <c r="D1213" s="135" t="s">
        <v>3511</v>
      </c>
      <c r="E1213" s="81" t="s">
        <v>6660</v>
      </c>
      <c r="F1213" s="145">
        <v>4.84</v>
      </c>
      <c r="G1213" s="48">
        <v>3.59</v>
      </c>
      <c r="H1213" s="48">
        <v>50</v>
      </c>
      <c r="I1213" s="48">
        <v>40</v>
      </c>
      <c r="J1213" s="151" t="str">
        <f t="shared" si="136"/>
        <v xml:space="preserve"> </v>
      </c>
      <c r="K1213" s="151" t="str">
        <f t="shared" si="136"/>
        <v xml:space="preserve"> </v>
      </c>
      <c r="L1213" s="151" t="str">
        <f t="shared" si="137"/>
        <v xml:space="preserve"> </v>
      </c>
      <c r="M1213" s="83"/>
      <c r="N1213" s="112"/>
      <c r="O1213" s="62">
        <f t="shared" si="138"/>
        <v>45</v>
      </c>
      <c r="P1213" s="4"/>
      <c r="Q1213" s="5">
        <v>17</v>
      </c>
    </row>
    <row r="1214" spans="1:17" s="5" customFormat="1" ht="18" customHeight="1">
      <c r="A1214" s="4">
        <v>1205</v>
      </c>
      <c r="B1214" s="133" t="s">
        <v>6614</v>
      </c>
      <c r="C1214" s="134" t="s">
        <v>6615</v>
      </c>
      <c r="D1214" s="135" t="s">
        <v>3759</v>
      </c>
      <c r="E1214" s="81" t="s">
        <v>6660</v>
      </c>
      <c r="F1214" s="145">
        <v>7.44</v>
      </c>
      <c r="G1214" s="48">
        <v>7.66</v>
      </c>
      <c r="H1214" s="48">
        <v>55</v>
      </c>
      <c r="I1214" s="48">
        <v>61</v>
      </c>
      <c r="J1214" s="151" t="str">
        <f t="shared" si="136"/>
        <v xml:space="preserve"> </v>
      </c>
      <c r="K1214" s="151" t="str">
        <f t="shared" si="136"/>
        <v xml:space="preserve"> </v>
      </c>
      <c r="L1214" s="151" t="str">
        <f t="shared" si="137"/>
        <v xml:space="preserve"> </v>
      </c>
      <c r="M1214" s="55"/>
      <c r="N1214" s="112" t="s">
        <v>895</v>
      </c>
      <c r="O1214" s="62">
        <f t="shared" si="138"/>
        <v>58</v>
      </c>
      <c r="P1214" s="4"/>
      <c r="Q1214" s="5">
        <v>18</v>
      </c>
    </row>
    <row r="1215" spans="1:17" s="5" customFormat="1" ht="18" customHeight="1">
      <c r="A1215" s="4">
        <v>1206</v>
      </c>
      <c r="B1215" s="133" t="s">
        <v>6616</v>
      </c>
      <c r="C1215" s="134" t="s">
        <v>6617</v>
      </c>
      <c r="D1215" s="135" t="s">
        <v>3204</v>
      </c>
      <c r="E1215" s="81" t="s">
        <v>6660</v>
      </c>
      <c r="F1215" s="145">
        <v>7.61</v>
      </c>
      <c r="G1215" s="48">
        <v>6.96</v>
      </c>
      <c r="H1215" s="48">
        <v>53</v>
      </c>
      <c r="I1215" s="48">
        <v>61</v>
      </c>
      <c r="J1215" s="151" t="str">
        <f t="shared" si="136"/>
        <v xml:space="preserve"> </v>
      </c>
      <c r="K1215" s="151" t="str">
        <f t="shared" si="136"/>
        <v xml:space="preserve"> </v>
      </c>
      <c r="L1215" s="151" t="str">
        <f t="shared" si="137"/>
        <v xml:space="preserve"> </v>
      </c>
      <c r="M1215" s="83"/>
      <c r="N1215" s="112" t="s">
        <v>895</v>
      </c>
      <c r="O1215" s="62">
        <f t="shared" si="138"/>
        <v>57</v>
      </c>
      <c r="P1215" s="4"/>
      <c r="Q1215" s="5">
        <v>19</v>
      </c>
    </row>
    <row r="1216" spans="1:17" s="5" customFormat="1" ht="18" customHeight="1">
      <c r="A1216" s="4">
        <v>1207</v>
      </c>
      <c r="B1216" s="133" t="s">
        <v>6618</v>
      </c>
      <c r="C1216" s="134" t="s">
        <v>6619</v>
      </c>
      <c r="D1216" s="135" t="s">
        <v>3204</v>
      </c>
      <c r="E1216" s="81" t="s">
        <v>6660</v>
      </c>
      <c r="F1216" s="145">
        <v>3.29</v>
      </c>
      <c r="G1216" s="48">
        <v>1.38</v>
      </c>
      <c r="H1216" s="48">
        <v>42</v>
      </c>
      <c r="I1216" s="48">
        <v>40</v>
      </c>
      <c r="J1216" s="151" t="str">
        <f t="shared" si="136"/>
        <v xml:space="preserve"> </v>
      </c>
      <c r="K1216" s="151" t="str">
        <f t="shared" si="136"/>
        <v xml:space="preserve"> </v>
      </c>
      <c r="L1216" s="151" t="str">
        <f t="shared" si="137"/>
        <v xml:space="preserve"> </v>
      </c>
      <c r="M1216" s="84"/>
      <c r="N1216" s="112" t="s">
        <v>895</v>
      </c>
      <c r="O1216" s="62">
        <f t="shared" si="138"/>
        <v>41</v>
      </c>
      <c r="P1216" s="4"/>
      <c r="Q1216" s="5">
        <v>20</v>
      </c>
    </row>
    <row r="1217" spans="1:17" s="5" customFormat="1" ht="18" customHeight="1">
      <c r="A1217" s="4">
        <v>1208</v>
      </c>
      <c r="B1217" s="133" t="s">
        <v>6620</v>
      </c>
      <c r="C1217" s="134" t="s">
        <v>447</v>
      </c>
      <c r="D1217" s="135" t="s">
        <v>3512</v>
      </c>
      <c r="E1217" s="81" t="s">
        <v>6660</v>
      </c>
      <c r="F1217" s="145">
        <v>6.35</v>
      </c>
      <c r="G1217" s="48">
        <v>1.57</v>
      </c>
      <c r="H1217" s="48">
        <v>50</v>
      </c>
      <c r="I1217" s="48">
        <v>40</v>
      </c>
      <c r="J1217" s="151" t="str">
        <f t="shared" si="136"/>
        <v xml:space="preserve"> </v>
      </c>
      <c r="K1217" s="151" t="str">
        <f t="shared" si="136"/>
        <v xml:space="preserve"> </v>
      </c>
      <c r="L1217" s="151" t="str">
        <f t="shared" si="137"/>
        <v xml:space="preserve"> </v>
      </c>
      <c r="M1217" s="55"/>
      <c r="N1217" s="112" t="s">
        <v>895</v>
      </c>
      <c r="O1217" s="62">
        <f t="shared" si="138"/>
        <v>45</v>
      </c>
      <c r="P1217" s="57"/>
      <c r="Q1217" s="5">
        <v>21</v>
      </c>
    </row>
    <row r="1218" spans="1:17" s="5" customFormat="1" ht="18" customHeight="1">
      <c r="A1218" s="4">
        <v>1209</v>
      </c>
      <c r="B1218" s="133" t="s">
        <v>6621</v>
      </c>
      <c r="C1218" s="134" t="s">
        <v>6622</v>
      </c>
      <c r="D1218" s="135" t="s">
        <v>3512</v>
      </c>
      <c r="E1218" s="81" t="s">
        <v>6660</v>
      </c>
      <c r="F1218" s="145">
        <v>5.51</v>
      </c>
      <c r="G1218" s="48">
        <v>1.62</v>
      </c>
      <c r="H1218" s="48">
        <v>51</v>
      </c>
      <c r="I1218" s="48">
        <v>40</v>
      </c>
      <c r="J1218" s="151" t="str">
        <f t="shared" si="136"/>
        <v xml:space="preserve"> </v>
      </c>
      <c r="K1218" s="151" t="str">
        <f t="shared" si="136"/>
        <v xml:space="preserve"> </v>
      </c>
      <c r="L1218" s="151" t="str">
        <f t="shared" si="137"/>
        <v xml:space="preserve"> </v>
      </c>
      <c r="M1218" s="55"/>
      <c r="N1218" s="112" t="s">
        <v>895</v>
      </c>
      <c r="O1218" s="62">
        <f t="shared" si="138"/>
        <v>45.5</v>
      </c>
      <c r="P1218" s="4"/>
      <c r="Q1218" s="5">
        <v>22</v>
      </c>
    </row>
    <row r="1219" spans="1:17" s="5" customFormat="1" ht="18" customHeight="1">
      <c r="A1219" s="4">
        <v>1210</v>
      </c>
      <c r="B1219" s="133" t="s">
        <v>6623</v>
      </c>
      <c r="C1219" s="134" t="s">
        <v>6624</v>
      </c>
      <c r="D1219" s="135" t="s">
        <v>3764</v>
      </c>
      <c r="E1219" s="81" t="s">
        <v>6660</v>
      </c>
      <c r="F1219" s="145">
        <v>6.27</v>
      </c>
      <c r="G1219" s="48">
        <v>5.35</v>
      </c>
      <c r="H1219" s="48">
        <v>71</v>
      </c>
      <c r="I1219" s="48">
        <v>60</v>
      </c>
      <c r="J1219" s="151" t="str">
        <f t="shared" si="136"/>
        <v xml:space="preserve"> </v>
      </c>
      <c r="K1219" s="151" t="str">
        <f t="shared" si="136"/>
        <v xml:space="preserve"> </v>
      </c>
      <c r="L1219" s="151" t="str">
        <f t="shared" si="137"/>
        <v xml:space="preserve"> </v>
      </c>
      <c r="M1219" s="15"/>
      <c r="N1219" s="112" t="s">
        <v>895</v>
      </c>
      <c r="O1219" s="62">
        <f t="shared" si="138"/>
        <v>65.5</v>
      </c>
      <c r="P1219" s="4"/>
      <c r="Q1219" s="5">
        <v>23</v>
      </c>
    </row>
    <row r="1220" spans="1:17" s="5" customFormat="1" ht="18" customHeight="1">
      <c r="A1220" s="4">
        <v>1211</v>
      </c>
      <c r="B1220" s="133" t="s">
        <v>6625</v>
      </c>
      <c r="C1220" s="134" t="s">
        <v>104</v>
      </c>
      <c r="D1220" s="135" t="s">
        <v>996</v>
      </c>
      <c r="E1220" s="81" t="s">
        <v>6660</v>
      </c>
      <c r="F1220" s="145">
        <v>6.25</v>
      </c>
      <c r="G1220" s="48">
        <v>5.78</v>
      </c>
      <c r="H1220" s="48">
        <v>51</v>
      </c>
      <c r="I1220" s="48">
        <v>53</v>
      </c>
      <c r="J1220" s="151" t="str">
        <f t="shared" si="136"/>
        <v xml:space="preserve"> </v>
      </c>
      <c r="K1220" s="151" t="str">
        <f t="shared" si="136"/>
        <v xml:space="preserve"> </v>
      </c>
      <c r="L1220" s="151" t="str">
        <f t="shared" si="137"/>
        <v xml:space="preserve"> </v>
      </c>
      <c r="M1220" s="84"/>
      <c r="N1220" s="112"/>
      <c r="O1220" s="62">
        <f t="shared" si="138"/>
        <v>52</v>
      </c>
      <c r="P1220" s="4"/>
      <c r="Q1220" s="5">
        <v>24</v>
      </c>
    </row>
    <row r="1221" spans="1:17" s="5" customFormat="1" ht="18" customHeight="1">
      <c r="A1221" s="4">
        <v>1212</v>
      </c>
      <c r="B1221" s="133" t="s">
        <v>6626</v>
      </c>
      <c r="C1221" s="134" t="s">
        <v>1398</v>
      </c>
      <c r="D1221" s="135" t="s">
        <v>4266</v>
      </c>
      <c r="E1221" s="81" t="s">
        <v>6660</v>
      </c>
      <c r="F1221" s="145">
        <v>6.23</v>
      </c>
      <c r="G1221" s="48">
        <v>5.63</v>
      </c>
      <c r="H1221" s="48">
        <v>50</v>
      </c>
      <c r="I1221" s="48">
        <v>52</v>
      </c>
      <c r="J1221" s="151" t="str">
        <f t="shared" ref="J1221:K1249" si="139">IF(AND(F1221&gt;=9,H1221&gt;=90),"HSXS",IF(AND(F1221&gt;=8,H1221&gt;=80),"HSG",IF(AND(F1221&gt;=7,H1221&gt;=70),"HSK"," ")))</f>
        <v xml:space="preserve"> </v>
      </c>
      <c r="K1221" s="151" t="str">
        <f t="shared" si="139"/>
        <v xml:space="preserve"> </v>
      </c>
      <c r="L1221" s="151" t="str">
        <f t="shared" ref="L1221:L1249" si="140">IF(AND(J1221="HSXS",K1221="HSXS"),"HSXS",IF(AND(J1221="HSG",K1221="HSG"),"HSG",IF(AND(J1221="HSK",K1221="HSK"),"HSK",IF(AND(J1221="HSXS",K1221="HSG"),"HSG",IF(AND(J1221="HSG",K1221="HSXS"),"HSG",IF(AND(J1221="HSG",K1221="HSK"),"HSK",IF(AND(J1221="HSK",K1221="HSG"),"HSK"," ")))))))</f>
        <v xml:space="preserve"> </v>
      </c>
      <c r="M1221" s="52"/>
      <c r="N1221" s="112"/>
      <c r="O1221" s="62">
        <f t="shared" si="138"/>
        <v>51</v>
      </c>
      <c r="P1221" s="4"/>
      <c r="Q1221" s="5">
        <v>25</v>
      </c>
    </row>
    <row r="1222" spans="1:17" s="5" customFormat="1" ht="18" customHeight="1">
      <c r="A1222" s="4">
        <v>1213</v>
      </c>
      <c r="B1222" s="133" t="s">
        <v>6627</v>
      </c>
      <c r="C1222" s="134" t="s">
        <v>6628</v>
      </c>
      <c r="D1222" s="135" t="s">
        <v>4666</v>
      </c>
      <c r="E1222" s="81" t="s">
        <v>6660</v>
      </c>
      <c r="F1222" s="145">
        <v>7.76</v>
      </c>
      <c r="G1222" s="48">
        <v>7.74</v>
      </c>
      <c r="H1222" s="48">
        <v>53</v>
      </c>
      <c r="I1222" s="48">
        <v>61</v>
      </c>
      <c r="J1222" s="151" t="str">
        <f t="shared" si="139"/>
        <v xml:space="preserve"> </v>
      </c>
      <c r="K1222" s="151" t="str">
        <f t="shared" si="139"/>
        <v xml:space="preserve"> </v>
      </c>
      <c r="L1222" s="151" t="str">
        <f t="shared" si="140"/>
        <v xml:space="preserve"> </v>
      </c>
      <c r="M1222" s="83"/>
      <c r="N1222" s="112"/>
      <c r="O1222" s="62">
        <f t="shared" si="138"/>
        <v>57</v>
      </c>
      <c r="P1222" s="4"/>
      <c r="Q1222" s="5">
        <v>26</v>
      </c>
    </row>
    <row r="1223" spans="1:17" s="5" customFormat="1" ht="18" customHeight="1">
      <c r="A1223" s="4">
        <v>1214</v>
      </c>
      <c r="B1223" s="133" t="s">
        <v>6629</v>
      </c>
      <c r="C1223" s="134" t="s">
        <v>6630</v>
      </c>
      <c r="D1223" s="135" t="s">
        <v>4666</v>
      </c>
      <c r="E1223" s="81" t="s">
        <v>6660</v>
      </c>
      <c r="F1223" s="145">
        <v>6.46</v>
      </c>
      <c r="G1223" s="48">
        <v>5.92</v>
      </c>
      <c r="H1223" s="48">
        <v>53</v>
      </c>
      <c r="I1223" s="48">
        <v>57</v>
      </c>
      <c r="J1223" s="151" t="str">
        <f t="shared" si="139"/>
        <v xml:space="preserve"> </v>
      </c>
      <c r="K1223" s="151" t="str">
        <f t="shared" si="139"/>
        <v xml:space="preserve"> </v>
      </c>
      <c r="L1223" s="151" t="str">
        <f t="shared" si="140"/>
        <v xml:space="preserve"> </v>
      </c>
      <c r="M1223" s="83"/>
      <c r="N1223" s="112"/>
      <c r="O1223" s="62">
        <f t="shared" si="138"/>
        <v>55</v>
      </c>
      <c r="P1223" s="4"/>
      <c r="Q1223" s="5">
        <v>27</v>
      </c>
    </row>
    <row r="1224" spans="1:17" s="5" customFormat="1" ht="18" customHeight="1">
      <c r="A1224" s="4">
        <v>1215</v>
      </c>
      <c r="B1224" s="133" t="s">
        <v>6631</v>
      </c>
      <c r="C1224" s="134" t="s">
        <v>3701</v>
      </c>
      <c r="D1224" s="135" t="s">
        <v>233</v>
      </c>
      <c r="E1224" s="81" t="s">
        <v>6660</v>
      </c>
      <c r="F1224" s="145">
        <v>6.11</v>
      </c>
      <c r="G1224" s="48">
        <v>4.74</v>
      </c>
      <c r="H1224" s="48">
        <v>52</v>
      </c>
      <c r="I1224" s="48">
        <v>50</v>
      </c>
      <c r="J1224" s="151" t="str">
        <f t="shared" si="139"/>
        <v xml:space="preserve"> </v>
      </c>
      <c r="K1224" s="151" t="str">
        <f t="shared" si="139"/>
        <v xml:space="preserve"> </v>
      </c>
      <c r="L1224" s="151" t="str">
        <f t="shared" si="140"/>
        <v xml:space="preserve"> </v>
      </c>
      <c r="M1224" s="83"/>
      <c r="N1224" s="112"/>
      <c r="O1224" s="62">
        <f t="shared" si="138"/>
        <v>51</v>
      </c>
      <c r="P1224" s="4"/>
      <c r="Q1224" s="5">
        <v>28</v>
      </c>
    </row>
    <row r="1225" spans="1:17" s="5" customFormat="1" ht="18" customHeight="1">
      <c r="A1225" s="4">
        <v>1216</v>
      </c>
      <c r="B1225" s="133" t="s">
        <v>6632</v>
      </c>
      <c r="C1225" s="134" t="s">
        <v>6633</v>
      </c>
      <c r="D1225" s="135" t="s">
        <v>4669</v>
      </c>
      <c r="E1225" s="81" t="s">
        <v>6660</v>
      </c>
      <c r="F1225" s="145">
        <v>6.99</v>
      </c>
      <c r="G1225" s="48">
        <v>7.34</v>
      </c>
      <c r="H1225" s="48">
        <v>50</v>
      </c>
      <c r="I1225" s="48">
        <v>59</v>
      </c>
      <c r="J1225" s="151" t="str">
        <f t="shared" si="139"/>
        <v xml:space="preserve"> </v>
      </c>
      <c r="K1225" s="151" t="str">
        <f t="shared" si="139"/>
        <v xml:space="preserve"> </v>
      </c>
      <c r="L1225" s="151" t="str">
        <f t="shared" si="140"/>
        <v xml:space="preserve"> </v>
      </c>
      <c r="M1225" s="55"/>
      <c r="N1225" s="112" t="s">
        <v>895</v>
      </c>
      <c r="O1225" s="62">
        <f t="shared" si="138"/>
        <v>54.5</v>
      </c>
      <c r="P1225" s="4"/>
      <c r="Q1225" s="5">
        <v>29</v>
      </c>
    </row>
    <row r="1226" spans="1:17" s="5" customFormat="1" ht="18" customHeight="1">
      <c r="A1226" s="4">
        <v>1217</v>
      </c>
      <c r="B1226" s="133" t="s">
        <v>6634</v>
      </c>
      <c r="C1226" s="134" t="s">
        <v>6635</v>
      </c>
      <c r="D1226" s="135" t="s">
        <v>300</v>
      </c>
      <c r="E1226" s="81" t="s">
        <v>6660</v>
      </c>
      <c r="F1226" s="145">
        <v>3.59</v>
      </c>
      <c r="G1226" s="48">
        <v>2.76</v>
      </c>
      <c r="H1226" s="48">
        <v>40</v>
      </c>
      <c r="I1226" s="48">
        <v>40</v>
      </c>
      <c r="J1226" s="151" t="str">
        <f t="shared" si="139"/>
        <v xml:space="preserve"> </v>
      </c>
      <c r="K1226" s="151" t="str">
        <f t="shared" si="139"/>
        <v xml:space="preserve"> </v>
      </c>
      <c r="L1226" s="151" t="str">
        <f t="shared" si="140"/>
        <v xml:space="preserve"> </v>
      </c>
      <c r="M1226" s="55"/>
      <c r="N1226" s="112"/>
      <c r="O1226" s="62">
        <f t="shared" si="138"/>
        <v>40</v>
      </c>
      <c r="P1226" s="4"/>
      <c r="Q1226" s="5">
        <v>30</v>
      </c>
    </row>
    <row r="1227" spans="1:17" s="5" customFormat="1" ht="18" customHeight="1">
      <c r="A1227" s="4">
        <v>1218</v>
      </c>
      <c r="B1227" s="133" t="s">
        <v>6636</v>
      </c>
      <c r="C1227" s="134" t="s">
        <v>3374</v>
      </c>
      <c r="D1227" s="135" t="s">
        <v>302</v>
      </c>
      <c r="E1227" s="81" t="s">
        <v>6660</v>
      </c>
      <c r="F1227" s="145">
        <v>6.74</v>
      </c>
      <c r="G1227" s="48">
        <v>4.8099999999999996</v>
      </c>
      <c r="H1227" s="48">
        <v>52</v>
      </c>
      <c r="I1227" s="48">
        <v>50</v>
      </c>
      <c r="J1227" s="151" t="str">
        <f t="shared" si="139"/>
        <v xml:space="preserve"> </v>
      </c>
      <c r="K1227" s="151" t="str">
        <f t="shared" si="139"/>
        <v xml:space="preserve"> </v>
      </c>
      <c r="L1227" s="151" t="str">
        <f t="shared" si="140"/>
        <v xml:space="preserve"> </v>
      </c>
      <c r="M1227" s="122"/>
      <c r="N1227" s="112"/>
      <c r="O1227" s="62">
        <f t="shared" si="138"/>
        <v>51</v>
      </c>
      <c r="P1227" s="4"/>
      <c r="Q1227" s="5">
        <v>31</v>
      </c>
    </row>
    <row r="1228" spans="1:17" s="5" customFormat="1" ht="18" customHeight="1">
      <c r="A1228" s="4">
        <v>1219</v>
      </c>
      <c r="B1228" s="133" t="s">
        <v>6637</v>
      </c>
      <c r="C1228" s="134" t="s">
        <v>6638</v>
      </c>
      <c r="D1228" s="135" t="s">
        <v>2574</v>
      </c>
      <c r="E1228" s="81" t="s">
        <v>6660</v>
      </c>
      <c r="F1228" s="145">
        <v>7.75</v>
      </c>
      <c r="G1228" s="48">
        <v>7.89</v>
      </c>
      <c r="H1228" s="48">
        <v>53</v>
      </c>
      <c r="I1228" s="48">
        <v>59</v>
      </c>
      <c r="J1228" s="151" t="str">
        <f t="shared" si="139"/>
        <v xml:space="preserve"> </v>
      </c>
      <c r="K1228" s="151" t="str">
        <f t="shared" si="139"/>
        <v xml:space="preserve"> </v>
      </c>
      <c r="L1228" s="151" t="str">
        <f t="shared" si="140"/>
        <v xml:space="preserve"> </v>
      </c>
      <c r="M1228" s="83"/>
      <c r="N1228" s="112" t="s">
        <v>895</v>
      </c>
      <c r="O1228" s="62">
        <f t="shared" si="138"/>
        <v>56</v>
      </c>
      <c r="P1228" s="4"/>
      <c r="Q1228" s="5">
        <v>32</v>
      </c>
    </row>
    <row r="1229" spans="1:17" s="5" customFormat="1" ht="18" customHeight="1">
      <c r="A1229" s="4">
        <v>1220</v>
      </c>
      <c r="B1229" s="133" t="s">
        <v>6639</v>
      </c>
      <c r="C1229" s="134" t="s">
        <v>4262</v>
      </c>
      <c r="D1229" s="135" t="s">
        <v>366</v>
      </c>
      <c r="E1229" s="81" t="s">
        <v>6660</v>
      </c>
      <c r="F1229" s="145">
        <v>5.22</v>
      </c>
      <c r="G1229" s="48">
        <v>3.32</v>
      </c>
      <c r="H1229" s="48">
        <v>51</v>
      </c>
      <c r="I1229" s="48">
        <v>40</v>
      </c>
      <c r="J1229" s="151" t="str">
        <f t="shared" si="139"/>
        <v xml:space="preserve"> </v>
      </c>
      <c r="K1229" s="151" t="str">
        <f t="shared" si="139"/>
        <v xml:space="preserve"> </v>
      </c>
      <c r="L1229" s="151" t="str">
        <f t="shared" si="140"/>
        <v xml:space="preserve"> </v>
      </c>
      <c r="M1229" s="52"/>
      <c r="N1229" s="112"/>
      <c r="O1229" s="62">
        <f t="shared" si="138"/>
        <v>45.5</v>
      </c>
      <c r="P1229" s="4"/>
      <c r="Q1229" s="5">
        <v>33</v>
      </c>
    </row>
    <row r="1230" spans="1:17" s="5" customFormat="1" ht="18" customHeight="1">
      <c r="A1230" s="4">
        <v>1221</v>
      </c>
      <c r="B1230" s="133" t="s">
        <v>6640</v>
      </c>
      <c r="C1230" s="134" t="s">
        <v>6641</v>
      </c>
      <c r="D1230" s="135" t="s">
        <v>4679</v>
      </c>
      <c r="E1230" s="81" t="s">
        <v>6660</v>
      </c>
      <c r="F1230" s="145">
        <v>5.6</v>
      </c>
      <c r="G1230" s="48">
        <v>4.1900000000000004</v>
      </c>
      <c r="H1230" s="48">
        <v>51</v>
      </c>
      <c r="I1230" s="48">
        <v>43</v>
      </c>
      <c r="J1230" s="151" t="str">
        <f t="shared" si="139"/>
        <v xml:space="preserve"> </v>
      </c>
      <c r="K1230" s="151" t="str">
        <f t="shared" si="139"/>
        <v xml:space="preserve"> </v>
      </c>
      <c r="L1230" s="151" t="str">
        <f t="shared" si="140"/>
        <v xml:space="preserve"> </v>
      </c>
      <c r="M1230" s="55"/>
      <c r="N1230" s="112" t="s">
        <v>895</v>
      </c>
      <c r="O1230" s="62">
        <f t="shared" si="138"/>
        <v>47</v>
      </c>
      <c r="P1230" s="4"/>
      <c r="Q1230" s="5">
        <v>34</v>
      </c>
    </row>
    <row r="1231" spans="1:17" s="5" customFormat="1" ht="18" customHeight="1">
      <c r="A1231" s="4">
        <v>1222</v>
      </c>
      <c r="B1231" s="133" t="s">
        <v>6642</v>
      </c>
      <c r="C1231" s="134" t="s">
        <v>6643</v>
      </c>
      <c r="D1231" s="135" t="s">
        <v>3009</v>
      </c>
      <c r="E1231" s="81" t="s">
        <v>6660</v>
      </c>
      <c r="F1231" s="145">
        <v>6.33</v>
      </c>
      <c r="G1231" s="48">
        <v>6.19</v>
      </c>
      <c r="H1231" s="48">
        <v>52</v>
      </c>
      <c r="I1231" s="48">
        <v>55</v>
      </c>
      <c r="J1231" s="151" t="str">
        <f t="shared" si="139"/>
        <v xml:space="preserve"> </v>
      </c>
      <c r="K1231" s="151" t="str">
        <f t="shared" si="139"/>
        <v xml:space="preserve"> </v>
      </c>
      <c r="L1231" s="151" t="str">
        <f t="shared" si="140"/>
        <v xml:space="preserve"> </v>
      </c>
      <c r="M1231" s="83"/>
      <c r="N1231" s="112" t="s">
        <v>895</v>
      </c>
      <c r="O1231" s="62">
        <f t="shared" si="138"/>
        <v>53.5</v>
      </c>
      <c r="P1231" s="4"/>
      <c r="Q1231" s="5">
        <v>35</v>
      </c>
    </row>
    <row r="1232" spans="1:17" s="5" customFormat="1" ht="18" customHeight="1">
      <c r="A1232" s="4">
        <v>1223</v>
      </c>
      <c r="B1232" s="133" t="s">
        <v>6644</v>
      </c>
      <c r="C1232" s="134" t="s">
        <v>6645</v>
      </c>
      <c r="D1232" s="135" t="s">
        <v>3334</v>
      </c>
      <c r="E1232" s="81" t="s">
        <v>6660</v>
      </c>
      <c r="F1232" s="145">
        <v>5.15</v>
      </c>
      <c r="G1232" s="48">
        <v>4.18</v>
      </c>
      <c r="H1232" s="48">
        <v>51</v>
      </c>
      <c r="I1232" s="48">
        <v>40</v>
      </c>
      <c r="J1232" s="151" t="str">
        <f t="shared" si="139"/>
        <v xml:space="preserve"> </v>
      </c>
      <c r="K1232" s="151" t="str">
        <f t="shared" si="139"/>
        <v xml:space="preserve"> </v>
      </c>
      <c r="L1232" s="151" t="str">
        <f t="shared" si="140"/>
        <v xml:space="preserve"> </v>
      </c>
      <c r="M1232" s="55"/>
      <c r="N1232" s="112" t="s">
        <v>895</v>
      </c>
      <c r="O1232" s="62">
        <f t="shared" si="138"/>
        <v>45.5</v>
      </c>
      <c r="P1232" s="4"/>
      <c r="Q1232" s="5">
        <v>36</v>
      </c>
    </row>
    <row r="1233" spans="1:17" s="5" customFormat="1" ht="18" customHeight="1">
      <c r="A1233" s="4">
        <v>1224</v>
      </c>
      <c r="B1233" s="133" t="s">
        <v>6646</v>
      </c>
      <c r="C1233" s="134" t="s">
        <v>3329</v>
      </c>
      <c r="D1233" s="135" t="s">
        <v>3823</v>
      </c>
      <c r="E1233" s="81" t="s">
        <v>6660</v>
      </c>
      <c r="F1233" s="145">
        <v>6.96</v>
      </c>
      <c r="G1233" s="48">
        <v>6.15</v>
      </c>
      <c r="H1233" s="48">
        <v>60</v>
      </c>
      <c r="I1233" s="48">
        <v>55</v>
      </c>
      <c r="J1233" s="151" t="str">
        <f t="shared" si="139"/>
        <v xml:space="preserve"> </v>
      </c>
      <c r="K1233" s="151" t="str">
        <f t="shared" si="139"/>
        <v xml:space="preserve"> </v>
      </c>
      <c r="L1233" s="151" t="str">
        <f t="shared" si="140"/>
        <v xml:space="preserve"> </v>
      </c>
      <c r="M1233" s="55"/>
      <c r="N1233" s="112"/>
      <c r="O1233" s="62">
        <f t="shared" si="138"/>
        <v>57.5</v>
      </c>
      <c r="P1233" s="4"/>
      <c r="Q1233" s="5">
        <v>37</v>
      </c>
    </row>
    <row r="1234" spans="1:17" s="5" customFormat="1" ht="18" customHeight="1">
      <c r="A1234" s="4">
        <v>1225</v>
      </c>
      <c r="B1234" s="133" t="s">
        <v>6647</v>
      </c>
      <c r="C1234" s="134" t="s">
        <v>6648</v>
      </c>
      <c r="D1234" s="135" t="s">
        <v>4062</v>
      </c>
      <c r="E1234" s="81" t="s">
        <v>6660</v>
      </c>
      <c r="F1234" s="145">
        <v>7.33</v>
      </c>
      <c r="G1234" s="48">
        <v>7.35</v>
      </c>
      <c r="H1234" s="48">
        <v>53</v>
      </c>
      <c r="I1234" s="48">
        <v>61</v>
      </c>
      <c r="J1234" s="151" t="str">
        <f t="shared" si="139"/>
        <v xml:space="preserve"> </v>
      </c>
      <c r="K1234" s="151" t="str">
        <f t="shared" si="139"/>
        <v xml:space="preserve"> </v>
      </c>
      <c r="L1234" s="151" t="str">
        <f t="shared" si="140"/>
        <v xml:space="preserve"> </v>
      </c>
      <c r="M1234" s="15"/>
      <c r="N1234" s="112" t="s">
        <v>895</v>
      </c>
      <c r="O1234" s="62">
        <f t="shared" si="138"/>
        <v>57</v>
      </c>
      <c r="P1234" s="4"/>
      <c r="Q1234" s="5">
        <v>38</v>
      </c>
    </row>
    <row r="1235" spans="1:17" s="5" customFormat="1" ht="18" customHeight="1">
      <c r="A1235" s="4">
        <v>1226</v>
      </c>
      <c r="B1235" s="133" t="s">
        <v>6649</v>
      </c>
      <c r="C1235" s="134" t="s">
        <v>348</v>
      </c>
      <c r="D1235" s="135" t="s">
        <v>2575</v>
      </c>
      <c r="E1235" s="81" t="s">
        <v>6660</v>
      </c>
      <c r="F1235" s="145">
        <v>6.97</v>
      </c>
      <c r="G1235" s="48">
        <v>7.21</v>
      </c>
      <c r="H1235" s="48">
        <v>52</v>
      </c>
      <c r="I1235" s="48">
        <v>61</v>
      </c>
      <c r="J1235" s="151" t="str">
        <f t="shared" si="139"/>
        <v xml:space="preserve"> </v>
      </c>
      <c r="K1235" s="151" t="str">
        <f t="shared" si="139"/>
        <v xml:space="preserve"> </v>
      </c>
      <c r="L1235" s="151" t="str">
        <f t="shared" si="140"/>
        <v xml:space="preserve"> </v>
      </c>
      <c r="M1235" s="55"/>
      <c r="N1235" s="112"/>
      <c r="O1235" s="62">
        <f t="shared" si="138"/>
        <v>56.5</v>
      </c>
      <c r="P1235" s="4"/>
      <c r="Q1235" s="5">
        <v>39</v>
      </c>
    </row>
    <row r="1236" spans="1:17" s="5" customFormat="1" ht="18" customHeight="1">
      <c r="A1236" s="4">
        <v>1227</v>
      </c>
      <c r="B1236" s="133" t="s">
        <v>6650</v>
      </c>
      <c r="C1236" s="134" t="s">
        <v>6651</v>
      </c>
      <c r="D1236" s="135" t="s">
        <v>1002</v>
      </c>
      <c r="E1236" s="81" t="s">
        <v>6660</v>
      </c>
      <c r="F1236" s="145">
        <v>5.53</v>
      </c>
      <c r="G1236" s="48">
        <v>3.19</v>
      </c>
      <c r="H1236" s="48">
        <v>51</v>
      </c>
      <c r="I1236" s="48">
        <v>40</v>
      </c>
      <c r="J1236" s="151" t="str">
        <f t="shared" si="139"/>
        <v xml:space="preserve"> </v>
      </c>
      <c r="K1236" s="151" t="str">
        <f t="shared" si="139"/>
        <v xml:space="preserve"> </v>
      </c>
      <c r="L1236" s="151" t="str">
        <f t="shared" si="140"/>
        <v xml:space="preserve"> </v>
      </c>
      <c r="M1236" s="55"/>
      <c r="N1236" s="112"/>
      <c r="O1236" s="62">
        <f t="shared" si="138"/>
        <v>45.5</v>
      </c>
      <c r="P1236" s="4"/>
      <c r="Q1236" s="5">
        <v>40</v>
      </c>
    </row>
    <row r="1237" spans="1:17" s="5" customFormat="1" ht="18" customHeight="1">
      <c r="A1237" s="4">
        <v>1228</v>
      </c>
      <c r="B1237" s="133" t="s">
        <v>6652</v>
      </c>
      <c r="C1237" s="134" t="s">
        <v>6653</v>
      </c>
      <c r="D1237" s="135" t="s">
        <v>2983</v>
      </c>
      <c r="E1237" s="81" t="s">
        <v>6660</v>
      </c>
      <c r="F1237" s="145">
        <v>6.47</v>
      </c>
      <c r="G1237" s="48">
        <v>5.9</v>
      </c>
      <c r="H1237" s="48">
        <v>50</v>
      </c>
      <c r="I1237" s="48">
        <v>50</v>
      </c>
      <c r="J1237" s="151" t="str">
        <f t="shared" si="139"/>
        <v xml:space="preserve"> </v>
      </c>
      <c r="K1237" s="151" t="str">
        <f t="shared" si="139"/>
        <v xml:space="preserve"> </v>
      </c>
      <c r="L1237" s="151" t="str">
        <f t="shared" si="140"/>
        <v xml:space="preserve"> </v>
      </c>
      <c r="M1237" s="83"/>
      <c r="N1237" s="112" t="s">
        <v>895</v>
      </c>
      <c r="O1237" s="62">
        <f t="shared" si="138"/>
        <v>50</v>
      </c>
      <c r="P1237" s="4"/>
      <c r="Q1237" s="5">
        <v>41</v>
      </c>
    </row>
    <row r="1238" spans="1:17" s="5" customFormat="1" ht="18" customHeight="1">
      <c r="A1238" s="4">
        <v>1229</v>
      </c>
      <c r="B1238" s="133" t="s">
        <v>6654</v>
      </c>
      <c r="C1238" s="134" t="s">
        <v>4262</v>
      </c>
      <c r="D1238" s="135" t="s">
        <v>2573</v>
      </c>
      <c r="E1238" s="81" t="s">
        <v>6660</v>
      </c>
      <c r="F1238" s="145">
        <v>6.03</v>
      </c>
      <c r="G1238" s="48">
        <v>5.18</v>
      </c>
      <c r="H1238" s="48">
        <v>52</v>
      </c>
      <c r="I1238" s="48">
        <v>50</v>
      </c>
      <c r="J1238" s="151" t="str">
        <f t="shared" si="139"/>
        <v xml:space="preserve"> </v>
      </c>
      <c r="K1238" s="151" t="str">
        <f t="shared" si="139"/>
        <v xml:space="preserve"> </v>
      </c>
      <c r="L1238" s="151" t="str">
        <f t="shared" si="140"/>
        <v xml:space="preserve"> </v>
      </c>
      <c r="M1238" s="101"/>
      <c r="N1238" s="112"/>
      <c r="O1238" s="62">
        <f t="shared" si="138"/>
        <v>51</v>
      </c>
      <c r="P1238" s="4"/>
      <c r="Q1238" s="5">
        <v>42</v>
      </c>
    </row>
    <row r="1239" spans="1:17" s="5" customFormat="1" ht="18" customHeight="1">
      <c r="A1239" s="4">
        <v>1230</v>
      </c>
      <c r="B1239" s="133" t="s">
        <v>6655</v>
      </c>
      <c r="C1239" s="134" t="s">
        <v>3441</v>
      </c>
      <c r="D1239" s="135" t="s">
        <v>4455</v>
      </c>
      <c r="E1239" s="81" t="s">
        <v>6660</v>
      </c>
      <c r="F1239" s="145">
        <v>7.0000000000000007E-2</v>
      </c>
      <c r="G1239" s="48">
        <v>3.38</v>
      </c>
      <c r="H1239" s="48">
        <v>43</v>
      </c>
      <c r="I1239" s="48">
        <v>40</v>
      </c>
      <c r="J1239" s="151" t="str">
        <f t="shared" si="139"/>
        <v xml:space="preserve"> </v>
      </c>
      <c r="K1239" s="151" t="str">
        <f t="shared" si="139"/>
        <v xml:space="preserve"> </v>
      </c>
      <c r="L1239" s="151" t="str">
        <f t="shared" si="140"/>
        <v xml:space="preserve"> </v>
      </c>
      <c r="M1239" s="55"/>
      <c r="N1239" s="112"/>
      <c r="O1239" s="62">
        <f t="shared" si="138"/>
        <v>41.5</v>
      </c>
      <c r="P1239" s="4"/>
      <c r="Q1239" s="5">
        <v>43</v>
      </c>
    </row>
    <row r="1240" spans="1:17" s="5" customFormat="1" ht="18" customHeight="1">
      <c r="A1240" s="4">
        <v>1231</v>
      </c>
      <c r="B1240" s="133" t="s">
        <v>6656</v>
      </c>
      <c r="C1240" s="134" t="s">
        <v>5798</v>
      </c>
      <c r="D1240" s="135" t="s">
        <v>3161</v>
      </c>
      <c r="E1240" s="81" t="s">
        <v>6660</v>
      </c>
      <c r="F1240" s="145">
        <v>6.04</v>
      </c>
      <c r="G1240" s="48">
        <v>3.37</v>
      </c>
      <c r="H1240" s="48">
        <v>52</v>
      </c>
      <c r="I1240" s="48">
        <v>40</v>
      </c>
      <c r="J1240" s="151" t="str">
        <f t="shared" si="139"/>
        <v xml:space="preserve"> </v>
      </c>
      <c r="K1240" s="151" t="str">
        <f t="shared" si="139"/>
        <v xml:space="preserve"> </v>
      </c>
      <c r="L1240" s="151" t="str">
        <f t="shared" si="140"/>
        <v xml:space="preserve"> </v>
      </c>
      <c r="M1240" s="15"/>
      <c r="N1240" s="112" t="s">
        <v>895</v>
      </c>
      <c r="O1240" s="62">
        <f t="shared" si="138"/>
        <v>46</v>
      </c>
      <c r="P1240" s="4"/>
      <c r="Q1240" s="5">
        <v>44</v>
      </c>
    </row>
    <row r="1241" spans="1:17" s="5" customFormat="1" ht="18" customHeight="1">
      <c r="A1241" s="4">
        <v>1232</v>
      </c>
      <c r="B1241" s="133" t="s">
        <v>6657</v>
      </c>
      <c r="C1241" s="134" t="s">
        <v>6658</v>
      </c>
      <c r="D1241" s="135" t="s">
        <v>3462</v>
      </c>
      <c r="E1241" s="81" t="s">
        <v>6660</v>
      </c>
      <c r="F1241" s="145">
        <v>4.45</v>
      </c>
      <c r="G1241" s="48">
        <v>3.46</v>
      </c>
      <c r="H1241" s="48">
        <v>53</v>
      </c>
      <c r="I1241" s="48">
        <v>40</v>
      </c>
      <c r="J1241" s="151" t="str">
        <f t="shared" si="139"/>
        <v xml:space="preserve"> </v>
      </c>
      <c r="K1241" s="151" t="str">
        <f t="shared" si="139"/>
        <v xml:space="preserve"> </v>
      </c>
      <c r="L1241" s="151" t="str">
        <f t="shared" si="140"/>
        <v xml:space="preserve"> </v>
      </c>
      <c r="M1241" s="108"/>
      <c r="N1241" s="112" t="s">
        <v>895</v>
      </c>
      <c r="O1241" s="62">
        <f t="shared" si="138"/>
        <v>46.5</v>
      </c>
      <c r="P1241" s="4"/>
      <c r="Q1241" s="5">
        <v>45</v>
      </c>
    </row>
    <row r="1242" spans="1:17" s="5" customFormat="1" ht="18" customHeight="1">
      <c r="A1242" s="4">
        <v>1233</v>
      </c>
      <c r="B1242" s="133" t="s">
        <v>6659</v>
      </c>
      <c r="C1242" s="134" t="s">
        <v>2919</v>
      </c>
      <c r="D1242" s="135" t="s">
        <v>3462</v>
      </c>
      <c r="E1242" s="81" t="s">
        <v>6660</v>
      </c>
      <c r="F1242" s="145">
        <v>4.57</v>
      </c>
      <c r="G1242" s="48">
        <v>3.06</v>
      </c>
      <c r="H1242" s="48">
        <v>41</v>
      </c>
      <c r="I1242" s="48">
        <v>40</v>
      </c>
      <c r="J1242" s="151" t="str">
        <f t="shared" si="139"/>
        <v xml:space="preserve"> </v>
      </c>
      <c r="K1242" s="151" t="str">
        <f t="shared" si="139"/>
        <v xml:space="preserve"> </v>
      </c>
      <c r="L1242" s="151" t="str">
        <f t="shared" si="140"/>
        <v xml:space="preserve"> </v>
      </c>
      <c r="M1242" s="15"/>
      <c r="N1242" s="112" t="s">
        <v>895</v>
      </c>
      <c r="O1242" s="62">
        <f t="shared" si="138"/>
        <v>40.5</v>
      </c>
      <c r="P1242" s="4"/>
      <c r="Q1242" s="5">
        <v>46</v>
      </c>
    </row>
    <row r="1243" spans="1:17" s="5" customFormat="1" ht="18" customHeight="1">
      <c r="A1243" s="4">
        <v>1234</v>
      </c>
      <c r="B1243" s="133" t="s">
        <v>6661</v>
      </c>
      <c r="C1243" s="134" t="s">
        <v>2525</v>
      </c>
      <c r="D1243" s="135" t="s">
        <v>2007</v>
      </c>
      <c r="E1243" s="81" t="s">
        <v>6735</v>
      </c>
      <c r="F1243" s="145">
        <v>7.69</v>
      </c>
      <c r="G1243" s="48">
        <v>8.18</v>
      </c>
      <c r="H1243" s="48">
        <v>74</v>
      </c>
      <c r="I1243" s="48">
        <v>70</v>
      </c>
      <c r="J1243" s="166" t="str">
        <f t="shared" si="139"/>
        <v>HSK</v>
      </c>
      <c r="K1243" s="151" t="str">
        <f t="shared" si="139"/>
        <v>HSK</v>
      </c>
      <c r="L1243" s="166" t="str">
        <f t="shared" si="140"/>
        <v>HSK</v>
      </c>
      <c r="M1243" s="98" t="s">
        <v>9188</v>
      </c>
      <c r="N1243" s="112" t="s">
        <v>895</v>
      </c>
      <c r="O1243" s="62">
        <f t="shared" si="138"/>
        <v>72</v>
      </c>
      <c r="P1243" s="4"/>
      <c r="Q1243" s="5">
        <v>1</v>
      </c>
    </row>
    <row r="1244" spans="1:17" s="5" customFormat="1" ht="18" customHeight="1">
      <c r="A1244" s="4">
        <v>1235</v>
      </c>
      <c r="B1244" s="133" t="s">
        <v>6662</v>
      </c>
      <c r="C1244" s="134" t="s">
        <v>5433</v>
      </c>
      <c r="D1244" s="135" t="s">
        <v>2007</v>
      </c>
      <c r="E1244" s="81" t="s">
        <v>6735</v>
      </c>
      <c r="F1244" s="145">
        <v>6.13</v>
      </c>
      <c r="G1244" s="48">
        <v>5.38</v>
      </c>
      <c r="H1244" s="48">
        <v>67</v>
      </c>
      <c r="I1244" s="48">
        <v>53</v>
      </c>
      <c r="J1244" s="151" t="str">
        <f t="shared" si="139"/>
        <v xml:space="preserve"> </v>
      </c>
      <c r="K1244" s="151" t="str">
        <f t="shared" si="139"/>
        <v xml:space="preserve"> </v>
      </c>
      <c r="L1244" s="151" t="str">
        <f t="shared" si="140"/>
        <v xml:space="preserve"> </v>
      </c>
      <c r="M1244" s="83"/>
      <c r="N1244" s="112" t="s">
        <v>895</v>
      </c>
      <c r="O1244" s="62">
        <f t="shared" si="138"/>
        <v>60</v>
      </c>
      <c r="P1244" s="4"/>
      <c r="Q1244" s="5">
        <v>2</v>
      </c>
    </row>
    <row r="1245" spans="1:17" s="5" customFormat="1" ht="18" customHeight="1">
      <c r="A1245" s="4">
        <v>1236</v>
      </c>
      <c r="B1245" s="133" t="s">
        <v>6663</v>
      </c>
      <c r="C1245" s="134" t="s">
        <v>6664</v>
      </c>
      <c r="D1245" s="135" t="s">
        <v>2007</v>
      </c>
      <c r="E1245" s="81" t="s">
        <v>6735</v>
      </c>
      <c r="F1245" s="145">
        <v>7.24</v>
      </c>
      <c r="G1245" s="48">
        <v>8.31</v>
      </c>
      <c r="H1245" s="48">
        <v>74</v>
      </c>
      <c r="I1245" s="48">
        <v>70</v>
      </c>
      <c r="J1245" s="166" t="str">
        <f t="shared" si="139"/>
        <v>HSK</v>
      </c>
      <c r="K1245" s="151" t="str">
        <f t="shared" si="139"/>
        <v>HSK</v>
      </c>
      <c r="L1245" s="166" t="str">
        <f t="shared" si="140"/>
        <v>HSK</v>
      </c>
      <c r="M1245" s="98" t="s">
        <v>9188</v>
      </c>
      <c r="N1245" s="112" t="s">
        <v>895</v>
      </c>
      <c r="O1245" s="62">
        <f t="shared" si="138"/>
        <v>72</v>
      </c>
      <c r="P1245" s="4"/>
      <c r="Q1245" s="5">
        <v>3</v>
      </c>
    </row>
    <row r="1246" spans="1:17" s="5" customFormat="1" ht="18" customHeight="1">
      <c r="A1246" s="4">
        <v>1237</v>
      </c>
      <c r="B1246" s="133" t="s">
        <v>6665</v>
      </c>
      <c r="C1246" s="134" t="s">
        <v>5246</v>
      </c>
      <c r="D1246" s="135" t="s">
        <v>2007</v>
      </c>
      <c r="E1246" s="81" t="s">
        <v>6735</v>
      </c>
      <c r="F1246" s="145">
        <v>7.53</v>
      </c>
      <c r="G1246" s="48">
        <v>7.92</v>
      </c>
      <c r="H1246" s="48">
        <v>72</v>
      </c>
      <c r="I1246" s="48">
        <v>62</v>
      </c>
      <c r="J1246" s="151" t="str">
        <f t="shared" si="139"/>
        <v>HSK</v>
      </c>
      <c r="K1246" s="151" t="str">
        <f t="shared" si="139"/>
        <v xml:space="preserve"> </v>
      </c>
      <c r="L1246" s="151" t="str">
        <f t="shared" si="140"/>
        <v xml:space="preserve"> </v>
      </c>
      <c r="M1246" s="83"/>
      <c r="N1246" s="112" t="s">
        <v>895</v>
      </c>
      <c r="O1246" s="62">
        <f t="shared" si="138"/>
        <v>67</v>
      </c>
      <c r="P1246" s="4"/>
      <c r="Q1246" s="5">
        <v>4</v>
      </c>
    </row>
    <row r="1247" spans="1:17" s="5" customFormat="1" ht="18" customHeight="1">
      <c r="A1247" s="4">
        <v>1238</v>
      </c>
      <c r="B1247" s="133" t="s">
        <v>6666</v>
      </c>
      <c r="C1247" s="134" t="s">
        <v>6667</v>
      </c>
      <c r="D1247" s="135" t="s">
        <v>2009</v>
      </c>
      <c r="E1247" s="81" t="s">
        <v>6735</v>
      </c>
      <c r="F1247" s="145">
        <v>6.81</v>
      </c>
      <c r="G1247" s="48">
        <v>6.38</v>
      </c>
      <c r="H1247" s="48">
        <v>66</v>
      </c>
      <c r="I1247" s="48">
        <v>52</v>
      </c>
      <c r="J1247" s="151" t="str">
        <f t="shared" si="139"/>
        <v xml:space="preserve"> </v>
      </c>
      <c r="K1247" s="151" t="str">
        <f t="shared" si="139"/>
        <v xml:space="preserve"> </v>
      </c>
      <c r="L1247" s="151" t="str">
        <f t="shared" si="140"/>
        <v xml:space="preserve"> </v>
      </c>
      <c r="M1247" s="108"/>
      <c r="N1247" s="112" t="s">
        <v>895</v>
      </c>
      <c r="O1247" s="62">
        <f t="shared" si="138"/>
        <v>59</v>
      </c>
      <c r="P1247" s="4"/>
      <c r="Q1247" s="5">
        <v>5</v>
      </c>
    </row>
    <row r="1248" spans="1:17" s="5" customFormat="1" ht="18" customHeight="1">
      <c r="A1248" s="4">
        <v>1239</v>
      </c>
      <c r="B1248" s="133" t="s">
        <v>6668</v>
      </c>
      <c r="C1248" s="134" t="s">
        <v>1408</v>
      </c>
      <c r="D1248" s="135" t="s">
        <v>3784</v>
      </c>
      <c r="E1248" s="81" t="s">
        <v>6735</v>
      </c>
      <c r="F1248" s="145">
        <v>6.48</v>
      </c>
      <c r="G1248" s="48">
        <v>5.49</v>
      </c>
      <c r="H1248" s="48">
        <v>61</v>
      </c>
      <c r="I1248" s="48">
        <v>54</v>
      </c>
      <c r="J1248" s="151" t="str">
        <f t="shared" si="139"/>
        <v xml:space="preserve"> </v>
      </c>
      <c r="K1248" s="151" t="str">
        <f t="shared" si="139"/>
        <v xml:space="preserve"> </v>
      </c>
      <c r="L1248" s="151" t="str">
        <f t="shared" si="140"/>
        <v xml:space="preserve"> </v>
      </c>
      <c r="M1248" s="84"/>
      <c r="N1248" s="112" t="s">
        <v>895</v>
      </c>
      <c r="O1248" s="62">
        <f t="shared" si="138"/>
        <v>57.5</v>
      </c>
      <c r="P1248" s="4"/>
      <c r="Q1248" s="5">
        <v>6</v>
      </c>
    </row>
    <row r="1249" spans="1:17" s="5" customFormat="1" ht="18" customHeight="1">
      <c r="A1249" s="4">
        <v>1240</v>
      </c>
      <c r="B1249" s="133" t="s">
        <v>6669</v>
      </c>
      <c r="C1249" s="134" t="s">
        <v>6670</v>
      </c>
      <c r="D1249" s="135" t="s">
        <v>3835</v>
      </c>
      <c r="E1249" s="81" t="s">
        <v>6735</v>
      </c>
      <c r="F1249" s="145">
        <v>5.05</v>
      </c>
      <c r="G1249" s="48">
        <v>4.6500000000000004</v>
      </c>
      <c r="H1249" s="48">
        <v>80</v>
      </c>
      <c r="I1249" s="48">
        <v>51</v>
      </c>
      <c r="J1249" s="151" t="str">
        <f t="shared" si="139"/>
        <v xml:space="preserve"> </v>
      </c>
      <c r="K1249" s="151" t="str">
        <f t="shared" si="139"/>
        <v xml:space="preserve"> </v>
      </c>
      <c r="L1249" s="151" t="str">
        <f t="shared" si="140"/>
        <v xml:space="preserve"> </v>
      </c>
      <c r="M1249" s="108"/>
      <c r="N1249" s="112" t="s">
        <v>895</v>
      </c>
      <c r="O1249" s="62">
        <f t="shared" si="138"/>
        <v>65.5</v>
      </c>
      <c r="P1249" s="4"/>
      <c r="Q1249" s="5">
        <v>7</v>
      </c>
    </row>
    <row r="1250" spans="1:17" s="5" customFormat="1" ht="18" customHeight="1">
      <c r="A1250" s="4">
        <v>1241</v>
      </c>
      <c r="B1250" s="133" t="s">
        <v>6671</v>
      </c>
      <c r="C1250" s="134" t="s">
        <v>6672</v>
      </c>
      <c r="D1250" s="135" t="s">
        <v>3474</v>
      </c>
      <c r="E1250" s="81" t="s">
        <v>6735</v>
      </c>
      <c r="F1250" s="145">
        <v>5.08</v>
      </c>
      <c r="G1250" s="48">
        <v>5.89</v>
      </c>
      <c r="H1250" s="48">
        <v>62</v>
      </c>
      <c r="I1250" s="48">
        <v>52</v>
      </c>
      <c r="J1250" s="151" t="str">
        <f>IF(AND(F1250&gt;=9,H1250&gt;=90),"HSXS",IF(AND(F1250&gt;=8,H1250&gt;=80),"HSG",IF(AND(F1250&gt;=7,H1250&gt;=70),"HSK"," ")))</f>
        <v xml:space="preserve"> </v>
      </c>
      <c r="K1250" s="151" t="str">
        <f>IF(AND(G1250&gt;=9,I1250&gt;=90),"HSXS",IF(AND(G1250&gt;=8,I1250&gt;=80),"HSG",IF(AND(G1250&gt;=7,I1250&gt;=70),"HSK"," ")))</f>
        <v xml:space="preserve"> </v>
      </c>
      <c r="L1250" s="151" t="str">
        <f>IF(AND(J1250="HSXS",K1250="HSXS"),"HSXS",IF(AND(J1250="HSG",K1250="HSG"),"HSG",IF(AND(J1250="HSK",K1250="HSK"),"HSK",IF(AND(J1250="HSXS",K1250="HSG"),"HSG",IF(AND(J1250="HSG",K1250="HSXS"),"HSG",IF(AND(J1250="HSG",K1250="HSK"),"HSK",IF(AND(J1250="HSK",K1250="HSG"),"HSK"," ")))))))</f>
        <v xml:space="preserve"> </v>
      </c>
      <c r="M1250" s="83"/>
      <c r="N1250" s="112"/>
      <c r="O1250" s="62">
        <f t="shared" si="138"/>
        <v>57</v>
      </c>
      <c r="P1250" s="4"/>
      <c r="Q1250" s="5">
        <v>8</v>
      </c>
    </row>
    <row r="1251" spans="1:17" s="5" customFormat="1" ht="18" customHeight="1">
      <c r="A1251" s="4">
        <v>1242</v>
      </c>
      <c r="B1251" s="133" t="s">
        <v>6673</v>
      </c>
      <c r="C1251" s="134" t="s">
        <v>6674</v>
      </c>
      <c r="D1251" s="135" t="s">
        <v>3341</v>
      </c>
      <c r="E1251" s="81" t="s">
        <v>6735</v>
      </c>
      <c r="F1251" s="145">
        <v>7.58</v>
      </c>
      <c r="G1251" s="48">
        <v>8.3800000000000008</v>
      </c>
      <c r="H1251" s="48">
        <v>67</v>
      </c>
      <c r="I1251" s="48">
        <v>70</v>
      </c>
      <c r="J1251" s="151" t="str">
        <f t="shared" ref="J1251:K1284" si="141">IF(AND(F1251&gt;=9,H1251&gt;=90),"HSXS",IF(AND(F1251&gt;=8,H1251&gt;=80),"HSG",IF(AND(F1251&gt;=7,H1251&gt;=70),"HSK"," ")))</f>
        <v xml:space="preserve"> </v>
      </c>
      <c r="K1251" s="151" t="str">
        <f t="shared" si="141"/>
        <v>HSK</v>
      </c>
      <c r="L1251" s="151" t="str">
        <f t="shared" ref="L1251:L1284" si="142">IF(AND(J1251="HSXS",K1251="HSXS"),"HSXS",IF(AND(J1251="HSG",K1251="HSG"),"HSG",IF(AND(J1251="HSK",K1251="HSK"),"HSK",IF(AND(J1251="HSXS",K1251="HSG"),"HSG",IF(AND(J1251="HSG",K1251="HSXS"),"HSG",IF(AND(J1251="HSG",K1251="HSK"),"HSK",IF(AND(J1251="HSK",K1251="HSG"),"HSK"," ")))))))</f>
        <v xml:space="preserve"> </v>
      </c>
      <c r="M1251" s="125"/>
      <c r="N1251" s="112" t="s">
        <v>895</v>
      </c>
      <c r="O1251" s="62">
        <f t="shared" si="138"/>
        <v>68.5</v>
      </c>
      <c r="P1251" s="4"/>
      <c r="Q1251" s="5">
        <v>9</v>
      </c>
    </row>
    <row r="1252" spans="1:17" s="5" customFormat="1" ht="18" customHeight="1">
      <c r="A1252" s="4">
        <v>1243</v>
      </c>
      <c r="B1252" s="133" t="s">
        <v>6675</v>
      </c>
      <c r="C1252" s="134" t="s">
        <v>3778</v>
      </c>
      <c r="D1252" s="135" t="s">
        <v>2908</v>
      </c>
      <c r="E1252" s="81" t="s">
        <v>6735</v>
      </c>
      <c r="F1252" s="145">
        <v>6.71</v>
      </c>
      <c r="G1252" s="48">
        <v>6.81</v>
      </c>
      <c r="H1252" s="48">
        <v>58</v>
      </c>
      <c r="I1252" s="48">
        <v>53</v>
      </c>
      <c r="J1252" s="151" t="str">
        <f t="shared" si="141"/>
        <v xml:space="preserve"> </v>
      </c>
      <c r="K1252" s="151" t="str">
        <f t="shared" si="141"/>
        <v xml:space="preserve"> </v>
      </c>
      <c r="L1252" s="151" t="str">
        <f t="shared" si="142"/>
        <v xml:space="preserve"> </v>
      </c>
      <c r="M1252" s="108"/>
      <c r="N1252" s="112"/>
      <c r="O1252" s="62">
        <f t="shared" si="138"/>
        <v>55.5</v>
      </c>
      <c r="P1252" s="4"/>
      <c r="Q1252" s="5">
        <v>10</v>
      </c>
    </row>
    <row r="1253" spans="1:17" s="5" customFormat="1" ht="18" customHeight="1">
      <c r="A1253" s="4">
        <v>1244</v>
      </c>
      <c r="B1253" s="133" t="s">
        <v>6676</v>
      </c>
      <c r="C1253" s="134" t="s">
        <v>6667</v>
      </c>
      <c r="D1253" s="135" t="s">
        <v>1757</v>
      </c>
      <c r="E1253" s="81" t="s">
        <v>6735</v>
      </c>
      <c r="F1253" s="145">
        <v>6.74</v>
      </c>
      <c r="G1253" s="48">
        <v>7.09</v>
      </c>
      <c r="H1253" s="48">
        <v>66</v>
      </c>
      <c r="I1253" s="48">
        <v>55</v>
      </c>
      <c r="J1253" s="151" t="str">
        <f t="shared" si="141"/>
        <v xml:space="preserve"> </v>
      </c>
      <c r="K1253" s="151" t="str">
        <f t="shared" si="141"/>
        <v xml:space="preserve"> </v>
      </c>
      <c r="L1253" s="151" t="str">
        <f t="shared" si="142"/>
        <v xml:space="preserve"> </v>
      </c>
      <c r="M1253" s="108"/>
      <c r="N1253" s="112" t="s">
        <v>895</v>
      </c>
      <c r="O1253" s="62">
        <f t="shared" si="138"/>
        <v>60.5</v>
      </c>
      <c r="P1253" s="4"/>
      <c r="Q1253" s="5">
        <v>11</v>
      </c>
    </row>
    <row r="1254" spans="1:17" s="5" customFormat="1" ht="18" customHeight="1">
      <c r="A1254" s="4">
        <v>1245</v>
      </c>
      <c r="B1254" s="133" t="s">
        <v>6677</v>
      </c>
      <c r="C1254" s="134" t="s">
        <v>6678</v>
      </c>
      <c r="D1254" s="135" t="s">
        <v>25</v>
      </c>
      <c r="E1254" s="81" t="s">
        <v>6735</v>
      </c>
      <c r="F1254" s="145">
        <v>6.01</v>
      </c>
      <c r="G1254" s="48">
        <v>6.32</v>
      </c>
      <c r="H1254" s="48">
        <v>56</v>
      </c>
      <c r="I1254" s="48">
        <v>50</v>
      </c>
      <c r="J1254" s="151" t="str">
        <f t="shared" si="141"/>
        <v xml:space="preserve"> </v>
      </c>
      <c r="K1254" s="151" t="str">
        <f t="shared" si="141"/>
        <v xml:space="preserve"> </v>
      </c>
      <c r="L1254" s="151" t="str">
        <f t="shared" si="142"/>
        <v xml:space="preserve"> </v>
      </c>
      <c r="M1254" s="108"/>
      <c r="N1254" s="112"/>
      <c r="O1254" s="62">
        <f t="shared" si="138"/>
        <v>53</v>
      </c>
      <c r="P1254" s="4"/>
      <c r="Q1254" s="5">
        <v>12</v>
      </c>
    </row>
    <row r="1255" spans="1:17" s="5" customFormat="1" ht="18" customHeight="1">
      <c r="A1255" s="4">
        <v>1246</v>
      </c>
      <c r="B1255" s="133" t="s">
        <v>6679</v>
      </c>
      <c r="C1255" s="134" t="s">
        <v>6680</v>
      </c>
      <c r="D1255" s="135" t="s">
        <v>995</v>
      </c>
      <c r="E1255" s="81" t="s">
        <v>6735</v>
      </c>
      <c r="F1255" s="145">
        <v>6.51</v>
      </c>
      <c r="G1255" s="48">
        <v>6.88</v>
      </c>
      <c r="H1255" s="48">
        <v>60</v>
      </c>
      <c r="I1255" s="48">
        <v>52</v>
      </c>
      <c r="J1255" s="151" t="str">
        <f t="shared" si="141"/>
        <v xml:space="preserve"> </v>
      </c>
      <c r="K1255" s="151" t="str">
        <f t="shared" si="141"/>
        <v xml:space="preserve"> </v>
      </c>
      <c r="L1255" s="151" t="str">
        <f t="shared" si="142"/>
        <v xml:space="preserve"> </v>
      </c>
      <c r="M1255" s="83"/>
      <c r="N1255" s="112"/>
      <c r="O1255" s="62">
        <f t="shared" si="138"/>
        <v>56</v>
      </c>
      <c r="P1255" s="4"/>
      <c r="Q1255" s="5">
        <v>13</v>
      </c>
    </row>
    <row r="1256" spans="1:17" s="5" customFormat="1" ht="18" customHeight="1">
      <c r="A1256" s="4">
        <v>1247</v>
      </c>
      <c r="B1256" s="133" t="s">
        <v>6681</v>
      </c>
      <c r="C1256" s="134" t="s">
        <v>3338</v>
      </c>
      <c r="D1256" s="135" t="s">
        <v>748</v>
      </c>
      <c r="E1256" s="81" t="s">
        <v>6735</v>
      </c>
      <c r="F1256" s="145">
        <v>7.01</v>
      </c>
      <c r="G1256" s="48">
        <v>6.28</v>
      </c>
      <c r="H1256" s="48">
        <v>71</v>
      </c>
      <c r="I1256" s="48">
        <v>63</v>
      </c>
      <c r="J1256" s="166" t="str">
        <f t="shared" si="141"/>
        <v>HSK</v>
      </c>
      <c r="K1256" s="151" t="str">
        <f t="shared" si="141"/>
        <v xml:space="preserve"> </v>
      </c>
      <c r="L1256" s="151" t="str">
        <f t="shared" si="142"/>
        <v xml:space="preserve"> </v>
      </c>
      <c r="M1256" s="98" t="s">
        <v>9188</v>
      </c>
      <c r="N1256" s="112"/>
      <c r="O1256" s="62">
        <f t="shared" si="138"/>
        <v>67</v>
      </c>
      <c r="P1256" s="4"/>
      <c r="Q1256" s="5">
        <v>14</v>
      </c>
    </row>
    <row r="1257" spans="1:17" s="5" customFormat="1" ht="18" customHeight="1">
      <c r="A1257" s="4">
        <v>1248</v>
      </c>
      <c r="B1257" s="133" t="s">
        <v>6682</v>
      </c>
      <c r="C1257" s="134" t="s">
        <v>1180</v>
      </c>
      <c r="D1257" s="135" t="s">
        <v>1696</v>
      </c>
      <c r="E1257" s="81" t="s">
        <v>6735</v>
      </c>
      <c r="F1257" s="145">
        <v>6.63</v>
      </c>
      <c r="G1257" s="48">
        <v>6.51</v>
      </c>
      <c r="H1257" s="48">
        <v>61</v>
      </c>
      <c r="I1257" s="48">
        <v>59</v>
      </c>
      <c r="J1257" s="151" t="str">
        <f t="shared" si="141"/>
        <v xml:space="preserve"> </v>
      </c>
      <c r="K1257" s="151" t="str">
        <f t="shared" si="141"/>
        <v xml:space="preserve"> </v>
      </c>
      <c r="L1257" s="151" t="str">
        <f t="shared" si="142"/>
        <v xml:space="preserve"> </v>
      </c>
      <c r="M1257" s="84"/>
      <c r="N1257" s="112"/>
      <c r="O1257" s="62">
        <f t="shared" si="138"/>
        <v>60</v>
      </c>
      <c r="P1257" s="4"/>
      <c r="Q1257" s="5">
        <v>15</v>
      </c>
    </row>
    <row r="1258" spans="1:17" s="5" customFormat="1" ht="18" customHeight="1">
      <c r="A1258" s="4">
        <v>1249</v>
      </c>
      <c r="B1258" s="133" t="s">
        <v>6683</v>
      </c>
      <c r="C1258" s="134" t="s">
        <v>6684</v>
      </c>
      <c r="D1258" s="135" t="s">
        <v>3610</v>
      </c>
      <c r="E1258" s="81" t="s">
        <v>6735</v>
      </c>
      <c r="F1258" s="145">
        <v>5.68</v>
      </c>
      <c r="G1258" s="48">
        <v>3.09</v>
      </c>
      <c r="H1258" s="48">
        <v>51</v>
      </c>
      <c r="I1258" s="48">
        <v>40</v>
      </c>
      <c r="J1258" s="151" t="str">
        <f t="shared" si="141"/>
        <v xml:space="preserve"> </v>
      </c>
      <c r="K1258" s="151" t="str">
        <f t="shared" si="141"/>
        <v xml:space="preserve"> </v>
      </c>
      <c r="L1258" s="151" t="str">
        <f t="shared" si="142"/>
        <v xml:space="preserve"> </v>
      </c>
      <c r="M1258" s="82"/>
      <c r="N1258" s="112" t="s">
        <v>895</v>
      </c>
      <c r="O1258" s="62">
        <f t="shared" si="138"/>
        <v>45.5</v>
      </c>
      <c r="P1258" s="4"/>
      <c r="Q1258" s="5">
        <v>16</v>
      </c>
    </row>
    <row r="1259" spans="1:17" s="5" customFormat="1" ht="18" customHeight="1">
      <c r="A1259" s="4">
        <v>1250</v>
      </c>
      <c r="B1259" s="133" t="s">
        <v>6685</v>
      </c>
      <c r="C1259" s="134" t="s">
        <v>3294</v>
      </c>
      <c r="D1259" s="135" t="s">
        <v>3610</v>
      </c>
      <c r="E1259" s="81" t="s">
        <v>6735</v>
      </c>
      <c r="F1259" s="145">
        <v>6.1</v>
      </c>
      <c r="G1259" s="48">
        <v>6.22</v>
      </c>
      <c r="H1259" s="48">
        <v>63</v>
      </c>
      <c r="I1259" s="48">
        <v>60</v>
      </c>
      <c r="J1259" s="151" t="str">
        <f t="shared" si="141"/>
        <v xml:space="preserve"> </v>
      </c>
      <c r="K1259" s="151" t="str">
        <f t="shared" si="141"/>
        <v xml:space="preserve"> </v>
      </c>
      <c r="L1259" s="151" t="str">
        <f t="shared" si="142"/>
        <v xml:space="preserve"> </v>
      </c>
      <c r="M1259" s="98"/>
      <c r="N1259" s="112" t="s">
        <v>895</v>
      </c>
      <c r="O1259" s="62">
        <f t="shared" si="138"/>
        <v>61.5</v>
      </c>
      <c r="P1259" s="4"/>
      <c r="Q1259" s="5">
        <v>17</v>
      </c>
    </row>
    <row r="1260" spans="1:17" s="5" customFormat="1" ht="18" customHeight="1">
      <c r="A1260" s="4">
        <v>1251</v>
      </c>
      <c r="B1260" s="133" t="s">
        <v>6686</v>
      </c>
      <c r="C1260" s="134" t="s">
        <v>6687</v>
      </c>
      <c r="D1260" s="135" t="s">
        <v>359</v>
      </c>
      <c r="E1260" s="81" t="s">
        <v>6735</v>
      </c>
      <c r="F1260" s="145">
        <v>6.9</v>
      </c>
      <c r="G1260" s="48">
        <v>7.22</v>
      </c>
      <c r="H1260" s="48">
        <v>61</v>
      </c>
      <c r="I1260" s="48">
        <v>61</v>
      </c>
      <c r="J1260" s="151" t="str">
        <f t="shared" si="141"/>
        <v xml:space="preserve"> </v>
      </c>
      <c r="K1260" s="151" t="str">
        <f t="shared" si="141"/>
        <v xml:space="preserve"> </v>
      </c>
      <c r="L1260" s="151" t="str">
        <f t="shared" si="142"/>
        <v xml:space="preserve"> </v>
      </c>
      <c r="M1260" s="108"/>
      <c r="N1260" s="112"/>
      <c r="O1260" s="62">
        <f t="shared" si="138"/>
        <v>61</v>
      </c>
      <c r="P1260" s="4"/>
      <c r="Q1260" s="5">
        <v>18</v>
      </c>
    </row>
    <row r="1261" spans="1:17" s="5" customFormat="1" ht="18" customHeight="1">
      <c r="A1261" s="4">
        <v>1252</v>
      </c>
      <c r="B1261" s="133" t="s">
        <v>6688</v>
      </c>
      <c r="C1261" s="134" t="s">
        <v>6689</v>
      </c>
      <c r="D1261" s="135" t="s">
        <v>3759</v>
      </c>
      <c r="E1261" s="81" t="s">
        <v>6735</v>
      </c>
      <c r="F1261" s="145">
        <v>6.72</v>
      </c>
      <c r="G1261" s="48">
        <v>6.72</v>
      </c>
      <c r="H1261" s="48">
        <v>58</v>
      </c>
      <c r="I1261" s="48">
        <v>57</v>
      </c>
      <c r="J1261" s="151" t="str">
        <f t="shared" si="141"/>
        <v xml:space="preserve"> </v>
      </c>
      <c r="K1261" s="151" t="str">
        <f t="shared" si="141"/>
        <v xml:space="preserve"> </v>
      </c>
      <c r="L1261" s="151" t="str">
        <f t="shared" si="142"/>
        <v xml:space="preserve"> </v>
      </c>
      <c r="M1261" s="83"/>
      <c r="N1261" s="112" t="s">
        <v>895</v>
      </c>
      <c r="O1261" s="62">
        <f t="shared" si="138"/>
        <v>57.5</v>
      </c>
      <c r="P1261" s="4"/>
      <c r="Q1261" s="5">
        <v>19</v>
      </c>
    </row>
    <row r="1262" spans="1:17" s="5" customFormat="1" ht="18" customHeight="1">
      <c r="A1262" s="4">
        <v>1253</v>
      </c>
      <c r="B1262" s="133" t="s">
        <v>6690</v>
      </c>
      <c r="C1262" s="134" t="s">
        <v>6691</v>
      </c>
      <c r="D1262" s="135" t="s">
        <v>3512</v>
      </c>
      <c r="E1262" s="81" t="s">
        <v>6735</v>
      </c>
      <c r="F1262" s="145">
        <v>6.15</v>
      </c>
      <c r="G1262" s="48">
        <v>5.41</v>
      </c>
      <c r="H1262" s="48">
        <v>70</v>
      </c>
      <c r="I1262" s="48">
        <v>54</v>
      </c>
      <c r="J1262" s="151" t="str">
        <f t="shared" si="141"/>
        <v xml:space="preserve"> </v>
      </c>
      <c r="K1262" s="151" t="str">
        <f t="shared" si="141"/>
        <v xml:space="preserve"> </v>
      </c>
      <c r="L1262" s="151" t="str">
        <f t="shared" si="142"/>
        <v xml:space="preserve"> </v>
      </c>
      <c r="M1262" s="108"/>
      <c r="N1262" s="112" t="s">
        <v>895</v>
      </c>
      <c r="O1262" s="62">
        <f t="shared" si="138"/>
        <v>62</v>
      </c>
      <c r="P1262" s="4"/>
      <c r="Q1262" s="5">
        <v>20</v>
      </c>
    </row>
    <row r="1263" spans="1:17" s="5" customFormat="1" ht="18" customHeight="1">
      <c r="A1263" s="4">
        <v>1254</v>
      </c>
      <c r="B1263" s="133" t="s">
        <v>6692</v>
      </c>
      <c r="C1263" s="134" t="s">
        <v>6693</v>
      </c>
      <c r="D1263" s="135" t="s">
        <v>3512</v>
      </c>
      <c r="E1263" s="81" t="s">
        <v>6735</v>
      </c>
      <c r="F1263" s="145">
        <v>7.26</v>
      </c>
      <c r="G1263" s="48">
        <v>6.91</v>
      </c>
      <c r="H1263" s="48">
        <v>72</v>
      </c>
      <c r="I1263" s="48">
        <v>52</v>
      </c>
      <c r="J1263" s="151" t="str">
        <f t="shared" si="141"/>
        <v>HSK</v>
      </c>
      <c r="K1263" s="151" t="str">
        <f t="shared" si="141"/>
        <v xml:space="preserve"> </v>
      </c>
      <c r="L1263" s="151" t="str">
        <f t="shared" si="142"/>
        <v xml:space="preserve"> </v>
      </c>
      <c r="M1263" s="82"/>
      <c r="N1263" s="112" t="s">
        <v>895</v>
      </c>
      <c r="O1263" s="62">
        <f t="shared" ref="O1263:O1314" si="143">SUM(H1263:I1263)/2</f>
        <v>62</v>
      </c>
      <c r="P1263" s="4"/>
      <c r="Q1263" s="5">
        <v>21</v>
      </c>
    </row>
    <row r="1264" spans="1:17" s="5" customFormat="1" ht="18" customHeight="1">
      <c r="A1264" s="4">
        <v>1255</v>
      </c>
      <c r="B1264" s="133" t="s">
        <v>6694</v>
      </c>
      <c r="C1264" s="134" t="s">
        <v>6695</v>
      </c>
      <c r="D1264" s="135" t="s">
        <v>3383</v>
      </c>
      <c r="E1264" s="81" t="s">
        <v>6735</v>
      </c>
      <c r="F1264" s="145">
        <v>5.64</v>
      </c>
      <c r="G1264" s="48">
        <v>5.52</v>
      </c>
      <c r="H1264" s="48">
        <v>54</v>
      </c>
      <c r="I1264" s="48">
        <v>52</v>
      </c>
      <c r="J1264" s="151" t="str">
        <f t="shared" si="141"/>
        <v xml:space="preserve"> </v>
      </c>
      <c r="K1264" s="151" t="str">
        <f t="shared" si="141"/>
        <v xml:space="preserve"> </v>
      </c>
      <c r="L1264" s="151" t="str">
        <f t="shared" si="142"/>
        <v xml:space="preserve"> </v>
      </c>
      <c r="M1264" s="52"/>
      <c r="N1264" s="112" t="s">
        <v>895</v>
      </c>
      <c r="O1264" s="62">
        <f t="shared" si="143"/>
        <v>53</v>
      </c>
      <c r="P1264" s="4"/>
      <c r="Q1264" s="5">
        <v>22</v>
      </c>
    </row>
    <row r="1265" spans="1:17" s="5" customFormat="1" ht="18" customHeight="1">
      <c r="A1265" s="4">
        <v>1256</v>
      </c>
      <c r="B1265" s="133" t="s">
        <v>6696</v>
      </c>
      <c r="C1265" s="134" t="s">
        <v>6697</v>
      </c>
      <c r="D1265" s="135" t="s">
        <v>3383</v>
      </c>
      <c r="E1265" s="81" t="s">
        <v>6735</v>
      </c>
      <c r="F1265" s="145">
        <v>7.37</v>
      </c>
      <c r="G1265" s="48">
        <v>7.58</v>
      </c>
      <c r="H1265" s="48">
        <v>73</v>
      </c>
      <c r="I1265" s="48">
        <v>58</v>
      </c>
      <c r="J1265" s="151" t="str">
        <f t="shared" si="141"/>
        <v>HSK</v>
      </c>
      <c r="K1265" s="151" t="str">
        <f t="shared" si="141"/>
        <v xml:space="preserve"> </v>
      </c>
      <c r="L1265" s="151" t="str">
        <f t="shared" si="142"/>
        <v xml:space="preserve"> </v>
      </c>
      <c r="M1265" s="94"/>
      <c r="N1265" s="112" t="s">
        <v>895</v>
      </c>
      <c r="O1265" s="62">
        <f t="shared" si="143"/>
        <v>65.5</v>
      </c>
      <c r="P1265" s="4"/>
      <c r="Q1265" s="5">
        <v>23</v>
      </c>
    </row>
    <row r="1266" spans="1:17" s="5" customFormat="1" ht="18" customHeight="1">
      <c r="A1266" s="4">
        <v>1257</v>
      </c>
      <c r="B1266" s="133" t="s">
        <v>6698</v>
      </c>
      <c r="C1266" s="134" t="s">
        <v>6699</v>
      </c>
      <c r="D1266" s="135" t="s">
        <v>4658</v>
      </c>
      <c r="E1266" s="81" t="s">
        <v>6735</v>
      </c>
      <c r="F1266" s="145">
        <v>6.57</v>
      </c>
      <c r="G1266" s="48">
        <v>7.26</v>
      </c>
      <c r="H1266" s="48">
        <v>63</v>
      </c>
      <c r="I1266" s="48">
        <v>58</v>
      </c>
      <c r="J1266" s="151" t="str">
        <f t="shared" si="141"/>
        <v xml:space="preserve"> </v>
      </c>
      <c r="K1266" s="151" t="str">
        <f t="shared" si="141"/>
        <v xml:space="preserve"> </v>
      </c>
      <c r="L1266" s="151" t="str">
        <f t="shared" si="142"/>
        <v xml:space="preserve"> </v>
      </c>
      <c r="M1266" s="82"/>
      <c r="N1266" s="112" t="s">
        <v>895</v>
      </c>
      <c r="O1266" s="62">
        <f t="shared" si="143"/>
        <v>60.5</v>
      </c>
      <c r="P1266" s="4"/>
      <c r="Q1266" s="5">
        <v>24</v>
      </c>
    </row>
    <row r="1267" spans="1:17" s="5" customFormat="1" ht="18" customHeight="1">
      <c r="A1267" s="4">
        <v>1258</v>
      </c>
      <c r="B1267" s="133" t="s">
        <v>6700</v>
      </c>
      <c r="C1267" s="134" t="s">
        <v>6701</v>
      </c>
      <c r="D1267" s="135" t="s">
        <v>4661</v>
      </c>
      <c r="E1267" s="81" t="s">
        <v>6735</v>
      </c>
      <c r="F1267" s="145">
        <v>7.05</v>
      </c>
      <c r="G1267" s="48">
        <v>8.3699999999999992</v>
      </c>
      <c r="H1267" s="48">
        <v>74</v>
      </c>
      <c r="I1267" s="48">
        <v>72</v>
      </c>
      <c r="J1267" s="151" t="str">
        <f t="shared" si="141"/>
        <v>HSK</v>
      </c>
      <c r="K1267" s="151" t="str">
        <f t="shared" si="141"/>
        <v>HSK</v>
      </c>
      <c r="L1267" s="151" t="str">
        <f t="shared" si="142"/>
        <v>HSK</v>
      </c>
      <c r="M1267" s="83"/>
      <c r="N1267" s="112" t="s">
        <v>895</v>
      </c>
      <c r="O1267" s="62">
        <f t="shared" si="143"/>
        <v>73</v>
      </c>
      <c r="P1267" s="4"/>
      <c r="Q1267" s="5">
        <v>25</v>
      </c>
    </row>
    <row r="1268" spans="1:17" s="5" customFormat="1" ht="18" customHeight="1">
      <c r="A1268" s="4">
        <v>1259</v>
      </c>
      <c r="B1268" s="133" t="s">
        <v>6702</v>
      </c>
      <c r="C1268" s="134" t="s">
        <v>6703</v>
      </c>
      <c r="D1268" s="135" t="s">
        <v>3798</v>
      </c>
      <c r="E1268" s="81" t="s">
        <v>6735</v>
      </c>
      <c r="F1268" s="145">
        <v>7.15</v>
      </c>
      <c r="G1268" s="48">
        <v>7.15</v>
      </c>
      <c r="H1268" s="48">
        <v>71</v>
      </c>
      <c r="I1268" s="48">
        <v>67</v>
      </c>
      <c r="J1268" s="166" t="str">
        <f t="shared" si="141"/>
        <v>HSK</v>
      </c>
      <c r="K1268" s="151" t="str">
        <f t="shared" si="141"/>
        <v xml:space="preserve"> </v>
      </c>
      <c r="L1268" s="151" t="str">
        <f t="shared" si="142"/>
        <v xml:space="preserve"> </v>
      </c>
      <c r="M1268" s="98" t="s">
        <v>9188</v>
      </c>
      <c r="N1268" s="112" t="s">
        <v>895</v>
      </c>
      <c r="O1268" s="62">
        <f t="shared" si="143"/>
        <v>69</v>
      </c>
      <c r="P1268" s="4"/>
      <c r="Q1268" s="5">
        <v>26</v>
      </c>
    </row>
    <row r="1269" spans="1:17" s="5" customFormat="1" ht="18" customHeight="1">
      <c r="A1269" s="4">
        <v>1260</v>
      </c>
      <c r="B1269" s="133" t="s">
        <v>6704</v>
      </c>
      <c r="C1269" s="134" t="s">
        <v>1398</v>
      </c>
      <c r="D1269" s="135" t="s">
        <v>3798</v>
      </c>
      <c r="E1269" s="81" t="s">
        <v>6735</v>
      </c>
      <c r="F1269" s="145">
        <v>7.55</v>
      </c>
      <c r="G1269" s="48">
        <v>7.02</v>
      </c>
      <c r="H1269" s="48">
        <v>71</v>
      </c>
      <c r="I1269" s="48">
        <v>63</v>
      </c>
      <c r="J1269" s="151" t="str">
        <f t="shared" si="141"/>
        <v>HSK</v>
      </c>
      <c r="K1269" s="151" t="str">
        <f t="shared" si="141"/>
        <v xml:space="preserve"> </v>
      </c>
      <c r="L1269" s="151" t="str">
        <f t="shared" si="142"/>
        <v xml:space="preserve"> </v>
      </c>
      <c r="M1269" s="82"/>
      <c r="N1269" s="112"/>
      <c r="O1269" s="62">
        <f t="shared" si="143"/>
        <v>67</v>
      </c>
      <c r="P1269" s="4"/>
      <c r="Q1269" s="5">
        <v>27</v>
      </c>
    </row>
    <row r="1270" spans="1:17" s="5" customFormat="1" ht="18" customHeight="1">
      <c r="A1270" s="4">
        <v>1261</v>
      </c>
      <c r="B1270" s="133" t="s">
        <v>6705</v>
      </c>
      <c r="C1270" s="134" t="s">
        <v>4243</v>
      </c>
      <c r="D1270" s="135" t="s">
        <v>1222</v>
      </c>
      <c r="E1270" s="81" t="s">
        <v>6735</v>
      </c>
      <c r="F1270" s="145">
        <v>6.29</v>
      </c>
      <c r="G1270" s="48">
        <v>6.94</v>
      </c>
      <c r="H1270" s="48">
        <v>63</v>
      </c>
      <c r="I1270" s="48">
        <v>57</v>
      </c>
      <c r="J1270" s="151" t="str">
        <f t="shared" si="141"/>
        <v xml:space="preserve"> </v>
      </c>
      <c r="K1270" s="151" t="str">
        <f t="shared" si="141"/>
        <v xml:space="preserve"> </v>
      </c>
      <c r="L1270" s="151" t="str">
        <f t="shared" si="142"/>
        <v xml:space="preserve"> </v>
      </c>
      <c r="M1270" s="82"/>
      <c r="N1270" s="112" t="s">
        <v>895</v>
      </c>
      <c r="O1270" s="62">
        <f t="shared" si="143"/>
        <v>60</v>
      </c>
      <c r="P1270" s="4"/>
      <c r="Q1270" s="5">
        <v>28</v>
      </c>
    </row>
    <row r="1271" spans="1:17" s="5" customFormat="1" ht="18" customHeight="1">
      <c r="A1271" s="4">
        <v>1262</v>
      </c>
      <c r="B1271" s="133" t="s">
        <v>6706</v>
      </c>
      <c r="C1271" s="134" t="s">
        <v>3843</v>
      </c>
      <c r="D1271" s="135" t="s">
        <v>3782</v>
      </c>
      <c r="E1271" s="81" t="s">
        <v>6735</v>
      </c>
      <c r="F1271" s="145">
        <v>7.06</v>
      </c>
      <c r="G1271" s="48">
        <v>7.22</v>
      </c>
      <c r="H1271" s="48">
        <v>60</v>
      </c>
      <c r="I1271" s="48">
        <v>56</v>
      </c>
      <c r="J1271" s="151" t="str">
        <f t="shared" si="141"/>
        <v xml:space="preserve"> </v>
      </c>
      <c r="K1271" s="151" t="str">
        <f t="shared" si="141"/>
        <v xml:space="preserve"> </v>
      </c>
      <c r="L1271" s="151" t="str">
        <f t="shared" si="142"/>
        <v xml:space="preserve"> </v>
      </c>
      <c r="M1271" s="82"/>
      <c r="N1271" s="112" t="s">
        <v>895</v>
      </c>
      <c r="O1271" s="62">
        <f t="shared" si="143"/>
        <v>58</v>
      </c>
      <c r="P1271" s="4"/>
      <c r="Q1271" s="5">
        <v>29</v>
      </c>
    </row>
    <row r="1272" spans="1:17" s="5" customFormat="1" ht="18" customHeight="1">
      <c r="A1272" s="4">
        <v>1263</v>
      </c>
      <c r="B1272" s="133" t="s">
        <v>6707</v>
      </c>
      <c r="C1272" s="134" t="s">
        <v>6708</v>
      </c>
      <c r="D1272" s="135" t="s">
        <v>4669</v>
      </c>
      <c r="E1272" s="81" t="s">
        <v>6735</v>
      </c>
      <c r="F1272" s="145">
        <v>5.51</v>
      </c>
      <c r="G1272" s="48">
        <v>5.88</v>
      </c>
      <c r="H1272" s="48">
        <v>64</v>
      </c>
      <c r="I1272" s="48">
        <v>54</v>
      </c>
      <c r="J1272" s="151" t="str">
        <f t="shared" si="141"/>
        <v xml:space="preserve"> </v>
      </c>
      <c r="K1272" s="151" t="str">
        <f t="shared" si="141"/>
        <v xml:space="preserve"> </v>
      </c>
      <c r="L1272" s="151" t="str">
        <f t="shared" si="142"/>
        <v xml:space="preserve"> </v>
      </c>
      <c r="M1272" s="84"/>
      <c r="N1272" s="112" t="s">
        <v>895</v>
      </c>
      <c r="O1272" s="62">
        <f t="shared" si="143"/>
        <v>59</v>
      </c>
      <c r="P1272" s="4"/>
      <c r="Q1272" s="5">
        <v>30</v>
      </c>
    </row>
    <row r="1273" spans="1:17" s="5" customFormat="1" ht="18" customHeight="1">
      <c r="A1273" s="4">
        <v>1264</v>
      </c>
      <c r="B1273" s="133" t="s">
        <v>6709</v>
      </c>
      <c r="C1273" s="134" t="s">
        <v>2319</v>
      </c>
      <c r="D1273" s="135" t="s">
        <v>4038</v>
      </c>
      <c r="E1273" s="81" t="s">
        <v>6735</v>
      </c>
      <c r="F1273" s="145">
        <v>7.56</v>
      </c>
      <c r="G1273" s="48">
        <v>7.46</v>
      </c>
      <c r="H1273" s="48">
        <v>73</v>
      </c>
      <c r="I1273" s="48">
        <v>65</v>
      </c>
      <c r="J1273" s="151" t="str">
        <f t="shared" si="141"/>
        <v>HSK</v>
      </c>
      <c r="K1273" s="151" t="str">
        <f t="shared" si="141"/>
        <v xml:space="preserve"> </v>
      </c>
      <c r="L1273" s="151" t="str">
        <f t="shared" si="142"/>
        <v xml:space="preserve"> </v>
      </c>
      <c r="M1273" s="83"/>
      <c r="N1273" s="112" t="s">
        <v>895</v>
      </c>
      <c r="O1273" s="62">
        <f t="shared" si="143"/>
        <v>69</v>
      </c>
      <c r="P1273" s="4"/>
      <c r="Q1273" s="5">
        <v>31</v>
      </c>
    </row>
    <row r="1274" spans="1:17" s="5" customFormat="1" ht="18" customHeight="1">
      <c r="A1274" s="4">
        <v>1265</v>
      </c>
      <c r="B1274" s="133" t="s">
        <v>6710</v>
      </c>
      <c r="C1274" s="134" t="s">
        <v>6711</v>
      </c>
      <c r="D1274" s="135" t="s">
        <v>3009</v>
      </c>
      <c r="E1274" s="81" t="s">
        <v>6735</v>
      </c>
      <c r="F1274" s="145">
        <v>7.35</v>
      </c>
      <c r="G1274" s="48">
        <v>6.86</v>
      </c>
      <c r="H1274" s="48">
        <v>72</v>
      </c>
      <c r="I1274" s="48">
        <v>55</v>
      </c>
      <c r="J1274" s="151" t="str">
        <f t="shared" si="141"/>
        <v>HSK</v>
      </c>
      <c r="K1274" s="151" t="str">
        <f t="shared" si="141"/>
        <v xml:space="preserve"> </v>
      </c>
      <c r="L1274" s="151" t="str">
        <f t="shared" si="142"/>
        <v xml:space="preserve"> </v>
      </c>
      <c r="M1274" s="149"/>
      <c r="N1274" s="112" t="s">
        <v>895</v>
      </c>
      <c r="O1274" s="62">
        <f t="shared" si="143"/>
        <v>63.5</v>
      </c>
      <c r="P1274" s="4"/>
      <c r="Q1274" s="5">
        <v>32</v>
      </c>
    </row>
    <row r="1275" spans="1:17" s="5" customFormat="1" ht="18" customHeight="1">
      <c r="A1275" s="4">
        <v>1266</v>
      </c>
      <c r="B1275" s="133" t="s">
        <v>6712</v>
      </c>
      <c r="C1275" s="134" t="s">
        <v>6713</v>
      </c>
      <c r="D1275" s="135" t="s">
        <v>3334</v>
      </c>
      <c r="E1275" s="81" t="s">
        <v>6735</v>
      </c>
      <c r="F1275" s="145">
        <v>7.39</v>
      </c>
      <c r="G1275" s="48">
        <v>6.62</v>
      </c>
      <c r="H1275" s="48">
        <v>70</v>
      </c>
      <c r="I1275" s="48">
        <v>50</v>
      </c>
      <c r="J1275" s="151" t="str">
        <f t="shared" si="141"/>
        <v>HSK</v>
      </c>
      <c r="K1275" s="151" t="str">
        <f t="shared" si="141"/>
        <v xml:space="preserve"> </v>
      </c>
      <c r="L1275" s="151" t="str">
        <f t="shared" si="142"/>
        <v xml:space="preserve"> </v>
      </c>
      <c r="M1275" s="84"/>
      <c r="N1275" s="112" t="s">
        <v>895</v>
      </c>
      <c r="O1275" s="62">
        <f t="shared" si="143"/>
        <v>60</v>
      </c>
      <c r="P1275" s="4"/>
      <c r="Q1275" s="5">
        <v>33</v>
      </c>
    </row>
    <row r="1276" spans="1:17" s="5" customFormat="1" ht="18" customHeight="1">
      <c r="A1276" s="4">
        <v>1267</v>
      </c>
      <c r="B1276" s="133" t="s">
        <v>6714</v>
      </c>
      <c r="C1276" s="134" t="s">
        <v>135</v>
      </c>
      <c r="D1276" s="135" t="s">
        <v>3823</v>
      </c>
      <c r="E1276" s="81" t="s">
        <v>6735</v>
      </c>
      <c r="F1276" s="145">
        <v>4.6900000000000004</v>
      </c>
      <c r="G1276" s="48">
        <v>4.9400000000000004</v>
      </c>
      <c r="H1276" s="48">
        <v>50</v>
      </c>
      <c r="I1276" s="48">
        <v>51</v>
      </c>
      <c r="J1276" s="151" t="str">
        <f t="shared" si="141"/>
        <v xml:space="preserve"> </v>
      </c>
      <c r="K1276" s="151" t="str">
        <f t="shared" si="141"/>
        <v xml:space="preserve"> </v>
      </c>
      <c r="L1276" s="151" t="str">
        <f t="shared" si="142"/>
        <v xml:space="preserve"> </v>
      </c>
      <c r="M1276" s="82"/>
      <c r="N1276" s="112"/>
      <c r="O1276" s="62">
        <f t="shared" si="143"/>
        <v>50.5</v>
      </c>
      <c r="P1276" s="4"/>
      <c r="Q1276" s="5">
        <v>34</v>
      </c>
    </row>
    <row r="1277" spans="1:17" s="5" customFormat="1" ht="18" customHeight="1">
      <c r="A1277" s="4">
        <v>1268</v>
      </c>
      <c r="B1277" s="133" t="s">
        <v>6715</v>
      </c>
      <c r="C1277" s="134" t="s">
        <v>4329</v>
      </c>
      <c r="D1277" s="135" t="s">
        <v>3252</v>
      </c>
      <c r="E1277" s="81" t="s">
        <v>6735</v>
      </c>
      <c r="F1277" s="145">
        <v>7.1</v>
      </c>
      <c r="G1277" s="48">
        <v>6.94</v>
      </c>
      <c r="H1277" s="48">
        <v>72</v>
      </c>
      <c r="I1277" s="48">
        <v>54</v>
      </c>
      <c r="J1277" s="166" t="str">
        <f t="shared" si="141"/>
        <v>HSK</v>
      </c>
      <c r="K1277" s="151" t="str">
        <f t="shared" si="141"/>
        <v xml:space="preserve"> </v>
      </c>
      <c r="L1277" s="151" t="str">
        <f t="shared" si="142"/>
        <v xml:space="preserve"> </v>
      </c>
      <c r="M1277" s="98" t="s">
        <v>9188</v>
      </c>
      <c r="N1277" s="112"/>
      <c r="O1277" s="62">
        <f t="shared" si="143"/>
        <v>63</v>
      </c>
      <c r="P1277" s="4"/>
      <c r="Q1277" s="5">
        <v>35</v>
      </c>
    </row>
    <row r="1278" spans="1:17" s="5" customFormat="1" ht="18" customHeight="1">
      <c r="A1278" s="4">
        <v>1269</v>
      </c>
      <c r="B1278" s="133" t="s">
        <v>6716</v>
      </c>
      <c r="C1278" s="134" t="s">
        <v>6717</v>
      </c>
      <c r="D1278" s="135" t="s">
        <v>3246</v>
      </c>
      <c r="E1278" s="81" t="s">
        <v>6735</v>
      </c>
      <c r="F1278" s="145">
        <v>6.69</v>
      </c>
      <c r="G1278" s="48">
        <v>6.27</v>
      </c>
      <c r="H1278" s="48">
        <v>61</v>
      </c>
      <c r="I1278" s="48">
        <v>55</v>
      </c>
      <c r="J1278" s="151" t="str">
        <f t="shared" si="141"/>
        <v xml:space="preserve"> </v>
      </c>
      <c r="K1278" s="151" t="str">
        <f t="shared" si="141"/>
        <v xml:space="preserve"> </v>
      </c>
      <c r="L1278" s="151" t="str">
        <f t="shared" si="142"/>
        <v xml:space="preserve"> </v>
      </c>
      <c r="M1278" s="83"/>
      <c r="N1278" s="112" t="s">
        <v>895</v>
      </c>
      <c r="O1278" s="62">
        <f t="shared" si="143"/>
        <v>58</v>
      </c>
      <c r="P1278" s="4"/>
      <c r="Q1278" s="5">
        <v>36</v>
      </c>
    </row>
    <row r="1279" spans="1:17" s="5" customFormat="1" ht="18" customHeight="1">
      <c r="A1279" s="4">
        <v>1270</v>
      </c>
      <c r="B1279" s="133" t="s">
        <v>6718</v>
      </c>
      <c r="C1279" s="134" t="s">
        <v>6719</v>
      </c>
      <c r="D1279" s="135" t="s">
        <v>3246</v>
      </c>
      <c r="E1279" s="81" t="s">
        <v>6735</v>
      </c>
      <c r="F1279" s="145">
        <v>6.31</v>
      </c>
      <c r="G1279" s="48">
        <v>6.35</v>
      </c>
      <c r="H1279" s="48">
        <v>66</v>
      </c>
      <c r="I1279" s="48">
        <v>54</v>
      </c>
      <c r="J1279" s="151" t="str">
        <f t="shared" si="141"/>
        <v xml:space="preserve"> </v>
      </c>
      <c r="K1279" s="151" t="str">
        <f t="shared" si="141"/>
        <v xml:space="preserve"> </v>
      </c>
      <c r="L1279" s="151" t="str">
        <f t="shared" si="142"/>
        <v xml:space="preserve"> </v>
      </c>
      <c r="M1279" s="82"/>
      <c r="N1279" s="112" t="s">
        <v>895</v>
      </c>
      <c r="O1279" s="62">
        <f t="shared" si="143"/>
        <v>60</v>
      </c>
      <c r="P1279" s="4"/>
      <c r="Q1279" s="5">
        <v>37</v>
      </c>
    </row>
    <row r="1280" spans="1:17" s="5" customFormat="1" ht="18" customHeight="1">
      <c r="A1280" s="4">
        <v>1271</v>
      </c>
      <c r="B1280" s="133" t="s">
        <v>6720</v>
      </c>
      <c r="C1280" s="134" t="s">
        <v>6721</v>
      </c>
      <c r="D1280" s="135" t="s">
        <v>4062</v>
      </c>
      <c r="E1280" s="81" t="s">
        <v>6735</v>
      </c>
      <c r="F1280" s="145">
        <v>6.01</v>
      </c>
      <c r="G1280" s="48">
        <v>6.66</v>
      </c>
      <c r="H1280" s="48">
        <v>51</v>
      </c>
      <c r="I1280" s="48">
        <v>52</v>
      </c>
      <c r="J1280" s="151" t="str">
        <f t="shared" si="141"/>
        <v xml:space="preserve"> </v>
      </c>
      <c r="K1280" s="151" t="str">
        <f t="shared" si="141"/>
        <v xml:space="preserve"> </v>
      </c>
      <c r="L1280" s="151" t="str">
        <f t="shared" si="142"/>
        <v xml:space="preserve"> </v>
      </c>
      <c r="M1280" s="82"/>
      <c r="N1280" s="112" t="s">
        <v>895</v>
      </c>
      <c r="O1280" s="62">
        <f t="shared" si="143"/>
        <v>51.5</v>
      </c>
      <c r="P1280" s="4"/>
      <c r="Q1280" s="5">
        <v>38</v>
      </c>
    </row>
    <row r="1281" spans="1:17" s="5" customFormat="1" ht="18" customHeight="1">
      <c r="A1281" s="4">
        <v>1272</v>
      </c>
      <c r="B1281" s="133" t="s">
        <v>6722</v>
      </c>
      <c r="C1281" s="134" t="s">
        <v>4262</v>
      </c>
      <c r="D1281" s="135" t="s">
        <v>4062</v>
      </c>
      <c r="E1281" s="81" t="s">
        <v>6735</v>
      </c>
      <c r="F1281" s="145">
        <v>5.52</v>
      </c>
      <c r="G1281" s="48">
        <v>5.57</v>
      </c>
      <c r="H1281" s="48">
        <v>50</v>
      </c>
      <c r="I1281" s="48">
        <v>52</v>
      </c>
      <c r="J1281" s="151" t="str">
        <f t="shared" si="141"/>
        <v xml:space="preserve"> </v>
      </c>
      <c r="K1281" s="151" t="str">
        <f t="shared" si="141"/>
        <v xml:space="preserve"> </v>
      </c>
      <c r="L1281" s="151" t="str">
        <f t="shared" si="142"/>
        <v xml:space="preserve"> </v>
      </c>
      <c r="M1281" s="83"/>
      <c r="N1281" s="112" t="s">
        <v>895</v>
      </c>
      <c r="O1281" s="62">
        <f t="shared" si="143"/>
        <v>51</v>
      </c>
      <c r="P1281" s="4"/>
      <c r="Q1281" s="5">
        <v>39</v>
      </c>
    </row>
    <row r="1282" spans="1:17" s="5" customFormat="1" ht="18" customHeight="1">
      <c r="A1282" s="4">
        <v>1273</v>
      </c>
      <c r="B1282" s="133" t="s">
        <v>6723</v>
      </c>
      <c r="C1282" s="134" t="s">
        <v>1394</v>
      </c>
      <c r="D1282" s="135" t="s">
        <v>4062</v>
      </c>
      <c r="E1282" s="81" t="s">
        <v>6735</v>
      </c>
      <c r="F1282" s="145">
        <v>8.0399999999999991</v>
      </c>
      <c r="G1282" s="48">
        <v>8.9600000000000009</v>
      </c>
      <c r="H1282" s="48">
        <v>73</v>
      </c>
      <c r="I1282" s="48">
        <v>70</v>
      </c>
      <c r="J1282" s="151" t="str">
        <f t="shared" si="141"/>
        <v>HSK</v>
      </c>
      <c r="K1282" s="151" t="str">
        <f t="shared" si="141"/>
        <v>HSK</v>
      </c>
      <c r="L1282" s="151" t="str">
        <f t="shared" si="142"/>
        <v>HSK</v>
      </c>
      <c r="M1282" s="83"/>
      <c r="N1282" s="112" t="s">
        <v>895</v>
      </c>
      <c r="O1282" s="62">
        <f t="shared" si="143"/>
        <v>71.5</v>
      </c>
      <c r="P1282" s="4"/>
      <c r="Q1282" s="5">
        <v>40</v>
      </c>
    </row>
    <row r="1283" spans="1:17" s="5" customFormat="1" ht="18" customHeight="1">
      <c r="A1283" s="4">
        <v>1274</v>
      </c>
      <c r="B1283" s="133" t="s">
        <v>6724</v>
      </c>
      <c r="C1283" s="134" t="s">
        <v>6725</v>
      </c>
      <c r="D1283" s="135" t="s">
        <v>4062</v>
      </c>
      <c r="E1283" s="81" t="s">
        <v>6735</v>
      </c>
      <c r="F1283" s="145">
        <v>4.55</v>
      </c>
      <c r="G1283" s="48">
        <v>0.24</v>
      </c>
      <c r="H1283" s="48">
        <v>51</v>
      </c>
      <c r="I1283" s="48">
        <v>35</v>
      </c>
      <c r="J1283" s="151" t="str">
        <f t="shared" si="141"/>
        <v xml:space="preserve"> </v>
      </c>
      <c r="K1283" s="151" t="str">
        <f t="shared" si="141"/>
        <v xml:space="preserve"> </v>
      </c>
      <c r="L1283" s="151" t="str">
        <f t="shared" si="142"/>
        <v xml:space="preserve"> </v>
      </c>
      <c r="M1283" s="83"/>
      <c r="N1283" s="112" t="s">
        <v>895</v>
      </c>
      <c r="O1283" s="62">
        <f t="shared" si="143"/>
        <v>43</v>
      </c>
      <c r="P1283" s="4"/>
      <c r="Q1283" s="5">
        <v>41</v>
      </c>
    </row>
    <row r="1284" spans="1:17" s="5" customFormat="1" ht="18" customHeight="1">
      <c r="A1284" s="4">
        <v>1275</v>
      </c>
      <c r="B1284" s="133" t="s">
        <v>6726</v>
      </c>
      <c r="C1284" s="134" t="s">
        <v>6727</v>
      </c>
      <c r="D1284" s="135" t="s">
        <v>3457</v>
      </c>
      <c r="E1284" s="81" t="s">
        <v>6735</v>
      </c>
      <c r="F1284" s="145">
        <v>5.33</v>
      </c>
      <c r="G1284" s="48">
        <v>2.29</v>
      </c>
      <c r="H1284" s="48">
        <v>68</v>
      </c>
      <c r="I1284" s="48">
        <v>40</v>
      </c>
      <c r="J1284" s="151" t="str">
        <f t="shared" si="141"/>
        <v xml:space="preserve"> </v>
      </c>
      <c r="K1284" s="151" t="str">
        <f t="shared" si="141"/>
        <v xml:space="preserve"> </v>
      </c>
      <c r="L1284" s="151" t="str">
        <f t="shared" si="142"/>
        <v xml:space="preserve"> </v>
      </c>
      <c r="M1284" s="83"/>
      <c r="N1284" s="112" t="s">
        <v>895</v>
      </c>
      <c r="O1284" s="62">
        <f t="shared" si="143"/>
        <v>54</v>
      </c>
      <c r="P1284" s="4"/>
      <c r="Q1284" s="5">
        <v>42</v>
      </c>
    </row>
    <row r="1285" spans="1:17" s="5" customFormat="1" ht="18" customHeight="1">
      <c r="A1285" s="4">
        <v>1276</v>
      </c>
      <c r="B1285" s="133" t="s">
        <v>6728</v>
      </c>
      <c r="C1285" s="134" t="s">
        <v>1912</v>
      </c>
      <c r="D1285" s="135" t="s">
        <v>367</v>
      </c>
      <c r="E1285" s="81" t="s">
        <v>6735</v>
      </c>
      <c r="F1285" s="145">
        <v>5.27</v>
      </c>
      <c r="G1285" s="48">
        <v>4.82</v>
      </c>
      <c r="H1285" s="48">
        <v>61</v>
      </c>
      <c r="I1285" s="48">
        <v>50</v>
      </c>
      <c r="J1285" s="151" t="str">
        <f>IF(AND(F1285&gt;=9,H1285&gt;=90),"HSXS",IF(AND(F1285&gt;=8,H1285&gt;=80),"HSG",IF(AND(F1285&gt;=7,H1285&gt;=70),"HSK"," ")))</f>
        <v xml:space="preserve"> </v>
      </c>
      <c r="K1285" s="151" t="str">
        <f>IF(AND(G1285&gt;=9,I1285&gt;=90),"HSXS",IF(AND(G1285&gt;=8,I1285&gt;=80),"HSG",IF(AND(G1285&gt;=7,I1285&gt;=70),"HSK"," ")))</f>
        <v xml:space="preserve"> </v>
      </c>
      <c r="L1285" s="151" t="str">
        <f>IF(AND(J1285="HSXS",K1285="HSXS"),"HSXS",IF(AND(J1285="HSG",K1285="HSG"),"HSG",IF(AND(J1285="HSK",K1285="HSK"),"HSK",IF(AND(J1285="HSXS",K1285="HSG"),"HSG",IF(AND(J1285="HSG",K1285="HSXS"),"HSG",IF(AND(J1285="HSG",K1285="HSK"),"HSK",IF(AND(J1285="HSK",K1285="HSG"),"HSK"," ")))))))</f>
        <v xml:space="preserve"> </v>
      </c>
      <c r="M1285" s="83"/>
      <c r="N1285" s="112"/>
      <c r="O1285" s="62">
        <f t="shared" si="143"/>
        <v>55.5</v>
      </c>
      <c r="P1285" s="4"/>
      <c r="Q1285" s="5">
        <v>43</v>
      </c>
    </row>
    <row r="1286" spans="1:17" s="5" customFormat="1" ht="18" customHeight="1">
      <c r="A1286" s="4">
        <v>1277</v>
      </c>
      <c r="B1286" s="133" t="s">
        <v>6729</v>
      </c>
      <c r="C1286" s="134" t="s">
        <v>6730</v>
      </c>
      <c r="D1286" s="135" t="s">
        <v>3161</v>
      </c>
      <c r="E1286" s="81" t="s">
        <v>6735</v>
      </c>
      <c r="F1286" s="145">
        <v>6.8</v>
      </c>
      <c r="G1286" s="48">
        <v>7.08</v>
      </c>
      <c r="H1286" s="48">
        <v>63</v>
      </c>
      <c r="I1286" s="48">
        <v>63</v>
      </c>
      <c r="J1286" s="151" t="str">
        <f t="shared" ref="J1286:K1306" si="144">IF(AND(F1286&gt;=9,H1286&gt;=90),"HSXS",IF(AND(F1286&gt;=8,H1286&gt;=80),"HSG",IF(AND(F1286&gt;=7,H1286&gt;=70),"HSK"," ")))</f>
        <v xml:space="preserve"> </v>
      </c>
      <c r="K1286" s="151" t="str">
        <f t="shared" si="144"/>
        <v xml:space="preserve"> </v>
      </c>
      <c r="L1286" s="151" t="str">
        <f t="shared" ref="L1286:L1335" si="145">IF(AND(J1286="HSXS",K1286="HSXS"),"HSXS",IF(AND(J1286="HSG",K1286="HSG"),"HSG",IF(AND(J1286="HSK",K1286="HSK"),"HSK",IF(AND(J1286="HSXS",K1286="HSG"),"HSG",IF(AND(J1286="HSG",K1286="HSXS"),"HSG",IF(AND(J1286="HSG",K1286="HSK"),"HSK",IF(AND(J1286="HSK",K1286="HSG"),"HSK"," ")))))))</f>
        <v xml:space="preserve"> </v>
      </c>
      <c r="M1286" s="82"/>
      <c r="N1286" s="112" t="s">
        <v>895</v>
      </c>
      <c r="O1286" s="62">
        <f t="shared" si="143"/>
        <v>63</v>
      </c>
      <c r="P1286" s="4"/>
      <c r="Q1286" s="5">
        <v>44</v>
      </c>
    </row>
    <row r="1287" spans="1:17" s="5" customFormat="1" ht="18" customHeight="1">
      <c r="A1287" s="4">
        <v>1278</v>
      </c>
      <c r="B1287" s="133" t="s">
        <v>6731</v>
      </c>
      <c r="C1287" s="134" t="s">
        <v>3903</v>
      </c>
      <c r="D1287" s="135" t="s">
        <v>1003</v>
      </c>
      <c r="E1287" s="81" t="s">
        <v>6735</v>
      </c>
      <c r="F1287" s="145">
        <v>5.71</v>
      </c>
      <c r="G1287" s="48">
        <v>5.62</v>
      </c>
      <c r="H1287" s="48">
        <v>51</v>
      </c>
      <c r="I1287" s="48">
        <v>51</v>
      </c>
      <c r="J1287" s="151" t="str">
        <f t="shared" si="144"/>
        <v xml:space="preserve"> </v>
      </c>
      <c r="K1287" s="151" t="str">
        <f t="shared" si="144"/>
        <v xml:space="preserve"> </v>
      </c>
      <c r="L1287" s="151" t="str">
        <f t="shared" si="145"/>
        <v xml:space="preserve"> </v>
      </c>
      <c r="M1287" s="82"/>
      <c r="N1287" s="112"/>
      <c r="O1287" s="62">
        <f t="shared" si="143"/>
        <v>51</v>
      </c>
      <c r="P1287" s="4"/>
      <c r="Q1287" s="5">
        <v>45</v>
      </c>
    </row>
    <row r="1288" spans="1:17" s="5" customFormat="1" ht="18" customHeight="1">
      <c r="A1288" s="4">
        <v>1279</v>
      </c>
      <c r="B1288" s="133" t="s">
        <v>6732</v>
      </c>
      <c r="C1288" s="134" t="s">
        <v>1214</v>
      </c>
      <c r="D1288" s="135" t="s">
        <v>3620</v>
      </c>
      <c r="E1288" s="81" t="s">
        <v>6735</v>
      </c>
      <c r="F1288" s="145">
        <v>6.02</v>
      </c>
      <c r="G1288" s="48">
        <v>5.73</v>
      </c>
      <c r="H1288" s="48">
        <v>59</v>
      </c>
      <c r="I1288" s="48">
        <v>51</v>
      </c>
      <c r="J1288" s="151" t="str">
        <f t="shared" si="144"/>
        <v xml:space="preserve"> </v>
      </c>
      <c r="K1288" s="151" t="str">
        <f t="shared" si="144"/>
        <v xml:space="preserve"> </v>
      </c>
      <c r="L1288" s="151" t="str">
        <f t="shared" si="145"/>
        <v xml:space="preserve"> </v>
      </c>
      <c r="M1288" s="84"/>
      <c r="N1288" s="112"/>
      <c r="O1288" s="62">
        <f t="shared" si="143"/>
        <v>55</v>
      </c>
      <c r="P1288" s="4"/>
      <c r="Q1288" s="5">
        <v>46</v>
      </c>
    </row>
    <row r="1289" spans="1:17" s="5" customFormat="1" ht="18" customHeight="1">
      <c r="A1289" s="4">
        <v>1280</v>
      </c>
      <c r="B1289" s="133" t="s">
        <v>6733</v>
      </c>
      <c r="C1289" s="134" t="s">
        <v>6734</v>
      </c>
      <c r="D1289" s="135" t="s">
        <v>3462</v>
      </c>
      <c r="E1289" s="81" t="s">
        <v>6735</v>
      </c>
      <c r="F1289" s="145">
        <v>7.3</v>
      </c>
      <c r="G1289" s="48">
        <v>8.1300000000000008</v>
      </c>
      <c r="H1289" s="48">
        <v>74</v>
      </c>
      <c r="I1289" s="48">
        <v>71</v>
      </c>
      <c r="J1289" s="151" t="str">
        <f t="shared" si="144"/>
        <v>HSK</v>
      </c>
      <c r="K1289" s="151" t="str">
        <f t="shared" si="144"/>
        <v>HSK</v>
      </c>
      <c r="L1289" s="151" t="str">
        <f t="shared" si="145"/>
        <v>HSK</v>
      </c>
      <c r="M1289" s="82"/>
      <c r="N1289" s="112" t="s">
        <v>895</v>
      </c>
      <c r="O1289" s="62">
        <f t="shared" si="143"/>
        <v>72.5</v>
      </c>
      <c r="P1289" s="4"/>
      <c r="Q1289" s="5">
        <v>47</v>
      </c>
    </row>
    <row r="1290" spans="1:17" s="5" customFormat="1" ht="18" customHeight="1">
      <c r="A1290" s="4">
        <v>1281</v>
      </c>
      <c r="B1290" s="133" t="s">
        <v>6736</v>
      </c>
      <c r="C1290" s="134" t="s">
        <v>6737</v>
      </c>
      <c r="D1290" s="135" t="s">
        <v>2007</v>
      </c>
      <c r="E1290" s="81" t="s">
        <v>6803</v>
      </c>
      <c r="F1290" s="145">
        <v>6.55</v>
      </c>
      <c r="G1290" s="48">
        <v>7.15</v>
      </c>
      <c r="H1290" s="48">
        <v>52</v>
      </c>
      <c r="I1290" s="48">
        <v>64</v>
      </c>
      <c r="J1290" s="151" t="str">
        <f t="shared" si="144"/>
        <v xml:space="preserve"> </v>
      </c>
      <c r="K1290" s="151" t="str">
        <f t="shared" si="144"/>
        <v xml:space="preserve"> </v>
      </c>
      <c r="L1290" s="151" t="str">
        <f t="shared" si="145"/>
        <v xml:space="preserve"> </v>
      </c>
      <c r="M1290" s="83"/>
      <c r="N1290" s="112" t="s">
        <v>895</v>
      </c>
      <c r="O1290" s="62">
        <f t="shared" si="143"/>
        <v>58</v>
      </c>
      <c r="P1290" s="4"/>
      <c r="Q1290" s="5">
        <v>1</v>
      </c>
    </row>
    <row r="1291" spans="1:17" s="5" customFormat="1" ht="18" customHeight="1">
      <c r="A1291" s="4">
        <v>1282</v>
      </c>
      <c r="B1291" s="133" t="s">
        <v>6738</v>
      </c>
      <c r="C1291" s="134" t="s">
        <v>6739</v>
      </c>
      <c r="D1291" s="135" t="s">
        <v>2007</v>
      </c>
      <c r="E1291" s="81" t="s">
        <v>6803</v>
      </c>
      <c r="F1291" s="145">
        <v>6.15</v>
      </c>
      <c r="G1291" s="48">
        <v>5.94</v>
      </c>
      <c r="H1291" s="48">
        <v>51</v>
      </c>
      <c r="I1291" s="48">
        <v>52</v>
      </c>
      <c r="J1291" s="151" t="str">
        <f t="shared" si="144"/>
        <v xml:space="preserve"> </v>
      </c>
      <c r="K1291" s="151" t="str">
        <f t="shared" si="144"/>
        <v xml:space="preserve"> </v>
      </c>
      <c r="L1291" s="151" t="str">
        <f t="shared" si="145"/>
        <v xml:space="preserve"> </v>
      </c>
      <c r="M1291" s="83"/>
      <c r="N1291" s="112" t="s">
        <v>895</v>
      </c>
      <c r="O1291" s="62">
        <f t="shared" si="143"/>
        <v>51.5</v>
      </c>
      <c r="P1291" s="4"/>
      <c r="Q1291" s="5">
        <v>2</v>
      </c>
    </row>
    <row r="1292" spans="1:17" s="5" customFormat="1" ht="18" customHeight="1">
      <c r="A1292" s="4">
        <v>1283</v>
      </c>
      <c r="B1292" s="133" t="s">
        <v>6740</v>
      </c>
      <c r="C1292" s="134" t="s">
        <v>3834</v>
      </c>
      <c r="D1292" s="135" t="s">
        <v>3468</v>
      </c>
      <c r="E1292" s="81" t="s">
        <v>6803</v>
      </c>
      <c r="F1292" s="145">
        <v>5.91</v>
      </c>
      <c r="G1292" s="48">
        <v>5.53</v>
      </c>
      <c r="H1292" s="48">
        <v>51</v>
      </c>
      <c r="I1292" s="48">
        <v>55</v>
      </c>
      <c r="J1292" s="151" t="str">
        <f t="shared" si="144"/>
        <v xml:space="preserve"> </v>
      </c>
      <c r="K1292" s="151" t="str">
        <f t="shared" si="144"/>
        <v xml:space="preserve"> </v>
      </c>
      <c r="L1292" s="151" t="str">
        <f t="shared" si="145"/>
        <v xml:space="preserve"> </v>
      </c>
      <c r="M1292" s="82"/>
      <c r="N1292" s="112" t="s">
        <v>895</v>
      </c>
      <c r="O1292" s="62">
        <f t="shared" si="143"/>
        <v>53</v>
      </c>
      <c r="P1292" s="4"/>
      <c r="Q1292" s="5">
        <v>3</v>
      </c>
    </row>
    <row r="1293" spans="1:17" s="5" customFormat="1" ht="18" customHeight="1">
      <c r="A1293" s="4">
        <v>1284</v>
      </c>
      <c r="B1293" s="133" t="s">
        <v>6741</v>
      </c>
      <c r="C1293" s="134" t="s">
        <v>4422</v>
      </c>
      <c r="D1293" s="135" t="s">
        <v>3341</v>
      </c>
      <c r="E1293" s="81" t="s">
        <v>6803</v>
      </c>
      <c r="F1293" s="145">
        <v>5.09</v>
      </c>
      <c r="G1293" s="48">
        <v>4.88</v>
      </c>
      <c r="H1293" s="48">
        <v>61</v>
      </c>
      <c r="I1293" s="48">
        <v>50</v>
      </c>
      <c r="J1293" s="151" t="str">
        <f t="shared" si="144"/>
        <v xml:space="preserve"> </v>
      </c>
      <c r="K1293" s="151" t="str">
        <f t="shared" si="144"/>
        <v xml:space="preserve"> </v>
      </c>
      <c r="L1293" s="151" t="str">
        <f t="shared" si="145"/>
        <v xml:space="preserve"> </v>
      </c>
      <c r="M1293" s="83"/>
      <c r="N1293" s="112" t="s">
        <v>895</v>
      </c>
      <c r="O1293" s="62">
        <f t="shared" si="143"/>
        <v>55.5</v>
      </c>
      <c r="P1293" s="4"/>
      <c r="Q1293" s="5">
        <v>4</v>
      </c>
    </row>
    <row r="1294" spans="1:17" s="5" customFormat="1" ht="18" customHeight="1">
      <c r="A1294" s="4">
        <v>1285</v>
      </c>
      <c r="B1294" s="133" t="s">
        <v>6742</v>
      </c>
      <c r="C1294" s="134" t="s">
        <v>6743</v>
      </c>
      <c r="D1294" s="135" t="s">
        <v>2908</v>
      </c>
      <c r="E1294" s="81" t="s">
        <v>6803</v>
      </c>
      <c r="F1294" s="145">
        <v>5.83</v>
      </c>
      <c r="G1294" s="48">
        <v>6.62</v>
      </c>
      <c r="H1294" s="48">
        <v>51</v>
      </c>
      <c r="I1294" s="48">
        <v>61</v>
      </c>
      <c r="J1294" s="151" t="str">
        <f t="shared" si="144"/>
        <v xml:space="preserve"> </v>
      </c>
      <c r="K1294" s="151" t="str">
        <f t="shared" si="144"/>
        <v xml:space="preserve"> </v>
      </c>
      <c r="L1294" s="151" t="str">
        <f t="shared" si="145"/>
        <v xml:space="preserve"> </v>
      </c>
      <c r="M1294" s="82"/>
      <c r="N1294" s="112"/>
      <c r="O1294" s="62">
        <f t="shared" si="143"/>
        <v>56</v>
      </c>
      <c r="P1294" s="4"/>
      <c r="Q1294" s="5">
        <v>5</v>
      </c>
    </row>
    <row r="1295" spans="1:17" s="5" customFormat="1" ht="18" customHeight="1">
      <c r="A1295" s="4">
        <v>1286</v>
      </c>
      <c r="B1295" s="133" t="s">
        <v>6744</v>
      </c>
      <c r="C1295" s="134" t="s">
        <v>6745</v>
      </c>
      <c r="D1295" s="135" t="s">
        <v>22</v>
      </c>
      <c r="E1295" s="81" t="s">
        <v>6803</v>
      </c>
      <c r="F1295" s="145">
        <v>2.68</v>
      </c>
      <c r="G1295" s="48">
        <v>1.54</v>
      </c>
      <c r="H1295" s="48">
        <v>40</v>
      </c>
      <c r="I1295" s="48">
        <v>45</v>
      </c>
      <c r="J1295" s="151" t="str">
        <f t="shared" si="144"/>
        <v xml:space="preserve"> </v>
      </c>
      <c r="K1295" s="151" t="str">
        <f t="shared" si="144"/>
        <v xml:space="preserve"> </v>
      </c>
      <c r="L1295" s="151" t="str">
        <f t="shared" si="145"/>
        <v xml:space="preserve"> </v>
      </c>
      <c r="M1295" s="98"/>
      <c r="N1295" s="112" t="s">
        <v>895</v>
      </c>
      <c r="O1295" s="62">
        <f t="shared" si="143"/>
        <v>42.5</v>
      </c>
      <c r="P1295" s="4"/>
      <c r="Q1295" s="5">
        <v>6</v>
      </c>
    </row>
    <row r="1296" spans="1:17" s="5" customFormat="1" ht="18" customHeight="1">
      <c r="A1296" s="4">
        <v>1287</v>
      </c>
      <c r="B1296" s="133" t="s">
        <v>6746</v>
      </c>
      <c r="C1296" s="134" t="s">
        <v>4272</v>
      </c>
      <c r="D1296" s="135" t="s">
        <v>23</v>
      </c>
      <c r="E1296" s="81" t="s">
        <v>6803</v>
      </c>
      <c r="F1296" s="145">
        <v>5.04</v>
      </c>
      <c r="G1296" s="48">
        <v>4.8600000000000003</v>
      </c>
      <c r="H1296" s="48">
        <v>50</v>
      </c>
      <c r="I1296" s="48">
        <v>50</v>
      </c>
      <c r="J1296" s="151" t="str">
        <f t="shared" si="144"/>
        <v xml:space="preserve"> </v>
      </c>
      <c r="K1296" s="151" t="str">
        <f t="shared" si="144"/>
        <v xml:space="preserve"> </v>
      </c>
      <c r="L1296" s="151" t="str">
        <f t="shared" si="145"/>
        <v xml:space="preserve"> </v>
      </c>
      <c r="M1296" s="55"/>
      <c r="N1296" s="112"/>
      <c r="O1296" s="62">
        <f t="shared" si="143"/>
        <v>50</v>
      </c>
      <c r="P1296" s="4"/>
      <c r="Q1296" s="5">
        <v>7</v>
      </c>
    </row>
    <row r="1297" spans="1:17" s="5" customFormat="1" ht="18" customHeight="1">
      <c r="A1297" s="4">
        <v>1288</v>
      </c>
      <c r="B1297" s="133" t="s">
        <v>6747</v>
      </c>
      <c r="C1297" s="134" t="s">
        <v>4676</v>
      </c>
      <c r="D1297" s="135" t="s">
        <v>4176</v>
      </c>
      <c r="E1297" s="81" t="s">
        <v>6803</v>
      </c>
      <c r="F1297" s="145">
        <v>7.31</v>
      </c>
      <c r="G1297" s="48">
        <v>7.84</v>
      </c>
      <c r="H1297" s="48">
        <v>53</v>
      </c>
      <c r="I1297" s="48">
        <v>62</v>
      </c>
      <c r="J1297" s="151" t="str">
        <f t="shared" si="144"/>
        <v xml:space="preserve"> </v>
      </c>
      <c r="K1297" s="151" t="str">
        <f t="shared" si="144"/>
        <v xml:space="preserve"> </v>
      </c>
      <c r="L1297" s="151" t="str">
        <f t="shared" si="145"/>
        <v xml:space="preserve"> </v>
      </c>
      <c r="M1297" s="63"/>
      <c r="N1297" s="112" t="s">
        <v>895</v>
      </c>
      <c r="O1297" s="62">
        <f t="shared" si="143"/>
        <v>57.5</v>
      </c>
      <c r="P1297" s="4"/>
      <c r="Q1297" s="5">
        <v>8</v>
      </c>
    </row>
    <row r="1298" spans="1:17" s="5" customFormat="1" ht="18" customHeight="1">
      <c r="A1298" s="4">
        <v>1289</v>
      </c>
      <c r="B1298" s="133" t="s">
        <v>6748</v>
      </c>
      <c r="C1298" s="134" t="s">
        <v>3407</v>
      </c>
      <c r="D1298" s="135" t="s">
        <v>25</v>
      </c>
      <c r="E1298" s="81" t="s">
        <v>6803</v>
      </c>
      <c r="F1298" s="145">
        <v>4.91</v>
      </c>
      <c r="G1298" s="48">
        <v>5.44</v>
      </c>
      <c r="H1298" s="48">
        <v>50</v>
      </c>
      <c r="I1298" s="48">
        <v>50</v>
      </c>
      <c r="J1298" s="151" t="str">
        <f t="shared" si="144"/>
        <v xml:space="preserve"> </v>
      </c>
      <c r="K1298" s="151" t="str">
        <f t="shared" si="144"/>
        <v xml:space="preserve"> </v>
      </c>
      <c r="L1298" s="151" t="str">
        <f t="shared" si="145"/>
        <v xml:space="preserve"> </v>
      </c>
      <c r="M1298" s="83"/>
      <c r="N1298" s="112"/>
      <c r="O1298" s="62">
        <f t="shared" si="143"/>
        <v>50</v>
      </c>
      <c r="P1298" s="4"/>
      <c r="Q1298" s="5">
        <v>9</v>
      </c>
    </row>
    <row r="1299" spans="1:17" s="5" customFormat="1" ht="18" customHeight="1">
      <c r="A1299" s="4">
        <v>1290</v>
      </c>
      <c r="B1299" s="133" t="s">
        <v>6749</v>
      </c>
      <c r="C1299" s="134" t="s">
        <v>3821</v>
      </c>
      <c r="D1299" s="135" t="s">
        <v>3365</v>
      </c>
      <c r="E1299" s="81" t="s">
        <v>6803</v>
      </c>
      <c r="F1299" s="145">
        <v>7.85</v>
      </c>
      <c r="G1299" s="48">
        <v>8.16</v>
      </c>
      <c r="H1299" s="48">
        <v>56</v>
      </c>
      <c r="I1299" s="48">
        <v>70</v>
      </c>
      <c r="J1299" s="151" t="str">
        <f t="shared" si="144"/>
        <v xml:space="preserve"> </v>
      </c>
      <c r="K1299" s="151" t="str">
        <f t="shared" si="144"/>
        <v>HSK</v>
      </c>
      <c r="L1299" s="151" t="str">
        <f t="shared" si="145"/>
        <v xml:space="preserve"> </v>
      </c>
      <c r="M1299" s="83"/>
      <c r="N1299" s="112"/>
      <c r="O1299" s="62">
        <f t="shared" si="143"/>
        <v>63</v>
      </c>
      <c r="P1299" s="4"/>
      <c r="Q1299" s="5">
        <v>10</v>
      </c>
    </row>
    <row r="1300" spans="1:17" s="5" customFormat="1" ht="18" customHeight="1">
      <c r="A1300" s="4">
        <v>1291</v>
      </c>
      <c r="B1300" s="133" t="s">
        <v>6750</v>
      </c>
      <c r="C1300" s="134" t="s">
        <v>3821</v>
      </c>
      <c r="D1300" s="135" t="s">
        <v>3365</v>
      </c>
      <c r="E1300" s="81" t="s">
        <v>6803</v>
      </c>
      <c r="F1300" s="145">
        <v>6.49</v>
      </c>
      <c r="G1300" s="48">
        <v>5.52</v>
      </c>
      <c r="H1300" s="48">
        <v>52</v>
      </c>
      <c r="I1300" s="48">
        <v>52</v>
      </c>
      <c r="J1300" s="151" t="str">
        <f t="shared" si="144"/>
        <v xml:space="preserve"> </v>
      </c>
      <c r="K1300" s="151" t="str">
        <f t="shared" si="144"/>
        <v xml:space="preserve"> </v>
      </c>
      <c r="L1300" s="151" t="str">
        <f t="shared" si="145"/>
        <v xml:space="preserve"> </v>
      </c>
      <c r="M1300" s="82"/>
      <c r="N1300" s="112"/>
      <c r="O1300" s="62">
        <f t="shared" si="143"/>
        <v>52</v>
      </c>
      <c r="P1300" s="4"/>
      <c r="Q1300" s="5">
        <v>11</v>
      </c>
    </row>
    <row r="1301" spans="1:17" s="5" customFormat="1" ht="18" customHeight="1">
      <c r="A1301" s="4">
        <v>1292</v>
      </c>
      <c r="B1301" s="133" t="s">
        <v>6751</v>
      </c>
      <c r="C1301" s="134" t="s">
        <v>4521</v>
      </c>
      <c r="D1301" s="135" t="s">
        <v>995</v>
      </c>
      <c r="E1301" s="81" t="s">
        <v>6803</v>
      </c>
      <c r="F1301" s="145">
        <v>5.72</v>
      </c>
      <c r="G1301" s="48">
        <v>7.72</v>
      </c>
      <c r="H1301" s="48">
        <v>51</v>
      </c>
      <c r="I1301" s="48">
        <v>63</v>
      </c>
      <c r="J1301" s="151" t="str">
        <f t="shared" si="144"/>
        <v xml:space="preserve"> </v>
      </c>
      <c r="K1301" s="151" t="str">
        <f t="shared" si="144"/>
        <v xml:space="preserve"> </v>
      </c>
      <c r="L1301" s="151" t="str">
        <f t="shared" si="145"/>
        <v xml:space="preserve"> </v>
      </c>
      <c r="M1301" s="84"/>
      <c r="N1301" s="112"/>
      <c r="O1301" s="62">
        <f t="shared" si="143"/>
        <v>57</v>
      </c>
      <c r="P1301" s="4"/>
      <c r="Q1301" s="5">
        <v>12</v>
      </c>
    </row>
    <row r="1302" spans="1:17" s="5" customFormat="1" ht="18" customHeight="1">
      <c r="A1302" s="4">
        <v>1293</v>
      </c>
      <c r="B1302" s="133" t="s">
        <v>6752</v>
      </c>
      <c r="C1302" s="134" t="s">
        <v>1077</v>
      </c>
      <c r="D1302" s="135" t="s">
        <v>995</v>
      </c>
      <c r="E1302" s="81" t="s">
        <v>6803</v>
      </c>
      <c r="F1302" s="145">
        <v>3.49</v>
      </c>
      <c r="G1302" s="48">
        <v>1.23</v>
      </c>
      <c r="H1302" s="48">
        <v>42</v>
      </c>
      <c r="I1302" s="48">
        <v>45</v>
      </c>
      <c r="J1302" s="151" t="str">
        <f t="shared" si="144"/>
        <v xml:space="preserve"> </v>
      </c>
      <c r="K1302" s="151" t="str">
        <f t="shared" si="144"/>
        <v xml:space="preserve"> </v>
      </c>
      <c r="L1302" s="151" t="str">
        <f t="shared" si="145"/>
        <v xml:space="preserve"> </v>
      </c>
      <c r="M1302" s="55"/>
      <c r="N1302" s="112"/>
      <c r="O1302" s="62">
        <f t="shared" si="143"/>
        <v>43.5</v>
      </c>
      <c r="P1302" s="57"/>
      <c r="Q1302" s="5">
        <v>13</v>
      </c>
    </row>
    <row r="1303" spans="1:17" s="5" customFormat="1" ht="18" customHeight="1">
      <c r="A1303" s="4">
        <v>1294</v>
      </c>
      <c r="B1303" s="133" t="s">
        <v>6753</v>
      </c>
      <c r="C1303" s="134" t="s">
        <v>3832</v>
      </c>
      <c r="D1303" s="135" t="s">
        <v>1759</v>
      </c>
      <c r="E1303" s="81" t="s">
        <v>6803</v>
      </c>
      <c r="F1303" s="145">
        <v>5.35</v>
      </c>
      <c r="G1303" s="48">
        <v>6.14</v>
      </c>
      <c r="H1303" s="48">
        <v>51</v>
      </c>
      <c r="I1303" s="48">
        <v>58</v>
      </c>
      <c r="J1303" s="151" t="str">
        <f t="shared" si="144"/>
        <v xml:space="preserve"> </v>
      </c>
      <c r="K1303" s="151" t="str">
        <f t="shared" si="144"/>
        <v xml:space="preserve"> </v>
      </c>
      <c r="L1303" s="151" t="str">
        <f t="shared" si="145"/>
        <v xml:space="preserve"> </v>
      </c>
      <c r="M1303" s="55"/>
      <c r="N1303" s="112" t="s">
        <v>895</v>
      </c>
      <c r="O1303" s="62">
        <f t="shared" si="143"/>
        <v>54.5</v>
      </c>
      <c r="P1303" s="4"/>
      <c r="Q1303" s="5">
        <v>14</v>
      </c>
    </row>
    <row r="1304" spans="1:17" s="5" customFormat="1" ht="18" customHeight="1">
      <c r="A1304" s="4">
        <v>1295</v>
      </c>
      <c r="B1304" s="133" t="s">
        <v>6754</v>
      </c>
      <c r="C1304" s="134" t="s">
        <v>38</v>
      </c>
      <c r="D1304" s="135" t="s">
        <v>4518</v>
      </c>
      <c r="E1304" s="81" t="s">
        <v>6803</v>
      </c>
      <c r="F1304" s="145">
        <v>4.57</v>
      </c>
      <c r="G1304" s="48">
        <v>6.59</v>
      </c>
      <c r="H1304" s="48">
        <v>53</v>
      </c>
      <c r="I1304" s="48">
        <v>61</v>
      </c>
      <c r="J1304" s="151" t="str">
        <f t="shared" si="144"/>
        <v xml:space="preserve"> </v>
      </c>
      <c r="K1304" s="151" t="str">
        <f t="shared" si="144"/>
        <v xml:space="preserve"> </v>
      </c>
      <c r="L1304" s="151" t="str">
        <f t="shared" si="145"/>
        <v xml:space="preserve"> </v>
      </c>
      <c r="M1304" s="98"/>
      <c r="N1304" s="112"/>
      <c r="O1304" s="62">
        <f t="shared" si="143"/>
        <v>57</v>
      </c>
      <c r="P1304" s="4"/>
      <c r="Q1304" s="5">
        <v>15</v>
      </c>
    </row>
    <row r="1305" spans="1:17" s="5" customFormat="1" ht="18" customHeight="1">
      <c r="A1305" s="4">
        <v>1296</v>
      </c>
      <c r="B1305" s="133" t="s">
        <v>6755</v>
      </c>
      <c r="C1305" s="134" t="s">
        <v>31</v>
      </c>
      <c r="D1305" s="135" t="s">
        <v>3507</v>
      </c>
      <c r="E1305" s="81" t="s">
        <v>6803</v>
      </c>
      <c r="F1305" s="145">
        <v>6.64</v>
      </c>
      <c r="G1305" s="48">
        <v>6.62</v>
      </c>
      <c r="H1305" s="48">
        <v>52</v>
      </c>
      <c r="I1305" s="48">
        <v>58</v>
      </c>
      <c r="J1305" s="151" t="str">
        <f t="shared" si="144"/>
        <v xml:space="preserve"> </v>
      </c>
      <c r="K1305" s="151" t="str">
        <f t="shared" si="144"/>
        <v xml:space="preserve"> </v>
      </c>
      <c r="L1305" s="151" t="str">
        <f t="shared" si="145"/>
        <v xml:space="preserve"> </v>
      </c>
      <c r="M1305" s="15"/>
      <c r="N1305" s="112"/>
      <c r="O1305" s="62">
        <f t="shared" si="143"/>
        <v>55</v>
      </c>
      <c r="P1305" s="4"/>
      <c r="Q1305" s="5">
        <v>16</v>
      </c>
    </row>
    <row r="1306" spans="1:17" s="5" customFormat="1" ht="18" customHeight="1">
      <c r="A1306" s="4">
        <v>1297</v>
      </c>
      <c r="B1306" s="133" t="s">
        <v>6756</v>
      </c>
      <c r="C1306" s="134" t="s">
        <v>6757</v>
      </c>
      <c r="D1306" s="135" t="s">
        <v>3507</v>
      </c>
      <c r="E1306" s="81" t="s">
        <v>6803</v>
      </c>
      <c r="F1306" s="145">
        <v>5.92</v>
      </c>
      <c r="G1306" s="48">
        <v>5.58</v>
      </c>
      <c r="H1306" s="48">
        <v>51</v>
      </c>
      <c r="I1306" s="48">
        <v>55</v>
      </c>
      <c r="J1306" s="151" t="str">
        <f t="shared" si="144"/>
        <v xml:space="preserve"> </v>
      </c>
      <c r="K1306" s="151" t="str">
        <f t="shared" si="144"/>
        <v xml:space="preserve"> </v>
      </c>
      <c r="L1306" s="151" t="str">
        <f t="shared" si="145"/>
        <v xml:space="preserve"> </v>
      </c>
      <c r="M1306" s="84"/>
      <c r="N1306" s="112"/>
      <c r="O1306" s="62">
        <f t="shared" si="143"/>
        <v>53</v>
      </c>
      <c r="P1306" s="4"/>
      <c r="Q1306" s="5">
        <v>17</v>
      </c>
    </row>
    <row r="1307" spans="1:17" s="5" customFormat="1" ht="18" customHeight="1">
      <c r="A1307" s="4">
        <v>1298</v>
      </c>
      <c r="B1307" s="133" t="s">
        <v>6758</v>
      </c>
      <c r="C1307" s="134" t="s">
        <v>6759</v>
      </c>
      <c r="D1307" s="135" t="s">
        <v>2325</v>
      </c>
      <c r="E1307" s="81" t="s">
        <v>6803</v>
      </c>
      <c r="F1307" s="145">
        <v>6.19</v>
      </c>
      <c r="G1307" s="48">
        <v>6.37</v>
      </c>
      <c r="H1307" s="48">
        <v>52</v>
      </c>
      <c r="I1307" s="48">
        <v>52</v>
      </c>
      <c r="J1307" s="151" t="str">
        <f t="shared" ref="J1307:K1321" si="146">IF(AND(F1307&gt;=9,H1307&gt;=90),"HSXS",IF(AND(F1307&gt;=8,H1307&gt;=80),"HSG",IF(AND(F1307&gt;=7,H1307&gt;=70),"HSK"," ")))</f>
        <v xml:space="preserve"> </v>
      </c>
      <c r="K1307" s="151" t="str">
        <f t="shared" si="146"/>
        <v xml:space="preserve"> </v>
      </c>
      <c r="L1307" s="151" t="str">
        <f t="shared" si="145"/>
        <v xml:space="preserve"> </v>
      </c>
      <c r="M1307" s="82"/>
      <c r="N1307" s="112"/>
      <c r="O1307" s="62">
        <f t="shared" si="143"/>
        <v>52</v>
      </c>
      <c r="P1307" s="4"/>
      <c r="Q1307" s="5">
        <v>18</v>
      </c>
    </row>
    <row r="1308" spans="1:17" s="5" customFormat="1" ht="18" customHeight="1">
      <c r="A1308" s="4">
        <v>1299</v>
      </c>
      <c r="B1308" s="133" t="s">
        <v>6760</v>
      </c>
      <c r="C1308" s="134" t="s">
        <v>6761</v>
      </c>
      <c r="D1308" s="135" t="s">
        <v>3608</v>
      </c>
      <c r="E1308" s="81" t="s">
        <v>6803</v>
      </c>
      <c r="F1308" s="145">
        <v>6.96</v>
      </c>
      <c r="G1308" s="48">
        <v>7.26</v>
      </c>
      <c r="H1308" s="48">
        <v>52</v>
      </c>
      <c r="I1308" s="48">
        <v>56</v>
      </c>
      <c r="J1308" s="151" t="str">
        <f t="shared" si="146"/>
        <v xml:space="preserve"> </v>
      </c>
      <c r="K1308" s="151" t="str">
        <f t="shared" si="146"/>
        <v xml:space="preserve"> </v>
      </c>
      <c r="L1308" s="151" t="str">
        <f t="shared" si="145"/>
        <v xml:space="preserve"> </v>
      </c>
      <c r="M1308" s="15"/>
      <c r="N1308" s="112"/>
      <c r="O1308" s="62">
        <f t="shared" si="143"/>
        <v>54</v>
      </c>
      <c r="P1308" s="4"/>
      <c r="Q1308" s="5">
        <v>19</v>
      </c>
    </row>
    <row r="1309" spans="1:17" s="5" customFormat="1" ht="18" customHeight="1">
      <c r="A1309" s="4">
        <v>1300</v>
      </c>
      <c r="B1309" s="133" t="s">
        <v>6762</v>
      </c>
      <c r="C1309" s="134" t="s">
        <v>6763</v>
      </c>
      <c r="D1309" s="135" t="s">
        <v>3610</v>
      </c>
      <c r="E1309" s="81" t="s">
        <v>6803</v>
      </c>
      <c r="F1309" s="145">
        <v>7.23</v>
      </c>
      <c r="G1309" s="145">
        <v>7.6</v>
      </c>
      <c r="H1309" s="48">
        <v>58</v>
      </c>
      <c r="I1309" s="48">
        <v>60</v>
      </c>
      <c r="J1309" s="151" t="str">
        <f t="shared" si="146"/>
        <v xml:space="preserve"> </v>
      </c>
      <c r="K1309" s="151" t="str">
        <f t="shared" si="146"/>
        <v xml:space="preserve"> </v>
      </c>
      <c r="L1309" s="151" t="str">
        <f t="shared" si="145"/>
        <v xml:space="preserve"> </v>
      </c>
      <c r="M1309" s="83"/>
      <c r="N1309" s="112" t="s">
        <v>895</v>
      </c>
      <c r="O1309" s="62">
        <f t="shared" si="143"/>
        <v>59</v>
      </c>
      <c r="P1309" s="4"/>
      <c r="Q1309" s="5">
        <v>20</v>
      </c>
    </row>
    <row r="1310" spans="1:17" s="5" customFormat="1" ht="18" customHeight="1">
      <c r="A1310" s="4">
        <v>1301</v>
      </c>
      <c r="B1310" s="133" t="s">
        <v>6764</v>
      </c>
      <c r="C1310" s="134" t="s">
        <v>6765</v>
      </c>
      <c r="D1310" s="135" t="s">
        <v>1623</v>
      </c>
      <c r="E1310" s="81" t="s">
        <v>6803</v>
      </c>
      <c r="F1310" s="145">
        <v>6.9</v>
      </c>
      <c r="G1310" s="48">
        <v>8.48</v>
      </c>
      <c r="H1310" s="48">
        <v>52</v>
      </c>
      <c r="I1310" s="48">
        <v>71</v>
      </c>
      <c r="J1310" s="151" t="str">
        <f t="shared" si="146"/>
        <v xml:space="preserve"> </v>
      </c>
      <c r="K1310" s="151" t="str">
        <f t="shared" si="146"/>
        <v>HSK</v>
      </c>
      <c r="L1310" s="151" t="str">
        <f t="shared" si="145"/>
        <v xml:space="preserve"> </v>
      </c>
      <c r="M1310" s="52"/>
      <c r="N1310" s="112" t="s">
        <v>895</v>
      </c>
      <c r="O1310" s="62">
        <f t="shared" si="143"/>
        <v>61.5</v>
      </c>
      <c r="P1310" s="4"/>
      <c r="Q1310" s="5">
        <v>21</v>
      </c>
    </row>
    <row r="1311" spans="1:17" s="5" customFormat="1" ht="18" customHeight="1">
      <c r="A1311" s="4">
        <v>1302</v>
      </c>
      <c r="B1311" s="133" t="s">
        <v>6766</v>
      </c>
      <c r="C1311" s="134" t="s">
        <v>3120</v>
      </c>
      <c r="D1311" s="135" t="s">
        <v>3511</v>
      </c>
      <c r="E1311" s="81" t="s">
        <v>6803</v>
      </c>
      <c r="F1311" s="145">
        <v>4.51</v>
      </c>
      <c r="G1311" s="145">
        <v>7.6</v>
      </c>
      <c r="H1311" s="48">
        <v>54</v>
      </c>
      <c r="I1311" s="48">
        <v>68</v>
      </c>
      <c r="J1311" s="151" t="str">
        <f t="shared" si="146"/>
        <v xml:space="preserve"> </v>
      </c>
      <c r="K1311" s="151" t="str">
        <f t="shared" si="146"/>
        <v xml:space="preserve"> </v>
      </c>
      <c r="L1311" s="151" t="str">
        <f t="shared" si="145"/>
        <v xml:space="preserve"> </v>
      </c>
      <c r="M1311" s="83"/>
      <c r="N1311" s="112"/>
      <c r="O1311" s="62">
        <f t="shared" si="143"/>
        <v>61</v>
      </c>
      <c r="P1311" s="4"/>
      <c r="Q1311" s="5">
        <v>22</v>
      </c>
    </row>
    <row r="1312" spans="1:17" s="5" customFormat="1" ht="18" customHeight="1">
      <c r="A1312" s="4">
        <v>1303</v>
      </c>
      <c r="B1312" s="133" t="s">
        <v>6767</v>
      </c>
      <c r="C1312" s="134" t="s">
        <v>6768</v>
      </c>
      <c r="D1312" s="135" t="s">
        <v>3512</v>
      </c>
      <c r="E1312" s="81" t="s">
        <v>6803</v>
      </c>
      <c r="F1312" s="145">
        <v>7.87</v>
      </c>
      <c r="G1312" s="48">
        <v>7.97</v>
      </c>
      <c r="H1312" s="48">
        <v>56</v>
      </c>
      <c r="I1312" s="48">
        <v>72</v>
      </c>
      <c r="J1312" s="151" t="str">
        <f t="shared" si="146"/>
        <v xml:space="preserve"> </v>
      </c>
      <c r="K1312" s="166" t="str">
        <f t="shared" si="146"/>
        <v>HSK</v>
      </c>
      <c r="L1312" s="151" t="str">
        <f t="shared" si="145"/>
        <v xml:space="preserve"> </v>
      </c>
      <c r="M1312" s="52" t="s">
        <v>12603</v>
      </c>
      <c r="N1312" s="112" t="s">
        <v>895</v>
      </c>
      <c r="O1312" s="62">
        <f t="shared" si="143"/>
        <v>64</v>
      </c>
      <c r="P1312" s="4"/>
      <c r="Q1312" s="5">
        <v>23</v>
      </c>
    </row>
    <row r="1313" spans="1:17" s="5" customFormat="1" ht="18" customHeight="1">
      <c r="A1313" s="4">
        <v>1304</v>
      </c>
      <c r="B1313" s="133" t="s">
        <v>6769</v>
      </c>
      <c r="C1313" s="134" t="s">
        <v>6770</v>
      </c>
      <c r="D1313" s="135" t="s">
        <v>3512</v>
      </c>
      <c r="E1313" s="81" t="s">
        <v>6803</v>
      </c>
      <c r="F1313" s="145">
        <v>7.37</v>
      </c>
      <c r="G1313" s="48">
        <v>7.52</v>
      </c>
      <c r="H1313" s="48">
        <v>53</v>
      </c>
      <c r="I1313" s="48">
        <v>61</v>
      </c>
      <c r="J1313" s="151" t="str">
        <f t="shared" si="146"/>
        <v xml:space="preserve"> </v>
      </c>
      <c r="K1313" s="151" t="str">
        <f t="shared" si="146"/>
        <v xml:space="preserve"> </v>
      </c>
      <c r="L1313" s="151" t="str">
        <f t="shared" si="145"/>
        <v xml:space="preserve"> </v>
      </c>
      <c r="M1313" s="52"/>
      <c r="N1313" s="112" t="s">
        <v>895</v>
      </c>
      <c r="O1313" s="62">
        <f t="shared" si="143"/>
        <v>57</v>
      </c>
      <c r="P1313" s="4"/>
      <c r="Q1313" s="5">
        <v>24</v>
      </c>
    </row>
    <row r="1314" spans="1:17" s="5" customFormat="1" ht="18" customHeight="1">
      <c r="A1314" s="4">
        <v>1305</v>
      </c>
      <c r="B1314" s="133" t="s">
        <v>6771</v>
      </c>
      <c r="C1314" s="134" t="s">
        <v>6496</v>
      </c>
      <c r="D1314" s="135" t="s">
        <v>3764</v>
      </c>
      <c r="E1314" s="81" t="s">
        <v>6803</v>
      </c>
      <c r="F1314" s="145">
        <v>5.43</v>
      </c>
      <c r="G1314" s="48">
        <v>4.1900000000000004</v>
      </c>
      <c r="H1314" s="48">
        <v>51</v>
      </c>
      <c r="I1314" s="48">
        <v>58</v>
      </c>
      <c r="J1314" s="151" t="str">
        <f t="shared" si="146"/>
        <v xml:space="preserve"> </v>
      </c>
      <c r="K1314" s="151" t="str">
        <f t="shared" si="146"/>
        <v xml:space="preserve"> </v>
      </c>
      <c r="L1314" s="151" t="str">
        <f t="shared" si="145"/>
        <v xml:space="preserve"> </v>
      </c>
      <c r="M1314" s="83"/>
      <c r="N1314" s="112"/>
      <c r="O1314" s="62">
        <f t="shared" si="143"/>
        <v>54.5</v>
      </c>
      <c r="P1314" s="4"/>
      <c r="Q1314" s="5">
        <v>25</v>
      </c>
    </row>
    <row r="1315" spans="1:17" s="5" customFormat="1" ht="18" customHeight="1">
      <c r="A1315" s="4">
        <v>1306</v>
      </c>
      <c r="B1315" s="133" t="s">
        <v>6772</v>
      </c>
      <c r="C1315" s="134" t="s">
        <v>5108</v>
      </c>
      <c r="D1315" s="135" t="s">
        <v>3764</v>
      </c>
      <c r="E1315" s="81" t="s">
        <v>6803</v>
      </c>
      <c r="F1315" s="145">
        <v>7.1</v>
      </c>
      <c r="G1315" s="48">
        <v>7.26</v>
      </c>
      <c r="H1315" s="48">
        <v>76</v>
      </c>
      <c r="I1315" s="48">
        <v>70</v>
      </c>
      <c r="J1315" s="166" t="str">
        <f t="shared" si="146"/>
        <v>HSK</v>
      </c>
      <c r="K1315" s="151" t="str">
        <f t="shared" si="146"/>
        <v>HSK</v>
      </c>
      <c r="L1315" s="166" t="str">
        <f t="shared" si="145"/>
        <v>HSK</v>
      </c>
      <c r="M1315" s="98" t="s">
        <v>9188</v>
      </c>
      <c r="N1315" s="112" t="s">
        <v>895</v>
      </c>
      <c r="O1315" s="62">
        <f t="shared" ref="O1315:O1355" si="147">SUM(H1315:I1315)/2</f>
        <v>73</v>
      </c>
      <c r="P1315" s="4"/>
      <c r="Q1315" s="5">
        <v>26</v>
      </c>
    </row>
    <row r="1316" spans="1:17" s="5" customFormat="1" ht="18" customHeight="1">
      <c r="A1316" s="4">
        <v>1307</v>
      </c>
      <c r="B1316" s="133" t="s">
        <v>6773</v>
      </c>
      <c r="C1316" s="134" t="s">
        <v>6774</v>
      </c>
      <c r="D1316" s="135" t="s">
        <v>3383</v>
      </c>
      <c r="E1316" s="81" t="s">
        <v>6803</v>
      </c>
      <c r="F1316" s="145">
        <v>1.79</v>
      </c>
      <c r="G1316" s="145">
        <v>0.8</v>
      </c>
      <c r="H1316" s="48">
        <v>34</v>
      </c>
      <c r="I1316" s="48">
        <v>30</v>
      </c>
      <c r="J1316" s="151" t="str">
        <f t="shared" si="146"/>
        <v xml:space="preserve"> </v>
      </c>
      <c r="K1316" s="151" t="str">
        <f t="shared" si="146"/>
        <v xml:space="preserve"> </v>
      </c>
      <c r="L1316" s="151" t="str">
        <f t="shared" si="145"/>
        <v xml:space="preserve"> </v>
      </c>
      <c r="M1316" s="55"/>
      <c r="N1316" s="112" t="s">
        <v>895</v>
      </c>
      <c r="O1316" s="62">
        <f t="shared" si="147"/>
        <v>32</v>
      </c>
      <c r="P1316" s="4"/>
      <c r="Q1316" s="5">
        <v>27</v>
      </c>
    </row>
    <row r="1317" spans="1:17" s="5" customFormat="1" ht="18" customHeight="1">
      <c r="A1317" s="4">
        <v>1308</v>
      </c>
      <c r="B1317" s="133" t="s">
        <v>6775</v>
      </c>
      <c r="C1317" s="134" t="s">
        <v>6776</v>
      </c>
      <c r="D1317" s="135" t="s">
        <v>3383</v>
      </c>
      <c r="E1317" s="81" t="s">
        <v>6803</v>
      </c>
      <c r="F1317" s="145">
        <v>4.7699999999999996</v>
      </c>
      <c r="G1317" s="48">
        <v>3.01</v>
      </c>
      <c r="H1317" s="48">
        <v>50</v>
      </c>
      <c r="I1317" s="48">
        <v>50</v>
      </c>
      <c r="J1317" s="151" t="str">
        <f t="shared" si="146"/>
        <v xml:space="preserve"> </v>
      </c>
      <c r="K1317" s="151" t="str">
        <f t="shared" si="146"/>
        <v xml:space="preserve"> </v>
      </c>
      <c r="L1317" s="151" t="str">
        <f t="shared" si="145"/>
        <v xml:space="preserve"> </v>
      </c>
      <c r="M1317" s="55"/>
      <c r="N1317" s="112" t="s">
        <v>895</v>
      </c>
      <c r="O1317" s="62">
        <f t="shared" si="147"/>
        <v>50</v>
      </c>
      <c r="P1317" s="4"/>
      <c r="Q1317" s="5">
        <v>28</v>
      </c>
    </row>
    <row r="1318" spans="1:17" s="5" customFormat="1" ht="18" customHeight="1">
      <c r="A1318" s="4">
        <v>1309</v>
      </c>
      <c r="B1318" s="133" t="s">
        <v>6777</v>
      </c>
      <c r="C1318" s="134" t="s">
        <v>1167</v>
      </c>
      <c r="D1318" s="135" t="s">
        <v>3383</v>
      </c>
      <c r="E1318" s="81" t="s">
        <v>6803</v>
      </c>
      <c r="F1318" s="145">
        <v>5.86</v>
      </c>
      <c r="G1318" s="48">
        <v>5.0199999999999996</v>
      </c>
      <c r="H1318" s="48">
        <v>51</v>
      </c>
      <c r="I1318" s="48">
        <v>50</v>
      </c>
      <c r="J1318" s="151" t="str">
        <f t="shared" si="146"/>
        <v xml:space="preserve"> </v>
      </c>
      <c r="K1318" s="151" t="str">
        <f t="shared" si="146"/>
        <v xml:space="preserve"> </v>
      </c>
      <c r="L1318" s="151" t="str">
        <f t="shared" si="145"/>
        <v xml:space="preserve"> </v>
      </c>
      <c r="M1318" s="83"/>
      <c r="N1318" s="112" t="s">
        <v>895</v>
      </c>
      <c r="O1318" s="62">
        <f t="shared" ref="O1318:O1328" si="148">SUM(H1318:I1318)/2</f>
        <v>50.5</v>
      </c>
      <c r="P1318" s="4"/>
      <c r="Q1318" s="5">
        <v>29</v>
      </c>
    </row>
    <row r="1319" spans="1:17" s="5" customFormat="1" ht="18" customHeight="1">
      <c r="A1319" s="4">
        <v>1310</v>
      </c>
      <c r="B1319" s="133" t="s">
        <v>6778</v>
      </c>
      <c r="C1319" s="134" t="s">
        <v>1167</v>
      </c>
      <c r="D1319" s="135" t="s">
        <v>3383</v>
      </c>
      <c r="E1319" s="81" t="s">
        <v>6803</v>
      </c>
      <c r="F1319" s="145">
        <v>5.63</v>
      </c>
      <c r="G1319" s="48">
        <v>6.58</v>
      </c>
      <c r="H1319" s="48">
        <v>51</v>
      </c>
      <c r="I1319" s="48">
        <v>56</v>
      </c>
      <c r="J1319" s="151" t="str">
        <f t="shared" si="146"/>
        <v xml:space="preserve"> </v>
      </c>
      <c r="K1319" s="151" t="str">
        <f t="shared" si="146"/>
        <v xml:space="preserve"> </v>
      </c>
      <c r="L1319" s="151" t="str">
        <f t="shared" si="145"/>
        <v xml:space="preserve"> </v>
      </c>
      <c r="M1319" s="83"/>
      <c r="N1319" s="112" t="s">
        <v>895</v>
      </c>
      <c r="O1319" s="62">
        <f t="shared" si="148"/>
        <v>53.5</v>
      </c>
      <c r="P1319" s="4"/>
      <c r="Q1319" s="5">
        <v>30</v>
      </c>
    </row>
    <row r="1320" spans="1:17" s="5" customFormat="1" ht="18" customHeight="1">
      <c r="A1320" s="4">
        <v>1311</v>
      </c>
      <c r="B1320" s="133" t="s">
        <v>6779</v>
      </c>
      <c r="C1320" s="134" t="s">
        <v>6780</v>
      </c>
      <c r="D1320" s="135" t="s">
        <v>3794</v>
      </c>
      <c r="E1320" s="81" t="s">
        <v>6803</v>
      </c>
      <c r="F1320" s="145">
        <v>5.89</v>
      </c>
      <c r="G1320" s="48">
        <v>5.35</v>
      </c>
      <c r="H1320" s="48">
        <v>52</v>
      </c>
      <c r="I1320" s="48">
        <v>52</v>
      </c>
      <c r="J1320" s="151" t="str">
        <f t="shared" si="146"/>
        <v xml:space="preserve"> </v>
      </c>
      <c r="K1320" s="151" t="str">
        <f t="shared" si="146"/>
        <v xml:space="preserve"> </v>
      </c>
      <c r="L1320" s="151" t="str">
        <f t="shared" si="145"/>
        <v xml:space="preserve"> </v>
      </c>
      <c r="M1320" s="83"/>
      <c r="N1320" s="112"/>
      <c r="O1320" s="62">
        <f t="shared" si="148"/>
        <v>52</v>
      </c>
      <c r="P1320" s="4"/>
      <c r="Q1320" s="5">
        <v>31</v>
      </c>
    </row>
    <row r="1321" spans="1:17" s="5" customFormat="1" ht="18" customHeight="1">
      <c r="A1321" s="4">
        <v>1312</v>
      </c>
      <c r="B1321" s="133" t="s">
        <v>6781</v>
      </c>
      <c r="C1321" s="134" t="s">
        <v>6782</v>
      </c>
      <c r="D1321" s="135" t="s">
        <v>3798</v>
      </c>
      <c r="E1321" s="81" t="s">
        <v>6803</v>
      </c>
      <c r="F1321" s="145">
        <v>4.7699999999999996</v>
      </c>
      <c r="G1321" s="48">
        <v>5.22</v>
      </c>
      <c r="H1321" s="48">
        <v>60</v>
      </c>
      <c r="I1321" s="48">
        <v>50</v>
      </c>
      <c r="J1321" s="151" t="str">
        <f t="shared" si="146"/>
        <v xml:space="preserve"> </v>
      </c>
      <c r="K1321" s="151" t="str">
        <f t="shared" si="146"/>
        <v xml:space="preserve"> </v>
      </c>
      <c r="L1321" s="151" t="str">
        <f t="shared" si="145"/>
        <v xml:space="preserve"> </v>
      </c>
      <c r="M1321" s="83"/>
      <c r="N1321" s="112"/>
      <c r="O1321" s="62">
        <f t="shared" si="148"/>
        <v>55</v>
      </c>
      <c r="P1321" s="4"/>
      <c r="Q1321" s="5">
        <v>32</v>
      </c>
    </row>
    <row r="1322" spans="1:17" s="5" customFormat="1" ht="18" customHeight="1">
      <c r="A1322" s="4">
        <v>1313</v>
      </c>
      <c r="B1322" s="133" t="s">
        <v>6783</v>
      </c>
      <c r="C1322" s="134" t="s">
        <v>6784</v>
      </c>
      <c r="D1322" s="135" t="s">
        <v>3774</v>
      </c>
      <c r="E1322" s="81" t="s">
        <v>6803</v>
      </c>
      <c r="F1322" s="145">
        <v>7.55</v>
      </c>
      <c r="G1322" s="145">
        <v>9.1</v>
      </c>
      <c r="H1322" s="48">
        <v>53</v>
      </c>
      <c r="I1322" s="48">
        <v>70</v>
      </c>
      <c r="J1322" s="151" t="str">
        <f t="shared" ref="J1322:K1335" si="149">IF(AND(F1322&gt;=9,H1322&gt;=90),"HSXS",IF(AND(F1322&gt;=8,H1322&gt;=80),"HSG",IF(AND(F1322&gt;=7,H1322&gt;=70),"HSK"," ")))</f>
        <v xml:space="preserve"> </v>
      </c>
      <c r="K1322" s="166" t="str">
        <f t="shared" si="149"/>
        <v>HSK</v>
      </c>
      <c r="L1322" s="151" t="str">
        <f t="shared" si="145"/>
        <v xml:space="preserve"> </v>
      </c>
      <c r="M1322" s="52" t="s">
        <v>12603</v>
      </c>
      <c r="N1322" s="112" t="s">
        <v>895</v>
      </c>
      <c r="O1322" s="62">
        <f t="shared" si="148"/>
        <v>61.5</v>
      </c>
      <c r="P1322" s="4"/>
      <c r="Q1322" s="5">
        <v>33</v>
      </c>
    </row>
    <row r="1323" spans="1:17" s="5" customFormat="1" ht="18" customHeight="1">
      <c r="A1323" s="4">
        <v>1314</v>
      </c>
      <c r="B1323" s="133" t="s">
        <v>6785</v>
      </c>
      <c r="C1323" s="134" t="s">
        <v>6786</v>
      </c>
      <c r="D1323" s="135" t="s">
        <v>300</v>
      </c>
      <c r="E1323" s="81" t="s">
        <v>6803</v>
      </c>
      <c r="F1323" s="145">
        <v>6.05</v>
      </c>
      <c r="G1323" s="48">
        <v>6.05</v>
      </c>
      <c r="H1323" s="48">
        <v>52</v>
      </c>
      <c r="I1323" s="48">
        <v>55</v>
      </c>
      <c r="J1323" s="151" t="str">
        <f t="shared" si="149"/>
        <v xml:space="preserve"> </v>
      </c>
      <c r="K1323" s="151" t="str">
        <f t="shared" si="149"/>
        <v xml:space="preserve"> </v>
      </c>
      <c r="L1323" s="151" t="str">
        <f t="shared" si="145"/>
        <v xml:space="preserve"> </v>
      </c>
      <c r="M1323" s="83"/>
      <c r="N1323" s="112"/>
      <c r="O1323" s="62">
        <f t="shared" si="148"/>
        <v>53.5</v>
      </c>
      <c r="P1323" s="4"/>
      <c r="Q1323" s="5">
        <v>34</v>
      </c>
    </row>
    <row r="1324" spans="1:17" s="5" customFormat="1" ht="18" customHeight="1">
      <c r="A1324" s="4">
        <v>1315</v>
      </c>
      <c r="B1324" s="133" t="s">
        <v>6787</v>
      </c>
      <c r="C1324" s="134" t="s">
        <v>3075</v>
      </c>
      <c r="D1324" s="135" t="s">
        <v>302</v>
      </c>
      <c r="E1324" s="81" t="s">
        <v>6803</v>
      </c>
      <c r="F1324" s="145">
        <v>4.13</v>
      </c>
      <c r="G1324" s="48">
        <v>1.91</v>
      </c>
      <c r="H1324" s="48">
        <v>40</v>
      </c>
      <c r="I1324" s="48">
        <v>43</v>
      </c>
      <c r="J1324" s="151" t="str">
        <f t="shared" si="149"/>
        <v xml:space="preserve"> </v>
      </c>
      <c r="K1324" s="151" t="str">
        <f t="shared" si="149"/>
        <v xml:space="preserve"> </v>
      </c>
      <c r="L1324" s="151" t="str">
        <f t="shared" si="145"/>
        <v xml:space="preserve"> </v>
      </c>
      <c r="M1324" s="83"/>
      <c r="N1324" s="112"/>
      <c r="O1324" s="62">
        <f t="shared" si="148"/>
        <v>41.5</v>
      </c>
      <c r="P1324" s="4"/>
      <c r="Q1324" s="5">
        <v>35</v>
      </c>
    </row>
    <row r="1325" spans="1:17" s="5" customFormat="1" ht="18" customHeight="1">
      <c r="A1325" s="4">
        <v>1316</v>
      </c>
      <c r="B1325" s="133" t="s">
        <v>6788</v>
      </c>
      <c r="C1325" s="134" t="s">
        <v>6789</v>
      </c>
      <c r="D1325" s="135" t="s">
        <v>2574</v>
      </c>
      <c r="E1325" s="81" t="s">
        <v>6803</v>
      </c>
      <c r="F1325" s="145">
        <v>6.26</v>
      </c>
      <c r="G1325" s="48">
        <v>5.91</v>
      </c>
      <c r="H1325" s="48">
        <v>52</v>
      </c>
      <c r="I1325" s="48">
        <v>52</v>
      </c>
      <c r="J1325" s="151" t="str">
        <f t="shared" si="149"/>
        <v xml:space="preserve"> </v>
      </c>
      <c r="K1325" s="151" t="str">
        <f t="shared" si="149"/>
        <v xml:space="preserve"> </v>
      </c>
      <c r="L1325" s="151" t="str">
        <f t="shared" si="145"/>
        <v xml:space="preserve"> </v>
      </c>
      <c r="M1325" s="98"/>
      <c r="N1325" s="112" t="s">
        <v>895</v>
      </c>
      <c r="O1325" s="62">
        <f t="shared" si="148"/>
        <v>52</v>
      </c>
      <c r="P1325" s="4"/>
      <c r="Q1325" s="5">
        <v>36</v>
      </c>
    </row>
    <row r="1326" spans="1:17" s="5" customFormat="1" ht="18" customHeight="1">
      <c r="A1326" s="4">
        <v>1317</v>
      </c>
      <c r="B1326" s="133" t="s">
        <v>6790</v>
      </c>
      <c r="C1326" s="134" t="s">
        <v>384</v>
      </c>
      <c r="D1326" s="135" t="s">
        <v>2574</v>
      </c>
      <c r="E1326" s="81" t="s">
        <v>6803</v>
      </c>
      <c r="F1326" s="145">
        <v>6.65</v>
      </c>
      <c r="G1326" s="48">
        <v>6.88</v>
      </c>
      <c r="H1326" s="48">
        <v>52</v>
      </c>
      <c r="I1326" s="48">
        <v>55</v>
      </c>
      <c r="J1326" s="151" t="str">
        <f t="shared" si="149"/>
        <v xml:space="preserve"> </v>
      </c>
      <c r="K1326" s="151" t="str">
        <f t="shared" si="149"/>
        <v xml:space="preserve"> </v>
      </c>
      <c r="L1326" s="151" t="str">
        <f t="shared" si="145"/>
        <v xml:space="preserve"> </v>
      </c>
      <c r="M1326" s="98"/>
      <c r="N1326" s="112" t="s">
        <v>895</v>
      </c>
      <c r="O1326" s="62">
        <f t="shared" si="148"/>
        <v>53.5</v>
      </c>
      <c r="P1326" s="4"/>
      <c r="Q1326" s="5">
        <v>37</v>
      </c>
    </row>
    <row r="1327" spans="1:17" s="5" customFormat="1" ht="18" customHeight="1">
      <c r="A1327" s="4">
        <v>1318</v>
      </c>
      <c r="B1327" s="133" t="s">
        <v>6791</v>
      </c>
      <c r="C1327" s="134" t="s">
        <v>3508</v>
      </c>
      <c r="D1327" s="135" t="s">
        <v>3372</v>
      </c>
      <c r="E1327" s="81" t="s">
        <v>6803</v>
      </c>
      <c r="F1327" s="145">
        <v>5.28</v>
      </c>
      <c r="G1327" s="48">
        <v>1.55</v>
      </c>
      <c r="H1327" s="48">
        <v>51</v>
      </c>
      <c r="I1327" s="48">
        <v>50</v>
      </c>
      <c r="J1327" s="151" t="str">
        <f t="shared" si="149"/>
        <v xml:space="preserve"> </v>
      </c>
      <c r="K1327" s="151" t="str">
        <f t="shared" si="149"/>
        <v xml:space="preserve"> </v>
      </c>
      <c r="L1327" s="151" t="str">
        <f t="shared" si="145"/>
        <v xml:space="preserve"> </v>
      </c>
      <c r="M1327" s="55"/>
      <c r="N1327" s="112"/>
      <c r="O1327" s="62">
        <f t="shared" si="148"/>
        <v>50.5</v>
      </c>
      <c r="P1327" s="4"/>
      <c r="Q1327" s="5">
        <v>38</v>
      </c>
    </row>
    <row r="1328" spans="1:17" s="5" customFormat="1" ht="18" customHeight="1">
      <c r="A1328" s="4">
        <v>1319</v>
      </c>
      <c r="B1328" s="133" t="s">
        <v>6792</v>
      </c>
      <c r="C1328" s="134" t="s">
        <v>4676</v>
      </c>
      <c r="D1328" s="135" t="s">
        <v>4679</v>
      </c>
      <c r="E1328" s="81" t="s">
        <v>6803</v>
      </c>
      <c r="F1328" s="145">
        <v>7.36</v>
      </c>
      <c r="G1328" s="48">
        <v>7.95</v>
      </c>
      <c r="H1328" s="48">
        <v>53</v>
      </c>
      <c r="I1328" s="48">
        <v>61</v>
      </c>
      <c r="J1328" s="151" t="str">
        <f t="shared" si="149"/>
        <v xml:space="preserve"> </v>
      </c>
      <c r="K1328" s="151" t="str">
        <f t="shared" si="149"/>
        <v xml:space="preserve"> </v>
      </c>
      <c r="L1328" s="151" t="str">
        <f t="shared" si="145"/>
        <v xml:space="preserve"> </v>
      </c>
      <c r="M1328" s="84"/>
      <c r="N1328" s="112" t="s">
        <v>895</v>
      </c>
      <c r="O1328" s="62">
        <f t="shared" si="148"/>
        <v>57</v>
      </c>
      <c r="P1328" s="4"/>
      <c r="Q1328" s="5">
        <v>39</v>
      </c>
    </row>
    <row r="1329" spans="1:17" s="5" customFormat="1" ht="18" customHeight="1">
      <c r="A1329" s="4">
        <v>1320</v>
      </c>
      <c r="B1329" s="133" t="s">
        <v>6793</v>
      </c>
      <c r="C1329" s="134" t="s">
        <v>6794</v>
      </c>
      <c r="D1329" s="135" t="s">
        <v>4679</v>
      </c>
      <c r="E1329" s="81" t="s">
        <v>6803</v>
      </c>
      <c r="F1329" s="145">
        <v>7.53</v>
      </c>
      <c r="G1329" s="48">
        <v>7.72</v>
      </c>
      <c r="H1329" s="48">
        <v>53</v>
      </c>
      <c r="I1329" s="48">
        <v>64</v>
      </c>
      <c r="J1329" s="151" t="str">
        <f t="shared" si="149"/>
        <v xml:space="preserve"> </v>
      </c>
      <c r="K1329" s="151" t="str">
        <f t="shared" si="149"/>
        <v xml:space="preserve"> </v>
      </c>
      <c r="L1329" s="151" t="str">
        <f t="shared" si="145"/>
        <v xml:space="preserve"> </v>
      </c>
      <c r="M1329" s="55"/>
      <c r="N1329" s="112" t="s">
        <v>895</v>
      </c>
      <c r="O1329" s="62">
        <f t="shared" ref="O1329:O1342" si="150">SUM(H1329:I1329)/2</f>
        <v>58.5</v>
      </c>
      <c r="P1329" s="4"/>
      <c r="Q1329" s="5">
        <v>40</v>
      </c>
    </row>
    <row r="1330" spans="1:17" s="5" customFormat="1" ht="18" customHeight="1">
      <c r="A1330" s="4">
        <v>1321</v>
      </c>
      <c r="B1330" s="133" t="s">
        <v>6795</v>
      </c>
      <c r="C1330" s="134" t="s">
        <v>6768</v>
      </c>
      <c r="D1330" s="135" t="s">
        <v>3334</v>
      </c>
      <c r="E1330" s="81" t="s">
        <v>6803</v>
      </c>
      <c r="F1330" s="145">
        <v>5.9</v>
      </c>
      <c r="G1330" s="145">
        <v>6.6</v>
      </c>
      <c r="H1330" s="48">
        <v>51</v>
      </c>
      <c r="I1330" s="48">
        <v>61</v>
      </c>
      <c r="J1330" s="151" t="str">
        <f t="shared" si="149"/>
        <v xml:space="preserve"> </v>
      </c>
      <c r="K1330" s="151" t="str">
        <f t="shared" si="149"/>
        <v xml:space="preserve"> </v>
      </c>
      <c r="L1330" s="151" t="str">
        <f t="shared" si="145"/>
        <v xml:space="preserve"> </v>
      </c>
      <c r="M1330" s="82"/>
      <c r="N1330" s="112" t="s">
        <v>895</v>
      </c>
      <c r="O1330" s="62">
        <f t="shared" si="150"/>
        <v>56</v>
      </c>
      <c r="P1330" s="4"/>
      <c r="Q1330" s="5">
        <v>41</v>
      </c>
    </row>
    <row r="1331" spans="1:17" s="5" customFormat="1" ht="18" customHeight="1">
      <c r="A1331" s="4">
        <v>1322</v>
      </c>
      <c r="B1331" s="133" t="s">
        <v>6796</v>
      </c>
      <c r="C1331" s="134" t="s">
        <v>878</v>
      </c>
      <c r="D1331" s="135" t="s">
        <v>3335</v>
      </c>
      <c r="E1331" s="81" t="s">
        <v>6803</v>
      </c>
      <c r="F1331" s="145">
        <v>5.92</v>
      </c>
      <c r="G1331" s="48">
        <v>6.79</v>
      </c>
      <c r="H1331" s="48">
        <v>62</v>
      </c>
      <c r="I1331" s="48">
        <v>60</v>
      </c>
      <c r="J1331" s="151" t="str">
        <f t="shared" si="149"/>
        <v xml:space="preserve"> </v>
      </c>
      <c r="K1331" s="151" t="str">
        <f t="shared" si="149"/>
        <v xml:space="preserve"> </v>
      </c>
      <c r="L1331" s="151" t="str">
        <f t="shared" si="145"/>
        <v xml:space="preserve"> </v>
      </c>
      <c r="M1331" s="55"/>
      <c r="N1331" s="112" t="s">
        <v>895</v>
      </c>
      <c r="O1331" s="62">
        <f t="shared" si="150"/>
        <v>61</v>
      </c>
      <c r="P1331" s="57"/>
      <c r="Q1331" s="5">
        <v>42</v>
      </c>
    </row>
    <row r="1332" spans="1:17" s="5" customFormat="1" ht="18" customHeight="1">
      <c r="A1332" s="4">
        <v>1323</v>
      </c>
      <c r="B1332" s="133" t="s">
        <v>6797</v>
      </c>
      <c r="C1332" s="134" t="s">
        <v>6798</v>
      </c>
      <c r="D1332" s="135" t="s">
        <v>4062</v>
      </c>
      <c r="E1332" s="81" t="s">
        <v>6803</v>
      </c>
      <c r="F1332" s="145">
        <v>4.95</v>
      </c>
      <c r="G1332" s="48">
        <v>3.05</v>
      </c>
      <c r="H1332" s="48">
        <v>40</v>
      </c>
      <c r="I1332" s="48">
        <v>43</v>
      </c>
      <c r="J1332" s="151" t="str">
        <f t="shared" si="149"/>
        <v xml:space="preserve"> </v>
      </c>
      <c r="K1332" s="151" t="str">
        <f t="shared" si="149"/>
        <v xml:space="preserve"> </v>
      </c>
      <c r="L1332" s="151" t="str">
        <f t="shared" si="145"/>
        <v xml:space="preserve"> </v>
      </c>
      <c r="M1332" s="55"/>
      <c r="N1332" s="112" t="s">
        <v>895</v>
      </c>
      <c r="O1332" s="62">
        <f t="shared" si="150"/>
        <v>41.5</v>
      </c>
      <c r="P1332" s="4"/>
      <c r="Q1332" s="5">
        <v>43</v>
      </c>
    </row>
    <row r="1333" spans="1:17" s="5" customFormat="1" ht="18" customHeight="1">
      <c r="A1333" s="4">
        <v>1324</v>
      </c>
      <c r="B1333" s="133" t="s">
        <v>6799</v>
      </c>
      <c r="C1333" s="134" t="s">
        <v>903</v>
      </c>
      <c r="D1333" s="135" t="s">
        <v>2981</v>
      </c>
      <c r="E1333" s="81" t="s">
        <v>6803</v>
      </c>
      <c r="F1333" s="145">
        <v>4.8899999999999997</v>
      </c>
      <c r="G1333" s="145">
        <v>4</v>
      </c>
      <c r="H1333" s="48">
        <v>50</v>
      </c>
      <c r="I1333" s="48">
        <v>50</v>
      </c>
      <c r="J1333" s="151" t="str">
        <f t="shared" si="149"/>
        <v xml:space="preserve"> </v>
      </c>
      <c r="K1333" s="151" t="str">
        <f t="shared" si="149"/>
        <v xml:space="preserve"> </v>
      </c>
      <c r="L1333" s="151" t="str">
        <f t="shared" si="145"/>
        <v xml:space="preserve"> </v>
      </c>
      <c r="M1333" s="98"/>
      <c r="N1333" s="112" t="s">
        <v>895</v>
      </c>
      <c r="O1333" s="62">
        <f t="shared" si="150"/>
        <v>50</v>
      </c>
      <c r="P1333" s="4"/>
      <c r="Q1333" s="5">
        <v>44</v>
      </c>
    </row>
    <row r="1334" spans="1:17" s="5" customFormat="1" ht="18" customHeight="1">
      <c r="A1334" s="4">
        <v>1325</v>
      </c>
      <c r="B1334" s="133" t="s">
        <v>6800</v>
      </c>
      <c r="C1334" s="134" t="s">
        <v>2719</v>
      </c>
      <c r="D1334" s="135" t="s">
        <v>2573</v>
      </c>
      <c r="E1334" s="81" t="s">
        <v>6803</v>
      </c>
      <c r="F1334" s="145">
        <v>5.17</v>
      </c>
      <c r="G1334" s="48">
        <v>6.59</v>
      </c>
      <c r="H1334" s="48">
        <v>51</v>
      </c>
      <c r="I1334" s="48">
        <v>50</v>
      </c>
      <c r="J1334" s="151" t="str">
        <f t="shared" si="149"/>
        <v xml:space="preserve"> </v>
      </c>
      <c r="K1334" s="151" t="str">
        <f t="shared" si="149"/>
        <v xml:space="preserve"> </v>
      </c>
      <c r="L1334" s="151" t="str">
        <f t="shared" si="145"/>
        <v xml:space="preserve"> </v>
      </c>
      <c r="M1334" s="125"/>
      <c r="N1334" s="112"/>
      <c r="O1334" s="62">
        <f t="shared" si="150"/>
        <v>50.5</v>
      </c>
      <c r="P1334" s="4"/>
      <c r="Q1334" s="5">
        <v>45</v>
      </c>
    </row>
    <row r="1335" spans="1:17" s="5" customFormat="1" ht="18" customHeight="1">
      <c r="A1335" s="4">
        <v>1326</v>
      </c>
      <c r="B1335" s="133" t="s">
        <v>6801</v>
      </c>
      <c r="C1335" s="134" t="s">
        <v>6802</v>
      </c>
      <c r="D1335" s="135" t="s">
        <v>3462</v>
      </c>
      <c r="E1335" s="81" t="s">
        <v>6803</v>
      </c>
      <c r="F1335" s="145">
        <v>5.82</v>
      </c>
      <c r="G1335" s="48">
        <v>1.32</v>
      </c>
      <c r="H1335" s="48">
        <v>54</v>
      </c>
      <c r="I1335" s="48">
        <v>45</v>
      </c>
      <c r="J1335" s="151" t="str">
        <f t="shared" si="149"/>
        <v xml:space="preserve"> </v>
      </c>
      <c r="K1335" s="151" t="str">
        <f t="shared" si="149"/>
        <v xml:space="preserve"> </v>
      </c>
      <c r="L1335" s="151" t="str">
        <f t="shared" si="145"/>
        <v xml:space="preserve"> </v>
      </c>
      <c r="M1335" s="15"/>
      <c r="N1335" s="112" t="s">
        <v>895</v>
      </c>
      <c r="O1335" s="62">
        <f t="shared" si="150"/>
        <v>49.5</v>
      </c>
      <c r="P1335" s="4"/>
      <c r="Q1335" s="5">
        <v>46</v>
      </c>
    </row>
    <row r="1336" spans="1:17" s="5" customFormat="1" ht="18" customHeight="1">
      <c r="A1336" s="4">
        <v>1327</v>
      </c>
      <c r="B1336" s="133" t="s">
        <v>6804</v>
      </c>
      <c r="C1336" s="134" t="s">
        <v>6805</v>
      </c>
      <c r="D1336" s="135" t="s">
        <v>3474</v>
      </c>
      <c r="E1336" s="81" t="s">
        <v>6831</v>
      </c>
      <c r="F1336" s="145">
        <v>6.99</v>
      </c>
      <c r="G1336" s="48">
        <v>6.39</v>
      </c>
      <c r="H1336" s="48">
        <v>52</v>
      </c>
      <c r="I1336" s="48">
        <v>56</v>
      </c>
      <c r="J1336" s="151" t="str">
        <f t="shared" ref="J1336:K1355" si="151">IF(AND(F1336&gt;=9,H1336&gt;=90),"HSXS",IF(AND(F1336&gt;=8,H1336&gt;=80),"HSG",IF(AND(F1336&gt;=7,H1336&gt;=70),"HSK"," ")))</f>
        <v xml:space="preserve"> </v>
      </c>
      <c r="K1336" s="151" t="str">
        <f t="shared" si="151"/>
        <v xml:space="preserve"> </v>
      </c>
      <c r="L1336" s="151" t="str">
        <f t="shared" ref="L1336:L1355" si="152">IF(AND(J1336="HSXS",K1336="HSXS"),"HSXS",IF(AND(J1336="HSG",K1336="HSG"),"HSG",IF(AND(J1336="HSK",K1336="HSK"),"HSK",IF(AND(J1336="HSXS",K1336="HSG"),"HSG",IF(AND(J1336="HSG",K1336="HSXS"),"HSG",IF(AND(J1336="HSG",K1336="HSK"),"HSK",IF(AND(J1336="HSK",K1336="HSG"),"HSK"," ")))))))</f>
        <v xml:space="preserve"> </v>
      </c>
      <c r="M1336" s="15"/>
      <c r="N1336" s="17"/>
      <c r="O1336" s="62">
        <f t="shared" si="150"/>
        <v>54</v>
      </c>
      <c r="P1336" s="4"/>
      <c r="Q1336" s="5">
        <v>1</v>
      </c>
    </row>
    <row r="1337" spans="1:17" s="5" customFormat="1" ht="18" customHeight="1">
      <c r="A1337" s="4">
        <v>1328</v>
      </c>
      <c r="B1337" s="133" t="s">
        <v>6806</v>
      </c>
      <c r="C1337" s="134" t="s">
        <v>6807</v>
      </c>
      <c r="D1337" s="135" t="s">
        <v>3474</v>
      </c>
      <c r="E1337" s="81" t="s">
        <v>6831</v>
      </c>
      <c r="F1337" s="145">
        <v>4.63</v>
      </c>
      <c r="G1337" s="48">
        <v>3.22</v>
      </c>
      <c r="H1337" s="48">
        <v>50</v>
      </c>
      <c r="I1337" s="48">
        <v>51</v>
      </c>
      <c r="J1337" s="151" t="str">
        <f t="shared" si="151"/>
        <v xml:space="preserve"> </v>
      </c>
      <c r="K1337" s="151" t="str">
        <f t="shared" si="151"/>
        <v xml:space="preserve"> </v>
      </c>
      <c r="L1337" s="151" t="str">
        <f t="shared" si="152"/>
        <v xml:space="preserve"> </v>
      </c>
      <c r="M1337" s="52"/>
      <c r="N1337" s="17"/>
      <c r="O1337" s="62">
        <f t="shared" si="150"/>
        <v>50.5</v>
      </c>
      <c r="P1337" s="4"/>
      <c r="Q1337" s="5">
        <v>2</v>
      </c>
    </row>
    <row r="1338" spans="1:17" s="5" customFormat="1" ht="18" customHeight="1">
      <c r="A1338" s="4">
        <v>1329</v>
      </c>
      <c r="B1338" s="133" t="s">
        <v>6808</v>
      </c>
      <c r="C1338" s="134" t="s">
        <v>2098</v>
      </c>
      <c r="D1338" s="135" t="s">
        <v>3839</v>
      </c>
      <c r="E1338" s="81" t="s">
        <v>6831</v>
      </c>
      <c r="F1338" s="145">
        <v>6.07</v>
      </c>
      <c r="G1338" s="48">
        <v>6.98</v>
      </c>
      <c r="H1338" s="48">
        <v>62</v>
      </c>
      <c r="I1338" s="48">
        <v>61</v>
      </c>
      <c r="J1338" s="151" t="str">
        <f t="shared" si="151"/>
        <v xml:space="preserve"> </v>
      </c>
      <c r="K1338" s="151" t="str">
        <f t="shared" si="151"/>
        <v xml:space="preserve"> </v>
      </c>
      <c r="L1338" s="151" t="str">
        <f t="shared" si="152"/>
        <v xml:space="preserve"> </v>
      </c>
      <c r="M1338" s="52"/>
      <c r="N1338" s="17"/>
      <c r="O1338" s="62">
        <f t="shared" si="150"/>
        <v>61.5</v>
      </c>
      <c r="P1338" s="4"/>
      <c r="Q1338" s="5">
        <v>3</v>
      </c>
    </row>
    <row r="1339" spans="1:17" s="5" customFormat="1" ht="18" customHeight="1">
      <c r="A1339" s="4">
        <v>1330</v>
      </c>
      <c r="B1339" s="133" t="s">
        <v>6809</v>
      </c>
      <c r="C1339" s="134" t="s">
        <v>1880</v>
      </c>
      <c r="D1339" s="135" t="s">
        <v>1411</v>
      </c>
      <c r="E1339" s="81" t="s">
        <v>6831</v>
      </c>
      <c r="F1339" s="145">
        <v>6.01</v>
      </c>
      <c r="G1339" s="48">
        <v>6.14</v>
      </c>
      <c r="H1339" s="48">
        <v>62</v>
      </c>
      <c r="I1339" s="48">
        <v>52</v>
      </c>
      <c r="J1339" s="151" t="str">
        <f t="shared" si="151"/>
        <v xml:space="preserve"> </v>
      </c>
      <c r="K1339" s="151" t="str">
        <f t="shared" si="151"/>
        <v xml:space="preserve"> </v>
      </c>
      <c r="L1339" s="151" t="str">
        <f t="shared" si="152"/>
        <v xml:space="preserve"> </v>
      </c>
      <c r="M1339" s="51"/>
      <c r="N1339" s="17"/>
      <c r="O1339" s="62">
        <f t="shared" si="150"/>
        <v>57</v>
      </c>
      <c r="P1339" s="4"/>
      <c r="Q1339" s="5">
        <v>4</v>
      </c>
    </row>
    <row r="1340" spans="1:17" s="5" customFormat="1" ht="18" customHeight="1">
      <c r="A1340" s="4">
        <v>1331</v>
      </c>
      <c r="B1340" s="133" t="s">
        <v>6810</v>
      </c>
      <c r="C1340" s="134" t="s">
        <v>4329</v>
      </c>
      <c r="D1340" s="135" t="s">
        <v>887</v>
      </c>
      <c r="E1340" s="81" t="s">
        <v>6831</v>
      </c>
      <c r="F1340" s="145">
        <v>5.13</v>
      </c>
      <c r="G1340" s="48">
        <v>2.12</v>
      </c>
      <c r="H1340" s="48">
        <v>51</v>
      </c>
      <c r="I1340" s="48">
        <v>57</v>
      </c>
      <c r="J1340" s="151" t="str">
        <f t="shared" si="151"/>
        <v xml:space="preserve"> </v>
      </c>
      <c r="K1340" s="151" t="str">
        <f t="shared" si="151"/>
        <v xml:space="preserve"> </v>
      </c>
      <c r="L1340" s="151" t="str">
        <f t="shared" si="152"/>
        <v xml:space="preserve"> </v>
      </c>
      <c r="M1340" s="52"/>
      <c r="N1340" s="81"/>
      <c r="O1340" s="62">
        <f t="shared" si="150"/>
        <v>54</v>
      </c>
      <c r="P1340" s="4"/>
      <c r="Q1340" s="5">
        <v>5</v>
      </c>
    </row>
    <row r="1341" spans="1:17" s="5" customFormat="1" ht="18" customHeight="1">
      <c r="A1341" s="4">
        <v>1332</v>
      </c>
      <c r="B1341" s="133" t="s">
        <v>6811</v>
      </c>
      <c r="C1341" s="134" t="s">
        <v>6812</v>
      </c>
      <c r="D1341" s="135" t="s">
        <v>737</v>
      </c>
      <c r="E1341" s="81" t="s">
        <v>6831</v>
      </c>
      <c r="F1341" s="145">
        <v>5.46</v>
      </c>
      <c r="G1341" s="48">
        <v>4.58</v>
      </c>
      <c r="H1341" s="48">
        <v>56</v>
      </c>
      <c r="I1341" s="48">
        <v>51</v>
      </c>
      <c r="J1341" s="151" t="str">
        <f t="shared" si="151"/>
        <v xml:space="preserve"> </v>
      </c>
      <c r="K1341" s="151" t="str">
        <f t="shared" si="151"/>
        <v xml:space="preserve"> </v>
      </c>
      <c r="L1341" s="151" t="str">
        <f t="shared" si="152"/>
        <v xml:space="preserve"> </v>
      </c>
      <c r="M1341" s="83"/>
      <c r="N1341" s="17"/>
      <c r="O1341" s="62">
        <f t="shared" si="150"/>
        <v>53.5</v>
      </c>
      <c r="P1341" s="4"/>
      <c r="Q1341" s="5">
        <v>6</v>
      </c>
    </row>
    <row r="1342" spans="1:17" s="5" customFormat="1" ht="18" customHeight="1">
      <c r="A1342" s="4">
        <v>1333</v>
      </c>
      <c r="B1342" s="133" t="s">
        <v>6813</v>
      </c>
      <c r="C1342" s="134" t="s">
        <v>4269</v>
      </c>
      <c r="D1342" s="135" t="s">
        <v>995</v>
      </c>
      <c r="E1342" s="81" t="s">
        <v>6831</v>
      </c>
      <c r="F1342" s="145">
        <v>7.04</v>
      </c>
      <c r="G1342" s="48">
        <v>7.83</v>
      </c>
      <c r="H1342" s="48">
        <v>58</v>
      </c>
      <c r="I1342" s="48">
        <v>53</v>
      </c>
      <c r="J1342" s="151" t="str">
        <f t="shared" si="151"/>
        <v xml:space="preserve"> </v>
      </c>
      <c r="K1342" s="151" t="str">
        <f t="shared" si="151"/>
        <v xml:space="preserve"> </v>
      </c>
      <c r="L1342" s="151" t="str">
        <f t="shared" si="152"/>
        <v xml:space="preserve"> </v>
      </c>
      <c r="M1342" s="55"/>
      <c r="N1342" s="17"/>
      <c r="O1342" s="62">
        <f t="shared" si="150"/>
        <v>55.5</v>
      </c>
      <c r="P1342" s="4"/>
      <c r="Q1342" s="5">
        <v>7</v>
      </c>
    </row>
    <row r="1343" spans="1:17" s="5" customFormat="1" ht="18" customHeight="1">
      <c r="A1343" s="4">
        <v>1334</v>
      </c>
      <c r="B1343" s="133" t="s">
        <v>6814</v>
      </c>
      <c r="C1343" s="134" t="s">
        <v>3336</v>
      </c>
      <c r="D1343" s="135" t="s">
        <v>355</v>
      </c>
      <c r="E1343" s="81" t="s">
        <v>6831</v>
      </c>
      <c r="F1343" s="145">
        <v>6.37</v>
      </c>
      <c r="G1343" s="48">
        <v>6.19</v>
      </c>
      <c r="H1343" s="48">
        <v>52</v>
      </c>
      <c r="I1343" s="48">
        <v>53</v>
      </c>
      <c r="J1343" s="151" t="str">
        <f t="shared" si="151"/>
        <v xml:space="preserve"> </v>
      </c>
      <c r="K1343" s="151" t="str">
        <f t="shared" si="151"/>
        <v xml:space="preserve"> </v>
      </c>
      <c r="L1343" s="151" t="str">
        <f t="shared" si="152"/>
        <v xml:space="preserve"> </v>
      </c>
      <c r="M1343" s="83"/>
      <c r="N1343" s="112"/>
      <c r="O1343" s="62">
        <f t="shared" si="147"/>
        <v>52.5</v>
      </c>
      <c r="P1343" s="4"/>
      <c r="Q1343" s="5">
        <v>8</v>
      </c>
    </row>
    <row r="1344" spans="1:17" s="5" customFormat="1" ht="18" customHeight="1">
      <c r="A1344" s="4">
        <v>1335</v>
      </c>
      <c r="B1344" s="133" t="s">
        <v>6815</v>
      </c>
      <c r="C1344" s="134" t="s">
        <v>6816</v>
      </c>
      <c r="D1344" s="135" t="s">
        <v>748</v>
      </c>
      <c r="E1344" s="81" t="s">
        <v>6831</v>
      </c>
      <c r="F1344" s="145">
        <v>4.1500000000000004</v>
      </c>
      <c r="G1344" s="48">
        <v>3.09</v>
      </c>
      <c r="H1344" s="48">
        <v>50</v>
      </c>
      <c r="I1344" s="48">
        <v>51</v>
      </c>
      <c r="J1344" s="151" t="str">
        <f t="shared" si="151"/>
        <v xml:space="preserve"> </v>
      </c>
      <c r="K1344" s="151" t="str">
        <f t="shared" si="151"/>
        <v xml:space="preserve"> </v>
      </c>
      <c r="L1344" s="151" t="str">
        <f t="shared" si="152"/>
        <v xml:space="preserve"> </v>
      </c>
      <c r="M1344" s="15"/>
      <c r="N1344" s="112"/>
      <c r="O1344" s="62">
        <f t="shared" si="147"/>
        <v>50.5</v>
      </c>
      <c r="P1344" s="4"/>
      <c r="Q1344" s="5">
        <v>9</v>
      </c>
    </row>
    <row r="1345" spans="1:17" s="5" customFormat="1" ht="18" customHeight="1">
      <c r="A1345" s="4">
        <v>1336</v>
      </c>
      <c r="B1345" s="133" t="s">
        <v>6817</v>
      </c>
      <c r="C1345" s="134" t="s">
        <v>6818</v>
      </c>
      <c r="D1345" s="135" t="s">
        <v>359</v>
      </c>
      <c r="E1345" s="81" t="s">
        <v>6831</v>
      </c>
      <c r="F1345" s="145">
        <v>6.13</v>
      </c>
      <c r="G1345" s="48">
        <v>4.2699999999999996</v>
      </c>
      <c r="H1345" s="48">
        <v>62</v>
      </c>
      <c r="I1345" s="48">
        <v>51</v>
      </c>
      <c r="J1345" s="151" t="str">
        <f t="shared" si="151"/>
        <v xml:space="preserve"> </v>
      </c>
      <c r="K1345" s="151" t="str">
        <f t="shared" si="151"/>
        <v xml:space="preserve"> </v>
      </c>
      <c r="L1345" s="151" t="str">
        <f t="shared" si="152"/>
        <v xml:space="preserve"> </v>
      </c>
      <c r="M1345" s="51"/>
      <c r="N1345" s="112"/>
      <c r="O1345" s="62">
        <f t="shared" si="147"/>
        <v>56.5</v>
      </c>
      <c r="P1345" s="4"/>
      <c r="Q1345" s="5">
        <v>10</v>
      </c>
    </row>
    <row r="1346" spans="1:17" s="5" customFormat="1" ht="18" customHeight="1">
      <c r="A1346" s="4">
        <v>1337</v>
      </c>
      <c r="B1346" s="133" t="s">
        <v>6819</v>
      </c>
      <c r="C1346" s="134" t="s">
        <v>1560</v>
      </c>
      <c r="D1346" s="135" t="s">
        <v>1491</v>
      </c>
      <c r="E1346" s="81" t="s">
        <v>6831</v>
      </c>
      <c r="F1346" s="145">
        <v>5.29</v>
      </c>
      <c r="G1346" s="48">
        <v>3.43</v>
      </c>
      <c r="H1346" s="48">
        <v>51</v>
      </c>
      <c r="I1346" s="48">
        <v>51</v>
      </c>
      <c r="J1346" s="151" t="str">
        <f t="shared" si="151"/>
        <v xml:space="preserve"> </v>
      </c>
      <c r="K1346" s="151" t="str">
        <f t="shared" si="151"/>
        <v xml:space="preserve"> </v>
      </c>
      <c r="L1346" s="151" t="str">
        <f t="shared" si="152"/>
        <v xml:space="preserve"> </v>
      </c>
      <c r="M1346" s="55"/>
      <c r="N1346" s="112"/>
      <c r="O1346" s="62">
        <f t="shared" si="147"/>
        <v>51</v>
      </c>
      <c r="P1346" s="4"/>
      <c r="Q1346" s="5">
        <v>11</v>
      </c>
    </row>
    <row r="1347" spans="1:17" s="5" customFormat="1" ht="18" customHeight="1">
      <c r="A1347" s="4">
        <v>1338</v>
      </c>
      <c r="B1347" s="133" t="s">
        <v>6820</v>
      </c>
      <c r="C1347" s="134" t="s">
        <v>4061</v>
      </c>
      <c r="D1347" s="135" t="s">
        <v>3625</v>
      </c>
      <c r="E1347" s="81" t="s">
        <v>6831</v>
      </c>
      <c r="F1347" s="145">
        <v>3.85</v>
      </c>
      <c r="G1347" s="48">
        <v>2.5499999999999998</v>
      </c>
      <c r="H1347" s="48">
        <v>40</v>
      </c>
      <c r="I1347" s="48">
        <v>51</v>
      </c>
      <c r="J1347" s="151" t="str">
        <f t="shared" si="151"/>
        <v xml:space="preserve"> </v>
      </c>
      <c r="K1347" s="151" t="str">
        <f t="shared" si="151"/>
        <v xml:space="preserve"> </v>
      </c>
      <c r="L1347" s="151" t="str">
        <f t="shared" si="152"/>
        <v xml:space="preserve"> </v>
      </c>
      <c r="M1347" s="55"/>
      <c r="N1347" s="81"/>
      <c r="O1347" s="62">
        <f t="shared" si="147"/>
        <v>45.5</v>
      </c>
      <c r="P1347" s="4"/>
      <c r="Q1347" s="5">
        <v>12</v>
      </c>
    </row>
    <row r="1348" spans="1:17" s="5" customFormat="1" ht="18" customHeight="1">
      <c r="A1348" s="4">
        <v>1339</v>
      </c>
      <c r="B1348" s="133" t="s">
        <v>6821</v>
      </c>
      <c r="C1348" s="134" t="s">
        <v>6822</v>
      </c>
      <c r="D1348" s="135" t="s">
        <v>996</v>
      </c>
      <c r="E1348" s="81" t="s">
        <v>6831</v>
      </c>
      <c r="F1348" s="145">
        <v>4.99</v>
      </c>
      <c r="G1348" s="48">
        <v>3.63</v>
      </c>
      <c r="H1348" s="48">
        <v>50</v>
      </c>
      <c r="I1348" s="48">
        <v>51</v>
      </c>
      <c r="J1348" s="151" t="str">
        <f t="shared" si="151"/>
        <v xml:space="preserve"> </v>
      </c>
      <c r="K1348" s="151" t="str">
        <f t="shared" si="151"/>
        <v xml:space="preserve"> </v>
      </c>
      <c r="L1348" s="151" t="str">
        <f t="shared" si="152"/>
        <v xml:space="preserve"> </v>
      </c>
      <c r="M1348" s="83"/>
      <c r="N1348" s="112"/>
      <c r="O1348" s="62">
        <f t="shared" si="147"/>
        <v>50.5</v>
      </c>
      <c r="P1348" s="4"/>
      <c r="Q1348" s="5">
        <v>13</v>
      </c>
    </row>
    <row r="1349" spans="1:17" s="5" customFormat="1" ht="18" customHeight="1">
      <c r="A1349" s="4">
        <v>1340</v>
      </c>
      <c r="B1349" s="133" t="s">
        <v>6823</v>
      </c>
      <c r="C1349" s="134" t="s">
        <v>968</v>
      </c>
      <c r="D1349" s="135" t="s">
        <v>996</v>
      </c>
      <c r="E1349" s="81" t="s">
        <v>6831</v>
      </c>
      <c r="F1349" s="145">
        <v>4.13</v>
      </c>
      <c r="G1349" s="48">
        <v>4.33</v>
      </c>
      <c r="H1349" s="48">
        <v>50</v>
      </c>
      <c r="I1349" s="48">
        <v>51</v>
      </c>
      <c r="J1349" s="151" t="str">
        <f t="shared" si="151"/>
        <v xml:space="preserve"> </v>
      </c>
      <c r="K1349" s="151" t="str">
        <f t="shared" si="151"/>
        <v xml:space="preserve"> </v>
      </c>
      <c r="L1349" s="151" t="str">
        <f t="shared" si="152"/>
        <v xml:space="preserve"> </v>
      </c>
      <c r="M1349" s="101"/>
      <c r="N1349" s="112"/>
      <c r="O1349" s="62">
        <f t="shared" si="147"/>
        <v>50.5</v>
      </c>
      <c r="P1349" s="4"/>
      <c r="Q1349" s="5">
        <v>14</v>
      </c>
    </row>
    <row r="1350" spans="1:17" s="5" customFormat="1" ht="18" customHeight="1">
      <c r="A1350" s="4">
        <v>1341</v>
      </c>
      <c r="B1350" s="133" t="s">
        <v>6824</v>
      </c>
      <c r="C1350" s="134" t="s">
        <v>486</v>
      </c>
      <c r="D1350" s="135" t="s">
        <v>3798</v>
      </c>
      <c r="E1350" s="81" t="s">
        <v>6831</v>
      </c>
      <c r="F1350" s="145">
        <v>5.79</v>
      </c>
      <c r="G1350" s="145">
        <v>5.4</v>
      </c>
      <c r="H1350" s="48">
        <v>51</v>
      </c>
      <c r="I1350" s="48">
        <v>52</v>
      </c>
      <c r="J1350" s="151" t="str">
        <f t="shared" si="151"/>
        <v xml:space="preserve"> </v>
      </c>
      <c r="K1350" s="151" t="str">
        <f t="shared" si="151"/>
        <v xml:space="preserve"> </v>
      </c>
      <c r="L1350" s="151" t="str">
        <f t="shared" si="152"/>
        <v xml:space="preserve"> </v>
      </c>
      <c r="M1350" s="55"/>
      <c r="N1350" s="81"/>
      <c r="O1350" s="62">
        <f t="shared" si="147"/>
        <v>51.5</v>
      </c>
      <c r="P1350" s="4"/>
      <c r="Q1350" s="5">
        <v>15</v>
      </c>
    </row>
    <row r="1351" spans="1:17" s="5" customFormat="1" ht="18" customHeight="1">
      <c r="A1351" s="4">
        <v>1342</v>
      </c>
      <c r="B1351" s="133" t="s">
        <v>6825</v>
      </c>
      <c r="C1351" s="134" t="s">
        <v>6826</v>
      </c>
      <c r="D1351" s="135" t="s">
        <v>4270</v>
      </c>
      <c r="E1351" s="81" t="s">
        <v>6831</v>
      </c>
      <c r="F1351" s="145">
        <v>6.21</v>
      </c>
      <c r="G1351" s="48">
        <v>5.78</v>
      </c>
      <c r="H1351" s="48">
        <v>50</v>
      </c>
      <c r="I1351" s="48">
        <v>52</v>
      </c>
      <c r="J1351" s="151" t="str">
        <f t="shared" si="151"/>
        <v xml:space="preserve"> </v>
      </c>
      <c r="K1351" s="151" t="str">
        <f t="shared" si="151"/>
        <v xml:space="preserve"> </v>
      </c>
      <c r="L1351" s="151" t="str">
        <f t="shared" si="152"/>
        <v xml:space="preserve"> </v>
      </c>
      <c r="M1351" s="54"/>
      <c r="N1351" s="112"/>
      <c r="O1351" s="62">
        <f t="shared" si="147"/>
        <v>51</v>
      </c>
      <c r="P1351" s="4"/>
      <c r="Q1351" s="5">
        <v>16</v>
      </c>
    </row>
    <row r="1352" spans="1:17" s="5" customFormat="1" ht="18" customHeight="1">
      <c r="A1352" s="4">
        <v>1343</v>
      </c>
      <c r="B1352" s="133" t="s">
        <v>6827</v>
      </c>
      <c r="C1352" s="134" t="s">
        <v>997</v>
      </c>
      <c r="D1352" s="135" t="s">
        <v>3823</v>
      </c>
      <c r="E1352" s="81" t="s">
        <v>6831</v>
      </c>
      <c r="F1352" s="145">
        <v>6.07</v>
      </c>
      <c r="G1352" s="48">
        <v>4.8899999999999997</v>
      </c>
      <c r="H1352" s="48">
        <v>50</v>
      </c>
      <c r="I1352" s="48">
        <v>51</v>
      </c>
      <c r="J1352" s="151" t="str">
        <f t="shared" si="151"/>
        <v xml:space="preserve"> </v>
      </c>
      <c r="K1352" s="151" t="str">
        <f t="shared" si="151"/>
        <v xml:space="preserve"> </v>
      </c>
      <c r="L1352" s="151" t="str">
        <f t="shared" si="152"/>
        <v xml:space="preserve"> </v>
      </c>
      <c r="M1352" s="15"/>
      <c r="N1352" s="81"/>
      <c r="O1352" s="62">
        <f t="shared" si="147"/>
        <v>50.5</v>
      </c>
      <c r="P1352" s="4"/>
      <c r="Q1352" s="5">
        <v>17</v>
      </c>
    </row>
    <row r="1353" spans="1:17" s="5" customFormat="1" ht="18" customHeight="1">
      <c r="A1353" s="4">
        <v>1344</v>
      </c>
      <c r="B1353" s="133" t="s">
        <v>6828</v>
      </c>
      <c r="C1353" s="134" t="s">
        <v>1404</v>
      </c>
      <c r="D1353" s="135" t="s">
        <v>2983</v>
      </c>
      <c r="E1353" s="81" t="s">
        <v>6831</v>
      </c>
      <c r="F1353" s="145">
        <v>5.81</v>
      </c>
      <c r="G1353" s="48">
        <v>6.61</v>
      </c>
      <c r="H1353" s="48">
        <v>51</v>
      </c>
      <c r="I1353" s="48">
        <v>52</v>
      </c>
      <c r="J1353" s="151" t="str">
        <f t="shared" si="151"/>
        <v xml:space="preserve"> </v>
      </c>
      <c r="K1353" s="151" t="str">
        <f t="shared" si="151"/>
        <v xml:space="preserve"> </v>
      </c>
      <c r="L1353" s="151" t="str">
        <f t="shared" si="152"/>
        <v xml:space="preserve"> </v>
      </c>
      <c r="M1353" s="55"/>
      <c r="N1353" s="112"/>
      <c r="O1353" s="62">
        <f t="shared" si="147"/>
        <v>51.5</v>
      </c>
      <c r="P1353" s="4"/>
      <c r="Q1353" s="5">
        <v>18</v>
      </c>
    </row>
    <row r="1354" spans="1:17" s="5" customFormat="1" ht="18" customHeight="1">
      <c r="A1354" s="4">
        <v>1345</v>
      </c>
      <c r="B1354" s="133" t="s">
        <v>6829</v>
      </c>
      <c r="C1354" s="134" t="s">
        <v>907</v>
      </c>
      <c r="D1354" s="135" t="s">
        <v>2573</v>
      </c>
      <c r="E1354" s="81" t="s">
        <v>6831</v>
      </c>
      <c r="F1354" s="145">
        <v>6.69</v>
      </c>
      <c r="G1354" s="48">
        <v>3.75</v>
      </c>
      <c r="H1354" s="48">
        <v>50</v>
      </c>
      <c r="I1354" s="48">
        <v>51</v>
      </c>
      <c r="J1354" s="151" t="str">
        <f t="shared" si="151"/>
        <v xml:space="preserve"> </v>
      </c>
      <c r="K1354" s="151" t="str">
        <f t="shared" si="151"/>
        <v xml:space="preserve"> </v>
      </c>
      <c r="L1354" s="151" t="str">
        <f t="shared" si="152"/>
        <v xml:space="preserve"> </v>
      </c>
      <c r="M1354" s="108"/>
      <c r="N1354" s="112"/>
      <c r="O1354" s="62">
        <f t="shared" si="147"/>
        <v>50.5</v>
      </c>
      <c r="P1354" s="4"/>
      <c r="Q1354" s="5">
        <v>19</v>
      </c>
    </row>
    <row r="1355" spans="1:17" s="5" customFormat="1" ht="18" customHeight="1">
      <c r="A1355" s="4">
        <v>1346</v>
      </c>
      <c r="B1355" s="133" t="s">
        <v>6830</v>
      </c>
      <c r="C1355" s="134" t="s">
        <v>3081</v>
      </c>
      <c r="D1355" s="135" t="s">
        <v>2573</v>
      </c>
      <c r="E1355" s="81" t="s">
        <v>6831</v>
      </c>
      <c r="F1355" s="145">
        <v>7.27</v>
      </c>
      <c r="G1355" s="48">
        <v>6.73</v>
      </c>
      <c r="H1355" s="48">
        <v>53</v>
      </c>
      <c r="I1355" s="48">
        <v>63</v>
      </c>
      <c r="J1355" s="151" t="str">
        <f t="shared" si="151"/>
        <v xml:space="preserve"> </v>
      </c>
      <c r="K1355" s="151" t="str">
        <f t="shared" si="151"/>
        <v xml:space="preserve"> </v>
      </c>
      <c r="L1355" s="151" t="str">
        <f t="shared" si="152"/>
        <v xml:space="preserve"> </v>
      </c>
      <c r="M1355" s="55"/>
      <c r="N1355" s="112"/>
      <c r="O1355" s="62">
        <f t="shared" si="147"/>
        <v>58</v>
      </c>
      <c r="P1355" s="4"/>
      <c r="Q1355" s="5">
        <v>20</v>
      </c>
    </row>
    <row r="1356" spans="1:17" s="5" customFormat="1" ht="20.100000000000001" customHeight="1">
      <c r="A1356" s="240" t="s">
        <v>3030</v>
      </c>
      <c r="B1356" s="241"/>
      <c r="C1356" s="242"/>
      <c r="D1356" s="156">
        <f>A1355</f>
        <v>1346</v>
      </c>
      <c r="E1356" s="36"/>
      <c r="F1356" s="43"/>
      <c r="G1356" s="36"/>
      <c r="H1356" s="36"/>
      <c r="I1356" s="36"/>
      <c r="J1356" s="37"/>
      <c r="K1356" s="37"/>
      <c r="L1356" s="37"/>
      <c r="M1356" s="42"/>
      <c r="N1356" s="124">
        <f>COUNTIF(N10:N1355,"Nữ")</f>
        <v>283</v>
      </c>
      <c r="O1356" s="16"/>
      <c r="P1356" s="40"/>
    </row>
    <row r="1357" spans="1:17" ht="18" customHeight="1">
      <c r="A1357" s="7"/>
      <c r="B1357" s="7"/>
      <c r="C1357" s="7"/>
      <c r="D1357" s="7"/>
      <c r="E1357" s="7"/>
      <c r="F1357" s="44"/>
      <c r="G1357" s="7"/>
      <c r="H1357" s="7"/>
      <c r="I1357" s="7"/>
      <c r="M1357" s="25"/>
    </row>
    <row r="1358" spans="1:17" ht="18" customHeight="1">
      <c r="A1358" s="238" t="s">
        <v>1701</v>
      </c>
      <c r="B1358" s="238"/>
      <c r="C1358" s="238"/>
      <c r="D1358" s="238"/>
      <c r="E1358" s="238"/>
      <c r="F1358" s="45"/>
      <c r="J1358" s="238" t="s">
        <v>1704</v>
      </c>
      <c r="K1358" s="238"/>
      <c r="L1358" s="238"/>
      <c r="M1358" s="238"/>
      <c r="N1358" s="3"/>
    </row>
    <row r="1359" spans="1:17" ht="18" customHeight="1">
      <c r="F1359" s="45"/>
      <c r="J1359" s="3"/>
      <c r="K1359" s="3"/>
      <c r="M1359" s="3"/>
      <c r="N1359" s="3"/>
    </row>
    <row r="1360" spans="1:17" ht="18" customHeight="1">
      <c r="F1360" s="45"/>
      <c r="J1360" s="3"/>
      <c r="K1360" s="3"/>
      <c r="M1360" s="3"/>
      <c r="N1360" s="3"/>
    </row>
    <row r="1361" spans="1:16" ht="18" customHeight="1">
      <c r="F1361" s="45"/>
      <c r="J1361" s="3"/>
      <c r="K1361" s="3"/>
      <c r="M1361" s="3"/>
      <c r="N1361" s="3"/>
    </row>
    <row r="1362" spans="1:16" ht="18" customHeight="1">
      <c r="F1362" s="45"/>
      <c r="J1362" s="3"/>
      <c r="K1362" s="3"/>
      <c r="M1362" s="3"/>
      <c r="N1362" s="3"/>
    </row>
    <row r="1363" spans="1:16" ht="18" customHeight="1">
      <c r="A1363" s="239" t="s">
        <v>4751</v>
      </c>
      <c r="B1363" s="239"/>
      <c r="C1363" s="239"/>
      <c r="D1363" s="239"/>
      <c r="E1363" s="239"/>
      <c r="F1363" s="46"/>
      <c r="G1363" s="8"/>
      <c r="H1363" s="8"/>
      <c r="I1363" s="8"/>
      <c r="J1363" s="239" t="s">
        <v>2162</v>
      </c>
      <c r="K1363" s="239"/>
      <c r="L1363" s="239"/>
      <c r="M1363" s="239"/>
      <c r="N1363" s="3"/>
    </row>
    <row r="1364" spans="1:16" ht="18" customHeight="1">
      <c r="A1364" s="31" t="s">
        <v>3064</v>
      </c>
      <c r="B1364" s="31">
        <v>1606</v>
      </c>
      <c r="C1364" s="31"/>
      <c r="F1364" s="45"/>
      <c r="G1364" s="10"/>
      <c r="H1364" s="10"/>
      <c r="I1364" s="10"/>
      <c r="J1364" s="12"/>
      <c r="K1364" s="12"/>
    </row>
    <row r="1365" spans="1:16" ht="18" customHeight="1">
      <c r="A1365" s="31" t="s">
        <v>3065</v>
      </c>
      <c r="B1365" s="31">
        <v>1346</v>
      </c>
      <c r="C1365" s="31"/>
      <c r="F1365" s="45"/>
    </row>
    <row r="1366" spans="1:16" ht="18" customHeight="1">
      <c r="A1366" s="31"/>
      <c r="B1366" s="31"/>
      <c r="C1366" s="31"/>
      <c r="F1366" s="45"/>
      <c r="J1366" s="174"/>
      <c r="K1366" s="174"/>
      <c r="L1366" s="174"/>
      <c r="N1366" s="175"/>
      <c r="O1366" s="175"/>
      <c r="P1366" s="174"/>
    </row>
    <row r="1367" spans="1:16" ht="18" customHeight="1">
      <c r="A1367" s="31"/>
      <c r="B1367" s="31"/>
      <c r="C1367" s="31"/>
      <c r="F1367" s="45"/>
      <c r="J1367" s="174"/>
      <c r="K1367" s="174"/>
      <c r="L1367" s="174"/>
      <c r="N1367" s="175"/>
      <c r="O1367" s="175"/>
      <c r="P1367" s="174"/>
    </row>
    <row r="1368" spans="1:16" ht="18" customHeight="1">
      <c r="A1368" s="31"/>
      <c r="B1368" s="31"/>
      <c r="C1368" s="31"/>
      <c r="F1368" s="45"/>
      <c r="J1368" s="174"/>
      <c r="K1368" s="174"/>
      <c r="L1368" s="174"/>
      <c r="N1368" s="175"/>
      <c r="O1368" s="175"/>
      <c r="P1368" s="174"/>
    </row>
    <row r="1369" spans="1:16" ht="18" customHeight="1">
      <c r="A1369" s="31"/>
      <c r="B1369" s="31"/>
      <c r="C1369" s="31"/>
      <c r="F1369" s="45"/>
      <c r="J1369" s="174"/>
      <c r="K1369" s="174"/>
      <c r="L1369" s="174"/>
      <c r="N1369" s="175"/>
      <c r="O1369" s="175"/>
      <c r="P1369" s="174"/>
    </row>
    <row r="1370" spans="1:16" ht="18" customHeight="1">
      <c r="A1370" s="31"/>
      <c r="B1370" s="31"/>
      <c r="C1370" s="31"/>
      <c r="F1370" s="45"/>
      <c r="J1370" s="174"/>
      <c r="K1370" s="174"/>
      <c r="L1370" s="174"/>
      <c r="N1370" s="175"/>
      <c r="O1370" s="175"/>
      <c r="P1370" s="174"/>
    </row>
    <row r="1371" spans="1:16" ht="18" customHeight="1">
      <c r="A1371" s="31"/>
      <c r="B1371" s="31"/>
      <c r="C1371" s="31"/>
      <c r="F1371" s="45"/>
      <c r="J1371" s="174"/>
      <c r="K1371" s="174"/>
      <c r="L1371" s="174"/>
      <c r="N1371" s="175"/>
      <c r="O1371" s="175"/>
      <c r="P1371" s="174"/>
    </row>
  </sheetData>
  <sortState ref="A1645:R1652">
    <sortCondition ref="D1645:D1652"/>
  </sortState>
  <mergeCells count="27">
    <mergeCell ref="A1356:C1356"/>
    <mergeCell ref="A1358:E1358"/>
    <mergeCell ref="J1358:M1358"/>
    <mergeCell ref="A1363:E1363"/>
    <mergeCell ref="J1363:M1363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:E1"/>
    <mergeCell ref="F1:M1"/>
    <mergeCell ref="A2:E2"/>
    <mergeCell ref="F2:M2"/>
    <mergeCell ref="A3:E3"/>
    <mergeCell ref="F3:M3"/>
  </mergeCells>
  <conditionalFormatting sqref="H10:H1355">
    <cfRule type="cellIs" dxfId="163" priority="15" stopIfTrue="1" operator="lessThan">
      <formula>30</formula>
    </cfRule>
    <cfRule type="cellIs" dxfId="162" priority="16" stopIfTrue="1" operator="lessThan">
      <formula>50</formula>
    </cfRule>
    <cfRule type="cellIs" dxfId="161" priority="17" stopIfTrue="1" operator="notBetween">
      <formula>70</formula>
      <formula>"&lt;70"</formula>
    </cfRule>
  </conditionalFormatting>
  <conditionalFormatting sqref="O10:P1355 I10:I1355">
    <cfRule type="cellIs" dxfId="160" priority="18" stopIfTrue="1" operator="lessThan">
      <formula>30</formula>
    </cfRule>
    <cfRule type="cellIs" dxfId="159" priority="19" stopIfTrue="1" operator="lessThan">
      <formula>50</formula>
    </cfRule>
    <cfRule type="cellIs" dxfId="158" priority="20" stopIfTrue="1" operator="notBetween">
      <formula>70</formula>
      <formula>"&lt;70"</formula>
    </cfRule>
  </conditionalFormatting>
  <conditionalFormatting sqref="J10:L1355">
    <cfRule type="cellIs" dxfId="157" priority="21" stopIfTrue="1" operator="equal">
      <formula>"HSG"</formula>
    </cfRule>
    <cfRule type="cellIs" dxfId="156" priority="22" stopIfTrue="1" operator="equal">
      <formula>"HSXS"</formula>
    </cfRule>
  </conditionalFormatting>
  <conditionalFormatting sqref="F10:F1355">
    <cfRule type="cellIs" dxfId="155" priority="23" stopIfTrue="1" operator="lessThan">
      <formula>3</formula>
    </cfRule>
    <cfRule type="cellIs" dxfId="154" priority="24" stopIfTrue="1" operator="lessThan">
      <formula>5</formula>
    </cfRule>
    <cfRule type="cellIs" dxfId="153" priority="25" stopIfTrue="1" operator="notBetween">
      <formula>7</formula>
      <formula>"&lt;7"</formula>
    </cfRule>
  </conditionalFormatting>
  <conditionalFormatting sqref="G10:G1355">
    <cfRule type="cellIs" dxfId="152" priority="26" stopIfTrue="1" operator="lessThan">
      <formula>3</formula>
    </cfRule>
    <cfRule type="cellIs" dxfId="151" priority="27" stopIfTrue="1" operator="lessThan">
      <formula>5</formula>
    </cfRule>
    <cfRule type="cellIs" dxfId="150" priority="28" stopIfTrue="1" operator="notBetween">
      <formula>7</formula>
      <formula>"&lt;7"</formula>
    </cfRule>
  </conditionalFormatting>
  <pageMargins left="0.55000000000000004" right="0.19685039370078741" top="0.39370078740157483" bottom="0.39370078740157483" header="0" footer="0.19685039370078741"/>
  <pageSetup paperSize="9" scale="95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view="pageBreakPreview" topLeftCell="A52" zoomScaleNormal="100" workbookViewId="0">
      <selection activeCell="A66" sqref="A66:XFD100"/>
    </sheetView>
  </sheetViews>
  <sheetFormatPr defaultRowHeight="15"/>
  <cols>
    <col min="1" max="1" width="4.625" style="3" customWidth="1"/>
    <col min="2" max="2" width="8.625" style="3" customWidth="1"/>
    <col min="3" max="3" width="20.5" style="3" customWidth="1"/>
    <col min="4" max="4" width="6.625" style="3" bestFit="1" customWidth="1"/>
    <col min="5" max="5" width="9.625" style="3" customWidth="1"/>
    <col min="6" max="9" width="4.625" style="3" customWidth="1"/>
    <col min="10" max="12" width="6.625" style="11" customWidth="1"/>
    <col min="13" max="13" width="11.625" style="23" customWidth="1"/>
    <col min="14" max="15" width="4.625" style="2" customWidth="1"/>
    <col min="16" max="16" width="4.625" style="11" customWidth="1"/>
    <col min="17" max="16384" width="9" style="3"/>
  </cols>
  <sheetData>
    <row r="1" spans="1:16" ht="18" customHeight="1">
      <c r="A1" s="237" t="s">
        <v>1707</v>
      </c>
      <c r="B1" s="237"/>
      <c r="C1" s="237"/>
      <c r="D1" s="237"/>
      <c r="E1" s="237"/>
      <c r="F1" s="238" t="s">
        <v>2169</v>
      </c>
      <c r="G1" s="238"/>
      <c r="H1" s="238"/>
      <c r="I1" s="238"/>
      <c r="J1" s="238"/>
      <c r="K1" s="238"/>
      <c r="L1" s="238"/>
      <c r="M1" s="238"/>
      <c r="O1" s="11"/>
    </row>
    <row r="2" spans="1:16" ht="18" customHeight="1">
      <c r="A2" s="238" t="s">
        <v>2168</v>
      </c>
      <c r="B2" s="238"/>
      <c r="C2" s="238"/>
      <c r="D2" s="238"/>
      <c r="E2" s="238"/>
      <c r="F2" s="239" t="s">
        <v>2170</v>
      </c>
      <c r="G2" s="239"/>
      <c r="H2" s="239"/>
      <c r="I2" s="239"/>
      <c r="J2" s="239"/>
      <c r="K2" s="239"/>
      <c r="L2" s="239"/>
      <c r="M2" s="239"/>
      <c r="O2" s="11"/>
    </row>
    <row r="3" spans="1:16" ht="18" customHeight="1">
      <c r="A3" s="238" t="s">
        <v>481</v>
      </c>
      <c r="B3" s="238"/>
      <c r="C3" s="238"/>
      <c r="D3" s="238"/>
      <c r="E3" s="238"/>
      <c r="F3" s="237"/>
      <c r="G3" s="237"/>
      <c r="H3" s="237"/>
      <c r="I3" s="237"/>
      <c r="J3" s="237"/>
      <c r="K3" s="237"/>
      <c r="L3" s="237"/>
      <c r="M3" s="237"/>
      <c r="O3" s="11"/>
    </row>
    <row r="4" spans="1:16" s="19" customFormat="1" ht="18" customHeight="1">
      <c r="A4" s="250"/>
      <c r="B4" s="250"/>
      <c r="C4" s="250"/>
      <c r="D4" s="250"/>
      <c r="E4" s="250"/>
      <c r="F4" s="28"/>
      <c r="M4" s="22"/>
      <c r="N4" s="18"/>
      <c r="O4" s="39"/>
      <c r="P4" s="39"/>
    </row>
    <row r="5" spans="1:16" ht="35.1" customHeight="1">
      <c r="A5" s="251" t="s">
        <v>4750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</row>
    <row r="6" spans="1:16" ht="24.95" customHeight="1">
      <c r="A6" s="254" t="s">
        <v>12606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24"/>
    </row>
    <row r="8" spans="1:16" ht="30" customHeight="1">
      <c r="A8" s="255" t="s">
        <v>3029</v>
      </c>
      <c r="B8" s="257" t="s">
        <v>284</v>
      </c>
      <c r="C8" s="258" t="s">
        <v>2171</v>
      </c>
      <c r="D8" s="259"/>
      <c r="E8" s="255" t="s">
        <v>1708</v>
      </c>
      <c r="F8" s="262" t="s">
        <v>3063</v>
      </c>
      <c r="G8" s="263"/>
      <c r="H8" s="262" t="s">
        <v>2174</v>
      </c>
      <c r="I8" s="263"/>
      <c r="J8" s="248" t="s">
        <v>2175</v>
      </c>
      <c r="K8" s="248" t="s">
        <v>3067</v>
      </c>
      <c r="L8" s="248" t="s">
        <v>3239</v>
      </c>
      <c r="M8" s="246" t="s">
        <v>2172</v>
      </c>
      <c r="N8" s="246" t="s">
        <v>2173</v>
      </c>
      <c r="O8" s="252" t="s">
        <v>285</v>
      </c>
      <c r="P8" s="252" t="s">
        <v>286</v>
      </c>
    </row>
    <row r="9" spans="1:16" ht="20.100000000000001" customHeight="1">
      <c r="A9" s="256"/>
      <c r="B9" s="256"/>
      <c r="C9" s="260"/>
      <c r="D9" s="261"/>
      <c r="E9" s="256"/>
      <c r="F9" s="26" t="s">
        <v>3064</v>
      </c>
      <c r="G9" s="14" t="s">
        <v>3065</v>
      </c>
      <c r="H9" s="14" t="s">
        <v>3064</v>
      </c>
      <c r="I9" s="14" t="s">
        <v>3065</v>
      </c>
      <c r="J9" s="249"/>
      <c r="K9" s="249"/>
      <c r="L9" s="249"/>
      <c r="M9" s="247"/>
      <c r="N9" s="247"/>
      <c r="O9" s="253"/>
      <c r="P9" s="253"/>
    </row>
    <row r="10" spans="1:16" s="5" customFormat="1" ht="18" customHeight="1">
      <c r="A10" s="4">
        <v>1</v>
      </c>
      <c r="B10" s="133" t="s">
        <v>4855</v>
      </c>
      <c r="C10" s="134" t="s">
        <v>4856</v>
      </c>
      <c r="D10" s="135" t="s">
        <v>3413</v>
      </c>
      <c r="E10" s="81" t="s">
        <v>4916</v>
      </c>
      <c r="F10" s="145">
        <v>5.83</v>
      </c>
      <c r="G10" s="145">
        <v>6.07</v>
      </c>
      <c r="H10" s="48">
        <v>53</v>
      </c>
      <c r="I10" s="48">
        <v>59</v>
      </c>
      <c r="J10" s="151" t="str">
        <f t="shared" ref="J10:J23" si="0">IF(AND(F10&gt;=9,H10&gt;=90),"HSXS",IF(AND(F10&gt;=8,H10&gt;=80),"HSG",IF(AND(F10&gt;=7,H10&gt;=70),"HSK"," ")))</f>
        <v xml:space="preserve"> </v>
      </c>
      <c r="K10" s="151" t="str">
        <f t="shared" ref="K10:K23" si="1">IF(AND(G10&gt;=9,I10&gt;=90),"HSXS",IF(AND(G10&gt;=8,I10&gt;=80),"HSG",IF(AND(G10&gt;=7,I10&gt;=70),"HSK"," ")))</f>
        <v xml:space="preserve"> </v>
      </c>
      <c r="L10" s="151" t="str">
        <f t="shared" ref="L10:L23" si="2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83"/>
      <c r="N10" s="66"/>
      <c r="O10" s="62">
        <f t="shared" ref="O10:O47" si="3">SUM(H10:I10)/2</f>
        <v>56</v>
      </c>
      <c r="P10" s="4"/>
    </row>
    <row r="11" spans="1:16" s="5" customFormat="1" ht="18" customHeight="1">
      <c r="A11" s="4">
        <v>2</v>
      </c>
      <c r="B11" s="133" t="s">
        <v>4857</v>
      </c>
      <c r="C11" s="134" t="s">
        <v>2558</v>
      </c>
      <c r="D11" s="135" t="s">
        <v>2009</v>
      </c>
      <c r="E11" s="81" t="s">
        <v>4916</v>
      </c>
      <c r="F11" s="145">
        <v>7.74</v>
      </c>
      <c r="G11" s="145">
        <v>8.0500000000000007</v>
      </c>
      <c r="H11" s="48">
        <v>65</v>
      </c>
      <c r="I11" s="48">
        <v>82</v>
      </c>
      <c r="J11" s="151" t="str">
        <f t="shared" si="0"/>
        <v xml:space="preserve"> </v>
      </c>
      <c r="K11" s="151" t="str">
        <f t="shared" si="1"/>
        <v>HSG</v>
      </c>
      <c r="L11" s="151" t="str">
        <f t="shared" si="2"/>
        <v xml:space="preserve"> </v>
      </c>
      <c r="M11" s="83"/>
      <c r="N11" s="66"/>
      <c r="O11" s="62">
        <f t="shared" si="3"/>
        <v>73.5</v>
      </c>
      <c r="P11" s="4"/>
    </row>
    <row r="12" spans="1:16" s="5" customFormat="1" ht="18" customHeight="1">
      <c r="A12" s="4">
        <v>3</v>
      </c>
      <c r="B12" s="133" t="s">
        <v>4858</v>
      </c>
      <c r="C12" s="134" t="s">
        <v>3086</v>
      </c>
      <c r="D12" s="135" t="s">
        <v>4067</v>
      </c>
      <c r="E12" s="81" t="s">
        <v>4916</v>
      </c>
      <c r="F12" s="145">
        <v>4.99</v>
      </c>
      <c r="G12" s="145">
        <v>3.82</v>
      </c>
      <c r="H12" s="48">
        <v>55</v>
      </c>
      <c r="I12" s="48">
        <v>54</v>
      </c>
      <c r="J12" s="151" t="str">
        <f t="shared" si="0"/>
        <v xml:space="preserve"> </v>
      </c>
      <c r="K12" s="151" t="str">
        <f t="shared" si="1"/>
        <v xml:space="preserve"> </v>
      </c>
      <c r="L12" s="151" t="str">
        <f t="shared" si="2"/>
        <v xml:space="preserve"> </v>
      </c>
      <c r="M12" s="83"/>
      <c r="N12" s="113"/>
      <c r="O12" s="62">
        <f t="shared" si="3"/>
        <v>54.5</v>
      </c>
      <c r="P12" s="4"/>
    </row>
    <row r="13" spans="1:16" s="5" customFormat="1" ht="18" customHeight="1">
      <c r="A13" s="4">
        <v>4</v>
      </c>
      <c r="B13" s="133" t="s">
        <v>4859</v>
      </c>
      <c r="C13" s="134" t="s">
        <v>4507</v>
      </c>
      <c r="D13" s="135" t="s">
        <v>3837</v>
      </c>
      <c r="E13" s="81" t="s">
        <v>4916</v>
      </c>
      <c r="F13" s="145">
        <v>5.95</v>
      </c>
      <c r="G13" s="145">
        <v>2.4300000000000002</v>
      </c>
      <c r="H13" s="48">
        <v>60</v>
      </c>
      <c r="I13" s="48">
        <v>57</v>
      </c>
      <c r="J13" s="151" t="str">
        <f t="shared" si="0"/>
        <v xml:space="preserve"> </v>
      </c>
      <c r="K13" s="151" t="str">
        <f t="shared" si="1"/>
        <v xml:space="preserve"> </v>
      </c>
      <c r="L13" s="151" t="str">
        <f t="shared" si="2"/>
        <v xml:space="preserve"> </v>
      </c>
      <c r="M13" s="6"/>
      <c r="N13" s="66"/>
      <c r="O13" s="62">
        <f t="shared" si="3"/>
        <v>58.5</v>
      </c>
      <c r="P13" s="4"/>
    </row>
    <row r="14" spans="1:16" s="5" customFormat="1" ht="18" customHeight="1">
      <c r="A14" s="4">
        <v>5</v>
      </c>
      <c r="B14" s="133" t="s">
        <v>4860</v>
      </c>
      <c r="C14" s="134" t="s">
        <v>19</v>
      </c>
      <c r="D14" s="135" t="s">
        <v>2660</v>
      </c>
      <c r="E14" s="81" t="s">
        <v>4916</v>
      </c>
      <c r="F14" s="145">
        <v>6.9</v>
      </c>
      <c r="G14" s="145">
        <v>5.89</v>
      </c>
      <c r="H14" s="48">
        <v>80</v>
      </c>
      <c r="I14" s="48">
        <v>85</v>
      </c>
      <c r="J14" s="151" t="str">
        <f t="shared" si="0"/>
        <v xml:space="preserve"> </v>
      </c>
      <c r="K14" s="151" t="str">
        <f t="shared" si="1"/>
        <v xml:space="preserve"> </v>
      </c>
      <c r="L14" s="151" t="str">
        <f t="shared" si="2"/>
        <v xml:space="preserve"> </v>
      </c>
      <c r="M14" s="6"/>
      <c r="N14" s="81" t="s">
        <v>895</v>
      </c>
      <c r="O14" s="62">
        <f t="shared" si="3"/>
        <v>82.5</v>
      </c>
      <c r="P14" s="4"/>
    </row>
    <row r="15" spans="1:16" s="5" customFormat="1" ht="18" customHeight="1">
      <c r="A15" s="4">
        <v>6</v>
      </c>
      <c r="B15" s="133" t="s">
        <v>4861</v>
      </c>
      <c r="C15" s="134" t="s">
        <v>670</v>
      </c>
      <c r="D15" s="135" t="s">
        <v>4862</v>
      </c>
      <c r="E15" s="81" t="s">
        <v>4916</v>
      </c>
      <c r="F15" s="145">
        <v>5.81</v>
      </c>
      <c r="G15" s="145">
        <v>2.74</v>
      </c>
      <c r="H15" s="48">
        <v>55</v>
      </c>
      <c r="I15" s="48">
        <v>53</v>
      </c>
      <c r="J15" s="151" t="str">
        <f t="shared" si="0"/>
        <v xml:space="preserve"> </v>
      </c>
      <c r="K15" s="151" t="str">
        <f t="shared" si="1"/>
        <v xml:space="preserve"> </v>
      </c>
      <c r="L15" s="151" t="str">
        <f t="shared" si="2"/>
        <v xml:space="preserve"> </v>
      </c>
      <c r="M15" s="83"/>
      <c r="N15" s="66"/>
      <c r="O15" s="62">
        <f t="shared" si="3"/>
        <v>54</v>
      </c>
      <c r="P15" s="4"/>
    </row>
    <row r="16" spans="1:16" s="5" customFormat="1" ht="18" customHeight="1">
      <c r="A16" s="4">
        <v>7</v>
      </c>
      <c r="B16" s="133" t="s">
        <v>4863</v>
      </c>
      <c r="C16" s="134" t="s">
        <v>4864</v>
      </c>
      <c r="D16" s="135" t="s">
        <v>3341</v>
      </c>
      <c r="E16" s="81" t="s">
        <v>4916</v>
      </c>
      <c r="F16" s="145">
        <v>7.79</v>
      </c>
      <c r="G16" s="145">
        <v>7.61</v>
      </c>
      <c r="H16" s="48">
        <v>65</v>
      </c>
      <c r="I16" s="48">
        <v>93</v>
      </c>
      <c r="J16" s="151" t="str">
        <f t="shared" si="0"/>
        <v xml:space="preserve"> </v>
      </c>
      <c r="K16" s="151" t="str">
        <f t="shared" si="1"/>
        <v>HSK</v>
      </c>
      <c r="L16" s="151" t="str">
        <f t="shared" si="2"/>
        <v xml:space="preserve"> </v>
      </c>
      <c r="M16" s="6"/>
      <c r="N16" s="66"/>
      <c r="O16" s="62">
        <f t="shared" si="3"/>
        <v>79</v>
      </c>
      <c r="P16" s="4"/>
    </row>
    <row r="17" spans="1:16" s="5" customFormat="1" ht="18" customHeight="1">
      <c r="A17" s="4">
        <v>8</v>
      </c>
      <c r="B17" s="133" t="s">
        <v>4865</v>
      </c>
      <c r="C17" s="134" t="s">
        <v>4866</v>
      </c>
      <c r="D17" s="135" t="s">
        <v>3341</v>
      </c>
      <c r="E17" s="81" t="s">
        <v>4916</v>
      </c>
      <c r="F17" s="145">
        <v>4.38</v>
      </c>
      <c r="G17" s="145">
        <v>5.9</v>
      </c>
      <c r="H17" s="48">
        <v>54</v>
      </c>
      <c r="I17" s="48">
        <v>57</v>
      </c>
      <c r="J17" s="151" t="str">
        <f t="shared" si="0"/>
        <v xml:space="preserve"> </v>
      </c>
      <c r="K17" s="151" t="str">
        <f t="shared" si="1"/>
        <v xml:space="preserve"> </v>
      </c>
      <c r="L17" s="151" t="str">
        <f t="shared" si="2"/>
        <v xml:space="preserve"> </v>
      </c>
      <c r="M17" s="6"/>
      <c r="N17" s="17"/>
      <c r="O17" s="62">
        <f t="shared" si="3"/>
        <v>55.5</v>
      </c>
      <c r="P17" s="4"/>
    </row>
    <row r="18" spans="1:16" s="5" customFormat="1" ht="18" customHeight="1">
      <c r="A18" s="4">
        <v>9</v>
      </c>
      <c r="B18" s="133" t="s">
        <v>4867</v>
      </c>
      <c r="C18" s="134" t="s">
        <v>3614</v>
      </c>
      <c r="D18" s="135" t="s">
        <v>2908</v>
      </c>
      <c r="E18" s="81" t="s">
        <v>4916</v>
      </c>
      <c r="F18" s="145">
        <v>6.59</v>
      </c>
      <c r="G18" s="145">
        <v>6.41</v>
      </c>
      <c r="H18" s="48">
        <v>56</v>
      </c>
      <c r="I18" s="48">
        <v>75</v>
      </c>
      <c r="J18" s="151" t="str">
        <f t="shared" si="0"/>
        <v xml:space="preserve"> </v>
      </c>
      <c r="K18" s="151" t="str">
        <f t="shared" si="1"/>
        <v xml:space="preserve"> </v>
      </c>
      <c r="L18" s="151" t="str">
        <f t="shared" si="2"/>
        <v xml:space="preserve"> </v>
      </c>
      <c r="M18" s="6"/>
      <c r="N18" s="17"/>
      <c r="O18" s="62">
        <f t="shared" si="3"/>
        <v>65.5</v>
      </c>
      <c r="P18" s="4"/>
    </row>
    <row r="19" spans="1:16" s="5" customFormat="1" ht="18" customHeight="1">
      <c r="A19" s="4">
        <v>10</v>
      </c>
      <c r="B19" s="133" t="s">
        <v>4868</v>
      </c>
      <c r="C19" s="134" t="s">
        <v>511</v>
      </c>
      <c r="D19" s="135" t="s">
        <v>2908</v>
      </c>
      <c r="E19" s="81" t="s">
        <v>4916</v>
      </c>
      <c r="F19" s="145">
        <v>5.84</v>
      </c>
      <c r="G19" s="145">
        <v>3.85</v>
      </c>
      <c r="H19" s="48">
        <v>55</v>
      </c>
      <c r="I19" s="48">
        <v>54</v>
      </c>
      <c r="J19" s="151" t="str">
        <f t="shared" si="0"/>
        <v xml:space="preserve"> </v>
      </c>
      <c r="K19" s="151" t="str">
        <f t="shared" si="1"/>
        <v xml:space="preserve"> </v>
      </c>
      <c r="L19" s="151" t="str">
        <f t="shared" si="2"/>
        <v xml:space="preserve"> </v>
      </c>
      <c r="M19" s="6"/>
      <c r="N19" s="17"/>
      <c r="O19" s="62">
        <f t="shared" si="3"/>
        <v>54.5</v>
      </c>
      <c r="P19" s="4"/>
    </row>
    <row r="20" spans="1:16" s="5" customFormat="1" ht="18" customHeight="1">
      <c r="A20" s="4">
        <v>11</v>
      </c>
      <c r="B20" s="133" t="s">
        <v>4869</v>
      </c>
      <c r="C20" s="134" t="s">
        <v>4870</v>
      </c>
      <c r="D20" s="135" t="s">
        <v>2908</v>
      </c>
      <c r="E20" s="81" t="s">
        <v>4916</v>
      </c>
      <c r="F20" s="145">
        <v>5.16</v>
      </c>
      <c r="G20" s="145">
        <v>4.74</v>
      </c>
      <c r="H20" s="48">
        <v>79</v>
      </c>
      <c r="I20" s="48">
        <v>65</v>
      </c>
      <c r="J20" s="151" t="str">
        <f t="shared" si="0"/>
        <v xml:space="preserve"> </v>
      </c>
      <c r="K20" s="151" t="str">
        <f t="shared" si="1"/>
        <v xml:space="preserve"> </v>
      </c>
      <c r="L20" s="151" t="str">
        <f t="shared" si="2"/>
        <v xml:space="preserve"> </v>
      </c>
      <c r="M20" s="6"/>
      <c r="N20" s="17"/>
      <c r="O20" s="62">
        <f t="shared" si="3"/>
        <v>72</v>
      </c>
      <c r="P20" s="4"/>
    </row>
    <row r="21" spans="1:16" s="5" customFormat="1" ht="18" customHeight="1">
      <c r="A21" s="4">
        <v>12</v>
      </c>
      <c r="B21" s="133" t="s">
        <v>4871</v>
      </c>
      <c r="C21" s="134" t="s">
        <v>670</v>
      </c>
      <c r="D21" s="135" t="s">
        <v>3839</v>
      </c>
      <c r="E21" s="81" t="s">
        <v>4916</v>
      </c>
      <c r="F21" s="145">
        <v>4.09</v>
      </c>
      <c r="G21" s="145">
        <v>1.86</v>
      </c>
      <c r="H21" s="48">
        <v>52</v>
      </c>
      <c r="I21" s="48">
        <v>51</v>
      </c>
      <c r="J21" s="151" t="str">
        <f t="shared" si="0"/>
        <v xml:space="preserve"> </v>
      </c>
      <c r="K21" s="151" t="str">
        <f t="shared" si="1"/>
        <v xml:space="preserve"> </v>
      </c>
      <c r="L21" s="151" t="str">
        <f t="shared" si="2"/>
        <v xml:space="preserve"> </v>
      </c>
      <c r="M21" s="98"/>
      <c r="N21" s="17"/>
      <c r="O21" s="62">
        <f t="shared" si="3"/>
        <v>51.5</v>
      </c>
      <c r="P21" s="4"/>
    </row>
    <row r="22" spans="1:16" s="5" customFormat="1" ht="18" customHeight="1">
      <c r="A22" s="4">
        <v>13</v>
      </c>
      <c r="B22" s="133" t="s">
        <v>4872</v>
      </c>
      <c r="C22" s="134" t="s">
        <v>4873</v>
      </c>
      <c r="D22" s="135" t="s">
        <v>3839</v>
      </c>
      <c r="E22" s="81" t="s">
        <v>4916</v>
      </c>
      <c r="F22" s="145">
        <v>5.01</v>
      </c>
      <c r="G22" s="145">
        <v>5.53</v>
      </c>
      <c r="H22" s="48">
        <v>59</v>
      </c>
      <c r="I22" s="48">
        <v>71</v>
      </c>
      <c r="J22" s="151" t="str">
        <f t="shared" si="0"/>
        <v xml:space="preserve"> </v>
      </c>
      <c r="K22" s="151" t="str">
        <f t="shared" si="1"/>
        <v xml:space="preserve"> </v>
      </c>
      <c r="L22" s="151" t="str">
        <f t="shared" si="2"/>
        <v xml:space="preserve"> </v>
      </c>
      <c r="M22" s="98"/>
      <c r="N22" s="17"/>
      <c r="O22" s="62">
        <f t="shared" si="3"/>
        <v>65</v>
      </c>
      <c r="P22" s="4"/>
    </row>
    <row r="23" spans="1:16" s="5" customFormat="1" ht="18" customHeight="1">
      <c r="A23" s="4">
        <v>14</v>
      </c>
      <c r="B23" s="133" t="s">
        <v>4874</v>
      </c>
      <c r="C23" s="134" t="s">
        <v>997</v>
      </c>
      <c r="D23" s="135" t="s">
        <v>1414</v>
      </c>
      <c r="E23" s="81" t="s">
        <v>4916</v>
      </c>
      <c r="F23" s="145">
        <v>5.91</v>
      </c>
      <c r="G23" s="145">
        <v>5.91</v>
      </c>
      <c r="H23" s="48">
        <v>58</v>
      </c>
      <c r="I23" s="48">
        <v>63</v>
      </c>
      <c r="J23" s="151" t="str">
        <f t="shared" si="0"/>
        <v xml:space="preserve"> </v>
      </c>
      <c r="K23" s="151" t="str">
        <f t="shared" si="1"/>
        <v xml:space="preserve"> </v>
      </c>
      <c r="L23" s="151" t="str">
        <f t="shared" si="2"/>
        <v xml:space="preserve"> </v>
      </c>
      <c r="M23" s="6"/>
      <c r="N23" s="17"/>
      <c r="O23" s="62">
        <f t="shared" si="3"/>
        <v>60.5</v>
      </c>
      <c r="P23" s="4"/>
    </row>
    <row r="24" spans="1:16" s="5" customFormat="1" ht="18" customHeight="1">
      <c r="A24" s="4">
        <v>15</v>
      </c>
      <c r="B24" s="133" t="s">
        <v>4875</v>
      </c>
      <c r="C24" s="134" t="s">
        <v>4876</v>
      </c>
      <c r="D24" s="135" t="s">
        <v>995</v>
      </c>
      <c r="E24" s="81" t="s">
        <v>4916</v>
      </c>
      <c r="F24" s="145">
        <v>4.6100000000000003</v>
      </c>
      <c r="G24" s="145">
        <v>4.53</v>
      </c>
      <c r="H24" s="48">
        <v>48</v>
      </c>
      <c r="I24" s="48">
        <v>55</v>
      </c>
      <c r="J24" s="151" t="str">
        <f t="shared" ref="J24:J42" si="4">IF(AND(F24&gt;=9,H24&gt;=90),"HSXS",IF(AND(F24&gt;=8,H24&gt;=80),"HSG",IF(AND(F24&gt;=7,H24&gt;=70),"HSK"," ")))</f>
        <v xml:space="preserve"> </v>
      </c>
      <c r="K24" s="151" t="str">
        <f t="shared" ref="K24:K42" si="5">IF(AND(G24&gt;=9,I24&gt;=90),"HSXS",IF(AND(G24&gt;=8,I24&gt;=80),"HSG",IF(AND(G24&gt;=7,I24&gt;=70),"HSK"," ")))</f>
        <v xml:space="preserve"> </v>
      </c>
      <c r="L24" s="151" t="str">
        <f t="shared" ref="L24:L42" si="6">IF(AND(J24="HSXS",K24="HSXS"),"HSXS",IF(AND(J24="HSG",K24="HSG"),"HSG",IF(AND(J24="HSK",K24="HSK"),"HSK",IF(AND(J24="HSXS",K24="HSG"),"HSG",IF(AND(J24="HSG",K24="HSXS"),"HSG",IF(AND(J24="HSG",K24="HSK"),"HSK",IF(AND(J24="HSK",K24="HSG"),"HSK"," ")))))))</f>
        <v xml:space="preserve"> </v>
      </c>
      <c r="M24" s="83"/>
      <c r="N24" s="17"/>
      <c r="O24" s="62">
        <f t="shared" si="3"/>
        <v>51.5</v>
      </c>
      <c r="P24" s="4"/>
    </row>
    <row r="25" spans="1:16" s="5" customFormat="1" ht="18" customHeight="1">
      <c r="A25" s="4">
        <v>16</v>
      </c>
      <c r="B25" s="133" t="s">
        <v>4877</v>
      </c>
      <c r="C25" s="134" t="s">
        <v>904</v>
      </c>
      <c r="D25" s="135" t="s">
        <v>4878</v>
      </c>
      <c r="E25" s="81" t="s">
        <v>4916</v>
      </c>
      <c r="F25" s="145">
        <v>7.15</v>
      </c>
      <c r="G25" s="145">
        <v>7.21</v>
      </c>
      <c r="H25" s="48">
        <v>70</v>
      </c>
      <c r="I25" s="48">
        <v>75</v>
      </c>
      <c r="J25" s="166" t="str">
        <f t="shared" si="4"/>
        <v>HSK</v>
      </c>
      <c r="K25" s="151" t="str">
        <f t="shared" si="5"/>
        <v>HSK</v>
      </c>
      <c r="L25" s="166" t="str">
        <f t="shared" si="6"/>
        <v>HSK</v>
      </c>
      <c r="M25" s="98" t="s">
        <v>9188</v>
      </c>
      <c r="N25" s="17"/>
      <c r="O25" s="62">
        <f t="shared" si="3"/>
        <v>72.5</v>
      </c>
      <c r="P25" s="4"/>
    </row>
    <row r="26" spans="1:16" s="5" customFormat="1" ht="18" customHeight="1">
      <c r="A26" s="4">
        <v>17</v>
      </c>
      <c r="B26" s="133" t="s">
        <v>4879</v>
      </c>
      <c r="C26" s="134" t="s">
        <v>2933</v>
      </c>
      <c r="D26" s="135" t="s">
        <v>2321</v>
      </c>
      <c r="E26" s="81" t="s">
        <v>4916</v>
      </c>
      <c r="F26" s="145">
        <v>7.95</v>
      </c>
      <c r="G26" s="145">
        <v>6.95</v>
      </c>
      <c r="H26" s="48">
        <v>70</v>
      </c>
      <c r="I26" s="48">
        <v>72</v>
      </c>
      <c r="J26" s="151" t="str">
        <f t="shared" si="4"/>
        <v>HSK</v>
      </c>
      <c r="K26" s="151" t="str">
        <f t="shared" si="5"/>
        <v xml:space="preserve"> </v>
      </c>
      <c r="L26" s="151" t="str">
        <f t="shared" si="6"/>
        <v xml:space="preserve"> </v>
      </c>
      <c r="M26" s="167"/>
      <c r="N26" s="17"/>
      <c r="O26" s="62">
        <f t="shared" si="3"/>
        <v>71</v>
      </c>
      <c r="P26" s="4"/>
    </row>
    <row r="27" spans="1:16" s="5" customFormat="1" ht="18" customHeight="1">
      <c r="A27" s="4">
        <v>18</v>
      </c>
      <c r="B27" s="133" t="s">
        <v>4880</v>
      </c>
      <c r="C27" s="134" t="s">
        <v>1033</v>
      </c>
      <c r="D27" s="135" t="s">
        <v>2322</v>
      </c>
      <c r="E27" s="81" t="s">
        <v>4916</v>
      </c>
      <c r="F27" s="145">
        <v>6.45</v>
      </c>
      <c r="G27" s="145">
        <v>5.44</v>
      </c>
      <c r="H27" s="48">
        <v>57</v>
      </c>
      <c r="I27" s="48">
        <v>65</v>
      </c>
      <c r="J27" s="151" t="str">
        <f t="shared" si="4"/>
        <v xml:space="preserve"> </v>
      </c>
      <c r="K27" s="151" t="str">
        <f t="shared" si="5"/>
        <v xml:space="preserve"> </v>
      </c>
      <c r="L27" s="151" t="str">
        <f t="shared" si="6"/>
        <v xml:space="preserve"> </v>
      </c>
      <c r="M27" s="83"/>
      <c r="N27" s="17"/>
      <c r="O27" s="62">
        <f t="shared" si="3"/>
        <v>61</v>
      </c>
      <c r="P27" s="4"/>
    </row>
    <row r="28" spans="1:16" s="5" customFormat="1" ht="18" customHeight="1">
      <c r="A28" s="4">
        <v>19</v>
      </c>
      <c r="B28" s="133" t="s">
        <v>4881</v>
      </c>
      <c r="C28" s="134" t="s">
        <v>1444</v>
      </c>
      <c r="D28" s="135" t="s">
        <v>2322</v>
      </c>
      <c r="E28" s="81" t="s">
        <v>4916</v>
      </c>
      <c r="F28" s="145">
        <v>3.26</v>
      </c>
      <c r="G28" s="145">
        <v>6.46</v>
      </c>
      <c r="H28" s="48">
        <v>45</v>
      </c>
      <c r="I28" s="48">
        <v>68</v>
      </c>
      <c r="J28" s="151" t="str">
        <f t="shared" si="4"/>
        <v xml:space="preserve"> </v>
      </c>
      <c r="K28" s="151" t="str">
        <f t="shared" si="5"/>
        <v xml:space="preserve"> </v>
      </c>
      <c r="L28" s="151" t="str">
        <f t="shared" si="6"/>
        <v xml:space="preserve"> </v>
      </c>
      <c r="M28" s="83"/>
      <c r="N28" s="17"/>
      <c r="O28" s="62">
        <f t="shared" si="3"/>
        <v>56.5</v>
      </c>
      <c r="P28" s="4"/>
    </row>
    <row r="29" spans="1:16" s="5" customFormat="1" ht="18" customHeight="1">
      <c r="A29" s="4">
        <v>20</v>
      </c>
      <c r="B29" s="133" t="s">
        <v>4882</v>
      </c>
      <c r="C29" s="134" t="s">
        <v>4265</v>
      </c>
      <c r="D29" s="135" t="s">
        <v>3507</v>
      </c>
      <c r="E29" s="81" t="s">
        <v>4916</v>
      </c>
      <c r="F29" s="145">
        <v>5.66</v>
      </c>
      <c r="G29" s="145">
        <v>6.56</v>
      </c>
      <c r="H29" s="48">
        <v>58</v>
      </c>
      <c r="I29" s="48">
        <v>69</v>
      </c>
      <c r="J29" s="151" t="str">
        <f t="shared" si="4"/>
        <v xml:space="preserve"> </v>
      </c>
      <c r="K29" s="151" t="str">
        <f t="shared" si="5"/>
        <v xml:space="preserve"> </v>
      </c>
      <c r="L29" s="151" t="str">
        <f t="shared" si="6"/>
        <v xml:space="preserve"> </v>
      </c>
      <c r="M29" s="82"/>
      <c r="N29" s="17"/>
      <c r="O29" s="62">
        <f t="shared" si="3"/>
        <v>63.5</v>
      </c>
      <c r="P29" s="4"/>
    </row>
    <row r="30" spans="1:16" s="5" customFormat="1" ht="18" customHeight="1">
      <c r="A30" s="4">
        <v>21</v>
      </c>
      <c r="B30" s="133" t="s">
        <v>4883</v>
      </c>
      <c r="C30" s="134" t="s">
        <v>4884</v>
      </c>
      <c r="D30" s="135" t="s">
        <v>3608</v>
      </c>
      <c r="E30" s="81" t="s">
        <v>4916</v>
      </c>
      <c r="F30" s="145">
        <v>4.3</v>
      </c>
      <c r="G30" s="145">
        <v>5.1100000000000003</v>
      </c>
      <c r="H30" s="48">
        <v>48</v>
      </c>
      <c r="I30" s="48">
        <v>69</v>
      </c>
      <c r="J30" s="151" t="str">
        <f t="shared" si="4"/>
        <v xml:space="preserve"> </v>
      </c>
      <c r="K30" s="151" t="str">
        <f t="shared" si="5"/>
        <v xml:space="preserve"> </v>
      </c>
      <c r="L30" s="151" t="str">
        <f t="shared" si="6"/>
        <v xml:space="preserve"> </v>
      </c>
      <c r="M30" s="83"/>
      <c r="N30" s="17"/>
      <c r="O30" s="62">
        <f t="shared" si="3"/>
        <v>58.5</v>
      </c>
      <c r="P30" s="4"/>
    </row>
    <row r="31" spans="1:16" s="5" customFormat="1" ht="18" customHeight="1">
      <c r="A31" s="4">
        <v>22</v>
      </c>
      <c r="B31" s="133" t="s">
        <v>4885</v>
      </c>
      <c r="C31" s="134" t="s">
        <v>4886</v>
      </c>
      <c r="D31" s="135" t="s">
        <v>4263</v>
      </c>
      <c r="E31" s="81" t="s">
        <v>4916</v>
      </c>
      <c r="F31" s="145">
        <v>5.03</v>
      </c>
      <c r="G31" s="145">
        <v>4.0999999999999996</v>
      </c>
      <c r="H31" s="48">
        <v>64</v>
      </c>
      <c r="I31" s="48">
        <v>59</v>
      </c>
      <c r="J31" s="151" t="str">
        <f t="shared" si="4"/>
        <v xml:space="preserve"> </v>
      </c>
      <c r="K31" s="151" t="str">
        <f t="shared" si="5"/>
        <v xml:space="preserve"> </v>
      </c>
      <c r="L31" s="151" t="str">
        <f t="shared" si="6"/>
        <v xml:space="preserve"> </v>
      </c>
      <c r="M31" s="83"/>
      <c r="N31" s="17"/>
      <c r="O31" s="62">
        <f t="shared" si="3"/>
        <v>61.5</v>
      </c>
      <c r="P31" s="4"/>
    </row>
    <row r="32" spans="1:16" s="5" customFormat="1" ht="18" customHeight="1">
      <c r="A32" s="4">
        <v>23</v>
      </c>
      <c r="B32" s="133" t="s">
        <v>4887</v>
      </c>
      <c r="C32" s="134" t="s">
        <v>4262</v>
      </c>
      <c r="D32" s="135" t="s">
        <v>4263</v>
      </c>
      <c r="E32" s="81" t="s">
        <v>4916</v>
      </c>
      <c r="F32" s="145">
        <v>5.55</v>
      </c>
      <c r="G32" s="145">
        <v>5.84</v>
      </c>
      <c r="H32" s="48">
        <v>55</v>
      </c>
      <c r="I32" s="48">
        <v>69</v>
      </c>
      <c r="J32" s="151" t="str">
        <f t="shared" si="4"/>
        <v xml:space="preserve"> </v>
      </c>
      <c r="K32" s="151" t="str">
        <f t="shared" si="5"/>
        <v xml:space="preserve"> </v>
      </c>
      <c r="L32" s="151" t="str">
        <f t="shared" si="6"/>
        <v xml:space="preserve"> </v>
      </c>
      <c r="M32" s="55"/>
      <c r="N32" s="17"/>
      <c r="O32" s="62">
        <f t="shared" si="3"/>
        <v>62</v>
      </c>
      <c r="P32" s="4"/>
    </row>
    <row r="33" spans="1:16" s="5" customFormat="1" ht="18" customHeight="1">
      <c r="A33" s="4">
        <v>24</v>
      </c>
      <c r="B33" s="133" t="s">
        <v>4888</v>
      </c>
      <c r="C33" s="134" t="s">
        <v>4889</v>
      </c>
      <c r="D33" s="135" t="s">
        <v>4263</v>
      </c>
      <c r="E33" s="81" t="s">
        <v>4916</v>
      </c>
      <c r="F33" s="145">
        <v>4.38</v>
      </c>
      <c r="G33" s="145">
        <v>2.88</v>
      </c>
      <c r="H33" s="48">
        <v>52</v>
      </c>
      <c r="I33" s="48">
        <v>53</v>
      </c>
      <c r="J33" s="151" t="str">
        <f t="shared" si="4"/>
        <v xml:space="preserve"> </v>
      </c>
      <c r="K33" s="151" t="str">
        <f t="shared" si="5"/>
        <v xml:space="preserve"> </v>
      </c>
      <c r="L33" s="151" t="str">
        <f t="shared" si="6"/>
        <v xml:space="preserve"> </v>
      </c>
      <c r="M33" s="83"/>
      <c r="N33" s="17"/>
      <c r="O33" s="62">
        <f t="shared" si="3"/>
        <v>52.5</v>
      </c>
      <c r="P33" s="4"/>
    </row>
    <row r="34" spans="1:16" s="5" customFormat="1" ht="18" customHeight="1">
      <c r="A34" s="4">
        <v>25</v>
      </c>
      <c r="B34" s="133" t="s">
        <v>4890</v>
      </c>
      <c r="C34" s="134" t="s">
        <v>1055</v>
      </c>
      <c r="D34" s="135" t="s">
        <v>2317</v>
      </c>
      <c r="E34" s="81" t="s">
        <v>4916</v>
      </c>
      <c r="F34" s="145">
        <v>7.54</v>
      </c>
      <c r="G34" s="145">
        <v>7.61</v>
      </c>
      <c r="H34" s="48">
        <v>65</v>
      </c>
      <c r="I34" s="48">
        <v>73</v>
      </c>
      <c r="J34" s="151" t="str">
        <f t="shared" si="4"/>
        <v xml:space="preserve"> </v>
      </c>
      <c r="K34" s="151" t="str">
        <f t="shared" si="5"/>
        <v>HSK</v>
      </c>
      <c r="L34" s="151" t="str">
        <f t="shared" si="6"/>
        <v xml:space="preserve"> </v>
      </c>
      <c r="M34" s="84"/>
      <c r="N34" s="17"/>
      <c r="O34" s="62">
        <f t="shared" si="3"/>
        <v>69</v>
      </c>
      <c r="P34" s="4"/>
    </row>
    <row r="35" spans="1:16" s="5" customFormat="1" ht="18" customHeight="1">
      <c r="A35" s="4">
        <v>26</v>
      </c>
      <c r="B35" s="133" t="s">
        <v>4891</v>
      </c>
      <c r="C35" s="134" t="s">
        <v>1697</v>
      </c>
      <c r="D35" s="135" t="s">
        <v>4892</v>
      </c>
      <c r="E35" s="81" t="s">
        <v>4916</v>
      </c>
      <c r="F35" s="145">
        <v>6.74</v>
      </c>
      <c r="G35" s="145">
        <v>5.68</v>
      </c>
      <c r="H35" s="48">
        <v>64</v>
      </c>
      <c r="I35" s="48">
        <v>59</v>
      </c>
      <c r="J35" s="151" t="str">
        <f t="shared" si="4"/>
        <v xml:space="preserve"> </v>
      </c>
      <c r="K35" s="151" t="str">
        <f t="shared" si="5"/>
        <v xml:space="preserve"> </v>
      </c>
      <c r="L35" s="151" t="str">
        <f t="shared" si="6"/>
        <v xml:space="preserve"> </v>
      </c>
      <c r="M35" s="83"/>
      <c r="N35" s="17"/>
      <c r="O35" s="62">
        <f t="shared" si="3"/>
        <v>61.5</v>
      </c>
      <c r="P35" s="4"/>
    </row>
    <row r="36" spans="1:16" s="5" customFormat="1" ht="18" customHeight="1">
      <c r="A36" s="4">
        <v>27</v>
      </c>
      <c r="B36" s="133" t="s">
        <v>4893</v>
      </c>
      <c r="C36" s="134" t="s">
        <v>2134</v>
      </c>
      <c r="D36" s="135" t="s">
        <v>3511</v>
      </c>
      <c r="E36" s="81" t="s">
        <v>4916</v>
      </c>
      <c r="F36" s="145">
        <v>7.34</v>
      </c>
      <c r="G36" s="145">
        <v>7.41</v>
      </c>
      <c r="H36" s="48">
        <v>65</v>
      </c>
      <c r="I36" s="48">
        <v>73</v>
      </c>
      <c r="J36" s="151" t="str">
        <f t="shared" si="4"/>
        <v xml:space="preserve"> </v>
      </c>
      <c r="K36" s="151" t="str">
        <f t="shared" si="5"/>
        <v>HSK</v>
      </c>
      <c r="L36" s="151" t="str">
        <f t="shared" si="6"/>
        <v xml:space="preserve"> </v>
      </c>
      <c r="M36" s="83"/>
      <c r="N36" s="17"/>
      <c r="O36" s="62">
        <f t="shared" si="3"/>
        <v>69</v>
      </c>
      <c r="P36" s="4"/>
    </row>
    <row r="37" spans="1:16" s="5" customFormat="1" ht="18" customHeight="1">
      <c r="A37" s="4">
        <v>28</v>
      </c>
      <c r="B37" s="133" t="s">
        <v>4894</v>
      </c>
      <c r="C37" s="134" t="s">
        <v>4063</v>
      </c>
      <c r="D37" s="135" t="s">
        <v>3790</v>
      </c>
      <c r="E37" s="81" t="s">
        <v>4916</v>
      </c>
      <c r="F37" s="145">
        <v>7.44</v>
      </c>
      <c r="G37" s="145">
        <v>6.58</v>
      </c>
      <c r="H37" s="48">
        <v>65</v>
      </c>
      <c r="I37" s="48">
        <v>72</v>
      </c>
      <c r="J37" s="151" t="str">
        <f t="shared" si="4"/>
        <v xml:space="preserve"> </v>
      </c>
      <c r="K37" s="151" t="str">
        <f t="shared" si="5"/>
        <v xml:space="preserve"> </v>
      </c>
      <c r="L37" s="151" t="str">
        <f t="shared" si="6"/>
        <v xml:space="preserve"> </v>
      </c>
      <c r="M37" s="55"/>
      <c r="N37" s="17"/>
      <c r="O37" s="62">
        <f t="shared" si="3"/>
        <v>68.5</v>
      </c>
      <c r="P37" s="4"/>
    </row>
    <row r="38" spans="1:16" s="5" customFormat="1" ht="18" customHeight="1">
      <c r="A38" s="4">
        <v>29</v>
      </c>
      <c r="B38" s="133" t="s">
        <v>4895</v>
      </c>
      <c r="C38" s="134" t="s">
        <v>1028</v>
      </c>
      <c r="D38" s="135" t="s">
        <v>998</v>
      </c>
      <c r="E38" s="81" t="s">
        <v>4916</v>
      </c>
      <c r="F38" s="145">
        <v>5.83</v>
      </c>
      <c r="G38" s="145">
        <v>5.57</v>
      </c>
      <c r="H38" s="48">
        <v>63</v>
      </c>
      <c r="I38" s="48">
        <v>70</v>
      </c>
      <c r="J38" s="151" t="str">
        <f t="shared" si="4"/>
        <v xml:space="preserve"> </v>
      </c>
      <c r="K38" s="151" t="str">
        <f t="shared" si="5"/>
        <v xml:space="preserve"> </v>
      </c>
      <c r="L38" s="151" t="str">
        <f t="shared" si="6"/>
        <v xml:space="preserve"> </v>
      </c>
      <c r="M38" s="83"/>
      <c r="N38" s="17"/>
      <c r="O38" s="62">
        <f t="shared" si="3"/>
        <v>66.5</v>
      </c>
      <c r="P38" s="4"/>
    </row>
    <row r="39" spans="1:16" s="5" customFormat="1" ht="18" customHeight="1">
      <c r="A39" s="4">
        <v>30</v>
      </c>
      <c r="B39" s="133" t="s">
        <v>4896</v>
      </c>
      <c r="C39" s="134" t="s">
        <v>4897</v>
      </c>
      <c r="D39" s="135" t="s">
        <v>3781</v>
      </c>
      <c r="E39" s="81" t="s">
        <v>4916</v>
      </c>
      <c r="F39" s="145">
        <v>7.3</v>
      </c>
      <c r="G39" s="145">
        <v>6.61</v>
      </c>
      <c r="H39" s="48">
        <v>65</v>
      </c>
      <c r="I39" s="48">
        <v>61</v>
      </c>
      <c r="J39" s="151" t="str">
        <f t="shared" si="4"/>
        <v xml:space="preserve"> </v>
      </c>
      <c r="K39" s="151" t="str">
        <f t="shared" si="5"/>
        <v xml:space="preserve"> </v>
      </c>
      <c r="L39" s="151" t="str">
        <f t="shared" si="6"/>
        <v xml:space="preserve"> </v>
      </c>
      <c r="M39" s="83"/>
      <c r="N39" s="17"/>
      <c r="O39" s="62">
        <f t="shared" si="3"/>
        <v>63</v>
      </c>
      <c r="P39" s="4"/>
    </row>
    <row r="40" spans="1:16" s="5" customFormat="1" ht="18" customHeight="1">
      <c r="A40" s="4">
        <v>31</v>
      </c>
      <c r="B40" s="133" t="s">
        <v>4898</v>
      </c>
      <c r="C40" s="134" t="s">
        <v>2704</v>
      </c>
      <c r="D40" s="135" t="s">
        <v>300</v>
      </c>
      <c r="E40" s="81" t="s">
        <v>4916</v>
      </c>
      <c r="F40" s="145">
        <v>6.36</v>
      </c>
      <c r="G40" s="145">
        <v>5.12</v>
      </c>
      <c r="H40" s="48">
        <v>64</v>
      </c>
      <c r="I40" s="48">
        <v>67</v>
      </c>
      <c r="J40" s="151" t="str">
        <f t="shared" si="4"/>
        <v xml:space="preserve"> </v>
      </c>
      <c r="K40" s="151" t="str">
        <f t="shared" si="5"/>
        <v xml:space="preserve"> </v>
      </c>
      <c r="L40" s="151" t="str">
        <f t="shared" si="6"/>
        <v xml:space="preserve"> </v>
      </c>
      <c r="M40" s="52"/>
      <c r="N40" s="17"/>
      <c r="O40" s="62">
        <f t="shared" si="3"/>
        <v>65.5</v>
      </c>
      <c r="P40" s="4"/>
    </row>
    <row r="41" spans="1:16" s="5" customFormat="1" ht="18" customHeight="1">
      <c r="A41" s="4">
        <v>32</v>
      </c>
      <c r="B41" s="133" t="s">
        <v>4899</v>
      </c>
      <c r="C41" s="134" t="s">
        <v>4414</v>
      </c>
      <c r="D41" s="135" t="s">
        <v>1008</v>
      </c>
      <c r="E41" s="81" t="s">
        <v>4916</v>
      </c>
      <c r="F41" s="145">
        <v>7.46</v>
      </c>
      <c r="G41" s="145">
        <v>7.88</v>
      </c>
      <c r="H41" s="48">
        <v>65</v>
      </c>
      <c r="I41" s="48">
        <v>73</v>
      </c>
      <c r="J41" s="151" t="str">
        <f t="shared" si="4"/>
        <v xml:space="preserve"> </v>
      </c>
      <c r="K41" s="151" t="str">
        <f t="shared" si="5"/>
        <v>HSK</v>
      </c>
      <c r="L41" s="151" t="str">
        <f t="shared" si="6"/>
        <v xml:space="preserve"> </v>
      </c>
      <c r="M41" s="52"/>
      <c r="N41" s="17"/>
      <c r="O41" s="62">
        <f t="shared" si="3"/>
        <v>69</v>
      </c>
      <c r="P41" s="4"/>
    </row>
    <row r="42" spans="1:16" s="5" customFormat="1" ht="18" customHeight="1">
      <c r="A42" s="4">
        <v>33</v>
      </c>
      <c r="B42" s="133" t="s">
        <v>4900</v>
      </c>
      <c r="C42" s="134" t="s">
        <v>3245</v>
      </c>
      <c r="D42" s="135" t="s">
        <v>3470</v>
      </c>
      <c r="E42" s="81" t="s">
        <v>4916</v>
      </c>
      <c r="F42" s="145">
        <v>5.1100000000000003</v>
      </c>
      <c r="G42" s="145">
        <v>5.21</v>
      </c>
      <c r="H42" s="48">
        <v>56</v>
      </c>
      <c r="I42" s="48">
        <v>63</v>
      </c>
      <c r="J42" s="151" t="str">
        <f t="shared" si="4"/>
        <v xml:space="preserve"> </v>
      </c>
      <c r="K42" s="151" t="str">
        <f t="shared" si="5"/>
        <v xml:space="preserve"> </v>
      </c>
      <c r="L42" s="151" t="str">
        <f t="shared" si="6"/>
        <v xml:space="preserve"> </v>
      </c>
      <c r="M42" s="51"/>
      <c r="N42" s="17"/>
      <c r="O42" s="62">
        <f t="shared" si="3"/>
        <v>59.5</v>
      </c>
      <c r="P42" s="4"/>
    </row>
    <row r="43" spans="1:16" s="5" customFormat="1" ht="18" customHeight="1">
      <c r="A43" s="4">
        <v>34</v>
      </c>
      <c r="B43" s="133" t="s">
        <v>4901</v>
      </c>
      <c r="C43" s="134" t="s">
        <v>994</v>
      </c>
      <c r="D43" s="135" t="s">
        <v>4268</v>
      </c>
      <c r="E43" s="81" t="s">
        <v>4916</v>
      </c>
      <c r="F43" s="145">
        <v>5.44</v>
      </c>
      <c r="G43" s="145">
        <v>4.76</v>
      </c>
      <c r="H43" s="48">
        <v>65</v>
      </c>
      <c r="I43" s="48">
        <v>56</v>
      </c>
      <c r="J43" s="151" t="str">
        <f t="shared" ref="J43:J55" si="7">IF(AND(F43&gt;=9,H43&gt;=90),"HSXS",IF(AND(F43&gt;=8,H43&gt;=80),"HSG",IF(AND(F43&gt;=7,H43&gt;=70),"HSK"," ")))</f>
        <v xml:space="preserve"> </v>
      </c>
      <c r="K43" s="151" t="str">
        <f t="shared" ref="K43:K55" si="8">IF(AND(G43&gt;=9,I43&gt;=90),"HSXS",IF(AND(G43&gt;=8,I43&gt;=80),"HSG",IF(AND(G43&gt;=7,I43&gt;=70),"HSK"," ")))</f>
        <v xml:space="preserve"> </v>
      </c>
      <c r="L43" s="151" t="str">
        <f t="shared" ref="L43:L55" si="9">IF(AND(J43="HSXS",K43="HSXS"),"HSXS",IF(AND(J43="HSG",K43="HSG"),"HSG",IF(AND(J43="HSK",K43="HSK"),"HSK",IF(AND(J43="HSXS",K43="HSG"),"HSG",IF(AND(J43="HSG",K43="HSXS"),"HSG",IF(AND(J43="HSG",K43="HSK"),"HSK",IF(AND(J43="HSK",K43="HSG"),"HSK"," ")))))))</f>
        <v xml:space="preserve"> </v>
      </c>
      <c r="M43" s="83"/>
      <c r="N43" s="17"/>
      <c r="O43" s="62">
        <f t="shared" si="3"/>
        <v>60.5</v>
      </c>
      <c r="P43" s="4"/>
    </row>
    <row r="44" spans="1:16" s="5" customFormat="1" ht="18" customHeight="1">
      <c r="A44" s="4">
        <v>35</v>
      </c>
      <c r="B44" s="133" t="s">
        <v>4902</v>
      </c>
      <c r="C44" s="134" t="s">
        <v>2361</v>
      </c>
      <c r="D44" s="135" t="s">
        <v>3182</v>
      </c>
      <c r="E44" s="81" t="s">
        <v>4916</v>
      </c>
      <c r="F44" s="145">
        <v>6.88</v>
      </c>
      <c r="G44" s="145">
        <v>6.64</v>
      </c>
      <c r="H44" s="48">
        <v>70</v>
      </c>
      <c r="I44" s="48">
        <v>83</v>
      </c>
      <c r="J44" s="151" t="str">
        <f t="shared" si="7"/>
        <v xml:space="preserve"> </v>
      </c>
      <c r="K44" s="151" t="str">
        <f t="shared" si="8"/>
        <v xml:space="preserve"> </v>
      </c>
      <c r="L44" s="151" t="str">
        <f t="shared" si="9"/>
        <v xml:space="preserve"> </v>
      </c>
      <c r="M44" s="83"/>
      <c r="N44" s="17"/>
      <c r="O44" s="62">
        <f t="shared" si="3"/>
        <v>76.5</v>
      </c>
      <c r="P44" s="4"/>
    </row>
    <row r="45" spans="1:16" s="5" customFormat="1" ht="18" customHeight="1">
      <c r="A45" s="4">
        <v>36</v>
      </c>
      <c r="B45" s="133" t="s">
        <v>4903</v>
      </c>
      <c r="C45" s="134" t="s">
        <v>4904</v>
      </c>
      <c r="D45" s="135" t="s">
        <v>3182</v>
      </c>
      <c r="E45" s="81" t="s">
        <v>4916</v>
      </c>
      <c r="F45" s="145">
        <v>6.39</v>
      </c>
      <c r="G45" s="145">
        <v>5.53</v>
      </c>
      <c r="H45" s="48">
        <v>66</v>
      </c>
      <c r="I45" s="48">
        <v>69</v>
      </c>
      <c r="J45" s="151" t="str">
        <f t="shared" si="7"/>
        <v xml:space="preserve"> </v>
      </c>
      <c r="K45" s="151" t="str">
        <f t="shared" si="8"/>
        <v xml:space="preserve"> </v>
      </c>
      <c r="L45" s="151" t="str">
        <f t="shared" si="9"/>
        <v xml:space="preserve"> </v>
      </c>
      <c r="M45" s="83"/>
      <c r="N45" s="81" t="s">
        <v>895</v>
      </c>
      <c r="O45" s="62">
        <f t="shared" si="3"/>
        <v>67.5</v>
      </c>
      <c r="P45" s="4"/>
    </row>
    <row r="46" spans="1:16" s="5" customFormat="1" ht="18" customHeight="1">
      <c r="A46" s="4">
        <v>37</v>
      </c>
      <c r="B46" s="133" t="s">
        <v>4905</v>
      </c>
      <c r="C46" s="134" t="s">
        <v>670</v>
      </c>
      <c r="D46" s="135" t="s">
        <v>302</v>
      </c>
      <c r="E46" s="81" t="s">
        <v>4916</v>
      </c>
      <c r="F46" s="145">
        <v>3.24</v>
      </c>
      <c r="G46" s="145">
        <v>4.8099999999999996</v>
      </c>
      <c r="H46" s="48">
        <v>48</v>
      </c>
      <c r="I46" s="48">
        <v>62</v>
      </c>
      <c r="J46" s="151" t="str">
        <f t="shared" si="7"/>
        <v xml:space="preserve"> </v>
      </c>
      <c r="K46" s="151" t="str">
        <f t="shared" si="8"/>
        <v xml:space="preserve"> </v>
      </c>
      <c r="L46" s="151" t="str">
        <f t="shared" si="9"/>
        <v xml:space="preserve"> </v>
      </c>
      <c r="M46" s="55"/>
      <c r="N46" s="17"/>
      <c r="O46" s="62">
        <f t="shared" si="3"/>
        <v>55</v>
      </c>
      <c r="P46" s="4"/>
    </row>
    <row r="47" spans="1:16" s="5" customFormat="1" ht="18" customHeight="1">
      <c r="A47" s="4">
        <v>38</v>
      </c>
      <c r="B47" s="133" t="s">
        <v>4906</v>
      </c>
      <c r="C47" s="134" t="s">
        <v>1406</v>
      </c>
      <c r="D47" s="135" t="s">
        <v>704</v>
      </c>
      <c r="E47" s="81" t="s">
        <v>4916</v>
      </c>
      <c r="F47" s="145">
        <v>5.38</v>
      </c>
      <c r="G47" s="145">
        <v>5.55</v>
      </c>
      <c r="H47" s="48">
        <v>50</v>
      </c>
      <c r="I47" s="48">
        <v>57</v>
      </c>
      <c r="J47" s="151" t="str">
        <f t="shared" si="7"/>
        <v xml:space="preserve"> </v>
      </c>
      <c r="K47" s="151" t="str">
        <f t="shared" si="8"/>
        <v xml:space="preserve"> </v>
      </c>
      <c r="L47" s="151" t="str">
        <f t="shared" si="9"/>
        <v xml:space="preserve"> </v>
      </c>
      <c r="M47" s="52"/>
      <c r="N47" s="17"/>
      <c r="O47" s="62">
        <f t="shared" si="3"/>
        <v>53.5</v>
      </c>
      <c r="P47" s="4"/>
    </row>
    <row r="48" spans="1:16" s="5" customFormat="1" ht="18" customHeight="1">
      <c r="A48" s="4">
        <v>39</v>
      </c>
      <c r="B48" s="133" t="s">
        <v>4907</v>
      </c>
      <c r="C48" s="134" t="s">
        <v>3964</v>
      </c>
      <c r="D48" s="135" t="s">
        <v>3823</v>
      </c>
      <c r="E48" s="81" t="s">
        <v>4916</v>
      </c>
      <c r="F48" s="145">
        <v>5.5</v>
      </c>
      <c r="G48" s="145">
        <v>3.14</v>
      </c>
      <c r="H48" s="48">
        <v>54</v>
      </c>
      <c r="I48" s="48">
        <v>52</v>
      </c>
      <c r="J48" s="151" t="str">
        <f t="shared" si="7"/>
        <v xml:space="preserve"> </v>
      </c>
      <c r="K48" s="151" t="str">
        <f t="shared" si="8"/>
        <v xml:space="preserve"> </v>
      </c>
      <c r="L48" s="151" t="str">
        <f t="shared" si="9"/>
        <v xml:space="preserve"> </v>
      </c>
      <c r="M48" s="83"/>
      <c r="N48" s="17"/>
      <c r="O48" s="62">
        <f t="shared" ref="O48:O55" si="10">SUM(H48:I48)/2</f>
        <v>53</v>
      </c>
      <c r="P48" s="4"/>
    </row>
    <row r="49" spans="1:16" s="5" customFormat="1" ht="18" customHeight="1">
      <c r="A49" s="4">
        <v>40</v>
      </c>
      <c r="B49" s="133" t="s">
        <v>4908</v>
      </c>
      <c r="C49" s="134" t="s">
        <v>1927</v>
      </c>
      <c r="D49" s="135" t="s">
        <v>1002</v>
      </c>
      <c r="E49" s="81" t="s">
        <v>4916</v>
      </c>
      <c r="F49" s="145">
        <v>5.14</v>
      </c>
      <c r="G49" s="145">
        <v>5</v>
      </c>
      <c r="H49" s="48">
        <v>63</v>
      </c>
      <c r="I49" s="48">
        <v>61</v>
      </c>
      <c r="J49" s="151" t="str">
        <f t="shared" si="7"/>
        <v xml:space="preserve"> </v>
      </c>
      <c r="K49" s="151" t="str">
        <f t="shared" si="8"/>
        <v xml:space="preserve"> </v>
      </c>
      <c r="L49" s="151" t="str">
        <f t="shared" si="9"/>
        <v xml:space="preserve"> </v>
      </c>
      <c r="M49" s="83"/>
      <c r="N49" s="17"/>
      <c r="O49" s="62">
        <f t="shared" si="10"/>
        <v>62</v>
      </c>
      <c r="P49" s="4"/>
    </row>
    <row r="50" spans="1:16" s="5" customFormat="1" ht="18" customHeight="1">
      <c r="A50" s="4">
        <v>41</v>
      </c>
      <c r="B50" s="133" t="s">
        <v>4909</v>
      </c>
      <c r="C50" s="134" t="s">
        <v>3614</v>
      </c>
      <c r="D50" s="135" t="s">
        <v>1002</v>
      </c>
      <c r="E50" s="81" t="s">
        <v>4916</v>
      </c>
      <c r="F50" s="145">
        <v>6.06</v>
      </c>
      <c r="G50" s="145">
        <v>5.87</v>
      </c>
      <c r="H50" s="48">
        <v>56</v>
      </c>
      <c r="I50" s="48">
        <v>63</v>
      </c>
      <c r="J50" s="151" t="str">
        <f t="shared" si="7"/>
        <v xml:space="preserve"> </v>
      </c>
      <c r="K50" s="151" t="str">
        <f t="shared" si="8"/>
        <v xml:space="preserve"> </v>
      </c>
      <c r="L50" s="151" t="str">
        <f t="shared" si="9"/>
        <v xml:space="preserve"> </v>
      </c>
      <c r="M50" s="83"/>
      <c r="N50" s="17"/>
      <c r="O50" s="62">
        <f t="shared" si="10"/>
        <v>59.5</v>
      </c>
      <c r="P50" s="4"/>
    </row>
    <row r="51" spans="1:16" s="5" customFormat="1" ht="18" customHeight="1">
      <c r="A51" s="4">
        <v>42</v>
      </c>
      <c r="B51" s="133" t="s">
        <v>4910</v>
      </c>
      <c r="C51" s="134" t="s">
        <v>4414</v>
      </c>
      <c r="D51" s="135" t="s">
        <v>51</v>
      </c>
      <c r="E51" s="81" t="s">
        <v>4916</v>
      </c>
      <c r="F51" s="145">
        <v>7.24</v>
      </c>
      <c r="G51" s="145">
        <v>7.38</v>
      </c>
      <c r="H51" s="48">
        <v>65</v>
      </c>
      <c r="I51" s="48">
        <v>73</v>
      </c>
      <c r="J51" s="151" t="str">
        <f t="shared" si="7"/>
        <v xml:space="preserve"> </v>
      </c>
      <c r="K51" s="151" t="str">
        <f t="shared" si="8"/>
        <v>HSK</v>
      </c>
      <c r="L51" s="151" t="str">
        <f t="shared" si="9"/>
        <v xml:space="preserve"> </v>
      </c>
      <c r="M51" s="83"/>
      <c r="N51" s="17"/>
      <c r="O51" s="62">
        <f t="shared" si="10"/>
        <v>69</v>
      </c>
      <c r="P51" s="4"/>
    </row>
    <row r="52" spans="1:16" s="5" customFormat="1" ht="18" customHeight="1">
      <c r="A52" s="4">
        <v>43</v>
      </c>
      <c r="B52" s="133" t="s">
        <v>4911</v>
      </c>
      <c r="C52" s="134" t="s">
        <v>4912</v>
      </c>
      <c r="D52" s="135" t="s">
        <v>51</v>
      </c>
      <c r="E52" s="81" t="s">
        <v>4916</v>
      </c>
      <c r="F52" s="145">
        <v>4.83</v>
      </c>
      <c r="G52" s="145">
        <v>3.09</v>
      </c>
      <c r="H52" s="48">
        <v>50</v>
      </c>
      <c r="I52" s="48">
        <v>50</v>
      </c>
      <c r="J52" s="151" t="str">
        <f t="shared" si="7"/>
        <v xml:space="preserve"> </v>
      </c>
      <c r="K52" s="151" t="str">
        <f t="shared" si="8"/>
        <v xml:space="preserve"> </v>
      </c>
      <c r="L52" s="151" t="str">
        <f t="shared" si="9"/>
        <v xml:space="preserve"> </v>
      </c>
      <c r="M52" s="55"/>
      <c r="N52" s="17"/>
      <c r="O52" s="62">
        <f t="shared" si="10"/>
        <v>50</v>
      </c>
      <c r="P52" s="4"/>
    </row>
    <row r="53" spans="1:16" s="5" customFormat="1" ht="18" customHeight="1">
      <c r="A53" s="4">
        <v>44</v>
      </c>
      <c r="B53" s="133" t="s">
        <v>4913</v>
      </c>
      <c r="C53" s="134" t="s">
        <v>2319</v>
      </c>
      <c r="D53" s="135" t="s">
        <v>2573</v>
      </c>
      <c r="E53" s="81" t="s">
        <v>4916</v>
      </c>
      <c r="F53" s="145">
        <v>5.91</v>
      </c>
      <c r="G53" s="145">
        <v>5.47</v>
      </c>
      <c r="H53" s="48">
        <v>65</v>
      </c>
      <c r="I53" s="48">
        <v>63</v>
      </c>
      <c r="J53" s="151" t="str">
        <f t="shared" si="7"/>
        <v xml:space="preserve"> </v>
      </c>
      <c r="K53" s="151" t="str">
        <f t="shared" si="8"/>
        <v xml:space="preserve"> </v>
      </c>
      <c r="L53" s="151" t="str">
        <f t="shared" si="9"/>
        <v xml:space="preserve"> </v>
      </c>
      <c r="M53" s="83"/>
      <c r="N53" s="17"/>
      <c r="O53" s="62">
        <f t="shared" si="10"/>
        <v>64</v>
      </c>
      <c r="P53" s="4"/>
    </row>
    <row r="54" spans="1:16" s="5" customFormat="1" ht="18" customHeight="1">
      <c r="A54" s="4">
        <v>45</v>
      </c>
      <c r="B54" s="133" t="s">
        <v>4914</v>
      </c>
      <c r="C54" s="134" t="s">
        <v>907</v>
      </c>
      <c r="D54" s="135" t="s">
        <v>720</v>
      </c>
      <c r="E54" s="81" t="s">
        <v>4916</v>
      </c>
      <c r="F54" s="145">
        <v>5.69</v>
      </c>
      <c r="G54" s="145">
        <v>6.32</v>
      </c>
      <c r="H54" s="48">
        <v>55</v>
      </c>
      <c r="I54" s="48">
        <v>72</v>
      </c>
      <c r="J54" s="151" t="str">
        <f t="shared" si="7"/>
        <v xml:space="preserve"> </v>
      </c>
      <c r="K54" s="151" t="str">
        <f t="shared" si="8"/>
        <v xml:space="preserve"> </v>
      </c>
      <c r="L54" s="151" t="str">
        <f t="shared" si="9"/>
        <v xml:space="preserve"> </v>
      </c>
      <c r="M54" s="83"/>
      <c r="N54" s="17"/>
      <c r="O54" s="62">
        <f t="shared" si="10"/>
        <v>63.5</v>
      </c>
      <c r="P54" s="4"/>
    </row>
    <row r="55" spans="1:16" s="5" customFormat="1" ht="18" customHeight="1">
      <c r="A55" s="4">
        <v>46</v>
      </c>
      <c r="B55" s="133" t="s">
        <v>4915</v>
      </c>
      <c r="C55" s="134" t="s">
        <v>2345</v>
      </c>
      <c r="D55" s="135" t="s">
        <v>3412</v>
      </c>
      <c r="E55" s="81" t="s">
        <v>4916</v>
      </c>
      <c r="F55" s="145">
        <v>7.21</v>
      </c>
      <c r="G55" s="145">
        <v>6.69</v>
      </c>
      <c r="H55" s="48">
        <v>62</v>
      </c>
      <c r="I55" s="48">
        <v>59</v>
      </c>
      <c r="J55" s="151" t="str">
        <f t="shared" si="7"/>
        <v xml:space="preserve"> </v>
      </c>
      <c r="K55" s="151" t="str">
        <f t="shared" si="8"/>
        <v xml:space="preserve"> </v>
      </c>
      <c r="L55" s="151" t="str">
        <f t="shared" si="9"/>
        <v xml:space="preserve"> </v>
      </c>
      <c r="M55" s="55"/>
      <c r="N55" s="17"/>
      <c r="O55" s="62">
        <f t="shared" si="10"/>
        <v>60.5</v>
      </c>
      <c r="P55" s="4"/>
    </row>
    <row r="56" spans="1:16" s="5" customFormat="1" ht="20.100000000000001" customHeight="1">
      <c r="A56" s="240" t="s">
        <v>3030</v>
      </c>
      <c r="B56" s="241"/>
      <c r="C56" s="242"/>
      <c r="D56" s="35" t="e">
        <f>#REF!</f>
        <v>#REF!</v>
      </c>
      <c r="E56" s="36"/>
      <c r="F56" s="43"/>
      <c r="G56" s="36"/>
      <c r="H56" s="36"/>
      <c r="I56" s="36"/>
      <c r="J56" s="37"/>
      <c r="K56" s="37"/>
      <c r="L56" s="37"/>
      <c r="M56" s="42"/>
      <c r="N56" s="124">
        <f>COUNTIF(N10:N55,"Nữ")</f>
        <v>2</v>
      </c>
      <c r="O56" s="16"/>
      <c r="P56" s="40"/>
    </row>
    <row r="57" spans="1:16" ht="18" customHeight="1">
      <c r="A57" s="7"/>
      <c r="B57" s="7"/>
      <c r="C57" s="7"/>
      <c r="D57" s="7"/>
      <c r="E57" s="7"/>
      <c r="F57" s="44"/>
      <c r="G57" s="7"/>
      <c r="H57" s="7"/>
      <c r="I57" s="7"/>
      <c r="M57" s="25"/>
    </row>
    <row r="58" spans="1:16" ht="18" customHeight="1">
      <c r="A58" s="238" t="s">
        <v>1701</v>
      </c>
      <c r="B58" s="238"/>
      <c r="C58" s="238"/>
      <c r="D58" s="238"/>
      <c r="E58" s="238"/>
      <c r="F58" s="45"/>
      <c r="J58" s="238" t="s">
        <v>1704</v>
      </c>
      <c r="K58" s="238"/>
      <c r="L58" s="238"/>
      <c r="M58" s="238"/>
      <c r="N58" s="3"/>
    </row>
    <row r="59" spans="1:16" ht="18" customHeight="1">
      <c r="F59" s="45"/>
      <c r="J59" s="3"/>
      <c r="K59" s="3"/>
      <c r="M59" s="3"/>
      <c r="N59" s="3"/>
    </row>
    <row r="60" spans="1:16" ht="18" customHeight="1">
      <c r="F60" s="45"/>
      <c r="J60" s="3"/>
      <c r="K60" s="3"/>
      <c r="M60" s="3"/>
      <c r="N60" s="3"/>
    </row>
    <row r="61" spans="1:16" ht="18" customHeight="1">
      <c r="F61" s="45"/>
      <c r="J61" s="3"/>
      <c r="K61" s="3"/>
      <c r="M61" s="3"/>
      <c r="N61" s="3"/>
    </row>
    <row r="62" spans="1:16" ht="18" customHeight="1">
      <c r="F62" s="45"/>
      <c r="J62" s="3"/>
      <c r="K62" s="3"/>
      <c r="M62" s="3"/>
      <c r="N62" s="3"/>
    </row>
    <row r="63" spans="1:16" ht="18" customHeight="1">
      <c r="A63" s="239" t="s">
        <v>4751</v>
      </c>
      <c r="B63" s="239"/>
      <c r="C63" s="239"/>
      <c r="D63" s="239"/>
      <c r="E63" s="239"/>
      <c r="F63" s="46"/>
      <c r="G63" s="8"/>
      <c r="H63" s="8"/>
      <c r="I63" s="8"/>
      <c r="J63" s="239" t="s">
        <v>2162</v>
      </c>
      <c r="K63" s="239"/>
      <c r="L63" s="239"/>
      <c r="M63" s="239"/>
      <c r="N63" s="3"/>
    </row>
    <row r="64" spans="1:16" ht="18" customHeight="1">
      <c r="A64" s="31" t="s">
        <v>3064</v>
      </c>
      <c r="B64" s="31">
        <v>53</v>
      </c>
      <c r="C64" s="31"/>
      <c r="F64" s="45"/>
      <c r="G64" s="10"/>
      <c r="H64" s="10"/>
      <c r="I64" s="10"/>
      <c r="J64" s="12"/>
      <c r="K64" s="12"/>
    </row>
    <row r="65" spans="1:6" ht="18" customHeight="1">
      <c r="A65" s="31" t="s">
        <v>3065</v>
      </c>
      <c r="B65" s="31">
        <v>46</v>
      </c>
      <c r="C65" s="31"/>
      <c r="F65" s="45"/>
    </row>
  </sheetData>
  <mergeCells count="27">
    <mergeCell ref="P8:P9"/>
    <mergeCell ref="O8:O9"/>
    <mergeCell ref="A56:C56"/>
    <mergeCell ref="A8:A9"/>
    <mergeCell ref="B8:B9"/>
    <mergeCell ref="N8:N9"/>
    <mergeCell ref="H8:I8"/>
    <mergeCell ref="A63:E63"/>
    <mergeCell ref="J63:M63"/>
    <mergeCell ref="M8:M9"/>
    <mergeCell ref="C8:D9"/>
    <mergeCell ref="E8:E9"/>
    <mergeCell ref="F8:G8"/>
    <mergeCell ref="J58:M58"/>
    <mergeCell ref="A58:E58"/>
    <mergeCell ref="J8:J9"/>
    <mergeCell ref="K8:K9"/>
    <mergeCell ref="L8:L9"/>
    <mergeCell ref="A6:M6"/>
    <mergeCell ref="A3:E3"/>
    <mergeCell ref="F3:M3"/>
    <mergeCell ref="A4:E4"/>
    <mergeCell ref="A1:E1"/>
    <mergeCell ref="F1:M1"/>
    <mergeCell ref="A2:E2"/>
    <mergeCell ref="F2:M2"/>
    <mergeCell ref="A5:M5"/>
  </mergeCells>
  <phoneticPr fontId="0" type="noConversion"/>
  <conditionalFormatting sqref="H10:H55">
    <cfRule type="cellIs" dxfId="149" priority="1" stopIfTrue="1" operator="lessThan">
      <formula>30</formula>
    </cfRule>
    <cfRule type="cellIs" dxfId="148" priority="2" stopIfTrue="1" operator="lessThan">
      <formula>50</formula>
    </cfRule>
    <cfRule type="cellIs" dxfId="147" priority="3" stopIfTrue="1" operator="notBetween">
      <formula>70</formula>
      <formula>"&lt;70"</formula>
    </cfRule>
  </conditionalFormatting>
  <conditionalFormatting sqref="I10:I55 O10:P55">
    <cfRule type="cellIs" dxfId="146" priority="4" stopIfTrue="1" operator="lessThan">
      <formula>30</formula>
    </cfRule>
    <cfRule type="cellIs" dxfId="145" priority="5" stopIfTrue="1" operator="lessThan">
      <formula>50</formula>
    </cfRule>
    <cfRule type="cellIs" dxfId="144" priority="6" stopIfTrue="1" operator="notBetween">
      <formula>70</formula>
      <formula>"&lt;70"</formula>
    </cfRule>
  </conditionalFormatting>
  <conditionalFormatting sqref="J10:L55">
    <cfRule type="cellIs" dxfId="143" priority="7" stopIfTrue="1" operator="equal">
      <formula>"HSG"</formula>
    </cfRule>
    <cfRule type="cellIs" dxfId="142" priority="8" stopIfTrue="1" operator="equal">
      <formula>"HSXS"</formula>
    </cfRule>
  </conditionalFormatting>
  <conditionalFormatting sqref="F10:F55">
    <cfRule type="cellIs" dxfId="141" priority="9" stopIfTrue="1" operator="lessThan">
      <formula>3</formula>
    </cfRule>
    <cfRule type="cellIs" dxfId="140" priority="10" stopIfTrue="1" operator="lessThan">
      <formula>5</formula>
    </cfRule>
    <cfRule type="cellIs" dxfId="139" priority="11" stopIfTrue="1" operator="notBetween">
      <formula>7</formula>
      <formula>"&lt;7"</formula>
    </cfRule>
  </conditionalFormatting>
  <conditionalFormatting sqref="G10:G55">
    <cfRule type="cellIs" dxfId="138" priority="12" stopIfTrue="1" operator="lessThan">
      <formula>3</formula>
    </cfRule>
    <cfRule type="cellIs" dxfId="137" priority="13" stopIfTrue="1" operator="lessThan">
      <formula>5</formula>
    </cfRule>
    <cfRule type="cellIs" dxfId="136" priority="14" stopIfTrue="1" operator="notBetween">
      <formula>7</formula>
      <formula>"&lt;7"</formula>
    </cfRule>
  </conditionalFormatting>
  <pageMargins left="0.59055118110236227" right="0.19685039370078741" top="0.47244094488188981" bottom="0.47244094488188981" header="0" footer="0.23622047244094491"/>
  <pageSetup paperSize="9" scale="95" orientation="portrait" verticalDpi="300" r:id="rId1"/>
  <headerFooter alignWithMargins="0">
    <oddFooter>&amp;L&amp;"VNI-Times,Italic"&amp;6D\döõlieäu\HOCBONG\hoïcboâng4-05\03T-THKT&amp;R&amp;P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52"/>
  <sheetViews>
    <sheetView view="pageBreakPreview" topLeftCell="A1337" zoomScaleNormal="100" workbookViewId="0">
      <selection activeCell="A1353" sqref="A1353:XFD1585"/>
    </sheetView>
  </sheetViews>
  <sheetFormatPr defaultRowHeight="15"/>
  <cols>
    <col min="1" max="1" width="5.625" style="3" customWidth="1"/>
    <col min="2" max="2" width="8.625" style="3" customWidth="1"/>
    <col min="3" max="3" width="19.625" style="3" bestFit="1" customWidth="1"/>
    <col min="4" max="4" width="6.875" style="3" bestFit="1" customWidth="1"/>
    <col min="5" max="5" width="10.625" style="3" customWidth="1"/>
    <col min="6" max="9" width="4.625" style="3" customWidth="1"/>
    <col min="10" max="11" width="6.125" style="3" customWidth="1"/>
    <col min="12" max="12" width="6.125" style="11" customWidth="1"/>
    <col min="13" max="13" width="11.625" style="3" customWidth="1"/>
    <col min="14" max="14" width="4.625" style="31" customWidth="1"/>
    <col min="15" max="15" width="4.625" style="3" customWidth="1"/>
    <col min="16" max="16" width="5.625" style="11" customWidth="1"/>
    <col min="17" max="16384" width="9" style="3"/>
  </cols>
  <sheetData>
    <row r="1" spans="1:16" ht="18" customHeight="1">
      <c r="A1" s="237" t="s">
        <v>1707</v>
      </c>
      <c r="B1" s="237"/>
      <c r="C1" s="237"/>
      <c r="D1" s="237"/>
      <c r="E1" s="237"/>
      <c r="F1" s="238" t="s">
        <v>2169</v>
      </c>
      <c r="G1" s="238"/>
      <c r="H1" s="238"/>
      <c r="I1" s="238"/>
      <c r="J1" s="238"/>
      <c r="K1" s="238"/>
      <c r="L1" s="238"/>
      <c r="M1" s="238"/>
      <c r="N1" s="2"/>
      <c r="O1" s="11"/>
    </row>
    <row r="2" spans="1:16" ht="18" customHeight="1">
      <c r="A2" s="238" t="s">
        <v>2168</v>
      </c>
      <c r="B2" s="238"/>
      <c r="C2" s="238"/>
      <c r="D2" s="238"/>
      <c r="E2" s="238"/>
      <c r="F2" s="239" t="s">
        <v>2170</v>
      </c>
      <c r="G2" s="239"/>
      <c r="H2" s="239"/>
      <c r="I2" s="239"/>
      <c r="J2" s="239"/>
      <c r="K2" s="239"/>
      <c r="L2" s="239"/>
      <c r="M2" s="239"/>
      <c r="N2" s="2"/>
      <c r="O2" s="11"/>
    </row>
    <row r="3" spans="1:16" ht="18" customHeight="1">
      <c r="A3" s="238" t="s">
        <v>481</v>
      </c>
      <c r="B3" s="238"/>
      <c r="C3" s="238"/>
      <c r="D3" s="238"/>
      <c r="E3" s="238"/>
      <c r="F3" s="237"/>
      <c r="G3" s="237"/>
      <c r="H3" s="237"/>
      <c r="I3" s="237"/>
      <c r="J3" s="237"/>
      <c r="K3" s="237"/>
      <c r="L3" s="237"/>
      <c r="M3" s="237"/>
      <c r="N3" s="2"/>
      <c r="O3" s="11"/>
    </row>
    <row r="4" spans="1:16" s="19" customFormat="1" ht="18" customHeight="1">
      <c r="A4" s="250"/>
      <c r="B4" s="250"/>
      <c r="C4" s="250"/>
      <c r="D4" s="250"/>
      <c r="E4" s="250"/>
      <c r="F4" s="28"/>
      <c r="M4" s="22"/>
      <c r="N4" s="18"/>
      <c r="O4" s="39"/>
      <c r="P4" s="39"/>
    </row>
    <row r="5" spans="1:16" ht="35.1" customHeight="1">
      <c r="A5" s="251" t="s">
        <v>4750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"/>
    </row>
    <row r="6" spans="1:16" ht="24.95" customHeight="1">
      <c r="A6" s="254" t="s">
        <v>1702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3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6" ht="30" customHeight="1">
      <c r="A8" s="255" t="s">
        <v>3029</v>
      </c>
      <c r="B8" s="257" t="s">
        <v>2341</v>
      </c>
      <c r="C8" s="258" t="s">
        <v>2171</v>
      </c>
      <c r="D8" s="259"/>
      <c r="E8" s="255" t="s">
        <v>1708</v>
      </c>
      <c r="F8" s="262" t="s">
        <v>3063</v>
      </c>
      <c r="G8" s="263"/>
      <c r="H8" s="262" t="s">
        <v>2174</v>
      </c>
      <c r="I8" s="263"/>
      <c r="J8" s="248" t="s">
        <v>2175</v>
      </c>
      <c r="K8" s="248" t="s">
        <v>3067</v>
      </c>
      <c r="L8" s="248" t="s">
        <v>3239</v>
      </c>
      <c r="M8" s="246" t="s">
        <v>2172</v>
      </c>
      <c r="N8" s="246" t="s">
        <v>2173</v>
      </c>
      <c r="O8" s="252" t="s">
        <v>285</v>
      </c>
      <c r="P8" s="252" t="s">
        <v>286</v>
      </c>
    </row>
    <row r="9" spans="1:16" ht="20.100000000000001" customHeight="1">
      <c r="A9" s="256"/>
      <c r="B9" s="256"/>
      <c r="C9" s="260"/>
      <c r="D9" s="261"/>
      <c r="E9" s="256"/>
      <c r="F9" s="30" t="s">
        <v>3064</v>
      </c>
      <c r="G9" s="29" t="s">
        <v>3065</v>
      </c>
      <c r="H9" s="14" t="s">
        <v>3064</v>
      </c>
      <c r="I9" s="14" t="s">
        <v>3065</v>
      </c>
      <c r="J9" s="249"/>
      <c r="K9" s="249"/>
      <c r="L9" s="249"/>
      <c r="M9" s="247"/>
      <c r="N9" s="247"/>
      <c r="O9" s="253"/>
      <c r="P9" s="253"/>
    </row>
    <row r="10" spans="1:16" s="5" customFormat="1" ht="15.95" customHeight="1">
      <c r="A10" s="4">
        <v>1</v>
      </c>
      <c r="B10" s="139" t="s">
        <v>3871</v>
      </c>
      <c r="C10" s="140" t="s">
        <v>3439</v>
      </c>
      <c r="D10" s="141" t="s">
        <v>1013</v>
      </c>
      <c r="E10" s="81" t="s">
        <v>1052</v>
      </c>
      <c r="F10" s="145">
        <v>5.97</v>
      </c>
      <c r="G10" s="145">
        <v>6.87</v>
      </c>
      <c r="H10" s="48">
        <v>55</v>
      </c>
      <c r="I10" s="48">
        <v>56</v>
      </c>
      <c r="J10" s="151" t="str">
        <f t="shared" ref="J10:J73" si="0">IF(AND(F10&gt;=9,H10&gt;=90),"SVXS",IF(AND(F10&gt;=8,H10&gt;=80),"SVG",IF(AND(F10&gt;=7,H10&gt;=70),"SVK"," ")))</f>
        <v xml:space="preserve"> </v>
      </c>
      <c r="K10" s="151" t="str">
        <f t="shared" ref="K10:K73" si="1">IF(AND(G10&gt;=9,I10&gt;=90),"SVXS",IF(AND(G10&gt;=8,I10&gt;=80),"SVG",IF(AND(G10&gt;=7,I10&gt;=70),"SVK"," ")))</f>
        <v xml:space="preserve"> </v>
      </c>
      <c r="L10" s="151" t="str">
        <f t="shared" ref="L10:L73" si="2">IF(AND(J10="SVXS",K10="SVXS"),"SVXS",IF(AND(J10="SVG",K10="SVG"),"SVG",IF(AND(J10="SVK",K10="SVK"),"SVK",IF(AND(J10="SVXS",K10="SVG"),"SVG",IF(AND(J10="SVG",K10="SVXS"),"SVG",IF(AND(J10="SVG",K10="SVK"),"SVK",IF(AND(J10="SVK",K10="SVG"),"SVK"," ")))))))</f>
        <v xml:space="preserve"> </v>
      </c>
      <c r="M10" s="55"/>
      <c r="N10" s="9"/>
      <c r="O10" s="62">
        <f t="shared" ref="O10:O73" si="3">SUM(H10:I10)/2</f>
        <v>55.5</v>
      </c>
      <c r="P10" s="4"/>
    </row>
    <row r="11" spans="1:16" s="5" customFormat="1" ht="15.95" customHeight="1">
      <c r="A11" s="4">
        <v>2</v>
      </c>
      <c r="B11" s="139" t="s">
        <v>4529</v>
      </c>
      <c r="C11" s="140" t="s">
        <v>4530</v>
      </c>
      <c r="D11" s="141" t="s">
        <v>2007</v>
      </c>
      <c r="E11" s="81" t="s">
        <v>1052</v>
      </c>
      <c r="F11" s="145">
        <v>6.41</v>
      </c>
      <c r="G11" s="145">
        <v>7.47</v>
      </c>
      <c r="H11" s="48">
        <v>51</v>
      </c>
      <c r="I11" s="48">
        <v>57</v>
      </c>
      <c r="J11" s="151" t="str">
        <f t="shared" si="0"/>
        <v xml:space="preserve"> </v>
      </c>
      <c r="K11" s="151" t="str">
        <f t="shared" si="1"/>
        <v xml:space="preserve"> </v>
      </c>
      <c r="L11" s="151" t="str">
        <f t="shared" si="2"/>
        <v xml:space="preserve"> </v>
      </c>
      <c r="M11" s="83"/>
      <c r="N11" s="117"/>
      <c r="O11" s="62">
        <f t="shared" si="3"/>
        <v>54</v>
      </c>
      <c r="P11" s="4"/>
    </row>
    <row r="12" spans="1:16" s="5" customFormat="1" ht="15.95" customHeight="1">
      <c r="A12" s="4">
        <v>3</v>
      </c>
      <c r="B12" s="139" t="s">
        <v>4531</v>
      </c>
      <c r="C12" s="140" t="s">
        <v>670</v>
      </c>
      <c r="D12" s="141" t="s">
        <v>2007</v>
      </c>
      <c r="E12" s="81" t="s">
        <v>1052</v>
      </c>
      <c r="F12" s="145">
        <v>6.78</v>
      </c>
      <c r="G12" s="145">
        <v>7.75</v>
      </c>
      <c r="H12" s="48">
        <v>54</v>
      </c>
      <c r="I12" s="48">
        <v>57</v>
      </c>
      <c r="J12" s="151" t="str">
        <f t="shared" si="0"/>
        <v xml:space="preserve"> </v>
      </c>
      <c r="K12" s="151" t="str">
        <f t="shared" si="1"/>
        <v xml:space="preserve"> </v>
      </c>
      <c r="L12" s="151" t="str">
        <f t="shared" si="2"/>
        <v xml:space="preserve"> </v>
      </c>
      <c r="M12" s="52"/>
      <c r="N12" s="9"/>
      <c r="O12" s="62">
        <f t="shared" si="3"/>
        <v>55.5</v>
      </c>
      <c r="P12" s="4"/>
    </row>
    <row r="13" spans="1:16" s="5" customFormat="1" ht="15.95" customHeight="1">
      <c r="A13" s="4">
        <v>4</v>
      </c>
      <c r="B13" s="139" t="s">
        <v>2177</v>
      </c>
      <c r="C13" s="140" t="s">
        <v>1529</v>
      </c>
      <c r="D13" s="141" t="s">
        <v>2009</v>
      </c>
      <c r="E13" s="81" t="s">
        <v>1052</v>
      </c>
      <c r="F13" s="145">
        <v>5.84</v>
      </c>
      <c r="G13" s="145">
        <v>6.09</v>
      </c>
      <c r="H13" s="48">
        <v>50</v>
      </c>
      <c r="I13" s="48">
        <v>54</v>
      </c>
      <c r="J13" s="151" t="str">
        <f t="shared" si="0"/>
        <v xml:space="preserve"> </v>
      </c>
      <c r="K13" s="151" t="str">
        <f t="shared" si="1"/>
        <v xml:space="preserve"> </v>
      </c>
      <c r="L13" s="151" t="str">
        <f t="shared" si="2"/>
        <v xml:space="preserve"> </v>
      </c>
      <c r="M13" s="55"/>
      <c r="N13" s="9"/>
      <c r="O13" s="62">
        <f t="shared" si="3"/>
        <v>52</v>
      </c>
      <c r="P13" s="4"/>
    </row>
    <row r="14" spans="1:16" s="5" customFormat="1" ht="15.95" customHeight="1">
      <c r="A14" s="4">
        <v>5</v>
      </c>
      <c r="B14" s="139" t="s">
        <v>2178</v>
      </c>
      <c r="C14" s="140" t="s">
        <v>414</v>
      </c>
      <c r="D14" s="141" t="s">
        <v>2009</v>
      </c>
      <c r="E14" s="81" t="s">
        <v>1052</v>
      </c>
      <c r="F14" s="145">
        <v>5.49</v>
      </c>
      <c r="G14" s="145">
        <v>5.87</v>
      </c>
      <c r="H14" s="48">
        <v>50</v>
      </c>
      <c r="I14" s="48">
        <v>52</v>
      </c>
      <c r="J14" s="151" t="str">
        <f t="shared" si="0"/>
        <v xml:space="preserve"> </v>
      </c>
      <c r="K14" s="151" t="str">
        <f t="shared" si="1"/>
        <v xml:space="preserve"> </v>
      </c>
      <c r="L14" s="151" t="str">
        <f t="shared" si="2"/>
        <v xml:space="preserve"> </v>
      </c>
      <c r="M14" s="55"/>
      <c r="N14" s="9"/>
      <c r="O14" s="62">
        <f t="shared" si="3"/>
        <v>51</v>
      </c>
      <c r="P14" s="4"/>
    </row>
    <row r="15" spans="1:16" s="5" customFormat="1" ht="15.95" customHeight="1">
      <c r="A15" s="4">
        <v>6</v>
      </c>
      <c r="B15" s="139" t="s">
        <v>2179</v>
      </c>
      <c r="C15" s="140" t="s">
        <v>2180</v>
      </c>
      <c r="D15" s="141" t="s">
        <v>2181</v>
      </c>
      <c r="E15" s="81" t="s">
        <v>1052</v>
      </c>
      <c r="F15" s="145">
        <v>6.14</v>
      </c>
      <c r="G15" s="145">
        <v>7.07</v>
      </c>
      <c r="H15" s="48">
        <v>51</v>
      </c>
      <c r="I15" s="48">
        <v>55</v>
      </c>
      <c r="J15" s="151" t="str">
        <f t="shared" si="0"/>
        <v xml:space="preserve"> </v>
      </c>
      <c r="K15" s="151" t="str">
        <f t="shared" si="1"/>
        <v xml:space="preserve"> </v>
      </c>
      <c r="L15" s="151" t="str">
        <f t="shared" si="2"/>
        <v xml:space="preserve"> </v>
      </c>
      <c r="M15" s="84"/>
      <c r="N15" s="17"/>
      <c r="O15" s="62">
        <f t="shared" si="3"/>
        <v>53</v>
      </c>
      <c r="P15" s="4"/>
    </row>
    <row r="16" spans="1:16" s="5" customFormat="1" ht="15.95" customHeight="1">
      <c r="A16" s="4">
        <v>7</v>
      </c>
      <c r="B16" s="139" t="s">
        <v>2182</v>
      </c>
      <c r="C16" s="140" t="s">
        <v>2241</v>
      </c>
      <c r="D16" s="141" t="s">
        <v>3644</v>
      </c>
      <c r="E16" s="81" t="s">
        <v>1052</v>
      </c>
      <c r="F16" s="145">
        <v>5.67</v>
      </c>
      <c r="G16" s="145">
        <v>5.84</v>
      </c>
      <c r="H16" s="48">
        <v>52</v>
      </c>
      <c r="I16" s="48">
        <v>55</v>
      </c>
      <c r="J16" s="151" t="str">
        <f t="shared" si="0"/>
        <v xml:space="preserve"> </v>
      </c>
      <c r="K16" s="151" t="str">
        <f t="shared" si="1"/>
        <v xml:space="preserve"> </v>
      </c>
      <c r="L16" s="151" t="str">
        <f t="shared" si="2"/>
        <v xml:space="preserve"> </v>
      </c>
      <c r="M16" s="55"/>
      <c r="N16" s="9"/>
      <c r="O16" s="62">
        <f t="shared" si="3"/>
        <v>53.5</v>
      </c>
      <c r="P16" s="4"/>
    </row>
    <row r="17" spans="1:16" s="5" customFormat="1" ht="15.95" customHeight="1">
      <c r="A17" s="4">
        <v>8</v>
      </c>
      <c r="B17" s="139" t="s">
        <v>2183</v>
      </c>
      <c r="C17" s="140" t="s">
        <v>4252</v>
      </c>
      <c r="D17" s="141" t="s">
        <v>2900</v>
      </c>
      <c r="E17" s="81" t="s">
        <v>1052</v>
      </c>
      <c r="F17" s="145">
        <v>6.01</v>
      </c>
      <c r="G17" s="145">
        <v>6.76</v>
      </c>
      <c r="H17" s="48">
        <v>56</v>
      </c>
      <c r="I17" s="48">
        <v>56</v>
      </c>
      <c r="J17" s="151" t="str">
        <f t="shared" si="0"/>
        <v xml:space="preserve"> </v>
      </c>
      <c r="K17" s="151" t="str">
        <f t="shared" si="1"/>
        <v xml:space="preserve"> </v>
      </c>
      <c r="L17" s="151" t="str">
        <f t="shared" si="2"/>
        <v xml:space="preserve"> </v>
      </c>
      <c r="M17" s="55"/>
      <c r="N17" s="9"/>
      <c r="O17" s="62">
        <f t="shared" si="3"/>
        <v>56</v>
      </c>
      <c r="P17" s="4"/>
    </row>
    <row r="18" spans="1:16" s="5" customFormat="1" ht="15.95" customHeight="1">
      <c r="A18" s="4">
        <v>9</v>
      </c>
      <c r="B18" s="139" t="s">
        <v>2184</v>
      </c>
      <c r="C18" s="140" t="s">
        <v>863</v>
      </c>
      <c r="D18" s="141" t="s">
        <v>2521</v>
      </c>
      <c r="E18" s="81" t="s">
        <v>1052</v>
      </c>
      <c r="F18" s="145">
        <v>5.36</v>
      </c>
      <c r="G18" s="145">
        <v>6.34</v>
      </c>
      <c r="H18" s="48">
        <v>52</v>
      </c>
      <c r="I18" s="48">
        <v>54</v>
      </c>
      <c r="J18" s="151" t="str">
        <f t="shared" si="0"/>
        <v xml:space="preserve"> </v>
      </c>
      <c r="K18" s="151" t="str">
        <f t="shared" si="1"/>
        <v xml:space="preserve"> </v>
      </c>
      <c r="L18" s="151" t="str">
        <f t="shared" si="2"/>
        <v xml:space="preserve"> </v>
      </c>
      <c r="M18" s="104"/>
      <c r="N18" s="9"/>
      <c r="O18" s="62">
        <f t="shared" si="3"/>
        <v>53</v>
      </c>
      <c r="P18" s="4"/>
    </row>
    <row r="19" spans="1:16" s="5" customFormat="1" ht="15.95" customHeight="1">
      <c r="A19" s="4">
        <v>10</v>
      </c>
      <c r="B19" s="139" t="s">
        <v>2185</v>
      </c>
      <c r="C19" s="140" t="s">
        <v>351</v>
      </c>
      <c r="D19" s="141" t="s">
        <v>3837</v>
      </c>
      <c r="E19" s="81" t="s">
        <v>1052</v>
      </c>
      <c r="F19" s="145">
        <v>5.59</v>
      </c>
      <c r="G19" s="145">
        <v>6.53</v>
      </c>
      <c r="H19" s="48">
        <v>52</v>
      </c>
      <c r="I19" s="48">
        <v>56</v>
      </c>
      <c r="J19" s="151" t="str">
        <f t="shared" si="0"/>
        <v xml:space="preserve"> </v>
      </c>
      <c r="K19" s="151" t="str">
        <f t="shared" si="1"/>
        <v xml:space="preserve"> </v>
      </c>
      <c r="L19" s="151" t="str">
        <f t="shared" si="2"/>
        <v xml:space="preserve"> </v>
      </c>
      <c r="M19" s="55"/>
      <c r="N19" s="9"/>
      <c r="O19" s="62">
        <f t="shared" si="3"/>
        <v>54</v>
      </c>
      <c r="P19" s="4"/>
    </row>
    <row r="20" spans="1:16" s="5" customFormat="1" ht="15.95" customHeight="1">
      <c r="A20" s="4">
        <v>11</v>
      </c>
      <c r="B20" s="139" t="s">
        <v>2186</v>
      </c>
      <c r="C20" s="140" t="s">
        <v>301</v>
      </c>
      <c r="D20" s="141" t="s">
        <v>3837</v>
      </c>
      <c r="E20" s="81" t="s">
        <v>1052</v>
      </c>
      <c r="F20" s="145">
        <v>5.76</v>
      </c>
      <c r="G20" s="145">
        <v>6.89</v>
      </c>
      <c r="H20" s="48">
        <v>70</v>
      </c>
      <c r="I20" s="48">
        <v>60</v>
      </c>
      <c r="J20" s="151" t="str">
        <f t="shared" si="0"/>
        <v xml:space="preserve"> </v>
      </c>
      <c r="K20" s="151" t="str">
        <f t="shared" si="1"/>
        <v xml:space="preserve"> </v>
      </c>
      <c r="L20" s="151" t="str">
        <f t="shared" si="2"/>
        <v xml:space="preserve"> </v>
      </c>
      <c r="M20" s="55"/>
      <c r="N20" s="105"/>
      <c r="O20" s="62">
        <f t="shared" si="3"/>
        <v>65</v>
      </c>
      <c r="P20" s="4"/>
    </row>
    <row r="21" spans="1:16" s="5" customFormat="1" ht="15.95" customHeight="1">
      <c r="A21" s="4">
        <v>12</v>
      </c>
      <c r="B21" s="139" t="s">
        <v>2187</v>
      </c>
      <c r="C21" s="140" t="s">
        <v>1000</v>
      </c>
      <c r="D21" s="141" t="s">
        <v>2188</v>
      </c>
      <c r="E21" s="81" t="s">
        <v>1052</v>
      </c>
      <c r="F21" s="145">
        <v>5.92</v>
      </c>
      <c r="G21" s="145">
        <v>6.65</v>
      </c>
      <c r="H21" s="48">
        <v>55</v>
      </c>
      <c r="I21" s="48">
        <v>54</v>
      </c>
      <c r="J21" s="151" t="str">
        <f t="shared" si="0"/>
        <v xml:space="preserve"> </v>
      </c>
      <c r="K21" s="151" t="str">
        <f t="shared" si="1"/>
        <v xml:space="preserve"> </v>
      </c>
      <c r="L21" s="151" t="str">
        <f t="shared" si="2"/>
        <v xml:space="preserve"> </v>
      </c>
      <c r="M21" s="55"/>
      <c r="N21" s="9"/>
      <c r="O21" s="62">
        <f t="shared" si="3"/>
        <v>54.5</v>
      </c>
      <c r="P21" s="4"/>
    </row>
    <row r="22" spans="1:16" s="5" customFormat="1" ht="15.95" customHeight="1">
      <c r="A22" s="4">
        <v>13</v>
      </c>
      <c r="B22" s="139" t="s">
        <v>2189</v>
      </c>
      <c r="C22" s="140" t="s">
        <v>361</v>
      </c>
      <c r="D22" s="141" t="s">
        <v>3474</v>
      </c>
      <c r="E22" s="81" t="s">
        <v>1052</v>
      </c>
      <c r="F22" s="145">
        <v>5.56</v>
      </c>
      <c r="G22" s="145">
        <v>6.92</v>
      </c>
      <c r="H22" s="48">
        <v>53</v>
      </c>
      <c r="I22" s="48">
        <v>56</v>
      </c>
      <c r="J22" s="151" t="str">
        <f t="shared" si="0"/>
        <v xml:space="preserve"> </v>
      </c>
      <c r="K22" s="151" t="str">
        <f t="shared" si="1"/>
        <v xml:space="preserve"> </v>
      </c>
      <c r="L22" s="151" t="str">
        <f t="shared" si="2"/>
        <v xml:space="preserve"> </v>
      </c>
      <c r="M22" s="55"/>
      <c r="N22" s="9"/>
      <c r="O22" s="62">
        <f t="shared" si="3"/>
        <v>54.5</v>
      </c>
      <c r="P22" s="4"/>
    </row>
    <row r="23" spans="1:16" s="5" customFormat="1" ht="15.95" customHeight="1">
      <c r="A23" s="4">
        <v>14</v>
      </c>
      <c r="B23" s="139" t="s">
        <v>2190</v>
      </c>
      <c r="C23" s="140" t="s">
        <v>2191</v>
      </c>
      <c r="D23" s="141" t="s">
        <v>3341</v>
      </c>
      <c r="E23" s="81" t="s">
        <v>1052</v>
      </c>
      <c r="F23" s="145">
        <v>5.75</v>
      </c>
      <c r="G23" s="145">
        <v>5.94</v>
      </c>
      <c r="H23" s="48">
        <v>52</v>
      </c>
      <c r="I23" s="48">
        <v>53</v>
      </c>
      <c r="J23" s="151" t="str">
        <f t="shared" si="0"/>
        <v xml:space="preserve"> </v>
      </c>
      <c r="K23" s="151" t="str">
        <f t="shared" si="1"/>
        <v xml:space="preserve"> </v>
      </c>
      <c r="L23" s="151" t="str">
        <f t="shared" si="2"/>
        <v xml:space="preserve"> </v>
      </c>
      <c r="M23" s="55"/>
      <c r="N23" s="9"/>
      <c r="O23" s="62">
        <f t="shared" si="3"/>
        <v>52.5</v>
      </c>
      <c r="P23" s="4"/>
    </row>
    <row r="24" spans="1:16" s="5" customFormat="1" ht="15.95" customHeight="1">
      <c r="A24" s="4">
        <v>15</v>
      </c>
      <c r="B24" s="139" t="s">
        <v>2192</v>
      </c>
      <c r="C24" s="140" t="s">
        <v>3340</v>
      </c>
      <c r="D24" s="141" t="s">
        <v>3341</v>
      </c>
      <c r="E24" s="81" t="s">
        <v>1052</v>
      </c>
      <c r="F24" s="145">
        <v>6.06</v>
      </c>
      <c r="G24" s="145">
        <v>6.99</v>
      </c>
      <c r="H24" s="48">
        <v>60</v>
      </c>
      <c r="I24" s="48">
        <v>58</v>
      </c>
      <c r="J24" s="151" t="str">
        <f t="shared" si="0"/>
        <v xml:space="preserve"> </v>
      </c>
      <c r="K24" s="151" t="str">
        <f t="shared" si="1"/>
        <v xml:space="preserve"> </v>
      </c>
      <c r="L24" s="151" t="str">
        <f t="shared" si="2"/>
        <v xml:space="preserve"> </v>
      </c>
      <c r="M24" s="101"/>
      <c r="N24" s="9"/>
      <c r="O24" s="62">
        <f t="shared" si="3"/>
        <v>59</v>
      </c>
      <c r="P24" s="4"/>
    </row>
    <row r="25" spans="1:16" s="5" customFormat="1" ht="15.95" customHeight="1">
      <c r="A25" s="4">
        <v>16</v>
      </c>
      <c r="B25" s="139" t="s">
        <v>2193</v>
      </c>
      <c r="C25" s="140" t="s">
        <v>2194</v>
      </c>
      <c r="D25" s="141" t="s">
        <v>1757</v>
      </c>
      <c r="E25" s="81" t="s">
        <v>1052</v>
      </c>
      <c r="F25" s="145">
        <v>6.38</v>
      </c>
      <c r="G25" s="145">
        <v>6.69</v>
      </c>
      <c r="H25" s="48">
        <v>58</v>
      </c>
      <c r="I25" s="48">
        <v>56</v>
      </c>
      <c r="J25" s="151" t="str">
        <f t="shared" si="0"/>
        <v xml:space="preserve"> </v>
      </c>
      <c r="K25" s="151" t="str">
        <f t="shared" si="1"/>
        <v xml:space="preserve"> </v>
      </c>
      <c r="L25" s="151" t="str">
        <f t="shared" si="2"/>
        <v xml:space="preserve"> </v>
      </c>
      <c r="M25" s="84"/>
      <c r="N25" s="9"/>
      <c r="O25" s="62">
        <f t="shared" si="3"/>
        <v>57</v>
      </c>
      <c r="P25" s="4"/>
    </row>
    <row r="26" spans="1:16" s="5" customFormat="1" ht="15.95" customHeight="1">
      <c r="A26" s="4">
        <v>17</v>
      </c>
      <c r="B26" s="139" t="s">
        <v>2195</v>
      </c>
      <c r="C26" s="140" t="s">
        <v>2196</v>
      </c>
      <c r="D26" s="141" t="s">
        <v>3839</v>
      </c>
      <c r="E26" s="81" t="s">
        <v>1052</v>
      </c>
      <c r="F26" s="145">
        <v>5.52</v>
      </c>
      <c r="G26" s="145">
        <v>5.85</v>
      </c>
      <c r="H26" s="48">
        <v>52</v>
      </c>
      <c r="I26" s="48">
        <v>55</v>
      </c>
      <c r="J26" s="151" t="str">
        <f t="shared" si="0"/>
        <v xml:space="preserve"> </v>
      </c>
      <c r="K26" s="151" t="str">
        <f t="shared" si="1"/>
        <v xml:space="preserve"> </v>
      </c>
      <c r="L26" s="151" t="str">
        <f t="shared" si="2"/>
        <v xml:space="preserve"> </v>
      </c>
      <c r="M26" s="104"/>
      <c r="N26" s="9"/>
      <c r="O26" s="62">
        <f t="shared" si="3"/>
        <v>53.5</v>
      </c>
      <c r="P26" s="4"/>
    </row>
    <row r="27" spans="1:16" s="5" customFormat="1" ht="15.95" customHeight="1">
      <c r="A27" s="4">
        <v>18</v>
      </c>
      <c r="B27" s="139" t="s">
        <v>2197</v>
      </c>
      <c r="C27" s="140" t="s">
        <v>2198</v>
      </c>
      <c r="D27" s="141" t="s">
        <v>3379</v>
      </c>
      <c r="E27" s="81" t="s">
        <v>1052</v>
      </c>
      <c r="F27" s="145">
        <v>6.04</v>
      </c>
      <c r="G27" s="145">
        <v>6.85</v>
      </c>
      <c r="H27" s="48">
        <v>56</v>
      </c>
      <c r="I27" s="48">
        <v>56</v>
      </c>
      <c r="J27" s="151" t="str">
        <f t="shared" si="0"/>
        <v xml:space="preserve"> </v>
      </c>
      <c r="K27" s="151" t="str">
        <f t="shared" si="1"/>
        <v xml:space="preserve"> </v>
      </c>
      <c r="L27" s="151" t="str">
        <f t="shared" si="2"/>
        <v xml:space="preserve"> </v>
      </c>
      <c r="M27" s="101"/>
      <c r="N27" s="9"/>
      <c r="O27" s="62">
        <f t="shared" si="3"/>
        <v>56</v>
      </c>
      <c r="P27" s="4"/>
    </row>
    <row r="28" spans="1:16" s="5" customFormat="1" ht="15.95" customHeight="1">
      <c r="A28" s="4">
        <v>19</v>
      </c>
      <c r="B28" s="139" t="s">
        <v>2199</v>
      </c>
      <c r="C28" s="140" t="s">
        <v>670</v>
      </c>
      <c r="D28" s="141" t="s">
        <v>23</v>
      </c>
      <c r="E28" s="81" t="s">
        <v>1052</v>
      </c>
      <c r="F28" s="145">
        <v>7.19</v>
      </c>
      <c r="G28" s="145">
        <v>6.81</v>
      </c>
      <c r="H28" s="48">
        <v>100</v>
      </c>
      <c r="I28" s="48">
        <v>80</v>
      </c>
      <c r="J28" s="166" t="str">
        <f t="shared" si="0"/>
        <v>SVK</v>
      </c>
      <c r="K28" s="151" t="str">
        <f t="shared" si="1"/>
        <v xml:space="preserve"> </v>
      </c>
      <c r="L28" s="151" t="str">
        <f t="shared" si="2"/>
        <v xml:space="preserve"> </v>
      </c>
      <c r="M28" s="84" t="s">
        <v>9188</v>
      </c>
      <c r="N28" s="9"/>
      <c r="O28" s="62">
        <f t="shared" si="3"/>
        <v>90</v>
      </c>
      <c r="P28" s="4"/>
    </row>
    <row r="29" spans="1:16" s="5" customFormat="1" ht="15.95" customHeight="1">
      <c r="A29" s="4">
        <v>20</v>
      </c>
      <c r="B29" s="139" t="s">
        <v>2200</v>
      </c>
      <c r="C29" s="140" t="s">
        <v>2201</v>
      </c>
      <c r="D29" s="141" t="s">
        <v>23</v>
      </c>
      <c r="E29" s="81" t="s">
        <v>1052</v>
      </c>
      <c r="F29" s="145">
        <v>3.16</v>
      </c>
      <c r="G29" s="145">
        <v>2.17</v>
      </c>
      <c r="H29" s="48">
        <v>42</v>
      </c>
      <c r="I29" s="48">
        <v>47</v>
      </c>
      <c r="J29" s="151" t="str">
        <f t="shared" si="0"/>
        <v xml:space="preserve"> </v>
      </c>
      <c r="K29" s="151" t="str">
        <f t="shared" si="1"/>
        <v xml:space="preserve"> </v>
      </c>
      <c r="L29" s="151" t="str">
        <f t="shared" si="2"/>
        <v xml:space="preserve"> </v>
      </c>
      <c r="M29" s="101"/>
      <c r="N29" s="9"/>
      <c r="O29" s="62">
        <f t="shared" si="3"/>
        <v>44.5</v>
      </c>
      <c r="P29" s="4"/>
    </row>
    <row r="30" spans="1:16" s="5" customFormat="1" ht="15.95" customHeight="1">
      <c r="A30" s="4">
        <v>21</v>
      </c>
      <c r="B30" s="139" t="s">
        <v>2202</v>
      </c>
      <c r="C30" s="140" t="s">
        <v>2203</v>
      </c>
      <c r="D30" s="141" t="s">
        <v>2204</v>
      </c>
      <c r="E30" s="81" t="s">
        <v>1052</v>
      </c>
      <c r="F30" s="145">
        <v>5.65</v>
      </c>
      <c r="G30" s="145">
        <v>6.53</v>
      </c>
      <c r="H30" s="48">
        <v>53</v>
      </c>
      <c r="I30" s="48">
        <v>60</v>
      </c>
      <c r="J30" s="151" t="str">
        <f t="shared" si="0"/>
        <v xml:space="preserve"> </v>
      </c>
      <c r="K30" s="151" t="str">
        <f t="shared" si="1"/>
        <v xml:space="preserve"> </v>
      </c>
      <c r="L30" s="151" t="str">
        <f t="shared" si="2"/>
        <v xml:space="preserve"> </v>
      </c>
      <c r="M30" s="84"/>
      <c r="N30" s="9"/>
      <c r="O30" s="62">
        <f t="shared" si="3"/>
        <v>56.5</v>
      </c>
      <c r="P30" s="4"/>
    </row>
    <row r="31" spans="1:16" s="5" customFormat="1" ht="15.95" customHeight="1">
      <c r="A31" s="4">
        <v>22</v>
      </c>
      <c r="B31" s="139" t="s">
        <v>2205</v>
      </c>
      <c r="C31" s="140" t="s">
        <v>2206</v>
      </c>
      <c r="D31" s="141" t="s">
        <v>2207</v>
      </c>
      <c r="E31" s="81" t="s">
        <v>1052</v>
      </c>
      <c r="F31" s="145">
        <v>6.34</v>
      </c>
      <c r="G31" s="145">
        <v>6.84</v>
      </c>
      <c r="H31" s="48">
        <v>56</v>
      </c>
      <c r="I31" s="48">
        <v>56</v>
      </c>
      <c r="J31" s="151" t="str">
        <f t="shared" si="0"/>
        <v xml:space="preserve"> </v>
      </c>
      <c r="K31" s="151" t="str">
        <f t="shared" si="1"/>
        <v xml:space="preserve"> </v>
      </c>
      <c r="L31" s="151" t="str">
        <f t="shared" si="2"/>
        <v xml:space="preserve"> </v>
      </c>
      <c r="M31" s="121"/>
      <c r="N31" s="93"/>
      <c r="O31" s="62">
        <f t="shared" si="3"/>
        <v>56</v>
      </c>
      <c r="P31" s="4"/>
    </row>
    <row r="32" spans="1:16" s="5" customFormat="1" ht="15.95" customHeight="1">
      <c r="A32" s="4">
        <v>23</v>
      </c>
      <c r="B32" s="139" t="s">
        <v>2208</v>
      </c>
      <c r="C32" s="140" t="s">
        <v>3821</v>
      </c>
      <c r="D32" s="141" t="s">
        <v>879</v>
      </c>
      <c r="E32" s="81" t="s">
        <v>1052</v>
      </c>
      <c r="F32" s="145">
        <v>6.14</v>
      </c>
      <c r="G32" s="145">
        <v>5.63</v>
      </c>
      <c r="H32" s="48">
        <v>55</v>
      </c>
      <c r="I32" s="48">
        <v>59</v>
      </c>
      <c r="J32" s="151" t="str">
        <f t="shared" si="0"/>
        <v xml:space="preserve"> </v>
      </c>
      <c r="K32" s="151" t="str">
        <f t="shared" si="1"/>
        <v xml:space="preserve"> </v>
      </c>
      <c r="L32" s="151" t="str">
        <f t="shared" si="2"/>
        <v xml:space="preserve"> </v>
      </c>
      <c r="M32" s="101"/>
      <c r="N32" s="9"/>
      <c r="O32" s="62">
        <f t="shared" si="3"/>
        <v>57</v>
      </c>
      <c r="P32" s="4"/>
    </row>
    <row r="33" spans="1:16" s="5" customFormat="1" ht="15.95" customHeight="1">
      <c r="A33" s="4">
        <v>24</v>
      </c>
      <c r="B33" s="139" t="s">
        <v>2209</v>
      </c>
      <c r="C33" s="140" t="s">
        <v>4068</v>
      </c>
      <c r="D33" s="141" t="s">
        <v>2321</v>
      </c>
      <c r="E33" s="81" t="s">
        <v>1052</v>
      </c>
      <c r="F33" s="145">
        <v>5.88</v>
      </c>
      <c r="G33" s="145">
        <v>6.34</v>
      </c>
      <c r="H33" s="48">
        <v>54</v>
      </c>
      <c r="I33" s="48">
        <v>56</v>
      </c>
      <c r="J33" s="151" t="str">
        <f t="shared" si="0"/>
        <v xml:space="preserve"> </v>
      </c>
      <c r="K33" s="151" t="str">
        <f t="shared" si="1"/>
        <v xml:space="preserve"> </v>
      </c>
      <c r="L33" s="151" t="str">
        <f t="shared" si="2"/>
        <v xml:space="preserve"> </v>
      </c>
      <c r="M33" s="104"/>
      <c r="N33" s="9"/>
      <c r="O33" s="62">
        <f t="shared" si="3"/>
        <v>55</v>
      </c>
      <c r="P33" s="4"/>
    </row>
    <row r="34" spans="1:16" s="5" customFormat="1" ht="15.95" customHeight="1">
      <c r="A34" s="4">
        <v>25</v>
      </c>
      <c r="B34" s="139" t="s">
        <v>2210</v>
      </c>
      <c r="C34" s="140" t="s">
        <v>2006</v>
      </c>
      <c r="D34" s="141" t="s">
        <v>3608</v>
      </c>
      <c r="E34" s="81" t="s">
        <v>1052</v>
      </c>
      <c r="F34" s="145">
        <v>4.88</v>
      </c>
      <c r="G34" s="145">
        <v>5.46</v>
      </c>
      <c r="H34" s="48">
        <v>53</v>
      </c>
      <c r="I34" s="48">
        <v>53</v>
      </c>
      <c r="J34" s="151" t="str">
        <f t="shared" si="0"/>
        <v xml:space="preserve"> </v>
      </c>
      <c r="K34" s="151" t="str">
        <f t="shared" si="1"/>
        <v xml:space="preserve"> </v>
      </c>
      <c r="L34" s="151" t="str">
        <f t="shared" si="2"/>
        <v xml:space="preserve"> </v>
      </c>
      <c r="M34" s="55"/>
      <c r="N34" s="9"/>
      <c r="O34" s="62">
        <f t="shared" si="3"/>
        <v>53</v>
      </c>
      <c r="P34" s="4"/>
    </row>
    <row r="35" spans="1:16" s="5" customFormat="1" ht="15.95" customHeight="1">
      <c r="A35" s="4">
        <v>26</v>
      </c>
      <c r="B35" s="139" t="s">
        <v>2211</v>
      </c>
      <c r="C35" s="140" t="s">
        <v>3614</v>
      </c>
      <c r="D35" s="141" t="s">
        <v>777</v>
      </c>
      <c r="E35" s="81" t="s">
        <v>1052</v>
      </c>
      <c r="F35" s="145">
        <v>6.21</v>
      </c>
      <c r="G35" s="145">
        <v>6.29</v>
      </c>
      <c r="H35" s="48">
        <v>56</v>
      </c>
      <c r="I35" s="48">
        <v>56</v>
      </c>
      <c r="J35" s="151" t="str">
        <f t="shared" si="0"/>
        <v xml:space="preserve"> </v>
      </c>
      <c r="K35" s="151" t="str">
        <f t="shared" si="1"/>
        <v xml:space="preserve"> </v>
      </c>
      <c r="L35" s="151" t="str">
        <f t="shared" si="2"/>
        <v xml:space="preserve"> </v>
      </c>
      <c r="M35" s="98"/>
      <c r="N35" s="9"/>
      <c r="O35" s="62">
        <f t="shared" si="3"/>
        <v>56</v>
      </c>
      <c r="P35" s="4"/>
    </row>
    <row r="36" spans="1:16" s="5" customFormat="1" ht="15.95" customHeight="1">
      <c r="A36" s="4">
        <v>27</v>
      </c>
      <c r="B36" s="139" t="s">
        <v>778</v>
      </c>
      <c r="C36" s="140" t="s">
        <v>779</v>
      </c>
      <c r="D36" s="141" t="s">
        <v>3509</v>
      </c>
      <c r="E36" s="81" t="s">
        <v>1052</v>
      </c>
      <c r="F36" s="145">
        <v>5.39</v>
      </c>
      <c r="G36" s="145">
        <v>5.14</v>
      </c>
      <c r="H36" s="48">
        <v>55</v>
      </c>
      <c r="I36" s="48">
        <v>53</v>
      </c>
      <c r="J36" s="151" t="str">
        <f t="shared" si="0"/>
        <v xml:space="preserve"> </v>
      </c>
      <c r="K36" s="151" t="str">
        <f t="shared" si="1"/>
        <v xml:space="preserve"> </v>
      </c>
      <c r="L36" s="151" t="str">
        <f t="shared" si="2"/>
        <v xml:space="preserve"> </v>
      </c>
      <c r="M36" s="127"/>
      <c r="N36" s="117"/>
      <c r="O36" s="62">
        <f t="shared" si="3"/>
        <v>54</v>
      </c>
      <c r="P36" s="4"/>
    </row>
    <row r="37" spans="1:16" s="5" customFormat="1" ht="15.95" customHeight="1">
      <c r="A37" s="4">
        <v>28</v>
      </c>
      <c r="B37" s="139" t="s">
        <v>2707</v>
      </c>
      <c r="C37" s="140" t="s">
        <v>2708</v>
      </c>
      <c r="D37" s="141" t="s">
        <v>4263</v>
      </c>
      <c r="E37" s="81" t="s">
        <v>1052</v>
      </c>
      <c r="F37" s="145">
        <v>5.86</v>
      </c>
      <c r="G37" s="145">
        <v>5.89</v>
      </c>
      <c r="H37" s="48">
        <v>52</v>
      </c>
      <c r="I37" s="48">
        <v>53</v>
      </c>
      <c r="J37" s="151" t="str">
        <f t="shared" si="0"/>
        <v xml:space="preserve"> </v>
      </c>
      <c r="K37" s="151" t="str">
        <f t="shared" si="1"/>
        <v xml:space="preserve"> </v>
      </c>
      <c r="L37" s="151" t="str">
        <f t="shared" si="2"/>
        <v xml:space="preserve"> </v>
      </c>
      <c r="M37" s="55"/>
      <c r="N37" s="9"/>
      <c r="O37" s="62">
        <f t="shared" si="3"/>
        <v>52.5</v>
      </c>
      <c r="P37" s="4"/>
    </row>
    <row r="38" spans="1:16" s="5" customFormat="1" ht="15.95" customHeight="1">
      <c r="A38" s="4">
        <v>29</v>
      </c>
      <c r="B38" s="139" t="s">
        <v>2709</v>
      </c>
      <c r="C38" s="140" t="s">
        <v>3616</v>
      </c>
      <c r="D38" s="141" t="s">
        <v>2710</v>
      </c>
      <c r="E38" s="81" t="s">
        <v>1052</v>
      </c>
      <c r="F38" s="145">
        <v>5.75</v>
      </c>
      <c r="G38" s="145">
        <v>5.43</v>
      </c>
      <c r="H38" s="48">
        <v>59</v>
      </c>
      <c r="I38" s="48">
        <v>61</v>
      </c>
      <c r="J38" s="151" t="str">
        <f t="shared" si="0"/>
        <v xml:space="preserve"> </v>
      </c>
      <c r="K38" s="151" t="str">
        <f t="shared" si="1"/>
        <v xml:space="preserve"> </v>
      </c>
      <c r="L38" s="151" t="str">
        <f t="shared" si="2"/>
        <v xml:space="preserve"> </v>
      </c>
      <c r="M38" s="55"/>
      <c r="N38" s="9"/>
      <c r="O38" s="62">
        <f t="shared" si="3"/>
        <v>60</v>
      </c>
      <c r="P38" s="4"/>
    </row>
    <row r="39" spans="1:16" s="5" customFormat="1" ht="15.95" customHeight="1">
      <c r="A39" s="4">
        <v>30</v>
      </c>
      <c r="B39" s="139" t="s">
        <v>2711</v>
      </c>
      <c r="C39" s="140" t="s">
        <v>1695</v>
      </c>
      <c r="D39" s="141" t="s">
        <v>755</v>
      </c>
      <c r="E39" s="81" t="s">
        <v>1052</v>
      </c>
      <c r="F39" s="145">
        <v>5.69</v>
      </c>
      <c r="G39" s="145">
        <v>6.22</v>
      </c>
      <c r="H39" s="48">
        <v>55</v>
      </c>
      <c r="I39" s="48">
        <v>56</v>
      </c>
      <c r="J39" s="151" t="str">
        <f t="shared" si="0"/>
        <v xml:space="preserve"> </v>
      </c>
      <c r="K39" s="151" t="str">
        <f t="shared" si="1"/>
        <v xml:space="preserve"> </v>
      </c>
      <c r="L39" s="151" t="str">
        <f t="shared" si="2"/>
        <v xml:space="preserve"> </v>
      </c>
      <c r="M39" s="52"/>
      <c r="N39" s="9"/>
      <c r="O39" s="62">
        <f t="shared" si="3"/>
        <v>55.5</v>
      </c>
      <c r="P39" s="4"/>
    </row>
    <row r="40" spans="1:16" s="5" customFormat="1" ht="15.95" customHeight="1">
      <c r="A40" s="4">
        <v>31</v>
      </c>
      <c r="B40" s="139" t="s">
        <v>2712</v>
      </c>
      <c r="C40" s="140" t="s">
        <v>2713</v>
      </c>
      <c r="D40" s="141" t="s">
        <v>3764</v>
      </c>
      <c r="E40" s="81" t="s">
        <v>1052</v>
      </c>
      <c r="F40" s="145">
        <v>6.54</v>
      </c>
      <c r="G40" s="145">
        <v>6.54</v>
      </c>
      <c r="H40" s="48">
        <v>62</v>
      </c>
      <c r="I40" s="48">
        <v>60</v>
      </c>
      <c r="J40" s="151" t="str">
        <f t="shared" si="0"/>
        <v xml:space="preserve"> </v>
      </c>
      <c r="K40" s="151" t="str">
        <f t="shared" si="1"/>
        <v xml:space="preserve"> </v>
      </c>
      <c r="L40" s="151" t="str">
        <f t="shared" si="2"/>
        <v xml:space="preserve"> </v>
      </c>
      <c r="M40" s="101"/>
      <c r="N40" s="15"/>
      <c r="O40" s="62">
        <f t="shared" si="3"/>
        <v>61</v>
      </c>
      <c r="P40" s="4"/>
    </row>
    <row r="41" spans="1:16" s="5" customFormat="1" ht="15.95" customHeight="1">
      <c r="A41" s="4">
        <v>32</v>
      </c>
      <c r="B41" s="139" t="s">
        <v>2714</v>
      </c>
      <c r="C41" s="140" t="s">
        <v>2715</v>
      </c>
      <c r="D41" s="141" t="s">
        <v>996</v>
      </c>
      <c r="E41" s="81" t="s">
        <v>1052</v>
      </c>
      <c r="F41" s="145">
        <v>6.31</v>
      </c>
      <c r="G41" s="145">
        <v>6.52</v>
      </c>
      <c r="H41" s="48">
        <v>59</v>
      </c>
      <c r="I41" s="48">
        <v>56</v>
      </c>
      <c r="J41" s="151" t="str">
        <f t="shared" si="0"/>
        <v xml:space="preserve"> </v>
      </c>
      <c r="K41" s="151" t="str">
        <f t="shared" si="1"/>
        <v xml:space="preserve"> </v>
      </c>
      <c r="L41" s="151" t="str">
        <f t="shared" si="2"/>
        <v xml:space="preserve"> </v>
      </c>
      <c r="M41" s="104"/>
      <c r="N41" s="9"/>
      <c r="O41" s="62">
        <f t="shared" si="3"/>
        <v>57.5</v>
      </c>
      <c r="P41" s="4"/>
    </row>
    <row r="42" spans="1:16" s="5" customFormat="1" ht="15.95" customHeight="1">
      <c r="A42" s="4">
        <v>33</v>
      </c>
      <c r="B42" s="139" t="s">
        <v>2716</v>
      </c>
      <c r="C42" s="140" t="s">
        <v>2717</v>
      </c>
      <c r="D42" s="141" t="s">
        <v>3790</v>
      </c>
      <c r="E42" s="81" t="s">
        <v>1052</v>
      </c>
      <c r="F42" s="145">
        <v>7.01</v>
      </c>
      <c r="G42" s="145">
        <v>7.28</v>
      </c>
      <c r="H42" s="48">
        <v>71</v>
      </c>
      <c r="I42" s="48">
        <v>55</v>
      </c>
      <c r="J42" s="166" t="str">
        <f t="shared" si="0"/>
        <v>SVK</v>
      </c>
      <c r="K42" s="151" t="str">
        <f t="shared" si="1"/>
        <v xml:space="preserve"> </v>
      </c>
      <c r="L42" s="151" t="str">
        <f t="shared" si="2"/>
        <v xml:space="preserve"> </v>
      </c>
      <c r="M42" s="98" t="s">
        <v>9188</v>
      </c>
      <c r="N42" s="15"/>
      <c r="O42" s="62">
        <f t="shared" si="3"/>
        <v>63</v>
      </c>
      <c r="P42" s="4"/>
    </row>
    <row r="43" spans="1:16" s="5" customFormat="1" ht="15.95" customHeight="1">
      <c r="A43" s="4">
        <v>34</v>
      </c>
      <c r="B43" s="139" t="s">
        <v>2718</v>
      </c>
      <c r="C43" s="140" t="s">
        <v>2719</v>
      </c>
      <c r="D43" s="141" t="s">
        <v>423</v>
      </c>
      <c r="E43" s="81" t="s">
        <v>1052</v>
      </c>
      <c r="F43" s="145">
        <v>5.0199999999999996</v>
      </c>
      <c r="G43" s="145">
        <v>5.83</v>
      </c>
      <c r="H43" s="48">
        <v>54</v>
      </c>
      <c r="I43" s="48">
        <v>55</v>
      </c>
      <c r="J43" s="151" t="str">
        <f t="shared" si="0"/>
        <v xml:space="preserve"> </v>
      </c>
      <c r="K43" s="151" t="str">
        <f t="shared" si="1"/>
        <v xml:space="preserve"> </v>
      </c>
      <c r="L43" s="151" t="str">
        <f t="shared" si="2"/>
        <v xml:space="preserve"> </v>
      </c>
      <c r="M43" s="101"/>
      <c r="N43" s="15"/>
      <c r="O43" s="62">
        <f t="shared" si="3"/>
        <v>54.5</v>
      </c>
      <c r="P43" s="69"/>
    </row>
    <row r="44" spans="1:16" s="5" customFormat="1" ht="15.95" customHeight="1">
      <c r="A44" s="4">
        <v>35</v>
      </c>
      <c r="B44" s="139" t="s">
        <v>2720</v>
      </c>
      <c r="C44" s="140" t="s">
        <v>2354</v>
      </c>
      <c r="D44" s="141" t="s">
        <v>3794</v>
      </c>
      <c r="E44" s="81" t="s">
        <v>1052</v>
      </c>
      <c r="F44" s="145">
        <v>5.67</v>
      </c>
      <c r="G44" s="145">
        <v>6.36</v>
      </c>
      <c r="H44" s="48">
        <v>60</v>
      </c>
      <c r="I44" s="48">
        <v>60</v>
      </c>
      <c r="J44" s="151" t="str">
        <f t="shared" si="0"/>
        <v xml:space="preserve"> </v>
      </c>
      <c r="K44" s="151" t="str">
        <f t="shared" si="1"/>
        <v xml:space="preserve"> </v>
      </c>
      <c r="L44" s="151" t="str">
        <f t="shared" si="2"/>
        <v xml:space="preserve"> </v>
      </c>
      <c r="M44" s="83"/>
      <c r="N44" s="9"/>
      <c r="O44" s="62">
        <f t="shared" si="3"/>
        <v>60</v>
      </c>
      <c r="P44" s="4"/>
    </row>
    <row r="45" spans="1:16" s="5" customFormat="1" ht="15.95" customHeight="1">
      <c r="A45" s="4">
        <v>36</v>
      </c>
      <c r="B45" s="139" t="s">
        <v>2721</v>
      </c>
      <c r="C45" s="140" t="s">
        <v>4262</v>
      </c>
      <c r="D45" s="141" t="s">
        <v>3798</v>
      </c>
      <c r="E45" s="81" t="s">
        <v>1052</v>
      </c>
      <c r="F45" s="145">
        <v>6.27</v>
      </c>
      <c r="G45" s="145">
        <v>6.87</v>
      </c>
      <c r="H45" s="48">
        <v>56</v>
      </c>
      <c r="I45" s="48">
        <v>56</v>
      </c>
      <c r="J45" s="151" t="str">
        <f t="shared" si="0"/>
        <v xml:space="preserve"> </v>
      </c>
      <c r="K45" s="151" t="str">
        <f t="shared" si="1"/>
        <v xml:space="preserve"> </v>
      </c>
      <c r="L45" s="151" t="str">
        <f t="shared" si="2"/>
        <v xml:space="preserve"> </v>
      </c>
      <c r="M45" s="104"/>
      <c r="N45" s="9"/>
      <c r="O45" s="62">
        <f t="shared" si="3"/>
        <v>56</v>
      </c>
      <c r="P45" s="4"/>
    </row>
    <row r="46" spans="1:16" s="5" customFormat="1" ht="15.95" customHeight="1">
      <c r="A46" s="4">
        <v>37</v>
      </c>
      <c r="B46" s="139" t="s">
        <v>2722</v>
      </c>
      <c r="C46" s="140" t="s">
        <v>997</v>
      </c>
      <c r="D46" s="141" t="s">
        <v>3779</v>
      </c>
      <c r="E46" s="81" t="s">
        <v>1052</v>
      </c>
      <c r="F46" s="145">
        <v>6.42</v>
      </c>
      <c r="G46" s="145">
        <v>6.67</v>
      </c>
      <c r="H46" s="48">
        <v>57</v>
      </c>
      <c r="I46" s="48">
        <v>56</v>
      </c>
      <c r="J46" s="151" t="str">
        <f t="shared" si="0"/>
        <v xml:space="preserve"> </v>
      </c>
      <c r="K46" s="151" t="str">
        <f t="shared" si="1"/>
        <v xml:space="preserve"> </v>
      </c>
      <c r="L46" s="151" t="str">
        <f t="shared" si="2"/>
        <v xml:space="preserve"> </v>
      </c>
      <c r="M46" s="55"/>
      <c r="N46" s="9"/>
      <c r="O46" s="62">
        <f t="shared" si="3"/>
        <v>56.5</v>
      </c>
      <c r="P46" s="4"/>
    </row>
    <row r="47" spans="1:16" s="5" customFormat="1" ht="15.95" customHeight="1">
      <c r="A47" s="4">
        <v>38</v>
      </c>
      <c r="B47" s="139" t="s">
        <v>2723</v>
      </c>
      <c r="C47" s="140" t="s">
        <v>1665</v>
      </c>
      <c r="D47" s="141" t="s">
        <v>1001</v>
      </c>
      <c r="E47" s="81" t="s">
        <v>1052</v>
      </c>
      <c r="F47" s="145">
        <v>6.54</v>
      </c>
      <c r="G47" s="145">
        <v>7.19</v>
      </c>
      <c r="H47" s="48">
        <v>66</v>
      </c>
      <c r="I47" s="48">
        <v>63</v>
      </c>
      <c r="J47" s="151" t="str">
        <f t="shared" si="0"/>
        <v xml:space="preserve"> </v>
      </c>
      <c r="K47" s="151" t="str">
        <f t="shared" si="1"/>
        <v xml:space="preserve"> </v>
      </c>
      <c r="L47" s="151" t="str">
        <f t="shared" si="2"/>
        <v xml:space="preserve"> </v>
      </c>
      <c r="M47" s="52"/>
      <c r="N47" s="17"/>
      <c r="O47" s="62">
        <f t="shared" si="3"/>
        <v>64.5</v>
      </c>
      <c r="P47" s="4"/>
    </row>
    <row r="48" spans="1:16" s="5" customFormat="1" ht="15.95" customHeight="1">
      <c r="A48" s="4">
        <v>39</v>
      </c>
      <c r="B48" s="139" t="s">
        <v>2724</v>
      </c>
      <c r="C48" s="140" t="s">
        <v>4328</v>
      </c>
      <c r="D48" s="141" t="s">
        <v>4268</v>
      </c>
      <c r="E48" s="81" t="s">
        <v>1052</v>
      </c>
      <c r="F48" s="145">
        <v>5.91</v>
      </c>
      <c r="G48" s="145">
        <v>6.98</v>
      </c>
      <c r="H48" s="48">
        <v>64</v>
      </c>
      <c r="I48" s="48">
        <v>70</v>
      </c>
      <c r="J48" s="151" t="str">
        <f t="shared" si="0"/>
        <v xml:space="preserve"> </v>
      </c>
      <c r="K48" s="151" t="str">
        <f t="shared" si="1"/>
        <v xml:space="preserve"> </v>
      </c>
      <c r="L48" s="151" t="str">
        <f t="shared" si="2"/>
        <v xml:space="preserve"> </v>
      </c>
      <c r="M48" s="55"/>
      <c r="N48" s="9"/>
      <c r="O48" s="62">
        <f t="shared" si="3"/>
        <v>67</v>
      </c>
      <c r="P48" s="4"/>
    </row>
    <row r="49" spans="1:16" s="5" customFormat="1" ht="15.95" customHeight="1">
      <c r="A49" s="4">
        <v>40</v>
      </c>
      <c r="B49" s="139" t="s">
        <v>2725</v>
      </c>
      <c r="C49" s="140" t="s">
        <v>4056</v>
      </c>
      <c r="D49" s="141" t="s">
        <v>2574</v>
      </c>
      <c r="E49" s="81" t="s">
        <v>1052</v>
      </c>
      <c r="F49" s="145">
        <v>6.14</v>
      </c>
      <c r="G49" s="145">
        <v>6.87</v>
      </c>
      <c r="H49" s="48">
        <v>70</v>
      </c>
      <c r="I49" s="48">
        <v>56</v>
      </c>
      <c r="J49" s="151" t="str">
        <f t="shared" si="0"/>
        <v xml:space="preserve"> </v>
      </c>
      <c r="K49" s="151" t="str">
        <f t="shared" si="1"/>
        <v xml:space="preserve"> </v>
      </c>
      <c r="L49" s="151" t="str">
        <f t="shared" si="2"/>
        <v xml:space="preserve"> </v>
      </c>
      <c r="M49" s="52"/>
      <c r="N49" s="9"/>
      <c r="O49" s="62">
        <f t="shared" si="3"/>
        <v>63</v>
      </c>
      <c r="P49" s="4"/>
    </row>
    <row r="50" spans="1:16" s="5" customFormat="1" ht="15.95" customHeight="1">
      <c r="A50" s="4">
        <v>41</v>
      </c>
      <c r="B50" s="139" t="s">
        <v>2726</v>
      </c>
      <c r="C50" s="140" t="s">
        <v>2727</v>
      </c>
      <c r="D50" s="141" t="s">
        <v>4043</v>
      </c>
      <c r="E50" s="81" t="s">
        <v>1052</v>
      </c>
      <c r="F50" s="145">
        <v>5.81</v>
      </c>
      <c r="G50" s="145">
        <v>6.43</v>
      </c>
      <c r="H50" s="48">
        <v>52</v>
      </c>
      <c r="I50" s="48">
        <v>56</v>
      </c>
      <c r="J50" s="151" t="str">
        <f t="shared" si="0"/>
        <v xml:space="preserve"> </v>
      </c>
      <c r="K50" s="151" t="str">
        <f t="shared" si="1"/>
        <v xml:space="preserve"> </v>
      </c>
      <c r="L50" s="151" t="str">
        <f t="shared" si="2"/>
        <v xml:space="preserve"> </v>
      </c>
      <c r="M50" s="65"/>
      <c r="N50" s="117"/>
      <c r="O50" s="62">
        <f t="shared" si="3"/>
        <v>54</v>
      </c>
      <c r="P50" s="4"/>
    </row>
    <row r="51" spans="1:16" s="5" customFormat="1" ht="15.95" customHeight="1">
      <c r="A51" s="4">
        <v>42</v>
      </c>
      <c r="B51" s="139" t="s">
        <v>2728</v>
      </c>
      <c r="C51" s="140" t="s">
        <v>2729</v>
      </c>
      <c r="D51" s="141" t="s">
        <v>3823</v>
      </c>
      <c r="E51" s="81" t="s">
        <v>1052</v>
      </c>
      <c r="F51" s="145">
        <v>5.97</v>
      </c>
      <c r="G51" s="145">
        <v>6.98</v>
      </c>
      <c r="H51" s="48">
        <v>53</v>
      </c>
      <c r="I51" s="48">
        <v>54</v>
      </c>
      <c r="J51" s="151" t="str">
        <f t="shared" si="0"/>
        <v xml:space="preserve"> </v>
      </c>
      <c r="K51" s="151" t="str">
        <f t="shared" si="1"/>
        <v xml:space="preserve"> </v>
      </c>
      <c r="L51" s="151" t="str">
        <f t="shared" si="2"/>
        <v xml:space="preserve"> </v>
      </c>
      <c r="M51" s="55"/>
      <c r="N51" s="9"/>
      <c r="O51" s="62">
        <f t="shared" si="3"/>
        <v>53.5</v>
      </c>
      <c r="P51" s="4"/>
    </row>
    <row r="52" spans="1:16" s="5" customFormat="1" ht="15.95" customHeight="1">
      <c r="A52" s="4">
        <v>43</v>
      </c>
      <c r="B52" s="139" t="s">
        <v>2730</v>
      </c>
      <c r="C52" s="140" t="s">
        <v>2083</v>
      </c>
      <c r="D52" s="141" t="s">
        <v>1012</v>
      </c>
      <c r="E52" s="81" t="s">
        <v>1052</v>
      </c>
      <c r="F52" s="145">
        <v>7.55</v>
      </c>
      <c r="G52" s="145">
        <v>7.93</v>
      </c>
      <c r="H52" s="48">
        <v>56</v>
      </c>
      <c r="I52" s="48">
        <v>55</v>
      </c>
      <c r="J52" s="151" t="str">
        <f t="shared" si="0"/>
        <v xml:space="preserve"> </v>
      </c>
      <c r="K52" s="151" t="str">
        <f t="shared" si="1"/>
        <v xml:space="preserve"> </v>
      </c>
      <c r="L52" s="151" t="str">
        <f t="shared" si="2"/>
        <v xml:space="preserve"> </v>
      </c>
      <c r="M52" s="55"/>
      <c r="N52" s="9"/>
      <c r="O52" s="62">
        <f t="shared" si="3"/>
        <v>55.5</v>
      </c>
      <c r="P52" s="4"/>
    </row>
    <row r="53" spans="1:16" s="5" customFormat="1" ht="15.95" customHeight="1">
      <c r="A53" s="4">
        <v>44</v>
      </c>
      <c r="B53" s="139" t="s">
        <v>2731</v>
      </c>
      <c r="C53" s="140" t="s">
        <v>2732</v>
      </c>
      <c r="D53" s="141" t="s">
        <v>307</v>
      </c>
      <c r="E53" s="81" t="s">
        <v>1052</v>
      </c>
      <c r="F53" s="145">
        <v>6.62</v>
      </c>
      <c r="G53" s="145">
        <v>7.04</v>
      </c>
      <c r="H53" s="48">
        <v>54</v>
      </c>
      <c r="I53" s="48">
        <v>57</v>
      </c>
      <c r="J53" s="151" t="str">
        <f t="shared" si="0"/>
        <v xml:space="preserve"> </v>
      </c>
      <c r="K53" s="151" t="str">
        <f t="shared" si="1"/>
        <v xml:space="preserve"> </v>
      </c>
      <c r="L53" s="151" t="str">
        <f t="shared" si="2"/>
        <v xml:space="preserve"> </v>
      </c>
      <c r="M53" s="55"/>
      <c r="N53" s="9"/>
      <c r="O53" s="62">
        <f t="shared" si="3"/>
        <v>55.5</v>
      </c>
      <c r="P53" s="4"/>
    </row>
    <row r="54" spans="1:16" s="5" customFormat="1" ht="15.95" customHeight="1">
      <c r="A54" s="4">
        <v>45</v>
      </c>
      <c r="B54" s="139" t="s">
        <v>2733</v>
      </c>
      <c r="C54" s="140" t="s">
        <v>670</v>
      </c>
      <c r="D54" s="141" t="s">
        <v>2573</v>
      </c>
      <c r="E54" s="81" t="s">
        <v>1052</v>
      </c>
      <c r="F54" s="145">
        <v>4.07</v>
      </c>
      <c r="G54" s="145">
        <v>5.32</v>
      </c>
      <c r="H54" s="48">
        <v>51</v>
      </c>
      <c r="I54" s="48">
        <v>53</v>
      </c>
      <c r="J54" s="151" t="str">
        <f t="shared" si="0"/>
        <v xml:space="preserve"> </v>
      </c>
      <c r="K54" s="151" t="str">
        <f t="shared" si="1"/>
        <v xml:space="preserve"> </v>
      </c>
      <c r="L54" s="151" t="str">
        <f t="shared" si="2"/>
        <v xml:space="preserve"> </v>
      </c>
      <c r="M54" s="101"/>
      <c r="N54" s="9"/>
      <c r="O54" s="62">
        <f t="shared" si="3"/>
        <v>52</v>
      </c>
      <c r="P54" s="4"/>
    </row>
    <row r="55" spans="1:16" s="5" customFormat="1" ht="15.95" customHeight="1">
      <c r="A55" s="4">
        <v>46</v>
      </c>
      <c r="B55" s="139" t="s">
        <v>2734</v>
      </c>
      <c r="C55" s="140" t="s">
        <v>994</v>
      </c>
      <c r="D55" s="141" t="s">
        <v>1003</v>
      </c>
      <c r="E55" s="81" t="s">
        <v>1052</v>
      </c>
      <c r="F55" s="145">
        <v>5.79</v>
      </c>
      <c r="G55" s="145">
        <v>5.89</v>
      </c>
      <c r="H55" s="48">
        <v>62</v>
      </c>
      <c r="I55" s="48">
        <v>55</v>
      </c>
      <c r="J55" s="151" t="str">
        <f t="shared" si="0"/>
        <v xml:space="preserve"> </v>
      </c>
      <c r="K55" s="151" t="str">
        <f t="shared" si="1"/>
        <v xml:space="preserve"> </v>
      </c>
      <c r="L55" s="151" t="str">
        <f t="shared" si="2"/>
        <v xml:space="preserve"> </v>
      </c>
      <c r="M55" s="55"/>
      <c r="N55" s="9"/>
      <c r="O55" s="62">
        <f t="shared" si="3"/>
        <v>58.5</v>
      </c>
      <c r="P55" s="4"/>
    </row>
    <row r="56" spans="1:16" s="5" customFormat="1" ht="15.95" customHeight="1">
      <c r="A56" s="4">
        <v>47</v>
      </c>
      <c r="B56" s="139" t="s">
        <v>2735</v>
      </c>
      <c r="C56" s="140" t="s">
        <v>2736</v>
      </c>
      <c r="D56" s="141" t="s">
        <v>2007</v>
      </c>
      <c r="E56" s="81" t="s">
        <v>3924</v>
      </c>
      <c r="F56" s="145">
        <v>6.79</v>
      </c>
      <c r="G56" s="145">
        <v>7.74</v>
      </c>
      <c r="H56" s="48">
        <v>60</v>
      </c>
      <c r="I56" s="48">
        <v>71</v>
      </c>
      <c r="J56" s="151" t="str">
        <f t="shared" si="0"/>
        <v xml:space="preserve"> </v>
      </c>
      <c r="K56" s="151" t="str">
        <f t="shared" si="1"/>
        <v>SVK</v>
      </c>
      <c r="L56" s="151" t="str">
        <f t="shared" si="2"/>
        <v xml:space="preserve"> </v>
      </c>
      <c r="M56" s="104"/>
      <c r="N56" s="9"/>
      <c r="O56" s="62">
        <f t="shared" si="3"/>
        <v>65.5</v>
      </c>
      <c r="P56" s="4"/>
    </row>
    <row r="57" spans="1:16" s="5" customFormat="1" ht="15.95" customHeight="1">
      <c r="A57" s="4">
        <v>48</v>
      </c>
      <c r="B57" s="139" t="s">
        <v>2737</v>
      </c>
      <c r="C57" s="140" t="s">
        <v>968</v>
      </c>
      <c r="D57" s="141" t="s">
        <v>2802</v>
      </c>
      <c r="E57" s="81" t="s">
        <v>3924</v>
      </c>
      <c r="F57" s="145">
        <v>7.27</v>
      </c>
      <c r="G57" s="145">
        <v>7.9</v>
      </c>
      <c r="H57" s="48">
        <v>53</v>
      </c>
      <c r="I57" s="48">
        <v>55</v>
      </c>
      <c r="J57" s="151" t="str">
        <f t="shared" si="0"/>
        <v xml:space="preserve"> </v>
      </c>
      <c r="K57" s="151" t="str">
        <f t="shared" si="1"/>
        <v xml:space="preserve"> </v>
      </c>
      <c r="L57" s="151" t="str">
        <f t="shared" si="2"/>
        <v xml:space="preserve"> </v>
      </c>
      <c r="M57" s="55"/>
      <c r="N57" s="9"/>
      <c r="O57" s="62">
        <f t="shared" si="3"/>
        <v>54</v>
      </c>
      <c r="P57" s="4"/>
    </row>
    <row r="58" spans="1:16" s="5" customFormat="1" ht="15.95" customHeight="1">
      <c r="A58" s="4">
        <v>49</v>
      </c>
      <c r="B58" s="139" t="s">
        <v>2738</v>
      </c>
      <c r="C58" s="140" t="s">
        <v>2739</v>
      </c>
      <c r="D58" s="141" t="s">
        <v>2009</v>
      </c>
      <c r="E58" s="81" t="s">
        <v>3924</v>
      </c>
      <c r="F58" s="145">
        <v>6.52</v>
      </c>
      <c r="G58" s="145">
        <v>6.83</v>
      </c>
      <c r="H58" s="48">
        <v>58</v>
      </c>
      <c r="I58" s="48">
        <v>59</v>
      </c>
      <c r="J58" s="151" t="str">
        <f t="shared" si="0"/>
        <v xml:space="preserve"> </v>
      </c>
      <c r="K58" s="151" t="str">
        <f t="shared" si="1"/>
        <v xml:space="preserve"> </v>
      </c>
      <c r="L58" s="151" t="str">
        <f t="shared" si="2"/>
        <v xml:space="preserve"> </v>
      </c>
      <c r="M58" s="108"/>
      <c r="N58" s="9"/>
      <c r="O58" s="62">
        <f t="shared" si="3"/>
        <v>58.5</v>
      </c>
      <c r="P58" s="4"/>
    </row>
    <row r="59" spans="1:16" s="5" customFormat="1" ht="15.95" customHeight="1">
      <c r="A59" s="4">
        <v>50</v>
      </c>
      <c r="B59" s="139" t="s">
        <v>2740</v>
      </c>
      <c r="C59" s="140" t="s">
        <v>2741</v>
      </c>
      <c r="D59" s="141" t="s">
        <v>2009</v>
      </c>
      <c r="E59" s="81" t="s">
        <v>3924</v>
      </c>
      <c r="F59" s="145">
        <v>5.43</v>
      </c>
      <c r="G59" s="145">
        <v>4.4400000000000004</v>
      </c>
      <c r="H59" s="48">
        <v>51</v>
      </c>
      <c r="I59" s="48">
        <v>50</v>
      </c>
      <c r="J59" s="151" t="str">
        <f t="shared" si="0"/>
        <v xml:space="preserve"> </v>
      </c>
      <c r="K59" s="151" t="str">
        <f t="shared" si="1"/>
        <v xml:space="preserve"> </v>
      </c>
      <c r="L59" s="151" t="str">
        <f t="shared" si="2"/>
        <v xml:space="preserve"> </v>
      </c>
      <c r="M59" s="55"/>
      <c r="N59" s="17"/>
      <c r="O59" s="62">
        <f t="shared" si="3"/>
        <v>50.5</v>
      </c>
      <c r="P59" s="57"/>
    </row>
    <row r="60" spans="1:16" s="5" customFormat="1" ht="15.95" customHeight="1">
      <c r="A60" s="4">
        <v>51</v>
      </c>
      <c r="B60" s="139" t="s">
        <v>2742</v>
      </c>
      <c r="C60" s="140" t="s">
        <v>1728</v>
      </c>
      <c r="D60" s="141" t="s">
        <v>2743</v>
      </c>
      <c r="E60" s="81" t="s">
        <v>3924</v>
      </c>
      <c r="F60" s="145">
        <v>5.63</v>
      </c>
      <c r="G60" s="145">
        <v>5.89</v>
      </c>
      <c r="H60" s="48">
        <v>52</v>
      </c>
      <c r="I60" s="48">
        <v>53</v>
      </c>
      <c r="J60" s="151" t="str">
        <f t="shared" si="0"/>
        <v xml:space="preserve"> </v>
      </c>
      <c r="K60" s="151" t="str">
        <f t="shared" si="1"/>
        <v xml:space="preserve"> </v>
      </c>
      <c r="L60" s="151" t="str">
        <f t="shared" si="2"/>
        <v xml:space="preserve"> </v>
      </c>
      <c r="M60" s="55"/>
      <c r="N60" s="9"/>
      <c r="O60" s="62">
        <f t="shared" si="3"/>
        <v>52.5</v>
      </c>
      <c r="P60" s="4"/>
    </row>
    <row r="61" spans="1:16" s="5" customFormat="1" ht="15.95" customHeight="1">
      <c r="A61" s="4">
        <v>52</v>
      </c>
      <c r="B61" s="139" t="s">
        <v>2744</v>
      </c>
      <c r="C61" s="140" t="s">
        <v>2326</v>
      </c>
      <c r="D61" s="141" t="s">
        <v>3837</v>
      </c>
      <c r="E61" s="81" t="s">
        <v>3924</v>
      </c>
      <c r="F61" s="145">
        <v>6.09</v>
      </c>
      <c r="G61" s="145">
        <v>6.61</v>
      </c>
      <c r="H61" s="48">
        <v>51</v>
      </c>
      <c r="I61" s="48">
        <v>51</v>
      </c>
      <c r="J61" s="151" t="str">
        <f t="shared" si="0"/>
        <v xml:space="preserve"> </v>
      </c>
      <c r="K61" s="151" t="str">
        <f t="shared" si="1"/>
        <v xml:space="preserve"> </v>
      </c>
      <c r="L61" s="151" t="str">
        <f t="shared" si="2"/>
        <v xml:space="preserve"> </v>
      </c>
      <c r="M61" s="101"/>
      <c r="N61" s="9"/>
      <c r="O61" s="62">
        <f t="shared" si="3"/>
        <v>51</v>
      </c>
      <c r="P61" s="4"/>
    </row>
    <row r="62" spans="1:16" s="5" customFormat="1" ht="15.95" customHeight="1">
      <c r="A62" s="4">
        <v>53</v>
      </c>
      <c r="B62" s="139" t="s">
        <v>2745</v>
      </c>
      <c r="C62" s="140" t="s">
        <v>2746</v>
      </c>
      <c r="D62" s="141" t="s">
        <v>3474</v>
      </c>
      <c r="E62" s="81" t="s">
        <v>3924</v>
      </c>
      <c r="F62" s="145">
        <v>5.91</v>
      </c>
      <c r="G62" s="145">
        <v>6.27</v>
      </c>
      <c r="H62" s="48">
        <v>56</v>
      </c>
      <c r="I62" s="48">
        <v>59</v>
      </c>
      <c r="J62" s="151" t="str">
        <f t="shared" si="0"/>
        <v xml:space="preserve"> </v>
      </c>
      <c r="K62" s="151" t="str">
        <f t="shared" si="1"/>
        <v xml:space="preserve"> </v>
      </c>
      <c r="L62" s="151" t="str">
        <f t="shared" si="2"/>
        <v xml:space="preserve"> </v>
      </c>
      <c r="M62" s="83"/>
      <c r="N62" s="9"/>
      <c r="O62" s="62">
        <f t="shared" si="3"/>
        <v>57.5</v>
      </c>
      <c r="P62" s="4"/>
    </row>
    <row r="63" spans="1:16" s="5" customFormat="1" ht="15.95" customHeight="1">
      <c r="A63" s="4">
        <v>54</v>
      </c>
      <c r="B63" s="139" t="s">
        <v>2747</v>
      </c>
      <c r="C63" s="140" t="s">
        <v>3832</v>
      </c>
      <c r="D63" s="141" t="s">
        <v>2908</v>
      </c>
      <c r="E63" s="81" t="s">
        <v>3924</v>
      </c>
      <c r="F63" s="145">
        <v>5.98</v>
      </c>
      <c r="G63" s="145">
        <v>6.39</v>
      </c>
      <c r="H63" s="48">
        <v>51</v>
      </c>
      <c r="I63" s="48">
        <v>54</v>
      </c>
      <c r="J63" s="151" t="str">
        <f t="shared" si="0"/>
        <v xml:space="preserve"> </v>
      </c>
      <c r="K63" s="151" t="str">
        <f t="shared" si="1"/>
        <v xml:space="preserve"> </v>
      </c>
      <c r="L63" s="151" t="str">
        <f t="shared" si="2"/>
        <v xml:space="preserve"> </v>
      </c>
      <c r="M63" s="101"/>
      <c r="N63" s="9"/>
      <c r="O63" s="62">
        <f t="shared" si="3"/>
        <v>52.5</v>
      </c>
      <c r="P63" s="4"/>
    </row>
    <row r="64" spans="1:16" s="5" customFormat="1" ht="15.95" customHeight="1">
      <c r="A64" s="4">
        <v>55</v>
      </c>
      <c r="B64" s="139" t="s">
        <v>2748</v>
      </c>
      <c r="C64" s="140" t="s">
        <v>670</v>
      </c>
      <c r="D64" s="141" t="s">
        <v>1411</v>
      </c>
      <c r="E64" s="81" t="s">
        <v>3924</v>
      </c>
      <c r="F64" s="145">
        <v>5.64</v>
      </c>
      <c r="G64" s="145">
        <v>6.61</v>
      </c>
      <c r="H64" s="48">
        <v>52</v>
      </c>
      <c r="I64" s="48">
        <v>54</v>
      </c>
      <c r="J64" s="151" t="str">
        <f t="shared" si="0"/>
        <v xml:space="preserve"> </v>
      </c>
      <c r="K64" s="151" t="str">
        <f t="shared" si="1"/>
        <v xml:space="preserve"> </v>
      </c>
      <c r="L64" s="151" t="str">
        <f t="shared" si="2"/>
        <v xml:space="preserve"> </v>
      </c>
      <c r="M64" s="83"/>
      <c r="N64" s="9"/>
      <c r="O64" s="62">
        <f t="shared" si="3"/>
        <v>53</v>
      </c>
      <c r="P64" s="4"/>
    </row>
    <row r="65" spans="1:16" s="5" customFormat="1" ht="15.95" customHeight="1">
      <c r="A65" s="4">
        <v>56</v>
      </c>
      <c r="B65" s="139" t="s">
        <v>2749</v>
      </c>
      <c r="C65" s="140" t="s">
        <v>1186</v>
      </c>
      <c r="D65" s="141" t="s">
        <v>1173</v>
      </c>
      <c r="E65" s="81" t="s">
        <v>3924</v>
      </c>
      <c r="F65" s="145">
        <v>5.82</v>
      </c>
      <c r="G65" s="145">
        <v>6.35</v>
      </c>
      <c r="H65" s="48">
        <v>50</v>
      </c>
      <c r="I65" s="48">
        <v>51</v>
      </c>
      <c r="J65" s="151" t="str">
        <f t="shared" si="0"/>
        <v xml:space="preserve"> </v>
      </c>
      <c r="K65" s="151" t="str">
        <f t="shared" si="1"/>
        <v xml:space="preserve"> </v>
      </c>
      <c r="L65" s="151" t="str">
        <f t="shared" si="2"/>
        <v xml:space="preserve"> </v>
      </c>
      <c r="M65" s="127"/>
      <c r="N65" s="117"/>
      <c r="O65" s="62">
        <f t="shared" si="3"/>
        <v>50.5</v>
      </c>
      <c r="P65" s="4"/>
    </row>
    <row r="66" spans="1:16" s="5" customFormat="1" ht="15.95" customHeight="1">
      <c r="A66" s="4">
        <v>57</v>
      </c>
      <c r="B66" s="139" t="s">
        <v>2750</v>
      </c>
      <c r="C66" s="140" t="s">
        <v>2361</v>
      </c>
      <c r="D66" s="141" t="s">
        <v>25</v>
      </c>
      <c r="E66" s="81" t="s">
        <v>3924</v>
      </c>
      <c r="F66" s="145">
        <v>4.67</v>
      </c>
      <c r="G66" s="145">
        <v>5.56</v>
      </c>
      <c r="H66" s="48">
        <v>50</v>
      </c>
      <c r="I66" s="48">
        <v>53</v>
      </c>
      <c r="J66" s="151" t="str">
        <f t="shared" si="0"/>
        <v xml:space="preserve"> </v>
      </c>
      <c r="K66" s="151" t="str">
        <f t="shared" si="1"/>
        <v xml:space="preserve"> </v>
      </c>
      <c r="L66" s="151" t="str">
        <f t="shared" si="2"/>
        <v xml:space="preserve"> </v>
      </c>
      <c r="M66" s="121"/>
      <c r="N66" s="9"/>
      <c r="O66" s="62">
        <f t="shared" si="3"/>
        <v>51.5</v>
      </c>
      <c r="P66" s="4"/>
    </row>
    <row r="67" spans="1:16" s="5" customFormat="1" ht="15.95" customHeight="1">
      <c r="A67" s="4">
        <v>58</v>
      </c>
      <c r="B67" s="139" t="s">
        <v>2751</v>
      </c>
      <c r="C67" s="140" t="s">
        <v>2752</v>
      </c>
      <c r="D67" s="141" t="s">
        <v>3507</v>
      </c>
      <c r="E67" s="81" t="s">
        <v>3924</v>
      </c>
      <c r="F67" s="145">
        <v>6.09</v>
      </c>
      <c r="G67" s="145">
        <v>6.77</v>
      </c>
      <c r="H67" s="48">
        <v>56</v>
      </c>
      <c r="I67" s="48">
        <v>58</v>
      </c>
      <c r="J67" s="151" t="str">
        <f t="shared" si="0"/>
        <v xml:space="preserve"> </v>
      </c>
      <c r="K67" s="151" t="str">
        <f t="shared" si="1"/>
        <v xml:space="preserve"> </v>
      </c>
      <c r="L67" s="151" t="str">
        <f t="shared" si="2"/>
        <v xml:space="preserve"> </v>
      </c>
      <c r="M67" s="83"/>
      <c r="N67" s="15"/>
      <c r="O67" s="62">
        <f t="shared" si="3"/>
        <v>57</v>
      </c>
      <c r="P67" s="4"/>
    </row>
    <row r="68" spans="1:16" s="5" customFormat="1" ht="15.95" customHeight="1">
      <c r="A68" s="4">
        <v>59</v>
      </c>
      <c r="B68" s="139" t="s">
        <v>4449</v>
      </c>
      <c r="C68" s="140" t="s">
        <v>1406</v>
      </c>
      <c r="D68" s="141" t="s">
        <v>145</v>
      </c>
      <c r="E68" s="81" t="s">
        <v>3924</v>
      </c>
      <c r="F68" s="145">
        <v>6.26</v>
      </c>
      <c r="G68" s="145">
        <v>6.5</v>
      </c>
      <c r="H68" s="48">
        <v>54</v>
      </c>
      <c r="I68" s="48">
        <v>52</v>
      </c>
      <c r="J68" s="151" t="str">
        <f t="shared" si="0"/>
        <v xml:space="preserve"> </v>
      </c>
      <c r="K68" s="151" t="str">
        <f t="shared" si="1"/>
        <v xml:space="preserve"> </v>
      </c>
      <c r="L68" s="151" t="str">
        <f t="shared" si="2"/>
        <v xml:space="preserve"> </v>
      </c>
      <c r="M68" s="55"/>
      <c r="N68" s="9"/>
      <c r="O68" s="62">
        <f t="shared" si="3"/>
        <v>53</v>
      </c>
      <c r="P68" s="4"/>
    </row>
    <row r="69" spans="1:16" s="5" customFormat="1" ht="15.95" customHeight="1">
      <c r="A69" s="4">
        <v>60</v>
      </c>
      <c r="B69" s="139" t="s">
        <v>4450</v>
      </c>
      <c r="C69" s="140" t="s">
        <v>4446</v>
      </c>
      <c r="D69" s="141" t="s">
        <v>1696</v>
      </c>
      <c r="E69" s="81" t="s">
        <v>3924</v>
      </c>
      <c r="F69" s="145">
        <v>5.99</v>
      </c>
      <c r="G69" s="145">
        <v>5.93</v>
      </c>
      <c r="H69" s="48">
        <v>52</v>
      </c>
      <c r="I69" s="48">
        <v>53</v>
      </c>
      <c r="J69" s="151" t="str">
        <f t="shared" si="0"/>
        <v xml:space="preserve"> </v>
      </c>
      <c r="K69" s="151" t="str">
        <f t="shared" si="1"/>
        <v xml:space="preserve"> </v>
      </c>
      <c r="L69" s="151" t="str">
        <f t="shared" si="2"/>
        <v xml:space="preserve"> </v>
      </c>
      <c r="M69" s="83"/>
      <c r="N69" s="15"/>
      <c r="O69" s="62">
        <f t="shared" si="3"/>
        <v>52.5</v>
      </c>
      <c r="P69" s="4"/>
    </row>
    <row r="70" spans="1:16" s="5" customFormat="1" ht="15.95" customHeight="1">
      <c r="A70" s="4">
        <v>61</v>
      </c>
      <c r="B70" s="139" t="s">
        <v>4451</v>
      </c>
      <c r="C70" s="140" t="s">
        <v>2957</v>
      </c>
      <c r="D70" s="141" t="s">
        <v>3509</v>
      </c>
      <c r="E70" s="81" t="s">
        <v>3924</v>
      </c>
      <c r="F70" s="145">
        <v>5.59</v>
      </c>
      <c r="G70" s="145">
        <v>6.32</v>
      </c>
      <c r="H70" s="48">
        <v>52</v>
      </c>
      <c r="I70" s="48">
        <v>54</v>
      </c>
      <c r="J70" s="151" t="str">
        <f t="shared" si="0"/>
        <v xml:space="preserve"> </v>
      </c>
      <c r="K70" s="151" t="str">
        <f t="shared" si="1"/>
        <v xml:space="preserve"> </v>
      </c>
      <c r="L70" s="151" t="str">
        <f t="shared" si="2"/>
        <v xml:space="preserve"> </v>
      </c>
      <c r="M70" s="55"/>
      <c r="N70" s="15"/>
      <c r="O70" s="62">
        <f t="shared" si="3"/>
        <v>53</v>
      </c>
      <c r="P70" s="4"/>
    </row>
    <row r="71" spans="1:16" s="5" customFormat="1" ht="15.95" customHeight="1">
      <c r="A71" s="4">
        <v>62</v>
      </c>
      <c r="B71" s="139" t="s">
        <v>2958</v>
      </c>
      <c r="C71" s="140" t="s">
        <v>3614</v>
      </c>
      <c r="D71" s="141" t="s">
        <v>3615</v>
      </c>
      <c r="E71" s="81" t="s">
        <v>3924</v>
      </c>
      <c r="F71" s="145">
        <v>5.55</v>
      </c>
      <c r="G71" s="145">
        <v>6.13</v>
      </c>
      <c r="H71" s="48">
        <v>52</v>
      </c>
      <c r="I71" s="48">
        <v>54</v>
      </c>
      <c r="J71" s="151" t="str">
        <f t="shared" si="0"/>
        <v xml:space="preserve"> </v>
      </c>
      <c r="K71" s="151" t="str">
        <f t="shared" si="1"/>
        <v xml:space="preserve"> </v>
      </c>
      <c r="L71" s="151" t="str">
        <f t="shared" si="2"/>
        <v xml:space="preserve"> </v>
      </c>
      <c r="M71" s="127"/>
      <c r="N71" s="117"/>
      <c r="O71" s="62">
        <f t="shared" si="3"/>
        <v>53</v>
      </c>
      <c r="P71" s="4"/>
    </row>
    <row r="72" spans="1:16" s="5" customFormat="1" ht="15.95" customHeight="1">
      <c r="A72" s="4">
        <v>63</v>
      </c>
      <c r="B72" s="139" t="s">
        <v>2959</v>
      </c>
      <c r="C72" s="140" t="s">
        <v>2054</v>
      </c>
      <c r="D72" s="141" t="s">
        <v>3511</v>
      </c>
      <c r="E72" s="81" t="s">
        <v>3924</v>
      </c>
      <c r="F72" s="145">
        <v>6.61</v>
      </c>
      <c r="G72" s="145">
        <v>7.45</v>
      </c>
      <c r="H72" s="48">
        <v>59</v>
      </c>
      <c r="I72" s="48">
        <v>55</v>
      </c>
      <c r="J72" s="151" t="str">
        <f t="shared" si="0"/>
        <v xml:space="preserve"> </v>
      </c>
      <c r="K72" s="151" t="str">
        <f t="shared" si="1"/>
        <v xml:space="preserve"> </v>
      </c>
      <c r="L72" s="151" t="str">
        <f t="shared" si="2"/>
        <v xml:space="preserve"> </v>
      </c>
      <c r="M72" s="55"/>
      <c r="N72" s="15"/>
      <c r="O72" s="62">
        <f t="shared" si="3"/>
        <v>57</v>
      </c>
      <c r="P72" s="4"/>
    </row>
    <row r="73" spans="1:16" s="5" customFormat="1" ht="15.95" customHeight="1">
      <c r="A73" s="4">
        <v>64</v>
      </c>
      <c r="B73" s="139" t="s">
        <v>2886</v>
      </c>
      <c r="C73" s="140" t="s">
        <v>3251</v>
      </c>
      <c r="D73" s="141" t="s">
        <v>3511</v>
      </c>
      <c r="E73" s="81" t="s">
        <v>3924</v>
      </c>
      <c r="F73" s="145">
        <v>6.05</v>
      </c>
      <c r="G73" s="145">
        <v>6.41</v>
      </c>
      <c r="H73" s="48">
        <v>56</v>
      </c>
      <c r="I73" s="48">
        <v>54</v>
      </c>
      <c r="J73" s="151" t="str">
        <f t="shared" si="0"/>
        <v xml:space="preserve"> </v>
      </c>
      <c r="K73" s="151" t="str">
        <f t="shared" si="1"/>
        <v xml:space="preserve"> </v>
      </c>
      <c r="L73" s="151" t="str">
        <f t="shared" si="2"/>
        <v xml:space="preserve"> </v>
      </c>
      <c r="M73" s="104"/>
      <c r="N73" s="15"/>
      <c r="O73" s="62">
        <f t="shared" si="3"/>
        <v>55</v>
      </c>
      <c r="P73" s="4"/>
    </row>
    <row r="74" spans="1:16" s="5" customFormat="1" ht="15.95" customHeight="1">
      <c r="A74" s="4">
        <v>65</v>
      </c>
      <c r="B74" s="139" t="s">
        <v>885</v>
      </c>
      <c r="C74" s="140" t="s">
        <v>2887</v>
      </c>
      <c r="D74" s="141" t="s">
        <v>4264</v>
      </c>
      <c r="E74" s="81" t="s">
        <v>3924</v>
      </c>
      <c r="F74" s="145">
        <v>5.54</v>
      </c>
      <c r="G74" s="145">
        <v>4.82</v>
      </c>
      <c r="H74" s="48">
        <v>50</v>
      </c>
      <c r="I74" s="48">
        <v>50</v>
      </c>
      <c r="J74" s="151" t="str">
        <f t="shared" ref="J74:J137" si="4">IF(AND(F74&gt;=9,H74&gt;=90),"SVXS",IF(AND(F74&gt;=8,H74&gt;=80),"SVG",IF(AND(F74&gt;=7,H74&gt;=70),"SVK"," ")))</f>
        <v xml:space="preserve"> </v>
      </c>
      <c r="K74" s="151" t="str">
        <f t="shared" ref="K74:K137" si="5">IF(AND(G74&gt;=9,I74&gt;=90),"SVXS",IF(AND(G74&gt;=8,I74&gt;=80),"SVG",IF(AND(G74&gt;=7,I74&gt;=70),"SVK"," ")))</f>
        <v xml:space="preserve"> </v>
      </c>
      <c r="L74" s="151" t="str">
        <f t="shared" ref="L74:L137" si="6">IF(AND(J74="SVXS",K74="SVXS"),"SVXS",IF(AND(J74="SVG",K74="SVG"),"SVG",IF(AND(J74="SVK",K74="SVK"),"SVK",IF(AND(J74="SVXS",K74="SVG"),"SVG",IF(AND(J74="SVG",K74="SVXS"),"SVG",IF(AND(J74="SVG",K74="SVK"),"SVK",IF(AND(J74="SVK",K74="SVG"),"SVK"," ")))))))</f>
        <v xml:space="preserve"> </v>
      </c>
      <c r="M74" s="52"/>
      <c r="N74" s="15"/>
      <c r="O74" s="62">
        <f t="shared" ref="O74:O137" si="7">SUM(H74:I74)/2</f>
        <v>50</v>
      </c>
      <c r="P74" s="4"/>
    </row>
    <row r="75" spans="1:16" s="5" customFormat="1" ht="15.95" customHeight="1">
      <c r="A75" s="4">
        <v>66</v>
      </c>
      <c r="B75" s="139" t="s">
        <v>2888</v>
      </c>
      <c r="C75" s="140" t="s">
        <v>4597</v>
      </c>
      <c r="D75" s="141" t="s">
        <v>4264</v>
      </c>
      <c r="E75" s="81" t="s">
        <v>3924</v>
      </c>
      <c r="F75" s="145">
        <v>6.12</v>
      </c>
      <c r="G75" s="145">
        <v>7.09</v>
      </c>
      <c r="H75" s="48">
        <v>60</v>
      </c>
      <c r="I75" s="48">
        <v>64</v>
      </c>
      <c r="J75" s="151" t="str">
        <f t="shared" si="4"/>
        <v xml:space="preserve"> </v>
      </c>
      <c r="K75" s="151" t="str">
        <f t="shared" si="5"/>
        <v xml:space="preserve"> </v>
      </c>
      <c r="L75" s="151" t="str">
        <f t="shared" si="6"/>
        <v xml:space="preserve"> </v>
      </c>
      <c r="M75" s="68"/>
      <c r="N75" s="117"/>
      <c r="O75" s="62">
        <f t="shared" si="7"/>
        <v>62</v>
      </c>
      <c r="P75" s="4"/>
    </row>
    <row r="76" spans="1:16" s="5" customFormat="1" ht="15.95" customHeight="1">
      <c r="A76" s="4">
        <v>67</v>
      </c>
      <c r="B76" s="139" t="s">
        <v>243</v>
      </c>
      <c r="C76" s="140" t="s">
        <v>2198</v>
      </c>
      <c r="D76" s="141" t="s">
        <v>4264</v>
      </c>
      <c r="E76" s="81" t="s">
        <v>3924</v>
      </c>
      <c r="F76" s="145">
        <v>6.08</v>
      </c>
      <c r="G76" s="145">
        <v>6.34</v>
      </c>
      <c r="H76" s="48">
        <v>54</v>
      </c>
      <c r="I76" s="48">
        <v>54</v>
      </c>
      <c r="J76" s="151" t="str">
        <f t="shared" si="4"/>
        <v xml:space="preserve"> </v>
      </c>
      <c r="K76" s="151" t="str">
        <f t="shared" si="5"/>
        <v xml:space="preserve"> </v>
      </c>
      <c r="L76" s="151" t="str">
        <f t="shared" si="6"/>
        <v xml:space="preserve"> </v>
      </c>
      <c r="M76" s="51"/>
      <c r="N76" s="9"/>
      <c r="O76" s="62">
        <f t="shared" si="7"/>
        <v>54</v>
      </c>
      <c r="P76" s="4"/>
    </row>
    <row r="77" spans="1:16" s="5" customFormat="1" ht="15.95" customHeight="1">
      <c r="A77" s="4">
        <v>68</v>
      </c>
      <c r="B77" s="139" t="s">
        <v>244</v>
      </c>
      <c r="C77" s="140" t="s">
        <v>3245</v>
      </c>
      <c r="D77" s="141" t="s">
        <v>3625</v>
      </c>
      <c r="E77" s="81" t="s">
        <v>3924</v>
      </c>
      <c r="F77" s="145">
        <v>6.26</v>
      </c>
      <c r="G77" s="145">
        <v>7.22</v>
      </c>
      <c r="H77" s="48">
        <v>51</v>
      </c>
      <c r="I77" s="48">
        <v>55</v>
      </c>
      <c r="J77" s="151" t="str">
        <f t="shared" si="4"/>
        <v xml:space="preserve"> </v>
      </c>
      <c r="K77" s="151" t="str">
        <f t="shared" si="5"/>
        <v xml:space="preserve"> </v>
      </c>
      <c r="L77" s="151" t="str">
        <f t="shared" si="6"/>
        <v xml:space="preserve"> </v>
      </c>
      <c r="M77" s="70"/>
      <c r="N77" s="117"/>
      <c r="O77" s="62">
        <f t="shared" si="7"/>
        <v>53</v>
      </c>
      <c r="P77" s="4"/>
    </row>
    <row r="78" spans="1:16" s="5" customFormat="1" ht="15.95" customHeight="1">
      <c r="A78" s="4">
        <v>69</v>
      </c>
      <c r="B78" s="139" t="s">
        <v>245</v>
      </c>
      <c r="C78" s="140" t="s">
        <v>4655</v>
      </c>
      <c r="D78" s="141" t="s">
        <v>3625</v>
      </c>
      <c r="E78" s="81" t="s">
        <v>3924</v>
      </c>
      <c r="F78" s="145">
        <v>5.96</v>
      </c>
      <c r="G78" s="145">
        <v>6.33</v>
      </c>
      <c r="H78" s="48">
        <v>55</v>
      </c>
      <c r="I78" s="48">
        <v>54</v>
      </c>
      <c r="J78" s="151" t="str">
        <f t="shared" si="4"/>
        <v xml:space="preserve"> </v>
      </c>
      <c r="K78" s="151" t="str">
        <f t="shared" si="5"/>
        <v xml:space="preserve"> </v>
      </c>
      <c r="L78" s="151" t="str">
        <f t="shared" si="6"/>
        <v xml:space="preserve"> </v>
      </c>
      <c r="M78" s="101"/>
      <c r="N78" s="15"/>
      <c r="O78" s="62">
        <f t="shared" si="7"/>
        <v>54.5</v>
      </c>
      <c r="P78" s="4"/>
    </row>
    <row r="79" spans="1:16" s="5" customFormat="1" ht="15.95" customHeight="1">
      <c r="A79" s="4">
        <v>70</v>
      </c>
      <c r="B79" s="139" t="s">
        <v>247</v>
      </c>
      <c r="C79" s="140" t="s">
        <v>1929</v>
      </c>
      <c r="D79" s="141" t="s">
        <v>3790</v>
      </c>
      <c r="E79" s="81" t="s">
        <v>3924</v>
      </c>
      <c r="F79" s="145">
        <v>6.41</v>
      </c>
      <c r="G79" s="145">
        <v>6.61</v>
      </c>
      <c r="H79" s="48">
        <v>52</v>
      </c>
      <c r="I79" s="48">
        <v>54</v>
      </c>
      <c r="J79" s="151" t="str">
        <f t="shared" si="4"/>
        <v xml:space="preserve"> </v>
      </c>
      <c r="K79" s="151" t="str">
        <f t="shared" si="5"/>
        <v xml:space="preserve"> </v>
      </c>
      <c r="L79" s="151" t="str">
        <f t="shared" si="6"/>
        <v xml:space="preserve"> </v>
      </c>
      <c r="M79" s="55"/>
      <c r="N79" s="17"/>
      <c r="O79" s="62">
        <f t="shared" si="7"/>
        <v>53</v>
      </c>
      <c r="P79" s="4"/>
    </row>
    <row r="80" spans="1:16" s="5" customFormat="1" ht="15.95" customHeight="1">
      <c r="A80" s="4">
        <v>71</v>
      </c>
      <c r="B80" s="139" t="s">
        <v>248</v>
      </c>
      <c r="C80" s="140" t="s">
        <v>1033</v>
      </c>
      <c r="D80" s="141" t="s">
        <v>3798</v>
      </c>
      <c r="E80" s="81" t="s">
        <v>3924</v>
      </c>
      <c r="F80" s="145">
        <v>6.05</v>
      </c>
      <c r="G80" s="145">
        <v>7.23</v>
      </c>
      <c r="H80" s="48">
        <v>73</v>
      </c>
      <c r="I80" s="48">
        <v>66</v>
      </c>
      <c r="J80" s="151" t="str">
        <f t="shared" si="4"/>
        <v xml:space="preserve"> </v>
      </c>
      <c r="K80" s="151" t="str">
        <f t="shared" si="5"/>
        <v xml:space="preserve"> </v>
      </c>
      <c r="L80" s="151" t="str">
        <f t="shared" si="6"/>
        <v xml:space="preserve"> </v>
      </c>
      <c r="M80" s="51"/>
      <c r="N80" s="15"/>
      <c r="O80" s="62">
        <f t="shared" si="7"/>
        <v>69.5</v>
      </c>
      <c r="P80" s="4"/>
    </row>
    <row r="81" spans="1:16" s="5" customFormat="1" ht="15.95" customHeight="1">
      <c r="A81" s="4">
        <v>72</v>
      </c>
      <c r="B81" s="139" t="s">
        <v>249</v>
      </c>
      <c r="C81" s="140" t="s">
        <v>250</v>
      </c>
      <c r="D81" s="141" t="s">
        <v>3779</v>
      </c>
      <c r="E81" s="81" t="s">
        <v>3924</v>
      </c>
      <c r="F81" s="145">
        <v>7.65</v>
      </c>
      <c r="G81" s="145">
        <v>8.07</v>
      </c>
      <c r="H81" s="48">
        <v>60</v>
      </c>
      <c r="I81" s="48">
        <v>55</v>
      </c>
      <c r="J81" s="151" t="str">
        <f t="shared" si="4"/>
        <v xml:space="preserve"> </v>
      </c>
      <c r="K81" s="151" t="str">
        <f t="shared" si="5"/>
        <v xml:space="preserve"> </v>
      </c>
      <c r="L81" s="151" t="str">
        <f t="shared" si="6"/>
        <v xml:space="preserve"> </v>
      </c>
      <c r="M81" s="51"/>
      <c r="N81" s="15"/>
      <c r="O81" s="62">
        <f t="shared" si="7"/>
        <v>57.5</v>
      </c>
      <c r="P81" s="4"/>
    </row>
    <row r="82" spans="1:16" s="5" customFormat="1" ht="15.95" customHeight="1">
      <c r="A82" s="4">
        <v>73</v>
      </c>
      <c r="B82" s="139" t="s">
        <v>251</v>
      </c>
      <c r="C82" s="140" t="s">
        <v>905</v>
      </c>
      <c r="D82" s="141" t="s">
        <v>300</v>
      </c>
      <c r="E82" s="81" t="s">
        <v>3924</v>
      </c>
      <c r="F82" s="145">
        <v>6.29</v>
      </c>
      <c r="G82" s="145">
        <v>6.77</v>
      </c>
      <c r="H82" s="48">
        <v>56</v>
      </c>
      <c r="I82" s="48">
        <v>54</v>
      </c>
      <c r="J82" s="151" t="str">
        <f t="shared" si="4"/>
        <v xml:space="preserve"> </v>
      </c>
      <c r="K82" s="151" t="str">
        <f t="shared" si="5"/>
        <v xml:space="preserve"> </v>
      </c>
      <c r="L82" s="151" t="str">
        <f t="shared" si="6"/>
        <v xml:space="preserve"> </v>
      </c>
      <c r="M82" s="120"/>
      <c r="N82" s="15"/>
      <c r="O82" s="62">
        <f t="shared" si="7"/>
        <v>55</v>
      </c>
      <c r="P82" s="69"/>
    </row>
    <row r="83" spans="1:16" s="5" customFormat="1" ht="15.95" customHeight="1">
      <c r="A83" s="4">
        <v>74</v>
      </c>
      <c r="B83" s="139" t="s">
        <v>252</v>
      </c>
      <c r="C83" s="140" t="s">
        <v>3821</v>
      </c>
      <c r="D83" s="141" t="s">
        <v>4268</v>
      </c>
      <c r="E83" s="81" t="s">
        <v>3924</v>
      </c>
      <c r="F83" s="145">
        <v>4.87</v>
      </c>
      <c r="G83" s="145">
        <v>6.33</v>
      </c>
      <c r="H83" s="48">
        <v>46</v>
      </c>
      <c r="I83" s="48">
        <v>52</v>
      </c>
      <c r="J83" s="151" t="str">
        <f t="shared" si="4"/>
        <v xml:space="preserve"> </v>
      </c>
      <c r="K83" s="151" t="str">
        <f t="shared" si="5"/>
        <v xml:space="preserve"> </v>
      </c>
      <c r="L83" s="151" t="str">
        <f t="shared" si="6"/>
        <v xml:space="preserve"> </v>
      </c>
      <c r="M83" s="101"/>
      <c r="N83" s="9"/>
      <c r="O83" s="62">
        <f t="shared" si="7"/>
        <v>49</v>
      </c>
      <c r="P83" s="4"/>
    </row>
    <row r="84" spans="1:16" s="5" customFormat="1" ht="15.95" customHeight="1">
      <c r="A84" s="4">
        <v>75</v>
      </c>
      <c r="B84" s="139" t="s">
        <v>253</v>
      </c>
      <c r="C84" s="140" t="s">
        <v>254</v>
      </c>
      <c r="D84" s="141" t="s">
        <v>366</v>
      </c>
      <c r="E84" s="81" t="s">
        <v>3924</v>
      </c>
      <c r="F84" s="145">
        <v>4.95</v>
      </c>
      <c r="G84" s="145">
        <v>4.6100000000000003</v>
      </c>
      <c r="H84" s="48">
        <v>50</v>
      </c>
      <c r="I84" s="48">
        <v>50</v>
      </c>
      <c r="J84" s="151" t="str">
        <f t="shared" si="4"/>
        <v xml:space="preserve"> </v>
      </c>
      <c r="K84" s="151" t="str">
        <f t="shared" si="5"/>
        <v xml:space="preserve"> </v>
      </c>
      <c r="L84" s="151" t="str">
        <f t="shared" si="6"/>
        <v xml:space="preserve"> </v>
      </c>
      <c r="M84" s="55"/>
      <c r="N84" s="15"/>
      <c r="O84" s="62">
        <f t="shared" si="7"/>
        <v>50</v>
      </c>
      <c r="P84" s="69"/>
    </row>
    <row r="85" spans="1:16" s="5" customFormat="1" ht="15.95" customHeight="1">
      <c r="A85" s="4">
        <v>76</v>
      </c>
      <c r="B85" s="139" t="s">
        <v>255</v>
      </c>
      <c r="C85" s="140" t="s">
        <v>2524</v>
      </c>
      <c r="D85" s="141" t="s">
        <v>3372</v>
      </c>
      <c r="E85" s="81" t="s">
        <v>3924</v>
      </c>
      <c r="F85" s="145">
        <v>5.21</v>
      </c>
      <c r="G85" s="145">
        <v>5.74</v>
      </c>
      <c r="H85" s="48">
        <v>52</v>
      </c>
      <c r="I85" s="48">
        <v>53</v>
      </c>
      <c r="J85" s="151" t="str">
        <f t="shared" si="4"/>
        <v xml:space="preserve"> </v>
      </c>
      <c r="K85" s="151" t="str">
        <f t="shared" si="5"/>
        <v xml:space="preserve"> </v>
      </c>
      <c r="L85" s="151" t="str">
        <f t="shared" si="6"/>
        <v xml:space="preserve"> </v>
      </c>
      <c r="M85" s="108"/>
      <c r="N85" s="15"/>
      <c r="O85" s="62">
        <f t="shared" si="7"/>
        <v>52.5</v>
      </c>
      <c r="P85" s="69"/>
    </row>
    <row r="86" spans="1:16" s="5" customFormat="1" ht="15.95" customHeight="1">
      <c r="A86" s="4">
        <v>77</v>
      </c>
      <c r="B86" s="139" t="s">
        <v>256</v>
      </c>
      <c r="C86" s="140" t="s">
        <v>670</v>
      </c>
      <c r="D86" s="141" t="s">
        <v>3195</v>
      </c>
      <c r="E86" s="81" t="s">
        <v>3924</v>
      </c>
      <c r="F86" s="145">
        <v>5.86</v>
      </c>
      <c r="G86" s="145">
        <v>6.94</v>
      </c>
      <c r="H86" s="48">
        <v>51</v>
      </c>
      <c r="I86" s="48">
        <v>54</v>
      </c>
      <c r="J86" s="151" t="str">
        <f t="shared" si="4"/>
        <v xml:space="preserve"> </v>
      </c>
      <c r="K86" s="151" t="str">
        <f t="shared" si="5"/>
        <v xml:space="preserve"> </v>
      </c>
      <c r="L86" s="151" t="str">
        <f t="shared" si="6"/>
        <v xml:space="preserve"> </v>
      </c>
      <c r="M86" s="101"/>
      <c r="N86" s="15"/>
      <c r="O86" s="62">
        <f t="shared" si="7"/>
        <v>52.5</v>
      </c>
      <c r="P86" s="69"/>
    </row>
    <row r="87" spans="1:16" s="5" customFormat="1" ht="15.95" customHeight="1">
      <c r="A87" s="4">
        <v>78</v>
      </c>
      <c r="B87" s="139" t="s">
        <v>257</v>
      </c>
      <c r="C87" s="140" t="s">
        <v>222</v>
      </c>
      <c r="D87" s="141" t="s">
        <v>3823</v>
      </c>
      <c r="E87" s="81" t="s">
        <v>3924</v>
      </c>
      <c r="F87" s="145">
        <v>5.49</v>
      </c>
      <c r="G87" s="145">
        <v>6.62</v>
      </c>
      <c r="H87" s="48">
        <v>55</v>
      </c>
      <c r="I87" s="48">
        <v>54</v>
      </c>
      <c r="J87" s="151" t="str">
        <f t="shared" si="4"/>
        <v xml:space="preserve"> </v>
      </c>
      <c r="K87" s="151" t="str">
        <f t="shared" si="5"/>
        <v xml:space="preserve"> </v>
      </c>
      <c r="L87" s="151" t="str">
        <f t="shared" si="6"/>
        <v xml:space="preserve"> </v>
      </c>
      <c r="M87" s="120"/>
      <c r="N87" s="15"/>
      <c r="O87" s="62">
        <f t="shared" si="7"/>
        <v>54.5</v>
      </c>
      <c r="P87" s="4"/>
    </row>
    <row r="88" spans="1:16" s="5" customFormat="1" ht="15.95" customHeight="1">
      <c r="A88" s="4">
        <v>79</v>
      </c>
      <c r="B88" s="139" t="s">
        <v>258</v>
      </c>
      <c r="C88" s="140" t="s">
        <v>3120</v>
      </c>
      <c r="D88" s="141" t="s">
        <v>259</v>
      </c>
      <c r="E88" s="81" t="s">
        <v>3924</v>
      </c>
      <c r="F88" s="145">
        <v>6.16</v>
      </c>
      <c r="G88" s="145">
        <v>7.05</v>
      </c>
      <c r="H88" s="48">
        <v>52</v>
      </c>
      <c r="I88" s="48">
        <v>55</v>
      </c>
      <c r="J88" s="151" t="str">
        <f t="shared" si="4"/>
        <v xml:space="preserve"> </v>
      </c>
      <c r="K88" s="151" t="str">
        <f t="shared" si="5"/>
        <v xml:space="preserve"> </v>
      </c>
      <c r="L88" s="151" t="str">
        <f t="shared" si="6"/>
        <v xml:space="preserve"> </v>
      </c>
      <c r="M88" s="55"/>
      <c r="N88" s="15"/>
      <c r="O88" s="62">
        <f t="shared" si="7"/>
        <v>53.5</v>
      </c>
      <c r="P88" s="69"/>
    </row>
    <row r="89" spans="1:16" s="5" customFormat="1" ht="15.95" customHeight="1">
      <c r="A89" s="4">
        <v>80</v>
      </c>
      <c r="B89" s="139" t="s">
        <v>260</v>
      </c>
      <c r="C89" s="140" t="s">
        <v>1266</v>
      </c>
      <c r="D89" s="141" t="s">
        <v>711</v>
      </c>
      <c r="E89" s="81" t="s">
        <v>3924</v>
      </c>
      <c r="F89" s="145">
        <v>6.12</v>
      </c>
      <c r="G89" s="145">
        <v>6.8</v>
      </c>
      <c r="H89" s="48">
        <v>53</v>
      </c>
      <c r="I89" s="48">
        <v>52</v>
      </c>
      <c r="J89" s="151" t="str">
        <f t="shared" si="4"/>
        <v xml:space="preserve"> </v>
      </c>
      <c r="K89" s="151" t="str">
        <f t="shared" si="5"/>
        <v xml:space="preserve"> </v>
      </c>
      <c r="L89" s="151" t="str">
        <f t="shared" si="6"/>
        <v xml:space="preserve"> </v>
      </c>
      <c r="M89" s="108"/>
      <c r="N89" s="15"/>
      <c r="O89" s="62">
        <f t="shared" si="7"/>
        <v>52.5</v>
      </c>
      <c r="P89" s="4"/>
    </row>
    <row r="90" spans="1:16" s="5" customFormat="1" ht="15.95" customHeight="1">
      <c r="A90" s="4">
        <v>81</v>
      </c>
      <c r="B90" s="139" t="s">
        <v>4271</v>
      </c>
      <c r="C90" s="140" t="s">
        <v>4272</v>
      </c>
      <c r="D90" s="141" t="s">
        <v>1002</v>
      </c>
      <c r="E90" s="81" t="s">
        <v>3924</v>
      </c>
      <c r="F90" s="145">
        <v>7.13</v>
      </c>
      <c r="G90" s="145">
        <v>7.9</v>
      </c>
      <c r="H90" s="48">
        <v>60</v>
      </c>
      <c r="I90" s="48">
        <v>59</v>
      </c>
      <c r="J90" s="151" t="str">
        <f t="shared" si="4"/>
        <v xml:space="preserve"> </v>
      </c>
      <c r="K90" s="151" t="str">
        <f t="shared" si="5"/>
        <v xml:space="preserve"> </v>
      </c>
      <c r="L90" s="151" t="str">
        <f t="shared" si="6"/>
        <v xml:space="preserve"> </v>
      </c>
      <c r="M90" s="121"/>
      <c r="N90" s="15"/>
      <c r="O90" s="62">
        <f t="shared" si="7"/>
        <v>59.5</v>
      </c>
      <c r="P90" s="69"/>
    </row>
    <row r="91" spans="1:16" s="5" customFormat="1" ht="15.95" customHeight="1">
      <c r="A91" s="4">
        <v>82</v>
      </c>
      <c r="B91" s="139" t="s">
        <v>4273</v>
      </c>
      <c r="C91" s="140" t="s">
        <v>3320</v>
      </c>
      <c r="D91" s="141" t="s">
        <v>4274</v>
      </c>
      <c r="E91" s="81" t="s">
        <v>3924</v>
      </c>
      <c r="F91" s="145">
        <v>5.96</v>
      </c>
      <c r="G91" s="145">
        <v>6.62</v>
      </c>
      <c r="H91" s="48">
        <v>55</v>
      </c>
      <c r="I91" s="48">
        <v>54</v>
      </c>
      <c r="J91" s="151" t="str">
        <f t="shared" si="4"/>
        <v xml:space="preserve"> </v>
      </c>
      <c r="K91" s="151" t="str">
        <f t="shared" si="5"/>
        <v xml:space="preserve"> </v>
      </c>
      <c r="L91" s="151" t="str">
        <f t="shared" si="6"/>
        <v xml:space="preserve"> </v>
      </c>
      <c r="M91" s="51"/>
      <c r="N91" s="15"/>
      <c r="O91" s="62">
        <f t="shared" si="7"/>
        <v>54.5</v>
      </c>
      <c r="P91" s="69"/>
    </row>
    <row r="92" spans="1:16" s="5" customFormat="1" ht="15.95" customHeight="1">
      <c r="A92" s="4">
        <v>83</v>
      </c>
      <c r="B92" s="139" t="s">
        <v>4275</v>
      </c>
      <c r="C92" s="140" t="s">
        <v>4276</v>
      </c>
      <c r="D92" s="141" t="s">
        <v>367</v>
      </c>
      <c r="E92" s="81" t="s">
        <v>3924</v>
      </c>
      <c r="F92" s="145">
        <v>5.1100000000000003</v>
      </c>
      <c r="G92" s="145">
        <v>5.66</v>
      </c>
      <c r="H92" s="48">
        <v>52</v>
      </c>
      <c r="I92" s="48">
        <v>50</v>
      </c>
      <c r="J92" s="151" t="str">
        <f t="shared" si="4"/>
        <v xml:space="preserve"> </v>
      </c>
      <c r="K92" s="151" t="str">
        <f t="shared" si="5"/>
        <v xml:space="preserve"> </v>
      </c>
      <c r="L92" s="151" t="str">
        <f t="shared" si="6"/>
        <v xml:space="preserve"> </v>
      </c>
      <c r="M92" s="54"/>
      <c r="N92" s="15"/>
      <c r="O92" s="62">
        <f t="shared" si="7"/>
        <v>51</v>
      </c>
      <c r="P92" s="69"/>
    </row>
    <row r="93" spans="1:16" s="5" customFormat="1" ht="15.95" customHeight="1">
      <c r="A93" s="4">
        <v>84</v>
      </c>
      <c r="B93" s="139" t="s">
        <v>2823</v>
      </c>
      <c r="C93" s="140" t="s">
        <v>2824</v>
      </c>
      <c r="D93" s="141" t="s">
        <v>1003</v>
      </c>
      <c r="E93" s="81" t="s">
        <v>3924</v>
      </c>
      <c r="F93" s="145">
        <v>6.26</v>
      </c>
      <c r="G93" s="145">
        <v>6.85</v>
      </c>
      <c r="H93" s="48">
        <v>54</v>
      </c>
      <c r="I93" s="48">
        <v>54</v>
      </c>
      <c r="J93" s="151" t="str">
        <f t="shared" si="4"/>
        <v xml:space="preserve"> </v>
      </c>
      <c r="K93" s="151" t="str">
        <f t="shared" si="5"/>
        <v xml:space="preserve"> </v>
      </c>
      <c r="L93" s="151" t="str">
        <f t="shared" si="6"/>
        <v xml:space="preserve"> </v>
      </c>
      <c r="M93" s="101"/>
      <c r="N93" s="15"/>
      <c r="O93" s="62">
        <f t="shared" si="7"/>
        <v>54</v>
      </c>
      <c r="P93" s="4"/>
    </row>
    <row r="94" spans="1:16" s="5" customFormat="1" ht="15.95" customHeight="1">
      <c r="A94" s="4">
        <v>85</v>
      </c>
      <c r="B94" s="139" t="s">
        <v>2825</v>
      </c>
      <c r="C94" s="140" t="s">
        <v>335</v>
      </c>
      <c r="D94" s="141" t="s">
        <v>1003</v>
      </c>
      <c r="E94" s="81" t="s">
        <v>3924</v>
      </c>
      <c r="F94" s="145">
        <v>4.21</v>
      </c>
      <c r="G94" s="145">
        <v>4.24</v>
      </c>
      <c r="H94" s="48">
        <v>45</v>
      </c>
      <c r="I94" s="48">
        <v>52</v>
      </c>
      <c r="J94" s="151" t="str">
        <f t="shared" si="4"/>
        <v xml:space="preserve"> </v>
      </c>
      <c r="K94" s="151" t="str">
        <f t="shared" si="5"/>
        <v xml:space="preserve"> </v>
      </c>
      <c r="L94" s="151" t="str">
        <f t="shared" si="6"/>
        <v xml:space="preserve"> </v>
      </c>
      <c r="M94" s="98"/>
      <c r="N94" s="15"/>
      <c r="O94" s="62">
        <f t="shared" si="7"/>
        <v>48.5</v>
      </c>
      <c r="P94" s="4"/>
    </row>
    <row r="95" spans="1:16" s="5" customFormat="1" ht="15.95" customHeight="1">
      <c r="A95" s="4">
        <v>86</v>
      </c>
      <c r="B95" s="139" t="s">
        <v>795</v>
      </c>
      <c r="C95" s="140" t="s">
        <v>4278</v>
      </c>
      <c r="D95" s="141" t="s">
        <v>3620</v>
      </c>
      <c r="E95" s="81" t="s">
        <v>3924</v>
      </c>
      <c r="F95" s="145">
        <v>5.64</v>
      </c>
      <c r="G95" s="145">
        <v>6.46</v>
      </c>
      <c r="H95" s="48">
        <v>50</v>
      </c>
      <c r="I95" s="48">
        <v>54</v>
      </c>
      <c r="J95" s="151" t="str">
        <f t="shared" si="4"/>
        <v xml:space="preserve"> </v>
      </c>
      <c r="K95" s="151" t="str">
        <f t="shared" si="5"/>
        <v xml:space="preserve"> </v>
      </c>
      <c r="L95" s="151" t="str">
        <f t="shared" si="6"/>
        <v xml:space="preserve"> </v>
      </c>
      <c r="M95" s="52"/>
      <c r="N95" s="117"/>
      <c r="O95" s="62">
        <f t="shared" si="7"/>
        <v>52</v>
      </c>
      <c r="P95" s="4"/>
    </row>
    <row r="96" spans="1:16" s="5" customFormat="1" ht="15.95" customHeight="1">
      <c r="A96" s="4">
        <v>87</v>
      </c>
      <c r="B96" s="139" t="s">
        <v>4279</v>
      </c>
      <c r="C96" s="140" t="s">
        <v>565</v>
      </c>
      <c r="D96" s="141" t="s">
        <v>3866</v>
      </c>
      <c r="E96" s="81" t="s">
        <v>3924</v>
      </c>
      <c r="F96" s="145">
        <v>7.92</v>
      </c>
      <c r="G96" s="145">
        <v>7.78</v>
      </c>
      <c r="H96" s="48">
        <v>85</v>
      </c>
      <c r="I96" s="48">
        <v>63</v>
      </c>
      <c r="J96" s="151" t="str">
        <f t="shared" si="4"/>
        <v>SVK</v>
      </c>
      <c r="K96" s="151" t="str">
        <f t="shared" si="5"/>
        <v xml:space="preserve"> </v>
      </c>
      <c r="L96" s="151" t="str">
        <f t="shared" si="6"/>
        <v xml:space="preserve"> </v>
      </c>
      <c r="M96" s="101"/>
      <c r="N96" s="93" t="s">
        <v>895</v>
      </c>
      <c r="O96" s="62">
        <f t="shared" si="7"/>
        <v>74</v>
      </c>
      <c r="P96" s="69"/>
    </row>
    <row r="97" spans="1:16" s="5" customFormat="1" ht="15.95" customHeight="1">
      <c r="A97" s="4">
        <v>88</v>
      </c>
      <c r="B97" s="139" t="s">
        <v>4280</v>
      </c>
      <c r="C97" s="140" t="s">
        <v>4474</v>
      </c>
      <c r="D97" s="141" t="s">
        <v>1013</v>
      </c>
      <c r="E97" s="81" t="s">
        <v>3925</v>
      </c>
      <c r="F97" s="145">
        <v>5.44</v>
      </c>
      <c r="G97" s="145">
        <v>3.79</v>
      </c>
      <c r="H97" s="48">
        <v>53</v>
      </c>
      <c r="I97" s="48">
        <v>50</v>
      </c>
      <c r="J97" s="151" t="str">
        <f t="shared" si="4"/>
        <v xml:space="preserve"> </v>
      </c>
      <c r="K97" s="151" t="str">
        <f t="shared" si="5"/>
        <v xml:space="preserve"> </v>
      </c>
      <c r="L97" s="151" t="str">
        <f t="shared" si="6"/>
        <v xml:space="preserve"> </v>
      </c>
      <c r="M97" s="84"/>
      <c r="N97" s="15"/>
      <c r="O97" s="62">
        <f t="shared" si="7"/>
        <v>51.5</v>
      </c>
      <c r="P97" s="4"/>
    </row>
    <row r="98" spans="1:16" s="5" customFormat="1" ht="15.95" customHeight="1">
      <c r="A98" s="4">
        <v>89</v>
      </c>
      <c r="B98" s="139" t="s">
        <v>4282</v>
      </c>
      <c r="C98" s="140" t="s">
        <v>4328</v>
      </c>
      <c r="D98" s="141" t="s">
        <v>3837</v>
      </c>
      <c r="E98" s="81" t="s">
        <v>3925</v>
      </c>
      <c r="F98" s="145">
        <v>5.38</v>
      </c>
      <c r="G98" s="145">
        <v>4.92</v>
      </c>
      <c r="H98" s="48">
        <v>54</v>
      </c>
      <c r="I98" s="48">
        <v>52</v>
      </c>
      <c r="J98" s="151" t="str">
        <f t="shared" si="4"/>
        <v xml:space="preserve"> </v>
      </c>
      <c r="K98" s="151" t="str">
        <f t="shared" si="5"/>
        <v xml:space="preserve"> </v>
      </c>
      <c r="L98" s="151" t="str">
        <f t="shared" si="6"/>
        <v xml:space="preserve"> </v>
      </c>
      <c r="M98" s="55"/>
      <c r="N98" s="15"/>
      <c r="O98" s="62">
        <f t="shared" si="7"/>
        <v>53</v>
      </c>
      <c r="P98" s="4"/>
    </row>
    <row r="99" spans="1:16" s="5" customFormat="1" ht="15.95" customHeight="1">
      <c r="A99" s="4">
        <v>90</v>
      </c>
      <c r="B99" s="139" t="s">
        <v>4283</v>
      </c>
      <c r="C99" s="140" t="s">
        <v>3241</v>
      </c>
      <c r="D99" s="141" t="s">
        <v>3837</v>
      </c>
      <c r="E99" s="81" t="s">
        <v>3925</v>
      </c>
      <c r="F99" s="145">
        <v>5.36</v>
      </c>
      <c r="G99" s="145">
        <v>5.33</v>
      </c>
      <c r="H99" s="48">
        <v>53</v>
      </c>
      <c r="I99" s="48">
        <v>52</v>
      </c>
      <c r="J99" s="151" t="str">
        <f t="shared" si="4"/>
        <v xml:space="preserve"> </v>
      </c>
      <c r="K99" s="151" t="str">
        <f t="shared" si="5"/>
        <v xml:space="preserve"> </v>
      </c>
      <c r="L99" s="151" t="str">
        <f t="shared" si="6"/>
        <v xml:space="preserve"> </v>
      </c>
      <c r="M99" s="52"/>
      <c r="N99" s="15"/>
      <c r="O99" s="62">
        <f t="shared" si="7"/>
        <v>52.5</v>
      </c>
      <c r="P99" s="4"/>
    </row>
    <row r="100" spans="1:16" s="5" customFormat="1" ht="15.95" customHeight="1">
      <c r="A100" s="4">
        <v>91</v>
      </c>
      <c r="B100" s="139" t="s">
        <v>4284</v>
      </c>
      <c r="C100" s="140" t="s">
        <v>4265</v>
      </c>
      <c r="D100" s="141" t="s">
        <v>665</v>
      </c>
      <c r="E100" s="81" t="s">
        <v>3925</v>
      </c>
      <c r="F100" s="145">
        <v>3.44</v>
      </c>
      <c r="G100" s="145">
        <v>4.7699999999999996</v>
      </c>
      <c r="H100" s="48">
        <v>59</v>
      </c>
      <c r="I100" s="48">
        <v>51</v>
      </c>
      <c r="J100" s="151" t="str">
        <f t="shared" si="4"/>
        <v xml:space="preserve"> </v>
      </c>
      <c r="K100" s="151" t="str">
        <f t="shared" si="5"/>
        <v xml:space="preserve"> </v>
      </c>
      <c r="L100" s="151" t="str">
        <f t="shared" si="6"/>
        <v xml:space="preserve"> </v>
      </c>
      <c r="M100" s="203"/>
      <c r="N100" s="125"/>
      <c r="O100" s="62">
        <f t="shared" si="7"/>
        <v>55</v>
      </c>
      <c r="P100" s="4"/>
    </row>
    <row r="101" spans="1:16" s="5" customFormat="1" ht="15.95" customHeight="1">
      <c r="A101" s="4">
        <v>92</v>
      </c>
      <c r="B101" s="139" t="s">
        <v>4285</v>
      </c>
      <c r="C101" s="140" t="s">
        <v>1729</v>
      </c>
      <c r="D101" s="141" t="s">
        <v>665</v>
      </c>
      <c r="E101" s="81" t="s">
        <v>3925</v>
      </c>
      <c r="F101" s="145">
        <v>5.05</v>
      </c>
      <c r="G101" s="145">
        <v>5.81</v>
      </c>
      <c r="H101" s="48">
        <v>58</v>
      </c>
      <c r="I101" s="48">
        <v>64</v>
      </c>
      <c r="J101" s="151" t="str">
        <f t="shared" si="4"/>
        <v xml:space="preserve"> </v>
      </c>
      <c r="K101" s="151" t="str">
        <f t="shared" si="5"/>
        <v xml:space="preserve"> </v>
      </c>
      <c r="L101" s="151" t="str">
        <f t="shared" si="6"/>
        <v xml:space="preserve"> </v>
      </c>
      <c r="M101" s="55"/>
      <c r="N101" s="117"/>
      <c r="O101" s="62">
        <f t="shared" si="7"/>
        <v>61</v>
      </c>
      <c r="P101" s="4"/>
    </row>
    <row r="102" spans="1:16" s="5" customFormat="1" ht="15.95" customHeight="1">
      <c r="A102" s="4">
        <v>93</v>
      </c>
      <c r="B102" s="139" t="s">
        <v>4286</v>
      </c>
      <c r="C102" s="140" t="s">
        <v>3336</v>
      </c>
      <c r="D102" s="141" t="s">
        <v>3341</v>
      </c>
      <c r="E102" s="81" t="s">
        <v>3925</v>
      </c>
      <c r="F102" s="145">
        <v>5.75</v>
      </c>
      <c r="G102" s="145">
        <v>3.26</v>
      </c>
      <c r="H102" s="48">
        <v>71</v>
      </c>
      <c r="I102" s="48">
        <v>60</v>
      </c>
      <c r="J102" s="151" t="str">
        <f t="shared" si="4"/>
        <v xml:space="preserve"> </v>
      </c>
      <c r="K102" s="151" t="str">
        <f t="shared" si="5"/>
        <v xml:space="preserve"> </v>
      </c>
      <c r="L102" s="151" t="str">
        <f t="shared" si="6"/>
        <v xml:space="preserve"> </v>
      </c>
      <c r="M102" s="98"/>
      <c r="N102" s="93"/>
      <c r="O102" s="62">
        <f t="shared" si="7"/>
        <v>65.5</v>
      </c>
      <c r="P102" s="69"/>
    </row>
    <row r="103" spans="1:16" s="5" customFormat="1" ht="15.95" customHeight="1">
      <c r="A103" s="4">
        <v>94</v>
      </c>
      <c r="B103" s="139" t="s">
        <v>4287</v>
      </c>
      <c r="C103" s="140" t="s">
        <v>4288</v>
      </c>
      <c r="D103" s="141" t="s">
        <v>3839</v>
      </c>
      <c r="E103" s="81" t="s">
        <v>3925</v>
      </c>
      <c r="F103" s="145">
        <v>4.5199999999999996</v>
      </c>
      <c r="G103" s="145">
        <v>5.03</v>
      </c>
      <c r="H103" s="48">
        <v>52</v>
      </c>
      <c r="I103" s="48">
        <v>50</v>
      </c>
      <c r="J103" s="151" t="str">
        <f t="shared" si="4"/>
        <v xml:space="preserve"> </v>
      </c>
      <c r="K103" s="151" t="str">
        <f t="shared" si="5"/>
        <v xml:space="preserve"> </v>
      </c>
      <c r="L103" s="151" t="str">
        <f t="shared" si="6"/>
        <v xml:space="preserve"> </v>
      </c>
      <c r="M103" s="52"/>
      <c r="N103" s="15"/>
      <c r="O103" s="62">
        <f t="shared" si="7"/>
        <v>51</v>
      </c>
      <c r="P103" s="4"/>
    </row>
    <row r="104" spans="1:16" s="5" customFormat="1" ht="15.95" customHeight="1">
      <c r="A104" s="4">
        <v>95</v>
      </c>
      <c r="B104" s="139" t="s">
        <v>4291</v>
      </c>
      <c r="C104" s="140" t="s">
        <v>4292</v>
      </c>
      <c r="D104" s="141" t="s">
        <v>2913</v>
      </c>
      <c r="E104" s="81" t="s">
        <v>3925</v>
      </c>
      <c r="F104" s="145">
        <v>6.05</v>
      </c>
      <c r="G104" s="145">
        <v>7.19</v>
      </c>
      <c r="H104" s="48">
        <v>57</v>
      </c>
      <c r="I104" s="48">
        <v>60</v>
      </c>
      <c r="J104" s="151" t="str">
        <f t="shared" si="4"/>
        <v xml:space="preserve"> </v>
      </c>
      <c r="K104" s="151" t="str">
        <f t="shared" si="5"/>
        <v xml:space="preserve"> </v>
      </c>
      <c r="L104" s="151" t="str">
        <f t="shared" si="6"/>
        <v xml:space="preserve"> </v>
      </c>
      <c r="M104" s="98"/>
      <c r="N104" s="15"/>
      <c r="O104" s="62">
        <f t="shared" si="7"/>
        <v>58.5</v>
      </c>
      <c r="P104" s="4"/>
    </row>
    <row r="105" spans="1:16" s="5" customFormat="1" ht="15.95" customHeight="1">
      <c r="A105" s="4">
        <v>96</v>
      </c>
      <c r="B105" s="139" t="s">
        <v>4293</v>
      </c>
      <c r="C105" s="140" t="s">
        <v>2029</v>
      </c>
      <c r="D105" s="141" t="s">
        <v>1692</v>
      </c>
      <c r="E105" s="81" t="s">
        <v>3925</v>
      </c>
      <c r="F105" s="145">
        <v>6.24</v>
      </c>
      <c r="G105" s="145">
        <v>6.45</v>
      </c>
      <c r="H105" s="48">
        <v>59</v>
      </c>
      <c r="I105" s="48">
        <v>54</v>
      </c>
      <c r="J105" s="151" t="str">
        <f t="shared" si="4"/>
        <v xml:space="preserve"> </v>
      </c>
      <c r="K105" s="151" t="str">
        <f t="shared" si="5"/>
        <v xml:space="preserve"> </v>
      </c>
      <c r="L105" s="151" t="str">
        <f t="shared" si="6"/>
        <v xml:space="preserve"> </v>
      </c>
      <c r="M105" s="55"/>
      <c r="N105" s="117"/>
      <c r="O105" s="62">
        <f t="shared" si="7"/>
        <v>56.5</v>
      </c>
      <c r="P105" s="4"/>
    </row>
    <row r="106" spans="1:16" s="5" customFormat="1" ht="15.95" customHeight="1">
      <c r="A106" s="4">
        <v>97</v>
      </c>
      <c r="B106" s="139" t="s">
        <v>4294</v>
      </c>
      <c r="C106" s="140" t="s">
        <v>2005</v>
      </c>
      <c r="D106" s="141" t="s">
        <v>995</v>
      </c>
      <c r="E106" s="81" t="s">
        <v>3925</v>
      </c>
      <c r="F106" s="145">
        <v>7.68</v>
      </c>
      <c r="G106" s="145">
        <v>8.4499999999999993</v>
      </c>
      <c r="H106" s="48">
        <v>64</v>
      </c>
      <c r="I106" s="48">
        <v>70</v>
      </c>
      <c r="J106" s="151" t="str">
        <f t="shared" si="4"/>
        <v xml:space="preserve"> </v>
      </c>
      <c r="K106" s="151" t="str">
        <f t="shared" si="5"/>
        <v>SVK</v>
      </c>
      <c r="L106" s="151" t="str">
        <f t="shared" si="6"/>
        <v xml:space="preserve"> </v>
      </c>
      <c r="M106" s="98"/>
      <c r="N106" s="125"/>
      <c r="O106" s="62">
        <f t="shared" si="7"/>
        <v>67</v>
      </c>
      <c r="P106" s="4"/>
    </row>
    <row r="107" spans="1:16" s="5" customFormat="1" ht="15.95" customHeight="1">
      <c r="A107" s="4">
        <v>98</v>
      </c>
      <c r="B107" s="139" t="s">
        <v>4295</v>
      </c>
      <c r="C107" s="140" t="s">
        <v>670</v>
      </c>
      <c r="D107" s="141" t="s">
        <v>4518</v>
      </c>
      <c r="E107" s="81" t="s">
        <v>3925</v>
      </c>
      <c r="F107" s="145">
        <v>6.16</v>
      </c>
      <c r="G107" s="145">
        <v>6.44</v>
      </c>
      <c r="H107" s="48">
        <v>59</v>
      </c>
      <c r="I107" s="48">
        <v>54</v>
      </c>
      <c r="J107" s="151" t="str">
        <f t="shared" si="4"/>
        <v xml:space="preserve"> </v>
      </c>
      <c r="K107" s="151" t="str">
        <f t="shared" si="5"/>
        <v xml:space="preserve"> </v>
      </c>
      <c r="L107" s="151" t="str">
        <f t="shared" si="6"/>
        <v xml:space="preserve"> </v>
      </c>
      <c r="M107" s="101"/>
      <c r="N107" s="15"/>
      <c r="O107" s="62">
        <f t="shared" si="7"/>
        <v>56.5</v>
      </c>
      <c r="P107" s="69"/>
    </row>
    <row r="108" spans="1:16" s="5" customFormat="1" ht="15.95" customHeight="1">
      <c r="A108" s="4">
        <v>99</v>
      </c>
      <c r="B108" s="139" t="s">
        <v>4296</v>
      </c>
      <c r="C108" s="140" t="s">
        <v>3796</v>
      </c>
      <c r="D108" s="141" t="s">
        <v>2322</v>
      </c>
      <c r="E108" s="81" t="s">
        <v>3925</v>
      </c>
      <c r="F108" s="145">
        <v>5.57</v>
      </c>
      <c r="G108" s="145">
        <v>4.55</v>
      </c>
      <c r="H108" s="48">
        <v>56</v>
      </c>
      <c r="I108" s="48">
        <v>55</v>
      </c>
      <c r="J108" s="151" t="str">
        <f t="shared" si="4"/>
        <v xml:space="preserve"> </v>
      </c>
      <c r="K108" s="151" t="str">
        <f t="shared" si="5"/>
        <v xml:space="preserve"> </v>
      </c>
      <c r="L108" s="151" t="str">
        <f t="shared" si="6"/>
        <v xml:space="preserve"> </v>
      </c>
      <c r="M108" s="101"/>
      <c r="N108" s="15"/>
      <c r="O108" s="62">
        <f t="shared" si="7"/>
        <v>55.5</v>
      </c>
      <c r="P108" s="4"/>
    </row>
    <row r="109" spans="1:16" s="5" customFormat="1" ht="15.95" customHeight="1">
      <c r="A109" s="4">
        <v>100</v>
      </c>
      <c r="B109" s="139" t="s">
        <v>4297</v>
      </c>
      <c r="C109" s="140" t="s">
        <v>309</v>
      </c>
      <c r="D109" s="141" t="s">
        <v>3608</v>
      </c>
      <c r="E109" s="81" t="s">
        <v>3925</v>
      </c>
      <c r="F109" s="145">
        <v>6.71</v>
      </c>
      <c r="G109" s="145">
        <v>6.96</v>
      </c>
      <c r="H109" s="48">
        <v>59</v>
      </c>
      <c r="I109" s="48">
        <v>54</v>
      </c>
      <c r="J109" s="151" t="str">
        <f t="shared" si="4"/>
        <v xml:space="preserve"> </v>
      </c>
      <c r="K109" s="151" t="str">
        <f t="shared" si="5"/>
        <v xml:space="preserve"> </v>
      </c>
      <c r="L109" s="151" t="str">
        <f t="shared" si="6"/>
        <v xml:space="preserve"> </v>
      </c>
      <c r="M109" s="55"/>
      <c r="N109" s="15"/>
      <c r="O109" s="62">
        <f t="shared" si="7"/>
        <v>56.5</v>
      </c>
      <c r="P109" s="4"/>
    </row>
    <row r="110" spans="1:16" s="5" customFormat="1" ht="15.95" customHeight="1">
      <c r="A110" s="4">
        <v>101</v>
      </c>
      <c r="B110" s="139" t="s">
        <v>4343</v>
      </c>
      <c r="C110" s="140" t="s">
        <v>905</v>
      </c>
      <c r="D110" s="141" t="s">
        <v>3509</v>
      </c>
      <c r="E110" s="81" t="s">
        <v>3925</v>
      </c>
      <c r="F110" s="145">
        <v>5.55</v>
      </c>
      <c r="G110" s="145">
        <v>5.82</v>
      </c>
      <c r="H110" s="48">
        <v>53</v>
      </c>
      <c r="I110" s="48">
        <v>58</v>
      </c>
      <c r="J110" s="151" t="str">
        <f t="shared" si="4"/>
        <v xml:space="preserve"> </v>
      </c>
      <c r="K110" s="151" t="str">
        <f t="shared" si="5"/>
        <v xml:space="preserve"> </v>
      </c>
      <c r="L110" s="151" t="str">
        <f t="shared" si="6"/>
        <v xml:space="preserve"> </v>
      </c>
      <c r="M110" s="120"/>
      <c r="N110" s="15"/>
      <c r="O110" s="62">
        <f t="shared" si="7"/>
        <v>55.5</v>
      </c>
      <c r="P110" s="69"/>
    </row>
    <row r="111" spans="1:16" s="5" customFormat="1" ht="15.95" customHeight="1">
      <c r="A111" s="4">
        <v>102</v>
      </c>
      <c r="B111" s="139" t="s">
        <v>4344</v>
      </c>
      <c r="C111" s="140" t="s">
        <v>1406</v>
      </c>
      <c r="D111" s="141" t="s">
        <v>3615</v>
      </c>
      <c r="E111" s="81" t="s">
        <v>3925</v>
      </c>
      <c r="F111" s="145">
        <v>5.59</v>
      </c>
      <c r="G111" s="145">
        <v>6.39</v>
      </c>
      <c r="H111" s="48">
        <v>51</v>
      </c>
      <c r="I111" s="48">
        <v>52</v>
      </c>
      <c r="J111" s="151" t="str">
        <f t="shared" si="4"/>
        <v xml:space="preserve"> </v>
      </c>
      <c r="K111" s="151" t="str">
        <f t="shared" si="5"/>
        <v xml:space="preserve"> </v>
      </c>
      <c r="L111" s="151" t="str">
        <f t="shared" si="6"/>
        <v xml:space="preserve"> </v>
      </c>
      <c r="M111" s="196"/>
      <c r="N111" s="9"/>
      <c r="O111" s="62">
        <f t="shared" si="7"/>
        <v>51.5</v>
      </c>
      <c r="P111" s="69"/>
    </row>
    <row r="112" spans="1:16" s="5" customFormat="1" ht="15.95" customHeight="1">
      <c r="A112" s="4">
        <v>103</v>
      </c>
      <c r="B112" s="139" t="s">
        <v>4345</v>
      </c>
      <c r="C112" s="140" t="s">
        <v>1746</v>
      </c>
      <c r="D112" s="141" t="s">
        <v>1351</v>
      </c>
      <c r="E112" s="81" t="s">
        <v>3925</v>
      </c>
      <c r="F112" s="145">
        <v>6.91</v>
      </c>
      <c r="G112" s="145">
        <v>5.94</v>
      </c>
      <c r="H112" s="48">
        <v>63</v>
      </c>
      <c r="I112" s="48">
        <v>60</v>
      </c>
      <c r="J112" s="151" t="str">
        <f t="shared" si="4"/>
        <v xml:space="preserve"> </v>
      </c>
      <c r="K112" s="151" t="str">
        <f t="shared" si="5"/>
        <v xml:space="preserve"> </v>
      </c>
      <c r="L112" s="151" t="str">
        <f t="shared" si="6"/>
        <v xml:space="preserve"> </v>
      </c>
      <c r="M112" s="204"/>
      <c r="N112" s="9"/>
      <c r="O112" s="62">
        <f t="shared" si="7"/>
        <v>61.5</v>
      </c>
      <c r="P112" s="4"/>
    </row>
    <row r="113" spans="1:16" s="5" customFormat="1" ht="15.95" customHeight="1">
      <c r="A113" s="4">
        <v>104</v>
      </c>
      <c r="B113" s="139" t="s">
        <v>4346</v>
      </c>
      <c r="C113" s="140" t="s">
        <v>670</v>
      </c>
      <c r="D113" s="141" t="s">
        <v>3617</v>
      </c>
      <c r="E113" s="81" t="s">
        <v>3925</v>
      </c>
      <c r="F113" s="145">
        <v>7.05</v>
      </c>
      <c r="G113" s="145">
        <v>6.79</v>
      </c>
      <c r="H113" s="48">
        <v>71</v>
      </c>
      <c r="I113" s="48">
        <v>66</v>
      </c>
      <c r="J113" s="166" t="str">
        <f t="shared" si="4"/>
        <v>SVK</v>
      </c>
      <c r="K113" s="151" t="str">
        <f t="shared" si="5"/>
        <v xml:space="preserve"> </v>
      </c>
      <c r="L113" s="151" t="str">
        <f t="shared" si="6"/>
        <v xml:space="preserve"> </v>
      </c>
      <c r="M113" s="98" t="s">
        <v>9188</v>
      </c>
      <c r="N113" s="9"/>
      <c r="O113" s="62">
        <f t="shared" si="7"/>
        <v>68.5</v>
      </c>
      <c r="P113" s="69"/>
    </row>
    <row r="114" spans="1:16" s="5" customFormat="1" ht="15.95" customHeight="1">
      <c r="A114" s="4">
        <v>105</v>
      </c>
      <c r="B114" s="139" t="s">
        <v>4347</v>
      </c>
      <c r="C114" s="140" t="s">
        <v>1929</v>
      </c>
      <c r="D114" s="141" t="s">
        <v>3625</v>
      </c>
      <c r="E114" s="81" t="s">
        <v>3925</v>
      </c>
      <c r="F114" s="145">
        <v>6.45</v>
      </c>
      <c r="G114" s="145">
        <v>7.55</v>
      </c>
      <c r="H114" s="48">
        <v>58</v>
      </c>
      <c r="I114" s="48">
        <v>70</v>
      </c>
      <c r="J114" s="151" t="str">
        <f t="shared" si="4"/>
        <v xml:space="preserve"> </v>
      </c>
      <c r="K114" s="166" t="str">
        <f t="shared" si="5"/>
        <v>SVK</v>
      </c>
      <c r="L114" s="151" t="str">
        <f t="shared" si="6"/>
        <v xml:space="preserve"> </v>
      </c>
      <c r="M114" s="98" t="s">
        <v>12603</v>
      </c>
      <c r="N114" s="15"/>
      <c r="O114" s="62">
        <f t="shared" si="7"/>
        <v>64</v>
      </c>
      <c r="P114" s="4"/>
    </row>
    <row r="115" spans="1:16" s="5" customFormat="1" ht="15.95" customHeight="1">
      <c r="A115" s="4">
        <v>106</v>
      </c>
      <c r="B115" s="139" t="s">
        <v>4348</v>
      </c>
      <c r="C115" s="140" t="s">
        <v>3477</v>
      </c>
      <c r="D115" s="141" t="s">
        <v>3764</v>
      </c>
      <c r="E115" s="81" t="s">
        <v>3925</v>
      </c>
      <c r="F115" s="145">
        <v>5.62</v>
      </c>
      <c r="G115" s="145">
        <v>5.84</v>
      </c>
      <c r="H115" s="48">
        <v>55</v>
      </c>
      <c r="I115" s="48">
        <v>50</v>
      </c>
      <c r="J115" s="151" t="str">
        <f t="shared" si="4"/>
        <v xml:space="preserve"> </v>
      </c>
      <c r="K115" s="151" t="str">
        <f t="shared" si="5"/>
        <v xml:space="preserve"> </v>
      </c>
      <c r="L115" s="151" t="str">
        <f t="shared" si="6"/>
        <v xml:space="preserve"> </v>
      </c>
      <c r="M115" s="98"/>
      <c r="N115" s="15"/>
      <c r="O115" s="62">
        <f t="shared" si="7"/>
        <v>52.5</v>
      </c>
      <c r="P115" s="4"/>
    </row>
    <row r="116" spans="1:16" s="5" customFormat="1" ht="15.95" customHeight="1">
      <c r="A116" s="4">
        <v>107</v>
      </c>
      <c r="B116" s="139" t="s">
        <v>4349</v>
      </c>
      <c r="C116" s="140" t="s">
        <v>4350</v>
      </c>
      <c r="D116" s="141" t="s">
        <v>996</v>
      </c>
      <c r="E116" s="81" t="s">
        <v>3925</v>
      </c>
      <c r="F116" s="145">
        <v>5.84</v>
      </c>
      <c r="G116" s="145">
        <v>6.7</v>
      </c>
      <c r="H116" s="48">
        <v>54</v>
      </c>
      <c r="I116" s="48">
        <v>59</v>
      </c>
      <c r="J116" s="151" t="str">
        <f t="shared" si="4"/>
        <v xml:space="preserve"> </v>
      </c>
      <c r="K116" s="151" t="str">
        <f t="shared" si="5"/>
        <v xml:space="preserve"> </v>
      </c>
      <c r="L116" s="151" t="str">
        <f t="shared" si="6"/>
        <v xml:space="preserve"> </v>
      </c>
      <c r="M116" s="55"/>
      <c r="N116" s="15"/>
      <c r="O116" s="62">
        <f t="shared" si="7"/>
        <v>56.5</v>
      </c>
      <c r="P116" s="4"/>
    </row>
    <row r="117" spans="1:16" s="5" customFormat="1" ht="15.95" customHeight="1">
      <c r="A117" s="4">
        <v>108</v>
      </c>
      <c r="B117" s="139" t="s">
        <v>4351</v>
      </c>
      <c r="C117" s="140" t="s">
        <v>4352</v>
      </c>
      <c r="D117" s="141" t="s">
        <v>4353</v>
      </c>
      <c r="E117" s="81" t="s">
        <v>3925</v>
      </c>
      <c r="F117" s="145">
        <v>5.32</v>
      </c>
      <c r="G117" s="145">
        <v>6.51</v>
      </c>
      <c r="H117" s="48">
        <v>53</v>
      </c>
      <c r="I117" s="48">
        <v>58</v>
      </c>
      <c r="J117" s="151" t="str">
        <f t="shared" si="4"/>
        <v xml:space="preserve"> </v>
      </c>
      <c r="K117" s="151" t="str">
        <f t="shared" si="5"/>
        <v xml:space="preserve"> </v>
      </c>
      <c r="L117" s="151" t="str">
        <f t="shared" si="6"/>
        <v xml:space="preserve"> </v>
      </c>
      <c r="M117" s="55"/>
      <c r="N117" s="15"/>
      <c r="O117" s="62">
        <f t="shared" si="7"/>
        <v>55.5</v>
      </c>
      <c r="P117" s="4"/>
    </row>
    <row r="118" spans="1:16" s="5" customFormat="1" ht="15.95" customHeight="1">
      <c r="A118" s="4">
        <v>109</v>
      </c>
      <c r="B118" s="139" t="s">
        <v>1179</v>
      </c>
      <c r="C118" s="140" t="s">
        <v>1554</v>
      </c>
      <c r="D118" s="141" t="s">
        <v>3797</v>
      </c>
      <c r="E118" s="81" t="s">
        <v>3925</v>
      </c>
      <c r="F118" s="145">
        <v>5.63</v>
      </c>
      <c r="G118" s="145">
        <v>6.03</v>
      </c>
      <c r="H118" s="48">
        <v>60</v>
      </c>
      <c r="I118" s="48">
        <v>60</v>
      </c>
      <c r="J118" s="151" t="str">
        <f t="shared" si="4"/>
        <v xml:space="preserve"> </v>
      </c>
      <c r="K118" s="151" t="str">
        <f t="shared" si="5"/>
        <v xml:space="preserve"> </v>
      </c>
      <c r="L118" s="151" t="str">
        <f t="shared" si="6"/>
        <v xml:space="preserve"> </v>
      </c>
      <c r="M118" s="101"/>
      <c r="N118" s="9"/>
      <c r="O118" s="62">
        <f t="shared" si="7"/>
        <v>60</v>
      </c>
      <c r="P118" s="4"/>
    </row>
    <row r="119" spans="1:16" s="5" customFormat="1" ht="15.95" customHeight="1">
      <c r="A119" s="4">
        <v>110</v>
      </c>
      <c r="B119" s="139" t="s">
        <v>1555</v>
      </c>
      <c r="C119" s="140" t="s">
        <v>3623</v>
      </c>
      <c r="D119" s="141" t="s">
        <v>3779</v>
      </c>
      <c r="E119" s="81" t="s">
        <v>3925</v>
      </c>
      <c r="F119" s="145">
        <v>5.75</v>
      </c>
      <c r="G119" s="145">
        <v>6.09</v>
      </c>
      <c r="H119" s="48">
        <v>61</v>
      </c>
      <c r="I119" s="48">
        <v>53</v>
      </c>
      <c r="J119" s="151" t="str">
        <f t="shared" si="4"/>
        <v xml:space="preserve"> </v>
      </c>
      <c r="K119" s="151" t="str">
        <f t="shared" si="5"/>
        <v xml:space="preserve"> </v>
      </c>
      <c r="L119" s="151" t="str">
        <f t="shared" si="6"/>
        <v xml:space="preserve"> </v>
      </c>
      <c r="M119" s="196"/>
      <c r="N119" s="15"/>
      <c r="O119" s="62">
        <f t="shared" si="7"/>
        <v>57</v>
      </c>
      <c r="P119" s="4"/>
    </row>
    <row r="120" spans="1:16" s="5" customFormat="1" ht="15.95" customHeight="1">
      <c r="A120" s="4">
        <v>111</v>
      </c>
      <c r="B120" s="139" t="s">
        <v>1556</v>
      </c>
      <c r="C120" s="140" t="s">
        <v>524</v>
      </c>
      <c r="D120" s="141" t="s">
        <v>4669</v>
      </c>
      <c r="E120" s="81" t="s">
        <v>3925</v>
      </c>
      <c r="F120" s="145">
        <v>5.86</v>
      </c>
      <c r="G120" s="145">
        <v>6.29</v>
      </c>
      <c r="H120" s="48">
        <v>55</v>
      </c>
      <c r="I120" s="48">
        <v>54</v>
      </c>
      <c r="J120" s="151" t="str">
        <f t="shared" si="4"/>
        <v xml:space="preserve"> </v>
      </c>
      <c r="K120" s="151" t="str">
        <f t="shared" si="5"/>
        <v xml:space="preserve"> </v>
      </c>
      <c r="L120" s="151" t="str">
        <f t="shared" si="6"/>
        <v xml:space="preserve"> </v>
      </c>
      <c r="M120" s="55"/>
      <c r="N120" s="9"/>
      <c r="O120" s="62">
        <f t="shared" si="7"/>
        <v>54.5</v>
      </c>
      <c r="P120" s="4"/>
    </row>
    <row r="121" spans="1:16" s="5" customFormat="1" ht="15.95" customHeight="1">
      <c r="A121" s="4">
        <v>112</v>
      </c>
      <c r="B121" s="139" t="s">
        <v>1557</v>
      </c>
      <c r="C121" s="140" t="s">
        <v>3821</v>
      </c>
      <c r="D121" s="141" t="s">
        <v>300</v>
      </c>
      <c r="E121" s="81" t="s">
        <v>3925</v>
      </c>
      <c r="F121" s="145">
        <v>5.51</v>
      </c>
      <c r="G121" s="145">
        <v>5.24</v>
      </c>
      <c r="H121" s="48">
        <v>54</v>
      </c>
      <c r="I121" s="48">
        <v>51</v>
      </c>
      <c r="J121" s="151" t="str">
        <f t="shared" si="4"/>
        <v xml:space="preserve"> </v>
      </c>
      <c r="K121" s="151" t="str">
        <f t="shared" si="5"/>
        <v xml:space="preserve"> </v>
      </c>
      <c r="L121" s="151" t="str">
        <f t="shared" si="6"/>
        <v xml:space="preserve"> </v>
      </c>
      <c r="M121" s="52"/>
      <c r="N121" s="15"/>
      <c r="O121" s="62">
        <f t="shared" si="7"/>
        <v>52.5</v>
      </c>
      <c r="P121" s="4"/>
    </row>
    <row r="122" spans="1:16" s="5" customFormat="1" ht="15.95" customHeight="1">
      <c r="A122" s="4">
        <v>113</v>
      </c>
      <c r="B122" s="139" t="s">
        <v>1558</v>
      </c>
      <c r="C122" s="140" t="s">
        <v>1191</v>
      </c>
      <c r="D122" s="141" t="s">
        <v>1010</v>
      </c>
      <c r="E122" s="81" t="s">
        <v>3925</v>
      </c>
      <c r="F122" s="145">
        <v>5.32</v>
      </c>
      <c r="G122" s="145">
        <v>6.57</v>
      </c>
      <c r="H122" s="48">
        <v>54</v>
      </c>
      <c r="I122" s="48">
        <v>59</v>
      </c>
      <c r="J122" s="151" t="str">
        <f t="shared" si="4"/>
        <v xml:space="preserve"> </v>
      </c>
      <c r="K122" s="151" t="str">
        <f t="shared" si="5"/>
        <v xml:space="preserve"> </v>
      </c>
      <c r="L122" s="151" t="str">
        <f t="shared" si="6"/>
        <v xml:space="preserve"> </v>
      </c>
      <c r="M122" s="104"/>
      <c r="N122" s="117"/>
      <c r="O122" s="62">
        <f t="shared" si="7"/>
        <v>56.5</v>
      </c>
      <c r="P122" s="4"/>
    </row>
    <row r="123" spans="1:16" s="5" customFormat="1" ht="15.95" customHeight="1">
      <c r="A123" s="4">
        <v>114</v>
      </c>
      <c r="B123" s="139" t="s">
        <v>1192</v>
      </c>
      <c r="C123" s="140" t="s">
        <v>4655</v>
      </c>
      <c r="D123" s="141" t="s">
        <v>1193</v>
      </c>
      <c r="E123" s="81" t="s">
        <v>3925</v>
      </c>
      <c r="F123" s="145">
        <v>6.21</v>
      </c>
      <c r="G123" s="145">
        <v>7.36</v>
      </c>
      <c r="H123" s="48">
        <v>55</v>
      </c>
      <c r="I123" s="48">
        <v>60</v>
      </c>
      <c r="J123" s="151" t="str">
        <f t="shared" si="4"/>
        <v xml:space="preserve"> </v>
      </c>
      <c r="K123" s="151" t="str">
        <f t="shared" si="5"/>
        <v xml:space="preserve"> </v>
      </c>
      <c r="L123" s="151" t="str">
        <f t="shared" si="6"/>
        <v xml:space="preserve"> </v>
      </c>
      <c r="M123" s="101"/>
      <c r="N123" s="117"/>
      <c r="O123" s="62">
        <f t="shared" si="7"/>
        <v>57.5</v>
      </c>
      <c r="P123" s="4"/>
    </row>
    <row r="124" spans="1:16" s="5" customFormat="1" ht="15.95" customHeight="1">
      <c r="A124" s="4">
        <v>115</v>
      </c>
      <c r="B124" s="139" t="s">
        <v>1194</v>
      </c>
      <c r="C124" s="140" t="s">
        <v>670</v>
      </c>
      <c r="D124" s="141" t="s">
        <v>4270</v>
      </c>
      <c r="E124" s="81" t="s">
        <v>3925</v>
      </c>
      <c r="F124" s="145">
        <v>5.24</v>
      </c>
      <c r="G124" s="145">
        <v>6.42</v>
      </c>
      <c r="H124" s="48">
        <v>53</v>
      </c>
      <c r="I124" s="48">
        <v>54</v>
      </c>
      <c r="J124" s="151" t="str">
        <f t="shared" si="4"/>
        <v xml:space="preserve"> </v>
      </c>
      <c r="K124" s="151" t="str">
        <f t="shared" si="5"/>
        <v xml:space="preserve"> </v>
      </c>
      <c r="L124" s="151" t="str">
        <f t="shared" si="6"/>
        <v xml:space="preserve"> </v>
      </c>
      <c r="M124" s="131"/>
      <c r="N124" s="117"/>
      <c r="O124" s="62">
        <f t="shared" si="7"/>
        <v>53.5</v>
      </c>
      <c r="P124" s="4"/>
    </row>
    <row r="125" spans="1:16" s="5" customFormat="1" ht="15.95" customHeight="1">
      <c r="A125" s="4">
        <v>116</v>
      </c>
      <c r="B125" s="139" t="s">
        <v>1195</v>
      </c>
      <c r="C125" s="140" t="s">
        <v>1196</v>
      </c>
      <c r="D125" s="141" t="s">
        <v>4698</v>
      </c>
      <c r="E125" s="81" t="s">
        <v>3925</v>
      </c>
      <c r="F125" s="145">
        <v>4.53</v>
      </c>
      <c r="G125" s="145">
        <v>6.76</v>
      </c>
      <c r="H125" s="48">
        <v>54</v>
      </c>
      <c r="I125" s="48">
        <v>56</v>
      </c>
      <c r="J125" s="151" t="str">
        <f t="shared" si="4"/>
        <v xml:space="preserve"> </v>
      </c>
      <c r="K125" s="151" t="str">
        <f t="shared" si="5"/>
        <v xml:space="preserve"> </v>
      </c>
      <c r="L125" s="151" t="str">
        <f t="shared" si="6"/>
        <v xml:space="preserve"> </v>
      </c>
      <c r="M125" s="63"/>
      <c r="N125" s="9"/>
      <c r="O125" s="62">
        <f t="shared" si="7"/>
        <v>55</v>
      </c>
      <c r="P125" s="4"/>
    </row>
    <row r="126" spans="1:16" s="5" customFormat="1" ht="15.95" customHeight="1">
      <c r="A126" s="4">
        <v>117</v>
      </c>
      <c r="B126" s="139" t="s">
        <v>1197</v>
      </c>
      <c r="C126" s="140" t="s">
        <v>670</v>
      </c>
      <c r="D126" s="141" t="s">
        <v>307</v>
      </c>
      <c r="E126" s="81" t="s">
        <v>3925</v>
      </c>
      <c r="F126" s="145">
        <v>7.15</v>
      </c>
      <c r="G126" s="145">
        <v>8.0299999999999994</v>
      </c>
      <c r="H126" s="48">
        <v>57</v>
      </c>
      <c r="I126" s="48">
        <v>56</v>
      </c>
      <c r="J126" s="151" t="str">
        <f t="shared" si="4"/>
        <v xml:space="preserve"> </v>
      </c>
      <c r="K126" s="151" t="str">
        <f t="shared" si="5"/>
        <v xml:space="preserve"> </v>
      </c>
      <c r="L126" s="151" t="str">
        <f t="shared" si="6"/>
        <v xml:space="preserve"> </v>
      </c>
      <c r="M126" s="101"/>
      <c r="N126" s="15"/>
      <c r="O126" s="62">
        <f t="shared" si="7"/>
        <v>56.5</v>
      </c>
      <c r="P126" s="4"/>
    </row>
    <row r="127" spans="1:16" s="5" customFormat="1" ht="15.95" customHeight="1">
      <c r="A127" s="4">
        <v>118</v>
      </c>
      <c r="B127" s="139" t="s">
        <v>1198</v>
      </c>
      <c r="C127" s="140" t="s">
        <v>1199</v>
      </c>
      <c r="D127" s="141" t="s">
        <v>51</v>
      </c>
      <c r="E127" s="81" t="s">
        <v>3925</v>
      </c>
      <c r="F127" s="145">
        <v>6.49</v>
      </c>
      <c r="G127" s="145">
        <v>7.35</v>
      </c>
      <c r="H127" s="48">
        <v>55</v>
      </c>
      <c r="I127" s="48">
        <v>60</v>
      </c>
      <c r="J127" s="151" t="str">
        <f t="shared" si="4"/>
        <v xml:space="preserve"> </v>
      </c>
      <c r="K127" s="151" t="str">
        <f t="shared" si="5"/>
        <v xml:space="preserve"> </v>
      </c>
      <c r="L127" s="151" t="str">
        <f t="shared" si="6"/>
        <v xml:space="preserve"> </v>
      </c>
      <c r="M127" s="104"/>
      <c r="N127" s="15"/>
      <c r="O127" s="62">
        <f t="shared" si="7"/>
        <v>57.5</v>
      </c>
      <c r="P127" s="4"/>
    </row>
    <row r="128" spans="1:16" s="5" customFormat="1" ht="15.95" customHeight="1">
      <c r="A128" s="4">
        <v>119</v>
      </c>
      <c r="B128" s="139" t="s">
        <v>1200</v>
      </c>
      <c r="C128" s="140" t="s">
        <v>354</v>
      </c>
      <c r="D128" s="141" t="s">
        <v>2573</v>
      </c>
      <c r="E128" s="81" t="s">
        <v>3925</v>
      </c>
      <c r="F128" s="145">
        <v>5.92</v>
      </c>
      <c r="G128" s="145">
        <v>7.41</v>
      </c>
      <c r="H128" s="48">
        <v>53</v>
      </c>
      <c r="I128" s="48">
        <v>57</v>
      </c>
      <c r="J128" s="151" t="str">
        <f t="shared" si="4"/>
        <v xml:space="preserve"> </v>
      </c>
      <c r="K128" s="151" t="str">
        <f t="shared" si="5"/>
        <v xml:space="preserve"> </v>
      </c>
      <c r="L128" s="151" t="str">
        <f t="shared" si="6"/>
        <v xml:space="preserve"> </v>
      </c>
      <c r="M128" s="196"/>
      <c r="N128" s="9"/>
      <c r="O128" s="62">
        <f t="shared" si="7"/>
        <v>55</v>
      </c>
      <c r="P128" s="4"/>
    </row>
    <row r="129" spans="1:16" s="5" customFormat="1" ht="15.95" customHeight="1">
      <c r="A129" s="4">
        <v>120</v>
      </c>
      <c r="B129" s="139" t="s">
        <v>1201</v>
      </c>
      <c r="C129" s="140" t="s">
        <v>3783</v>
      </c>
      <c r="D129" s="141" t="s">
        <v>367</v>
      </c>
      <c r="E129" s="81" t="s">
        <v>3925</v>
      </c>
      <c r="F129" s="145">
        <v>6.15</v>
      </c>
      <c r="G129" s="145">
        <v>6.78</v>
      </c>
      <c r="H129" s="48">
        <v>56</v>
      </c>
      <c r="I129" s="48">
        <v>51</v>
      </c>
      <c r="J129" s="151" t="str">
        <f t="shared" si="4"/>
        <v xml:space="preserve"> </v>
      </c>
      <c r="K129" s="151" t="str">
        <f t="shared" si="5"/>
        <v xml:space="preserve"> </v>
      </c>
      <c r="L129" s="151" t="str">
        <f t="shared" si="6"/>
        <v xml:space="preserve"> </v>
      </c>
      <c r="M129" s="63"/>
      <c r="N129" s="15"/>
      <c r="O129" s="62">
        <f t="shared" si="7"/>
        <v>53.5</v>
      </c>
      <c r="P129" s="4"/>
    </row>
    <row r="130" spans="1:16" s="5" customFormat="1" ht="15.95" customHeight="1">
      <c r="A130" s="4">
        <v>121</v>
      </c>
      <c r="B130" s="139" t="s">
        <v>1202</v>
      </c>
      <c r="C130" s="140" t="s">
        <v>3614</v>
      </c>
      <c r="D130" s="141" t="s">
        <v>1003</v>
      </c>
      <c r="E130" s="81" t="s">
        <v>3925</v>
      </c>
      <c r="F130" s="145">
        <v>5.75</v>
      </c>
      <c r="G130" s="145">
        <v>6.15</v>
      </c>
      <c r="H130" s="48">
        <v>55</v>
      </c>
      <c r="I130" s="48">
        <v>54</v>
      </c>
      <c r="J130" s="151" t="str">
        <f t="shared" si="4"/>
        <v xml:space="preserve"> </v>
      </c>
      <c r="K130" s="151" t="str">
        <f t="shared" si="5"/>
        <v xml:space="preserve"> </v>
      </c>
      <c r="L130" s="151" t="str">
        <f t="shared" si="6"/>
        <v xml:space="preserve"> </v>
      </c>
      <c r="M130" s="196"/>
      <c r="N130" s="15"/>
      <c r="O130" s="62">
        <f t="shared" si="7"/>
        <v>54.5</v>
      </c>
      <c r="P130" s="4"/>
    </row>
    <row r="131" spans="1:16" s="5" customFormat="1" ht="15.95" customHeight="1">
      <c r="A131" s="4">
        <v>122</v>
      </c>
      <c r="B131" s="139" t="s">
        <v>1203</v>
      </c>
      <c r="C131" s="140" t="s">
        <v>3841</v>
      </c>
      <c r="D131" s="141" t="s">
        <v>1003</v>
      </c>
      <c r="E131" s="81" t="s">
        <v>3925</v>
      </c>
      <c r="F131" s="145">
        <v>5.36</v>
      </c>
      <c r="G131" s="145">
        <v>6.26</v>
      </c>
      <c r="H131" s="48">
        <v>53</v>
      </c>
      <c r="I131" s="48">
        <v>59</v>
      </c>
      <c r="J131" s="151" t="str">
        <f t="shared" si="4"/>
        <v xml:space="preserve"> </v>
      </c>
      <c r="K131" s="151" t="str">
        <f t="shared" si="5"/>
        <v xml:space="preserve"> </v>
      </c>
      <c r="L131" s="151" t="str">
        <f t="shared" si="6"/>
        <v xml:space="preserve"> </v>
      </c>
      <c r="M131" s="131"/>
      <c r="N131" s="117"/>
      <c r="O131" s="62">
        <f t="shared" si="7"/>
        <v>56</v>
      </c>
      <c r="P131" s="4"/>
    </row>
    <row r="132" spans="1:16" s="5" customFormat="1" ht="15.95" customHeight="1">
      <c r="A132" s="4">
        <v>123</v>
      </c>
      <c r="B132" s="139" t="s">
        <v>4382</v>
      </c>
      <c r="C132" s="140" t="s">
        <v>1521</v>
      </c>
      <c r="D132" s="141" t="s">
        <v>3413</v>
      </c>
      <c r="E132" s="81" t="s">
        <v>3926</v>
      </c>
      <c r="F132" s="145">
        <v>5.5</v>
      </c>
      <c r="G132" s="145">
        <v>4.93</v>
      </c>
      <c r="H132" s="48">
        <v>52</v>
      </c>
      <c r="I132" s="48">
        <v>50</v>
      </c>
      <c r="J132" s="151" t="str">
        <f t="shared" si="4"/>
        <v xml:space="preserve"> </v>
      </c>
      <c r="K132" s="151" t="str">
        <f t="shared" si="5"/>
        <v xml:space="preserve"> </v>
      </c>
      <c r="L132" s="151" t="str">
        <f t="shared" si="6"/>
        <v xml:space="preserve"> </v>
      </c>
      <c r="M132" s="55"/>
      <c r="N132" s="15"/>
      <c r="O132" s="62">
        <f t="shared" si="7"/>
        <v>51</v>
      </c>
      <c r="P132" s="4"/>
    </row>
    <row r="133" spans="1:16" s="5" customFormat="1" ht="15.95" customHeight="1">
      <c r="A133" s="4">
        <v>124</v>
      </c>
      <c r="B133" s="139" t="s">
        <v>4383</v>
      </c>
      <c r="C133" s="140" t="s">
        <v>4262</v>
      </c>
      <c r="D133" s="141" t="s">
        <v>2009</v>
      </c>
      <c r="E133" s="81" t="s">
        <v>3926</v>
      </c>
      <c r="F133" s="145">
        <v>5.29</v>
      </c>
      <c r="G133" s="145">
        <v>6.13</v>
      </c>
      <c r="H133" s="48">
        <v>51</v>
      </c>
      <c r="I133" s="48">
        <v>54</v>
      </c>
      <c r="J133" s="151" t="str">
        <f t="shared" si="4"/>
        <v xml:space="preserve"> </v>
      </c>
      <c r="K133" s="151" t="str">
        <f t="shared" si="5"/>
        <v xml:space="preserve"> </v>
      </c>
      <c r="L133" s="151" t="str">
        <f t="shared" si="6"/>
        <v xml:space="preserve"> </v>
      </c>
      <c r="M133" s="55"/>
      <c r="N133" s="15"/>
      <c r="O133" s="62">
        <f t="shared" si="7"/>
        <v>52.5</v>
      </c>
      <c r="P133" s="4"/>
    </row>
    <row r="134" spans="1:16" s="5" customFormat="1" ht="15.95" customHeight="1">
      <c r="A134" s="4">
        <v>125</v>
      </c>
      <c r="B134" s="139" t="s">
        <v>4384</v>
      </c>
      <c r="C134" s="140" t="s">
        <v>3747</v>
      </c>
      <c r="D134" s="141" t="s">
        <v>2900</v>
      </c>
      <c r="E134" s="81" t="s">
        <v>3926</v>
      </c>
      <c r="F134" s="145">
        <v>4.8600000000000003</v>
      </c>
      <c r="G134" s="145">
        <v>5.36</v>
      </c>
      <c r="H134" s="48">
        <v>50</v>
      </c>
      <c r="I134" s="48">
        <v>53</v>
      </c>
      <c r="J134" s="151" t="str">
        <f t="shared" si="4"/>
        <v xml:space="preserve"> </v>
      </c>
      <c r="K134" s="151" t="str">
        <f t="shared" si="5"/>
        <v xml:space="preserve"> </v>
      </c>
      <c r="L134" s="151" t="str">
        <f t="shared" si="6"/>
        <v xml:space="preserve"> </v>
      </c>
      <c r="M134" s="63"/>
      <c r="N134" s="15"/>
      <c r="O134" s="62">
        <f t="shared" si="7"/>
        <v>51.5</v>
      </c>
      <c r="P134" s="4"/>
    </row>
    <row r="135" spans="1:16" s="5" customFormat="1" ht="15.95" customHeight="1">
      <c r="A135" s="4">
        <v>126</v>
      </c>
      <c r="B135" s="139" t="s">
        <v>4385</v>
      </c>
      <c r="C135" s="140" t="s">
        <v>3614</v>
      </c>
      <c r="D135" s="141" t="s">
        <v>4067</v>
      </c>
      <c r="E135" s="81" t="s">
        <v>3926</v>
      </c>
      <c r="F135" s="145">
        <v>6.55</v>
      </c>
      <c r="G135" s="145">
        <v>7.56</v>
      </c>
      <c r="H135" s="48">
        <v>80</v>
      </c>
      <c r="I135" s="48">
        <v>76</v>
      </c>
      <c r="J135" s="151" t="str">
        <f t="shared" si="4"/>
        <v xml:space="preserve"> </v>
      </c>
      <c r="K135" s="151" t="str">
        <f t="shared" si="5"/>
        <v>SVK</v>
      </c>
      <c r="L135" s="151" t="str">
        <f t="shared" si="6"/>
        <v xml:space="preserve"> </v>
      </c>
      <c r="M135" s="127"/>
      <c r="N135" s="15"/>
      <c r="O135" s="62">
        <f t="shared" si="7"/>
        <v>78</v>
      </c>
      <c r="P135" s="4"/>
    </row>
    <row r="136" spans="1:16" s="5" customFormat="1" ht="15.95" customHeight="1">
      <c r="A136" s="4">
        <v>127</v>
      </c>
      <c r="B136" s="139" t="s">
        <v>4386</v>
      </c>
      <c r="C136" s="140" t="s">
        <v>3607</v>
      </c>
      <c r="D136" s="141" t="s">
        <v>4070</v>
      </c>
      <c r="E136" s="81" t="s">
        <v>3926</v>
      </c>
      <c r="F136" s="145">
        <v>5.72</v>
      </c>
      <c r="G136" s="145">
        <v>6.01</v>
      </c>
      <c r="H136" s="48">
        <v>52</v>
      </c>
      <c r="I136" s="48">
        <v>54</v>
      </c>
      <c r="J136" s="151" t="str">
        <f t="shared" si="4"/>
        <v xml:space="preserve"> </v>
      </c>
      <c r="K136" s="151" t="str">
        <f t="shared" si="5"/>
        <v xml:space="preserve"> </v>
      </c>
      <c r="L136" s="151" t="str">
        <f t="shared" si="6"/>
        <v xml:space="preserve"> </v>
      </c>
      <c r="M136" s="55"/>
      <c r="N136" s="15"/>
      <c r="O136" s="62">
        <f t="shared" si="7"/>
        <v>53</v>
      </c>
      <c r="P136" s="4"/>
    </row>
    <row r="137" spans="1:16" s="5" customFormat="1" ht="15.95" customHeight="1">
      <c r="A137" s="4">
        <v>128</v>
      </c>
      <c r="B137" s="139" t="s">
        <v>4387</v>
      </c>
      <c r="C137" s="140" t="s">
        <v>4388</v>
      </c>
      <c r="D137" s="141" t="s">
        <v>3837</v>
      </c>
      <c r="E137" s="81" t="s">
        <v>3926</v>
      </c>
      <c r="F137" s="145">
        <v>6.79</v>
      </c>
      <c r="G137" s="145">
        <v>6.42</v>
      </c>
      <c r="H137" s="48">
        <v>54</v>
      </c>
      <c r="I137" s="48">
        <v>56</v>
      </c>
      <c r="J137" s="151" t="str">
        <f t="shared" si="4"/>
        <v xml:space="preserve"> </v>
      </c>
      <c r="K137" s="151" t="str">
        <f t="shared" si="5"/>
        <v xml:space="preserve"> </v>
      </c>
      <c r="L137" s="151" t="str">
        <f t="shared" si="6"/>
        <v xml:space="preserve"> </v>
      </c>
      <c r="M137" s="52"/>
      <c r="N137" s="15"/>
      <c r="O137" s="62">
        <f t="shared" si="7"/>
        <v>55</v>
      </c>
      <c r="P137" s="4"/>
    </row>
    <row r="138" spans="1:16" s="5" customFormat="1" ht="15.95" customHeight="1">
      <c r="A138" s="4">
        <v>129</v>
      </c>
      <c r="B138" s="139" t="s">
        <v>4389</v>
      </c>
      <c r="C138" s="140" t="s">
        <v>4390</v>
      </c>
      <c r="D138" s="141" t="s">
        <v>667</v>
      </c>
      <c r="E138" s="81" t="s">
        <v>3926</v>
      </c>
      <c r="F138" s="145">
        <v>6.35</v>
      </c>
      <c r="G138" s="145">
        <v>6.02</v>
      </c>
      <c r="H138" s="48">
        <v>54</v>
      </c>
      <c r="I138" s="48">
        <v>56</v>
      </c>
      <c r="J138" s="151" t="str">
        <f t="shared" ref="J138:J201" si="8">IF(AND(F138&gt;=9,H138&gt;=90),"SVXS",IF(AND(F138&gt;=8,H138&gt;=80),"SVG",IF(AND(F138&gt;=7,H138&gt;=70),"SVK"," ")))</f>
        <v xml:space="preserve"> </v>
      </c>
      <c r="K138" s="151" t="str">
        <f t="shared" ref="K138:K201" si="9">IF(AND(G138&gt;=9,I138&gt;=90),"SVXS",IF(AND(G138&gt;=8,I138&gt;=80),"SVG",IF(AND(G138&gt;=7,I138&gt;=70),"SVK"," ")))</f>
        <v xml:space="preserve"> </v>
      </c>
      <c r="L138" s="151" t="str">
        <f t="shared" ref="L138:L201" si="10">IF(AND(J138="SVXS",K138="SVXS"),"SVXS",IF(AND(J138="SVG",K138="SVG"),"SVG",IF(AND(J138="SVK",K138="SVK"),"SVK",IF(AND(J138="SVXS",K138="SVG"),"SVG",IF(AND(J138="SVG",K138="SVXS"),"SVG",IF(AND(J138="SVG",K138="SVK"),"SVK",IF(AND(J138="SVK",K138="SVG"),"SVK"," ")))))))</f>
        <v xml:space="preserve"> </v>
      </c>
      <c r="M138" s="52"/>
      <c r="N138" s="15"/>
      <c r="O138" s="62">
        <f t="shared" ref="O138:O201" si="11">SUM(H138:I138)/2</f>
        <v>55</v>
      </c>
      <c r="P138" s="4"/>
    </row>
    <row r="139" spans="1:16" s="5" customFormat="1" ht="15.95" customHeight="1">
      <c r="A139" s="4">
        <v>130</v>
      </c>
      <c r="B139" s="139" t="s">
        <v>4391</v>
      </c>
      <c r="C139" s="140" t="s">
        <v>4392</v>
      </c>
      <c r="D139" s="141" t="s">
        <v>3474</v>
      </c>
      <c r="E139" s="81" t="s">
        <v>3926</v>
      </c>
      <c r="F139" s="145">
        <v>5.12</v>
      </c>
      <c r="G139" s="145">
        <v>6.47</v>
      </c>
      <c r="H139" s="48">
        <v>51</v>
      </c>
      <c r="I139" s="48">
        <v>53</v>
      </c>
      <c r="J139" s="151" t="str">
        <f t="shared" si="8"/>
        <v xml:space="preserve"> </v>
      </c>
      <c r="K139" s="151" t="str">
        <f t="shared" si="9"/>
        <v xml:space="preserve"> </v>
      </c>
      <c r="L139" s="151" t="str">
        <f t="shared" si="10"/>
        <v xml:space="preserve"> </v>
      </c>
      <c r="M139" s="54"/>
      <c r="N139" s="15"/>
      <c r="O139" s="62">
        <f t="shared" si="11"/>
        <v>52</v>
      </c>
      <c r="P139" s="4"/>
    </row>
    <row r="140" spans="1:16" s="5" customFormat="1" ht="15.95" customHeight="1">
      <c r="A140" s="4">
        <v>131</v>
      </c>
      <c r="B140" s="139" t="s">
        <v>4393</v>
      </c>
      <c r="C140" s="140" t="s">
        <v>2902</v>
      </c>
      <c r="D140" s="141" t="s">
        <v>3474</v>
      </c>
      <c r="E140" s="81" t="s">
        <v>3926</v>
      </c>
      <c r="F140" s="145">
        <v>6.87</v>
      </c>
      <c r="G140" s="145">
        <v>7.51</v>
      </c>
      <c r="H140" s="48">
        <v>62</v>
      </c>
      <c r="I140" s="48">
        <v>68</v>
      </c>
      <c r="J140" s="151" t="str">
        <f t="shared" si="8"/>
        <v xml:space="preserve"> </v>
      </c>
      <c r="K140" s="151" t="str">
        <f t="shared" si="9"/>
        <v xml:space="preserve"> </v>
      </c>
      <c r="L140" s="151" t="str">
        <f t="shared" si="10"/>
        <v xml:space="preserve"> </v>
      </c>
      <c r="M140" s="51"/>
      <c r="N140" s="15"/>
      <c r="O140" s="62">
        <f t="shared" si="11"/>
        <v>65</v>
      </c>
      <c r="P140" s="4"/>
    </row>
    <row r="141" spans="1:16" s="5" customFormat="1" ht="15.95" customHeight="1">
      <c r="A141" s="4">
        <v>132</v>
      </c>
      <c r="B141" s="139" t="s">
        <v>4394</v>
      </c>
      <c r="C141" s="140" t="s">
        <v>3753</v>
      </c>
      <c r="D141" s="141" t="s">
        <v>2908</v>
      </c>
      <c r="E141" s="81" t="s">
        <v>3926</v>
      </c>
      <c r="F141" s="145">
        <v>6.69</v>
      </c>
      <c r="G141" s="145">
        <v>7.84</v>
      </c>
      <c r="H141" s="48">
        <v>64</v>
      </c>
      <c r="I141" s="48">
        <v>57</v>
      </c>
      <c r="J141" s="151" t="str">
        <f t="shared" si="8"/>
        <v xml:space="preserve"> </v>
      </c>
      <c r="K141" s="151" t="str">
        <f t="shared" si="9"/>
        <v xml:space="preserve"> </v>
      </c>
      <c r="L141" s="151" t="str">
        <f t="shared" si="10"/>
        <v xml:space="preserve"> </v>
      </c>
      <c r="M141" s="101"/>
      <c r="N141" s="15"/>
      <c r="O141" s="62">
        <f t="shared" si="11"/>
        <v>60.5</v>
      </c>
      <c r="P141" s="4"/>
    </row>
    <row r="142" spans="1:16" s="5" customFormat="1" ht="15.95" customHeight="1">
      <c r="A142" s="4">
        <v>133</v>
      </c>
      <c r="B142" s="139" t="s">
        <v>4395</v>
      </c>
      <c r="C142" s="140" t="s">
        <v>4396</v>
      </c>
      <c r="D142" s="141" t="s">
        <v>3839</v>
      </c>
      <c r="E142" s="81" t="s">
        <v>3926</v>
      </c>
      <c r="F142" s="145">
        <v>6.88</v>
      </c>
      <c r="G142" s="145">
        <v>7.59</v>
      </c>
      <c r="H142" s="48">
        <v>60</v>
      </c>
      <c r="I142" s="48">
        <v>61</v>
      </c>
      <c r="J142" s="151" t="str">
        <f t="shared" si="8"/>
        <v xml:space="preserve"> </v>
      </c>
      <c r="K142" s="151" t="str">
        <f t="shared" si="9"/>
        <v xml:space="preserve"> </v>
      </c>
      <c r="L142" s="151" t="str">
        <f t="shared" si="10"/>
        <v xml:space="preserve"> </v>
      </c>
      <c r="M142" s="101"/>
      <c r="N142" s="15"/>
      <c r="O142" s="62">
        <f t="shared" si="11"/>
        <v>60.5</v>
      </c>
      <c r="P142" s="4"/>
    </row>
    <row r="143" spans="1:16" s="5" customFormat="1" ht="15.95" customHeight="1">
      <c r="A143" s="4">
        <v>134</v>
      </c>
      <c r="B143" s="139" t="s">
        <v>4397</v>
      </c>
      <c r="C143" s="140" t="s">
        <v>4265</v>
      </c>
      <c r="D143" s="141" t="s">
        <v>1411</v>
      </c>
      <c r="E143" s="81" t="s">
        <v>3926</v>
      </c>
      <c r="F143" s="145">
        <v>6.9</v>
      </c>
      <c r="G143" s="145">
        <v>7.19</v>
      </c>
      <c r="H143" s="48">
        <v>54</v>
      </c>
      <c r="I143" s="48">
        <v>57</v>
      </c>
      <c r="J143" s="151" t="str">
        <f t="shared" si="8"/>
        <v xml:space="preserve"> </v>
      </c>
      <c r="K143" s="151" t="str">
        <f t="shared" si="9"/>
        <v xml:space="preserve"> </v>
      </c>
      <c r="L143" s="151" t="str">
        <f t="shared" si="10"/>
        <v xml:space="preserve"> </v>
      </c>
      <c r="M143" s="55"/>
      <c r="N143" s="15"/>
      <c r="O143" s="62">
        <f t="shared" si="11"/>
        <v>55.5</v>
      </c>
      <c r="P143" s="4"/>
    </row>
    <row r="144" spans="1:16" s="5" customFormat="1" ht="15.95" customHeight="1">
      <c r="A144" s="4">
        <v>135</v>
      </c>
      <c r="B144" s="139" t="s">
        <v>3555</v>
      </c>
      <c r="C144" s="140" t="s">
        <v>348</v>
      </c>
      <c r="D144" s="141" t="s">
        <v>1414</v>
      </c>
      <c r="E144" s="81" t="s">
        <v>3926</v>
      </c>
      <c r="F144" s="145">
        <v>5.55</v>
      </c>
      <c r="G144" s="145">
        <v>6.85</v>
      </c>
      <c r="H144" s="48">
        <v>51</v>
      </c>
      <c r="I144" s="48">
        <v>61</v>
      </c>
      <c r="J144" s="151" t="str">
        <f t="shared" si="8"/>
        <v xml:space="preserve"> </v>
      </c>
      <c r="K144" s="151" t="str">
        <f t="shared" si="9"/>
        <v xml:space="preserve"> </v>
      </c>
      <c r="L144" s="151" t="str">
        <f t="shared" si="10"/>
        <v xml:space="preserve"> </v>
      </c>
      <c r="M144" s="108"/>
      <c r="N144" s="15"/>
      <c r="O144" s="62">
        <f t="shared" si="11"/>
        <v>56</v>
      </c>
      <c r="P144" s="4"/>
    </row>
    <row r="145" spans="1:16" s="5" customFormat="1" ht="15.95" customHeight="1">
      <c r="A145" s="4">
        <v>136</v>
      </c>
      <c r="B145" s="139" t="s">
        <v>3556</v>
      </c>
      <c r="C145" s="140" t="s">
        <v>3557</v>
      </c>
      <c r="D145" s="141" t="s">
        <v>1414</v>
      </c>
      <c r="E145" s="81" t="s">
        <v>3926</v>
      </c>
      <c r="F145" s="145">
        <v>6.09</v>
      </c>
      <c r="G145" s="145">
        <v>6.86</v>
      </c>
      <c r="H145" s="48">
        <v>56</v>
      </c>
      <c r="I145" s="48">
        <v>61</v>
      </c>
      <c r="J145" s="151" t="str">
        <f t="shared" si="8"/>
        <v xml:space="preserve"> </v>
      </c>
      <c r="K145" s="151" t="str">
        <f t="shared" si="9"/>
        <v xml:space="preserve"> </v>
      </c>
      <c r="L145" s="151" t="str">
        <f t="shared" si="10"/>
        <v xml:space="preserve"> </v>
      </c>
      <c r="M145" s="121"/>
      <c r="N145" s="15"/>
      <c r="O145" s="62">
        <f t="shared" si="11"/>
        <v>58.5</v>
      </c>
      <c r="P145" s="4"/>
    </row>
    <row r="146" spans="1:16" s="5" customFormat="1" ht="15.95" customHeight="1">
      <c r="A146" s="4">
        <v>137</v>
      </c>
      <c r="B146" s="139" t="s">
        <v>3558</v>
      </c>
      <c r="C146" s="140" t="s">
        <v>4329</v>
      </c>
      <c r="D146" s="141" t="s">
        <v>23</v>
      </c>
      <c r="E146" s="81" t="s">
        <v>3926</v>
      </c>
      <c r="F146" s="145">
        <v>8.42</v>
      </c>
      <c r="G146" s="145">
        <v>8.15</v>
      </c>
      <c r="H146" s="48">
        <v>83</v>
      </c>
      <c r="I146" s="48">
        <v>58</v>
      </c>
      <c r="J146" s="151" t="str">
        <f t="shared" si="8"/>
        <v>SVG</v>
      </c>
      <c r="K146" s="151" t="str">
        <f t="shared" si="9"/>
        <v xml:space="preserve"> </v>
      </c>
      <c r="L146" s="151" t="str">
        <f t="shared" si="10"/>
        <v xml:space="preserve"> </v>
      </c>
      <c r="M146" s="104"/>
      <c r="N146" s="117"/>
      <c r="O146" s="62">
        <f t="shared" si="11"/>
        <v>70.5</v>
      </c>
      <c r="P146" s="4"/>
    </row>
    <row r="147" spans="1:16" s="5" customFormat="1" ht="15.95" customHeight="1">
      <c r="A147" s="4">
        <v>138</v>
      </c>
      <c r="B147" s="139" t="s">
        <v>3560</v>
      </c>
      <c r="C147" s="140" t="s">
        <v>4061</v>
      </c>
      <c r="D147" s="141" t="s">
        <v>3561</v>
      </c>
      <c r="E147" s="81" t="s">
        <v>3926</v>
      </c>
      <c r="F147" s="145">
        <v>6.64</v>
      </c>
      <c r="G147" s="145">
        <v>6.9</v>
      </c>
      <c r="H147" s="48">
        <v>61</v>
      </c>
      <c r="I147" s="48">
        <v>56</v>
      </c>
      <c r="J147" s="151" t="str">
        <f t="shared" si="8"/>
        <v xml:space="preserve"> </v>
      </c>
      <c r="K147" s="151" t="str">
        <f t="shared" si="9"/>
        <v xml:space="preserve"> </v>
      </c>
      <c r="L147" s="151" t="str">
        <f t="shared" si="10"/>
        <v xml:space="preserve"> </v>
      </c>
      <c r="M147" s="15"/>
      <c r="N147" s="15"/>
      <c r="O147" s="62">
        <f t="shared" si="11"/>
        <v>58.5</v>
      </c>
      <c r="P147" s="4"/>
    </row>
    <row r="148" spans="1:16" s="5" customFormat="1" ht="15.95" customHeight="1">
      <c r="A148" s="4">
        <v>139</v>
      </c>
      <c r="B148" s="139" t="s">
        <v>3562</v>
      </c>
      <c r="C148" s="140" t="s">
        <v>3563</v>
      </c>
      <c r="D148" s="141" t="s">
        <v>3564</v>
      </c>
      <c r="E148" s="81" t="s">
        <v>3926</v>
      </c>
      <c r="F148" s="145">
        <v>6.41</v>
      </c>
      <c r="G148" s="145">
        <v>6.95</v>
      </c>
      <c r="H148" s="48">
        <v>54</v>
      </c>
      <c r="I148" s="48">
        <v>61</v>
      </c>
      <c r="J148" s="151" t="str">
        <f t="shared" si="8"/>
        <v xml:space="preserve"> </v>
      </c>
      <c r="K148" s="151" t="str">
        <f t="shared" si="9"/>
        <v xml:space="preserve"> </v>
      </c>
      <c r="L148" s="151" t="str">
        <f t="shared" si="10"/>
        <v xml:space="preserve"> </v>
      </c>
      <c r="M148" s="55"/>
      <c r="N148" s="15"/>
      <c r="O148" s="62">
        <f t="shared" si="11"/>
        <v>57.5</v>
      </c>
      <c r="P148" s="4"/>
    </row>
    <row r="149" spans="1:16" s="5" customFormat="1" ht="15.95" customHeight="1">
      <c r="A149" s="4">
        <v>140</v>
      </c>
      <c r="B149" s="139" t="s">
        <v>3565</v>
      </c>
      <c r="C149" s="140" t="s">
        <v>3566</v>
      </c>
      <c r="D149" s="141" t="s">
        <v>32</v>
      </c>
      <c r="E149" s="81" t="s">
        <v>3926</v>
      </c>
      <c r="F149" s="145">
        <v>5.86</v>
      </c>
      <c r="G149" s="145">
        <v>6.64</v>
      </c>
      <c r="H149" s="48">
        <v>52</v>
      </c>
      <c r="I149" s="48">
        <v>54</v>
      </c>
      <c r="J149" s="151" t="str">
        <f t="shared" si="8"/>
        <v xml:space="preserve"> </v>
      </c>
      <c r="K149" s="151" t="str">
        <f t="shared" si="9"/>
        <v xml:space="preserve"> </v>
      </c>
      <c r="L149" s="151" t="str">
        <f t="shared" si="10"/>
        <v xml:space="preserve"> </v>
      </c>
      <c r="M149" s="51"/>
      <c r="N149" s="15"/>
      <c r="O149" s="62">
        <f t="shared" si="11"/>
        <v>53</v>
      </c>
      <c r="P149" s="4"/>
    </row>
    <row r="150" spans="1:16" s="5" customFormat="1" ht="15.95" customHeight="1">
      <c r="A150" s="4">
        <v>141</v>
      </c>
      <c r="B150" s="139" t="s">
        <v>3567</v>
      </c>
      <c r="C150" s="140" t="s">
        <v>3568</v>
      </c>
      <c r="D150" s="141" t="s">
        <v>4263</v>
      </c>
      <c r="E150" s="81" t="s">
        <v>3926</v>
      </c>
      <c r="F150" s="145">
        <v>6.04</v>
      </c>
      <c r="G150" s="145">
        <v>6.5</v>
      </c>
      <c r="H150" s="48">
        <v>54</v>
      </c>
      <c r="I150" s="48">
        <v>56</v>
      </c>
      <c r="J150" s="151" t="str">
        <f t="shared" si="8"/>
        <v xml:space="preserve"> </v>
      </c>
      <c r="K150" s="151" t="str">
        <f t="shared" si="9"/>
        <v xml:space="preserve"> </v>
      </c>
      <c r="L150" s="151" t="str">
        <f t="shared" si="10"/>
        <v xml:space="preserve"> </v>
      </c>
      <c r="M150" s="51"/>
      <c r="N150" s="118"/>
      <c r="O150" s="62">
        <f t="shared" si="11"/>
        <v>55</v>
      </c>
      <c r="P150" s="4"/>
    </row>
    <row r="151" spans="1:16" s="5" customFormat="1" ht="15.95" customHeight="1">
      <c r="A151" s="4">
        <v>142</v>
      </c>
      <c r="B151" s="139" t="s">
        <v>3569</v>
      </c>
      <c r="C151" s="140" t="s">
        <v>3570</v>
      </c>
      <c r="D151" s="141" t="s">
        <v>3511</v>
      </c>
      <c r="E151" s="81" t="s">
        <v>3926</v>
      </c>
      <c r="F151" s="145">
        <v>5.67</v>
      </c>
      <c r="G151" s="145">
        <v>5.85</v>
      </c>
      <c r="H151" s="48">
        <v>50</v>
      </c>
      <c r="I151" s="48">
        <v>52</v>
      </c>
      <c r="J151" s="151" t="str">
        <f t="shared" si="8"/>
        <v xml:space="preserve"> </v>
      </c>
      <c r="K151" s="151" t="str">
        <f t="shared" si="9"/>
        <v xml:space="preserve"> </v>
      </c>
      <c r="L151" s="151" t="str">
        <f t="shared" si="10"/>
        <v xml:space="preserve"> </v>
      </c>
      <c r="M151" s="54"/>
      <c r="N151" s="15"/>
      <c r="O151" s="62">
        <f t="shared" si="11"/>
        <v>51</v>
      </c>
      <c r="P151" s="4"/>
    </row>
    <row r="152" spans="1:16" s="5" customFormat="1" ht="15.95" customHeight="1">
      <c r="A152" s="4">
        <v>143</v>
      </c>
      <c r="B152" s="139" t="s">
        <v>3571</v>
      </c>
      <c r="C152" s="140" t="s">
        <v>4262</v>
      </c>
      <c r="D152" s="141" t="s">
        <v>3511</v>
      </c>
      <c r="E152" s="81" t="s">
        <v>3926</v>
      </c>
      <c r="F152" s="145">
        <v>5.99</v>
      </c>
      <c r="G152" s="145">
        <v>5.01</v>
      </c>
      <c r="H152" s="48">
        <v>50</v>
      </c>
      <c r="I152" s="48">
        <v>50</v>
      </c>
      <c r="J152" s="151" t="str">
        <f t="shared" si="8"/>
        <v xml:space="preserve"> </v>
      </c>
      <c r="K152" s="151" t="str">
        <f t="shared" si="9"/>
        <v xml:space="preserve"> </v>
      </c>
      <c r="L152" s="151" t="str">
        <f t="shared" si="10"/>
        <v xml:space="preserve"> </v>
      </c>
      <c r="M152" s="101"/>
      <c r="N152" s="15"/>
      <c r="O152" s="62">
        <f t="shared" si="11"/>
        <v>50</v>
      </c>
      <c r="P152" s="4"/>
    </row>
    <row r="153" spans="1:16" s="5" customFormat="1" ht="15.95" customHeight="1">
      <c r="A153" s="4">
        <v>144</v>
      </c>
      <c r="B153" s="139" t="s">
        <v>3572</v>
      </c>
      <c r="C153" s="140" t="s">
        <v>3573</v>
      </c>
      <c r="D153" s="141" t="s">
        <v>3790</v>
      </c>
      <c r="E153" s="81" t="s">
        <v>3926</v>
      </c>
      <c r="F153" s="145">
        <v>5.93</v>
      </c>
      <c r="G153" s="145">
        <v>6.64</v>
      </c>
      <c r="H153" s="48">
        <v>53</v>
      </c>
      <c r="I153" s="48">
        <v>56</v>
      </c>
      <c r="J153" s="151" t="str">
        <f t="shared" si="8"/>
        <v xml:space="preserve"> </v>
      </c>
      <c r="K153" s="151" t="str">
        <f t="shared" si="9"/>
        <v xml:space="preserve"> </v>
      </c>
      <c r="L153" s="151" t="str">
        <f t="shared" si="10"/>
        <v xml:space="preserve"> </v>
      </c>
      <c r="M153" s="51"/>
      <c r="N153" s="9"/>
      <c r="O153" s="62">
        <f t="shared" si="11"/>
        <v>54.5</v>
      </c>
      <c r="P153" s="4"/>
    </row>
    <row r="154" spans="1:16" s="5" customFormat="1" ht="15.95" customHeight="1">
      <c r="A154" s="4">
        <v>145</v>
      </c>
      <c r="B154" s="139" t="s">
        <v>3575</v>
      </c>
      <c r="C154" s="140" t="s">
        <v>486</v>
      </c>
      <c r="D154" s="141" t="s">
        <v>3794</v>
      </c>
      <c r="E154" s="81" t="s">
        <v>3926</v>
      </c>
      <c r="F154" s="145">
        <v>4.91</v>
      </c>
      <c r="G154" s="145">
        <v>6.42</v>
      </c>
      <c r="H154" s="48">
        <v>50</v>
      </c>
      <c r="I154" s="48">
        <v>53</v>
      </c>
      <c r="J154" s="151" t="str">
        <f t="shared" si="8"/>
        <v xml:space="preserve"> </v>
      </c>
      <c r="K154" s="151" t="str">
        <f t="shared" si="9"/>
        <v xml:space="preserve"> </v>
      </c>
      <c r="L154" s="151" t="str">
        <f t="shared" si="10"/>
        <v xml:space="preserve"> </v>
      </c>
      <c r="M154" s="101"/>
      <c r="N154" s="9"/>
      <c r="O154" s="62">
        <f t="shared" si="11"/>
        <v>51.5</v>
      </c>
      <c r="P154" s="4"/>
    </row>
    <row r="155" spans="1:16" s="5" customFormat="1" ht="15.95" customHeight="1">
      <c r="A155" s="4">
        <v>146</v>
      </c>
      <c r="B155" s="139" t="s">
        <v>3576</v>
      </c>
      <c r="C155" s="140" t="s">
        <v>4066</v>
      </c>
      <c r="D155" s="141" t="s">
        <v>999</v>
      </c>
      <c r="E155" s="81" t="s">
        <v>3926</v>
      </c>
      <c r="F155" s="145">
        <v>5.1100000000000003</v>
      </c>
      <c r="G155" s="145">
        <v>5.94</v>
      </c>
      <c r="H155" s="48">
        <v>52</v>
      </c>
      <c r="I155" s="48">
        <v>52</v>
      </c>
      <c r="J155" s="151" t="str">
        <f t="shared" si="8"/>
        <v xml:space="preserve"> </v>
      </c>
      <c r="K155" s="151" t="str">
        <f t="shared" si="9"/>
        <v xml:space="preserve"> </v>
      </c>
      <c r="L155" s="151" t="str">
        <f t="shared" si="10"/>
        <v xml:space="preserve"> </v>
      </c>
      <c r="M155" s="108"/>
      <c r="N155" s="9"/>
      <c r="O155" s="62">
        <f t="shared" si="11"/>
        <v>52</v>
      </c>
      <c r="P155" s="4"/>
    </row>
    <row r="156" spans="1:16" s="5" customFormat="1" ht="15.95" customHeight="1">
      <c r="A156" s="4">
        <v>147</v>
      </c>
      <c r="B156" s="139" t="s">
        <v>3577</v>
      </c>
      <c r="C156" s="140" t="s">
        <v>905</v>
      </c>
      <c r="D156" s="141" t="s">
        <v>999</v>
      </c>
      <c r="E156" s="81" t="s">
        <v>3926</v>
      </c>
      <c r="F156" s="145">
        <v>5</v>
      </c>
      <c r="G156" s="145">
        <v>5.12</v>
      </c>
      <c r="H156" s="48">
        <v>50</v>
      </c>
      <c r="I156" s="48">
        <v>50</v>
      </c>
      <c r="J156" s="151" t="str">
        <f t="shared" si="8"/>
        <v xml:space="preserve"> </v>
      </c>
      <c r="K156" s="151" t="str">
        <f t="shared" si="9"/>
        <v xml:space="preserve"> </v>
      </c>
      <c r="L156" s="151" t="str">
        <f t="shared" si="10"/>
        <v xml:space="preserve"> </v>
      </c>
      <c r="M156" s="196"/>
      <c r="N156" s="15"/>
      <c r="O156" s="62">
        <f t="shared" si="11"/>
        <v>50</v>
      </c>
      <c r="P156" s="4"/>
    </row>
    <row r="157" spans="1:16" s="5" customFormat="1" ht="15.95" customHeight="1">
      <c r="A157" s="4">
        <v>148</v>
      </c>
      <c r="B157" s="139" t="s">
        <v>3578</v>
      </c>
      <c r="C157" s="140" t="s">
        <v>4655</v>
      </c>
      <c r="D157" s="141" t="s">
        <v>3781</v>
      </c>
      <c r="E157" s="81" t="s">
        <v>3926</v>
      </c>
      <c r="F157" s="145">
        <v>5.68</v>
      </c>
      <c r="G157" s="145">
        <v>6.81</v>
      </c>
      <c r="H157" s="48">
        <v>50</v>
      </c>
      <c r="I157" s="48">
        <v>54</v>
      </c>
      <c r="J157" s="151" t="str">
        <f t="shared" si="8"/>
        <v xml:space="preserve"> </v>
      </c>
      <c r="K157" s="151" t="str">
        <f t="shared" si="9"/>
        <v xml:space="preserve"> </v>
      </c>
      <c r="L157" s="151" t="str">
        <f t="shared" si="10"/>
        <v xml:space="preserve"> </v>
      </c>
      <c r="M157" s="63"/>
      <c r="N157" s="15"/>
      <c r="O157" s="62">
        <f t="shared" si="11"/>
        <v>52</v>
      </c>
      <c r="P157" s="4"/>
    </row>
    <row r="158" spans="1:16" s="5" customFormat="1" ht="15.95" customHeight="1">
      <c r="A158" s="4">
        <v>149</v>
      </c>
      <c r="B158" s="139" t="s">
        <v>3579</v>
      </c>
      <c r="C158" s="140" t="s">
        <v>3434</v>
      </c>
      <c r="D158" s="141" t="s">
        <v>1925</v>
      </c>
      <c r="E158" s="81" t="s">
        <v>3926</v>
      </c>
      <c r="F158" s="145">
        <v>5.76</v>
      </c>
      <c r="G158" s="145">
        <v>6.49</v>
      </c>
      <c r="H158" s="48">
        <v>51</v>
      </c>
      <c r="I158" s="48">
        <v>72</v>
      </c>
      <c r="J158" s="151" t="str">
        <f t="shared" si="8"/>
        <v xml:space="preserve"> </v>
      </c>
      <c r="K158" s="151" t="str">
        <f t="shared" si="9"/>
        <v xml:space="preserve"> </v>
      </c>
      <c r="L158" s="151" t="str">
        <f t="shared" si="10"/>
        <v xml:space="preserve"> </v>
      </c>
      <c r="M158" s="63"/>
      <c r="N158" s="9"/>
      <c r="O158" s="62">
        <f t="shared" si="11"/>
        <v>61.5</v>
      </c>
      <c r="P158" s="4"/>
    </row>
    <row r="159" spans="1:16" s="5" customFormat="1" ht="15.95" customHeight="1">
      <c r="A159" s="4">
        <v>150</v>
      </c>
      <c r="B159" s="139" t="s">
        <v>3580</v>
      </c>
      <c r="C159" s="140" t="s">
        <v>3581</v>
      </c>
      <c r="D159" s="141" t="s">
        <v>1008</v>
      </c>
      <c r="E159" s="81" t="s">
        <v>3926</v>
      </c>
      <c r="F159" s="145">
        <v>4.8499999999999996</v>
      </c>
      <c r="G159" s="145">
        <v>5.25</v>
      </c>
      <c r="H159" s="48">
        <v>50</v>
      </c>
      <c r="I159" s="48">
        <v>52</v>
      </c>
      <c r="J159" s="151" t="str">
        <f t="shared" si="8"/>
        <v xml:space="preserve"> </v>
      </c>
      <c r="K159" s="151" t="str">
        <f t="shared" si="9"/>
        <v xml:space="preserve"> </v>
      </c>
      <c r="L159" s="151" t="str">
        <f t="shared" si="10"/>
        <v xml:space="preserve"> </v>
      </c>
      <c r="M159" s="84"/>
      <c r="N159" s="15"/>
      <c r="O159" s="62">
        <f t="shared" si="11"/>
        <v>51</v>
      </c>
      <c r="P159" s="4"/>
    </row>
    <row r="160" spans="1:16" s="5" customFormat="1" ht="15.95" customHeight="1">
      <c r="A160" s="4">
        <v>151</v>
      </c>
      <c r="B160" s="139" t="s">
        <v>3582</v>
      </c>
      <c r="C160" s="140" t="s">
        <v>1444</v>
      </c>
      <c r="D160" s="141" t="s">
        <v>3470</v>
      </c>
      <c r="E160" s="81" t="s">
        <v>3926</v>
      </c>
      <c r="F160" s="145">
        <v>4.26</v>
      </c>
      <c r="G160" s="145">
        <v>4.75</v>
      </c>
      <c r="H160" s="48">
        <v>52</v>
      </c>
      <c r="I160" s="48">
        <v>57</v>
      </c>
      <c r="J160" s="151" t="str">
        <f t="shared" si="8"/>
        <v xml:space="preserve"> </v>
      </c>
      <c r="K160" s="151" t="str">
        <f t="shared" si="9"/>
        <v xml:space="preserve"> </v>
      </c>
      <c r="L160" s="151" t="str">
        <f t="shared" si="10"/>
        <v xml:space="preserve"> </v>
      </c>
      <c r="M160" s="63"/>
      <c r="N160" s="9"/>
      <c r="O160" s="62">
        <f t="shared" si="11"/>
        <v>54.5</v>
      </c>
      <c r="P160" s="4"/>
    </row>
    <row r="161" spans="1:16" s="5" customFormat="1" ht="15.95" customHeight="1">
      <c r="A161" s="4">
        <v>152</v>
      </c>
      <c r="B161" s="139" t="s">
        <v>3583</v>
      </c>
      <c r="C161" s="140" t="s">
        <v>3584</v>
      </c>
      <c r="D161" s="141" t="s">
        <v>366</v>
      </c>
      <c r="E161" s="81" t="s">
        <v>3926</v>
      </c>
      <c r="F161" s="145">
        <v>5.83</v>
      </c>
      <c r="G161" s="145">
        <v>6.96</v>
      </c>
      <c r="H161" s="48">
        <v>53</v>
      </c>
      <c r="I161" s="48">
        <v>56</v>
      </c>
      <c r="J161" s="151" t="str">
        <f t="shared" si="8"/>
        <v xml:space="preserve"> </v>
      </c>
      <c r="K161" s="151" t="str">
        <f t="shared" si="9"/>
        <v xml:space="preserve"> </v>
      </c>
      <c r="L161" s="151" t="str">
        <f t="shared" si="10"/>
        <v xml:space="preserve"> </v>
      </c>
      <c r="M161" s="98"/>
      <c r="N161" s="9"/>
      <c r="O161" s="62">
        <f t="shared" si="11"/>
        <v>54.5</v>
      </c>
      <c r="P161" s="4"/>
    </row>
    <row r="162" spans="1:16" s="5" customFormat="1" ht="15.95" customHeight="1">
      <c r="A162" s="4">
        <v>153</v>
      </c>
      <c r="B162" s="139" t="s">
        <v>3585</v>
      </c>
      <c r="C162" s="140" t="s">
        <v>1406</v>
      </c>
      <c r="D162" s="141" t="s">
        <v>4270</v>
      </c>
      <c r="E162" s="81" t="s">
        <v>3926</v>
      </c>
      <c r="F162" s="145">
        <v>7.28</v>
      </c>
      <c r="G162" s="145">
        <v>8.35</v>
      </c>
      <c r="H162" s="48">
        <v>72</v>
      </c>
      <c r="I162" s="48">
        <v>81</v>
      </c>
      <c r="J162" s="166" t="str">
        <f t="shared" si="8"/>
        <v>SVK</v>
      </c>
      <c r="K162" s="151" t="str">
        <f t="shared" si="9"/>
        <v>SVG</v>
      </c>
      <c r="L162" s="166" t="str">
        <f t="shared" si="10"/>
        <v>SVK</v>
      </c>
      <c r="M162" s="98" t="s">
        <v>9188</v>
      </c>
      <c r="N162" s="118"/>
      <c r="O162" s="62">
        <f t="shared" si="11"/>
        <v>76.5</v>
      </c>
      <c r="P162" s="4"/>
    </row>
    <row r="163" spans="1:16" s="5" customFormat="1" ht="15.95" customHeight="1">
      <c r="A163" s="4">
        <v>154</v>
      </c>
      <c r="B163" s="139" t="s">
        <v>3586</v>
      </c>
      <c r="C163" s="140" t="s">
        <v>2368</v>
      </c>
      <c r="D163" s="141" t="s">
        <v>3009</v>
      </c>
      <c r="E163" s="81" t="s">
        <v>3926</v>
      </c>
      <c r="F163" s="145">
        <v>4.8099999999999996</v>
      </c>
      <c r="G163" s="145">
        <v>1.81</v>
      </c>
      <c r="H163" s="48">
        <v>50</v>
      </c>
      <c r="I163" s="48">
        <v>40</v>
      </c>
      <c r="J163" s="151" t="str">
        <f t="shared" si="8"/>
        <v xml:space="preserve"> </v>
      </c>
      <c r="K163" s="151" t="str">
        <f t="shared" si="9"/>
        <v xml:space="preserve"> </v>
      </c>
      <c r="L163" s="151" t="str">
        <f t="shared" si="10"/>
        <v xml:space="preserve"> </v>
      </c>
      <c r="M163" s="63"/>
      <c r="N163" s="9"/>
      <c r="O163" s="62">
        <f t="shared" si="11"/>
        <v>45</v>
      </c>
      <c r="P163" s="4"/>
    </row>
    <row r="164" spans="1:16" s="5" customFormat="1" ht="15.95" customHeight="1">
      <c r="A164" s="4">
        <v>155</v>
      </c>
      <c r="B164" s="139" t="s">
        <v>3587</v>
      </c>
      <c r="C164" s="140" t="s">
        <v>4447</v>
      </c>
      <c r="D164" s="141" t="s">
        <v>3823</v>
      </c>
      <c r="E164" s="81" t="s">
        <v>3926</v>
      </c>
      <c r="F164" s="145">
        <v>4.62</v>
      </c>
      <c r="G164" s="145">
        <v>4.46</v>
      </c>
      <c r="H164" s="48">
        <v>50</v>
      </c>
      <c r="I164" s="48">
        <v>50</v>
      </c>
      <c r="J164" s="151" t="str">
        <f t="shared" si="8"/>
        <v xml:space="preserve"> </v>
      </c>
      <c r="K164" s="151" t="str">
        <f t="shared" si="9"/>
        <v xml:space="preserve"> </v>
      </c>
      <c r="L164" s="151" t="str">
        <f t="shared" si="10"/>
        <v xml:space="preserve"> </v>
      </c>
      <c r="M164" s="63"/>
      <c r="N164" s="15"/>
      <c r="O164" s="62">
        <f t="shared" si="11"/>
        <v>50</v>
      </c>
      <c r="P164" s="4"/>
    </row>
    <row r="165" spans="1:16" s="5" customFormat="1" ht="15.95" customHeight="1">
      <c r="A165" s="4">
        <v>156</v>
      </c>
      <c r="B165" s="139" t="s">
        <v>3588</v>
      </c>
      <c r="C165" s="140" t="s">
        <v>904</v>
      </c>
      <c r="D165" s="141" t="s">
        <v>3823</v>
      </c>
      <c r="E165" s="81" t="s">
        <v>3926</v>
      </c>
      <c r="F165" s="145">
        <v>4.6900000000000004</v>
      </c>
      <c r="G165" s="145">
        <v>4.33</v>
      </c>
      <c r="H165" s="48">
        <v>51</v>
      </c>
      <c r="I165" s="48">
        <v>50</v>
      </c>
      <c r="J165" s="151" t="str">
        <f t="shared" si="8"/>
        <v xml:space="preserve"> </v>
      </c>
      <c r="K165" s="151" t="str">
        <f t="shared" si="9"/>
        <v xml:space="preserve"> </v>
      </c>
      <c r="L165" s="151" t="str">
        <f t="shared" si="10"/>
        <v xml:space="preserve"> </v>
      </c>
      <c r="M165" s="70"/>
      <c r="N165" s="9"/>
      <c r="O165" s="62">
        <f t="shared" si="11"/>
        <v>50.5</v>
      </c>
      <c r="P165" s="4"/>
    </row>
    <row r="166" spans="1:16" s="5" customFormat="1" ht="15.95" customHeight="1">
      <c r="A166" s="4">
        <v>157</v>
      </c>
      <c r="B166" s="139" t="s">
        <v>3590</v>
      </c>
      <c r="C166" s="140" t="s">
        <v>2520</v>
      </c>
      <c r="D166" s="141" t="s">
        <v>3375</v>
      </c>
      <c r="E166" s="81" t="s">
        <v>3926</v>
      </c>
      <c r="F166" s="145">
        <v>5.88</v>
      </c>
      <c r="G166" s="145">
        <v>6.66</v>
      </c>
      <c r="H166" s="48">
        <v>53</v>
      </c>
      <c r="I166" s="48">
        <v>56</v>
      </c>
      <c r="J166" s="151" t="str">
        <f t="shared" si="8"/>
        <v xml:space="preserve"> </v>
      </c>
      <c r="K166" s="151" t="str">
        <f t="shared" si="9"/>
        <v xml:space="preserve"> </v>
      </c>
      <c r="L166" s="151" t="str">
        <f t="shared" si="10"/>
        <v xml:space="preserve"> </v>
      </c>
      <c r="M166" s="52"/>
      <c r="N166" s="15"/>
      <c r="O166" s="62">
        <f t="shared" si="11"/>
        <v>54.5</v>
      </c>
      <c r="P166" s="4"/>
    </row>
    <row r="167" spans="1:16" s="5" customFormat="1" ht="15.95" customHeight="1">
      <c r="A167" s="4">
        <v>158</v>
      </c>
      <c r="B167" s="139" t="s">
        <v>3591</v>
      </c>
      <c r="C167" s="140" t="s">
        <v>1428</v>
      </c>
      <c r="D167" s="141" t="s">
        <v>1012</v>
      </c>
      <c r="E167" s="81" t="s">
        <v>3926</v>
      </c>
      <c r="F167" s="145">
        <v>6.54</v>
      </c>
      <c r="G167" s="145">
        <v>7.67</v>
      </c>
      <c r="H167" s="48">
        <v>54</v>
      </c>
      <c r="I167" s="48">
        <v>57</v>
      </c>
      <c r="J167" s="151" t="str">
        <f t="shared" si="8"/>
        <v xml:space="preserve"> </v>
      </c>
      <c r="K167" s="151" t="str">
        <f t="shared" si="9"/>
        <v xml:space="preserve"> </v>
      </c>
      <c r="L167" s="151" t="str">
        <f t="shared" si="10"/>
        <v xml:space="preserve"> </v>
      </c>
      <c r="M167" s="120"/>
      <c r="N167" s="15"/>
      <c r="O167" s="62">
        <f t="shared" si="11"/>
        <v>55.5</v>
      </c>
      <c r="P167" s="4"/>
    </row>
    <row r="168" spans="1:16" s="5" customFormat="1" ht="15.95" customHeight="1">
      <c r="A168" s="4">
        <v>159</v>
      </c>
      <c r="B168" s="139" t="s">
        <v>3592</v>
      </c>
      <c r="C168" s="140" t="s">
        <v>670</v>
      </c>
      <c r="D168" s="141" t="s">
        <v>2575</v>
      </c>
      <c r="E168" s="81" t="s">
        <v>3926</v>
      </c>
      <c r="F168" s="145">
        <v>7.68</v>
      </c>
      <c r="G168" s="145">
        <v>8.27</v>
      </c>
      <c r="H168" s="48">
        <v>62</v>
      </c>
      <c r="I168" s="48">
        <v>66</v>
      </c>
      <c r="J168" s="151" t="str">
        <f t="shared" si="8"/>
        <v xml:space="preserve"> </v>
      </c>
      <c r="K168" s="151" t="str">
        <f t="shared" si="9"/>
        <v xml:space="preserve"> </v>
      </c>
      <c r="L168" s="151" t="str">
        <f t="shared" si="10"/>
        <v xml:space="preserve"> </v>
      </c>
      <c r="M168" s="51"/>
      <c r="N168" s="15"/>
      <c r="O168" s="62">
        <f t="shared" si="11"/>
        <v>64</v>
      </c>
      <c r="P168" s="4"/>
    </row>
    <row r="169" spans="1:16" s="5" customFormat="1" ht="15.95" customHeight="1">
      <c r="A169" s="4">
        <v>160</v>
      </c>
      <c r="B169" s="139" t="s">
        <v>3593</v>
      </c>
      <c r="C169" s="140" t="s">
        <v>1223</v>
      </c>
      <c r="D169" s="141" t="s">
        <v>367</v>
      </c>
      <c r="E169" s="81" t="s">
        <v>3926</v>
      </c>
      <c r="F169" s="145">
        <v>4.92</v>
      </c>
      <c r="G169" s="145">
        <v>5.94</v>
      </c>
      <c r="H169" s="48">
        <v>50</v>
      </c>
      <c r="I169" s="48">
        <v>52</v>
      </c>
      <c r="J169" s="151" t="str">
        <f t="shared" si="8"/>
        <v xml:space="preserve"> </v>
      </c>
      <c r="K169" s="151" t="str">
        <f t="shared" si="9"/>
        <v xml:space="preserve"> </v>
      </c>
      <c r="L169" s="151" t="str">
        <f t="shared" si="10"/>
        <v xml:space="preserve"> </v>
      </c>
      <c r="M169" s="51"/>
      <c r="N169" s="15"/>
      <c r="O169" s="62">
        <f t="shared" si="11"/>
        <v>51</v>
      </c>
      <c r="P169" s="4"/>
    </row>
    <row r="170" spans="1:16" s="5" customFormat="1" ht="15.95" customHeight="1">
      <c r="A170" s="4">
        <v>161</v>
      </c>
      <c r="B170" s="139" t="s">
        <v>3594</v>
      </c>
      <c r="C170" s="140" t="s">
        <v>3595</v>
      </c>
      <c r="D170" s="141" t="s">
        <v>3620</v>
      </c>
      <c r="E170" s="81" t="s">
        <v>3926</v>
      </c>
      <c r="F170" s="145">
        <v>5.62</v>
      </c>
      <c r="G170" s="145">
        <v>6.69</v>
      </c>
      <c r="H170" s="48">
        <v>53</v>
      </c>
      <c r="I170" s="48">
        <v>56</v>
      </c>
      <c r="J170" s="151" t="str">
        <f t="shared" si="8"/>
        <v xml:space="preserve"> </v>
      </c>
      <c r="K170" s="151" t="str">
        <f t="shared" si="9"/>
        <v xml:space="preserve"> </v>
      </c>
      <c r="L170" s="151" t="str">
        <f t="shared" si="10"/>
        <v xml:space="preserve"> </v>
      </c>
      <c r="M170" s="101"/>
      <c r="N170" s="15"/>
      <c r="O170" s="62">
        <f t="shared" si="11"/>
        <v>54.5</v>
      </c>
      <c r="P170" s="4"/>
    </row>
    <row r="171" spans="1:16" s="5" customFormat="1" ht="15.95" customHeight="1">
      <c r="A171" s="4">
        <v>162</v>
      </c>
      <c r="B171" s="139" t="s">
        <v>3596</v>
      </c>
      <c r="C171" s="140" t="s">
        <v>1016</v>
      </c>
      <c r="D171" s="141" t="s">
        <v>3620</v>
      </c>
      <c r="E171" s="81" t="s">
        <v>3926</v>
      </c>
      <c r="F171" s="145">
        <v>6.52</v>
      </c>
      <c r="G171" s="145">
        <v>6.92</v>
      </c>
      <c r="H171" s="48">
        <v>63</v>
      </c>
      <c r="I171" s="48">
        <v>64</v>
      </c>
      <c r="J171" s="151" t="str">
        <f t="shared" si="8"/>
        <v xml:space="preserve"> </v>
      </c>
      <c r="K171" s="151" t="str">
        <f t="shared" si="9"/>
        <v xml:space="preserve"> </v>
      </c>
      <c r="L171" s="151" t="str">
        <f t="shared" si="10"/>
        <v xml:space="preserve"> </v>
      </c>
      <c r="M171" s="101"/>
      <c r="N171" s="118"/>
      <c r="O171" s="62">
        <f t="shared" si="11"/>
        <v>63.5</v>
      </c>
      <c r="P171" s="4"/>
    </row>
    <row r="172" spans="1:16" s="5" customFormat="1" ht="15.95" customHeight="1">
      <c r="A172" s="4">
        <v>163</v>
      </c>
      <c r="B172" s="139" t="s">
        <v>3597</v>
      </c>
      <c r="C172" s="140" t="s">
        <v>3598</v>
      </c>
      <c r="D172" s="141" t="s">
        <v>3413</v>
      </c>
      <c r="E172" s="81" t="s">
        <v>3927</v>
      </c>
      <c r="F172" s="145">
        <v>5.81</v>
      </c>
      <c r="G172" s="145">
        <v>6.71</v>
      </c>
      <c r="H172" s="48">
        <v>52</v>
      </c>
      <c r="I172" s="48">
        <v>57</v>
      </c>
      <c r="J172" s="151" t="str">
        <f t="shared" si="8"/>
        <v xml:space="preserve"> </v>
      </c>
      <c r="K172" s="151" t="str">
        <f t="shared" si="9"/>
        <v xml:space="preserve"> </v>
      </c>
      <c r="L172" s="151" t="str">
        <f t="shared" si="10"/>
        <v xml:space="preserve"> </v>
      </c>
      <c r="M172" s="52"/>
      <c r="N172" s="118"/>
      <c r="O172" s="62">
        <f t="shared" si="11"/>
        <v>54.5</v>
      </c>
      <c r="P172" s="4"/>
    </row>
    <row r="173" spans="1:16" s="5" customFormat="1" ht="15.95" customHeight="1">
      <c r="A173" s="4">
        <v>164</v>
      </c>
      <c r="B173" s="139" t="s">
        <v>3599</v>
      </c>
      <c r="C173" s="140" t="s">
        <v>910</v>
      </c>
      <c r="D173" s="141" t="s">
        <v>2009</v>
      </c>
      <c r="E173" s="81" t="s">
        <v>3927</v>
      </c>
      <c r="F173" s="145">
        <v>5.91</v>
      </c>
      <c r="G173" s="145">
        <v>7.44</v>
      </c>
      <c r="H173" s="48">
        <v>62</v>
      </c>
      <c r="I173" s="48">
        <v>70</v>
      </c>
      <c r="J173" s="151" t="str">
        <f t="shared" si="8"/>
        <v xml:space="preserve"> </v>
      </c>
      <c r="K173" s="166" t="str">
        <f t="shared" si="9"/>
        <v>SVK</v>
      </c>
      <c r="L173" s="151" t="str">
        <f t="shared" si="10"/>
        <v xml:space="preserve"> </v>
      </c>
      <c r="M173" s="98" t="s">
        <v>12603</v>
      </c>
      <c r="N173" s="15"/>
      <c r="O173" s="62">
        <f t="shared" si="11"/>
        <v>66</v>
      </c>
      <c r="P173" s="4"/>
    </row>
    <row r="174" spans="1:16" s="5" customFormat="1" ht="15.95" customHeight="1">
      <c r="A174" s="4">
        <v>165</v>
      </c>
      <c r="B174" s="139" t="s">
        <v>911</v>
      </c>
      <c r="C174" s="140" t="s">
        <v>3736</v>
      </c>
      <c r="D174" s="141" t="s">
        <v>2009</v>
      </c>
      <c r="E174" s="81" t="s">
        <v>3927</v>
      </c>
      <c r="F174" s="145">
        <v>4.99</v>
      </c>
      <c r="G174" s="145">
        <v>6.15</v>
      </c>
      <c r="H174" s="48">
        <v>50</v>
      </c>
      <c r="I174" s="48">
        <v>56</v>
      </c>
      <c r="J174" s="151" t="str">
        <f t="shared" si="8"/>
        <v xml:space="preserve"> </v>
      </c>
      <c r="K174" s="151" t="str">
        <f t="shared" si="9"/>
        <v xml:space="preserve"> </v>
      </c>
      <c r="L174" s="151" t="str">
        <f t="shared" si="10"/>
        <v xml:space="preserve"> </v>
      </c>
      <c r="M174" s="51"/>
      <c r="N174" s="15"/>
      <c r="O174" s="62">
        <f t="shared" si="11"/>
        <v>53</v>
      </c>
      <c r="P174" s="4"/>
    </row>
    <row r="175" spans="1:16" s="5" customFormat="1" ht="15.95" customHeight="1">
      <c r="A175" s="4">
        <v>166</v>
      </c>
      <c r="B175" s="139" t="s">
        <v>912</v>
      </c>
      <c r="C175" s="140" t="s">
        <v>670</v>
      </c>
      <c r="D175" s="141" t="s">
        <v>2268</v>
      </c>
      <c r="E175" s="81" t="s">
        <v>3927</v>
      </c>
      <c r="F175" s="145">
        <v>4.18</v>
      </c>
      <c r="G175" s="145">
        <v>6.1</v>
      </c>
      <c r="H175" s="48">
        <v>50</v>
      </c>
      <c r="I175" s="48">
        <v>62</v>
      </c>
      <c r="J175" s="151" t="str">
        <f t="shared" si="8"/>
        <v xml:space="preserve"> </v>
      </c>
      <c r="K175" s="151" t="str">
        <f t="shared" si="9"/>
        <v xml:space="preserve"> </v>
      </c>
      <c r="L175" s="151" t="str">
        <f t="shared" si="10"/>
        <v xml:space="preserve"> </v>
      </c>
      <c r="M175" s="51"/>
      <c r="N175" s="118"/>
      <c r="O175" s="62">
        <f t="shared" si="11"/>
        <v>56</v>
      </c>
      <c r="P175" s="4"/>
    </row>
    <row r="176" spans="1:16" s="5" customFormat="1" ht="15.95" customHeight="1">
      <c r="A176" s="4">
        <v>167</v>
      </c>
      <c r="B176" s="139" t="s">
        <v>913</v>
      </c>
      <c r="C176" s="140" t="s">
        <v>2704</v>
      </c>
      <c r="D176" s="141" t="s">
        <v>2451</v>
      </c>
      <c r="E176" s="81" t="s">
        <v>3927</v>
      </c>
      <c r="F176" s="145">
        <v>4.88</v>
      </c>
      <c r="G176" s="145">
        <v>5.49</v>
      </c>
      <c r="H176" s="48">
        <v>52</v>
      </c>
      <c r="I176" s="48">
        <v>50</v>
      </c>
      <c r="J176" s="151" t="str">
        <f t="shared" si="8"/>
        <v xml:space="preserve"> </v>
      </c>
      <c r="K176" s="151" t="str">
        <f t="shared" si="9"/>
        <v xml:space="preserve"> </v>
      </c>
      <c r="L176" s="151" t="str">
        <f t="shared" si="10"/>
        <v xml:space="preserve"> </v>
      </c>
      <c r="M176" s="101"/>
      <c r="N176" s="15"/>
      <c r="O176" s="62">
        <f t="shared" si="11"/>
        <v>51</v>
      </c>
      <c r="P176" s="4"/>
    </row>
    <row r="177" spans="1:16" s="5" customFormat="1" ht="15.95" customHeight="1">
      <c r="A177" s="4">
        <v>168</v>
      </c>
      <c r="B177" s="139" t="s">
        <v>914</v>
      </c>
      <c r="C177" s="140" t="s">
        <v>915</v>
      </c>
      <c r="D177" s="141" t="s">
        <v>1806</v>
      </c>
      <c r="E177" s="81" t="s">
        <v>3927</v>
      </c>
      <c r="F177" s="145">
        <v>6</v>
      </c>
      <c r="G177" s="145">
        <v>7.75</v>
      </c>
      <c r="H177" s="48">
        <v>60</v>
      </c>
      <c r="I177" s="48">
        <v>55</v>
      </c>
      <c r="J177" s="151" t="str">
        <f t="shared" si="8"/>
        <v xml:space="preserve"> </v>
      </c>
      <c r="K177" s="151" t="str">
        <f t="shared" si="9"/>
        <v xml:space="preserve"> </v>
      </c>
      <c r="L177" s="151" t="str">
        <f t="shared" si="10"/>
        <v xml:space="preserve"> </v>
      </c>
      <c r="M177" s="84"/>
      <c r="N177" s="15"/>
      <c r="O177" s="62">
        <f t="shared" si="11"/>
        <v>57.5</v>
      </c>
      <c r="P177" s="4"/>
    </row>
    <row r="178" spans="1:16" s="5" customFormat="1" ht="15.95" customHeight="1">
      <c r="A178" s="4">
        <v>169</v>
      </c>
      <c r="B178" s="139" t="s">
        <v>916</v>
      </c>
      <c r="C178" s="140" t="s">
        <v>670</v>
      </c>
      <c r="D178" s="141" t="s">
        <v>1806</v>
      </c>
      <c r="E178" s="81" t="s">
        <v>3927</v>
      </c>
      <c r="F178" s="145">
        <v>7.09</v>
      </c>
      <c r="G178" s="145">
        <v>8.4499999999999993</v>
      </c>
      <c r="H178" s="48">
        <v>60</v>
      </c>
      <c r="I178" s="48">
        <v>64</v>
      </c>
      <c r="J178" s="151" t="str">
        <f t="shared" si="8"/>
        <v xml:space="preserve"> </v>
      </c>
      <c r="K178" s="151" t="str">
        <f t="shared" si="9"/>
        <v xml:space="preserve"> </v>
      </c>
      <c r="L178" s="151" t="str">
        <f t="shared" si="10"/>
        <v xml:space="preserve"> </v>
      </c>
      <c r="M178" s="120"/>
      <c r="N178" s="9"/>
      <c r="O178" s="62">
        <f t="shared" si="11"/>
        <v>62</v>
      </c>
      <c r="P178" s="4"/>
    </row>
    <row r="179" spans="1:16" s="5" customFormat="1" ht="15.95" customHeight="1">
      <c r="A179" s="4">
        <v>170</v>
      </c>
      <c r="B179" s="139" t="s">
        <v>917</v>
      </c>
      <c r="C179" s="140" t="s">
        <v>918</v>
      </c>
      <c r="D179" s="141" t="s">
        <v>3837</v>
      </c>
      <c r="E179" s="81" t="s">
        <v>3927</v>
      </c>
      <c r="F179" s="145">
        <v>5.64</v>
      </c>
      <c r="G179" s="145">
        <v>7.39</v>
      </c>
      <c r="H179" s="48">
        <v>54</v>
      </c>
      <c r="I179" s="48">
        <v>57</v>
      </c>
      <c r="J179" s="151" t="str">
        <f t="shared" si="8"/>
        <v xml:space="preserve"> </v>
      </c>
      <c r="K179" s="151" t="str">
        <f t="shared" si="9"/>
        <v xml:space="preserve"> </v>
      </c>
      <c r="L179" s="151" t="str">
        <f t="shared" si="10"/>
        <v xml:space="preserve"> </v>
      </c>
      <c r="M179" s="51"/>
      <c r="N179" s="15"/>
      <c r="O179" s="62">
        <f t="shared" si="11"/>
        <v>55.5</v>
      </c>
      <c r="P179" s="4"/>
    </row>
    <row r="180" spans="1:16" s="5" customFormat="1" ht="15.95" customHeight="1">
      <c r="A180" s="4">
        <v>171</v>
      </c>
      <c r="B180" s="139" t="s">
        <v>919</v>
      </c>
      <c r="C180" s="140" t="s">
        <v>670</v>
      </c>
      <c r="D180" s="141" t="s">
        <v>920</v>
      </c>
      <c r="E180" s="81" t="s">
        <v>3927</v>
      </c>
      <c r="F180" s="145">
        <v>4.6399999999999997</v>
      </c>
      <c r="G180" s="145">
        <v>6.36</v>
      </c>
      <c r="H180" s="48">
        <v>53</v>
      </c>
      <c r="I180" s="48">
        <v>59</v>
      </c>
      <c r="J180" s="151" t="str">
        <f t="shared" si="8"/>
        <v xml:space="preserve"> </v>
      </c>
      <c r="K180" s="151" t="str">
        <f t="shared" si="9"/>
        <v xml:space="preserve"> </v>
      </c>
      <c r="L180" s="151" t="str">
        <f t="shared" si="10"/>
        <v xml:space="preserve"> </v>
      </c>
      <c r="M180" s="51"/>
      <c r="N180" s="9"/>
      <c r="O180" s="62">
        <f t="shared" si="11"/>
        <v>56</v>
      </c>
      <c r="P180" s="4"/>
    </row>
    <row r="181" spans="1:16" s="5" customFormat="1" ht="15.95" customHeight="1">
      <c r="A181" s="4">
        <v>172</v>
      </c>
      <c r="B181" s="139" t="s">
        <v>3048</v>
      </c>
      <c r="C181" s="140" t="s">
        <v>904</v>
      </c>
      <c r="D181" s="141" t="s">
        <v>665</v>
      </c>
      <c r="E181" s="81" t="s">
        <v>3927</v>
      </c>
      <c r="F181" s="145">
        <v>6.28</v>
      </c>
      <c r="G181" s="145">
        <v>7.83</v>
      </c>
      <c r="H181" s="48">
        <v>55</v>
      </c>
      <c r="I181" s="48">
        <v>71</v>
      </c>
      <c r="J181" s="151" t="str">
        <f t="shared" si="8"/>
        <v xml:space="preserve"> </v>
      </c>
      <c r="K181" s="166" t="str">
        <f t="shared" si="9"/>
        <v>SVK</v>
      </c>
      <c r="L181" s="151" t="str">
        <f t="shared" si="10"/>
        <v xml:space="preserve"> </v>
      </c>
      <c r="M181" s="98" t="s">
        <v>12603</v>
      </c>
      <c r="N181" s="9"/>
      <c r="O181" s="62">
        <f t="shared" si="11"/>
        <v>63</v>
      </c>
      <c r="P181" s="4"/>
    </row>
    <row r="182" spans="1:16" s="5" customFormat="1" ht="15.95" customHeight="1">
      <c r="A182" s="4">
        <v>173</v>
      </c>
      <c r="B182" s="139" t="s">
        <v>3049</v>
      </c>
      <c r="C182" s="140" t="s">
        <v>3050</v>
      </c>
      <c r="D182" s="141" t="s">
        <v>1451</v>
      </c>
      <c r="E182" s="81" t="s">
        <v>3927</v>
      </c>
      <c r="F182" s="145">
        <v>6.42</v>
      </c>
      <c r="G182" s="145">
        <v>8.27</v>
      </c>
      <c r="H182" s="48">
        <v>57</v>
      </c>
      <c r="I182" s="48">
        <v>67</v>
      </c>
      <c r="J182" s="151" t="str">
        <f t="shared" si="8"/>
        <v xml:space="preserve"> </v>
      </c>
      <c r="K182" s="151" t="str">
        <f t="shared" si="9"/>
        <v xml:space="preserve"> </v>
      </c>
      <c r="L182" s="151" t="str">
        <f t="shared" si="10"/>
        <v xml:space="preserve"> </v>
      </c>
      <c r="M182" s="205"/>
      <c r="N182" s="9"/>
      <c r="O182" s="62">
        <f t="shared" si="11"/>
        <v>62</v>
      </c>
      <c r="P182" s="4"/>
    </row>
    <row r="183" spans="1:16" s="5" customFormat="1" ht="15.95" customHeight="1">
      <c r="A183" s="4">
        <v>174</v>
      </c>
      <c r="B183" s="139" t="s">
        <v>3051</v>
      </c>
      <c r="C183" s="140" t="s">
        <v>361</v>
      </c>
      <c r="D183" s="141" t="s">
        <v>3474</v>
      </c>
      <c r="E183" s="81" t="s">
        <v>3927</v>
      </c>
      <c r="F183" s="145">
        <v>4.3899999999999997</v>
      </c>
      <c r="G183" s="145">
        <v>4.71</v>
      </c>
      <c r="H183" s="48">
        <v>50</v>
      </c>
      <c r="I183" s="48">
        <v>52</v>
      </c>
      <c r="J183" s="151" t="str">
        <f t="shared" si="8"/>
        <v xml:space="preserve"> </v>
      </c>
      <c r="K183" s="151" t="str">
        <f t="shared" si="9"/>
        <v xml:space="preserve"> </v>
      </c>
      <c r="L183" s="151" t="str">
        <f t="shared" si="10"/>
        <v xml:space="preserve"> </v>
      </c>
      <c r="M183" s="203"/>
      <c r="N183" s="9"/>
      <c r="O183" s="62">
        <f t="shared" si="11"/>
        <v>51</v>
      </c>
      <c r="P183" s="4"/>
    </row>
    <row r="184" spans="1:16" s="5" customFormat="1" ht="15.95" customHeight="1">
      <c r="A184" s="4">
        <v>175</v>
      </c>
      <c r="B184" s="139" t="s">
        <v>3052</v>
      </c>
      <c r="C184" s="140" t="s">
        <v>1017</v>
      </c>
      <c r="D184" s="141" t="s">
        <v>3341</v>
      </c>
      <c r="E184" s="81" t="s">
        <v>3927</v>
      </c>
      <c r="F184" s="145">
        <v>4.8600000000000003</v>
      </c>
      <c r="G184" s="145">
        <v>6.19</v>
      </c>
      <c r="H184" s="48">
        <v>50</v>
      </c>
      <c r="I184" s="48">
        <v>53</v>
      </c>
      <c r="J184" s="151" t="str">
        <f t="shared" si="8"/>
        <v xml:space="preserve"> </v>
      </c>
      <c r="K184" s="151" t="str">
        <f t="shared" si="9"/>
        <v xml:space="preserve"> </v>
      </c>
      <c r="L184" s="151" t="str">
        <f t="shared" si="10"/>
        <v xml:space="preserve"> </v>
      </c>
      <c r="M184" s="51"/>
      <c r="N184" s="9"/>
      <c r="O184" s="62">
        <f t="shared" si="11"/>
        <v>51.5</v>
      </c>
      <c r="P184" s="4"/>
    </row>
    <row r="185" spans="1:16" s="5" customFormat="1" ht="15.95" customHeight="1">
      <c r="A185" s="4">
        <v>176</v>
      </c>
      <c r="B185" s="139" t="s">
        <v>3053</v>
      </c>
      <c r="C185" s="140" t="s">
        <v>3453</v>
      </c>
      <c r="D185" s="141" t="s">
        <v>3476</v>
      </c>
      <c r="E185" s="81" t="s">
        <v>3927</v>
      </c>
      <c r="F185" s="145">
        <v>6.59</v>
      </c>
      <c r="G185" s="145">
        <v>8.7200000000000006</v>
      </c>
      <c r="H185" s="48">
        <v>57</v>
      </c>
      <c r="I185" s="48">
        <v>72</v>
      </c>
      <c r="J185" s="151" t="str">
        <f t="shared" si="8"/>
        <v xml:space="preserve"> </v>
      </c>
      <c r="K185" s="166" t="str">
        <f t="shared" si="9"/>
        <v>SVK</v>
      </c>
      <c r="L185" s="151" t="str">
        <f t="shared" si="10"/>
        <v xml:space="preserve"> </v>
      </c>
      <c r="M185" s="98" t="s">
        <v>12603</v>
      </c>
      <c r="N185" s="9"/>
      <c r="O185" s="62">
        <f t="shared" si="11"/>
        <v>64.5</v>
      </c>
      <c r="P185" s="4"/>
    </row>
    <row r="186" spans="1:16" s="5" customFormat="1" ht="15.95" customHeight="1">
      <c r="A186" s="4">
        <v>177</v>
      </c>
      <c r="B186" s="139" t="s">
        <v>3703</v>
      </c>
      <c r="C186" s="140" t="s">
        <v>3704</v>
      </c>
      <c r="D186" s="141" t="s">
        <v>1411</v>
      </c>
      <c r="E186" s="81" t="s">
        <v>3927</v>
      </c>
      <c r="F186" s="145">
        <v>5.16</v>
      </c>
      <c r="G186" s="145">
        <v>6.56</v>
      </c>
      <c r="H186" s="48">
        <v>58</v>
      </c>
      <c r="I186" s="48">
        <v>57</v>
      </c>
      <c r="J186" s="151" t="str">
        <f t="shared" si="8"/>
        <v xml:space="preserve"> </v>
      </c>
      <c r="K186" s="151" t="str">
        <f t="shared" si="9"/>
        <v xml:space="preserve"> </v>
      </c>
      <c r="L186" s="151" t="str">
        <f t="shared" si="10"/>
        <v xml:space="preserve"> </v>
      </c>
      <c r="M186" s="51"/>
      <c r="N186" s="9"/>
      <c r="O186" s="62">
        <f t="shared" si="11"/>
        <v>57.5</v>
      </c>
      <c r="P186" s="4"/>
    </row>
    <row r="187" spans="1:16" s="5" customFormat="1" ht="15.95" customHeight="1">
      <c r="A187" s="4">
        <v>178</v>
      </c>
      <c r="B187" s="139" t="s">
        <v>3705</v>
      </c>
      <c r="C187" s="140" t="s">
        <v>3706</v>
      </c>
      <c r="D187" s="141" t="s">
        <v>1411</v>
      </c>
      <c r="E187" s="81" t="s">
        <v>3927</v>
      </c>
      <c r="F187" s="145">
        <v>4.51</v>
      </c>
      <c r="G187" s="145">
        <v>6.93</v>
      </c>
      <c r="H187" s="48">
        <v>50</v>
      </c>
      <c r="I187" s="48">
        <v>51</v>
      </c>
      <c r="J187" s="151" t="str">
        <f t="shared" si="8"/>
        <v xml:space="preserve"> </v>
      </c>
      <c r="K187" s="151" t="str">
        <f t="shared" si="9"/>
        <v xml:space="preserve"> </v>
      </c>
      <c r="L187" s="151" t="str">
        <f t="shared" si="10"/>
        <v xml:space="preserve"> </v>
      </c>
      <c r="M187" s="101"/>
      <c r="N187" s="9"/>
      <c r="O187" s="62">
        <f t="shared" si="11"/>
        <v>50.5</v>
      </c>
      <c r="P187" s="4"/>
    </row>
    <row r="188" spans="1:16" s="5" customFormat="1" ht="15.95" customHeight="1">
      <c r="A188" s="4">
        <v>179</v>
      </c>
      <c r="B188" s="139" t="s">
        <v>3707</v>
      </c>
      <c r="C188" s="140" t="s">
        <v>4265</v>
      </c>
      <c r="D188" s="141" t="s">
        <v>1411</v>
      </c>
      <c r="E188" s="81" t="s">
        <v>3927</v>
      </c>
      <c r="F188" s="145">
        <v>6.45</v>
      </c>
      <c r="G188" s="145">
        <v>7.76</v>
      </c>
      <c r="H188" s="48">
        <v>51</v>
      </c>
      <c r="I188" s="48">
        <v>57</v>
      </c>
      <c r="J188" s="151" t="str">
        <f t="shared" si="8"/>
        <v xml:space="preserve"> </v>
      </c>
      <c r="K188" s="151" t="str">
        <f t="shared" si="9"/>
        <v xml:space="preserve"> </v>
      </c>
      <c r="L188" s="151" t="str">
        <f t="shared" si="10"/>
        <v xml:space="preserve"> </v>
      </c>
      <c r="M188" s="108"/>
      <c r="N188" s="9"/>
      <c r="O188" s="62">
        <f t="shared" si="11"/>
        <v>54</v>
      </c>
      <c r="P188" s="4"/>
    </row>
    <row r="189" spans="1:16" s="5" customFormat="1" ht="15.95" customHeight="1">
      <c r="A189" s="4">
        <v>180</v>
      </c>
      <c r="B189" s="139" t="s">
        <v>3708</v>
      </c>
      <c r="C189" s="140" t="s">
        <v>732</v>
      </c>
      <c r="D189" s="141" t="s">
        <v>1411</v>
      </c>
      <c r="E189" s="81" t="s">
        <v>3927</v>
      </c>
      <c r="F189" s="145">
        <v>4.1500000000000004</v>
      </c>
      <c r="G189" s="145">
        <v>5.92</v>
      </c>
      <c r="H189" s="48">
        <v>55</v>
      </c>
      <c r="I189" s="48">
        <v>56</v>
      </c>
      <c r="J189" s="151" t="str">
        <f t="shared" si="8"/>
        <v xml:space="preserve"> </v>
      </c>
      <c r="K189" s="151" t="str">
        <f t="shared" si="9"/>
        <v xml:space="preserve"> </v>
      </c>
      <c r="L189" s="151" t="str">
        <f t="shared" si="10"/>
        <v xml:space="preserve"> </v>
      </c>
      <c r="M189" s="196"/>
      <c r="N189" s="9"/>
      <c r="O189" s="62">
        <f t="shared" si="11"/>
        <v>55.5</v>
      </c>
      <c r="P189" s="4"/>
    </row>
    <row r="190" spans="1:16" s="5" customFormat="1" ht="15.95" customHeight="1">
      <c r="A190" s="4">
        <v>181</v>
      </c>
      <c r="B190" s="139" t="s">
        <v>3709</v>
      </c>
      <c r="C190" s="140" t="s">
        <v>903</v>
      </c>
      <c r="D190" s="141" t="s">
        <v>669</v>
      </c>
      <c r="E190" s="81" t="s">
        <v>3927</v>
      </c>
      <c r="F190" s="145">
        <v>6.31</v>
      </c>
      <c r="G190" s="145">
        <v>7.49</v>
      </c>
      <c r="H190" s="48">
        <v>57</v>
      </c>
      <c r="I190" s="48">
        <v>70</v>
      </c>
      <c r="J190" s="151" t="str">
        <f t="shared" si="8"/>
        <v xml:space="preserve"> </v>
      </c>
      <c r="K190" s="166" t="str">
        <f t="shared" si="9"/>
        <v>SVK</v>
      </c>
      <c r="L190" s="151" t="str">
        <f t="shared" si="10"/>
        <v xml:space="preserve"> </v>
      </c>
      <c r="M190" s="98" t="s">
        <v>12603</v>
      </c>
      <c r="N190" s="9"/>
      <c r="O190" s="62">
        <f t="shared" si="11"/>
        <v>63.5</v>
      </c>
      <c r="P190" s="4"/>
    </row>
    <row r="191" spans="1:16" s="5" customFormat="1" ht="15.95" customHeight="1">
      <c r="A191" s="4">
        <v>182</v>
      </c>
      <c r="B191" s="139" t="s">
        <v>3710</v>
      </c>
      <c r="C191" s="140" t="s">
        <v>1023</v>
      </c>
      <c r="D191" s="141" t="s">
        <v>23</v>
      </c>
      <c r="E191" s="81" t="s">
        <v>3927</v>
      </c>
      <c r="F191" s="145">
        <v>4.97</v>
      </c>
      <c r="G191" s="145">
        <v>6.73</v>
      </c>
      <c r="H191" s="48">
        <v>55</v>
      </c>
      <c r="I191" s="48">
        <v>62</v>
      </c>
      <c r="J191" s="151" t="str">
        <f t="shared" si="8"/>
        <v xml:space="preserve"> </v>
      </c>
      <c r="K191" s="151" t="str">
        <f t="shared" si="9"/>
        <v xml:space="preserve"> </v>
      </c>
      <c r="L191" s="151" t="str">
        <f t="shared" si="10"/>
        <v xml:space="preserve"> </v>
      </c>
      <c r="M191" s="51"/>
      <c r="N191" s="9"/>
      <c r="O191" s="62">
        <f t="shared" si="11"/>
        <v>58.5</v>
      </c>
      <c r="P191" s="4"/>
    </row>
    <row r="192" spans="1:16" s="5" customFormat="1" ht="15.95" customHeight="1">
      <c r="A192" s="4">
        <v>183</v>
      </c>
      <c r="B192" s="139" t="s">
        <v>3711</v>
      </c>
      <c r="C192" s="140" t="s">
        <v>3607</v>
      </c>
      <c r="D192" s="141" t="s">
        <v>23</v>
      </c>
      <c r="E192" s="81" t="s">
        <v>3927</v>
      </c>
      <c r="F192" s="145">
        <v>6.95</v>
      </c>
      <c r="G192" s="145">
        <v>8.3699999999999992</v>
      </c>
      <c r="H192" s="48">
        <v>60</v>
      </c>
      <c r="I192" s="48">
        <v>64</v>
      </c>
      <c r="J192" s="151" t="str">
        <f t="shared" si="8"/>
        <v xml:space="preserve"> </v>
      </c>
      <c r="K192" s="151" t="str">
        <f t="shared" si="9"/>
        <v xml:space="preserve"> </v>
      </c>
      <c r="L192" s="151" t="str">
        <f t="shared" si="10"/>
        <v xml:space="preserve"> </v>
      </c>
      <c r="M192" s="101"/>
      <c r="N192" s="9"/>
      <c r="O192" s="57">
        <f t="shared" si="11"/>
        <v>62</v>
      </c>
      <c r="P192" s="4"/>
    </row>
    <row r="193" spans="1:16" s="5" customFormat="1" ht="15.95" customHeight="1">
      <c r="A193" s="4">
        <v>184</v>
      </c>
      <c r="B193" s="139" t="s">
        <v>3712</v>
      </c>
      <c r="C193" s="140" t="s">
        <v>3713</v>
      </c>
      <c r="D193" s="141" t="s">
        <v>995</v>
      </c>
      <c r="E193" s="81" t="s">
        <v>3927</v>
      </c>
      <c r="F193" s="145">
        <v>4.0599999999999996</v>
      </c>
      <c r="G193" s="145">
        <v>5.71</v>
      </c>
      <c r="H193" s="48">
        <v>52</v>
      </c>
      <c r="I193" s="48">
        <v>61</v>
      </c>
      <c r="J193" s="151" t="str">
        <f t="shared" si="8"/>
        <v xml:space="preserve"> </v>
      </c>
      <c r="K193" s="151" t="str">
        <f t="shared" si="9"/>
        <v xml:space="preserve"> </v>
      </c>
      <c r="L193" s="151" t="str">
        <f t="shared" si="10"/>
        <v xml:space="preserve"> </v>
      </c>
      <c r="M193" s="100"/>
      <c r="N193" s="9"/>
      <c r="O193" s="62">
        <f t="shared" si="11"/>
        <v>56.5</v>
      </c>
      <c r="P193" s="4"/>
    </row>
    <row r="194" spans="1:16" s="5" customFormat="1" ht="15.95" customHeight="1">
      <c r="A194" s="4">
        <v>185</v>
      </c>
      <c r="B194" s="139" t="s">
        <v>3715</v>
      </c>
      <c r="C194" s="140" t="s">
        <v>1408</v>
      </c>
      <c r="D194" s="141" t="s">
        <v>879</v>
      </c>
      <c r="E194" s="81" t="s">
        <v>3927</v>
      </c>
      <c r="F194" s="145">
        <v>5.33</v>
      </c>
      <c r="G194" s="145">
        <v>5.6</v>
      </c>
      <c r="H194" s="48">
        <v>54</v>
      </c>
      <c r="I194" s="48">
        <v>53</v>
      </c>
      <c r="J194" s="151" t="str">
        <f t="shared" si="8"/>
        <v xml:space="preserve"> </v>
      </c>
      <c r="K194" s="151" t="str">
        <f t="shared" si="9"/>
        <v xml:space="preserve"> </v>
      </c>
      <c r="L194" s="151" t="str">
        <f t="shared" si="10"/>
        <v xml:space="preserve"> </v>
      </c>
      <c r="M194" s="120"/>
      <c r="N194" s="9"/>
      <c r="O194" s="62">
        <f t="shared" si="11"/>
        <v>53.5</v>
      </c>
      <c r="P194" s="4"/>
    </row>
    <row r="195" spans="1:16" s="5" customFormat="1" ht="15.95" customHeight="1">
      <c r="A195" s="4">
        <v>186</v>
      </c>
      <c r="B195" s="139" t="s">
        <v>3716</v>
      </c>
      <c r="C195" s="140" t="s">
        <v>3717</v>
      </c>
      <c r="D195" s="141" t="s">
        <v>4518</v>
      </c>
      <c r="E195" s="81" t="s">
        <v>3927</v>
      </c>
      <c r="F195" s="145">
        <v>5.52</v>
      </c>
      <c r="G195" s="145">
        <v>6.37</v>
      </c>
      <c r="H195" s="48">
        <v>55</v>
      </c>
      <c r="I195" s="48">
        <v>61</v>
      </c>
      <c r="J195" s="151" t="str">
        <f t="shared" si="8"/>
        <v xml:space="preserve"> </v>
      </c>
      <c r="K195" s="151" t="str">
        <f t="shared" si="9"/>
        <v xml:space="preserve"> </v>
      </c>
      <c r="L195" s="151" t="str">
        <f t="shared" si="10"/>
        <v xml:space="preserve"> </v>
      </c>
      <c r="M195" s="63"/>
      <c r="N195" s="9"/>
      <c r="O195" s="62">
        <f t="shared" si="11"/>
        <v>58</v>
      </c>
      <c r="P195" s="4"/>
    </row>
    <row r="196" spans="1:16" s="5" customFormat="1" ht="15.95" customHeight="1">
      <c r="A196" s="4">
        <v>187</v>
      </c>
      <c r="B196" s="139" t="s">
        <v>2223</v>
      </c>
      <c r="C196" s="140" t="s">
        <v>4411</v>
      </c>
      <c r="D196" s="141" t="s">
        <v>2321</v>
      </c>
      <c r="E196" s="81" t="s">
        <v>3927</v>
      </c>
      <c r="F196" s="145">
        <v>5.32</v>
      </c>
      <c r="G196" s="145">
        <v>6.68</v>
      </c>
      <c r="H196" s="48">
        <v>53</v>
      </c>
      <c r="I196" s="48">
        <v>54</v>
      </c>
      <c r="J196" s="151" t="str">
        <f t="shared" si="8"/>
        <v xml:space="preserve"> </v>
      </c>
      <c r="K196" s="151" t="str">
        <f t="shared" si="9"/>
        <v xml:space="preserve"> </v>
      </c>
      <c r="L196" s="151" t="str">
        <f t="shared" si="10"/>
        <v xml:space="preserve"> </v>
      </c>
      <c r="M196" s="63"/>
      <c r="N196" s="9"/>
      <c r="O196" s="62">
        <f t="shared" si="11"/>
        <v>53.5</v>
      </c>
      <c r="P196" s="4"/>
    </row>
    <row r="197" spans="1:16" s="5" customFormat="1" ht="15.95" customHeight="1">
      <c r="A197" s="4">
        <v>188</v>
      </c>
      <c r="B197" s="139" t="s">
        <v>2224</v>
      </c>
      <c r="C197" s="140" t="s">
        <v>1695</v>
      </c>
      <c r="D197" s="141" t="s">
        <v>355</v>
      </c>
      <c r="E197" s="81" t="s">
        <v>3927</v>
      </c>
      <c r="F197" s="145">
        <v>6.44</v>
      </c>
      <c r="G197" s="145">
        <v>6.92</v>
      </c>
      <c r="H197" s="48">
        <v>57</v>
      </c>
      <c r="I197" s="48">
        <v>55</v>
      </c>
      <c r="J197" s="151" t="str">
        <f t="shared" si="8"/>
        <v xml:space="preserve"> </v>
      </c>
      <c r="K197" s="151" t="str">
        <f t="shared" si="9"/>
        <v xml:space="preserve"> </v>
      </c>
      <c r="L197" s="151" t="str">
        <f t="shared" si="10"/>
        <v xml:space="preserve"> </v>
      </c>
      <c r="M197" s="63"/>
      <c r="N197" s="9"/>
      <c r="O197" s="62">
        <f t="shared" si="11"/>
        <v>56</v>
      </c>
      <c r="P197" s="4"/>
    </row>
    <row r="198" spans="1:16" s="5" customFormat="1" ht="15.95" customHeight="1">
      <c r="A198" s="4">
        <v>189</v>
      </c>
      <c r="B198" s="139" t="s">
        <v>2225</v>
      </c>
      <c r="C198" s="140" t="s">
        <v>2134</v>
      </c>
      <c r="D198" s="141" t="s">
        <v>2322</v>
      </c>
      <c r="E198" s="81" t="s">
        <v>3927</v>
      </c>
      <c r="F198" s="145">
        <v>5.36</v>
      </c>
      <c r="G198" s="145">
        <v>5.76</v>
      </c>
      <c r="H198" s="48">
        <v>54</v>
      </c>
      <c r="I198" s="48">
        <v>53</v>
      </c>
      <c r="J198" s="151" t="str">
        <f t="shared" si="8"/>
        <v xml:space="preserve"> </v>
      </c>
      <c r="K198" s="151" t="str">
        <f t="shared" si="9"/>
        <v xml:space="preserve"> </v>
      </c>
      <c r="L198" s="151" t="str">
        <f t="shared" si="10"/>
        <v xml:space="preserve"> </v>
      </c>
      <c r="M198" s="101"/>
      <c r="N198" s="9"/>
      <c r="O198" s="62">
        <f t="shared" si="11"/>
        <v>53.5</v>
      </c>
      <c r="P198" s="4"/>
    </row>
    <row r="199" spans="1:16" s="5" customFormat="1" ht="15.95" customHeight="1">
      <c r="A199" s="4">
        <v>190</v>
      </c>
      <c r="B199" s="139" t="s">
        <v>2226</v>
      </c>
      <c r="C199" s="140" t="s">
        <v>1419</v>
      </c>
      <c r="D199" s="141" t="s">
        <v>2227</v>
      </c>
      <c r="E199" s="81" t="s">
        <v>3927</v>
      </c>
      <c r="F199" s="145">
        <v>5.75</v>
      </c>
      <c r="G199" s="145">
        <v>6.65</v>
      </c>
      <c r="H199" s="48">
        <v>53</v>
      </c>
      <c r="I199" s="48">
        <v>55</v>
      </c>
      <c r="J199" s="151" t="str">
        <f t="shared" si="8"/>
        <v xml:space="preserve"> </v>
      </c>
      <c r="K199" s="151" t="str">
        <f t="shared" si="9"/>
        <v xml:space="preserve"> </v>
      </c>
      <c r="L199" s="151" t="str">
        <f t="shared" si="10"/>
        <v xml:space="preserve"> </v>
      </c>
      <c r="M199" s="196"/>
      <c r="N199" s="9"/>
      <c r="O199" s="215">
        <f t="shared" si="11"/>
        <v>54</v>
      </c>
      <c r="P199" s="4"/>
    </row>
    <row r="200" spans="1:16" s="5" customFormat="1" ht="15.95" customHeight="1">
      <c r="A200" s="4">
        <v>191</v>
      </c>
      <c r="B200" s="139" t="s">
        <v>2228</v>
      </c>
      <c r="C200" s="140" t="s">
        <v>2229</v>
      </c>
      <c r="D200" s="141" t="s">
        <v>3494</v>
      </c>
      <c r="E200" s="81" t="s">
        <v>3927</v>
      </c>
      <c r="F200" s="145">
        <v>5.44</v>
      </c>
      <c r="G200" s="145">
        <v>3.3</v>
      </c>
      <c r="H200" s="48">
        <v>61</v>
      </c>
      <c r="I200" s="48">
        <v>66</v>
      </c>
      <c r="J200" s="151" t="str">
        <f t="shared" si="8"/>
        <v xml:space="preserve"> </v>
      </c>
      <c r="K200" s="151" t="str">
        <f t="shared" si="9"/>
        <v xml:space="preserve"> </v>
      </c>
      <c r="L200" s="151" t="str">
        <f t="shared" si="10"/>
        <v xml:space="preserve"> </v>
      </c>
      <c r="M200" s="101"/>
      <c r="N200" s="9"/>
      <c r="O200" s="62">
        <f t="shared" si="11"/>
        <v>63.5</v>
      </c>
      <c r="P200" s="4"/>
    </row>
    <row r="201" spans="1:16" s="5" customFormat="1" ht="15.95" customHeight="1">
      <c r="A201" s="4">
        <v>192</v>
      </c>
      <c r="B201" s="139" t="s">
        <v>2230</v>
      </c>
      <c r="C201" s="140" t="s">
        <v>670</v>
      </c>
      <c r="D201" s="141" t="s">
        <v>3610</v>
      </c>
      <c r="E201" s="81" t="s">
        <v>3927</v>
      </c>
      <c r="F201" s="145">
        <v>5.8</v>
      </c>
      <c r="G201" s="145">
        <v>7.56</v>
      </c>
      <c r="H201" s="48">
        <v>53</v>
      </c>
      <c r="I201" s="48">
        <v>63</v>
      </c>
      <c r="J201" s="151" t="str">
        <f t="shared" si="8"/>
        <v xml:space="preserve"> </v>
      </c>
      <c r="K201" s="151" t="str">
        <f t="shared" si="9"/>
        <v xml:space="preserve"> </v>
      </c>
      <c r="L201" s="151" t="str">
        <f t="shared" si="10"/>
        <v xml:space="preserve"> </v>
      </c>
      <c r="M201" s="79"/>
      <c r="N201" s="9"/>
      <c r="O201" s="62">
        <f t="shared" si="11"/>
        <v>58</v>
      </c>
      <c r="P201" s="4"/>
    </row>
    <row r="202" spans="1:16" s="5" customFormat="1" ht="15.95" customHeight="1">
      <c r="A202" s="4">
        <v>193</v>
      </c>
      <c r="B202" s="139" t="s">
        <v>2231</v>
      </c>
      <c r="C202" s="140" t="s">
        <v>2232</v>
      </c>
      <c r="D202" s="141" t="s">
        <v>3511</v>
      </c>
      <c r="E202" s="81" t="s">
        <v>3927</v>
      </c>
      <c r="F202" s="145">
        <v>6.72</v>
      </c>
      <c r="G202" s="145">
        <v>6.97</v>
      </c>
      <c r="H202" s="48">
        <v>56</v>
      </c>
      <c r="I202" s="48">
        <v>62</v>
      </c>
      <c r="J202" s="151" t="str">
        <f t="shared" ref="J202:J265" si="12">IF(AND(F202&gt;=9,H202&gt;=90),"SVXS",IF(AND(F202&gt;=8,H202&gt;=80),"SVG",IF(AND(F202&gt;=7,H202&gt;=70),"SVK"," ")))</f>
        <v xml:space="preserve"> </v>
      </c>
      <c r="K202" s="151" t="str">
        <f t="shared" ref="K202:K265" si="13">IF(AND(G202&gt;=9,I202&gt;=90),"SVXS",IF(AND(G202&gt;=8,I202&gt;=80),"SVG",IF(AND(G202&gt;=7,I202&gt;=70),"SVK"," ")))</f>
        <v xml:space="preserve"> </v>
      </c>
      <c r="L202" s="151" t="str">
        <f t="shared" ref="L202:L265" si="14">IF(AND(J202="SVXS",K202="SVXS"),"SVXS",IF(AND(J202="SVG",K202="SVG"),"SVG",IF(AND(J202="SVK",K202="SVK"),"SVK",IF(AND(J202="SVXS",K202="SVG"),"SVG",IF(AND(J202="SVG",K202="SVXS"),"SVG",IF(AND(J202="SVG",K202="SVK"),"SVK",IF(AND(J202="SVK",K202="SVG"),"SVK"," ")))))))</f>
        <v xml:space="preserve"> </v>
      </c>
      <c r="M202" s="54"/>
      <c r="N202" s="118"/>
      <c r="O202" s="62">
        <f t="shared" ref="O202:O265" si="15">SUM(H202:I202)/2</f>
        <v>59</v>
      </c>
      <c r="P202" s="4"/>
    </row>
    <row r="203" spans="1:16" s="5" customFormat="1" ht="15.95" customHeight="1">
      <c r="A203" s="4">
        <v>194</v>
      </c>
      <c r="B203" s="139" t="s">
        <v>2233</v>
      </c>
      <c r="C203" s="140" t="s">
        <v>2368</v>
      </c>
      <c r="D203" s="141" t="s">
        <v>4264</v>
      </c>
      <c r="E203" s="81" t="s">
        <v>3927</v>
      </c>
      <c r="F203" s="145">
        <v>5.72</v>
      </c>
      <c r="G203" s="145">
        <v>6.48</v>
      </c>
      <c r="H203" s="48">
        <v>56</v>
      </c>
      <c r="I203" s="48">
        <v>57</v>
      </c>
      <c r="J203" s="151" t="str">
        <f t="shared" si="12"/>
        <v xml:space="preserve"> </v>
      </c>
      <c r="K203" s="151" t="str">
        <f t="shared" si="13"/>
        <v xml:space="preserve"> </v>
      </c>
      <c r="L203" s="151" t="str">
        <f t="shared" si="14"/>
        <v xml:space="preserve"> </v>
      </c>
      <c r="M203" s="63"/>
      <c r="N203" s="9"/>
      <c r="O203" s="62">
        <f t="shared" si="15"/>
        <v>56.5</v>
      </c>
      <c r="P203" s="4"/>
    </row>
    <row r="204" spans="1:16" s="5" customFormat="1" ht="15.95" customHeight="1">
      <c r="A204" s="4">
        <v>195</v>
      </c>
      <c r="B204" s="139" t="s">
        <v>2234</v>
      </c>
      <c r="C204" s="140" t="s">
        <v>2483</v>
      </c>
      <c r="D204" s="141" t="s">
        <v>4264</v>
      </c>
      <c r="E204" s="81" t="s">
        <v>3927</v>
      </c>
      <c r="F204" s="145">
        <v>4.62</v>
      </c>
      <c r="G204" s="145">
        <v>4.8499999999999996</v>
      </c>
      <c r="H204" s="48">
        <v>56</v>
      </c>
      <c r="I204" s="48">
        <v>57</v>
      </c>
      <c r="J204" s="151" t="str">
        <f t="shared" si="12"/>
        <v xml:space="preserve"> </v>
      </c>
      <c r="K204" s="151" t="str">
        <f t="shared" si="13"/>
        <v xml:space="preserve"> </v>
      </c>
      <c r="L204" s="151" t="str">
        <f t="shared" si="14"/>
        <v xml:space="preserve"> </v>
      </c>
      <c r="M204" s="51"/>
      <c r="N204" s="9"/>
      <c r="O204" s="62">
        <f t="shared" si="15"/>
        <v>56.5</v>
      </c>
      <c r="P204" s="4"/>
    </row>
    <row r="205" spans="1:16" s="5" customFormat="1" ht="15.95" customHeight="1">
      <c r="A205" s="4">
        <v>196</v>
      </c>
      <c r="B205" s="139" t="s">
        <v>2235</v>
      </c>
      <c r="C205" s="140" t="s">
        <v>348</v>
      </c>
      <c r="D205" s="141" t="s">
        <v>3790</v>
      </c>
      <c r="E205" s="81" t="s">
        <v>3927</v>
      </c>
      <c r="F205" s="145">
        <v>7.32</v>
      </c>
      <c r="G205" s="145">
        <v>8.19</v>
      </c>
      <c r="H205" s="48">
        <v>59</v>
      </c>
      <c r="I205" s="48">
        <v>80</v>
      </c>
      <c r="J205" s="151" t="str">
        <f t="shared" si="12"/>
        <v xml:space="preserve"> </v>
      </c>
      <c r="K205" s="166" t="str">
        <f t="shared" si="13"/>
        <v>SVG</v>
      </c>
      <c r="L205" s="151" t="str">
        <f t="shared" si="14"/>
        <v xml:space="preserve"> </v>
      </c>
      <c r="M205" s="84" t="s">
        <v>12603</v>
      </c>
      <c r="N205" s="9"/>
      <c r="O205" s="62">
        <f t="shared" si="15"/>
        <v>69.5</v>
      </c>
      <c r="P205" s="4"/>
    </row>
    <row r="206" spans="1:16" s="5" customFormat="1" ht="15.95" customHeight="1">
      <c r="A206" s="4">
        <v>197</v>
      </c>
      <c r="B206" s="139" t="s">
        <v>2236</v>
      </c>
      <c r="C206" s="140" t="s">
        <v>3306</v>
      </c>
      <c r="D206" s="141" t="s">
        <v>998</v>
      </c>
      <c r="E206" s="81" t="s">
        <v>3927</v>
      </c>
      <c r="F206" s="145">
        <v>7.41</v>
      </c>
      <c r="G206" s="145">
        <v>8.19</v>
      </c>
      <c r="H206" s="48">
        <v>81</v>
      </c>
      <c r="I206" s="48">
        <v>80</v>
      </c>
      <c r="J206" s="166" t="str">
        <f t="shared" si="12"/>
        <v>SVK</v>
      </c>
      <c r="K206" s="166" t="str">
        <f t="shared" si="13"/>
        <v>SVG</v>
      </c>
      <c r="L206" s="166" t="str">
        <f t="shared" si="14"/>
        <v>SVK</v>
      </c>
      <c r="M206" s="98" t="s">
        <v>12604</v>
      </c>
      <c r="N206" s="9"/>
      <c r="O206" s="62">
        <f t="shared" si="15"/>
        <v>80.5</v>
      </c>
      <c r="P206" s="4"/>
    </row>
    <row r="207" spans="1:16" s="5" customFormat="1" ht="15.95" customHeight="1">
      <c r="A207" s="4">
        <v>198</v>
      </c>
      <c r="B207" s="139" t="s">
        <v>2237</v>
      </c>
      <c r="C207" s="140" t="s">
        <v>3088</v>
      </c>
      <c r="D207" s="141" t="s">
        <v>4266</v>
      </c>
      <c r="E207" s="81" t="s">
        <v>3927</v>
      </c>
      <c r="F207" s="145">
        <v>5.56</v>
      </c>
      <c r="G207" s="145">
        <v>5.0999999999999996</v>
      </c>
      <c r="H207" s="48">
        <v>50</v>
      </c>
      <c r="I207" s="48">
        <v>53</v>
      </c>
      <c r="J207" s="151" t="str">
        <f t="shared" si="12"/>
        <v xml:space="preserve"> </v>
      </c>
      <c r="K207" s="151" t="str">
        <f t="shared" si="13"/>
        <v xml:space="preserve"> </v>
      </c>
      <c r="L207" s="151" t="str">
        <f t="shared" si="14"/>
        <v xml:space="preserve"> </v>
      </c>
      <c r="M207" s="84"/>
      <c r="N207" s="9"/>
      <c r="O207" s="62">
        <f t="shared" si="15"/>
        <v>51.5</v>
      </c>
      <c r="P207" s="4"/>
    </row>
    <row r="208" spans="1:16" s="5" customFormat="1" ht="15.95" customHeight="1">
      <c r="A208" s="4">
        <v>199</v>
      </c>
      <c r="B208" s="139" t="s">
        <v>2238</v>
      </c>
      <c r="C208" s="140" t="s">
        <v>2239</v>
      </c>
      <c r="D208" s="141" t="s">
        <v>1221</v>
      </c>
      <c r="E208" s="81" t="s">
        <v>3927</v>
      </c>
      <c r="F208" s="145">
        <v>7.05</v>
      </c>
      <c r="G208" s="145">
        <v>7.15</v>
      </c>
      <c r="H208" s="48">
        <v>70</v>
      </c>
      <c r="I208" s="48">
        <v>70</v>
      </c>
      <c r="J208" s="151" t="str">
        <f t="shared" si="12"/>
        <v>SVK</v>
      </c>
      <c r="K208" s="166" t="str">
        <f t="shared" si="13"/>
        <v>SVK</v>
      </c>
      <c r="L208" s="166" t="str">
        <f t="shared" si="14"/>
        <v>SVK</v>
      </c>
      <c r="M208" s="98" t="s">
        <v>12603</v>
      </c>
      <c r="N208" s="9"/>
      <c r="O208" s="62">
        <f t="shared" si="15"/>
        <v>70</v>
      </c>
      <c r="P208" s="4"/>
    </row>
    <row r="209" spans="1:16" s="5" customFormat="1" ht="15.95" customHeight="1">
      <c r="A209" s="4">
        <v>200</v>
      </c>
      <c r="B209" s="139" t="s">
        <v>2240</v>
      </c>
      <c r="C209" s="140" t="s">
        <v>3528</v>
      </c>
      <c r="D209" s="141" t="s">
        <v>1222</v>
      </c>
      <c r="E209" s="81" t="s">
        <v>3927</v>
      </c>
      <c r="F209" s="145">
        <v>7.06</v>
      </c>
      <c r="G209" s="145">
        <v>8.5299999999999994</v>
      </c>
      <c r="H209" s="48">
        <v>76</v>
      </c>
      <c r="I209" s="48">
        <v>93</v>
      </c>
      <c r="J209" s="151" t="str">
        <f t="shared" si="12"/>
        <v>SVK</v>
      </c>
      <c r="K209" s="151" t="str">
        <f t="shared" si="13"/>
        <v>SVG</v>
      </c>
      <c r="L209" s="151" t="str">
        <f t="shared" si="14"/>
        <v>SVK</v>
      </c>
      <c r="M209" s="51"/>
      <c r="N209" s="9"/>
      <c r="O209" s="62">
        <f t="shared" si="15"/>
        <v>84.5</v>
      </c>
      <c r="P209" s="4"/>
    </row>
    <row r="210" spans="1:16" s="5" customFormat="1" ht="15.95" customHeight="1">
      <c r="A210" s="4">
        <v>201</v>
      </c>
      <c r="B210" s="139" t="s">
        <v>3400</v>
      </c>
      <c r="C210" s="140" t="s">
        <v>743</v>
      </c>
      <c r="D210" s="141" t="s">
        <v>4666</v>
      </c>
      <c r="E210" s="81" t="s">
        <v>3927</v>
      </c>
      <c r="F210" s="145">
        <v>5.41</v>
      </c>
      <c r="G210" s="145">
        <v>6.33</v>
      </c>
      <c r="H210" s="48">
        <v>63</v>
      </c>
      <c r="I210" s="48">
        <v>54</v>
      </c>
      <c r="J210" s="151" t="str">
        <f t="shared" si="12"/>
        <v xml:space="preserve"> </v>
      </c>
      <c r="K210" s="151" t="str">
        <f t="shared" si="13"/>
        <v xml:space="preserve"> </v>
      </c>
      <c r="L210" s="151" t="str">
        <f t="shared" si="14"/>
        <v xml:space="preserve"> </v>
      </c>
      <c r="M210" s="98"/>
      <c r="N210" s="9"/>
      <c r="O210" s="62">
        <f t="shared" si="15"/>
        <v>58.5</v>
      </c>
      <c r="P210" s="4"/>
    </row>
    <row r="211" spans="1:16" s="5" customFormat="1" ht="15.95" customHeight="1">
      <c r="A211" s="4">
        <v>202</v>
      </c>
      <c r="B211" s="139" t="s">
        <v>3401</v>
      </c>
      <c r="C211" s="140" t="s">
        <v>3402</v>
      </c>
      <c r="D211" s="141" t="s">
        <v>3779</v>
      </c>
      <c r="E211" s="81" t="s">
        <v>3927</v>
      </c>
      <c r="F211" s="145">
        <v>5.0199999999999996</v>
      </c>
      <c r="G211" s="145">
        <v>5.68</v>
      </c>
      <c r="H211" s="48">
        <v>54</v>
      </c>
      <c r="I211" s="48">
        <v>58</v>
      </c>
      <c r="J211" s="151" t="str">
        <f t="shared" si="12"/>
        <v xml:space="preserve"> </v>
      </c>
      <c r="K211" s="151" t="str">
        <f t="shared" si="13"/>
        <v xml:space="preserve"> </v>
      </c>
      <c r="L211" s="151" t="str">
        <f t="shared" si="14"/>
        <v xml:space="preserve"> </v>
      </c>
      <c r="M211" s="63"/>
      <c r="N211" s="9"/>
      <c r="O211" s="62">
        <f t="shared" si="15"/>
        <v>56</v>
      </c>
      <c r="P211" s="4"/>
    </row>
    <row r="212" spans="1:16" s="5" customFormat="1" ht="15.95" customHeight="1">
      <c r="A212" s="4">
        <v>203</v>
      </c>
      <c r="B212" s="139" t="s">
        <v>3403</v>
      </c>
      <c r="C212" s="140" t="s">
        <v>904</v>
      </c>
      <c r="D212" s="141" t="s">
        <v>3781</v>
      </c>
      <c r="E212" s="81" t="s">
        <v>3927</v>
      </c>
      <c r="F212" s="145">
        <v>4.84</v>
      </c>
      <c r="G212" s="145">
        <v>2.52</v>
      </c>
      <c r="H212" s="48">
        <v>54</v>
      </c>
      <c r="I212" s="48">
        <v>57</v>
      </c>
      <c r="J212" s="151" t="str">
        <f t="shared" si="12"/>
        <v xml:space="preserve"> </v>
      </c>
      <c r="K212" s="151" t="str">
        <f t="shared" si="13"/>
        <v xml:space="preserve"> </v>
      </c>
      <c r="L212" s="151" t="str">
        <f t="shared" si="14"/>
        <v xml:space="preserve"> </v>
      </c>
      <c r="M212" s="79"/>
      <c r="N212" s="9"/>
      <c r="O212" s="62">
        <f t="shared" si="15"/>
        <v>55.5</v>
      </c>
      <c r="P212" s="4"/>
    </row>
    <row r="213" spans="1:16" s="5" customFormat="1" ht="15.95" customHeight="1">
      <c r="A213" s="4">
        <v>204</v>
      </c>
      <c r="B213" s="139" t="s">
        <v>3404</v>
      </c>
      <c r="C213" s="140" t="s">
        <v>3788</v>
      </c>
      <c r="D213" s="141" t="s">
        <v>1007</v>
      </c>
      <c r="E213" s="81" t="s">
        <v>3927</v>
      </c>
      <c r="F213" s="145">
        <v>3.85</v>
      </c>
      <c r="G213" s="145">
        <v>6.44</v>
      </c>
      <c r="H213" s="48">
        <v>50</v>
      </c>
      <c r="I213" s="48">
        <v>57</v>
      </c>
      <c r="J213" s="151" t="str">
        <f t="shared" si="12"/>
        <v xml:space="preserve"> </v>
      </c>
      <c r="K213" s="151" t="str">
        <f t="shared" si="13"/>
        <v xml:space="preserve"> </v>
      </c>
      <c r="L213" s="151" t="str">
        <f t="shared" si="14"/>
        <v xml:space="preserve"> </v>
      </c>
      <c r="M213" s="101"/>
      <c r="N213" s="9"/>
      <c r="O213" s="62">
        <f t="shared" si="15"/>
        <v>53.5</v>
      </c>
      <c r="P213" s="4"/>
    </row>
    <row r="214" spans="1:16" s="5" customFormat="1" ht="15.95" customHeight="1">
      <c r="A214" s="4">
        <v>205</v>
      </c>
      <c r="B214" s="139" t="s">
        <v>3405</v>
      </c>
      <c r="C214" s="140" t="s">
        <v>3406</v>
      </c>
      <c r="D214" s="141" t="s">
        <v>4268</v>
      </c>
      <c r="E214" s="81" t="s">
        <v>3927</v>
      </c>
      <c r="F214" s="145">
        <v>4.9400000000000004</v>
      </c>
      <c r="G214" s="145">
        <v>4.76</v>
      </c>
      <c r="H214" s="48">
        <v>57</v>
      </c>
      <c r="I214" s="48">
        <v>50</v>
      </c>
      <c r="J214" s="151" t="str">
        <f t="shared" si="12"/>
        <v xml:space="preserve"> </v>
      </c>
      <c r="K214" s="151" t="str">
        <f t="shared" si="13"/>
        <v xml:space="preserve"> </v>
      </c>
      <c r="L214" s="151" t="str">
        <f t="shared" si="14"/>
        <v xml:space="preserve"> </v>
      </c>
      <c r="M214" s="51"/>
      <c r="N214" s="9"/>
      <c r="O214" s="62">
        <f t="shared" si="15"/>
        <v>53.5</v>
      </c>
      <c r="P214" s="4"/>
    </row>
    <row r="215" spans="1:16" s="5" customFormat="1" ht="15.95" customHeight="1">
      <c r="A215" s="4">
        <v>206</v>
      </c>
      <c r="B215" s="139" t="s">
        <v>1823</v>
      </c>
      <c r="C215" s="140" t="s">
        <v>3607</v>
      </c>
      <c r="D215" s="141" t="s">
        <v>3823</v>
      </c>
      <c r="E215" s="81" t="s">
        <v>3927</v>
      </c>
      <c r="F215" s="145">
        <v>6.46</v>
      </c>
      <c r="G215" s="145">
        <v>6.26</v>
      </c>
      <c r="H215" s="48">
        <v>54</v>
      </c>
      <c r="I215" s="48">
        <v>59</v>
      </c>
      <c r="J215" s="151" t="str">
        <f t="shared" si="12"/>
        <v xml:space="preserve"> </v>
      </c>
      <c r="K215" s="151" t="str">
        <f t="shared" si="13"/>
        <v xml:space="preserve"> </v>
      </c>
      <c r="L215" s="151" t="str">
        <f t="shared" si="14"/>
        <v xml:space="preserve"> </v>
      </c>
      <c r="M215" s="63"/>
      <c r="N215" s="117"/>
      <c r="O215" s="62">
        <f t="shared" si="15"/>
        <v>56.5</v>
      </c>
      <c r="P215" s="4"/>
    </row>
    <row r="216" spans="1:16" s="5" customFormat="1" ht="15.95" customHeight="1">
      <c r="A216" s="4">
        <v>207</v>
      </c>
      <c r="B216" s="139" t="s">
        <v>1824</v>
      </c>
      <c r="C216" s="140" t="s">
        <v>670</v>
      </c>
      <c r="D216" s="141" t="s">
        <v>4631</v>
      </c>
      <c r="E216" s="81" t="s">
        <v>3927</v>
      </c>
      <c r="F216" s="145">
        <v>5.76</v>
      </c>
      <c r="G216" s="145">
        <v>6.99</v>
      </c>
      <c r="H216" s="48">
        <v>60</v>
      </c>
      <c r="I216" s="48">
        <v>57</v>
      </c>
      <c r="J216" s="151" t="str">
        <f t="shared" si="12"/>
        <v xml:space="preserve"> </v>
      </c>
      <c r="K216" s="151" t="str">
        <f t="shared" si="13"/>
        <v xml:space="preserve"> </v>
      </c>
      <c r="L216" s="151" t="str">
        <f t="shared" si="14"/>
        <v xml:space="preserve"> </v>
      </c>
      <c r="M216" s="63"/>
      <c r="N216" s="117"/>
      <c r="O216" s="62">
        <f t="shared" si="15"/>
        <v>58.5</v>
      </c>
      <c r="P216" s="4"/>
    </row>
    <row r="217" spans="1:16" s="5" customFormat="1" ht="15.95" customHeight="1">
      <c r="A217" s="4">
        <v>208</v>
      </c>
      <c r="B217" s="139" t="s">
        <v>1825</v>
      </c>
      <c r="C217" s="140" t="s">
        <v>4694</v>
      </c>
      <c r="D217" s="141" t="s">
        <v>2573</v>
      </c>
      <c r="E217" s="81" t="s">
        <v>3927</v>
      </c>
      <c r="F217" s="145">
        <v>4.37</v>
      </c>
      <c r="G217" s="145">
        <v>0</v>
      </c>
      <c r="H217" s="48">
        <v>50</v>
      </c>
      <c r="I217" s="48">
        <v>30</v>
      </c>
      <c r="J217" s="151" t="str">
        <f t="shared" si="12"/>
        <v xml:space="preserve"> </v>
      </c>
      <c r="K217" s="151" t="str">
        <f t="shared" si="13"/>
        <v xml:space="preserve"> </v>
      </c>
      <c r="L217" s="151" t="str">
        <f t="shared" si="14"/>
        <v xml:space="preserve"> </v>
      </c>
      <c r="M217" s="101"/>
      <c r="N217" s="118"/>
      <c r="O217" s="62">
        <f t="shared" si="15"/>
        <v>40</v>
      </c>
      <c r="P217" s="4"/>
    </row>
    <row r="218" spans="1:16" s="5" customFormat="1" ht="15.95" customHeight="1">
      <c r="A218" s="4">
        <v>209</v>
      </c>
      <c r="B218" s="139" t="s">
        <v>1826</v>
      </c>
      <c r="C218" s="140" t="s">
        <v>4606</v>
      </c>
      <c r="D218" s="141" t="s">
        <v>3620</v>
      </c>
      <c r="E218" s="81" t="s">
        <v>3927</v>
      </c>
      <c r="F218" s="145">
        <v>7.84</v>
      </c>
      <c r="G218" s="145">
        <v>8.41</v>
      </c>
      <c r="H218" s="48">
        <v>74</v>
      </c>
      <c r="I218" s="48">
        <v>80</v>
      </c>
      <c r="J218" s="151" t="str">
        <f t="shared" si="12"/>
        <v>SVK</v>
      </c>
      <c r="K218" s="151" t="str">
        <f t="shared" si="13"/>
        <v>SVG</v>
      </c>
      <c r="L218" s="151" t="str">
        <f t="shared" si="14"/>
        <v>SVK</v>
      </c>
      <c r="M218" s="51"/>
      <c r="N218" s="15"/>
      <c r="O218" s="62">
        <f t="shared" si="15"/>
        <v>77</v>
      </c>
      <c r="P218" s="4"/>
    </row>
    <row r="219" spans="1:16" s="5" customFormat="1" ht="15.95" customHeight="1">
      <c r="A219" s="4">
        <v>210</v>
      </c>
      <c r="B219" s="139" t="s">
        <v>1827</v>
      </c>
      <c r="C219" s="140" t="s">
        <v>2006</v>
      </c>
      <c r="D219" s="141" t="s">
        <v>3620</v>
      </c>
      <c r="E219" s="81" t="s">
        <v>3927</v>
      </c>
      <c r="F219" s="145">
        <v>5.08</v>
      </c>
      <c r="G219" s="145">
        <v>5.87</v>
      </c>
      <c r="H219" s="48">
        <v>51</v>
      </c>
      <c r="I219" s="48">
        <v>55</v>
      </c>
      <c r="J219" s="151" t="str">
        <f t="shared" si="12"/>
        <v xml:space="preserve"> </v>
      </c>
      <c r="K219" s="151" t="str">
        <f t="shared" si="13"/>
        <v xml:space="preserve"> </v>
      </c>
      <c r="L219" s="151" t="str">
        <f t="shared" si="14"/>
        <v xml:space="preserve"> </v>
      </c>
      <c r="M219" s="98"/>
      <c r="N219" s="15"/>
      <c r="O219" s="62">
        <f t="shared" si="15"/>
        <v>53</v>
      </c>
      <c r="P219" s="4"/>
    </row>
    <row r="220" spans="1:16" s="5" customFormat="1" ht="15.95" customHeight="1">
      <c r="A220" s="4">
        <v>211</v>
      </c>
      <c r="B220" s="139" t="s">
        <v>1828</v>
      </c>
      <c r="C220" s="140" t="s">
        <v>1829</v>
      </c>
      <c r="D220" s="141" t="s">
        <v>2009</v>
      </c>
      <c r="E220" s="81" t="s">
        <v>1053</v>
      </c>
      <c r="F220" s="145">
        <v>8.02</v>
      </c>
      <c r="G220" s="145">
        <v>7.61</v>
      </c>
      <c r="H220" s="48">
        <v>75</v>
      </c>
      <c r="I220" s="48">
        <v>64</v>
      </c>
      <c r="J220" s="151" t="str">
        <f t="shared" si="12"/>
        <v>SVK</v>
      </c>
      <c r="K220" s="151" t="str">
        <f t="shared" si="13"/>
        <v xml:space="preserve"> </v>
      </c>
      <c r="L220" s="151" t="str">
        <f t="shared" si="14"/>
        <v xml:space="preserve"> </v>
      </c>
      <c r="M220" s="120"/>
      <c r="N220" s="15"/>
      <c r="O220" s="62">
        <f t="shared" si="15"/>
        <v>69.5</v>
      </c>
      <c r="P220" s="4"/>
    </row>
    <row r="221" spans="1:16" s="5" customFormat="1" ht="15.95" customHeight="1">
      <c r="A221" s="4">
        <v>212</v>
      </c>
      <c r="B221" s="139" t="s">
        <v>1830</v>
      </c>
      <c r="C221" s="140" t="s">
        <v>1831</v>
      </c>
      <c r="D221" s="141" t="s">
        <v>2009</v>
      </c>
      <c r="E221" s="81" t="s">
        <v>1053</v>
      </c>
      <c r="F221" s="145">
        <v>5.79</v>
      </c>
      <c r="G221" s="145">
        <v>7.44</v>
      </c>
      <c r="H221" s="48">
        <v>51</v>
      </c>
      <c r="I221" s="48">
        <v>55</v>
      </c>
      <c r="J221" s="151" t="str">
        <f t="shared" si="12"/>
        <v xml:space="preserve"> </v>
      </c>
      <c r="K221" s="151" t="str">
        <f t="shared" si="13"/>
        <v xml:space="preserve"> </v>
      </c>
      <c r="L221" s="151" t="str">
        <f t="shared" si="14"/>
        <v xml:space="preserve"> </v>
      </c>
      <c r="M221" s="51"/>
      <c r="N221" s="15"/>
      <c r="O221" s="62">
        <f t="shared" si="15"/>
        <v>53</v>
      </c>
      <c r="P221" s="4"/>
    </row>
    <row r="222" spans="1:16" s="5" customFormat="1" ht="15.95" customHeight="1">
      <c r="A222" s="4">
        <v>213</v>
      </c>
      <c r="B222" s="139" t="s">
        <v>1832</v>
      </c>
      <c r="C222" s="140" t="s">
        <v>1745</v>
      </c>
      <c r="D222" s="141" t="s">
        <v>1833</v>
      </c>
      <c r="E222" s="81" t="s">
        <v>1053</v>
      </c>
      <c r="F222" s="145">
        <v>5.92</v>
      </c>
      <c r="G222" s="145">
        <v>7.79</v>
      </c>
      <c r="H222" s="48">
        <v>61</v>
      </c>
      <c r="I222" s="48">
        <v>55</v>
      </c>
      <c r="J222" s="151" t="str">
        <f t="shared" si="12"/>
        <v xml:space="preserve"> </v>
      </c>
      <c r="K222" s="151" t="str">
        <f t="shared" si="13"/>
        <v xml:space="preserve"> </v>
      </c>
      <c r="L222" s="151" t="str">
        <f t="shared" si="14"/>
        <v xml:space="preserve"> </v>
      </c>
      <c r="M222" s="98"/>
      <c r="N222" s="15"/>
      <c r="O222" s="62">
        <f t="shared" si="15"/>
        <v>58</v>
      </c>
      <c r="P222" s="4"/>
    </row>
    <row r="223" spans="1:16" s="5" customFormat="1" ht="15.95" customHeight="1">
      <c r="A223" s="4">
        <v>214</v>
      </c>
      <c r="B223" s="139" t="s">
        <v>1834</v>
      </c>
      <c r="C223" s="140" t="s">
        <v>3964</v>
      </c>
      <c r="D223" s="141" t="s">
        <v>551</v>
      </c>
      <c r="E223" s="81" t="s">
        <v>1053</v>
      </c>
      <c r="F223" s="145">
        <v>6.53</v>
      </c>
      <c r="G223" s="145">
        <v>6.81</v>
      </c>
      <c r="H223" s="48">
        <v>54</v>
      </c>
      <c r="I223" s="48">
        <v>51</v>
      </c>
      <c r="J223" s="151" t="str">
        <f t="shared" si="12"/>
        <v xml:space="preserve"> </v>
      </c>
      <c r="K223" s="151" t="str">
        <f t="shared" si="13"/>
        <v xml:space="preserve"> </v>
      </c>
      <c r="L223" s="151" t="str">
        <f t="shared" si="14"/>
        <v xml:space="preserve"> </v>
      </c>
      <c r="M223" s="51"/>
      <c r="N223" s="9"/>
      <c r="O223" s="62">
        <f t="shared" si="15"/>
        <v>52.5</v>
      </c>
      <c r="P223" s="4"/>
    </row>
    <row r="224" spans="1:16" s="5" customFormat="1" ht="15.95" customHeight="1">
      <c r="A224" s="4">
        <v>215</v>
      </c>
      <c r="B224" s="139" t="s">
        <v>1835</v>
      </c>
      <c r="C224" s="140" t="s">
        <v>2138</v>
      </c>
      <c r="D224" s="141" t="s">
        <v>1836</v>
      </c>
      <c r="E224" s="81" t="s">
        <v>1053</v>
      </c>
      <c r="F224" s="145">
        <v>6.99</v>
      </c>
      <c r="G224" s="145">
        <v>7.64</v>
      </c>
      <c r="H224" s="48">
        <v>54</v>
      </c>
      <c r="I224" s="48">
        <v>55</v>
      </c>
      <c r="J224" s="151" t="str">
        <f t="shared" si="12"/>
        <v xml:space="preserve"> </v>
      </c>
      <c r="K224" s="151" t="str">
        <f t="shared" si="13"/>
        <v xml:space="preserve"> </v>
      </c>
      <c r="L224" s="151" t="str">
        <f t="shared" si="14"/>
        <v xml:space="preserve"> </v>
      </c>
      <c r="M224" s="84"/>
      <c r="N224" s="15"/>
      <c r="O224" s="62">
        <f t="shared" si="15"/>
        <v>54.5</v>
      </c>
      <c r="P224" s="4"/>
    </row>
    <row r="225" spans="1:16" s="5" customFormat="1" ht="15.95" customHeight="1">
      <c r="A225" s="4">
        <v>216</v>
      </c>
      <c r="B225" s="139" t="s">
        <v>1837</v>
      </c>
      <c r="C225" s="140" t="s">
        <v>1838</v>
      </c>
      <c r="D225" s="141" t="s">
        <v>4070</v>
      </c>
      <c r="E225" s="81" t="s">
        <v>1053</v>
      </c>
      <c r="F225" s="145">
        <v>6.61</v>
      </c>
      <c r="G225" s="145">
        <v>8.34</v>
      </c>
      <c r="H225" s="48">
        <v>80</v>
      </c>
      <c r="I225" s="48">
        <v>77</v>
      </c>
      <c r="J225" s="151" t="str">
        <f t="shared" si="12"/>
        <v xml:space="preserve"> </v>
      </c>
      <c r="K225" s="151" t="str">
        <f t="shared" si="13"/>
        <v>SVK</v>
      </c>
      <c r="L225" s="151" t="str">
        <f t="shared" si="14"/>
        <v xml:space="preserve"> </v>
      </c>
      <c r="M225" s="101"/>
      <c r="N225" s="15"/>
      <c r="O225" s="62">
        <f t="shared" si="15"/>
        <v>78.5</v>
      </c>
      <c r="P225" s="4"/>
    </row>
    <row r="226" spans="1:16" s="5" customFormat="1" ht="15.95" customHeight="1">
      <c r="A226" s="4">
        <v>217</v>
      </c>
      <c r="B226" s="139" t="s">
        <v>1839</v>
      </c>
      <c r="C226" s="140" t="s">
        <v>1128</v>
      </c>
      <c r="D226" s="141" t="s">
        <v>3837</v>
      </c>
      <c r="E226" s="81" t="s">
        <v>1053</v>
      </c>
      <c r="F226" s="145">
        <v>6.7</v>
      </c>
      <c r="G226" s="145">
        <v>6.69</v>
      </c>
      <c r="H226" s="48">
        <v>53</v>
      </c>
      <c r="I226" s="48">
        <v>51</v>
      </c>
      <c r="J226" s="151" t="str">
        <f t="shared" si="12"/>
        <v xml:space="preserve"> </v>
      </c>
      <c r="K226" s="151" t="str">
        <f t="shared" si="13"/>
        <v xml:space="preserve"> </v>
      </c>
      <c r="L226" s="151" t="str">
        <f t="shared" si="14"/>
        <v xml:space="preserve"> </v>
      </c>
      <c r="M226" s="51"/>
      <c r="N226" s="9"/>
      <c r="O226" s="62">
        <f t="shared" si="15"/>
        <v>52</v>
      </c>
      <c r="P226" s="4"/>
    </row>
    <row r="227" spans="1:16" s="5" customFormat="1" ht="15.95" customHeight="1">
      <c r="A227" s="4">
        <v>218</v>
      </c>
      <c r="B227" s="139" t="s">
        <v>1840</v>
      </c>
      <c r="C227" s="140" t="s">
        <v>1841</v>
      </c>
      <c r="D227" s="141" t="s">
        <v>1842</v>
      </c>
      <c r="E227" s="81" t="s">
        <v>1053</v>
      </c>
      <c r="F227" s="145">
        <v>5.14</v>
      </c>
      <c r="G227" s="145">
        <v>7.01</v>
      </c>
      <c r="H227" s="48">
        <v>50</v>
      </c>
      <c r="I227" s="48">
        <v>55</v>
      </c>
      <c r="J227" s="151" t="str">
        <f t="shared" si="12"/>
        <v xml:space="preserve"> </v>
      </c>
      <c r="K227" s="151" t="str">
        <f t="shared" si="13"/>
        <v xml:space="preserve"> </v>
      </c>
      <c r="L227" s="151" t="str">
        <f t="shared" si="14"/>
        <v xml:space="preserve"> </v>
      </c>
      <c r="M227" s="98"/>
      <c r="N227" s="9"/>
      <c r="O227" s="62">
        <f t="shared" si="15"/>
        <v>52.5</v>
      </c>
      <c r="P227" s="4"/>
    </row>
    <row r="228" spans="1:16" s="5" customFormat="1" ht="15.95" customHeight="1">
      <c r="A228" s="4">
        <v>219</v>
      </c>
      <c r="B228" s="139" t="s">
        <v>1843</v>
      </c>
      <c r="C228" s="140" t="s">
        <v>4401</v>
      </c>
      <c r="D228" s="141" t="s">
        <v>665</v>
      </c>
      <c r="E228" s="81" t="s">
        <v>1053</v>
      </c>
      <c r="F228" s="145">
        <v>5.66</v>
      </c>
      <c r="G228" s="145">
        <v>7.33</v>
      </c>
      <c r="H228" s="48">
        <v>51</v>
      </c>
      <c r="I228" s="48">
        <v>55</v>
      </c>
      <c r="J228" s="151" t="str">
        <f t="shared" si="12"/>
        <v xml:space="preserve"> </v>
      </c>
      <c r="K228" s="151" t="str">
        <f t="shared" si="13"/>
        <v xml:space="preserve"> </v>
      </c>
      <c r="L228" s="151" t="str">
        <f t="shared" si="14"/>
        <v xml:space="preserve"> </v>
      </c>
      <c r="M228" s="51"/>
      <c r="N228" s="9"/>
      <c r="O228" s="62">
        <f t="shared" si="15"/>
        <v>53</v>
      </c>
      <c r="P228" s="4"/>
    </row>
    <row r="229" spans="1:16" s="5" customFormat="1" ht="15.95" customHeight="1">
      <c r="A229" s="4">
        <v>220</v>
      </c>
      <c r="B229" s="139" t="s">
        <v>1844</v>
      </c>
      <c r="C229" s="140" t="s">
        <v>3473</v>
      </c>
      <c r="D229" s="141" t="s">
        <v>3474</v>
      </c>
      <c r="E229" s="81" t="s">
        <v>1053</v>
      </c>
      <c r="F229" s="145">
        <v>6.91</v>
      </c>
      <c r="G229" s="145">
        <v>8.09</v>
      </c>
      <c r="H229" s="48">
        <v>62</v>
      </c>
      <c r="I229" s="48">
        <v>55</v>
      </c>
      <c r="J229" s="151" t="str">
        <f t="shared" si="12"/>
        <v xml:space="preserve"> </v>
      </c>
      <c r="K229" s="151" t="str">
        <f t="shared" si="13"/>
        <v xml:space="preserve"> </v>
      </c>
      <c r="L229" s="151" t="str">
        <f t="shared" si="14"/>
        <v xml:space="preserve"> </v>
      </c>
      <c r="M229" s="51"/>
      <c r="N229" s="9"/>
      <c r="O229" s="62">
        <f t="shared" si="15"/>
        <v>58.5</v>
      </c>
      <c r="P229" s="4"/>
    </row>
    <row r="230" spans="1:16" s="5" customFormat="1" ht="15.95" customHeight="1">
      <c r="A230" s="4">
        <v>221</v>
      </c>
      <c r="B230" s="139" t="s">
        <v>1845</v>
      </c>
      <c r="C230" s="140" t="s">
        <v>4655</v>
      </c>
      <c r="D230" s="141" t="s">
        <v>1414</v>
      </c>
      <c r="E230" s="81" t="s">
        <v>1053</v>
      </c>
      <c r="F230" s="145">
        <v>5.86</v>
      </c>
      <c r="G230" s="145">
        <v>8.49</v>
      </c>
      <c r="H230" s="48">
        <v>50</v>
      </c>
      <c r="I230" s="48">
        <v>65</v>
      </c>
      <c r="J230" s="151" t="str">
        <f t="shared" si="12"/>
        <v xml:space="preserve"> </v>
      </c>
      <c r="K230" s="151" t="str">
        <f t="shared" si="13"/>
        <v xml:space="preserve"> </v>
      </c>
      <c r="L230" s="151" t="str">
        <f t="shared" si="14"/>
        <v xml:space="preserve"> </v>
      </c>
      <c r="M230" s="51"/>
      <c r="N230" s="9"/>
      <c r="O230" s="62">
        <f t="shared" si="15"/>
        <v>57.5</v>
      </c>
      <c r="P230" s="4"/>
    </row>
    <row r="231" spans="1:16" s="5" customFormat="1" ht="15.95" customHeight="1">
      <c r="A231" s="4">
        <v>222</v>
      </c>
      <c r="B231" s="139" t="s">
        <v>1846</v>
      </c>
      <c r="C231" s="140" t="s">
        <v>3320</v>
      </c>
      <c r="D231" s="141" t="s">
        <v>1847</v>
      </c>
      <c r="E231" s="81" t="s">
        <v>1053</v>
      </c>
      <c r="F231" s="145">
        <v>6.25</v>
      </c>
      <c r="G231" s="145">
        <v>7.63</v>
      </c>
      <c r="H231" s="48">
        <v>59</v>
      </c>
      <c r="I231" s="48">
        <v>52</v>
      </c>
      <c r="J231" s="151" t="str">
        <f t="shared" si="12"/>
        <v xml:space="preserve"> </v>
      </c>
      <c r="K231" s="151" t="str">
        <f t="shared" si="13"/>
        <v xml:space="preserve"> </v>
      </c>
      <c r="L231" s="151" t="str">
        <f t="shared" si="14"/>
        <v xml:space="preserve"> </v>
      </c>
      <c r="M231" s="51"/>
      <c r="N231" s="9"/>
      <c r="O231" s="62">
        <f t="shared" si="15"/>
        <v>55.5</v>
      </c>
      <c r="P231" s="4"/>
    </row>
    <row r="232" spans="1:16" s="5" customFormat="1" ht="15.95" customHeight="1">
      <c r="A232" s="4">
        <v>223</v>
      </c>
      <c r="B232" s="139" t="s">
        <v>1848</v>
      </c>
      <c r="C232" s="140" t="s">
        <v>2385</v>
      </c>
      <c r="D232" s="141" t="s">
        <v>23</v>
      </c>
      <c r="E232" s="81" t="s">
        <v>1053</v>
      </c>
      <c r="F232" s="145">
        <v>6.18</v>
      </c>
      <c r="G232" s="145">
        <v>7.36</v>
      </c>
      <c r="H232" s="48">
        <v>71</v>
      </c>
      <c r="I232" s="48">
        <v>70</v>
      </c>
      <c r="J232" s="151" t="str">
        <f t="shared" si="12"/>
        <v xml:space="preserve"> </v>
      </c>
      <c r="K232" s="166" t="str">
        <f t="shared" si="13"/>
        <v>SVK</v>
      </c>
      <c r="L232" s="151" t="str">
        <f t="shared" si="14"/>
        <v xml:space="preserve"> </v>
      </c>
      <c r="M232" s="84" t="s">
        <v>12603</v>
      </c>
      <c r="N232" s="9"/>
      <c r="O232" s="62">
        <f t="shared" si="15"/>
        <v>70.5</v>
      </c>
      <c r="P232" s="4"/>
    </row>
    <row r="233" spans="1:16" s="5" customFormat="1" ht="15.95" customHeight="1">
      <c r="A233" s="4">
        <v>224</v>
      </c>
      <c r="B233" s="139" t="s">
        <v>1849</v>
      </c>
      <c r="C233" s="140" t="s">
        <v>1984</v>
      </c>
      <c r="D233" s="141" t="s">
        <v>1850</v>
      </c>
      <c r="E233" s="81" t="s">
        <v>1053</v>
      </c>
      <c r="F233" s="145">
        <v>6.31</v>
      </c>
      <c r="G233" s="145">
        <v>6.79</v>
      </c>
      <c r="H233" s="48">
        <v>59</v>
      </c>
      <c r="I233" s="48">
        <v>51</v>
      </c>
      <c r="J233" s="151" t="str">
        <f t="shared" si="12"/>
        <v xml:space="preserve"> </v>
      </c>
      <c r="K233" s="151" t="str">
        <f t="shared" si="13"/>
        <v xml:space="preserve"> </v>
      </c>
      <c r="L233" s="151" t="str">
        <f t="shared" si="14"/>
        <v xml:space="preserve"> </v>
      </c>
      <c r="M233" s="63"/>
      <c r="N233" s="9"/>
      <c r="O233" s="62">
        <f t="shared" si="15"/>
        <v>55</v>
      </c>
      <c r="P233" s="4"/>
    </row>
    <row r="234" spans="1:16" s="5" customFormat="1" ht="15.95" customHeight="1">
      <c r="A234" s="4">
        <v>225</v>
      </c>
      <c r="B234" s="139" t="s">
        <v>1851</v>
      </c>
      <c r="C234" s="140" t="s">
        <v>1852</v>
      </c>
      <c r="D234" s="141" t="s">
        <v>995</v>
      </c>
      <c r="E234" s="81" t="s">
        <v>1053</v>
      </c>
      <c r="F234" s="145">
        <v>6.11</v>
      </c>
      <c r="G234" s="145">
        <v>7.14</v>
      </c>
      <c r="H234" s="48">
        <v>53</v>
      </c>
      <c r="I234" s="48">
        <v>52</v>
      </c>
      <c r="J234" s="151" t="str">
        <f t="shared" si="12"/>
        <v xml:space="preserve"> </v>
      </c>
      <c r="K234" s="151" t="str">
        <f t="shared" si="13"/>
        <v xml:space="preserve"> </v>
      </c>
      <c r="L234" s="151" t="str">
        <f t="shared" si="14"/>
        <v xml:space="preserve"> </v>
      </c>
      <c r="M234" s="108"/>
      <c r="N234" s="9"/>
      <c r="O234" s="62">
        <f t="shared" si="15"/>
        <v>52.5</v>
      </c>
      <c r="P234" s="4"/>
    </row>
    <row r="235" spans="1:16" s="5" customFormat="1" ht="15.95" customHeight="1">
      <c r="A235" s="4">
        <v>226</v>
      </c>
      <c r="B235" s="139" t="s">
        <v>1853</v>
      </c>
      <c r="C235" s="140" t="s">
        <v>670</v>
      </c>
      <c r="D235" s="141" t="s">
        <v>995</v>
      </c>
      <c r="E235" s="81" t="s">
        <v>1053</v>
      </c>
      <c r="F235" s="145">
        <v>7.26</v>
      </c>
      <c r="G235" s="145">
        <v>7.32</v>
      </c>
      <c r="H235" s="48">
        <v>61</v>
      </c>
      <c r="I235" s="48">
        <v>58</v>
      </c>
      <c r="J235" s="151" t="str">
        <f t="shared" si="12"/>
        <v xml:space="preserve"> </v>
      </c>
      <c r="K235" s="151" t="str">
        <f t="shared" si="13"/>
        <v xml:space="preserve"> </v>
      </c>
      <c r="L235" s="151" t="str">
        <f t="shared" si="14"/>
        <v xml:space="preserve"> </v>
      </c>
      <c r="M235" s="51"/>
      <c r="N235" s="9"/>
      <c r="O235" s="62">
        <f t="shared" si="15"/>
        <v>59.5</v>
      </c>
      <c r="P235" s="4"/>
    </row>
    <row r="236" spans="1:16" s="5" customFormat="1" ht="15.95" customHeight="1">
      <c r="A236" s="4">
        <v>227</v>
      </c>
      <c r="B236" s="139" t="s">
        <v>1854</v>
      </c>
      <c r="C236" s="140" t="s">
        <v>1855</v>
      </c>
      <c r="D236" s="141" t="s">
        <v>995</v>
      </c>
      <c r="E236" s="81" t="s">
        <v>1053</v>
      </c>
      <c r="F236" s="145">
        <v>6.83</v>
      </c>
      <c r="G236" s="145">
        <v>7.61</v>
      </c>
      <c r="H236" s="48">
        <v>54</v>
      </c>
      <c r="I236" s="48">
        <v>55</v>
      </c>
      <c r="J236" s="151" t="str">
        <f t="shared" si="12"/>
        <v xml:space="preserve"> </v>
      </c>
      <c r="K236" s="151" t="str">
        <f t="shared" si="13"/>
        <v xml:space="preserve"> </v>
      </c>
      <c r="L236" s="151" t="str">
        <f t="shared" si="14"/>
        <v xml:space="preserve"> </v>
      </c>
      <c r="M236" s="98"/>
      <c r="N236" s="9"/>
      <c r="O236" s="62">
        <f t="shared" si="15"/>
        <v>54.5</v>
      </c>
      <c r="P236" s="4"/>
    </row>
    <row r="237" spans="1:16" s="5" customFormat="1" ht="15.95" customHeight="1">
      <c r="A237" s="4">
        <v>228</v>
      </c>
      <c r="B237" s="139" t="s">
        <v>1856</v>
      </c>
      <c r="C237" s="140" t="s">
        <v>2318</v>
      </c>
      <c r="D237" s="141" t="s">
        <v>4263</v>
      </c>
      <c r="E237" s="81" t="s">
        <v>1053</v>
      </c>
      <c r="F237" s="145">
        <v>6.69</v>
      </c>
      <c r="G237" s="145">
        <v>7.15</v>
      </c>
      <c r="H237" s="48">
        <v>54</v>
      </c>
      <c r="I237" s="48">
        <v>55</v>
      </c>
      <c r="J237" s="151" t="str">
        <f t="shared" si="12"/>
        <v xml:space="preserve"> </v>
      </c>
      <c r="K237" s="151" t="str">
        <f t="shared" si="13"/>
        <v xml:space="preserve"> </v>
      </c>
      <c r="L237" s="151" t="str">
        <f t="shared" si="14"/>
        <v xml:space="preserve"> </v>
      </c>
      <c r="M237" s="100"/>
      <c r="N237" s="9"/>
      <c r="O237" s="62">
        <f t="shared" si="15"/>
        <v>54.5</v>
      </c>
      <c r="P237" s="4"/>
    </row>
    <row r="238" spans="1:16" s="5" customFormat="1" ht="15.95" customHeight="1">
      <c r="A238" s="4">
        <v>229</v>
      </c>
      <c r="B238" s="139" t="s">
        <v>1857</v>
      </c>
      <c r="C238" s="140" t="s">
        <v>803</v>
      </c>
      <c r="D238" s="141" t="s">
        <v>3511</v>
      </c>
      <c r="E238" s="81" t="s">
        <v>1053</v>
      </c>
      <c r="F238" s="145">
        <v>6.7</v>
      </c>
      <c r="G238" s="145">
        <v>7.23</v>
      </c>
      <c r="H238" s="48">
        <v>64</v>
      </c>
      <c r="I238" s="48">
        <v>55</v>
      </c>
      <c r="J238" s="151" t="str">
        <f t="shared" si="12"/>
        <v xml:space="preserve"> </v>
      </c>
      <c r="K238" s="151" t="str">
        <f t="shared" si="13"/>
        <v xml:space="preserve"> </v>
      </c>
      <c r="L238" s="151" t="str">
        <f t="shared" si="14"/>
        <v xml:space="preserve"> </v>
      </c>
      <c r="M238" s="51"/>
      <c r="N238" s="9"/>
      <c r="O238" s="62">
        <f t="shared" si="15"/>
        <v>59.5</v>
      </c>
      <c r="P238" s="4"/>
    </row>
    <row r="239" spans="1:16" s="5" customFormat="1" ht="15.95" customHeight="1">
      <c r="A239" s="4">
        <v>230</v>
      </c>
      <c r="B239" s="139" t="s">
        <v>1858</v>
      </c>
      <c r="C239" s="140" t="s">
        <v>670</v>
      </c>
      <c r="D239" s="141" t="s">
        <v>945</v>
      </c>
      <c r="E239" s="81" t="s">
        <v>1053</v>
      </c>
      <c r="F239" s="145">
        <v>6.39</v>
      </c>
      <c r="G239" s="145">
        <v>7.67</v>
      </c>
      <c r="H239" s="48">
        <v>56</v>
      </c>
      <c r="I239" s="48">
        <v>55</v>
      </c>
      <c r="J239" s="151" t="str">
        <f t="shared" si="12"/>
        <v xml:space="preserve"> </v>
      </c>
      <c r="K239" s="151" t="str">
        <f t="shared" si="13"/>
        <v xml:space="preserve"> </v>
      </c>
      <c r="L239" s="151" t="str">
        <f t="shared" si="14"/>
        <v xml:space="preserve"> </v>
      </c>
      <c r="M239" s="63"/>
      <c r="N239" s="9"/>
      <c r="O239" s="62">
        <f t="shared" si="15"/>
        <v>55.5</v>
      </c>
      <c r="P239" s="4"/>
    </row>
    <row r="240" spans="1:16" s="5" customFormat="1" ht="15.95" customHeight="1">
      <c r="A240" s="4">
        <v>231</v>
      </c>
      <c r="B240" s="139" t="s">
        <v>1859</v>
      </c>
      <c r="C240" s="140" t="s">
        <v>1860</v>
      </c>
      <c r="D240" s="141" t="s">
        <v>996</v>
      </c>
      <c r="E240" s="81" t="s">
        <v>1053</v>
      </c>
      <c r="F240" s="145">
        <v>5.64</v>
      </c>
      <c r="G240" s="145">
        <v>6.43</v>
      </c>
      <c r="H240" s="48">
        <v>48</v>
      </c>
      <c r="I240" s="48">
        <v>51</v>
      </c>
      <c r="J240" s="151" t="str">
        <f t="shared" si="12"/>
        <v xml:space="preserve"> </v>
      </c>
      <c r="K240" s="151" t="str">
        <f t="shared" si="13"/>
        <v xml:space="preserve"> </v>
      </c>
      <c r="L240" s="151" t="str">
        <f t="shared" si="14"/>
        <v xml:space="preserve"> </v>
      </c>
      <c r="M240" s="63"/>
      <c r="N240" s="9"/>
      <c r="O240" s="62">
        <f t="shared" si="15"/>
        <v>49.5</v>
      </c>
      <c r="P240" s="4"/>
    </row>
    <row r="241" spans="1:16" s="5" customFormat="1" ht="15.95" customHeight="1">
      <c r="A241" s="4">
        <v>232</v>
      </c>
      <c r="B241" s="139" t="s">
        <v>1861</v>
      </c>
      <c r="C241" s="140" t="s">
        <v>1807</v>
      </c>
      <c r="D241" s="141" t="s">
        <v>3790</v>
      </c>
      <c r="E241" s="81" t="s">
        <v>1053</v>
      </c>
      <c r="F241" s="145">
        <v>6.89</v>
      </c>
      <c r="G241" s="145">
        <v>7.34</v>
      </c>
      <c r="H241" s="48">
        <v>53</v>
      </c>
      <c r="I241" s="48">
        <v>55</v>
      </c>
      <c r="J241" s="151" t="str">
        <f t="shared" si="12"/>
        <v xml:space="preserve"> </v>
      </c>
      <c r="K241" s="151" t="str">
        <f t="shared" si="13"/>
        <v xml:space="preserve"> </v>
      </c>
      <c r="L241" s="151" t="str">
        <f t="shared" si="14"/>
        <v xml:space="preserve"> </v>
      </c>
      <c r="M241" s="63"/>
      <c r="N241" s="9"/>
      <c r="O241" s="62">
        <f t="shared" si="15"/>
        <v>54</v>
      </c>
      <c r="P241" s="4"/>
    </row>
    <row r="242" spans="1:16" s="5" customFormat="1" ht="15.95" customHeight="1">
      <c r="A242" s="4">
        <v>233</v>
      </c>
      <c r="B242" s="139" t="s">
        <v>1862</v>
      </c>
      <c r="C242" s="140" t="s">
        <v>586</v>
      </c>
      <c r="D242" s="141" t="s">
        <v>365</v>
      </c>
      <c r="E242" s="81" t="s">
        <v>1053</v>
      </c>
      <c r="F242" s="145">
        <v>6.42</v>
      </c>
      <c r="G242" s="145">
        <v>5.96</v>
      </c>
      <c r="H242" s="48">
        <v>51</v>
      </c>
      <c r="I242" s="48">
        <v>50</v>
      </c>
      <c r="J242" s="151" t="str">
        <f t="shared" si="12"/>
        <v xml:space="preserve"> </v>
      </c>
      <c r="K242" s="151" t="str">
        <f t="shared" si="13"/>
        <v xml:space="preserve"> </v>
      </c>
      <c r="L242" s="151" t="str">
        <f t="shared" si="14"/>
        <v xml:space="preserve"> </v>
      </c>
      <c r="M242" s="54"/>
      <c r="N242" s="9"/>
      <c r="O242" s="62">
        <f t="shared" si="15"/>
        <v>50.5</v>
      </c>
      <c r="P242" s="4"/>
    </row>
    <row r="243" spans="1:16" s="5" customFormat="1" ht="15.95" customHeight="1">
      <c r="A243" s="4">
        <v>234</v>
      </c>
      <c r="B243" s="139" t="s">
        <v>1863</v>
      </c>
      <c r="C243" s="140" t="s">
        <v>3821</v>
      </c>
      <c r="D243" s="141" t="s">
        <v>3794</v>
      </c>
      <c r="E243" s="81" t="s">
        <v>1053</v>
      </c>
      <c r="F243" s="145">
        <v>6.45</v>
      </c>
      <c r="G243" s="145">
        <v>8.31</v>
      </c>
      <c r="H243" s="48">
        <v>59</v>
      </c>
      <c r="I243" s="48">
        <v>56</v>
      </c>
      <c r="J243" s="151" t="str">
        <f t="shared" si="12"/>
        <v xml:space="preserve"> </v>
      </c>
      <c r="K243" s="151" t="str">
        <f t="shared" si="13"/>
        <v xml:space="preserve"> </v>
      </c>
      <c r="L243" s="151" t="str">
        <f t="shared" si="14"/>
        <v xml:space="preserve"> </v>
      </c>
      <c r="M243" s="63"/>
      <c r="N243" s="9"/>
      <c r="O243" s="62">
        <f t="shared" si="15"/>
        <v>57.5</v>
      </c>
      <c r="P243" s="4"/>
    </row>
    <row r="244" spans="1:16" s="5" customFormat="1" ht="15.95" customHeight="1">
      <c r="A244" s="4">
        <v>235</v>
      </c>
      <c r="B244" s="139" t="s">
        <v>1864</v>
      </c>
      <c r="C244" s="140" t="s">
        <v>2250</v>
      </c>
      <c r="D244" s="141" t="s">
        <v>3794</v>
      </c>
      <c r="E244" s="81" t="s">
        <v>1053</v>
      </c>
      <c r="F244" s="145">
        <v>7.95</v>
      </c>
      <c r="G244" s="145">
        <v>8.59</v>
      </c>
      <c r="H244" s="48">
        <v>57</v>
      </c>
      <c r="I244" s="48">
        <v>56</v>
      </c>
      <c r="J244" s="151" t="str">
        <f t="shared" si="12"/>
        <v xml:space="preserve"> </v>
      </c>
      <c r="K244" s="151" t="str">
        <f t="shared" si="13"/>
        <v xml:space="preserve"> </v>
      </c>
      <c r="L244" s="151" t="str">
        <f t="shared" si="14"/>
        <v xml:space="preserve"> </v>
      </c>
      <c r="M244" s="51"/>
      <c r="N244" s="9"/>
      <c r="O244" s="62">
        <f t="shared" si="15"/>
        <v>56.5</v>
      </c>
      <c r="P244" s="4"/>
    </row>
    <row r="245" spans="1:16" s="5" customFormat="1" ht="15.95" customHeight="1">
      <c r="A245" s="4">
        <v>236</v>
      </c>
      <c r="B245" s="139" t="s">
        <v>1865</v>
      </c>
      <c r="C245" s="140" t="s">
        <v>1866</v>
      </c>
      <c r="D245" s="141" t="s">
        <v>3774</v>
      </c>
      <c r="E245" s="81" t="s">
        <v>1053</v>
      </c>
      <c r="F245" s="145">
        <v>6.28</v>
      </c>
      <c r="G245" s="145">
        <v>7.93</v>
      </c>
      <c r="H245" s="48">
        <v>57</v>
      </c>
      <c r="I245" s="48">
        <v>55</v>
      </c>
      <c r="J245" s="151" t="str">
        <f t="shared" si="12"/>
        <v xml:space="preserve"> </v>
      </c>
      <c r="K245" s="151" t="str">
        <f t="shared" si="13"/>
        <v xml:space="preserve"> </v>
      </c>
      <c r="L245" s="151" t="str">
        <f t="shared" si="14"/>
        <v xml:space="preserve"> </v>
      </c>
      <c r="M245" s="63"/>
      <c r="N245" s="9"/>
      <c r="O245" s="62">
        <f t="shared" si="15"/>
        <v>56</v>
      </c>
      <c r="P245" s="4"/>
    </row>
    <row r="246" spans="1:16" s="5" customFormat="1" ht="15.95" customHeight="1">
      <c r="A246" s="4">
        <v>237</v>
      </c>
      <c r="B246" s="139" t="s">
        <v>1867</v>
      </c>
      <c r="C246" s="140" t="s">
        <v>1868</v>
      </c>
      <c r="D246" s="141" t="s">
        <v>4666</v>
      </c>
      <c r="E246" s="81" t="s">
        <v>1053</v>
      </c>
      <c r="F246" s="145">
        <v>7.28</v>
      </c>
      <c r="G246" s="145">
        <v>8.14</v>
      </c>
      <c r="H246" s="48">
        <v>82</v>
      </c>
      <c r="I246" s="48">
        <v>64</v>
      </c>
      <c r="J246" s="166" t="str">
        <f t="shared" si="12"/>
        <v>SVK</v>
      </c>
      <c r="K246" s="151" t="str">
        <f t="shared" si="13"/>
        <v xml:space="preserve"> </v>
      </c>
      <c r="L246" s="151" t="str">
        <f t="shared" si="14"/>
        <v xml:space="preserve"> </v>
      </c>
      <c r="M246" s="98" t="s">
        <v>9188</v>
      </c>
      <c r="N246" s="9"/>
      <c r="O246" s="62">
        <f t="shared" si="15"/>
        <v>73</v>
      </c>
      <c r="P246" s="4"/>
    </row>
    <row r="247" spans="1:16" s="5" customFormat="1" ht="15.95" customHeight="1">
      <c r="A247" s="4">
        <v>238</v>
      </c>
      <c r="B247" s="139" t="s">
        <v>1869</v>
      </c>
      <c r="C247" s="140" t="s">
        <v>3342</v>
      </c>
      <c r="D247" s="141" t="s">
        <v>4666</v>
      </c>
      <c r="E247" s="81" t="s">
        <v>1053</v>
      </c>
      <c r="F247" s="145">
        <v>5.59</v>
      </c>
      <c r="G247" s="145">
        <v>7.56</v>
      </c>
      <c r="H247" s="48">
        <v>50</v>
      </c>
      <c r="I247" s="48">
        <v>52</v>
      </c>
      <c r="J247" s="151" t="str">
        <f t="shared" si="12"/>
        <v xml:space="preserve"> </v>
      </c>
      <c r="K247" s="151" t="str">
        <f t="shared" si="13"/>
        <v xml:space="preserve"> </v>
      </c>
      <c r="L247" s="151" t="str">
        <f t="shared" si="14"/>
        <v xml:space="preserve"> </v>
      </c>
      <c r="M247" s="63"/>
      <c r="N247" s="9"/>
      <c r="O247" s="62">
        <f t="shared" si="15"/>
        <v>51</v>
      </c>
      <c r="P247" s="4"/>
    </row>
    <row r="248" spans="1:16" s="5" customFormat="1" ht="15.95" customHeight="1">
      <c r="A248" s="4">
        <v>239</v>
      </c>
      <c r="B248" s="139" t="s">
        <v>1870</v>
      </c>
      <c r="C248" s="140" t="s">
        <v>2527</v>
      </c>
      <c r="D248" s="141" t="s">
        <v>233</v>
      </c>
      <c r="E248" s="81" t="s">
        <v>1053</v>
      </c>
      <c r="F248" s="145">
        <v>5.31</v>
      </c>
      <c r="G248" s="145">
        <v>6.88</v>
      </c>
      <c r="H248" s="48">
        <v>52</v>
      </c>
      <c r="I248" s="48">
        <v>51</v>
      </c>
      <c r="J248" s="151" t="str">
        <f t="shared" si="12"/>
        <v xml:space="preserve"> </v>
      </c>
      <c r="K248" s="151" t="str">
        <f t="shared" si="13"/>
        <v xml:space="preserve"> </v>
      </c>
      <c r="L248" s="151" t="str">
        <f t="shared" si="14"/>
        <v xml:space="preserve"> </v>
      </c>
      <c r="M248" s="98"/>
      <c r="N248" s="9"/>
      <c r="O248" s="62">
        <f t="shared" si="15"/>
        <v>51.5</v>
      </c>
      <c r="P248" s="4"/>
    </row>
    <row r="249" spans="1:16" s="5" customFormat="1" ht="15.95" customHeight="1">
      <c r="A249" s="4">
        <v>240</v>
      </c>
      <c r="B249" s="139" t="s">
        <v>2528</v>
      </c>
      <c r="C249" s="140" t="s">
        <v>2651</v>
      </c>
      <c r="D249" s="141" t="s">
        <v>233</v>
      </c>
      <c r="E249" s="81" t="s">
        <v>1053</v>
      </c>
      <c r="F249" s="145">
        <v>5.56</v>
      </c>
      <c r="G249" s="145">
        <v>7</v>
      </c>
      <c r="H249" s="48">
        <v>50</v>
      </c>
      <c r="I249" s="48">
        <v>52</v>
      </c>
      <c r="J249" s="151" t="str">
        <f t="shared" si="12"/>
        <v xml:space="preserve"> </v>
      </c>
      <c r="K249" s="151" t="str">
        <f t="shared" si="13"/>
        <v xml:space="preserve"> </v>
      </c>
      <c r="L249" s="151" t="str">
        <f t="shared" si="14"/>
        <v xml:space="preserve"> </v>
      </c>
      <c r="M249" s="72"/>
      <c r="N249" s="9"/>
      <c r="O249" s="62">
        <f t="shared" si="15"/>
        <v>51</v>
      </c>
      <c r="P249" s="4"/>
    </row>
    <row r="250" spans="1:16" s="5" customFormat="1" ht="15.95" customHeight="1">
      <c r="A250" s="4">
        <v>241</v>
      </c>
      <c r="B250" s="139" t="s">
        <v>2529</v>
      </c>
      <c r="C250" s="140" t="s">
        <v>2523</v>
      </c>
      <c r="D250" s="141" t="s">
        <v>1001</v>
      </c>
      <c r="E250" s="81" t="s">
        <v>1053</v>
      </c>
      <c r="F250" s="145">
        <v>7.68</v>
      </c>
      <c r="G250" s="145">
        <v>7.56</v>
      </c>
      <c r="H250" s="48">
        <v>54</v>
      </c>
      <c r="I250" s="48">
        <v>55</v>
      </c>
      <c r="J250" s="151" t="str">
        <f t="shared" si="12"/>
        <v xml:space="preserve"> </v>
      </c>
      <c r="K250" s="151" t="str">
        <f t="shared" si="13"/>
        <v xml:space="preserve"> </v>
      </c>
      <c r="L250" s="151" t="str">
        <f t="shared" si="14"/>
        <v xml:space="preserve"> </v>
      </c>
      <c r="M250" s="79"/>
      <c r="N250" s="9"/>
      <c r="O250" s="62">
        <f t="shared" si="15"/>
        <v>54.5</v>
      </c>
      <c r="P250" s="4"/>
    </row>
    <row r="251" spans="1:16" s="5" customFormat="1" ht="15.95" customHeight="1">
      <c r="A251" s="4">
        <v>242</v>
      </c>
      <c r="B251" s="139" t="s">
        <v>2530</v>
      </c>
      <c r="C251" s="140" t="s">
        <v>3832</v>
      </c>
      <c r="D251" s="141" t="s">
        <v>1001</v>
      </c>
      <c r="E251" s="81" t="s">
        <v>1053</v>
      </c>
      <c r="F251" s="145">
        <v>4.53</v>
      </c>
      <c r="G251" s="145">
        <v>6.98</v>
      </c>
      <c r="H251" s="48">
        <v>47</v>
      </c>
      <c r="I251" s="48">
        <v>52</v>
      </c>
      <c r="J251" s="151" t="str">
        <f t="shared" si="12"/>
        <v xml:space="preserve"> </v>
      </c>
      <c r="K251" s="151" t="str">
        <f t="shared" si="13"/>
        <v xml:space="preserve"> </v>
      </c>
      <c r="L251" s="151" t="str">
        <f t="shared" si="14"/>
        <v xml:space="preserve"> </v>
      </c>
      <c r="M251" s="15"/>
      <c r="N251" s="9"/>
      <c r="O251" s="62">
        <f t="shared" si="15"/>
        <v>49.5</v>
      </c>
      <c r="P251" s="4"/>
    </row>
    <row r="252" spans="1:16" s="5" customFormat="1" ht="15.95" customHeight="1">
      <c r="A252" s="4">
        <v>243</v>
      </c>
      <c r="B252" s="139" t="s">
        <v>2531</v>
      </c>
      <c r="C252" s="140" t="s">
        <v>905</v>
      </c>
      <c r="D252" s="141" t="s">
        <v>3785</v>
      </c>
      <c r="E252" s="81" t="s">
        <v>1053</v>
      </c>
      <c r="F252" s="145">
        <v>7.32</v>
      </c>
      <c r="G252" s="145">
        <v>7.5</v>
      </c>
      <c r="H252" s="48">
        <v>57</v>
      </c>
      <c r="I252" s="48">
        <v>55</v>
      </c>
      <c r="J252" s="151" t="str">
        <f t="shared" si="12"/>
        <v xml:space="preserve"> </v>
      </c>
      <c r="K252" s="151" t="str">
        <f t="shared" si="13"/>
        <v xml:space="preserve"> </v>
      </c>
      <c r="L252" s="151" t="str">
        <f t="shared" si="14"/>
        <v xml:space="preserve"> </v>
      </c>
      <c r="M252" s="101"/>
      <c r="N252" s="118"/>
      <c r="O252" s="62">
        <f t="shared" si="15"/>
        <v>56</v>
      </c>
      <c r="P252" s="4"/>
    </row>
    <row r="253" spans="1:16" s="5" customFormat="1" ht="15.95" customHeight="1">
      <c r="A253" s="4">
        <v>244</v>
      </c>
      <c r="B253" s="139" t="s">
        <v>2532</v>
      </c>
      <c r="C253" s="140" t="s">
        <v>3312</v>
      </c>
      <c r="D253" s="141" t="s">
        <v>3785</v>
      </c>
      <c r="E253" s="81" t="s">
        <v>1053</v>
      </c>
      <c r="F253" s="145">
        <v>5.56</v>
      </c>
      <c r="G253" s="145">
        <v>7.74</v>
      </c>
      <c r="H253" s="48">
        <v>51</v>
      </c>
      <c r="I253" s="48">
        <v>55</v>
      </c>
      <c r="J253" s="151" t="str">
        <f t="shared" si="12"/>
        <v xml:space="preserve"> </v>
      </c>
      <c r="K253" s="151" t="str">
        <f t="shared" si="13"/>
        <v xml:space="preserve"> </v>
      </c>
      <c r="L253" s="151" t="str">
        <f t="shared" si="14"/>
        <v xml:space="preserve"> </v>
      </c>
      <c r="M253" s="63"/>
      <c r="N253" s="9"/>
      <c r="O253" s="62">
        <f t="shared" si="15"/>
        <v>53</v>
      </c>
      <c r="P253" s="4"/>
    </row>
    <row r="254" spans="1:16" s="5" customFormat="1" ht="15.95" customHeight="1">
      <c r="A254" s="4">
        <v>245</v>
      </c>
      <c r="B254" s="139" t="s">
        <v>2533</v>
      </c>
      <c r="C254" s="140" t="s">
        <v>670</v>
      </c>
      <c r="D254" s="141" t="s">
        <v>4268</v>
      </c>
      <c r="E254" s="81" t="s">
        <v>1053</v>
      </c>
      <c r="F254" s="145">
        <v>7.44</v>
      </c>
      <c r="G254" s="145">
        <v>7.2</v>
      </c>
      <c r="H254" s="48">
        <v>55</v>
      </c>
      <c r="I254" s="48">
        <v>55</v>
      </c>
      <c r="J254" s="151" t="str">
        <f t="shared" si="12"/>
        <v xml:space="preserve"> </v>
      </c>
      <c r="K254" s="151" t="str">
        <f t="shared" si="13"/>
        <v xml:space="preserve"> </v>
      </c>
      <c r="L254" s="151" t="str">
        <f t="shared" si="14"/>
        <v xml:space="preserve"> </v>
      </c>
      <c r="M254" s="51"/>
      <c r="N254" s="9"/>
      <c r="O254" s="62">
        <f t="shared" si="15"/>
        <v>55</v>
      </c>
      <c r="P254" s="4"/>
    </row>
    <row r="255" spans="1:16" s="5" customFormat="1" ht="15.95" customHeight="1">
      <c r="A255" s="4">
        <v>246</v>
      </c>
      <c r="B255" s="139" t="s">
        <v>2535</v>
      </c>
      <c r="C255" s="140" t="s">
        <v>4328</v>
      </c>
      <c r="D255" s="141" t="s">
        <v>3372</v>
      </c>
      <c r="E255" s="81" t="s">
        <v>1053</v>
      </c>
      <c r="F255" s="145">
        <v>7.08</v>
      </c>
      <c r="G255" s="145">
        <v>7.38</v>
      </c>
      <c r="H255" s="48">
        <v>54</v>
      </c>
      <c r="I255" s="48">
        <v>52</v>
      </c>
      <c r="J255" s="151" t="str">
        <f t="shared" si="12"/>
        <v xml:space="preserve"> </v>
      </c>
      <c r="K255" s="151" t="str">
        <f t="shared" si="13"/>
        <v xml:space="preserve"> </v>
      </c>
      <c r="L255" s="151" t="str">
        <f t="shared" si="14"/>
        <v xml:space="preserve"> </v>
      </c>
      <c r="M255" s="120"/>
      <c r="N255" s="9"/>
      <c r="O255" s="62">
        <f t="shared" si="15"/>
        <v>53</v>
      </c>
      <c r="P255" s="4"/>
    </row>
    <row r="256" spans="1:16" s="5" customFormat="1" ht="15.95" customHeight="1">
      <c r="A256" s="4">
        <v>247</v>
      </c>
      <c r="B256" s="139" t="s">
        <v>2536</v>
      </c>
      <c r="C256" s="140" t="s">
        <v>3964</v>
      </c>
      <c r="D256" s="141" t="s">
        <v>4270</v>
      </c>
      <c r="E256" s="81" t="s">
        <v>1053</v>
      </c>
      <c r="F256" s="145">
        <v>4.04</v>
      </c>
      <c r="G256" s="145">
        <v>6.6</v>
      </c>
      <c r="H256" s="48">
        <v>47</v>
      </c>
      <c r="I256" s="48">
        <v>51</v>
      </c>
      <c r="J256" s="151" t="str">
        <f t="shared" si="12"/>
        <v xml:space="preserve"> </v>
      </c>
      <c r="K256" s="151" t="str">
        <f t="shared" si="13"/>
        <v xml:space="preserve"> </v>
      </c>
      <c r="L256" s="151" t="str">
        <f t="shared" si="14"/>
        <v xml:space="preserve"> </v>
      </c>
      <c r="M256" s="79"/>
      <c r="N256" s="9"/>
      <c r="O256" s="62">
        <f t="shared" si="15"/>
        <v>49</v>
      </c>
      <c r="P256" s="4"/>
    </row>
    <row r="257" spans="1:16" s="5" customFormat="1" ht="15.95" customHeight="1">
      <c r="A257" s="4">
        <v>248</v>
      </c>
      <c r="B257" s="139" t="s">
        <v>2537</v>
      </c>
      <c r="C257" s="140" t="s">
        <v>3491</v>
      </c>
      <c r="D257" s="141" t="s">
        <v>1012</v>
      </c>
      <c r="E257" s="81" t="s">
        <v>1053</v>
      </c>
      <c r="F257" s="145">
        <v>6.53</v>
      </c>
      <c r="G257" s="145">
        <v>6.34</v>
      </c>
      <c r="H257" s="48">
        <v>59</v>
      </c>
      <c r="I257" s="48">
        <v>57</v>
      </c>
      <c r="J257" s="151" t="str">
        <f t="shared" si="12"/>
        <v xml:space="preserve"> </v>
      </c>
      <c r="K257" s="151" t="str">
        <f t="shared" si="13"/>
        <v xml:space="preserve"> </v>
      </c>
      <c r="L257" s="151" t="str">
        <f t="shared" si="14"/>
        <v xml:space="preserve"> </v>
      </c>
      <c r="M257" s="63"/>
      <c r="N257" s="117"/>
      <c r="O257" s="62">
        <f t="shared" si="15"/>
        <v>58</v>
      </c>
      <c r="P257" s="4"/>
    </row>
    <row r="258" spans="1:16" s="5" customFormat="1" ht="15.95" customHeight="1">
      <c r="A258" s="4">
        <v>249</v>
      </c>
      <c r="B258" s="139" t="s">
        <v>2538</v>
      </c>
      <c r="C258" s="140" t="s">
        <v>2539</v>
      </c>
      <c r="D258" s="141" t="s">
        <v>1002</v>
      </c>
      <c r="E258" s="81" t="s">
        <v>1053</v>
      </c>
      <c r="F258" s="145">
        <v>5.94</v>
      </c>
      <c r="G258" s="145">
        <v>7.39</v>
      </c>
      <c r="H258" s="48">
        <v>50</v>
      </c>
      <c r="I258" s="48">
        <v>55</v>
      </c>
      <c r="J258" s="151" t="str">
        <f t="shared" si="12"/>
        <v xml:space="preserve"> </v>
      </c>
      <c r="K258" s="151" t="str">
        <f t="shared" si="13"/>
        <v xml:space="preserve"> </v>
      </c>
      <c r="L258" s="151" t="str">
        <f t="shared" si="14"/>
        <v xml:space="preserve"> </v>
      </c>
      <c r="M258" s="63"/>
      <c r="N258" s="117"/>
      <c r="O258" s="62">
        <f t="shared" si="15"/>
        <v>52.5</v>
      </c>
      <c r="P258" s="4"/>
    </row>
    <row r="259" spans="1:16" s="5" customFormat="1" ht="15.95" customHeight="1">
      <c r="A259" s="4">
        <v>250</v>
      </c>
      <c r="B259" s="139" t="s">
        <v>525</v>
      </c>
      <c r="C259" s="140" t="s">
        <v>1000</v>
      </c>
      <c r="D259" s="141" t="s">
        <v>2983</v>
      </c>
      <c r="E259" s="81" t="s">
        <v>1053</v>
      </c>
      <c r="F259" s="145">
        <v>4.6100000000000003</v>
      </c>
      <c r="G259" s="145">
        <v>6.49</v>
      </c>
      <c r="H259" s="48">
        <v>49</v>
      </c>
      <c r="I259" s="48">
        <v>50</v>
      </c>
      <c r="J259" s="151" t="str">
        <f t="shared" si="12"/>
        <v xml:space="preserve"> </v>
      </c>
      <c r="K259" s="151" t="str">
        <f t="shared" si="13"/>
        <v xml:space="preserve"> </v>
      </c>
      <c r="L259" s="151" t="str">
        <f t="shared" si="14"/>
        <v xml:space="preserve"> </v>
      </c>
      <c r="M259" s="120"/>
      <c r="N259" s="9"/>
      <c r="O259" s="62">
        <f t="shared" si="15"/>
        <v>49.5</v>
      </c>
      <c r="P259" s="4"/>
    </row>
    <row r="260" spans="1:16" s="5" customFormat="1" ht="15.95" customHeight="1">
      <c r="A260" s="4">
        <v>251</v>
      </c>
      <c r="B260" s="139" t="s">
        <v>527</v>
      </c>
      <c r="C260" s="140" t="s">
        <v>904</v>
      </c>
      <c r="D260" s="141" t="s">
        <v>367</v>
      </c>
      <c r="E260" s="81" t="s">
        <v>1053</v>
      </c>
      <c r="F260" s="145">
        <v>5.26</v>
      </c>
      <c r="G260" s="145">
        <v>7.17</v>
      </c>
      <c r="H260" s="48">
        <v>50</v>
      </c>
      <c r="I260" s="48">
        <v>50</v>
      </c>
      <c r="J260" s="151" t="str">
        <f t="shared" si="12"/>
        <v xml:space="preserve"> </v>
      </c>
      <c r="K260" s="151" t="str">
        <f t="shared" si="13"/>
        <v xml:space="preserve"> </v>
      </c>
      <c r="L260" s="151" t="str">
        <f t="shared" si="14"/>
        <v xml:space="preserve"> </v>
      </c>
      <c r="M260" s="101"/>
      <c r="N260" s="93"/>
      <c r="O260" s="62">
        <f t="shared" si="15"/>
        <v>50</v>
      </c>
      <c r="P260" s="4"/>
    </row>
    <row r="261" spans="1:16" s="5" customFormat="1" ht="15.95" customHeight="1">
      <c r="A261" s="4">
        <v>252</v>
      </c>
      <c r="B261" s="139" t="s">
        <v>528</v>
      </c>
      <c r="C261" s="140" t="s">
        <v>309</v>
      </c>
      <c r="D261" s="141" t="s">
        <v>720</v>
      </c>
      <c r="E261" s="81" t="s">
        <v>1053</v>
      </c>
      <c r="F261" s="145">
        <v>5.6</v>
      </c>
      <c r="G261" s="145">
        <v>5.66</v>
      </c>
      <c r="H261" s="48">
        <v>48</v>
      </c>
      <c r="I261" s="48">
        <v>50</v>
      </c>
      <c r="J261" s="151" t="str">
        <f t="shared" si="12"/>
        <v xml:space="preserve"> </v>
      </c>
      <c r="K261" s="151" t="str">
        <f t="shared" si="13"/>
        <v xml:space="preserve"> </v>
      </c>
      <c r="L261" s="151" t="str">
        <f t="shared" si="14"/>
        <v xml:space="preserve"> </v>
      </c>
      <c r="M261" s="51"/>
      <c r="N261" s="9"/>
      <c r="O261" s="62">
        <f t="shared" si="15"/>
        <v>49</v>
      </c>
      <c r="P261" s="4"/>
    </row>
    <row r="262" spans="1:16" s="5" customFormat="1" ht="15.95" customHeight="1">
      <c r="A262" s="4">
        <v>253</v>
      </c>
      <c r="B262" s="139" t="s">
        <v>529</v>
      </c>
      <c r="C262" s="140" t="s">
        <v>1000</v>
      </c>
      <c r="D262" s="141" t="s">
        <v>720</v>
      </c>
      <c r="E262" s="81" t="s">
        <v>1053</v>
      </c>
      <c r="F262" s="145">
        <v>6.77</v>
      </c>
      <c r="G262" s="145">
        <v>7.4</v>
      </c>
      <c r="H262" s="48">
        <v>52</v>
      </c>
      <c r="I262" s="48">
        <v>52</v>
      </c>
      <c r="J262" s="151" t="str">
        <f t="shared" si="12"/>
        <v xml:space="preserve"> </v>
      </c>
      <c r="K262" s="151" t="str">
        <f t="shared" si="13"/>
        <v xml:space="preserve"> </v>
      </c>
      <c r="L262" s="151" t="str">
        <f t="shared" si="14"/>
        <v xml:space="preserve"> </v>
      </c>
      <c r="M262" s="98"/>
      <c r="N262" s="9"/>
      <c r="O262" s="62">
        <f t="shared" si="15"/>
        <v>52</v>
      </c>
      <c r="P262" s="4"/>
    </row>
    <row r="263" spans="1:16" s="5" customFormat="1" ht="15.95" customHeight="1">
      <c r="A263" s="4">
        <v>254</v>
      </c>
      <c r="B263" s="139" t="s">
        <v>530</v>
      </c>
      <c r="C263" s="140" t="s">
        <v>531</v>
      </c>
      <c r="D263" s="141" t="s">
        <v>1013</v>
      </c>
      <c r="E263" s="81" t="s">
        <v>3928</v>
      </c>
      <c r="F263" s="145">
        <v>7.02</v>
      </c>
      <c r="G263" s="145">
        <v>8.5500000000000007</v>
      </c>
      <c r="H263" s="48">
        <v>72</v>
      </c>
      <c r="I263" s="48">
        <v>70</v>
      </c>
      <c r="J263" s="166" t="str">
        <f t="shared" si="12"/>
        <v>SVK</v>
      </c>
      <c r="K263" s="151" t="str">
        <f t="shared" si="13"/>
        <v>SVK</v>
      </c>
      <c r="L263" s="166" t="str">
        <f t="shared" si="14"/>
        <v>SVK</v>
      </c>
      <c r="M263" s="98" t="s">
        <v>9188</v>
      </c>
      <c r="N263" s="9"/>
      <c r="O263" s="62">
        <f t="shared" si="15"/>
        <v>71</v>
      </c>
      <c r="P263" s="4"/>
    </row>
    <row r="264" spans="1:16" s="5" customFormat="1" ht="15.95" customHeight="1">
      <c r="A264" s="4">
        <v>255</v>
      </c>
      <c r="B264" s="139" t="s">
        <v>4560</v>
      </c>
      <c r="C264" s="140" t="s">
        <v>3821</v>
      </c>
      <c r="D264" s="141" t="s">
        <v>2007</v>
      </c>
      <c r="E264" s="81" t="s">
        <v>3928</v>
      </c>
      <c r="F264" s="145">
        <v>5.77</v>
      </c>
      <c r="G264" s="145">
        <v>7.03</v>
      </c>
      <c r="H264" s="48">
        <v>71</v>
      </c>
      <c r="I264" s="48">
        <v>66</v>
      </c>
      <c r="J264" s="151" t="str">
        <f t="shared" si="12"/>
        <v xml:space="preserve"> </v>
      </c>
      <c r="K264" s="151" t="str">
        <f t="shared" si="13"/>
        <v xml:space="preserve"> </v>
      </c>
      <c r="L264" s="151" t="str">
        <f t="shared" si="14"/>
        <v xml:space="preserve"> </v>
      </c>
      <c r="M264" s="101"/>
      <c r="N264" s="9"/>
      <c r="O264" s="62">
        <f t="shared" si="15"/>
        <v>68.5</v>
      </c>
      <c r="P264" s="4"/>
    </row>
    <row r="265" spans="1:16" s="5" customFormat="1" ht="15.95" customHeight="1">
      <c r="A265" s="4">
        <v>256</v>
      </c>
      <c r="B265" s="139" t="s">
        <v>4561</v>
      </c>
      <c r="C265" s="140" t="s">
        <v>4562</v>
      </c>
      <c r="D265" s="141" t="s">
        <v>4563</v>
      </c>
      <c r="E265" s="81" t="s">
        <v>3928</v>
      </c>
      <c r="F265" s="145">
        <v>6.76</v>
      </c>
      <c r="G265" s="145">
        <v>8.2799999999999994</v>
      </c>
      <c r="H265" s="48">
        <v>60</v>
      </c>
      <c r="I265" s="48">
        <v>61</v>
      </c>
      <c r="J265" s="151" t="str">
        <f t="shared" si="12"/>
        <v xml:space="preserve"> </v>
      </c>
      <c r="K265" s="151" t="str">
        <f t="shared" si="13"/>
        <v xml:space="preserve"> </v>
      </c>
      <c r="L265" s="151" t="str">
        <f t="shared" si="14"/>
        <v xml:space="preserve"> </v>
      </c>
      <c r="M265" s="72"/>
      <c r="N265" s="9"/>
      <c r="O265" s="62">
        <f t="shared" si="15"/>
        <v>60.5</v>
      </c>
      <c r="P265" s="4"/>
    </row>
    <row r="266" spans="1:16" s="5" customFormat="1" ht="15.95" customHeight="1">
      <c r="A266" s="4">
        <v>257</v>
      </c>
      <c r="B266" s="139" t="s">
        <v>4564</v>
      </c>
      <c r="C266" s="140" t="s">
        <v>3964</v>
      </c>
      <c r="D266" s="141" t="s">
        <v>1806</v>
      </c>
      <c r="E266" s="81" t="s">
        <v>3928</v>
      </c>
      <c r="F266" s="145">
        <v>6.22</v>
      </c>
      <c r="G266" s="145">
        <v>6.87</v>
      </c>
      <c r="H266" s="48">
        <v>70</v>
      </c>
      <c r="I266" s="48">
        <v>82</v>
      </c>
      <c r="J266" s="151" t="str">
        <f t="shared" ref="J266:J329" si="16">IF(AND(F266&gt;=9,H266&gt;=90),"SVXS",IF(AND(F266&gt;=8,H266&gt;=80),"SVG",IF(AND(F266&gt;=7,H266&gt;=70),"SVK"," ")))</f>
        <v xml:space="preserve"> </v>
      </c>
      <c r="K266" s="151" t="str">
        <f t="shared" ref="K266:K329" si="17">IF(AND(G266&gt;=9,I266&gt;=90),"SVXS",IF(AND(G266&gt;=8,I266&gt;=80),"SVG",IF(AND(G266&gt;=7,I266&gt;=70),"SVK"," ")))</f>
        <v xml:space="preserve"> </v>
      </c>
      <c r="L266" s="151" t="str">
        <f t="shared" ref="L266:L329" si="18">IF(AND(J266="SVXS",K266="SVXS"),"SVXS",IF(AND(J266="SVG",K266="SVG"),"SVG",IF(AND(J266="SVK",K266="SVK"),"SVK",IF(AND(J266="SVXS",K266="SVG"),"SVG",IF(AND(J266="SVG",K266="SVXS"),"SVG",IF(AND(J266="SVG",K266="SVK"),"SVK",IF(AND(J266="SVK",K266="SVG"),"SVK"," ")))))))</f>
        <v xml:space="preserve"> </v>
      </c>
      <c r="M266" s="101"/>
      <c r="N266" s="9"/>
      <c r="O266" s="62">
        <f t="shared" ref="O266:O329" si="19">SUM(H266:I266)/2</f>
        <v>76</v>
      </c>
      <c r="P266" s="4"/>
    </row>
    <row r="267" spans="1:16" s="5" customFormat="1" ht="15.95" customHeight="1">
      <c r="A267" s="4">
        <v>258</v>
      </c>
      <c r="B267" s="139" t="s">
        <v>4565</v>
      </c>
      <c r="C267" s="140" t="s">
        <v>1406</v>
      </c>
      <c r="D267" s="141" t="s">
        <v>1548</v>
      </c>
      <c r="E267" s="81" t="s">
        <v>3928</v>
      </c>
      <c r="F267" s="145">
        <v>6.25</v>
      </c>
      <c r="G267" s="145">
        <v>8.02</v>
      </c>
      <c r="H267" s="48">
        <v>58</v>
      </c>
      <c r="I267" s="48">
        <v>58</v>
      </c>
      <c r="J267" s="151" t="str">
        <f t="shared" si="16"/>
        <v xml:space="preserve"> </v>
      </c>
      <c r="K267" s="151" t="str">
        <f t="shared" si="17"/>
        <v xml:space="preserve"> </v>
      </c>
      <c r="L267" s="151" t="str">
        <f t="shared" si="18"/>
        <v xml:space="preserve"> </v>
      </c>
      <c r="M267" s="195"/>
      <c r="N267" s="150"/>
      <c r="O267" s="62">
        <f t="shared" si="19"/>
        <v>58</v>
      </c>
      <c r="P267" s="4"/>
    </row>
    <row r="268" spans="1:16" s="5" customFormat="1" ht="15.95" customHeight="1">
      <c r="A268" s="4">
        <v>259</v>
      </c>
      <c r="B268" s="139" t="s">
        <v>4566</v>
      </c>
      <c r="C268" s="140" t="s">
        <v>4567</v>
      </c>
      <c r="D268" s="141" t="s">
        <v>3474</v>
      </c>
      <c r="E268" s="81" t="s">
        <v>3928</v>
      </c>
      <c r="F268" s="145">
        <v>6.76</v>
      </c>
      <c r="G268" s="145">
        <v>6.49</v>
      </c>
      <c r="H268" s="48">
        <v>56</v>
      </c>
      <c r="I268" s="48">
        <v>54</v>
      </c>
      <c r="J268" s="151" t="str">
        <f t="shared" si="16"/>
        <v xml:space="preserve"> </v>
      </c>
      <c r="K268" s="151" t="str">
        <f t="shared" si="17"/>
        <v xml:space="preserve"> </v>
      </c>
      <c r="L268" s="151" t="str">
        <f t="shared" si="18"/>
        <v xml:space="preserve"> </v>
      </c>
      <c r="M268" s="51"/>
      <c r="N268" s="9"/>
      <c r="O268" s="62">
        <f t="shared" si="19"/>
        <v>55</v>
      </c>
      <c r="P268" s="4"/>
    </row>
    <row r="269" spans="1:16" s="5" customFormat="1" ht="15.95" customHeight="1">
      <c r="A269" s="4">
        <v>260</v>
      </c>
      <c r="B269" s="139" t="s">
        <v>4568</v>
      </c>
      <c r="C269" s="140" t="s">
        <v>1526</v>
      </c>
      <c r="D269" s="141" t="s">
        <v>2908</v>
      </c>
      <c r="E269" s="81" t="s">
        <v>3928</v>
      </c>
      <c r="F269" s="145">
        <v>5.84</v>
      </c>
      <c r="G269" s="145">
        <v>7.49</v>
      </c>
      <c r="H269" s="48">
        <v>60</v>
      </c>
      <c r="I269" s="48">
        <v>57</v>
      </c>
      <c r="J269" s="151" t="str">
        <f t="shared" si="16"/>
        <v xml:space="preserve"> </v>
      </c>
      <c r="K269" s="151" t="str">
        <f t="shared" si="17"/>
        <v xml:space="preserve"> </v>
      </c>
      <c r="L269" s="151" t="str">
        <f t="shared" si="18"/>
        <v xml:space="preserve"> </v>
      </c>
      <c r="M269" s="101"/>
      <c r="N269" s="9"/>
      <c r="O269" s="62">
        <f t="shared" si="19"/>
        <v>58.5</v>
      </c>
      <c r="P269" s="4"/>
    </row>
    <row r="270" spans="1:16" s="5" customFormat="1" ht="15.95" customHeight="1">
      <c r="A270" s="4">
        <v>261</v>
      </c>
      <c r="B270" s="139" t="s">
        <v>4569</v>
      </c>
      <c r="C270" s="140" t="s">
        <v>4570</v>
      </c>
      <c r="D270" s="141" t="s">
        <v>3839</v>
      </c>
      <c r="E270" s="81" t="s">
        <v>3928</v>
      </c>
      <c r="F270" s="145">
        <v>7</v>
      </c>
      <c r="G270" s="145">
        <v>8.61</v>
      </c>
      <c r="H270" s="48">
        <v>60</v>
      </c>
      <c r="I270" s="48">
        <v>57</v>
      </c>
      <c r="J270" s="151" t="str">
        <f t="shared" si="16"/>
        <v xml:space="preserve"> </v>
      </c>
      <c r="K270" s="151" t="str">
        <f t="shared" si="17"/>
        <v xml:space="preserve"> </v>
      </c>
      <c r="L270" s="151" t="str">
        <f t="shared" si="18"/>
        <v xml:space="preserve"> </v>
      </c>
      <c r="M270" s="51"/>
      <c r="N270" s="9"/>
      <c r="O270" s="62">
        <f t="shared" si="19"/>
        <v>58.5</v>
      </c>
      <c r="P270" s="4"/>
    </row>
    <row r="271" spans="1:16" s="5" customFormat="1" ht="15.95" customHeight="1">
      <c r="A271" s="4">
        <v>262</v>
      </c>
      <c r="B271" s="139" t="s">
        <v>4571</v>
      </c>
      <c r="C271" s="140" t="s">
        <v>3530</v>
      </c>
      <c r="D271" s="141" t="s">
        <v>23</v>
      </c>
      <c r="E271" s="81" t="s">
        <v>3928</v>
      </c>
      <c r="F271" s="145">
        <v>6.45</v>
      </c>
      <c r="G271" s="145">
        <v>7.24</v>
      </c>
      <c r="H271" s="48">
        <v>52</v>
      </c>
      <c r="I271" s="48">
        <v>55</v>
      </c>
      <c r="J271" s="151" t="str">
        <f t="shared" si="16"/>
        <v xml:space="preserve"> </v>
      </c>
      <c r="K271" s="151" t="str">
        <f t="shared" si="17"/>
        <v xml:space="preserve"> </v>
      </c>
      <c r="L271" s="151" t="str">
        <f t="shared" si="18"/>
        <v xml:space="preserve"> </v>
      </c>
      <c r="M271" s="120"/>
      <c r="N271" s="9"/>
      <c r="O271" s="62">
        <f t="shared" si="19"/>
        <v>53.5</v>
      </c>
      <c r="P271" s="4"/>
    </row>
    <row r="272" spans="1:16" s="5" customFormat="1" ht="15.95" customHeight="1">
      <c r="A272" s="4">
        <v>263</v>
      </c>
      <c r="B272" s="139" t="s">
        <v>4572</v>
      </c>
      <c r="C272" s="140" t="s">
        <v>2385</v>
      </c>
      <c r="D272" s="141" t="s">
        <v>995</v>
      </c>
      <c r="E272" s="81" t="s">
        <v>3928</v>
      </c>
      <c r="F272" s="145">
        <v>6.04</v>
      </c>
      <c r="G272" s="145">
        <v>7.35</v>
      </c>
      <c r="H272" s="48">
        <v>59</v>
      </c>
      <c r="I272" s="48">
        <v>57</v>
      </c>
      <c r="J272" s="151" t="str">
        <f t="shared" si="16"/>
        <v xml:space="preserve"> </v>
      </c>
      <c r="K272" s="151" t="str">
        <f t="shared" si="17"/>
        <v xml:space="preserve"> </v>
      </c>
      <c r="L272" s="151" t="str">
        <f t="shared" si="18"/>
        <v xml:space="preserve"> </v>
      </c>
      <c r="M272" s="101"/>
      <c r="N272" s="9"/>
      <c r="O272" s="62">
        <f t="shared" si="19"/>
        <v>58</v>
      </c>
      <c r="P272" s="4"/>
    </row>
    <row r="273" spans="1:16" s="5" customFormat="1" ht="15.95" customHeight="1">
      <c r="A273" s="4">
        <v>264</v>
      </c>
      <c r="B273" s="139" t="s">
        <v>3714</v>
      </c>
      <c r="C273" s="140" t="s">
        <v>3652</v>
      </c>
      <c r="D273" s="141" t="s">
        <v>995</v>
      </c>
      <c r="E273" s="81" t="s">
        <v>3928</v>
      </c>
      <c r="F273" s="145">
        <v>5.47</v>
      </c>
      <c r="G273" s="145">
        <v>7.08</v>
      </c>
      <c r="H273" s="48">
        <v>50</v>
      </c>
      <c r="I273" s="48">
        <v>57</v>
      </c>
      <c r="J273" s="151" t="str">
        <f t="shared" si="16"/>
        <v xml:space="preserve"> </v>
      </c>
      <c r="K273" s="151" t="str">
        <f t="shared" si="17"/>
        <v xml:space="preserve"> </v>
      </c>
      <c r="L273" s="151" t="str">
        <f t="shared" si="18"/>
        <v xml:space="preserve"> </v>
      </c>
      <c r="M273" s="196"/>
      <c r="N273" s="50"/>
      <c r="O273" s="62">
        <f t="shared" si="19"/>
        <v>53.5</v>
      </c>
      <c r="P273" s="4"/>
    </row>
    <row r="274" spans="1:16" s="5" customFormat="1" ht="15.95" customHeight="1">
      <c r="A274" s="4">
        <v>265</v>
      </c>
      <c r="B274" s="139" t="s">
        <v>4573</v>
      </c>
      <c r="C274" s="140" t="s">
        <v>3701</v>
      </c>
      <c r="D274" s="141" t="s">
        <v>3507</v>
      </c>
      <c r="E274" s="81" t="s">
        <v>3928</v>
      </c>
      <c r="F274" s="145">
        <v>6.56</v>
      </c>
      <c r="G274" s="145">
        <v>8.3800000000000008</v>
      </c>
      <c r="H274" s="48">
        <v>53</v>
      </c>
      <c r="I274" s="48">
        <v>61</v>
      </c>
      <c r="J274" s="151" t="str">
        <f t="shared" si="16"/>
        <v xml:space="preserve"> </v>
      </c>
      <c r="K274" s="151" t="str">
        <f t="shared" si="17"/>
        <v xml:space="preserve"> </v>
      </c>
      <c r="L274" s="151" t="str">
        <f t="shared" si="18"/>
        <v xml:space="preserve"> </v>
      </c>
      <c r="M274" s="101"/>
      <c r="N274" s="9"/>
      <c r="O274" s="62">
        <f t="shared" si="19"/>
        <v>57</v>
      </c>
      <c r="P274" s="4"/>
    </row>
    <row r="275" spans="1:16" s="5" customFormat="1" ht="15.95" customHeight="1">
      <c r="A275" s="4">
        <v>266</v>
      </c>
      <c r="B275" s="139" t="s">
        <v>4574</v>
      </c>
      <c r="C275" s="140" t="s">
        <v>2924</v>
      </c>
      <c r="D275" s="141" t="s">
        <v>3608</v>
      </c>
      <c r="E275" s="81" t="s">
        <v>3928</v>
      </c>
      <c r="F275" s="145">
        <v>7.04</v>
      </c>
      <c r="G275" s="145">
        <v>7.84</v>
      </c>
      <c r="H275" s="48">
        <v>95</v>
      </c>
      <c r="I275" s="48">
        <v>80</v>
      </c>
      <c r="J275" s="166" t="str">
        <f t="shared" si="16"/>
        <v>SVK</v>
      </c>
      <c r="K275" s="151" t="str">
        <f t="shared" si="17"/>
        <v>SVK</v>
      </c>
      <c r="L275" s="166" t="str">
        <f t="shared" si="18"/>
        <v>SVK</v>
      </c>
      <c r="M275" s="98" t="s">
        <v>9188</v>
      </c>
      <c r="N275" s="9"/>
      <c r="O275" s="62">
        <f t="shared" si="19"/>
        <v>87.5</v>
      </c>
      <c r="P275" s="4"/>
    </row>
    <row r="276" spans="1:16" s="5" customFormat="1" ht="15.95" customHeight="1">
      <c r="A276" s="4">
        <v>267</v>
      </c>
      <c r="B276" s="139" t="s">
        <v>4575</v>
      </c>
      <c r="C276" s="140" t="s">
        <v>4576</v>
      </c>
      <c r="D276" s="141" t="s">
        <v>3610</v>
      </c>
      <c r="E276" s="81" t="s">
        <v>3928</v>
      </c>
      <c r="F276" s="145">
        <v>6.77</v>
      </c>
      <c r="G276" s="145">
        <v>7.64</v>
      </c>
      <c r="H276" s="48">
        <v>55</v>
      </c>
      <c r="I276" s="48">
        <v>57</v>
      </c>
      <c r="J276" s="151" t="str">
        <f t="shared" si="16"/>
        <v xml:space="preserve"> </v>
      </c>
      <c r="K276" s="151" t="str">
        <f t="shared" si="17"/>
        <v xml:space="preserve"> </v>
      </c>
      <c r="L276" s="151" t="str">
        <f t="shared" si="18"/>
        <v xml:space="preserve"> </v>
      </c>
      <c r="M276" s="120"/>
      <c r="N276" s="9"/>
      <c r="O276" s="62">
        <f t="shared" si="19"/>
        <v>56</v>
      </c>
      <c r="P276" s="4"/>
    </row>
    <row r="277" spans="1:16" s="5" customFormat="1" ht="15.95" customHeight="1">
      <c r="A277" s="4">
        <v>268</v>
      </c>
      <c r="B277" s="139" t="s">
        <v>4577</v>
      </c>
      <c r="C277" s="140" t="s">
        <v>4061</v>
      </c>
      <c r="D277" s="141" t="s">
        <v>359</v>
      </c>
      <c r="E277" s="81" t="s">
        <v>3928</v>
      </c>
      <c r="F277" s="145">
        <v>6.56</v>
      </c>
      <c r="G277" s="145">
        <v>8.19</v>
      </c>
      <c r="H277" s="48">
        <v>55</v>
      </c>
      <c r="I277" s="48">
        <v>61</v>
      </c>
      <c r="J277" s="151" t="str">
        <f t="shared" si="16"/>
        <v xml:space="preserve"> </v>
      </c>
      <c r="K277" s="151" t="str">
        <f t="shared" si="17"/>
        <v xml:space="preserve"> </v>
      </c>
      <c r="L277" s="151" t="str">
        <f t="shared" si="18"/>
        <v xml:space="preserve"> </v>
      </c>
      <c r="M277" s="63"/>
      <c r="N277" s="9"/>
      <c r="O277" s="62">
        <f t="shared" si="19"/>
        <v>58</v>
      </c>
      <c r="P277" s="4"/>
    </row>
    <row r="278" spans="1:16" s="5" customFormat="1" ht="15.95" customHeight="1">
      <c r="A278" s="4">
        <v>269</v>
      </c>
      <c r="B278" s="139" t="s">
        <v>4578</v>
      </c>
      <c r="C278" s="140" t="s">
        <v>3964</v>
      </c>
      <c r="D278" s="141" t="s">
        <v>3511</v>
      </c>
      <c r="E278" s="81" t="s">
        <v>3928</v>
      </c>
      <c r="F278" s="145">
        <v>5.96</v>
      </c>
      <c r="G278" s="145">
        <v>7.98</v>
      </c>
      <c r="H278" s="48">
        <v>50</v>
      </c>
      <c r="I278" s="48">
        <v>57</v>
      </c>
      <c r="J278" s="151" t="str">
        <f t="shared" si="16"/>
        <v xml:space="preserve"> </v>
      </c>
      <c r="K278" s="151" t="str">
        <f t="shared" si="17"/>
        <v xml:space="preserve"> </v>
      </c>
      <c r="L278" s="151" t="str">
        <f t="shared" si="18"/>
        <v xml:space="preserve"> </v>
      </c>
      <c r="M278" s="101"/>
      <c r="N278" s="9"/>
      <c r="O278" s="62">
        <f t="shared" si="19"/>
        <v>53.5</v>
      </c>
      <c r="P278" s="4"/>
    </row>
    <row r="279" spans="1:16" s="5" customFormat="1" ht="15.95" customHeight="1">
      <c r="A279" s="4">
        <v>270</v>
      </c>
      <c r="B279" s="139" t="s">
        <v>4579</v>
      </c>
      <c r="C279" s="140" t="s">
        <v>4580</v>
      </c>
      <c r="D279" s="141" t="s">
        <v>3759</v>
      </c>
      <c r="E279" s="81" t="s">
        <v>3928</v>
      </c>
      <c r="F279" s="145">
        <v>7.47</v>
      </c>
      <c r="G279" s="145">
        <v>7.87</v>
      </c>
      <c r="H279" s="48">
        <v>70</v>
      </c>
      <c r="I279" s="48">
        <v>70</v>
      </c>
      <c r="J279" s="166" t="str">
        <f t="shared" si="16"/>
        <v>SVK</v>
      </c>
      <c r="K279" s="151" t="str">
        <f t="shared" si="17"/>
        <v>SVK</v>
      </c>
      <c r="L279" s="166" t="str">
        <f t="shared" si="18"/>
        <v>SVK</v>
      </c>
      <c r="M279" s="84" t="s">
        <v>9188</v>
      </c>
      <c r="N279" s="93" t="s">
        <v>895</v>
      </c>
      <c r="O279" s="62">
        <f t="shared" si="19"/>
        <v>70</v>
      </c>
      <c r="P279" s="4"/>
    </row>
    <row r="280" spans="1:16" s="5" customFormat="1" ht="15.95" customHeight="1">
      <c r="A280" s="4">
        <v>271</v>
      </c>
      <c r="B280" s="139" t="s">
        <v>4581</v>
      </c>
      <c r="C280" s="140" t="s">
        <v>908</v>
      </c>
      <c r="D280" s="141" t="s">
        <v>3625</v>
      </c>
      <c r="E280" s="81" t="s">
        <v>3928</v>
      </c>
      <c r="F280" s="145">
        <v>6.27</v>
      </c>
      <c r="G280" s="145">
        <v>7.46</v>
      </c>
      <c r="H280" s="48">
        <v>51</v>
      </c>
      <c r="I280" s="48">
        <v>62</v>
      </c>
      <c r="J280" s="151" t="str">
        <f t="shared" si="16"/>
        <v xml:space="preserve"> </v>
      </c>
      <c r="K280" s="151" t="str">
        <f t="shared" si="17"/>
        <v xml:space="preserve"> </v>
      </c>
      <c r="L280" s="151" t="str">
        <f t="shared" si="18"/>
        <v xml:space="preserve"> </v>
      </c>
      <c r="M280" s="72"/>
      <c r="N280" s="50"/>
      <c r="O280" s="62">
        <f t="shared" si="19"/>
        <v>56.5</v>
      </c>
      <c r="P280" s="4"/>
    </row>
    <row r="281" spans="1:16" s="5" customFormat="1" ht="15.95" customHeight="1">
      <c r="A281" s="4">
        <v>272</v>
      </c>
      <c r="B281" s="139" t="s">
        <v>4582</v>
      </c>
      <c r="C281" s="140" t="s">
        <v>670</v>
      </c>
      <c r="D281" s="141" t="s">
        <v>998</v>
      </c>
      <c r="E281" s="81" t="s">
        <v>3928</v>
      </c>
      <c r="F281" s="145">
        <v>5.88</v>
      </c>
      <c r="G281" s="145">
        <v>7.66</v>
      </c>
      <c r="H281" s="48">
        <v>53</v>
      </c>
      <c r="I281" s="48">
        <v>70</v>
      </c>
      <c r="J281" s="151" t="str">
        <f t="shared" si="16"/>
        <v xml:space="preserve"> </v>
      </c>
      <c r="K281" s="151" t="str">
        <f t="shared" si="17"/>
        <v>SVK</v>
      </c>
      <c r="L281" s="151" t="str">
        <f t="shared" si="18"/>
        <v xml:space="preserve"> </v>
      </c>
      <c r="M281" s="196"/>
      <c r="N281" s="9"/>
      <c r="O281" s="62">
        <f t="shared" si="19"/>
        <v>61.5</v>
      </c>
      <c r="P281" s="4"/>
    </row>
    <row r="282" spans="1:16" s="5" customFormat="1" ht="15.95" customHeight="1">
      <c r="A282" s="4">
        <v>273</v>
      </c>
      <c r="B282" s="139" t="s">
        <v>4583</v>
      </c>
      <c r="C282" s="140" t="s">
        <v>4584</v>
      </c>
      <c r="D282" s="141" t="s">
        <v>3794</v>
      </c>
      <c r="E282" s="81" t="s">
        <v>3928</v>
      </c>
      <c r="F282" s="145">
        <v>6.08</v>
      </c>
      <c r="G282" s="145">
        <v>7.53</v>
      </c>
      <c r="H282" s="48">
        <v>56</v>
      </c>
      <c r="I282" s="48">
        <v>65</v>
      </c>
      <c r="J282" s="151" t="str">
        <f t="shared" si="16"/>
        <v xml:space="preserve"> </v>
      </c>
      <c r="K282" s="151" t="str">
        <f t="shared" si="17"/>
        <v xml:space="preserve"> </v>
      </c>
      <c r="L282" s="151" t="str">
        <f t="shared" si="18"/>
        <v xml:space="preserve"> </v>
      </c>
      <c r="M282" s="72"/>
      <c r="N282" s="9"/>
      <c r="O282" s="62">
        <f t="shared" si="19"/>
        <v>60.5</v>
      </c>
      <c r="P282" s="4"/>
    </row>
    <row r="283" spans="1:16" s="5" customFormat="1" ht="15.95" customHeight="1">
      <c r="A283" s="4">
        <v>274</v>
      </c>
      <c r="B283" s="139" t="s">
        <v>4585</v>
      </c>
      <c r="C283" s="140" t="s">
        <v>670</v>
      </c>
      <c r="D283" s="141" t="s">
        <v>3798</v>
      </c>
      <c r="E283" s="81" t="s">
        <v>3928</v>
      </c>
      <c r="F283" s="145">
        <v>7.36</v>
      </c>
      <c r="G283" s="145">
        <v>8.36</v>
      </c>
      <c r="H283" s="48">
        <v>58</v>
      </c>
      <c r="I283" s="48">
        <v>66</v>
      </c>
      <c r="J283" s="151" t="str">
        <f t="shared" si="16"/>
        <v xml:space="preserve"> </v>
      </c>
      <c r="K283" s="151" t="str">
        <f t="shared" si="17"/>
        <v xml:space="preserve"> </v>
      </c>
      <c r="L283" s="151" t="str">
        <f t="shared" si="18"/>
        <v xml:space="preserve"> </v>
      </c>
      <c r="M283" s="51"/>
      <c r="N283" s="9"/>
      <c r="O283" s="62">
        <f t="shared" si="19"/>
        <v>62</v>
      </c>
      <c r="P283" s="4"/>
    </row>
    <row r="284" spans="1:16" s="5" customFormat="1" ht="15.95" customHeight="1">
      <c r="A284" s="4">
        <v>275</v>
      </c>
      <c r="B284" s="139" t="s">
        <v>4586</v>
      </c>
      <c r="C284" s="140" t="s">
        <v>2522</v>
      </c>
      <c r="D284" s="141" t="s">
        <v>3798</v>
      </c>
      <c r="E284" s="81" t="s">
        <v>3928</v>
      </c>
      <c r="F284" s="145">
        <v>6.44</v>
      </c>
      <c r="G284" s="145">
        <v>7.65</v>
      </c>
      <c r="H284" s="48">
        <v>57</v>
      </c>
      <c r="I284" s="48">
        <v>65</v>
      </c>
      <c r="J284" s="151" t="str">
        <f t="shared" si="16"/>
        <v xml:space="preserve"> </v>
      </c>
      <c r="K284" s="151" t="str">
        <f t="shared" si="17"/>
        <v xml:space="preserve"> </v>
      </c>
      <c r="L284" s="151" t="str">
        <f t="shared" si="18"/>
        <v xml:space="preserve"> </v>
      </c>
      <c r="M284" s="101"/>
      <c r="N284" s="9"/>
      <c r="O284" s="62">
        <f t="shared" si="19"/>
        <v>61</v>
      </c>
      <c r="P284" s="4"/>
    </row>
    <row r="285" spans="1:16" s="5" customFormat="1" ht="15.95" customHeight="1">
      <c r="A285" s="4">
        <v>276</v>
      </c>
      <c r="B285" s="139" t="s">
        <v>4587</v>
      </c>
      <c r="C285" s="140" t="s">
        <v>4588</v>
      </c>
      <c r="D285" s="141" t="s">
        <v>1222</v>
      </c>
      <c r="E285" s="81" t="s">
        <v>3928</v>
      </c>
      <c r="F285" s="145">
        <v>5.28</v>
      </c>
      <c r="G285" s="145">
        <v>8.36</v>
      </c>
      <c r="H285" s="48">
        <v>50</v>
      </c>
      <c r="I285" s="48">
        <v>64</v>
      </c>
      <c r="J285" s="151" t="str">
        <f t="shared" si="16"/>
        <v xml:space="preserve"> </v>
      </c>
      <c r="K285" s="151" t="str">
        <f t="shared" si="17"/>
        <v xml:space="preserve"> </v>
      </c>
      <c r="L285" s="151" t="str">
        <f t="shared" si="18"/>
        <v xml:space="preserve"> </v>
      </c>
      <c r="M285" s="120"/>
      <c r="N285" s="119"/>
      <c r="O285" s="62">
        <f t="shared" si="19"/>
        <v>57</v>
      </c>
      <c r="P285" s="4"/>
    </row>
    <row r="286" spans="1:16" s="5" customFormat="1" ht="15.95" customHeight="1">
      <c r="A286" s="4">
        <v>277</v>
      </c>
      <c r="B286" s="139" t="s">
        <v>4589</v>
      </c>
      <c r="C286" s="140" t="s">
        <v>1695</v>
      </c>
      <c r="D286" s="141" t="s">
        <v>4663</v>
      </c>
      <c r="E286" s="81" t="s">
        <v>3928</v>
      </c>
      <c r="F286" s="145">
        <v>6.73</v>
      </c>
      <c r="G286" s="145">
        <v>7.31</v>
      </c>
      <c r="H286" s="48">
        <v>59</v>
      </c>
      <c r="I286" s="48">
        <v>64</v>
      </c>
      <c r="J286" s="151" t="str">
        <f t="shared" si="16"/>
        <v xml:space="preserve"> </v>
      </c>
      <c r="K286" s="151" t="str">
        <f t="shared" si="17"/>
        <v xml:space="preserve"> </v>
      </c>
      <c r="L286" s="151" t="str">
        <f t="shared" si="18"/>
        <v xml:space="preserve"> </v>
      </c>
      <c r="M286" s="63"/>
      <c r="N286" s="38"/>
      <c r="O286" s="62">
        <f t="shared" si="19"/>
        <v>61.5</v>
      </c>
      <c r="P286" s="4"/>
    </row>
    <row r="287" spans="1:16" s="5" customFormat="1" ht="15.95" customHeight="1">
      <c r="A287" s="4">
        <v>278</v>
      </c>
      <c r="B287" s="139" t="s">
        <v>4590</v>
      </c>
      <c r="C287" s="140" t="s">
        <v>3089</v>
      </c>
      <c r="D287" s="141" t="s">
        <v>3779</v>
      </c>
      <c r="E287" s="81" t="s">
        <v>3928</v>
      </c>
      <c r="F287" s="145">
        <v>6.93</v>
      </c>
      <c r="G287" s="145">
        <v>8.2899999999999991</v>
      </c>
      <c r="H287" s="48">
        <v>99</v>
      </c>
      <c r="I287" s="48">
        <v>100</v>
      </c>
      <c r="J287" s="151" t="str">
        <f t="shared" si="16"/>
        <v xml:space="preserve"> </v>
      </c>
      <c r="K287" s="151" t="str">
        <f t="shared" si="17"/>
        <v>SVG</v>
      </c>
      <c r="L287" s="151" t="str">
        <f t="shared" si="18"/>
        <v xml:space="preserve"> </v>
      </c>
      <c r="M287" s="101"/>
      <c r="N287" s="9"/>
      <c r="O287" s="62">
        <f t="shared" si="19"/>
        <v>99.5</v>
      </c>
      <c r="P287" s="4"/>
    </row>
    <row r="288" spans="1:16" s="5" customFormat="1" ht="15.95" customHeight="1">
      <c r="A288" s="4">
        <v>279</v>
      </c>
      <c r="B288" s="139" t="s">
        <v>4591</v>
      </c>
      <c r="C288" s="140" t="s">
        <v>1398</v>
      </c>
      <c r="D288" s="141" t="s">
        <v>3779</v>
      </c>
      <c r="E288" s="81" t="s">
        <v>3928</v>
      </c>
      <c r="F288" s="145">
        <v>5.94</v>
      </c>
      <c r="G288" s="145">
        <v>7.83</v>
      </c>
      <c r="H288" s="48">
        <v>55</v>
      </c>
      <c r="I288" s="48">
        <v>60</v>
      </c>
      <c r="J288" s="151" t="str">
        <f t="shared" si="16"/>
        <v xml:space="preserve"> </v>
      </c>
      <c r="K288" s="151" t="str">
        <f t="shared" si="17"/>
        <v xml:space="preserve"> </v>
      </c>
      <c r="L288" s="151" t="str">
        <f t="shared" si="18"/>
        <v xml:space="preserve"> </v>
      </c>
      <c r="M288" s="101"/>
      <c r="N288" s="9"/>
      <c r="O288" s="62">
        <f t="shared" si="19"/>
        <v>57.5</v>
      </c>
      <c r="P288" s="4"/>
    </row>
    <row r="289" spans="1:16" s="5" customFormat="1" ht="15.95" customHeight="1">
      <c r="A289" s="4">
        <v>280</v>
      </c>
      <c r="B289" s="139" t="s">
        <v>4624</v>
      </c>
      <c r="C289" s="140" t="s">
        <v>4625</v>
      </c>
      <c r="D289" s="141" t="s">
        <v>4267</v>
      </c>
      <c r="E289" s="81" t="s">
        <v>3928</v>
      </c>
      <c r="F289" s="145">
        <v>7.43</v>
      </c>
      <c r="G289" s="145">
        <v>8.31</v>
      </c>
      <c r="H289" s="48">
        <v>64</v>
      </c>
      <c r="I289" s="48">
        <v>71</v>
      </c>
      <c r="J289" s="151" t="str">
        <f t="shared" si="16"/>
        <v xml:space="preserve"> </v>
      </c>
      <c r="K289" s="151" t="str">
        <f t="shared" si="17"/>
        <v>SVK</v>
      </c>
      <c r="L289" s="151" t="str">
        <f t="shared" si="18"/>
        <v xml:space="preserve"> </v>
      </c>
      <c r="M289" s="98"/>
      <c r="N289" s="9"/>
      <c r="O289" s="62">
        <f t="shared" si="19"/>
        <v>67.5</v>
      </c>
      <c r="P289" s="4"/>
    </row>
    <row r="290" spans="1:16" s="5" customFormat="1" ht="15.95" customHeight="1">
      <c r="A290" s="4">
        <v>281</v>
      </c>
      <c r="B290" s="139" t="s">
        <v>963</v>
      </c>
      <c r="C290" s="140" t="s">
        <v>361</v>
      </c>
      <c r="D290" s="141" t="s">
        <v>4268</v>
      </c>
      <c r="E290" s="81" t="s">
        <v>3928</v>
      </c>
      <c r="F290" s="145">
        <v>5.57</v>
      </c>
      <c r="G290" s="145">
        <v>7.78</v>
      </c>
      <c r="H290" s="48">
        <v>53</v>
      </c>
      <c r="I290" s="48">
        <v>70</v>
      </c>
      <c r="J290" s="151" t="str">
        <f t="shared" si="16"/>
        <v xml:space="preserve"> </v>
      </c>
      <c r="K290" s="166" t="str">
        <f t="shared" si="17"/>
        <v>SVK</v>
      </c>
      <c r="L290" s="151" t="str">
        <f t="shared" si="18"/>
        <v xml:space="preserve"> </v>
      </c>
      <c r="M290" s="98" t="s">
        <v>12603</v>
      </c>
      <c r="N290" s="9"/>
      <c r="O290" s="62">
        <f t="shared" si="19"/>
        <v>61.5</v>
      </c>
      <c r="P290" s="4"/>
    </row>
    <row r="291" spans="1:16" s="5" customFormat="1" ht="15.95" customHeight="1">
      <c r="A291" s="4">
        <v>282</v>
      </c>
      <c r="B291" s="139" t="s">
        <v>964</v>
      </c>
      <c r="C291" s="140" t="s">
        <v>1406</v>
      </c>
      <c r="D291" s="141" t="s">
        <v>3372</v>
      </c>
      <c r="E291" s="81" t="s">
        <v>3928</v>
      </c>
      <c r="F291" s="145">
        <v>5.97</v>
      </c>
      <c r="G291" s="145">
        <v>7.51</v>
      </c>
      <c r="H291" s="48">
        <v>52</v>
      </c>
      <c r="I291" s="48">
        <v>52</v>
      </c>
      <c r="J291" s="151" t="str">
        <f t="shared" si="16"/>
        <v xml:space="preserve"> </v>
      </c>
      <c r="K291" s="151" t="str">
        <f t="shared" si="17"/>
        <v xml:space="preserve"> </v>
      </c>
      <c r="L291" s="151" t="str">
        <f t="shared" si="18"/>
        <v xml:space="preserve"> </v>
      </c>
      <c r="M291" s="120"/>
      <c r="N291" s="9"/>
      <c r="O291" s="62">
        <f t="shared" si="19"/>
        <v>52</v>
      </c>
      <c r="P291" s="4"/>
    </row>
    <row r="292" spans="1:16" s="5" customFormat="1" ht="15.95" customHeight="1">
      <c r="A292" s="4">
        <v>283</v>
      </c>
      <c r="B292" s="139" t="s">
        <v>965</v>
      </c>
      <c r="C292" s="140" t="s">
        <v>966</v>
      </c>
      <c r="D292" s="141" t="s">
        <v>4398</v>
      </c>
      <c r="E292" s="81" t="s">
        <v>3928</v>
      </c>
      <c r="F292" s="145">
        <v>6.44</v>
      </c>
      <c r="G292" s="145">
        <v>8</v>
      </c>
      <c r="H292" s="48">
        <v>57</v>
      </c>
      <c r="I292" s="48">
        <v>61</v>
      </c>
      <c r="J292" s="151" t="str">
        <f t="shared" si="16"/>
        <v xml:space="preserve"> </v>
      </c>
      <c r="K292" s="151" t="str">
        <f t="shared" si="17"/>
        <v xml:space="preserve"> </v>
      </c>
      <c r="L292" s="151" t="str">
        <f t="shared" si="18"/>
        <v xml:space="preserve"> </v>
      </c>
      <c r="M292" s="51"/>
      <c r="N292" s="9"/>
      <c r="O292" s="62">
        <f t="shared" si="19"/>
        <v>59</v>
      </c>
      <c r="P292" s="4"/>
    </row>
    <row r="293" spans="1:16" s="5" customFormat="1" ht="15.95" customHeight="1">
      <c r="A293" s="4">
        <v>284</v>
      </c>
      <c r="B293" s="139" t="s">
        <v>967</v>
      </c>
      <c r="C293" s="140" t="s">
        <v>566</v>
      </c>
      <c r="D293" s="141" t="s">
        <v>2575</v>
      </c>
      <c r="E293" s="81" t="s">
        <v>3928</v>
      </c>
      <c r="F293" s="145">
        <v>6.54</v>
      </c>
      <c r="G293" s="145">
        <v>7.84</v>
      </c>
      <c r="H293" s="48">
        <v>56</v>
      </c>
      <c r="I293" s="48">
        <v>57</v>
      </c>
      <c r="J293" s="151" t="str">
        <f t="shared" si="16"/>
        <v xml:space="preserve"> </v>
      </c>
      <c r="K293" s="151" t="str">
        <f t="shared" si="17"/>
        <v xml:space="preserve"> </v>
      </c>
      <c r="L293" s="151" t="str">
        <f t="shared" si="18"/>
        <v xml:space="preserve"> </v>
      </c>
      <c r="M293" s="51"/>
      <c r="N293" s="9"/>
      <c r="O293" s="62">
        <f t="shared" si="19"/>
        <v>56.5</v>
      </c>
      <c r="P293" s="4"/>
    </row>
    <row r="294" spans="1:16" s="5" customFormat="1" ht="15.95" customHeight="1">
      <c r="A294" s="4">
        <v>285</v>
      </c>
      <c r="B294" s="139" t="s">
        <v>567</v>
      </c>
      <c r="C294" s="140" t="s">
        <v>1446</v>
      </c>
      <c r="D294" s="141" t="s">
        <v>2573</v>
      </c>
      <c r="E294" s="81" t="s">
        <v>3928</v>
      </c>
      <c r="F294" s="145">
        <v>8.42</v>
      </c>
      <c r="G294" s="145">
        <v>8.69</v>
      </c>
      <c r="H294" s="48">
        <v>96</v>
      </c>
      <c r="I294" s="48">
        <v>100</v>
      </c>
      <c r="J294" s="151" t="str">
        <f t="shared" si="16"/>
        <v>SVG</v>
      </c>
      <c r="K294" s="151" t="str">
        <f t="shared" si="17"/>
        <v>SVG</v>
      </c>
      <c r="L294" s="151" t="str">
        <f t="shared" si="18"/>
        <v>SVG</v>
      </c>
      <c r="M294" s="195"/>
      <c r="N294" s="93"/>
      <c r="O294" s="62">
        <f t="shared" si="19"/>
        <v>98</v>
      </c>
      <c r="P294" s="4"/>
    </row>
    <row r="295" spans="1:16" s="5" customFormat="1" ht="15.95" customHeight="1">
      <c r="A295" s="4">
        <v>286</v>
      </c>
      <c r="B295" s="139" t="s">
        <v>568</v>
      </c>
      <c r="C295" s="140" t="s">
        <v>1408</v>
      </c>
      <c r="D295" s="141" t="s">
        <v>2573</v>
      </c>
      <c r="E295" s="81" t="s">
        <v>3928</v>
      </c>
      <c r="F295" s="145">
        <v>5.31</v>
      </c>
      <c r="G295" s="145">
        <v>7.26</v>
      </c>
      <c r="H295" s="48">
        <v>56</v>
      </c>
      <c r="I295" s="48">
        <v>60</v>
      </c>
      <c r="J295" s="151" t="str">
        <f t="shared" si="16"/>
        <v xml:space="preserve"> </v>
      </c>
      <c r="K295" s="151" t="str">
        <f t="shared" si="17"/>
        <v xml:space="preserve"> </v>
      </c>
      <c r="L295" s="151" t="str">
        <f t="shared" si="18"/>
        <v xml:space="preserve"> </v>
      </c>
      <c r="M295" s="83"/>
      <c r="N295" s="9"/>
      <c r="O295" s="62">
        <f t="shared" si="19"/>
        <v>58</v>
      </c>
      <c r="P295" s="4"/>
    </row>
    <row r="296" spans="1:16" s="5" customFormat="1" ht="15.95" customHeight="1">
      <c r="A296" s="4">
        <v>287</v>
      </c>
      <c r="B296" s="139" t="s">
        <v>569</v>
      </c>
      <c r="C296" s="140" t="s">
        <v>1000</v>
      </c>
      <c r="D296" s="141" t="s">
        <v>367</v>
      </c>
      <c r="E296" s="81" t="s">
        <v>3928</v>
      </c>
      <c r="F296" s="145">
        <v>8.2799999999999994</v>
      </c>
      <c r="G296" s="145">
        <v>8.89</v>
      </c>
      <c r="H296" s="48">
        <v>61</v>
      </c>
      <c r="I296" s="48">
        <v>71</v>
      </c>
      <c r="J296" s="151" t="str">
        <f t="shared" si="16"/>
        <v xml:space="preserve"> </v>
      </c>
      <c r="K296" s="151" t="str">
        <f t="shared" si="17"/>
        <v>SVK</v>
      </c>
      <c r="L296" s="151" t="str">
        <f t="shared" si="18"/>
        <v xml:space="preserve"> </v>
      </c>
      <c r="M296" s="196"/>
      <c r="N296" s="9"/>
      <c r="O296" s="62">
        <f t="shared" si="19"/>
        <v>66</v>
      </c>
      <c r="P296" s="4"/>
    </row>
    <row r="297" spans="1:16" s="5" customFormat="1" ht="15.95" customHeight="1">
      <c r="A297" s="4">
        <v>288</v>
      </c>
      <c r="B297" s="139" t="s">
        <v>570</v>
      </c>
      <c r="C297" s="140" t="s">
        <v>3088</v>
      </c>
      <c r="D297" s="141" t="s">
        <v>720</v>
      </c>
      <c r="E297" s="81" t="s">
        <v>3928</v>
      </c>
      <c r="F297" s="145">
        <v>6.23</v>
      </c>
      <c r="G297" s="145">
        <v>8.1199999999999992</v>
      </c>
      <c r="H297" s="48">
        <v>56</v>
      </c>
      <c r="I297" s="48">
        <v>59</v>
      </c>
      <c r="J297" s="151" t="str">
        <f t="shared" si="16"/>
        <v xml:space="preserve"> </v>
      </c>
      <c r="K297" s="151" t="str">
        <f t="shared" si="17"/>
        <v xml:space="preserve"> </v>
      </c>
      <c r="L297" s="151" t="str">
        <f t="shared" si="18"/>
        <v xml:space="preserve"> </v>
      </c>
      <c r="M297" s="98"/>
      <c r="N297" s="9"/>
      <c r="O297" s="62">
        <f t="shared" si="19"/>
        <v>57.5</v>
      </c>
      <c r="P297" s="4"/>
    </row>
    <row r="298" spans="1:16" s="5" customFormat="1" ht="15.95" customHeight="1">
      <c r="A298" s="4">
        <v>289</v>
      </c>
      <c r="B298" s="139" t="s">
        <v>571</v>
      </c>
      <c r="C298" s="140" t="s">
        <v>1665</v>
      </c>
      <c r="D298" s="141" t="s">
        <v>1003</v>
      </c>
      <c r="E298" s="81" t="s">
        <v>3928</v>
      </c>
      <c r="F298" s="145">
        <v>7.28</v>
      </c>
      <c r="G298" s="145">
        <v>8.7899999999999991</v>
      </c>
      <c r="H298" s="48">
        <v>62</v>
      </c>
      <c r="I298" s="48">
        <v>70</v>
      </c>
      <c r="J298" s="151" t="str">
        <f t="shared" si="16"/>
        <v xml:space="preserve"> </v>
      </c>
      <c r="K298" s="151" t="str">
        <f t="shared" si="17"/>
        <v>SVK</v>
      </c>
      <c r="L298" s="151" t="str">
        <f t="shared" si="18"/>
        <v xml:space="preserve"> </v>
      </c>
      <c r="M298" s="51"/>
      <c r="N298" s="9"/>
      <c r="O298" s="62">
        <f t="shared" si="19"/>
        <v>66</v>
      </c>
      <c r="P298" s="4"/>
    </row>
    <row r="299" spans="1:16" s="5" customFormat="1" ht="15.95" customHeight="1">
      <c r="A299" s="4">
        <v>290</v>
      </c>
      <c r="B299" s="139" t="s">
        <v>572</v>
      </c>
      <c r="C299" s="140" t="s">
        <v>593</v>
      </c>
      <c r="D299" s="141" t="s">
        <v>1003</v>
      </c>
      <c r="E299" s="81" t="s">
        <v>3928</v>
      </c>
      <c r="F299" s="145">
        <v>5.77</v>
      </c>
      <c r="G299" s="145">
        <v>7.61</v>
      </c>
      <c r="H299" s="48">
        <v>50</v>
      </c>
      <c r="I299" s="48">
        <v>52</v>
      </c>
      <c r="J299" s="151" t="str">
        <f t="shared" si="16"/>
        <v xml:space="preserve"> </v>
      </c>
      <c r="K299" s="151" t="str">
        <f t="shared" si="17"/>
        <v xml:space="preserve"> </v>
      </c>
      <c r="L299" s="151" t="str">
        <f t="shared" si="18"/>
        <v xml:space="preserve"> </v>
      </c>
      <c r="M299" s="98"/>
      <c r="N299" s="9"/>
      <c r="O299" s="62">
        <f t="shared" si="19"/>
        <v>51</v>
      </c>
      <c r="P299" s="4"/>
    </row>
    <row r="300" spans="1:16" s="5" customFormat="1" ht="15.95" customHeight="1">
      <c r="A300" s="4">
        <v>291</v>
      </c>
      <c r="B300" s="139" t="s">
        <v>573</v>
      </c>
      <c r="C300" s="140" t="s">
        <v>351</v>
      </c>
      <c r="D300" s="141" t="s">
        <v>3413</v>
      </c>
      <c r="E300" s="81" t="s">
        <v>724</v>
      </c>
      <c r="F300" s="145">
        <v>7.1</v>
      </c>
      <c r="G300" s="145">
        <v>8.0500000000000007</v>
      </c>
      <c r="H300" s="48">
        <v>85</v>
      </c>
      <c r="I300" s="48">
        <v>83</v>
      </c>
      <c r="J300" s="166" t="str">
        <f t="shared" si="16"/>
        <v>SVK</v>
      </c>
      <c r="K300" s="151" t="str">
        <f t="shared" si="17"/>
        <v>SVG</v>
      </c>
      <c r="L300" s="166" t="str">
        <f t="shared" si="18"/>
        <v>SVK</v>
      </c>
      <c r="M300" s="98" t="s">
        <v>9188</v>
      </c>
      <c r="N300" s="9"/>
      <c r="O300" s="62">
        <f t="shared" si="19"/>
        <v>84</v>
      </c>
      <c r="P300" s="4"/>
    </row>
    <row r="301" spans="1:16" s="5" customFormat="1" ht="15.95" customHeight="1">
      <c r="A301" s="4">
        <v>292</v>
      </c>
      <c r="B301" s="139" t="s">
        <v>574</v>
      </c>
      <c r="C301" s="140" t="s">
        <v>575</v>
      </c>
      <c r="D301" s="141" t="s">
        <v>2009</v>
      </c>
      <c r="E301" s="81" t="s">
        <v>724</v>
      </c>
      <c r="F301" s="145">
        <v>6.27</v>
      </c>
      <c r="G301" s="145">
        <v>7.69</v>
      </c>
      <c r="H301" s="48">
        <v>70</v>
      </c>
      <c r="I301" s="48">
        <v>59</v>
      </c>
      <c r="J301" s="151" t="str">
        <f t="shared" si="16"/>
        <v xml:space="preserve"> </v>
      </c>
      <c r="K301" s="151" t="str">
        <f t="shared" si="17"/>
        <v xml:space="preserve"> </v>
      </c>
      <c r="L301" s="151" t="str">
        <f t="shared" si="18"/>
        <v xml:space="preserve"> </v>
      </c>
      <c r="M301" s="51"/>
      <c r="N301" s="9"/>
      <c r="O301" s="62">
        <f t="shared" si="19"/>
        <v>64.5</v>
      </c>
      <c r="P301" s="4"/>
    </row>
    <row r="302" spans="1:16" s="5" customFormat="1" ht="15.95" customHeight="1">
      <c r="A302" s="4">
        <v>293</v>
      </c>
      <c r="B302" s="139" t="s">
        <v>490</v>
      </c>
      <c r="C302" s="140" t="s">
        <v>491</v>
      </c>
      <c r="D302" s="141" t="s">
        <v>2009</v>
      </c>
      <c r="E302" s="81" t="s">
        <v>724</v>
      </c>
      <c r="F302" s="145">
        <v>6.24</v>
      </c>
      <c r="G302" s="145">
        <v>6.96</v>
      </c>
      <c r="H302" s="48">
        <v>58</v>
      </c>
      <c r="I302" s="48">
        <v>52</v>
      </c>
      <c r="J302" s="151" t="str">
        <f t="shared" si="16"/>
        <v xml:space="preserve"> </v>
      </c>
      <c r="K302" s="151" t="str">
        <f t="shared" si="17"/>
        <v xml:space="preserve"> </v>
      </c>
      <c r="L302" s="151" t="str">
        <f t="shared" si="18"/>
        <v xml:space="preserve"> </v>
      </c>
      <c r="M302" s="51"/>
      <c r="N302" s="9"/>
      <c r="O302" s="62">
        <f t="shared" si="19"/>
        <v>55</v>
      </c>
      <c r="P302" s="4"/>
    </row>
    <row r="303" spans="1:16" s="5" customFormat="1" ht="15.95" customHeight="1">
      <c r="A303" s="4">
        <v>294</v>
      </c>
      <c r="B303" s="139" t="s">
        <v>492</v>
      </c>
      <c r="C303" s="140" t="s">
        <v>493</v>
      </c>
      <c r="D303" s="141" t="s">
        <v>2899</v>
      </c>
      <c r="E303" s="81" t="s">
        <v>724</v>
      </c>
      <c r="F303" s="145">
        <v>5.88</v>
      </c>
      <c r="G303" s="145">
        <v>7.7</v>
      </c>
      <c r="H303" s="48">
        <v>62</v>
      </c>
      <c r="I303" s="48">
        <v>55</v>
      </c>
      <c r="J303" s="151" t="str">
        <f t="shared" si="16"/>
        <v xml:space="preserve"> </v>
      </c>
      <c r="K303" s="151" t="str">
        <f t="shared" si="17"/>
        <v xml:space="preserve"> </v>
      </c>
      <c r="L303" s="151" t="str">
        <f t="shared" si="18"/>
        <v xml:space="preserve"> </v>
      </c>
      <c r="M303" s="63"/>
      <c r="N303" s="38"/>
      <c r="O303" s="62">
        <f t="shared" si="19"/>
        <v>58.5</v>
      </c>
      <c r="P303" s="4"/>
    </row>
    <row r="304" spans="1:16" s="5" customFormat="1" ht="15.95" customHeight="1">
      <c r="A304" s="4">
        <v>295</v>
      </c>
      <c r="B304" s="139" t="s">
        <v>494</v>
      </c>
      <c r="C304" s="140" t="s">
        <v>4061</v>
      </c>
      <c r="D304" s="141" t="s">
        <v>495</v>
      </c>
      <c r="E304" s="81" t="s">
        <v>724</v>
      </c>
      <c r="F304" s="145">
        <v>5.63</v>
      </c>
      <c r="G304" s="145">
        <v>7.5</v>
      </c>
      <c r="H304" s="48">
        <v>66</v>
      </c>
      <c r="I304" s="48">
        <v>52</v>
      </c>
      <c r="J304" s="151" t="str">
        <f t="shared" si="16"/>
        <v xml:space="preserve"> </v>
      </c>
      <c r="K304" s="151" t="str">
        <f t="shared" si="17"/>
        <v xml:space="preserve"> </v>
      </c>
      <c r="L304" s="151" t="str">
        <f t="shared" si="18"/>
        <v xml:space="preserve"> </v>
      </c>
      <c r="M304" s="83"/>
      <c r="N304" s="9"/>
      <c r="O304" s="62">
        <f t="shared" si="19"/>
        <v>59</v>
      </c>
      <c r="P304" s="4"/>
    </row>
    <row r="305" spans="1:16" s="5" customFormat="1" ht="15.95" customHeight="1">
      <c r="A305" s="4">
        <v>296</v>
      </c>
      <c r="B305" s="139" t="s">
        <v>496</v>
      </c>
      <c r="C305" s="140" t="s">
        <v>497</v>
      </c>
      <c r="D305" s="141" t="s">
        <v>552</v>
      </c>
      <c r="E305" s="81" t="s">
        <v>724</v>
      </c>
      <c r="F305" s="145">
        <v>6.01</v>
      </c>
      <c r="G305" s="145">
        <v>7.19</v>
      </c>
      <c r="H305" s="48">
        <v>67</v>
      </c>
      <c r="I305" s="48">
        <v>57</v>
      </c>
      <c r="J305" s="151" t="str">
        <f t="shared" si="16"/>
        <v xml:space="preserve"> </v>
      </c>
      <c r="K305" s="151" t="str">
        <f t="shared" si="17"/>
        <v xml:space="preserve"> </v>
      </c>
      <c r="L305" s="151" t="str">
        <f t="shared" si="18"/>
        <v xml:space="preserve"> </v>
      </c>
      <c r="M305" s="101"/>
      <c r="N305" s="9"/>
      <c r="O305" s="62">
        <f t="shared" si="19"/>
        <v>62</v>
      </c>
      <c r="P305" s="4"/>
    </row>
    <row r="306" spans="1:16" s="5" customFormat="1" ht="15.95" customHeight="1">
      <c r="A306" s="4">
        <v>297</v>
      </c>
      <c r="B306" s="139" t="s">
        <v>498</v>
      </c>
      <c r="C306" s="140" t="s">
        <v>499</v>
      </c>
      <c r="D306" s="141" t="s">
        <v>1806</v>
      </c>
      <c r="E306" s="81" t="s">
        <v>724</v>
      </c>
      <c r="F306" s="145">
        <v>5.38</v>
      </c>
      <c r="G306" s="145">
        <v>7.19</v>
      </c>
      <c r="H306" s="48">
        <v>58</v>
      </c>
      <c r="I306" s="48">
        <v>54</v>
      </c>
      <c r="J306" s="151" t="str">
        <f t="shared" si="16"/>
        <v xml:space="preserve"> </v>
      </c>
      <c r="K306" s="151" t="str">
        <f t="shared" si="17"/>
        <v xml:space="preserve"> </v>
      </c>
      <c r="L306" s="151" t="str">
        <f t="shared" si="18"/>
        <v xml:space="preserve"> </v>
      </c>
      <c r="M306" s="83"/>
      <c r="N306" s="9"/>
      <c r="O306" s="62">
        <f t="shared" si="19"/>
        <v>56</v>
      </c>
      <c r="P306" s="4"/>
    </row>
    <row r="307" spans="1:16" s="5" customFormat="1" ht="15.95" customHeight="1">
      <c r="A307" s="4">
        <v>298</v>
      </c>
      <c r="B307" s="139" t="s">
        <v>500</v>
      </c>
      <c r="C307" s="140" t="s">
        <v>2704</v>
      </c>
      <c r="D307" s="141" t="s">
        <v>1806</v>
      </c>
      <c r="E307" s="81" t="s">
        <v>724</v>
      </c>
      <c r="F307" s="145">
        <v>6.1</v>
      </c>
      <c r="G307" s="145">
        <v>7.45</v>
      </c>
      <c r="H307" s="48">
        <v>70</v>
      </c>
      <c r="I307" s="48">
        <v>58</v>
      </c>
      <c r="J307" s="151" t="str">
        <f t="shared" si="16"/>
        <v xml:space="preserve"> </v>
      </c>
      <c r="K307" s="151" t="str">
        <f t="shared" si="17"/>
        <v xml:space="preserve"> </v>
      </c>
      <c r="L307" s="151" t="str">
        <f t="shared" si="18"/>
        <v xml:space="preserve"> </v>
      </c>
      <c r="M307" s="63"/>
      <c r="N307" s="9"/>
      <c r="O307" s="62">
        <f t="shared" si="19"/>
        <v>64</v>
      </c>
      <c r="P307" s="4"/>
    </row>
    <row r="308" spans="1:16" s="5" customFormat="1" ht="15.95" customHeight="1">
      <c r="A308" s="4">
        <v>299</v>
      </c>
      <c r="B308" s="139" t="s">
        <v>501</v>
      </c>
      <c r="C308" s="140" t="s">
        <v>3652</v>
      </c>
      <c r="D308" s="141" t="s">
        <v>3837</v>
      </c>
      <c r="E308" s="81" t="s">
        <v>724</v>
      </c>
      <c r="F308" s="145">
        <v>6.06</v>
      </c>
      <c r="G308" s="145">
        <v>7.43</v>
      </c>
      <c r="H308" s="48">
        <v>71</v>
      </c>
      <c r="I308" s="48">
        <v>61</v>
      </c>
      <c r="J308" s="151" t="str">
        <f t="shared" si="16"/>
        <v xml:space="preserve"> </v>
      </c>
      <c r="K308" s="151" t="str">
        <f t="shared" si="17"/>
        <v xml:space="preserve"> </v>
      </c>
      <c r="L308" s="151" t="str">
        <f t="shared" si="18"/>
        <v xml:space="preserve"> </v>
      </c>
      <c r="M308" s="196"/>
      <c r="N308" s="9"/>
      <c r="O308" s="62">
        <f t="shared" si="19"/>
        <v>66</v>
      </c>
      <c r="P308" s="4"/>
    </row>
    <row r="309" spans="1:16" s="5" customFormat="1" ht="15.95" customHeight="1">
      <c r="A309" s="4">
        <v>300</v>
      </c>
      <c r="B309" s="139" t="s">
        <v>502</v>
      </c>
      <c r="C309" s="140" t="s">
        <v>4453</v>
      </c>
      <c r="D309" s="141" t="s">
        <v>3474</v>
      </c>
      <c r="E309" s="81" t="s">
        <v>724</v>
      </c>
      <c r="F309" s="145">
        <v>5.65</v>
      </c>
      <c r="G309" s="145">
        <v>7.21</v>
      </c>
      <c r="H309" s="48">
        <v>53</v>
      </c>
      <c r="I309" s="48">
        <v>60</v>
      </c>
      <c r="J309" s="151" t="str">
        <f t="shared" si="16"/>
        <v xml:space="preserve"> </v>
      </c>
      <c r="K309" s="151" t="str">
        <f t="shared" si="17"/>
        <v xml:space="preserve"> </v>
      </c>
      <c r="L309" s="151" t="str">
        <f t="shared" si="18"/>
        <v xml:space="preserve"> </v>
      </c>
      <c r="M309" s="63"/>
      <c r="N309" s="9"/>
      <c r="O309" s="62">
        <f t="shared" si="19"/>
        <v>56.5</v>
      </c>
      <c r="P309" s="4"/>
    </row>
    <row r="310" spans="1:16" s="5" customFormat="1" ht="15.95" customHeight="1">
      <c r="A310" s="4">
        <v>301</v>
      </c>
      <c r="B310" s="139" t="s">
        <v>503</v>
      </c>
      <c r="C310" s="140" t="s">
        <v>3446</v>
      </c>
      <c r="D310" s="141" t="s">
        <v>3839</v>
      </c>
      <c r="E310" s="81" t="s">
        <v>724</v>
      </c>
      <c r="F310" s="145">
        <v>4.99</v>
      </c>
      <c r="G310" s="145">
        <v>7.31</v>
      </c>
      <c r="H310" s="48">
        <v>45</v>
      </c>
      <c r="I310" s="48">
        <v>52</v>
      </c>
      <c r="J310" s="151" t="str">
        <f t="shared" si="16"/>
        <v xml:space="preserve"> </v>
      </c>
      <c r="K310" s="151" t="str">
        <f t="shared" si="17"/>
        <v xml:space="preserve"> </v>
      </c>
      <c r="L310" s="151" t="str">
        <f t="shared" si="18"/>
        <v xml:space="preserve"> </v>
      </c>
      <c r="M310" s="63"/>
      <c r="N310" s="9"/>
      <c r="O310" s="62">
        <f t="shared" si="19"/>
        <v>48.5</v>
      </c>
      <c r="P310" s="4"/>
    </row>
    <row r="311" spans="1:16" s="5" customFormat="1" ht="15.95" customHeight="1">
      <c r="A311" s="4">
        <v>302</v>
      </c>
      <c r="B311" s="139" t="s">
        <v>504</v>
      </c>
      <c r="C311" s="140" t="s">
        <v>2752</v>
      </c>
      <c r="D311" s="141" t="s">
        <v>1173</v>
      </c>
      <c r="E311" s="81" t="s">
        <v>724</v>
      </c>
      <c r="F311" s="145">
        <v>6.54</v>
      </c>
      <c r="G311" s="145">
        <v>7.22</v>
      </c>
      <c r="H311" s="48">
        <v>54</v>
      </c>
      <c r="I311" s="48">
        <v>52</v>
      </c>
      <c r="J311" s="151" t="str">
        <f t="shared" si="16"/>
        <v xml:space="preserve"> </v>
      </c>
      <c r="K311" s="151" t="str">
        <f t="shared" si="17"/>
        <v xml:space="preserve"> </v>
      </c>
      <c r="L311" s="151" t="str">
        <f t="shared" si="18"/>
        <v xml:space="preserve"> </v>
      </c>
      <c r="M311" s="98"/>
      <c r="N311" s="9"/>
      <c r="O311" s="62">
        <f t="shared" si="19"/>
        <v>53</v>
      </c>
      <c r="P311" s="4"/>
    </row>
    <row r="312" spans="1:16" s="5" customFormat="1" ht="15.95" customHeight="1">
      <c r="A312" s="4">
        <v>303</v>
      </c>
      <c r="B312" s="139" t="s">
        <v>505</v>
      </c>
      <c r="C312" s="140" t="s">
        <v>683</v>
      </c>
      <c r="D312" s="141" t="s">
        <v>1414</v>
      </c>
      <c r="E312" s="81" t="s">
        <v>724</v>
      </c>
      <c r="F312" s="145">
        <v>6.05</v>
      </c>
      <c r="G312" s="145">
        <v>6.91</v>
      </c>
      <c r="H312" s="48">
        <v>55</v>
      </c>
      <c r="I312" s="48">
        <v>54</v>
      </c>
      <c r="J312" s="151" t="str">
        <f t="shared" si="16"/>
        <v xml:space="preserve"> </v>
      </c>
      <c r="K312" s="151" t="str">
        <f t="shared" si="17"/>
        <v xml:space="preserve"> </v>
      </c>
      <c r="L312" s="151" t="str">
        <f t="shared" si="18"/>
        <v xml:space="preserve"> </v>
      </c>
      <c r="M312" s="51"/>
      <c r="N312" s="9"/>
      <c r="O312" s="62">
        <f t="shared" si="19"/>
        <v>54.5</v>
      </c>
      <c r="P312" s="4"/>
    </row>
    <row r="313" spans="1:16" s="5" customFormat="1" ht="15.95" customHeight="1">
      <c r="A313" s="4">
        <v>304</v>
      </c>
      <c r="B313" s="139" t="s">
        <v>506</v>
      </c>
      <c r="C313" s="140" t="s">
        <v>507</v>
      </c>
      <c r="D313" s="141" t="s">
        <v>1414</v>
      </c>
      <c r="E313" s="81" t="s">
        <v>724</v>
      </c>
      <c r="F313" s="145">
        <v>5.82</v>
      </c>
      <c r="G313" s="145">
        <v>7.26</v>
      </c>
      <c r="H313" s="48">
        <v>61</v>
      </c>
      <c r="I313" s="48">
        <v>60</v>
      </c>
      <c r="J313" s="151" t="str">
        <f t="shared" si="16"/>
        <v xml:space="preserve"> </v>
      </c>
      <c r="K313" s="151" t="str">
        <f t="shared" si="17"/>
        <v xml:space="preserve"> </v>
      </c>
      <c r="L313" s="151" t="str">
        <f t="shared" si="18"/>
        <v xml:space="preserve"> </v>
      </c>
      <c r="M313" s="83"/>
      <c r="N313" s="9"/>
      <c r="O313" s="62">
        <f t="shared" si="19"/>
        <v>60.5</v>
      </c>
      <c r="P313" s="4"/>
    </row>
    <row r="314" spans="1:16" s="5" customFormat="1" ht="15.95" customHeight="1">
      <c r="A314" s="4">
        <v>305</v>
      </c>
      <c r="B314" s="139" t="s">
        <v>508</v>
      </c>
      <c r="C314" s="140" t="s">
        <v>509</v>
      </c>
      <c r="D314" s="141" t="s">
        <v>23</v>
      </c>
      <c r="E314" s="81" t="s">
        <v>724</v>
      </c>
      <c r="F314" s="145">
        <v>5.28</v>
      </c>
      <c r="G314" s="145">
        <v>6.69</v>
      </c>
      <c r="H314" s="48">
        <v>53</v>
      </c>
      <c r="I314" s="48">
        <v>51</v>
      </c>
      <c r="J314" s="151" t="str">
        <f t="shared" si="16"/>
        <v xml:space="preserve"> </v>
      </c>
      <c r="K314" s="151" t="str">
        <f t="shared" si="17"/>
        <v xml:space="preserve"> </v>
      </c>
      <c r="L314" s="151" t="str">
        <f t="shared" si="18"/>
        <v xml:space="preserve"> </v>
      </c>
      <c r="M314" s="196"/>
      <c r="N314" s="9"/>
      <c r="O314" s="62">
        <f t="shared" si="19"/>
        <v>52</v>
      </c>
      <c r="P314" s="4"/>
    </row>
    <row r="315" spans="1:16" s="5" customFormat="1" ht="15.95" customHeight="1">
      <c r="A315" s="4">
        <v>306</v>
      </c>
      <c r="B315" s="139" t="s">
        <v>510</v>
      </c>
      <c r="C315" s="140" t="s">
        <v>511</v>
      </c>
      <c r="D315" s="141" t="s">
        <v>25</v>
      </c>
      <c r="E315" s="81" t="s">
        <v>724</v>
      </c>
      <c r="F315" s="145">
        <v>6.33</v>
      </c>
      <c r="G315" s="145">
        <v>7.2</v>
      </c>
      <c r="H315" s="48">
        <v>56</v>
      </c>
      <c r="I315" s="48">
        <v>55</v>
      </c>
      <c r="J315" s="151" t="str">
        <f t="shared" si="16"/>
        <v xml:space="preserve"> </v>
      </c>
      <c r="K315" s="151" t="str">
        <f t="shared" si="17"/>
        <v xml:space="preserve"> </v>
      </c>
      <c r="L315" s="151" t="str">
        <f t="shared" si="18"/>
        <v xml:space="preserve"> </v>
      </c>
      <c r="M315" s="120"/>
      <c r="N315" s="9"/>
      <c r="O315" s="62">
        <f t="shared" si="19"/>
        <v>55.5</v>
      </c>
      <c r="P315" s="4"/>
    </row>
    <row r="316" spans="1:16" s="5" customFormat="1" ht="15.95" customHeight="1">
      <c r="A316" s="4">
        <v>307</v>
      </c>
      <c r="B316" s="139" t="s">
        <v>512</v>
      </c>
      <c r="C316" s="140" t="s">
        <v>1622</v>
      </c>
      <c r="D316" s="141" t="s">
        <v>3365</v>
      </c>
      <c r="E316" s="81" t="s">
        <v>724</v>
      </c>
      <c r="F316" s="145">
        <v>6.41</v>
      </c>
      <c r="G316" s="145">
        <v>7.54</v>
      </c>
      <c r="H316" s="48">
        <v>54</v>
      </c>
      <c r="I316" s="48">
        <v>52</v>
      </c>
      <c r="J316" s="151" t="str">
        <f t="shared" si="16"/>
        <v xml:space="preserve"> </v>
      </c>
      <c r="K316" s="151" t="str">
        <f t="shared" si="17"/>
        <v xml:space="preserve"> </v>
      </c>
      <c r="L316" s="151" t="str">
        <f t="shared" si="18"/>
        <v xml:space="preserve"> </v>
      </c>
      <c r="M316" s="51"/>
      <c r="N316" s="9"/>
      <c r="O316" s="62">
        <f t="shared" si="19"/>
        <v>53</v>
      </c>
      <c r="P316" s="4"/>
    </row>
    <row r="317" spans="1:16" s="5" customFormat="1" ht="15.95" customHeight="1">
      <c r="A317" s="4">
        <v>308</v>
      </c>
      <c r="B317" s="139" t="s">
        <v>513</v>
      </c>
      <c r="C317" s="140" t="s">
        <v>351</v>
      </c>
      <c r="D317" s="141" t="s">
        <v>995</v>
      </c>
      <c r="E317" s="81" t="s">
        <v>724</v>
      </c>
      <c r="F317" s="145">
        <v>6.13</v>
      </c>
      <c r="G317" s="145">
        <v>7.69</v>
      </c>
      <c r="H317" s="48">
        <v>55</v>
      </c>
      <c r="I317" s="48">
        <v>60</v>
      </c>
      <c r="J317" s="151" t="str">
        <f t="shared" si="16"/>
        <v xml:space="preserve"> </v>
      </c>
      <c r="K317" s="151" t="str">
        <f t="shared" si="17"/>
        <v xml:space="preserve"> </v>
      </c>
      <c r="L317" s="151" t="str">
        <f t="shared" si="18"/>
        <v xml:space="preserve"> </v>
      </c>
      <c r="M317" s="101"/>
      <c r="N317" s="9"/>
      <c r="O317" s="62">
        <f t="shared" si="19"/>
        <v>57.5</v>
      </c>
      <c r="P317" s="4"/>
    </row>
    <row r="318" spans="1:16" s="5" customFormat="1" ht="15.95" customHeight="1">
      <c r="A318" s="4">
        <v>309</v>
      </c>
      <c r="B318" s="139" t="s">
        <v>514</v>
      </c>
      <c r="C318" s="140" t="s">
        <v>683</v>
      </c>
      <c r="D318" s="141" t="s">
        <v>2322</v>
      </c>
      <c r="E318" s="81" t="s">
        <v>724</v>
      </c>
      <c r="F318" s="145">
        <v>6.12</v>
      </c>
      <c r="G318" s="145">
        <v>7.61</v>
      </c>
      <c r="H318" s="48">
        <v>54</v>
      </c>
      <c r="I318" s="48">
        <v>54</v>
      </c>
      <c r="J318" s="151" t="str">
        <f t="shared" si="16"/>
        <v xml:space="preserve"> </v>
      </c>
      <c r="K318" s="151" t="str">
        <f t="shared" si="17"/>
        <v xml:space="preserve"> </v>
      </c>
      <c r="L318" s="151" t="str">
        <f t="shared" si="18"/>
        <v xml:space="preserve"> </v>
      </c>
      <c r="M318" s="51"/>
      <c r="N318" s="9"/>
      <c r="O318" s="62">
        <f t="shared" si="19"/>
        <v>54</v>
      </c>
      <c r="P318" s="4"/>
    </row>
    <row r="319" spans="1:16" s="5" customFormat="1" ht="15.95" customHeight="1">
      <c r="A319" s="4">
        <v>310</v>
      </c>
      <c r="B319" s="139" t="s">
        <v>515</v>
      </c>
      <c r="C319" s="140" t="s">
        <v>516</v>
      </c>
      <c r="D319" s="141" t="s">
        <v>3507</v>
      </c>
      <c r="E319" s="81" t="s">
        <v>724</v>
      </c>
      <c r="F319" s="145">
        <v>5.68</v>
      </c>
      <c r="G319" s="145">
        <v>7.16</v>
      </c>
      <c r="H319" s="48">
        <v>56</v>
      </c>
      <c r="I319" s="48">
        <v>54</v>
      </c>
      <c r="J319" s="151" t="str">
        <f t="shared" si="16"/>
        <v xml:space="preserve"> </v>
      </c>
      <c r="K319" s="151" t="str">
        <f t="shared" si="17"/>
        <v xml:space="preserve"> </v>
      </c>
      <c r="L319" s="151" t="str">
        <f t="shared" si="18"/>
        <v xml:space="preserve"> </v>
      </c>
      <c r="M319" s="70"/>
      <c r="N319" s="9"/>
      <c r="O319" s="62">
        <f t="shared" si="19"/>
        <v>55</v>
      </c>
      <c r="P319" s="4"/>
    </row>
    <row r="320" spans="1:16" s="5" customFormat="1" ht="15.95" customHeight="1">
      <c r="A320" s="4">
        <v>311</v>
      </c>
      <c r="B320" s="139" t="s">
        <v>517</v>
      </c>
      <c r="C320" s="140" t="s">
        <v>518</v>
      </c>
      <c r="D320" s="141" t="s">
        <v>3507</v>
      </c>
      <c r="E320" s="81" t="s">
        <v>724</v>
      </c>
      <c r="F320" s="145">
        <v>5.92</v>
      </c>
      <c r="G320" s="145">
        <v>7.33</v>
      </c>
      <c r="H320" s="48">
        <v>67</v>
      </c>
      <c r="I320" s="48">
        <v>55</v>
      </c>
      <c r="J320" s="151" t="str">
        <f t="shared" si="16"/>
        <v xml:space="preserve"> </v>
      </c>
      <c r="K320" s="151" t="str">
        <f t="shared" si="17"/>
        <v xml:space="preserve"> </v>
      </c>
      <c r="L320" s="151" t="str">
        <f t="shared" si="18"/>
        <v xml:space="preserve"> </v>
      </c>
      <c r="M320" s="63"/>
      <c r="N320" s="9"/>
      <c r="O320" s="62">
        <f t="shared" si="19"/>
        <v>61</v>
      </c>
      <c r="P320" s="4"/>
    </row>
    <row r="321" spans="1:16" s="5" customFormat="1" ht="15.95" customHeight="1">
      <c r="A321" s="4">
        <v>312</v>
      </c>
      <c r="B321" s="139" t="s">
        <v>519</v>
      </c>
      <c r="C321" s="140" t="s">
        <v>2368</v>
      </c>
      <c r="D321" s="141" t="s">
        <v>32</v>
      </c>
      <c r="E321" s="81" t="s">
        <v>724</v>
      </c>
      <c r="F321" s="145">
        <v>5.64</v>
      </c>
      <c r="G321" s="145">
        <v>7</v>
      </c>
      <c r="H321" s="48">
        <v>64</v>
      </c>
      <c r="I321" s="48">
        <v>54</v>
      </c>
      <c r="J321" s="151" t="str">
        <f t="shared" si="16"/>
        <v xml:space="preserve"> </v>
      </c>
      <c r="K321" s="151" t="str">
        <f t="shared" si="17"/>
        <v xml:space="preserve"> </v>
      </c>
      <c r="L321" s="151" t="str">
        <f t="shared" si="18"/>
        <v xml:space="preserve"> </v>
      </c>
      <c r="M321" s="98"/>
      <c r="N321" s="9"/>
      <c r="O321" s="62">
        <f t="shared" si="19"/>
        <v>59</v>
      </c>
      <c r="P321" s="4"/>
    </row>
    <row r="322" spans="1:16" s="5" customFormat="1" ht="15.95" customHeight="1">
      <c r="A322" s="4">
        <v>313</v>
      </c>
      <c r="B322" s="139" t="s">
        <v>520</v>
      </c>
      <c r="C322" s="140" t="s">
        <v>1020</v>
      </c>
      <c r="D322" s="141" t="s">
        <v>748</v>
      </c>
      <c r="E322" s="81" t="s">
        <v>724</v>
      </c>
      <c r="F322" s="145">
        <v>7.44</v>
      </c>
      <c r="G322" s="145">
        <v>7.98</v>
      </c>
      <c r="H322" s="48">
        <v>80</v>
      </c>
      <c r="I322" s="48">
        <v>59</v>
      </c>
      <c r="J322" s="166" t="str">
        <f t="shared" si="16"/>
        <v>SVK</v>
      </c>
      <c r="K322" s="151" t="str">
        <f t="shared" si="17"/>
        <v xml:space="preserve"> </v>
      </c>
      <c r="L322" s="151" t="str">
        <f t="shared" si="18"/>
        <v xml:space="preserve"> </v>
      </c>
      <c r="M322" s="84" t="s">
        <v>9188</v>
      </c>
      <c r="N322" s="9"/>
      <c r="O322" s="62">
        <f t="shared" si="19"/>
        <v>69.5</v>
      </c>
      <c r="P322" s="4"/>
    </row>
    <row r="323" spans="1:16" s="5" customFormat="1" ht="15.95" customHeight="1">
      <c r="A323" s="4">
        <v>314</v>
      </c>
      <c r="B323" s="139" t="s">
        <v>521</v>
      </c>
      <c r="C323" s="140" t="s">
        <v>3614</v>
      </c>
      <c r="D323" s="141" t="s">
        <v>359</v>
      </c>
      <c r="E323" s="81" t="s">
        <v>724</v>
      </c>
      <c r="F323" s="145">
        <v>8.42</v>
      </c>
      <c r="G323" s="145">
        <v>8.48</v>
      </c>
      <c r="H323" s="48">
        <v>82</v>
      </c>
      <c r="I323" s="48">
        <v>63</v>
      </c>
      <c r="J323" s="151" t="str">
        <f t="shared" si="16"/>
        <v>SVG</v>
      </c>
      <c r="K323" s="151" t="str">
        <f t="shared" si="17"/>
        <v xml:space="preserve"> </v>
      </c>
      <c r="L323" s="151" t="str">
        <f t="shared" si="18"/>
        <v xml:space="preserve"> </v>
      </c>
      <c r="M323" s="47"/>
      <c r="N323" s="9"/>
      <c r="O323" s="62">
        <f t="shared" si="19"/>
        <v>72.5</v>
      </c>
      <c r="P323" s="4"/>
    </row>
    <row r="324" spans="1:16" s="5" customFormat="1" ht="15.95" customHeight="1">
      <c r="A324" s="4">
        <v>315</v>
      </c>
      <c r="B324" s="139" t="s">
        <v>522</v>
      </c>
      <c r="C324" s="140" t="s">
        <v>523</v>
      </c>
      <c r="D324" s="141" t="s">
        <v>3511</v>
      </c>
      <c r="E324" s="81" t="s">
        <v>724</v>
      </c>
      <c r="F324" s="145">
        <v>5.83</v>
      </c>
      <c r="G324" s="145">
        <v>7.31</v>
      </c>
      <c r="H324" s="48">
        <v>66</v>
      </c>
      <c r="I324" s="48">
        <v>55</v>
      </c>
      <c r="J324" s="151" t="str">
        <f t="shared" si="16"/>
        <v xml:space="preserve"> </v>
      </c>
      <c r="K324" s="151" t="str">
        <f t="shared" si="17"/>
        <v xml:space="preserve"> </v>
      </c>
      <c r="L324" s="151" t="str">
        <f t="shared" si="18"/>
        <v xml:space="preserve"> </v>
      </c>
      <c r="M324" s="63"/>
      <c r="N324" s="9"/>
      <c r="O324" s="62">
        <f t="shared" si="19"/>
        <v>60.5</v>
      </c>
      <c r="P324" s="4"/>
    </row>
    <row r="325" spans="1:16" s="5" customFormat="1" ht="15.95" customHeight="1">
      <c r="A325" s="4">
        <v>316</v>
      </c>
      <c r="B325" s="139" t="s">
        <v>892</v>
      </c>
      <c r="C325" s="140" t="s">
        <v>4056</v>
      </c>
      <c r="D325" s="141" t="s">
        <v>893</v>
      </c>
      <c r="E325" s="81" t="s">
        <v>724</v>
      </c>
      <c r="F325" s="145">
        <v>5.96</v>
      </c>
      <c r="G325" s="145">
        <v>7.59</v>
      </c>
      <c r="H325" s="48">
        <v>54</v>
      </c>
      <c r="I325" s="48">
        <v>54</v>
      </c>
      <c r="J325" s="151" t="str">
        <f t="shared" si="16"/>
        <v xml:space="preserve"> </v>
      </c>
      <c r="K325" s="151" t="str">
        <f t="shared" si="17"/>
        <v xml:space="preserve"> </v>
      </c>
      <c r="L325" s="151" t="str">
        <f t="shared" si="18"/>
        <v xml:space="preserve"> </v>
      </c>
      <c r="M325" s="49"/>
      <c r="N325" s="9"/>
      <c r="O325" s="62">
        <f t="shared" si="19"/>
        <v>54</v>
      </c>
      <c r="P325" s="4"/>
    </row>
    <row r="326" spans="1:16" s="5" customFormat="1" ht="15.95" customHeight="1">
      <c r="A326" s="4">
        <v>317</v>
      </c>
      <c r="B326" s="139" t="s">
        <v>3261</v>
      </c>
      <c r="C326" s="140" t="s">
        <v>3262</v>
      </c>
      <c r="D326" s="141" t="s">
        <v>3263</v>
      </c>
      <c r="E326" s="81" t="s">
        <v>724</v>
      </c>
      <c r="F326" s="145">
        <v>5.99</v>
      </c>
      <c r="G326" s="145">
        <v>6.74</v>
      </c>
      <c r="H326" s="48">
        <v>62</v>
      </c>
      <c r="I326" s="48">
        <v>52</v>
      </c>
      <c r="J326" s="151" t="str">
        <f t="shared" si="16"/>
        <v xml:space="preserve"> </v>
      </c>
      <c r="K326" s="151" t="str">
        <f t="shared" si="17"/>
        <v xml:space="preserve"> </v>
      </c>
      <c r="L326" s="151" t="str">
        <f t="shared" si="18"/>
        <v xml:space="preserve"> </v>
      </c>
      <c r="M326" s="195"/>
      <c r="N326" s="9"/>
      <c r="O326" s="62">
        <f t="shared" si="19"/>
        <v>57</v>
      </c>
      <c r="P326" s="4"/>
    </row>
    <row r="327" spans="1:16" s="5" customFormat="1" ht="15.95" customHeight="1">
      <c r="A327" s="4">
        <v>318</v>
      </c>
      <c r="B327" s="139" t="s">
        <v>3264</v>
      </c>
      <c r="C327" s="140" t="s">
        <v>419</v>
      </c>
      <c r="D327" s="141" t="s">
        <v>3794</v>
      </c>
      <c r="E327" s="81" t="s">
        <v>724</v>
      </c>
      <c r="F327" s="145">
        <v>5.04</v>
      </c>
      <c r="G327" s="145">
        <v>6.91</v>
      </c>
      <c r="H327" s="48">
        <v>51</v>
      </c>
      <c r="I327" s="48">
        <v>51</v>
      </c>
      <c r="J327" s="151" t="str">
        <f t="shared" si="16"/>
        <v xml:space="preserve"> </v>
      </c>
      <c r="K327" s="151" t="str">
        <f t="shared" si="17"/>
        <v xml:space="preserve"> </v>
      </c>
      <c r="L327" s="151" t="str">
        <f t="shared" si="18"/>
        <v xml:space="preserve"> </v>
      </c>
      <c r="M327" s="98"/>
      <c r="N327" s="9"/>
      <c r="O327" s="62">
        <f t="shared" si="19"/>
        <v>51</v>
      </c>
      <c r="P327" s="4"/>
    </row>
    <row r="328" spans="1:16" s="5" customFormat="1" ht="15.95" customHeight="1">
      <c r="A328" s="4">
        <v>319</v>
      </c>
      <c r="B328" s="139" t="s">
        <v>3265</v>
      </c>
      <c r="C328" s="140" t="s">
        <v>3266</v>
      </c>
      <c r="D328" s="141" t="s">
        <v>3267</v>
      </c>
      <c r="E328" s="81" t="s">
        <v>724</v>
      </c>
      <c r="F328" s="145">
        <v>5.25</v>
      </c>
      <c r="G328" s="145">
        <v>7.57</v>
      </c>
      <c r="H328" s="48">
        <v>51</v>
      </c>
      <c r="I328" s="48">
        <v>52</v>
      </c>
      <c r="J328" s="151" t="str">
        <f t="shared" si="16"/>
        <v xml:space="preserve"> </v>
      </c>
      <c r="K328" s="151" t="str">
        <f t="shared" si="17"/>
        <v xml:space="preserve"> </v>
      </c>
      <c r="L328" s="151" t="str">
        <f t="shared" si="18"/>
        <v xml:space="preserve"> </v>
      </c>
      <c r="M328" s="63"/>
      <c r="N328" s="9"/>
      <c r="O328" s="62">
        <f t="shared" si="19"/>
        <v>51.5</v>
      </c>
      <c r="P328" s="4"/>
    </row>
    <row r="329" spans="1:16" s="5" customFormat="1" ht="15.95" customHeight="1">
      <c r="A329" s="4">
        <v>320</v>
      </c>
      <c r="B329" s="139" t="s">
        <v>3268</v>
      </c>
      <c r="C329" s="140" t="s">
        <v>3408</v>
      </c>
      <c r="D329" s="141" t="s">
        <v>999</v>
      </c>
      <c r="E329" s="81" t="s">
        <v>724</v>
      </c>
      <c r="F329" s="145">
        <v>6.18</v>
      </c>
      <c r="G329" s="145">
        <v>7.56</v>
      </c>
      <c r="H329" s="48">
        <v>60</v>
      </c>
      <c r="I329" s="48">
        <v>55</v>
      </c>
      <c r="J329" s="151" t="str">
        <f t="shared" si="16"/>
        <v xml:space="preserve"> </v>
      </c>
      <c r="K329" s="151" t="str">
        <f t="shared" si="17"/>
        <v xml:space="preserve"> </v>
      </c>
      <c r="L329" s="151" t="str">
        <f t="shared" si="18"/>
        <v xml:space="preserve"> </v>
      </c>
      <c r="M329" s="63"/>
      <c r="N329" s="9"/>
      <c r="O329" s="62">
        <f t="shared" si="19"/>
        <v>57.5</v>
      </c>
      <c r="P329" s="4"/>
    </row>
    <row r="330" spans="1:16" s="5" customFormat="1" ht="15.95" customHeight="1">
      <c r="A330" s="4">
        <v>321</v>
      </c>
      <c r="B330" s="139" t="s">
        <v>3269</v>
      </c>
      <c r="C330" s="140" t="s">
        <v>3253</v>
      </c>
      <c r="D330" s="141" t="s">
        <v>300</v>
      </c>
      <c r="E330" s="81" t="s">
        <v>724</v>
      </c>
      <c r="F330" s="145">
        <v>7.45</v>
      </c>
      <c r="G330" s="145">
        <v>7.94</v>
      </c>
      <c r="H330" s="48">
        <v>71</v>
      </c>
      <c r="I330" s="48">
        <v>63</v>
      </c>
      <c r="J330" s="151" t="str">
        <f t="shared" ref="J330:J393" si="20">IF(AND(F330&gt;=9,H330&gt;=90),"SVXS",IF(AND(F330&gt;=8,H330&gt;=80),"SVG",IF(AND(F330&gt;=7,H330&gt;=70),"SVK"," ")))</f>
        <v>SVK</v>
      </c>
      <c r="K330" s="151" t="str">
        <f t="shared" ref="K330:K393" si="21">IF(AND(G330&gt;=9,I330&gt;=90),"SVXS",IF(AND(G330&gt;=8,I330&gt;=80),"SVG",IF(AND(G330&gt;=7,I330&gt;=70),"SVK"," ")))</f>
        <v xml:space="preserve"> </v>
      </c>
      <c r="L330" s="151" t="str">
        <f t="shared" ref="L330:L393" si="22">IF(AND(J330="SVXS",K330="SVXS"),"SVXS",IF(AND(J330="SVG",K330="SVG"),"SVG",IF(AND(J330="SVK",K330="SVK"),"SVK",IF(AND(J330="SVXS",K330="SVG"),"SVG",IF(AND(J330="SVG",K330="SVXS"),"SVG",IF(AND(J330="SVG",K330="SVK"),"SVK",IF(AND(J330="SVK",K330="SVG"),"SVK"," ")))))))</f>
        <v xml:space="preserve"> </v>
      </c>
      <c r="M330" s="195"/>
      <c r="N330" s="9"/>
      <c r="O330" s="62">
        <f t="shared" ref="O330:O393" si="23">SUM(H330:I330)/2</f>
        <v>67</v>
      </c>
      <c r="P330" s="4"/>
    </row>
    <row r="331" spans="1:16" s="5" customFormat="1" ht="15.95" customHeight="1">
      <c r="A331" s="4">
        <v>322</v>
      </c>
      <c r="B331" s="139" t="s">
        <v>3254</v>
      </c>
      <c r="C331" s="140" t="s">
        <v>1406</v>
      </c>
      <c r="D331" s="141" t="s">
        <v>3445</v>
      </c>
      <c r="E331" s="81" t="s">
        <v>724</v>
      </c>
      <c r="F331" s="145">
        <v>6.02</v>
      </c>
      <c r="G331" s="145">
        <v>7.51</v>
      </c>
      <c r="H331" s="48">
        <v>52</v>
      </c>
      <c r="I331" s="48">
        <v>55</v>
      </c>
      <c r="J331" s="151" t="str">
        <f t="shared" si="20"/>
        <v xml:space="preserve"> </v>
      </c>
      <c r="K331" s="151" t="str">
        <f t="shared" si="21"/>
        <v xml:space="preserve"> </v>
      </c>
      <c r="L331" s="151" t="str">
        <f t="shared" si="22"/>
        <v xml:space="preserve"> </v>
      </c>
      <c r="M331" s="51"/>
      <c r="N331" s="9"/>
      <c r="O331" s="62">
        <f t="shared" si="23"/>
        <v>53.5</v>
      </c>
      <c r="P331" s="4"/>
    </row>
    <row r="332" spans="1:16" s="5" customFormat="1" ht="15.95" customHeight="1">
      <c r="A332" s="4">
        <v>323</v>
      </c>
      <c r="B332" s="139" t="s">
        <v>3255</v>
      </c>
      <c r="C332" s="140" t="s">
        <v>670</v>
      </c>
      <c r="D332" s="141" t="s">
        <v>4696</v>
      </c>
      <c r="E332" s="81" t="s">
        <v>724</v>
      </c>
      <c r="F332" s="145">
        <v>6.53</v>
      </c>
      <c r="G332" s="145">
        <v>7.93</v>
      </c>
      <c r="H332" s="48">
        <v>58</v>
      </c>
      <c r="I332" s="48">
        <v>62</v>
      </c>
      <c r="J332" s="151" t="str">
        <f t="shared" si="20"/>
        <v xml:space="preserve"> </v>
      </c>
      <c r="K332" s="151" t="str">
        <f t="shared" si="21"/>
        <v xml:space="preserve"> </v>
      </c>
      <c r="L332" s="151" t="str">
        <f t="shared" si="22"/>
        <v xml:space="preserve"> </v>
      </c>
      <c r="M332" s="63"/>
      <c r="N332" s="9"/>
      <c r="O332" s="62">
        <f t="shared" si="23"/>
        <v>60</v>
      </c>
      <c r="P332" s="4"/>
    </row>
    <row r="333" spans="1:16" s="5" customFormat="1" ht="15.95" customHeight="1">
      <c r="A333" s="4">
        <v>324</v>
      </c>
      <c r="B333" s="139" t="s">
        <v>3256</v>
      </c>
      <c r="C333" s="140" t="s">
        <v>3316</v>
      </c>
      <c r="D333" s="141" t="s">
        <v>306</v>
      </c>
      <c r="E333" s="81" t="s">
        <v>724</v>
      </c>
      <c r="F333" s="145">
        <v>6.57</v>
      </c>
      <c r="G333" s="145">
        <v>7.77</v>
      </c>
      <c r="H333" s="48">
        <v>57</v>
      </c>
      <c r="I333" s="48">
        <v>57</v>
      </c>
      <c r="J333" s="151" t="str">
        <f t="shared" si="20"/>
        <v xml:space="preserve"> </v>
      </c>
      <c r="K333" s="151" t="str">
        <f t="shared" si="21"/>
        <v xml:space="preserve"> </v>
      </c>
      <c r="L333" s="151" t="str">
        <f t="shared" si="22"/>
        <v xml:space="preserve"> </v>
      </c>
      <c r="M333" s="72"/>
      <c r="N333" s="9"/>
      <c r="O333" s="62">
        <f t="shared" si="23"/>
        <v>57</v>
      </c>
      <c r="P333" s="4"/>
    </row>
    <row r="334" spans="1:16" s="5" customFormat="1" ht="15.95" customHeight="1">
      <c r="A334" s="4">
        <v>325</v>
      </c>
      <c r="B334" s="139" t="s">
        <v>3257</v>
      </c>
      <c r="C334" s="140" t="s">
        <v>3258</v>
      </c>
      <c r="D334" s="141" t="s">
        <v>4270</v>
      </c>
      <c r="E334" s="81" t="s">
        <v>724</v>
      </c>
      <c r="F334" s="145">
        <v>6.78</v>
      </c>
      <c r="G334" s="145">
        <v>7.82</v>
      </c>
      <c r="H334" s="48">
        <v>67</v>
      </c>
      <c r="I334" s="48">
        <v>57</v>
      </c>
      <c r="J334" s="151" t="str">
        <f t="shared" si="20"/>
        <v xml:space="preserve"> </v>
      </c>
      <c r="K334" s="151" t="str">
        <f t="shared" si="21"/>
        <v xml:space="preserve"> </v>
      </c>
      <c r="L334" s="151" t="str">
        <f t="shared" si="22"/>
        <v xml:space="preserve"> </v>
      </c>
      <c r="M334" s="51"/>
      <c r="N334" s="9"/>
      <c r="O334" s="62">
        <f t="shared" si="23"/>
        <v>62</v>
      </c>
      <c r="P334" s="4"/>
    </row>
    <row r="335" spans="1:16" s="5" customFormat="1" ht="15.95" customHeight="1">
      <c r="A335" s="4">
        <v>326</v>
      </c>
      <c r="B335" s="139" t="s">
        <v>3259</v>
      </c>
      <c r="C335" s="140" t="s">
        <v>904</v>
      </c>
      <c r="D335" s="141" t="s">
        <v>4270</v>
      </c>
      <c r="E335" s="81" t="s">
        <v>724</v>
      </c>
      <c r="F335" s="145">
        <v>6.46</v>
      </c>
      <c r="G335" s="145">
        <v>7.43</v>
      </c>
      <c r="H335" s="48">
        <v>58</v>
      </c>
      <c r="I335" s="48">
        <v>57</v>
      </c>
      <c r="J335" s="151" t="str">
        <f t="shared" si="20"/>
        <v xml:space="preserve"> </v>
      </c>
      <c r="K335" s="151" t="str">
        <f t="shared" si="21"/>
        <v xml:space="preserve"> </v>
      </c>
      <c r="L335" s="151" t="str">
        <f t="shared" si="22"/>
        <v xml:space="preserve"> </v>
      </c>
      <c r="M335" s="83"/>
      <c r="N335" s="9"/>
      <c r="O335" s="62">
        <f t="shared" si="23"/>
        <v>57.5</v>
      </c>
      <c r="P335" s="4"/>
    </row>
    <row r="336" spans="1:16" s="5" customFormat="1" ht="15.95" customHeight="1">
      <c r="A336" s="4">
        <v>327</v>
      </c>
      <c r="B336" s="139" t="s">
        <v>3260</v>
      </c>
      <c r="C336" s="140" t="s">
        <v>4149</v>
      </c>
      <c r="D336" s="141" t="s">
        <v>3823</v>
      </c>
      <c r="E336" s="81" t="s">
        <v>724</v>
      </c>
      <c r="F336" s="145">
        <v>6.68</v>
      </c>
      <c r="G336" s="145">
        <v>7.22</v>
      </c>
      <c r="H336" s="48">
        <v>57</v>
      </c>
      <c r="I336" s="48">
        <v>55</v>
      </c>
      <c r="J336" s="151" t="str">
        <f t="shared" si="20"/>
        <v xml:space="preserve"> </v>
      </c>
      <c r="K336" s="151" t="str">
        <f t="shared" si="21"/>
        <v xml:space="preserve"> </v>
      </c>
      <c r="L336" s="151" t="str">
        <f t="shared" si="22"/>
        <v xml:space="preserve"> </v>
      </c>
      <c r="M336" s="70"/>
      <c r="N336" s="9"/>
      <c r="O336" s="62">
        <f t="shared" si="23"/>
        <v>56</v>
      </c>
      <c r="P336" s="4"/>
    </row>
    <row r="337" spans="1:16" s="5" customFormat="1" ht="15.95" customHeight="1">
      <c r="A337" s="4">
        <v>328</v>
      </c>
      <c r="B337" s="139" t="s">
        <v>4150</v>
      </c>
      <c r="C337" s="140" t="s">
        <v>363</v>
      </c>
      <c r="D337" s="141" t="s">
        <v>3375</v>
      </c>
      <c r="E337" s="81" t="s">
        <v>724</v>
      </c>
      <c r="F337" s="145">
        <v>6.56</v>
      </c>
      <c r="G337" s="145">
        <v>7.09</v>
      </c>
      <c r="H337" s="48">
        <v>57</v>
      </c>
      <c r="I337" s="48">
        <v>57</v>
      </c>
      <c r="J337" s="151" t="str">
        <f t="shared" si="20"/>
        <v xml:space="preserve"> </v>
      </c>
      <c r="K337" s="151" t="str">
        <f t="shared" si="21"/>
        <v xml:space="preserve"> </v>
      </c>
      <c r="L337" s="151" t="str">
        <f t="shared" si="22"/>
        <v xml:space="preserve"> </v>
      </c>
      <c r="M337" s="196"/>
      <c r="N337" s="9"/>
      <c r="O337" s="62">
        <f t="shared" si="23"/>
        <v>57</v>
      </c>
      <c r="P337" s="4"/>
    </row>
    <row r="338" spans="1:16" s="5" customFormat="1" ht="15.95" customHeight="1">
      <c r="A338" s="4">
        <v>329</v>
      </c>
      <c r="B338" s="139" t="s">
        <v>4151</v>
      </c>
      <c r="C338" s="140" t="s">
        <v>4262</v>
      </c>
      <c r="D338" s="141" t="s">
        <v>3375</v>
      </c>
      <c r="E338" s="81" t="s">
        <v>724</v>
      </c>
      <c r="F338" s="145">
        <v>6.43</v>
      </c>
      <c r="G338" s="145">
        <v>7.31</v>
      </c>
      <c r="H338" s="48">
        <v>54</v>
      </c>
      <c r="I338" s="48">
        <v>55</v>
      </c>
      <c r="J338" s="151" t="str">
        <f t="shared" si="20"/>
        <v xml:space="preserve"> </v>
      </c>
      <c r="K338" s="151" t="str">
        <f t="shared" si="21"/>
        <v xml:space="preserve"> </v>
      </c>
      <c r="L338" s="151" t="str">
        <f t="shared" si="22"/>
        <v xml:space="preserve"> </v>
      </c>
      <c r="M338" s="101"/>
      <c r="N338" s="33"/>
      <c r="O338" s="62">
        <f t="shared" si="23"/>
        <v>54.5</v>
      </c>
      <c r="P338" s="74"/>
    </row>
    <row r="339" spans="1:16" s="5" customFormat="1" ht="15.95" customHeight="1">
      <c r="A339" s="4">
        <v>330</v>
      </c>
      <c r="B339" s="139" t="s">
        <v>4152</v>
      </c>
      <c r="C339" s="140" t="s">
        <v>3688</v>
      </c>
      <c r="D339" s="141" t="s">
        <v>4672</v>
      </c>
      <c r="E339" s="81" t="s">
        <v>724</v>
      </c>
      <c r="F339" s="145">
        <v>6.49</v>
      </c>
      <c r="G339" s="145">
        <v>7.06</v>
      </c>
      <c r="H339" s="48">
        <v>60</v>
      </c>
      <c r="I339" s="48">
        <v>54</v>
      </c>
      <c r="J339" s="151" t="str">
        <f t="shared" si="20"/>
        <v xml:space="preserve"> </v>
      </c>
      <c r="K339" s="151" t="str">
        <f t="shared" si="21"/>
        <v xml:space="preserve"> </v>
      </c>
      <c r="L339" s="151" t="str">
        <f t="shared" si="22"/>
        <v xml:space="preserve"> </v>
      </c>
      <c r="M339" s="63"/>
      <c r="N339" s="9"/>
      <c r="O339" s="62">
        <f t="shared" si="23"/>
        <v>57</v>
      </c>
      <c r="P339" s="4"/>
    </row>
    <row r="340" spans="1:16" s="5" customFormat="1" ht="15.95" customHeight="1">
      <c r="A340" s="4">
        <v>331</v>
      </c>
      <c r="B340" s="139" t="s">
        <v>4153</v>
      </c>
      <c r="C340" s="140" t="s">
        <v>1611</v>
      </c>
      <c r="D340" s="141" t="s">
        <v>3720</v>
      </c>
      <c r="E340" s="81" t="s">
        <v>724</v>
      </c>
      <c r="F340" s="145">
        <v>5.67</v>
      </c>
      <c r="G340" s="145">
        <v>6.97</v>
      </c>
      <c r="H340" s="48">
        <v>66</v>
      </c>
      <c r="I340" s="48">
        <v>54</v>
      </c>
      <c r="J340" s="151" t="str">
        <f t="shared" si="20"/>
        <v xml:space="preserve"> </v>
      </c>
      <c r="K340" s="151" t="str">
        <f t="shared" si="21"/>
        <v xml:space="preserve"> </v>
      </c>
      <c r="L340" s="151" t="str">
        <f t="shared" si="22"/>
        <v xml:space="preserve"> </v>
      </c>
      <c r="M340" s="63"/>
      <c r="N340" s="9"/>
      <c r="O340" s="62">
        <f t="shared" si="23"/>
        <v>60</v>
      </c>
      <c r="P340" s="4"/>
    </row>
    <row r="341" spans="1:16" s="5" customFormat="1" ht="15.95" customHeight="1">
      <c r="A341" s="4">
        <v>332</v>
      </c>
      <c r="B341" s="139" t="s">
        <v>4154</v>
      </c>
      <c r="C341" s="140" t="s">
        <v>3652</v>
      </c>
      <c r="D341" s="141" t="s">
        <v>1808</v>
      </c>
      <c r="E341" s="81" t="s">
        <v>724</v>
      </c>
      <c r="F341" s="145">
        <v>6.77</v>
      </c>
      <c r="G341" s="145">
        <v>7.72</v>
      </c>
      <c r="H341" s="48">
        <v>55</v>
      </c>
      <c r="I341" s="48">
        <v>57</v>
      </c>
      <c r="J341" s="151" t="str">
        <f t="shared" si="20"/>
        <v xml:space="preserve"> </v>
      </c>
      <c r="K341" s="151" t="str">
        <f t="shared" si="21"/>
        <v xml:space="preserve"> </v>
      </c>
      <c r="L341" s="151" t="str">
        <f t="shared" si="22"/>
        <v xml:space="preserve"> </v>
      </c>
      <c r="M341" s="63"/>
      <c r="N341" s="9"/>
      <c r="O341" s="62">
        <f t="shared" si="23"/>
        <v>56</v>
      </c>
      <c r="P341" s="4"/>
    </row>
    <row r="342" spans="1:16" s="5" customFormat="1" ht="15.95" customHeight="1">
      <c r="A342" s="4">
        <v>333</v>
      </c>
      <c r="B342" s="139" t="s">
        <v>4155</v>
      </c>
      <c r="C342" s="140" t="s">
        <v>670</v>
      </c>
      <c r="D342" s="141" t="s">
        <v>1808</v>
      </c>
      <c r="E342" s="81" t="s">
        <v>724</v>
      </c>
      <c r="F342" s="145">
        <v>6.48</v>
      </c>
      <c r="G342" s="145">
        <v>6.98</v>
      </c>
      <c r="H342" s="48">
        <v>67</v>
      </c>
      <c r="I342" s="48">
        <v>51</v>
      </c>
      <c r="J342" s="151" t="str">
        <f t="shared" si="20"/>
        <v xml:space="preserve"> </v>
      </c>
      <c r="K342" s="151" t="str">
        <f t="shared" si="21"/>
        <v xml:space="preserve"> </v>
      </c>
      <c r="L342" s="151" t="str">
        <f t="shared" si="22"/>
        <v xml:space="preserve"> </v>
      </c>
      <c r="M342" s="51"/>
      <c r="N342" s="9"/>
      <c r="O342" s="62">
        <f t="shared" si="23"/>
        <v>59</v>
      </c>
      <c r="P342" s="4"/>
    </row>
    <row r="343" spans="1:16" s="5" customFormat="1" ht="15.95" customHeight="1">
      <c r="A343" s="4">
        <v>334</v>
      </c>
      <c r="B343" s="139" t="s">
        <v>2826</v>
      </c>
      <c r="C343" s="140" t="s">
        <v>4265</v>
      </c>
      <c r="D343" s="141" t="s">
        <v>727</v>
      </c>
      <c r="E343" s="81" t="s">
        <v>725</v>
      </c>
      <c r="F343" s="145">
        <v>6.53</v>
      </c>
      <c r="G343" s="145">
        <v>7.15</v>
      </c>
      <c r="H343" s="48">
        <v>52</v>
      </c>
      <c r="I343" s="48">
        <v>55</v>
      </c>
      <c r="J343" s="151" t="str">
        <f t="shared" si="20"/>
        <v xml:space="preserve"> </v>
      </c>
      <c r="K343" s="151" t="str">
        <f t="shared" si="21"/>
        <v xml:space="preserve"> </v>
      </c>
      <c r="L343" s="151" t="str">
        <f t="shared" si="22"/>
        <v xml:space="preserve"> </v>
      </c>
      <c r="M343" s="63"/>
      <c r="N343" s="9"/>
      <c r="O343" s="62">
        <f t="shared" si="23"/>
        <v>53.5</v>
      </c>
      <c r="P343" s="4"/>
    </row>
    <row r="344" spans="1:16" s="5" customFormat="1" ht="15.95" customHeight="1">
      <c r="A344" s="4">
        <v>335</v>
      </c>
      <c r="B344" s="139" t="s">
        <v>2827</v>
      </c>
      <c r="C344" s="140" t="s">
        <v>732</v>
      </c>
      <c r="D344" s="141" t="s">
        <v>4067</v>
      </c>
      <c r="E344" s="81" t="s">
        <v>725</v>
      </c>
      <c r="F344" s="145">
        <v>7.48</v>
      </c>
      <c r="G344" s="145">
        <v>6.77</v>
      </c>
      <c r="H344" s="48">
        <v>51</v>
      </c>
      <c r="I344" s="48">
        <v>54</v>
      </c>
      <c r="J344" s="151" t="str">
        <f t="shared" si="20"/>
        <v xml:space="preserve"> </v>
      </c>
      <c r="K344" s="151" t="str">
        <f t="shared" si="21"/>
        <v xml:space="preserve"> </v>
      </c>
      <c r="L344" s="151" t="str">
        <f t="shared" si="22"/>
        <v xml:space="preserve"> </v>
      </c>
      <c r="M344" s="98"/>
      <c r="N344" s="9"/>
      <c r="O344" s="62">
        <f t="shared" si="23"/>
        <v>52.5</v>
      </c>
      <c r="P344" s="4"/>
    </row>
    <row r="345" spans="1:16" s="5" customFormat="1" ht="15.95" customHeight="1">
      <c r="A345" s="4">
        <v>336</v>
      </c>
      <c r="B345" s="139" t="s">
        <v>2828</v>
      </c>
      <c r="C345" s="140" t="s">
        <v>3783</v>
      </c>
      <c r="D345" s="141" t="s">
        <v>4070</v>
      </c>
      <c r="E345" s="81" t="s">
        <v>725</v>
      </c>
      <c r="F345" s="145">
        <v>6.87</v>
      </c>
      <c r="G345" s="145">
        <v>6.88</v>
      </c>
      <c r="H345" s="48">
        <v>52</v>
      </c>
      <c r="I345" s="48">
        <v>54</v>
      </c>
      <c r="J345" s="151" t="str">
        <f t="shared" si="20"/>
        <v xml:space="preserve"> </v>
      </c>
      <c r="K345" s="151" t="str">
        <f t="shared" si="21"/>
        <v xml:space="preserve"> </v>
      </c>
      <c r="L345" s="151" t="str">
        <f t="shared" si="22"/>
        <v xml:space="preserve"> </v>
      </c>
      <c r="M345" s="84"/>
      <c r="N345" s="9"/>
      <c r="O345" s="62">
        <f t="shared" si="23"/>
        <v>53</v>
      </c>
      <c r="P345" s="4"/>
    </row>
    <row r="346" spans="1:16" s="5" customFormat="1" ht="15.95" customHeight="1">
      <c r="A346" s="4">
        <v>337</v>
      </c>
      <c r="B346" s="139" t="s">
        <v>2829</v>
      </c>
      <c r="C346" s="140" t="s">
        <v>1000</v>
      </c>
      <c r="D346" s="141" t="s">
        <v>2830</v>
      </c>
      <c r="E346" s="81" t="s">
        <v>725</v>
      </c>
      <c r="F346" s="145">
        <v>6.18</v>
      </c>
      <c r="G346" s="145">
        <v>7.04</v>
      </c>
      <c r="H346" s="48">
        <v>50</v>
      </c>
      <c r="I346" s="48">
        <v>55</v>
      </c>
      <c r="J346" s="151" t="str">
        <f t="shared" si="20"/>
        <v xml:space="preserve"> </v>
      </c>
      <c r="K346" s="151" t="str">
        <f t="shared" si="21"/>
        <v xml:space="preserve"> </v>
      </c>
      <c r="L346" s="151" t="str">
        <f t="shared" si="22"/>
        <v xml:space="preserve"> </v>
      </c>
      <c r="M346" s="98"/>
      <c r="N346" s="9"/>
      <c r="O346" s="62">
        <f t="shared" si="23"/>
        <v>52.5</v>
      </c>
      <c r="P346" s="4"/>
    </row>
    <row r="347" spans="1:16" s="5" customFormat="1" ht="15.95" customHeight="1">
      <c r="A347" s="4">
        <v>338</v>
      </c>
      <c r="B347" s="139" t="s">
        <v>2831</v>
      </c>
      <c r="C347" s="140" t="s">
        <v>863</v>
      </c>
      <c r="D347" s="141" t="s">
        <v>3243</v>
      </c>
      <c r="E347" s="81" t="s">
        <v>725</v>
      </c>
      <c r="F347" s="145">
        <v>4.76</v>
      </c>
      <c r="G347" s="145">
        <v>7.05</v>
      </c>
      <c r="H347" s="48">
        <v>50</v>
      </c>
      <c r="I347" s="48">
        <v>55</v>
      </c>
      <c r="J347" s="151" t="str">
        <f t="shared" si="20"/>
        <v xml:space="preserve"> </v>
      </c>
      <c r="K347" s="151" t="str">
        <f t="shared" si="21"/>
        <v xml:space="preserve"> </v>
      </c>
      <c r="L347" s="151" t="str">
        <f t="shared" si="22"/>
        <v xml:space="preserve"> </v>
      </c>
      <c r="M347" s="51"/>
      <c r="N347" s="9"/>
      <c r="O347" s="62">
        <f t="shared" si="23"/>
        <v>52.5</v>
      </c>
      <c r="P347" s="4"/>
    </row>
    <row r="348" spans="1:16" s="32" customFormat="1" ht="15.95" customHeight="1">
      <c r="A348" s="4">
        <v>339</v>
      </c>
      <c r="B348" s="139" t="s">
        <v>4335</v>
      </c>
      <c r="C348" s="140" t="s">
        <v>3614</v>
      </c>
      <c r="D348" s="141" t="s">
        <v>1407</v>
      </c>
      <c r="E348" s="81" t="s">
        <v>725</v>
      </c>
      <c r="F348" s="145">
        <v>6.05</v>
      </c>
      <c r="G348" s="145">
        <v>6.82</v>
      </c>
      <c r="H348" s="48">
        <v>50</v>
      </c>
      <c r="I348" s="48">
        <v>51</v>
      </c>
      <c r="J348" s="151" t="str">
        <f t="shared" si="20"/>
        <v xml:space="preserve"> </v>
      </c>
      <c r="K348" s="151" t="str">
        <f t="shared" si="21"/>
        <v xml:space="preserve"> </v>
      </c>
      <c r="L348" s="151" t="str">
        <f t="shared" si="22"/>
        <v xml:space="preserve"> </v>
      </c>
      <c r="M348" s="83"/>
      <c r="N348" s="9"/>
      <c r="O348" s="62">
        <f t="shared" si="23"/>
        <v>50.5</v>
      </c>
      <c r="P348" s="4"/>
    </row>
    <row r="349" spans="1:16" s="5" customFormat="1" ht="15.95" customHeight="1">
      <c r="A349" s="4">
        <v>340</v>
      </c>
      <c r="B349" s="139" t="s">
        <v>4336</v>
      </c>
      <c r="C349" s="140" t="s">
        <v>4337</v>
      </c>
      <c r="D349" s="141" t="s">
        <v>3474</v>
      </c>
      <c r="E349" s="81" t="s">
        <v>725</v>
      </c>
      <c r="F349" s="145">
        <v>6.14</v>
      </c>
      <c r="G349" s="145">
        <v>7.11</v>
      </c>
      <c r="H349" s="48">
        <v>50</v>
      </c>
      <c r="I349" s="48">
        <v>54</v>
      </c>
      <c r="J349" s="151" t="str">
        <f t="shared" si="20"/>
        <v xml:space="preserve"> </v>
      </c>
      <c r="K349" s="151" t="str">
        <f t="shared" si="21"/>
        <v xml:space="preserve"> </v>
      </c>
      <c r="L349" s="151" t="str">
        <f t="shared" si="22"/>
        <v xml:space="preserve"> </v>
      </c>
      <c r="M349" s="98"/>
      <c r="N349" s="9"/>
      <c r="O349" s="62">
        <f t="shared" si="23"/>
        <v>52</v>
      </c>
      <c r="P349" s="4"/>
    </row>
    <row r="350" spans="1:16" s="5" customFormat="1" ht="15.95" customHeight="1">
      <c r="A350" s="4">
        <v>341</v>
      </c>
      <c r="B350" s="139" t="s">
        <v>4338</v>
      </c>
      <c r="C350" s="140" t="s">
        <v>4339</v>
      </c>
      <c r="D350" s="141" t="s">
        <v>3474</v>
      </c>
      <c r="E350" s="81" t="s">
        <v>725</v>
      </c>
      <c r="F350" s="145">
        <v>6.63</v>
      </c>
      <c r="G350" s="145">
        <v>7.54</v>
      </c>
      <c r="H350" s="48">
        <v>67</v>
      </c>
      <c r="I350" s="48">
        <v>57</v>
      </c>
      <c r="J350" s="151" t="str">
        <f t="shared" si="20"/>
        <v xml:space="preserve"> </v>
      </c>
      <c r="K350" s="151" t="str">
        <f t="shared" si="21"/>
        <v xml:space="preserve"> </v>
      </c>
      <c r="L350" s="151" t="str">
        <f t="shared" si="22"/>
        <v xml:space="preserve"> </v>
      </c>
      <c r="M350" s="63"/>
      <c r="N350" s="9"/>
      <c r="O350" s="62">
        <f t="shared" si="23"/>
        <v>62</v>
      </c>
      <c r="P350" s="4"/>
    </row>
    <row r="351" spans="1:16" s="5" customFormat="1" ht="15.95" customHeight="1">
      <c r="A351" s="4">
        <v>342</v>
      </c>
      <c r="B351" s="139" t="s">
        <v>4340</v>
      </c>
      <c r="C351" s="140" t="s">
        <v>928</v>
      </c>
      <c r="D351" s="141" t="s">
        <v>23</v>
      </c>
      <c r="E351" s="81" t="s">
        <v>725</v>
      </c>
      <c r="F351" s="145">
        <v>3.58</v>
      </c>
      <c r="G351" s="145">
        <v>0</v>
      </c>
      <c r="H351" s="48">
        <v>20</v>
      </c>
      <c r="I351" s="48">
        <v>0</v>
      </c>
      <c r="J351" s="151" t="str">
        <f t="shared" si="20"/>
        <v xml:space="preserve"> </v>
      </c>
      <c r="K351" s="151" t="str">
        <f t="shared" si="21"/>
        <v xml:space="preserve"> </v>
      </c>
      <c r="L351" s="151" t="str">
        <f t="shared" si="22"/>
        <v xml:space="preserve"> </v>
      </c>
      <c r="M351" s="63"/>
      <c r="N351" s="9"/>
      <c r="O351" s="62">
        <f t="shared" si="23"/>
        <v>10</v>
      </c>
      <c r="P351" s="4"/>
    </row>
    <row r="352" spans="1:16" s="5" customFormat="1" ht="15.95" customHeight="1">
      <c r="A352" s="4">
        <v>343</v>
      </c>
      <c r="B352" s="139" t="s">
        <v>4277</v>
      </c>
      <c r="C352" s="140" t="s">
        <v>3793</v>
      </c>
      <c r="D352" s="141" t="s">
        <v>995</v>
      </c>
      <c r="E352" s="81" t="s">
        <v>725</v>
      </c>
      <c r="F352" s="145">
        <v>6.59</v>
      </c>
      <c r="G352" s="145">
        <v>7.01</v>
      </c>
      <c r="H352" s="48">
        <v>50</v>
      </c>
      <c r="I352" s="48">
        <v>55</v>
      </c>
      <c r="J352" s="151" t="str">
        <f t="shared" si="20"/>
        <v xml:space="preserve"> </v>
      </c>
      <c r="K352" s="151" t="str">
        <f t="shared" si="21"/>
        <v xml:space="preserve"> </v>
      </c>
      <c r="L352" s="151" t="str">
        <f t="shared" si="22"/>
        <v xml:space="preserve"> </v>
      </c>
      <c r="M352" s="101"/>
      <c r="N352" s="9"/>
      <c r="O352" s="62">
        <f t="shared" si="23"/>
        <v>52.5</v>
      </c>
      <c r="P352" s="4"/>
    </row>
    <row r="353" spans="1:16" s="5" customFormat="1" ht="15.95" customHeight="1">
      <c r="A353" s="4">
        <v>344</v>
      </c>
      <c r="B353" s="139" t="s">
        <v>3270</v>
      </c>
      <c r="C353" s="140" t="s">
        <v>353</v>
      </c>
      <c r="D353" s="141" t="s">
        <v>995</v>
      </c>
      <c r="E353" s="81" t="s">
        <v>725</v>
      </c>
      <c r="F353" s="145">
        <v>6.71</v>
      </c>
      <c r="G353" s="145">
        <v>7.4</v>
      </c>
      <c r="H353" s="48">
        <v>52</v>
      </c>
      <c r="I353" s="48">
        <v>55</v>
      </c>
      <c r="J353" s="151" t="str">
        <f t="shared" si="20"/>
        <v xml:space="preserve"> </v>
      </c>
      <c r="K353" s="151" t="str">
        <f t="shared" si="21"/>
        <v xml:space="preserve"> </v>
      </c>
      <c r="L353" s="151" t="str">
        <f t="shared" si="22"/>
        <v xml:space="preserve"> </v>
      </c>
      <c r="M353" s="101"/>
      <c r="N353" s="9"/>
      <c r="O353" s="62">
        <f t="shared" si="23"/>
        <v>53.5</v>
      </c>
      <c r="P353" s="4"/>
    </row>
    <row r="354" spans="1:16" s="5" customFormat="1" ht="15.95" customHeight="1">
      <c r="A354" s="4">
        <v>345</v>
      </c>
      <c r="B354" s="139" t="s">
        <v>3271</v>
      </c>
      <c r="C354" s="140" t="s">
        <v>1000</v>
      </c>
      <c r="D354" s="141" t="s">
        <v>995</v>
      </c>
      <c r="E354" s="81" t="s">
        <v>725</v>
      </c>
      <c r="F354" s="145">
        <v>6.74</v>
      </c>
      <c r="G354" s="145">
        <v>7.27</v>
      </c>
      <c r="H354" s="48">
        <v>52</v>
      </c>
      <c r="I354" s="48">
        <v>57</v>
      </c>
      <c r="J354" s="151" t="str">
        <f t="shared" si="20"/>
        <v xml:space="preserve"> </v>
      </c>
      <c r="K354" s="151" t="str">
        <f t="shared" si="21"/>
        <v xml:space="preserve"> </v>
      </c>
      <c r="L354" s="151" t="str">
        <f t="shared" si="22"/>
        <v xml:space="preserve"> </v>
      </c>
      <c r="M354" s="63"/>
      <c r="N354" s="9"/>
      <c r="O354" s="62">
        <f t="shared" si="23"/>
        <v>54.5</v>
      </c>
      <c r="P354" s="4"/>
    </row>
    <row r="355" spans="1:16" s="5" customFormat="1" ht="15.95" customHeight="1">
      <c r="A355" s="4">
        <v>346</v>
      </c>
      <c r="B355" s="139" t="s">
        <v>3272</v>
      </c>
      <c r="C355" s="140" t="s">
        <v>4059</v>
      </c>
      <c r="D355" s="141" t="s">
        <v>995</v>
      </c>
      <c r="E355" s="81" t="s">
        <v>725</v>
      </c>
      <c r="F355" s="145">
        <v>6.87</v>
      </c>
      <c r="G355" s="145">
        <v>7.68</v>
      </c>
      <c r="H355" s="48">
        <v>62</v>
      </c>
      <c r="I355" s="48">
        <v>57</v>
      </c>
      <c r="J355" s="151" t="str">
        <f t="shared" si="20"/>
        <v xml:space="preserve"> </v>
      </c>
      <c r="K355" s="151" t="str">
        <f t="shared" si="21"/>
        <v xml:space="preserve"> </v>
      </c>
      <c r="L355" s="151" t="str">
        <f t="shared" si="22"/>
        <v xml:space="preserve"> </v>
      </c>
      <c r="M355" s="83"/>
      <c r="N355" s="9"/>
      <c r="O355" s="62">
        <f t="shared" si="23"/>
        <v>59.5</v>
      </c>
      <c r="P355" s="4"/>
    </row>
    <row r="356" spans="1:16" s="5" customFormat="1" ht="15.95" customHeight="1">
      <c r="A356" s="4">
        <v>347</v>
      </c>
      <c r="B356" s="139" t="s">
        <v>3273</v>
      </c>
      <c r="C356" s="140" t="s">
        <v>3274</v>
      </c>
      <c r="D356" s="141" t="s">
        <v>995</v>
      </c>
      <c r="E356" s="81" t="s">
        <v>725</v>
      </c>
      <c r="F356" s="145">
        <v>6.65</v>
      </c>
      <c r="G356" s="145">
        <v>6.65</v>
      </c>
      <c r="H356" s="48">
        <v>50</v>
      </c>
      <c r="I356" s="48">
        <v>52</v>
      </c>
      <c r="J356" s="151" t="str">
        <f t="shared" si="20"/>
        <v xml:space="preserve"> </v>
      </c>
      <c r="K356" s="151" t="str">
        <f t="shared" si="21"/>
        <v xml:space="preserve"> </v>
      </c>
      <c r="L356" s="151" t="str">
        <f t="shared" si="22"/>
        <v xml:space="preserve"> </v>
      </c>
      <c r="M356" s="63"/>
      <c r="N356" s="9"/>
      <c r="O356" s="62">
        <f t="shared" si="23"/>
        <v>51</v>
      </c>
      <c r="P356" s="4"/>
    </row>
    <row r="357" spans="1:16" s="5" customFormat="1" ht="15.95" customHeight="1">
      <c r="A357" s="4">
        <v>348</v>
      </c>
      <c r="B357" s="139" t="s">
        <v>3275</v>
      </c>
      <c r="C357" s="140" t="s">
        <v>695</v>
      </c>
      <c r="D357" s="141" t="s">
        <v>879</v>
      </c>
      <c r="E357" s="81" t="s">
        <v>725</v>
      </c>
      <c r="F357" s="145">
        <v>6.99</v>
      </c>
      <c r="G357" s="145">
        <v>7.41</v>
      </c>
      <c r="H357" s="48">
        <v>63</v>
      </c>
      <c r="I357" s="48">
        <v>63</v>
      </c>
      <c r="J357" s="151" t="str">
        <f t="shared" si="20"/>
        <v xml:space="preserve"> </v>
      </c>
      <c r="K357" s="151" t="str">
        <f t="shared" si="21"/>
        <v xml:space="preserve"> </v>
      </c>
      <c r="L357" s="151" t="str">
        <f t="shared" si="22"/>
        <v xml:space="preserve"> </v>
      </c>
      <c r="M357" s="196"/>
      <c r="N357" s="9"/>
      <c r="O357" s="62">
        <f t="shared" si="23"/>
        <v>63</v>
      </c>
      <c r="P357" s="4"/>
    </row>
    <row r="358" spans="1:16" s="5" customFormat="1" ht="15.95" customHeight="1">
      <c r="A358" s="4">
        <v>349</v>
      </c>
      <c r="B358" s="139" t="s">
        <v>3276</v>
      </c>
      <c r="C358" s="140" t="s">
        <v>3090</v>
      </c>
      <c r="D358" s="141" t="s">
        <v>4518</v>
      </c>
      <c r="E358" s="81" t="s">
        <v>725</v>
      </c>
      <c r="F358" s="145">
        <v>7.39</v>
      </c>
      <c r="G358" s="145">
        <v>6.74</v>
      </c>
      <c r="H358" s="48">
        <v>50</v>
      </c>
      <c r="I358" s="48">
        <v>52</v>
      </c>
      <c r="J358" s="151" t="str">
        <f t="shared" si="20"/>
        <v xml:space="preserve"> </v>
      </c>
      <c r="K358" s="151" t="str">
        <f t="shared" si="21"/>
        <v xml:space="preserve"> </v>
      </c>
      <c r="L358" s="151" t="str">
        <f t="shared" si="22"/>
        <v xml:space="preserve"> </v>
      </c>
      <c r="M358" s="84"/>
      <c r="N358" s="9"/>
      <c r="O358" s="62">
        <f t="shared" si="23"/>
        <v>51</v>
      </c>
      <c r="P358" s="4"/>
    </row>
    <row r="359" spans="1:16" s="5" customFormat="1" ht="15.95" customHeight="1">
      <c r="A359" s="4">
        <v>350</v>
      </c>
      <c r="B359" s="139" t="s">
        <v>3277</v>
      </c>
      <c r="C359" s="140" t="s">
        <v>997</v>
      </c>
      <c r="D359" s="141" t="s">
        <v>355</v>
      </c>
      <c r="E359" s="81" t="s">
        <v>725</v>
      </c>
      <c r="F359" s="145">
        <v>6.56</v>
      </c>
      <c r="G359" s="145">
        <v>7.03</v>
      </c>
      <c r="H359" s="48">
        <v>50</v>
      </c>
      <c r="I359" s="48">
        <v>57</v>
      </c>
      <c r="J359" s="151" t="str">
        <f t="shared" si="20"/>
        <v xml:space="preserve"> </v>
      </c>
      <c r="K359" s="151" t="str">
        <f t="shared" si="21"/>
        <v xml:space="preserve"> </v>
      </c>
      <c r="L359" s="151" t="str">
        <f t="shared" si="22"/>
        <v xml:space="preserve"> </v>
      </c>
      <c r="M359" s="72"/>
      <c r="N359" s="9"/>
      <c r="O359" s="62">
        <f t="shared" si="23"/>
        <v>53.5</v>
      </c>
      <c r="P359" s="4"/>
    </row>
    <row r="360" spans="1:16" s="5" customFormat="1" ht="15.95" customHeight="1">
      <c r="A360" s="4">
        <v>351</v>
      </c>
      <c r="B360" s="139" t="s">
        <v>3278</v>
      </c>
      <c r="C360" s="140" t="s">
        <v>2006</v>
      </c>
      <c r="D360" s="141" t="s">
        <v>3608</v>
      </c>
      <c r="E360" s="81" t="s">
        <v>725</v>
      </c>
      <c r="F360" s="145">
        <v>6.36</v>
      </c>
      <c r="G360" s="145">
        <v>5.94</v>
      </c>
      <c r="H360" s="48">
        <v>50</v>
      </c>
      <c r="I360" s="48">
        <v>51</v>
      </c>
      <c r="J360" s="151" t="str">
        <f t="shared" si="20"/>
        <v xml:space="preserve"> </v>
      </c>
      <c r="K360" s="151" t="str">
        <f t="shared" si="21"/>
        <v xml:space="preserve"> </v>
      </c>
      <c r="L360" s="151" t="str">
        <f t="shared" si="22"/>
        <v xml:space="preserve"> </v>
      </c>
      <c r="M360" s="98"/>
      <c r="N360" s="9"/>
      <c r="O360" s="62">
        <f t="shared" si="23"/>
        <v>50.5</v>
      </c>
      <c r="P360" s="4"/>
    </row>
    <row r="361" spans="1:16" s="5" customFormat="1" ht="15.95" customHeight="1">
      <c r="A361" s="4">
        <v>352</v>
      </c>
      <c r="B361" s="139" t="s">
        <v>3279</v>
      </c>
      <c r="C361" s="140" t="s">
        <v>3280</v>
      </c>
      <c r="D361" s="141" t="s">
        <v>4263</v>
      </c>
      <c r="E361" s="81" t="s">
        <v>725</v>
      </c>
      <c r="F361" s="145">
        <v>7.22</v>
      </c>
      <c r="G361" s="145">
        <v>7.1</v>
      </c>
      <c r="H361" s="48">
        <v>53</v>
      </c>
      <c r="I361" s="48">
        <v>57</v>
      </c>
      <c r="J361" s="151" t="str">
        <f t="shared" si="20"/>
        <v xml:space="preserve"> </v>
      </c>
      <c r="K361" s="151" t="str">
        <f t="shared" si="21"/>
        <v xml:space="preserve"> </v>
      </c>
      <c r="L361" s="151" t="str">
        <f t="shared" si="22"/>
        <v xml:space="preserve"> </v>
      </c>
      <c r="M361" s="63"/>
      <c r="N361" s="9"/>
      <c r="O361" s="62">
        <f t="shared" si="23"/>
        <v>55</v>
      </c>
      <c r="P361" s="4"/>
    </row>
    <row r="362" spans="1:16" s="5" customFormat="1" ht="15.95" customHeight="1">
      <c r="A362" s="4">
        <v>353</v>
      </c>
      <c r="B362" s="139" t="s">
        <v>880</v>
      </c>
      <c r="C362" s="140" t="s">
        <v>881</v>
      </c>
      <c r="D362" s="141" t="s">
        <v>3615</v>
      </c>
      <c r="E362" s="81" t="s">
        <v>725</v>
      </c>
      <c r="F362" s="145">
        <v>7.02</v>
      </c>
      <c r="G362" s="145">
        <v>7.07</v>
      </c>
      <c r="H362" s="48">
        <v>53</v>
      </c>
      <c r="I362" s="48">
        <v>57</v>
      </c>
      <c r="J362" s="151" t="str">
        <f t="shared" si="20"/>
        <v xml:space="preserve"> </v>
      </c>
      <c r="K362" s="151" t="str">
        <f t="shared" si="21"/>
        <v xml:space="preserve"> </v>
      </c>
      <c r="L362" s="151" t="str">
        <f t="shared" si="22"/>
        <v xml:space="preserve"> </v>
      </c>
      <c r="M362" s="196"/>
      <c r="N362" s="9"/>
      <c r="O362" s="62">
        <f t="shared" si="23"/>
        <v>55</v>
      </c>
      <c r="P362" s="4"/>
    </row>
    <row r="363" spans="1:16" s="5" customFormat="1" ht="15.95" customHeight="1">
      <c r="A363" s="4">
        <v>354</v>
      </c>
      <c r="B363" s="139" t="s">
        <v>882</v>
      </c>
      <c r="C363" s="140" t="s">
        <v>3901</v>
      </c>
      <c r="D363" s="141" t="s">
        <v>3511</v>
      </c>
      <c r="E363" s="81" t="s">
        <v>725</v>
      </c>
      <c r="F363" s="145">
        <v>6.64</v>
      </c>
      <c r="G363" s="145">
        <v>7.48</v>
      </c>
      <c r="H363" s="48">
        <v>50</v>
      </c>
      <c r="I363" s="48">
        <v>62</v>
      </c>
      <c r="J363" s="151" t="str">
        <f t="shared" si="20"/>
        <v xml:space="preserve"> </v>
      </c>
      <c r="K363" s="151" t="str">
        <f t="shared" si="21"/>
        <v xml:space="preserve"> </v>
      </c>
      <c r="L363" s="151" t="str">
        <f t="shared" si="22"/>
        <v xml:space="preserve"> </v>
      </c>
      <c r="M363" s="83"/>
      <c r="N363" s="9"/>
      <c r="O363" s="62">
        <f t="shared" si="23"/>
        <v>56</v>
      </c>
      <c r="P363" s="4"/>
    </row>
    <row r="364" spans="1:16" s="5" customFormat="1" ht="15.95" customHeight="1">
      <c r="A364" s="4">
        <v>355</v>
      </c>
      <c r="B364" s="139" t="s">
        <v>883</v>
      </c>
      <c r="C364" s="140" t="s">
        <v>884</v>
      </c>
      <c r="D364" s="141" t="s">
        <v>4264</v>
      </c>
      <c r="E364" s="81" t="s">
        <v>725</v>
      </c>
      <c r="F364" s="145">
        <v>5.88</v>
      </c>
      <c r="G364" s="145">
        <v>6.58</v>
      </c>
      <c r="H364" s="48">
        <v>50</v>
      </c>
      <c r="I364" s="48">
        <v>50</v>
      </c>
      <c r="J364" s="151" t="str">
        <f t="shared" si="20"/>
        <v xml:space="preserve"> </v>
      </c>
      <c r="K364" s="151" t="str">
        <f t="shared" si="21"/>
        <v xml:space="preserve"> </v>
      </c>
      <c r="L364" s="151" t="str">
        <f t="shared" si="22"/>
        <v xml:space="preserve"> </v>
      </c>
      <c r="M364" s="63"/>
      <c r="N364" s="9"/>
      <c r="O364" s="62">
        <f t="shared" si="23"/>
        <v>50</v>
      </c>
      <c r="P364" s="4"/>
    </row>
    <row r="365" spans="1:16" s="5" customFormat="1" ht="15.95" customHeight="1">
      <c r="A365" s="4">
        <v>356</v>
      </c>
      <c r="B365" s="139" t="s">
        <v>3689</v>
      </c>
      <c r="C365" s="140" t="s">
        <v>3614</v>
      </c>
      <c r="D365" s="141" t="s">
        <v>4264</v>
      </c>
      <c r="E365" s="81" t="s">
        <v>725</v>
      </c>
      <c r="F365" s="145">
        <v>6.61</v>
      </c>
      <c r="G365" s="145">
        <v>6.87</v>
      </c>
      <c r="H365" s="48">
        <v>50</v>
      </c>
      <c r="I365" s="48">
        <v>52</v>
      </c>
      <c r="J365" s="151" t="str">
        <f t="shared" si="20"/>
        <v xml:space="preserve"> </v>
      </c>
      <c r="K365" s="151" t="str">
        <f t="shared" si="21"/>
        <v xml:space="preserve"> </v>
      </c>
      <c r="L365" s="151" t="str">
        <f t="shared" si="22"/>
        <v xml:space="preserve"> </v>
      </c>
      <c r="M365" s="83"/>
      <c r="N365" s="9"/>
      <c r="O365" s="62">
        <f t="shared" si="23"/>
        <v>51</v>
      </c>
      <c r="P365" s="4"/>
    </row>
    <row r="366" spans="1:16" s="5" customFormat="1" ht="15.95" customHeight="1">
      <c r="A366" s="4">
        <v>357</v>
      </c>
      <c r="B366" s="139" t="s">
        <v>3690</v>
      </c>
      <c r="C366" s="140" t="s">
        <v>4596</v>
      </c>
      <c r="D366" s="141" t="s">
        <v>3790</v>
      </c>
      <c r="E366" s="81" t="s">
        <v>725</v>
      </c>
      <c r="F366" s="145">
        <v>6.59</v>
      </c>
      <c r="G366" s="145">
        <v>7.3</v>
      </c>
      <c r="H366" s="48">
        <v>50</v>
      </c>
      <c r="I366" s="48">
        <v>54</v>
      </c>
      <c r="J366" s="151" t="str">
        <f t="shared" si="20"/>
        <v xml:space="preserve"> </v>
      </c>
      <c r="K366" s="151" t="str">
        <f t="shared" si="21"/>
        <v xml:space="preserve"> </v>
      </c>
      <c r="L366" s="151" t="str">
        <f t="shared" si="22"/>
        <v xml:space="preserve"> </v>
      </c>
      <c r="M366" s="51"/>
      <c r="N366" s="9"/>
      <c r="O366" s="62">
        <f t="shared" si="23"/>
        <v>52</v>
      </c>
      <c r="P366" s="4"/>
    </row>
    <row r="367" spans="1:16" s="5" customFormat="1" ht="15.95" customHeight="1">
      <c r="A367" s="4">
        <v>358</v>
      </c>
      <c r="B367" s="139" t="s">
        <v>3691</v>
      </c>
      <c r="C367" s="140" t="s">
        <v>1033</v>
      </c>
      <c r="D367" s="141" t="s">
        <v>4266</v>
      </c>
      <c r="E367" s="81" t="s">
        <v>725</v>
      </c>
      <c r="F367" s="145">
        <v>5.99</v>
      </c>
      <c r="G367" s="145">
        <v>7.04</v>
      </c>
      <c r="H367" s="48">
        <v>50</v>
      </c>
      <c r="I367" s="48">
        <v>54</v>
      </c>
      <c r="J367" s="151" t="str">
        <f t="shared" si="20"/>
        <v xml:space="preserve"> </v>
      </c>
      <c r="K367" s="151" t="str">
        <f t="shared" si="21"/>
        <v xml:space="preserve"> </v>
      </c>
      <c r="L367" s="151" t="str">
        <f t="shared" si="22"/>
        <v xml:space="preserve"> </v>
      </c>
      <c r="M367" s="72"/>
      <c r="N367" s="9"/>
      <c r="O367" s="62">
        <f t="shared" si="23"/>
        <v>52</v>
      </c>
      <c r="P367" s="4"/>
    </row>
    <row r="368" spans="1:16" s="5" customFormat="1" ht="15.95" customHeight="1">
      <c r="A368" s="4">
        <v>359</v>
      </c>
      <c r="B368" s="139" t="s">
        <v>3692</v>
      </c>
      <c r="C368" s="140" t="s">
        <v>3783</v>
      </c>
      <c r="D368" s="141" t="s">
        <v>4266</v>
      </c>
      <c r="E368" s="81" t="s">
        <v>725</v>
      </c>
      <c r="F368" s="145">
        <v>6.04</v>
      </c>
      <c r="G368" s="145">
        <v>7.26</v>
      </c>
      <c r="H368" s="48">
        <v>50</v>
      </c>
      <c r="I368" s="48">
        <v>55</v>
      </c>
      <c r="J368" s="151" t="str">
        <f t="shared" si="20"/>
        <v xml:space="preserve"> </v>
      </c>
      <c r="K368" s="151" t="str">
        <f t="shared" si="21"/>
        <v xml:space="preserve"> </v>
      </c>
      <c r="L368" s="151" t="str">
        <f t="shared" si="22"/>
        <v xml:space="preserve"> </v>
      </c>
      <c r="M368" s="68"/>
      <c r="N368" s="9"/>
      <c r="O368" s="62">
        <f t="shared" si="23"/>
        <v>52.5</v>
      </c>
      <c r="P368" s="4"/>
    </row>
    <row r="369" spans="1:16" s="5" customFormat="1" ht="15.95" customHeight="1">
      <c r="A369" s="4">
        <v>360</v>
      </c>
      <c r="B369" s="139" t="s">
        <v>3693</v>
      </c>
      <c r="C369" s="140" t="s">
        <v>4540</v>
      </c>
      <c r="D369" s="141" t="s">
        <v>3798</v>
      </c>
      <c r="E369" s="81" t="s">
        <v>725</v>
      </c>
      <c r="F369" s="145">
        <v>6.69</v>
      </c>
      <c r="G369" s="145">
        <v>7.28</v>
      </c>
      <c r="H369" s="48">
        <v>50</v>
      </c>
      <c r="I369" s="48">
        <v>57</v>
      </c>
      <c r="J369" s="151" t="str">
        <f t="shared" si="20"/>
        <v xml:space="preserve"> </v>
      </c>
      <c r="K369" s="151" t="str">
        <f t="shared" si="21"/>
        <v xml:space="preserve"> </v>
      </c>
      <c r="L369" s="151" t="str">
        <f t="shared" si="22"/>
        <v xml:space="preserve"> </v>
      </c>
      <c r="M369" s="101"/>
      <c r="N369" s="9"/>
      <c r="O369" s="62">
        <f t="shared" si="23"/>
        <v>53.5</v>
      </c>
      <c r="P369" s="4"/>
    </row>
    <row r="370" spans="1:16" s="5" customFormat="1" ht="15.95" customHeight="1">
      <c r="A370" s="4">
        <v>361</v>
      </c>
      <c r="B370" s="139" t="s">
        <v>3694</v>
      </c>
      <c r="C370" s="140" t="s">
        <v>997</v>
      </c>
      <c r="D370" s="141" t="s">
        <v>4666</v>
      </c>
      <c r="E370" s="81" t="s">
        <v>725</v>
      </c>
      <c r="F370" s="145">
        <v>7.78</v>
      </c>
      <c r="G370" s="145">
        <v>7.67</v>
      </c>
      <c r="H370" s="48">
        <v>61</v>
      </c>
      <c r="I370" s="48">
        <v>62</v>
      </c>
      <c r="J370" s="151" t="str">
        <f t="shared" si="20"/>
        <v xml:space="preserve"> </v>
      </c>
      <c r="K370" s="151" t="str">
        <f t="shared" si="21"/>
        <v xml:space="preserve"> </v>
      </c>
      <c r="L370" s="151" t="str">
        <f t="shared" si="22"/>
        <v xml:space="preserve"> </v>
      </c>
      <c r="M370" s="84"/>
      <c r="N370" s="9"/>
      <c r="O370" s="62">
        <f t="shared" si="23"/>
        <v>61.5</v>
      </c>
      <c r="P370" s="4"/>
    </row>
    <row r="371" spans="1:16" s="5" customFormat="1" ht="15.95" customHeight="1">
      <c r="A371" s="4">
        <v>362</v>
      </c>
      <c r="B371" s="139" t="s">
        <v>3695</v>
      </c>
      <c r="C371" s="140" t="s">
        <v>4061</v>
      </c>
      <c r="D371" s="141" t="s">
        <v>3782</v>
      </c>
      <c r="E371" s="81" t="s">
        <v>725</v>
      </c>
      <c r="F371" s="145">
        <v>6.77</v>
      </c>
      <c r="G371" s="145">
        <v>7.5</v>
      </c>
      <c r="H371" s="48">
        <v>50</v>
      </c>
      <c r="I371" s="48">
        <v>54</v>
      </c>
      <c r="J371" s="151" t="str">
        <f t="shared" si="20"/>
        <v xml:space="preserve"> </v>
      </c>
      <c r="K371" s="151" t="str">
        <f t="shared" si="21"/>
        <v xml:space="preserve"> </v>
      </c>
      <c r="L371" s="151" t="str">
        <f t="shared" si="22"/>
        <v xml:space="preserve"> </v>
      </c>
      <c r="M371" s="51"/>
      <c r="N371" s="9"/>
      <c r="O371" s="62">
        <f t="shared" si="23"/>
        <v>52</v>
      </c>
      <c r="P371" s="4"/>
    </row>
    <row r="372" spans="1:16" s="5" customFormat="1" ht="15.95" customHeight="1">
      <c r="A372" s="4">
        <v>363</v>
      </c>
      <c r="B372" s="139" t="s">
        <v>3696</v>
      </c>
      <c r="C372" s="140" t="s">
        <v>2976</v>
      </c>
      <c r="D372" s="141" t="s">
        <v>1008</v>
      </c>
      <c r="E372" s="81" t="s">
        <v>725</v>
      </c>
      <c r="F372" s="145">
        <v>6.66</v>
      </c>
      <c r="G372" s="145">
        <v>6.58</v>
      </c>
      <c r="H372" s="48">
        <v>50</v>
      </c>
      <c r="I372" s="48">
        <v>51</v>
      </c>
      <c r="J372" s="151" t="str">
        <f t="shared" si="20"/>
        <v xml:space="preserve"> </v>
      </c>
      <c r="K372" s="151" t="str">
        <f t="shared" si="21"/>
        <v xml:space="preserve"> </v>
      </c>
      <c r="L372" s="151" t="str">
        <f t="shared" si="22"/>
        <v xml:space="preserve"> </v>
      </c>
      <c r="M372" s="53"/>
      <c r="N372" s="15"/>
      <c r="O372" s="62">
        <f t="shared" si="23"/>
        <v>50.5</v>
      </c>
      <c r="P372" s="4"/>
    </row>
    <row r="373" spans="1:16" s="5" customFormat="1" ht="15.95" customHeight="1">
      <c r="A373" s="4">
        <v>364</v>
      </c>
      <c r="B373" s="139" t="s">
        <v>3697</v>
      </c>
      <c r="C373" s="140" t="s">
        <v>670</v>
      </c>
      <c r="D373" s="141" t="s">
        <v>3698</v>
      </c>
      <c r="E373" s="81" t="s">
        <v>725</v>
      </c>
      <c r="F373" s="145">
        <v>6.23</v>
      </c>
      <c r="G373" s="145">
        <v>7.18</v>
      </c>
      <c r="H373" s="48">
        <v>50</v>
      </c>
      <c r="I373" s="48">
        <v>55</v>
      </c>
      <c r="J373" s="151" t="str">
        <f t="shared" si="20"/>
        <v xml:space="preserve"> </v>
      </c>
      <c r="K373" s="151" t="str">
        <f t="shared" si="21"/>
        <v xml:space="preserve"> </v>
      </c>
      <c r="L373" s="151" t="str">
        <f t="shared" si="22"/>
        <v xml:space="preserve"> </v>
      </c>
      <c r="M373" s="83"/>
      <c r="N373" s="9"/>
      <c r="O373" s="62">
        <f t="shared" si="23"/>
        <v>52.5</v>
      </c>
      <c r="P373" s="4"/>
    </row>
    <row r="374" spans="1:16" s="5" customFormat="1" ht="15.95" customHeight="1">
      <c r="A374" s="4">
        <v>365</v>
      </c>
      <c r="B374" s="139" t="s">
        <v>4142</v>
      </c>
      <c r="C374" s="140" t="s">
        <v>246</v>
      </c>
      <c r="D374" s="141" t="s">
        <v>306</v>
      </c>
      <c r="E374" s="81" t="s">
        <v>725</v>
      </c>
      <c r="F374" s="145">
        <v>2.95</v>
      </c>
      <c r="G374" s="145">
        <v>7.06</v>
      </c>
      <c r="H374" s="48">
        <v>30</v>
      </c>
      <c r="I374" s="48">
        <v>57</v>
      </c>
      <c r="J374" s="151" t="str">
        <f t="shared" si="20"/>
        <v xml:space="preserve"> </v>
      </c>
      <c r="K374" s="151" t="str">
        <f t="shared" si="21"/>
        <v xml:space="preserve"> </v>
      </c>
      <c r="L374" s="151" t="str">
        <f t="shared" si="22"/>
        <v xml:space="preserve"> </v>
      </c>
      <c r="M374" s="101"/>
      <c r="N374" s="9"/>
      <c r="O374" s="62">
        <f t="shared" si="23"/>
        <v>43.5</v>
      </c>
      <c r="P374" s="4"/>
    </row>
    <row r="375" spans="1:16" s="5" customFormat="1" ht="15.95" customHeight="1">
      <c r="A375" s="4">
        <v>366</v>
      </c>
      <c r="B375" s="139" t="s">
        <v>4143</v>
      </c>
      <c r="C375" s="140" t="s">
        <v>3904</v>
      </c>
      <c r="D375" s="141" t="s">
        <v>3334</v>
      </c>
      <c r="E375" s="81" t="s">
        <v>725</v>
      </c>
      <c r="F375" s="145">
        <v>6.69</v>
      </c>
      <c r="G375" s="145">
        <v>7.12</v>
      </c>
      <c r="H375" s="48">
        <v>52</v>
      </c>
      <c r="I375" s="48">
        <v>55</v>
      </c>
      <c r="J375" s="151" t="str">
        <f t="shared" si="20"/>
        <v xml:space="preserve"> </v>
      </c>
      <c r="K375" s="151" t="str">
        <f t="shared" si="21"/>
        <v xml:space="preserve"> </v>
      </c>
      <c r="L375" s="151" t="str">
        <f t="shared" si="22"/>
        <v xml:space="preserve"> </v>
      </c>
      <c r="M375" s="84"/>
      <c r="N375" s="9"/>
      <c r="O375" s="62">
        <f t="shared" si="23"/>
        <v>53.5</v>
      </c>
      <c r="P375" s="4"/>
    </row>
    <row r="376" spans="1:16" s="5" customFormat="1" ht="15.95" customHeight="1">
      <c r="A376" s="4">
        <v>367</v>
      </c>
      <c r="B376" s="139" t="s">
        <v>4144</v>
      </c>
      <c r="C376" s="140" t="s">
        <v>2330</v>
      </c>
      <c r="D376" s="141" t="s">
        <v>3823</v>
      </c>
      <c r="E376" s="81" t="s">
        <v>725</v>
      </c>
      <c r="F376" s="145">
        <v>6.43</v>
      </c>
      <c r="G376" s="145">
        <v>6.83</v>
      </c>
      <c r="H376" s="48">
        <v>50</v>
      </c>
      <c r="I376" s="48">
        <v>51</v>
      </c>
      <c r="J376" s="151" t="str">
        <f t="shared" si="20"/>
        <v xml:space="preserve"> </v>
      </c>
      <c r="K376" s="151" t="str">
        <f t="shared" si="21"/>
        <v xml:space="preserve"> </v>
      </c>
      <c r="L376" s="151" t="str">
        <f t="shared" si="22"/>
        <v xml:space="preserve"> </v>
      </c>
      <c r="M376" s="51"/>
      <c r="N376" s="9"/>
      <c r="O376" s="62">
        <f t="shared" si="23"/>
        <v>50.5</v>
      </c>
      <c r="P376" s="4"/>
    </row>
    <row r="377" spans="1:16" s="5" customFormat="1" ht="15.95" customHeight="1">
      <c r="A377" s="4">
        <v>368</v>
      </c>
      <c r="B377" s="139" t="s">
        <v>4145</v>
      </c>
      <c r="C377" s="140" t="s">
        <v>4073</v>
      </c>
      <c r="D377" s="141" t="s">
        <v>711</v>
      </c>
      <c r="E377" s="81" t="s">
        <v>725</v>
      </c>
      <c r="F377" s="145">
        <v>7.06</v>
      </c>
      <c r="G377" s="145">
        <v>7.08</v>
      </c>
      <c r="H377" s="48">
        <v>50</v>
      </c>
      <c r="I377" s="48">
        <v>55</v>
      </c>
      <c r="J377" s="151" t="str">
        <f t="shared" si="20"/>
        <v xml:space="preserve"> </v>
      </c>
      <c r="K377" s="151" t="str">
        <f t="shared" si="21"/>
        <v xml:space="preserve"> </v>
      </c>
      <c r="L377" s="151" t="str">
        <f t="shared" si="22"/>
        <v xml:space="preserve"> </v>
      </c>
      <c r="M377" s="51"/>
      <c r="N377" s="9"/>
      <c r="O377" s="62">
        <f t="shared" si="23"/>
        <v>52.5</v>
      </c>
      <c r="P377" s="4"/>
    </row>
    <row r="378" spans="1:16" s="5" customFormat="1" ht="15.95" customHeight="1">
      <c r="A378" s="4">
        <v>369</v>
      </c>
      <c r="B378" s="139" t="s">
        <v>4074</v>
      </c>
      <c r="C378" s="140" t="s">
        <v>1734</v>
      </c>
      <c r="D378" s="141" t="s">
        <v>1002</v>
      </c>
      <c r="E378" s="81" t="s">
        <v>725</v>
      </c>
      <c r="F378" s="145">
        <v>7.15</v>
      </c>
      <c r="G378" s="145">
        <v>7.37</v>
      </c>
      <c r="H378" s="48">
        <v>53</v>
      </c>
      <c r="I378" s="48">
        <v>57</v>
      </c>
      <c r="J378" s="151" t="str">
        <f t="shared" si="20"/>
        <v xml:space="preserve"> </v>
      </c>
      <c r="K378" s="151" t="str">
        <f t="shared" si="21"/>
        <v xml:space="preserve"> </v>
      </c>
      <c r="L378" s="151" t="str">
        <f t="shared" si="22"/>
        <v xml:space="preserve"> </v>
      </c>
      <c r="M378" s="51"/>
      <c r="N378" s="9"/>
      <c r="O378" s="62">
        <f t="shared" si="23"/>
        <v>55</v>
      </c>
      <c r="P378" s="4"/>
    </row>
    <row r="379" spans="1:16" s="5" customFormat="1" ht="15.95" customHeight="1">
      <c r="A379" s="4">
        <v>370</v>
      </c>
      <c r="B379" s="139" t="s">
        <v>4075</v>
      </c>
      <c r="C379" s="140" t="s">
        <v>4076</v>
      </c>
      <c r="D379" s="141" t="s">
        <v>1002</v>
      </c>
      <c r="E379" s="81" t="s">
        <v>725</v>
      </c>
      <c r="F379" s="145">
        <v>6.4</v>
      </c>
      <c r="G379" s="145">
        <v>6.93</v>
      </c>
      <c r="H379" s="48">
        <v>50</v>
      </c>
      <c r="I379" s="48">
        <v>51</v>
      </c>
      <c r="J379" s="151" t="str">
        <f t="shared" si="20"/>
        <v xml:space="preserve"> </v>
      </c>
      <c r="K379" s="151" t="str">
        <f t="shared" si="21"/>
        <v xml:space="preserve"> </v>
      </c>
      <c r="L379" s="151" t="str">
        <f t="shared" si="22"/>
        <v xml:space="preserve"> </v>
      </c>
      <c r="M379" s="83"/>
      <c r="N379" s="9"/>
      <c r="O379" s="62">
        <f t="shared" si="23"/>
        <v>50.5</v>
      </c>
      <c r="P379" s="4"/>
    </row>
    <row r="380" spans="1:16" s="5" customFormat="1" ht="15.95" customHeight="1">
      <c r="A380" s="4">
        <v>371</v>
      </c>
      <c r="B380" s="139" t="s">
        <v>4077</v>
      </c>
      <c r="C380" s="140" t="s">
        <v>1546</v>
      </c>
      <c r="D380" s="141" t="s">
        <v>2573</v>
      </c>
      <c r="E380" s="81" t="s">
        <v>725</v>
      </c>
      <c r="F380" s="145">
        <v>7.13</v>
      </c>
      <c r="G380" s="145">
        <v>7.37</v>
      </c>
      <c r="H380" s="48">
        <v>53</v>
      </c>
      <c r="I380" s="48">
        <v>57</v>
      </c>
      <c r="J380" s="151" t="str">
        <f t="shared" si="20"/>
        <v xml:space="preserve"> </v>
      </c>
      <c r="K380" s="151" t="str">
        <f t="shared" si="21"/>
        <v xml:space="preserve"> </v>
      </c>
      <c r="L380" s="151" t="str">
        <f t="shared" si="22"/>
        <v xml:space="preserve"> </v>
      </c>
      <c r="M380" s="196"/>
      <c r="N380" s="9"/>
      <c r="O380" s="62">
        <f t="shared" si="23"/>
        <v>55</v>
      </c>
      <c r="P380" s="4"/>
    </row>
    <row r="381" spans="1:16" s="5" customFormat="1" ht="15.95" customHeight="1">
      <c r="A381" s="4">
        <v>372</v>
      </c>
      <c r="B381" s="139" t="s">
        <v>4078</v>
      </c>
      <c r="C381" s="140" t="s">
        <v>3241</v>
      </c>
      <c r="D381" s="141" t="s">
        <v>2573</v>
      </c>
      <c r="E381" s="81" t="s">
        <v>725</v>
      </c>
      <c r="F381" s="145">
        <v>6.68</v>
      </c>
      <c r="G381" s="145">
        <v>7.05</v>
      </c>
      <c r="H381" s="48">
        <v>52</v>
      </c>
      <c r="I381" s="48">
        <v>55</v>
      </c>
      <c r="J381" s="151" t="str">
        <f t="shared" si="20"/>
        <v xml:space="preserve"> </v>
      </c>
      <c r="K381" s="151" t="str">
        <f t="shared" si="21"/>
        <v xml:space="preserve"> </v>
      </c>
      <c r="L381" s="151" t="str">
        <f t="shared" si="22"/>
        <v xml:space="preserve"> </v>
      </c>
      <c r="M381" s="101"/>
      <c r="N381" s="9"/>
      <c r="O381" s="62">
        <f t="shared" si="23"/>
        <v>53.5</v>
      </c>
      <c r="P381" s="4"/>
    </row>
    <row r="382" spans="1:16" s="5" customFormat="1" ht="15.95" customHeight="1">
      <c r="A382" s="4">
        <v>373</v>
      </c>
      <c r="B382" s="139" t="s">
        <v>4079</v>
      </c>
      <c r="C382" s="140" t="s">
        <v>4328</v>
      </c>
      <c r="D382" s="141" t="s">
        <v>1003</v>
      </c>
      <c r="E382" s="81" t="s">
        <v>725</v>
      </c>
      <c r="F382" s="145">
        <v>6.6</v>
      </c>
      <c r="G382" s="145">
        <v>6.95</v>
      </c>
      <c r="H382" s="48">
        <v>52</v>
      </c>
      <c r="I382" s="48">
        <v>52</v>
      </c>
      <c r="J382" s="151" t="str">
        <f t="shared" si="20"/>
        <v xml:space="preserve"> </v>
      </c>
      <c r="K382" s="151" t="str">
        <f t="shared" si="21"/>
        <v xml:space="preserve"> </v>
      </c>
      <c r="L382" s="151" t="str">
        <f t="shared" si="22"/>
        <v xml:space="preserve"> </v>
      </c>
      <c r="M382" s="63"/>
      <c r="N382" s="9"/>
      <c r="O382" s="62">
        <f t="shared" si="23"/>
        <v>52</v>
      </c>
      <c r="P382" s="4"/>
    </row>
    <row r="383" spans="1:16" s="5" customFormat="1" ht="15.95" customHeight="1">
      <c r="A383" s="4">
        <v>374</v>
      </c>
      <c r="B383" s="139" t="s">
        <v>128</v>
      </c>
      <c r="C383" s="140" t="s">
        <v>129</v>
      </c>
      <c r="D383" s="141" t="s">
        <v>2007</v>
      </c>
      <c r="E383" s="81" t="s">
        <v>726</v>
      </c>
      <c r="F383" s="145">
        <v>6.91</v>
      </c>
      <c r="G383" s="145">
        <v>7.58</v>
      </c>
      <c r="H383" s="48">
        <v>54</v>
      </c>
      <c r="I383" s="48">
        <v>62</v>
      </c>
      <c r="J383" s="151" t="str">
        <f t="shared" si="20"/>
        <v xml:space="preserve"> </v>
      </c>
      <c r="K383" s="151" t="str">
        <f t="shared" si="21"/>
        <v xml:space="preserve"> </v>
      </c>
      <c r="L383" s="151" t="str">
        <f t="shared" si="22"/>
        <v xml:space="preserve"> </v>
      </c>
      <c r="M383" s="196"/>
      <c r="N383" s="9"/>
      <c r="O383" s="62">
        <f t="shared" si="23"/>
        <v>58</v>
      </c>
      <c r="P383" s="4"/>
    </row>
    <row r="384" spans="1:16" s="5" customFormat="1" ht="15.95" customHeight="1">
      <c r="A384" s="4">
        <v>375</v>
      </c>
      <c r="B384" s="139" t="s">
        <v>130</v>
      </c>
      <c r="C384" s="140" t="s">
        <v>2006</v>
      </c>
      <c r="D384" s="141" t="s">
        <v>2007</v>
      </c>
      <c r="E384" s="81" t="s">
        <v>726</v>
      </c>
      <c r="F384" s="145">
        <v>6.02</v>
      </c>
      <c r="G384" s="145">
        <v>6.85</v>
      </c>
      <c r="H384" s="48">
        <v>54</v>
      </c>
      <c r="I384" s="48">
        <v>52</v>
      </c>
      <c r="J384" s="151" t="str">
        <f t="shared" si="20"/>
        <v xml:space="preserve"> </v>
      </c>
      <c r="K384" s="151" t="str">
        <f t="shared" si="21"/>
        <v xml:space="preserve"> </v>
      </c>
      <c r="L384" s="151" t="str">
        <f t="shared" si="22"/>
        <v xml:space="preserve"> </v>
      </c>
      <c r="M384" s="202"/>
      <c r="N384" s="9"/>
      <c r="O384" s="62">
        <f t="shared" si="23"/>
        <v>53</v>
      </c>
      <c r="P384" s="4"/>
    </row>
    <row r="385" spans="1:16" s="5" customFormat="1" ht="15.95" customHeight="1">
      <c r="A385" s="4">
        <v>376</v>
      </c>
      <c r="B385" s="139" t="s">
        <v>131</v>
      </c>
      <c r="C385" s="140" t="s">
        <v>132</v>
      </c>
      <c r="D385" s="141" t="s">
        <v>1806</v>
      </c>
      <c r="E385" s="81" t="s">
        <v>726</v>
      </c>
      <c r="F385" s="145">
        <v>5.29</v>
      </c>
      <c r="G385" s="145">
        <v>7.02</v>
      </c>
      <c r="H385" s="48">
        <v>50</v>
      </c>
      <c r="I385" s="48">
        <v>53</v>
      </c>
      <c r="J385" s="151" t="str">
        <f t="shared" si="20"/>
        <v xml:space="preserve"> </v>
      </c>
      <c r="K385" s="151" t="str">
        <f t="shared" si="21"/>
        <v xml:space="preserve"> </v>
      </c>
      <c r="L385" s="151" t="str">
        <f t="shared" si="22"/>
        <v xml:space="preserve"> </v>
      </c>
      <c r="M385" s="51"/>
      <c r="N385" s="9"/>
      <c r="O385" s="62">
        <f t="shared" si="23"/>
        <v>51.5</v>
      </c>
      <c r="P385" s="48"/>
    </row>
    <row r="386" spans="1:16" s="5" customFormat="1" ht="15.95" customHeight="1">
      <c r="A386" s="4">
        <v>377</v>
      </c>
      <c r="B386" s="139" t="s">
        <v>133</v>
      </c>
      <c r="C386" s="140" t="s">
        <v>2378</v>
      </c>
      <c r="D386" s="141" t="s">
        <v>3837</v>
      </c>
      <c r="E386" s="81" t="s">
        <v>726</v>
      </c>
      <c r="F386" s="145">
        <v>6.4</v>
      </c>
      <c r="G386" s="145">
        <v>7.1</v>
      </c>
      <c r="H386" s="48">
        <v>54</v>
      </c>
      <c r="I386" s="48">
        <v>59</v>
      </c>
      <c r="J386" s="151" t="str">
        <f t="shared" si="20"/>
        <v xml:space="preserve"> </v>
      </c>
      <c r="K386" s="151" t="str">
        <f t="shared" si="21"/>
        <v xml:space="preserve"> </v>
      </c>
      <c r="L386" s="151" t="str">
        <f t="shared" si="22"/>
        <v xml:space="preserve"> </v>
      </c>
      <c r="M386" s="98"/>
      <c r="N386" s="15"/>
      <c r="O386" s="62">
        <f t="shared" si="23"/>
        <v>56.5</v>
      </c>
      <c r="P386" s="4"/>
    </row>
    <row r="387" spans="1:16" s="5" customFormat="1" ht="15.95" customHeight="1">
      <c r="A387" s="4">
        <v>378</v>
      </c>
      <c r="B387" s="139" t="s">
        <v>134</v>
      </c>
      <c r="C387" s="140" t="s">
        <v>2523</v>
      </c>
      <c r="D387" s="141" t="s">
        <v>3474</v>
      </c>
      <c r="E387" s="81" t="s">
        <v>726</v>
      </c>
      <c r="F387" s="145">
        <v>5.77</v>
      </c>
      <c r="G387" s="145">
        <v>6.24</v>
      </c>
      <c r="H387" s="48">
        <v>50</v>
      </c>
      <c r="I387" s="48">
        <v>50</v>
      </c>
      <c r="J387" s="151" t="str">
        <f t="shared" si="20"/>
        <v xml:space="preserve"> </v>
      </c>
      <c r="K387" s="151" t="str">
        <f t="shared" si="21"/>
        <v xml:space="preserve"> </v>
      </c>
      <c r="L387" s="151" t="str">
        <f t="shared" si="22"/>
        <v xml:space="preserve"> </v>
      </c>
      <c r="M387" s="72"/>
      <c r="N387" s="9"/>
      <c r="O387" s="62">
        <f t="shared" si="23"/>
        <v>50</v>
      </c>
      <c r="P387" s="4"/>
    </row>
    <row r="388" spans="1:16" s="5" customFormat="1" ht="15.95" customHeight="1">
      <c r="A388" s="4">
        <v>379</v>
      </c>
      <c r="B388" s="139" t="s">
        <v>136</v>
      </c>
      <c r="C388" s="140" t="s">
        <v>126</v>
      </c>
      <c r="D388" s="141" t="s">
        <v>3024</v>
      </c>
      <c r="E388" s="81" t="s">
        <v>726</v>
      </c>
      <c r="F388" s="145">
        <v>5.67</v>
      </c>
      <c r="G388" s="145">
        <v>6.96</v>
      </c>
      <c r="H388" s="48">
        <v>54</v>
      </c>
      <c r="I388" s="48">
        <v>50</v>
      </c>
      <c r="J388" s="151" t="str">
        <f t="shared" si="20"/>
        <v xml:space="preserve"> </v>
      </c>
      <c r="K388" s="151" t="str">
        <f t="shared" si="21"/>
        <v xml:space="preserve"> </v>
      </c>
      <c r="L388" s="151" t="str">
        <f t="shared" si="22"/>
        <v xml:space="preserve"> </v>
      </c>
      <c r="M388" s="51"/>
      <c r="N388" s="9"/>
      <c r="O388" s="62">
        <f t="shared" si="23"/>
        <v>52</v>
      </c>
      <c r="P388" s="4"/>
    </row>
    <row r="389" spans="1:16" s="5" customFormat="1" ht="15.95" customHeight="1">
      <c r="A389" s="4">
        <v>380</v>
      </c>
      <c r="B389" s="139" t="s">
        <v>137</v>
      </c>
      <c r="C389" s="140" t="s">
        <v>138</v>
      </c>
      <c r="D389" s="141" t="s">
        <v>25</v>
      </c>
      <c r="E389" s="81" t="s">
        <v>726</v>
      </c>
      <c r="F389" s="145">
        <v>5.65</v>
      </c>
      <c r="G389" s="145">
        <v>7.02</v>
      </c>
      <c r="H389" s="48">
        <v>48</v>
      </c>
      <c r="I389" s="48">
        <v>50</v>
      </c>
      <c r="J389" s="151" t="str">
        <f t="shared" si="20"/>
        <v xml:space="preserve"> </v>
      </c>
      <c r="K389" s="151" t="str">
        <f t="shared" si="21"/>
        <v xml:space="preserve"> </v>
      </c>
      <c r="L389" s="151" t="str">
        <f t="shared" si="22"/>
        <v xml:space="preserve"> </v>
      </c>
      <c r="M389" s="120"/>
      <c r="N389" s="9"/>
      <c r="O389" s="62">
        <f t="shared" si="23"/>
        <v>49</v>
      </c>
      <c r="P389" s="4"/>
    </row>
    <row r="390" spans="1:16" s="5" customFormat="1" ht="15.95" customHeight="1">
      <c r="A390" s="4">
        <v>381</v>
      </c>
      <c r="B390" s="139" t="s">
        <v>139</v>
      </c>
      <c r="C390" s="140" t="s">
        <v>878</v>
      </c>
      <c r="D390" s="141" t="s">
        <v>2321</v>
      </c>
      <c r="E390" s="81" t="s">
        <v>726</v>
      </c>
      <c r="F390" s="145">
        <v>5.69</v>
      </c>
      <c r="G390" s="145">
        <v>7.39</v>
      </c>
      <c r="H390" s="48">
        <v>48</v>
      </c>
      <c r="I390" s="48">
        <v>51</v>
      </c>
      <c r="J390" s="151" t="str">
        <f t="shared" si="20"/>
        <v xml:space="preserve"> </v>
      </c>
      <c r="K390" s="151" t="str">
        <f t="shared" si="21"/>
        <v xml:space="preserve"> </v>
      </c>
      <c r="L390" s="151" t="str">
        <f t="shared" si="22"/>
        <v xml:space="preserve"> </v>
      </c>
      <c r="M390" s="63"/>
      <c r="N390" s="15"/>
      <c r="O390" s="62">
        <f t="shared" si="23"/>
        <v>49.5</v>
      </c>
      <c r="P390" s="4"/>
    </row>
    <row r="391" spans="1:16" s="5" customFormat="1" ht="15.95" customHeight="1">
      <c r="A391" s="4">
        <v>382</v>
      </c>
      <c r="B391" s="139" t="s">
        <v>140</v>
      </c>
      <c r="C391" s="140" t="s">
        <v>3736</v>
      </c>
      <c r="D391" s="141" t="s">
        <v>3442</v>
      </c>
      <c r="E391" s="81" t="s">
        <v>726</v>
      </c>
      <c r="F391" s="145">
        <v>6.24</v>
      </c>
      <c r="G391" s="145">
        <v>7.64</v>
      </c>
      <c r="H391" s="48">
        <v>52</v>
      </c>
      <c r="I391" s="48">
        <v>52</v>
      </c>
      <c r="J391" s="151" t="str">
        <f t="shared" si="20"/>
        <v xml:space="preserve"> </v>
      </c>
      <c r="K391" s="151" t="str">
        <f t="shared" si="21"/>
        <v xml:space="preserve"> </v>
      </c>
      <c r="L391" s="151" t="str">
        <f t="shared" si="22"/>
        <v xml:space="preserve"> </v>
      </c>
      <c r="M391" s="196"/>
      <c r="N391" s="15"/>
      <c r="O391" s="62">
        <f t="shared" si="23"/>
        <v>52</v>
      </c>
      <c r="P391" s="4"/>
    </row>
    <row r="392" spans="1:16" s="5" customFormat="1" ht="15.95" customHeight="1">
      <c r="A392" s="4">
        <v>383</v>
      </c>
      <c r="B392" s="139" t="s">
        <v>141</v>
      </c>
      <c r="C392" s="140" t="s">
        <v>2485</v>
      </c>
      <c r="D392" s="141" t="s">
        <v>362</v>
      </c>
      <c r="E392" s="81" t="s">
        <v>726</v>
      </c>
      <c r="F392" s="145">
        <v>7.84</v>
      </c>
      <c r="G392" s="145">
        <v>7.83</v>
      </c>
      <c r="H392" s="48">
        <v>61</v>
      </c>
      <c r="I392" s="48">
        <v>61</v>
      </c>
      <c r="J392" s="151" t="str">
        <f t="shared" si="20"/>
        <v xml:space="preserve"> </v>
      </c>
      <c r="K392" s="151" t="str">
        <f t="shared" si="21"/>
        <v xml:space="preserve"> </v>
      </c>
      <c r="L392" s="151" t="str">
        <f t="shared" si="22"/>
        <v xml:space="preserve"> </v>
      </c>
      <c r="M392" s="98"/>
      <c r="N392" s="15"/>
      <c r="O392" s="62">
        <f t="shared" si="23"/>
        <v>61</v>
      </c>
      <c r="P392" s="4"/>
    </row>
    <row r="393" spans="1:16" s="5" customFormat="1" ht="15.95" customHeight="1">
      <c r="A393" s="4">
        <v>384</v>
      </c>
      <c r="B393" s="139" t="s">
        <v>142</v>
      </c>
      <c r="C393" s="140" t="s">
        <v>143</v>
      </c>
      <c r="D393" s="141" t="s">
        <v>4264</v>
      </c>
      <c r="E393" s="81" t="s">
        <v>726</v>
      </c>
      <c r="F393" s="145">
        <v>3.32</v>
      </c>
      <c r="G393" s="145">
        <v>5.75</v>
      </c>
      <c r="H393" s="48">
        <v>42</v>
      </c>
      <c r="I393" s="48">
        <v>50</v>
      </c>
      <c r="J393" s="151" t="str">
        <f t="shared" si="20"/>
        <v xml:space="preserve"> </v>
      </c>
      <c r="K393" s="151" t="str">
        <f t="shared" si="21"/>
        <v xml:space="preserve"> </v>
      </c>
      <c r="L393" s="151" t="str">
        <f t="shared" si="22"/>
        <v xml:space="preserve"> </v>
      </c>
      <c r="M393" s="101"/>
      <c r="N393" s="15"/>
      <c r="O393" s="62">
        <f t="shared" si="23"/>
        <v>46</v>
      </c>
      <c r="P393" s="4"/>
    </row>
    <row r="394" spans="1:16" s="5" customFormat="1" ht="15.95" customHeight="1">
      <c r="A394" s="4">
        <v>385</v>
      </c>
      <c r="B394" s="139" t="s">
        <v>144</v>
      </c>
      <c r="C394" s="140" t="s">
        <v>2368</v>
      </c>
      <c r="D394" s="141" t="s">
        <v>4264</v>
      </c>
      <c r="E394" s="81" t="s">
        <v>726</v>
      </c>
      <c r="F394" s="145">
        <v>8.48</v>
      </c>
      <c r="G394" s="145">
        <v>8.43</v>
      </c>
      <c r="H394" s="48">
        <v>71</v>
      </c>
      <c r="I394" s="48">
        <v>64</v>
      </c>
      <c r="J394" s="151" t="str">
        <f t="shared" ref="J394:J457" si="24">IF(AND(F394&gt;=9,H394&gt;=90),"SVXS",IF(AND(F394&gt;=8,H394&gt;=80),"SVG",IF(AND(F394&gt;=7,H394&gt;=70),"SVK"," ")))</f>
        <v>SVK</v>
      </c>
      <c r="K394" s="151" t="str">
        <f t="shared" ref="K394:K457" si="25">IF(AND(G394&gt;=9,I394&gt;=90),"SVXS",IF(AND(G394&gt;=8,I394&gt;=80),"SVG",IF(AND(G394&gt;=7,I394&gt;=70),"SVK"," ")))</f>
        <v xml:space="preserve"> </v>
      </c>
      <c r="L394" s="151" t="str">
        <f t="shared" ref="L394:L457" si="26">IF(AND(J394="SVXS",K394="SVXS"),"SVXS",IF(AND(J394="SVG",K394="SVG"),"SVG",IF(AND(J394="SVK",K394="SVK"),"SVK",IF(AND(J394="SVXS",K394="SVG"),"SVG",IF(AND(J394="SVG",K394="SVXS"),"SVG",IF(AND(J394="SVG",K394="SVK"),"SVK",IF(AND(J394="SVK",K394="SVG"),"SVK"," ")))))))</f>
        <v xml:space="preserve"> </v>
      </c>
      <c r="M394" s="70"/>
      <c r="N394" s="15"/>
      <c r="O394" s="62">
        <f t="shared" ref="O394:O457" si="27">SUM(H394:I394)/2</f>
        <v>67.5</v>
      </c>
      <c r="P394" s="4"/>
    </row>
    <row r="395" spans="1:16" s="5" customFormat="1" ht="15.95" customHeight="1">
      <c r="A395" s="4">
        <v>386</v>
      </c>
      <c r="B395" s="139" t="s">
        <v>69</v>
      </c>
      <c r="C395" s="140" t="s">
        <v>1186</v>
      </c>
      <c r="D395" s="141" t="s">
        <v>2710</v>
      </c>
      <c r="E395" s="81" t="s">
        <v>726</v>
      </c>
      <c r="F395" s="145">
        <v>7.54</v>
      </c>
      <c r="G395" s="145">
        <v>7.81</v>
      </c>
      <c r="H395" s="48">
        <v>63</v>
      </c>
      <c r="I395" s="48">
        <v>55</v>
      </c>
      <c r="J395" s="151" t="str">
        <f t="shared" si="24"/>
        <v xml:space="preserve"> </v>
      </c>
      <c r="K395" s="151" t="str">
        <f t="shared" si="25"/>
        <v xml:space="preserve"> </v>
      </c>
      <c r="L395" s="151" t="str">
        <f t="shared" si="26"/>
        <v xml:space="preserve"> </v>
      </c>
      <c r="M395" s="101"/>
      <c r="N395" s="15"/>
      <c r="O395" s="62">
        <f t="shared" si="27"/>
        <v>59</v>
      </c>
      <c r="P395" s="4"/>
    </row>
    <row r="396" spans="1:16" s="5" customFormat="1" ht="15.95" customHeight="1">
      <c r="A396" s="4">
        <v>387</v>
      </c>
      <c r="B396" s="139" t="s">
        <v>70</v>
      </c>
      <c r="C396" s="140" t="s">
        <v>3783</v>
      </c>
      <c r="D396" s="141" t="s">
        <v>3790</v>
      </c>
      <c r="E396" s="81" t="s">
        <v>726</v>
      </c>
      <c r="F396" s="145">
        <v>5.28</v>
      </c>
      <c r="G396" s="145">
        <v>7.18</v>
      </c>
      <c r="H396" s="48">
        <v>51</v>
      </c>
      <c r="I396" s="48">
        <v>51</v>
      </c>
      <c r="J396" s="151" t="str">
        <f t="shared" si="24"/>
        <v xml:space="preserve"> </v>
      </c>
      <c r="K396" s="151" t="str">
        <f t="shared" si="25"/>
        <v xml:space="preserve"> </v>
      </c>
      <c r="L396" s="151" t="str">
        <f t="shared" si="26"/>
        <v xml:space="preserve"> </v>
      </c>
      <c r="M396" s="63"/>
      <c r="N396" s="15"/>
      <c r="O396" s="62">
        <f t="shared" si="27"/>
        <v>51</v>
      </c>
      <c r="P396" s="4"/>
    </row>
    <row r="397" spans="1:16" s="5" customFormat="1" ht="15.95" customHeight="1">
      <c r="A397" s="4">
        <v>388</v>
      </c>
      <c r="B397" s="139" t="s">
        <v>71</v>
      </c>
      <c r="C397" s="140" t="s">
        <v>532</v>
      </c>
      <c r="D397" s="141" t="s">
        <v>3794</v>
      </c>
      <c r="E397" s="81" t="s">
        <v>726</v>
      </c>
      <c r="F397" s="145">
        <v>6.42</v>
      </c>
      <c r="G397" s="145">
        <v>7.43</v>
      </c>
      <c r="H397" s="48">
        <v>54</v>
      </c>
      <c r="I397" s="48">
        <v>57</v>
      </c>
      <c r="J397" s="151" t="str">
        <f t="shared" si="24"/>
        <v xml:space="preserve"> </v>
      </c>
      <c r="K397" s="151" t="str">
        <f t="shared" si="25"/>
        <v xml:space="preserve"> </v>
      </c>
      <c r="L397" s="151" t="str">
        <f t="shared" si="26"/>
        <v xml:space="preserve"> </v>
      </c>
      <c r="M397" s="101"/>
      <c r="N397" s="15"/>
      <c r="O397" s="62">
        <f t="shared" si="27"/>
        <v>55.5</v>
      </c>
      <c r="P397" s="4"/>
    </row>
    <row r="398" spans="1:16" s="5" customFormat="1" ht="15.95" customHeight="1">
      <c r="A398" s="4">
        <v>389</v>
      </c>
      <c r="B398" s="139" t="s">
        <v>72</v>
      </c>
      <c r="C398" s="140" t="s">
        <v>668</v>
      </c>
      <c r="D398" s="141" t="s">
        <v>999</v>
      </c>
      <c r="E398" s="81" t="s">
        <v>726</v>
      </c>
      <c r="F398" s="145">
        <v>6.39</v>
      </c>
      <c r="G398" s="145">
        <v>7.47</v>
      </c>
      <c r="H398" s="48">
        <v>52</v>
      </c>
      <c r="I398" s="48">
        <v>54</v>
      </c>
      <c r="J398" s="151" t="str">
        <f t="shared" si="24"/>
        <v xml:space="preserve"> </v>
      </c>
      <c r="K398" s="151" t="str">
        <f t="shared" si="25"/>
        <v xml:space="preserve"> </v>
      </c>
      <c r="L398" s="151" t="str">
        <f t="shared" si="26"/>
        <v xml:space="preserve"> </v>
      </c>
      <c r="M398" s="63"/>
      <c r="N398" s="15"/>
      <c r="O398" s="62">
        <f t="shared" si="27"/>
        <v>53</v>
      </c>
      <c r="P398" s="4"/>
    </row>
    <row r="399" spans="1:16" s="5" customFormat="1" ht="15.95" customHeight="1">
      <c r="A399" s="4">
        <v>390</v>
      </c>
      <c r="B399" s="139" t="s">
        <v>73</v>
      </c>
      <c r="C399" s="140" t="s">
        <v>3614</v>
      </c>
      <c r="D399" s="141" t="s">
        <v>4266</v>
      </c>
      <c r="E399" s="81" t="s">
        <v>726</v>
      </c>
      <c r="F399" s="145">
        <v>5.09</v>
      </c>
      <c r="G399" s="145">
        <v>6.97</v>
      </c>
      <c r="H399" s="48">
        <v>48</v>
      </c>
      <c r="I399" s="48">
        <v>53</v>
      </c>
      <c r="J399" s="151" t="str">
        <f t="shared" si="24"/>
        <v xml:space="preserve"> </v>
      </c>
      <c r="K399" s="151" t="str">
        <f t="shared" si="25"/>
        <v xml:space="preserve"> </v>
      </c>
      <c r="L399" s="151" t="str">
        <f t="shared" si="26"/>
        <v xml:space="preserve"> </v>
      </c>
      <c r="M399" s="51"/>
      <c r="N399" s="15"/>
      <c r="O399" s="62">
        <f t="shared" si="27"/>
        <v>50.5</v>
      </c>
      <c r="P399" s="4"/>
    </row>
    <row r="400" spans="1:16" s="5" customFormat="1" ht="15.95" customHeight="1">
      <c r="A400" s="4">
        <v>391</v>
      </c>
      <c r="B400" s="139" t="s">
        <v>74</v>
      </c>
      <c r="C400" s="140" t="s">
        <v>75</v>
      </c>
      <c r="D400" s="141" t="s">
        <v>3801</v>
      </c>
      <c r="E400" s="81" t="s">
        <v>726</v>
      </c>
      <c r="F400" s="145">
        <v>5.44</v>
      </c>
      <c r="G400" s="145">
        <v>7.57</v>
      </c>
      <c r="H400" s="48">
        <v>50</v>
      </c>
      <c r="I400" s="48">
        <v>56</v>
      </c>
      <c r="J400" s="151" t="str">
        <f t="shared" si="24"/>
        <v xml:space="preserve"> </v>
      </c>
      <c r="K400" s="151" t="str">
        <f t="shared" si="25"/>
        <v xml:space="preserve"> </v>
      </c>
      <c r="L400" s="151" t="str">
        <f t="shared" si="26"/>
        <v xml:space="preserve"> </v>
      </c>
      <c r="M400" s="51"/>
      <c r="N400" s="15"/>
      <c r="O400" s="62">
        <f t="shared" si="27"/>
        <v>53</v>
      </c>
      <c r="P400" s="4"/>
    </row>
    <row r="401" spans="1:16" s="5" customFormat="1" ht="15.95" customHeight="1">
      <c r="A401" s="4">
        <v>392</v>
      </c>
      <c r="B401" s="139" t="s">
        <v>76</v>
      </c>
      <c r="C401" s="140" t="s">
        <v>997</v>
      </c>
      <c r="D401" s="141" t="s">
        <v>3801</v>
      </c>
      <c r="E401" s="81" t="s">
        <v>726</v>
      </c>
      <c r="F401" s="145">
        <v>4.53</v>
      </c>
      <c r="G401" s="145">
        <v>6.35</v>
      </c>
      <c r="H401" s="48">
        <v>50</v>
      </c>
      <c r="I401" s="48">
        <v>50</v>
      </c>
      <c r="J401" s="151" t="str">
        <f t="shared" si="24"/>
        <v xml:space="preserve"> </v>
      </c>
      <c r="K401" s="151" t="str">
        <f t="shared" si="25"/>
        <v xml:space="preserve"> </v>
      </c>
      <c r="L401" s="151" t="str">
        <f t="shared" si="26"/>
        <v xml:space="preserve"> </v>
      </c>
      <c r="M401" s="51"/>
      <c r="N401" s="15"/>
      <c r="O401" s="62">
        <f t="shared" si="27"/>
        <v>50</v>
      </c>
      <c r="P401" s="4"/>
    </row>
    <row r="402" spans="1:16" s="5" customFormat="1" ht="15.95" customHeight="1">
      <c r="A402" s="4">
        <v>393</v>
      </c>
      <c r="B402" s="139" t="s">
        <v>78</v>
      </c>
      <c r="C402" s="140" t="s">
        <v>3425</v>
      </c>
      <c r="D402" s="141" t="s">
        <v>3774</v>
      </c>
      <c r="E402" s="81" t="s">
        <v>726</v>
      </c>
      <c r="F402" s="145">
        <v>5.66</v>
      </c>
      <c r="G402" s="145">
        <v>6.69</v>
      </c>
      <c r="H402" s="48">
        <v>66</v>
      </c>
      <c r="I402" s="48">
        <v>57</v>
      </c>
      <c r="J402" s="151" t="str">
        <f t="shared" si="24"/>
        <v xml:space="preserve"> </v>
      </c>
      <c r="K402" s="151" t="str">
        <f t="shared" si="25"/>
        <v xml:space="preserve"> </v>
      </c>
      <c r="L402" s="151" t="str">
        <f t="shared" si="26"/>
        <v xml:space="preserve"> </v>
      </c>
      <c r="M402" s="120"/>
      <c r="N402" s="15"/>
      <c r="O402" s="62">
        <f t="shared" si="27"/>
        <v>61.5</v>
      </c>
      <c r="P402" s="4"/>
    </row>
    <row r="403" spans="1:16" s="5" customFormat="1" ht="15.95" customHeight="1">
      <c r="A403" s="4">
        <v>394</v>
      </c>
      <c r="B403" s="139" t="s">
        <v>79</v>
      </c>
      <c r="C403" s="140" t="s">
        <v>3306</v>
      </c>
      <c r="D403" s="141" t="s">
        <v>3779</v>
      </c>
      <c r="E403" s="81" t="s">
        <v>726</v>
      </c>
      <c r="F403" s="145">
        <v>4.6500000000000004</v>
      </c>
      <c r="G403" s="145">
        <v>6.72</v>
      </c>
      <c r="H403" s="48">
        <v>47</v>
      </c>
      <c r="I403" s="48">
        <v>50</v>
      </c>
      <c r="J403" s="151" t="str">
        <f t="shared" si="24"/>
        <v xml:space="preserve"> </v>
      </c>
      <c r="K403" s="151" t="str">
        <f t="shared" si="25"/>
        <v xml:space="preserve"> </v>
      </c>
      <c r="L403" s="151" t="str">
        <f t="shared" si="26"/>
        <v xml:space="preserve"> </v>
      </c>
      <c r="M403" s="202"/>
      <c r="N403" s="15"/>
      <c r="O403" s="62">
        <f t="shared" si="27"/>
        <v>48.5</v>
      </c>
      <c r="P403" s="4"/>
    </row>
    <row r="404" spans="1:16" s="5" customFormat="1" ht="15.95" customHeight="1">
      <c r="A404" s="4">
        <v>395</v>
      </c>
      <c r="B404" s="139" t="s">
        <v>80</v>
      </c>
      <c r="C404" s="140" t="s">
        <v>670</v>
      </c>
      <c r="D404" s="141" t="s">
        <v>3779</v>
      </c>
      <c r="E404" s="81" t="s">
        <v>726</v>
      </c>
      <c r="F404" s="145">
        <v>6.42</v>
      </c>
      <c r="G404" s="145">
        <v>7.26</v>
      </c>
      <c r="H404" s="48">
        <v>52</v>
      </c>
      <c r="I404" s="48">
        <v>52</v>
      </c>
      <c r="J404" s="151" t="str">
        <f t="shared" si="24"/>
        <v xml:space="preserve"> </v>
      </c>
      <c r="K404" s="151" t="str">
        <f t="shared" si="25"/>
        <v xml:space="preserve"> </v>
      </c>
      <c r="L404" s="151" t="str">
        <f t="shared" si="26"/>
        <v xml:space="preserve"> </v>
      </c>
      <c r="M404" s="51"/>
      <c r="N404" s="15"/>
      <c r="O404" s="62">
        <f t="shared" si="27"/>
        <v>52</v>
      </c>
      <c r="P404" s="4"/>
    </row>
    <row r="405" spans="1:16" s="5" customFormat="1" ht="15.95" customHeight="1">
      <c r="A405" s="4">
        <v>396</v>
      </c>
      <c r="B405" s="139" t="s">
        <v>81</v>
      </c>
      <c r="C405" s="140" t="s">
        <v>4559</v>
      </c>
      <c r="D405" s="141" t="s">
        <v>300</v>
      </c>
      <c r="E405" s="81" t="s">
        <v>726</v>
      </c>
      <c r="F405" s="145">
        <v>1.57</v>
      </c>
      <c r="G405" s="145">
        <v>0</v>
      </c>
      <c r="H405" s="48">
        <v>0</v>
      </c>
      <c r="I405" s="48">
        <v>20</v>
      </c>
      <c r="J405" s="151" t="str">
        <f t="shared" si="24"/>
        <v xml:space="preserve"> </v>
      </c>
      <c r="K405" s="151" t="str">
        <f t="shared" si="25"/>
        <v xml:space="preserve"> </v>
      </c>
      <c r="L405" s="151" t="str">
        <f t="shared" si="26"/>
        <v xml:space="preserve"> </v>
      </c>
      <c r="M405" s="120"/>
      <c r="N405" s="15"/>
      <c r="O405" s="62">
        <f t="shared" si="27"/>
        <v>10</v>
      </c>
      <c r="P405" s="4"/>
    </row>
    <row r="406" spans="1:16" s="5" customFormat="1" ht="15.95" customHeight="1">
      <c r="A406" s="4">
        <v>397</v>
      </c>
      <c r="B406" s="139" t="s">
        <v>82</v>
      </c>
      <c r="C406" s="140" t="s">
        <v>1033</v>
      </c>
      <c r="D406" s="141" t="s">
        <v>300</v>
      </c>
      <c r="E406" s="81" t="s">
        <v>726</v>
      </c>
      <c r="F406" s="145">
        <v>5.86</v>
      </c>
      <c r="G406" s="145">
        <v>7.41</v>
      </c>
      <c r="H406" s="48">
        <v>51</v>
      </c>
      <c r="I406" s="48">
        <v>56</v>
      </c>
      <c r="J406" s="151" t="str">
        <f t="shared" si="24"/>
        <v xml:space="preserve"> </v>
      </c>
      <c r="K406" s="151" t="str">
        <f t="shared" si="25"/>
        <v xml:space="preserve"> </v>
      </c>
      <c r="L406" s="151" t="str">
        <f t="shared" si="26"/>
        <v xml:space="preserve"> </v>
      </c>
      <c r="M406" s="51"/>
      <c r="N406" s="15"/>
      <c r="O406" s="62">
        <f t="shared" si="27"/>
        <v>53.5</v>
      </c>
      <c r="P406" s="4"/>
    </row>
    <row r="407" spans="1:16" s="5" customFormat="1" ht="15.95" customHeight="1">
      <c r="A407" s="4">
        <v>398</v>
      </c>
      <c r="B407" s="139" t="s">
        <v>83</v>
      </c>
      <c r="C407" s="140" t="s">
        <v>3607</v>
      </c>
      <c r="D407" s="141" t="s">
        <v>300</v>
      </c>
      <c r="E407" s="81" t="s">
        <v>726</v>
      </c>
      <c r="F407" s="145">
        <v>6.57</v>
      </c>
      <c r="G407" s="145">
        <v>7.57</v>
      </c>
      <c r="H407" s="48">
        <v>52</v>
      </c>
      <c r="I407" s="48">
        <v>54</v>
      </c>
      <c r="J407" s="151" t="str">
        <f t="shared" si="24"/>
        <v xml:space="preserve"> </v>
      </c>
      <c r="K407" s="151" t="str">
        <f t="shared" si="25"/>
        <v xml:space="preserve"> </v>
      </c>
      <c r="L407" s="151" t="str">
        <f t="shared" si="26"/>
        <v xml:space="preserve"> </v>
      </c>
      <c r="M407" s="202"/>
      <c r="N407" s="15"/>
      <c r="O407" s="62">
        <f t="shared" si="27"/>
        <v>53</v>
      </c>
      <c r="P407" s="4"/>
    </row>
    <row r="408" spans="1:16" s="5" customFormat="1" ht="15.95" customHeight="1">
      <c r="A408" s="4">
        <v>399</v>
      </c>
      <c r="B408" s="139" t="s">
        <v>84</v>
      </c>
      <c r="C408" s="140" t="s">
        <v>3652</v>
      </c>
      <c r="D408" s="141" t="s">
        <v>3470</v>
      </c>
      <c r="E408" s="81" t="s">
        <v>726</v>
      </c>
      <c r="F408" s="145">
        <v>6.76</v>
      </c>
      <c r="G408" s="145">
        <v>7.45</v>
      </c>
      <c r="H408" s="48">
        <v>54</v>
      </c>
      <c r="I408" s="48">
        <v>52</v>
      </c>
      <c r="J408" s="151" t="str">
        <f t="shared" si="24"/>
        <v xml:space="preserve"> </v>
      </c>
      <c r="K408" s="151" t="str">
        <f t="shared" si="25"/>
        <v xml:space="preserve"> </v>
      </c>
      <c r="L408" s="151" t="str">
        <f t="shared" si="26"/>
        <v xml:space="preserve"> </v>
      </c>
      <c r="M408" s="101"/>
      <c r="N408" s="15"/>
      <c r="O408" s="62">
        <f t="shared" si="27"/>
        <v>53</v>
      </c>
      <c r="P408" s="4"/>
    </row>
    <row r="409" spans="1:16" s="5" customFormat="1" ht="15.95" customHeight="1">
      <c r="A409" s="4">
        <v>400</v>
      </c>
      <c r="B409" s="139" t="s">
        <v>85</v>
      </c>
      <c r="C409" s="140" t="s">
        <v>348</v>
      </c>
      <c r="D409" s="141" t="s">
        <v>302</v>
      </c>
      <c r="E409" s="81" t="s">
        <v>726</v>
      </c>
      <c r="F409" s="145">
        <v>5.54</v>
      </c>
      <c r="G409" s="145">
        <v>7.47</v>
      </c>
      <c r="H409" s="48">
        <v>50</v>
      </c>
      <c r="I409" s="48">
        <v>53</v>
      </c>
      <c r="J409" s="151" t="str">
        <f t="shared" si="24"/>
        <v xml:space="preserve"> </v>
      </c>
      <c r="K409" s="151" t="str">
        <f t="shared" si="25"/>
        <v xml:space="preserve"> </v>
      </c>
      <c r="L409" s="151" t="str">
        <f t="shared" si="26"/>
        <v xml:space="preserve"> </v>
      </c>
      <c r="M409" s="51"/>
      <c r="N409" s="15"/>
      <c r="O409" s="62">
        <f t="shared" si="27"/>
        <v>51.5</v>
      </c>
      <c r="P409" s="4"/>
    </row>
    <row r="410" spans="1:16" s="5" customFormat="1" ht="15.95" customHeight="1">
      <c r="A410" s="4">
        <v>401</v>
      </c>
      <c r="B410" s="139" t="s">
        <v>86</v>
      </c>
      <c r="C410" s="140" t="s">
        <v>87</v>
      </c>
      <c r="D410" s="141" t="s">
        <v>4631</v>
      </c>
      <c r="E410" s="81" t="s">
        <v>726</v>
      </c>
      <c r="F410" s="145">
        <v>5.66</v>
      </c>
      <c r="G410" s="145">
        <v>7.61</v>
      </c>
      <c r="H410" s="48">
        <v>50</v>
      </c>
      <c r="I410" s="48">
        <v>51</v>
      </c>
      <c r="J410" s="151" t="str">
        <f t="shared" si="24"/>
        <v xml:space="preserve"> </v>
      </c>
      <c r="K410" s="151" t="str">
        <f t="shared" si="25"/>
        <v xml:space="preserve"> </v>
      </c>
      <c r="L410" s="151" t="str">
        <f t="shared" si="26"/>
        <v xml:space="preserve"> </v>
      </c>
      <c r="M410" s="68"/>
      <c r="N410" s="15"/>
      <c r="O410" s="62">
        <f t="shared" si="27"/>
        <v>50.5</v>
      </c>
      <c r="P410" s="4"/>
    </row>
    <row r="411" spans="1:16" s="5" customFormat="1" ht="15.95" customHeight="1">
      <c r="A411" s="4">
        <v>402</v>
      </c>
      <c r="B411" s="139" t="s">
        <v>88</v>
      </c>
      <c r="C411" s="140" t="s">
        <v>351</v>
      </c>
      <c r="D411" s="141" t="s">
        <v>1483</v>
      </c>
      <c r="E411" s="81" t="s">
        <v>726</v>
      </c>
      <c r="F411" s="145">
        <v>5.55</v>
      </c>
      <c r="G411" s="145">
        <v>7.49</v>
      </c>
      <c r="H411" s="48">
        <v>53</v>
      </c>
      <c r="I411" s="48">
        <v>53</v>
      </c>
      <c r="J411" s="151" t="str">
        <f t="shared" si="24"/>
        <v xml:space="preserve"> </v>
      </c>
      <c r="K411" s="151" t="str">
        <f t="shared" si="25"/>
        <v xml:space="preserve"> </v>
      </c>
      <c r="L411" s="151" t="str">
        <f t="shared" si="26"/>
        <v xml:space="preserve"> </v>
      </c>
      <c r="M411" s="51"/>
      <c r="N411" s="15"/>
      <c r="O411" s="62">
        <f t="shared" si="27"/>
        <v>53</v>
      </c>
      <c r="P411" s="4"/>
    </row>
    <row r="412" spans="1:16" s="5" customFormat="1" ht="15.95" customHeight="1">
      <c r="A412" s="4">
        <v>403</v>
      </c>
      <c r="B412" s="139" t="s">
        <v>89</v>
      </c>
      <c r="C412" s="140" t="s">
        <v>3640</v>
      </c>
      <c r="D412" s="141" t="s">
        <v>2983</v>
      </c>
      <c r="E412" s="81" t="s">
        <v>726</v>
      </c>
      <c r="F412" s="145">
        <v>5.18</v>
      </c>
      <c r="G412" s="145">
        <v>7.54</v>
      </c>
      <c r="H412" s="48">
        <v>48</v>
      </c>
      <c r="I412" s="48">
        <v>50</v>
      </c>
      <c r="J412" s="151" t="str">
        <f t="shared" si="24"/>
        <v xml:space="preserve"> </v>
      </c>
      <c r="K412" s="151" t="str">
        <f t="shared" si="25"/>
        <v xml:space="preserve"> </v>
      </c>
      <c r="L412" s="151" t="str">
        <f t="shared" si="26"/>
        <v xml:space="preserve"> </v>
      </c>
      <c r="M412" s="63"/>
      <c r="N412" s="15"/>
      <c r="O412" s="62">
        <f t="shared" si="27"/>
        <v>49</v>
      </c>
      <c r="P412" s="4"/>
    </row>
    <row r="413" spans="1:16" s="5" customFormat="1" ht="15.95" customHeight="1">
      <c r="A413" s="4">
        <v>404</v>
      </c>
      <c r="B413" s="139" t="s">
        <v>90</v>
      </c>
      <c r="C413" s="140" t="s">
        <v>4596</v>
      </c>
      <c r="D413" s="141" t="s">
        <v>2573</v>
      </c>
      <c r="E413" s="81" t="s">
        <v>726</v>
      </c>
      <c r="F413" s="145">
        <v>6.64</v>
      </c>
      <c r="G413" s="145">
        <v>6.98</v>
      </c>
      <c r="H413" s="48">
        <v>54</v>
      </c>
      <c r="I413" s="48">
        <v>50</v>
      </c>
      <c r="J413" s="151" t="str">
        <f t="shared" si="24"/>
        <v xml:space="preserve"> </v>
      </c>
      <c r="K413" s="151" t="str">
        <f t="shared" si="25"/>
        <v xml:space="preserve"> </v>
      </c>
      <c r="L413" s="151" t="str">
        <f t="shared" si="26"/>
        <v xml:space="preserve"> </v>
      </c>
      <c r="M413" s="63"/>
      <c r="N413" s="15"/>
      <c r="O413" s="62">
        <f t="shared" si="27"/>
        <v>52</v>
      </c>
      <c r="P413" s="4"/>
    </row>
    <row r="414" spans="1:16" s="5" customFormat="1" ht="15.95" customHeight="1">
      <c r="A414" s="4">
        <v>405</v>
      </c>
      <c r="B414" s="139" t="s">
        <v>91</v>
      </c>
      <c r="C414" s="140" t="s">
        <v>907</v>
      </c>
      <c r="D414" s="141" t="s">
        <v>2573</v>
      </c>
      <c r="E414" s="81" t="s">
        <v>726</v>
      </c>
      <c r="F414" s="145">
        <v>5.51</v>
      </c>
      <c r="G414" s="145">
        <v>5.03</v>
      </c>
      <c r="H414" s="48">
        <v>50</v>
      </c>
      <c r="I414" s="48">
        <v>53</v>
      </c>
      <c r="J414" s="151" t="str">
        <f t="shared" si="24"/>
        <v xml:space="preserve"> </v>
      </c>
      <c r="K414" s="151" t="str">
        <f t="shared" si="25"/>
        <v xml:space="preserve"> </v>
      </c>
      <c r="L414" s="151" t="str">
        <f t="shared" si="26"/>
        <v xml:space="preserve"> </v>
      </c>
      <c r="M414" s="101"/>
      <c r="N414" s="15"/>
      <c r="O414" s="62">
        <f t="shared" si="27"/>
        <v>51.5</v>
      </c>
      <c r="P414" s="4"/>
    </row>
    <row r="415" spans="1:16" s="5" customFormat="1" ht="15.95" customHeight="1">
      <c r="A415" s="4">
        <v>406</v>
      </c>
      <c r="B415" s="139" t="s">
        <v>92</v>
      </c>
      <c r="C415" s="140" t="s">
        <v>93</v>
      </c>
      <c r="D415" s="141" t="s">
        <v>94</v>
      </c>
      <c r="E415" s="81" t="s">
        <v>726</v>
      </c>
      <c r="F415" s="145">
        <v>5.44</v>
      </c>
      <c r="G415" s="145">
        <v>5.01</v>
      </c>
      <c r="H415" s="48">
        <v>50</v>
      </c>
      <c r="I415" s="48">
        <v>51</v>
      </c>
      <c r="J415" s="151" t="str">
        <f t="shared" si="24"/>
        <v xml:space="preserve"> </v>
      </c>
      <c r="K415" s="151" t="str">
        <f t="shared" si="25"/>
        <v xml:space="preserve"> </v>
      </c>
      <c r="L415" s="151" t="str">
        <f t="shared" si="26"/>
        <v xml:space="preserve"> </v>
      </c>
      <c r="M415" s="63"/>
      <c r="N415" s="15"/>
      <c r="O415" s="62">
        <f t="shared" si="27"/>
        <v>50.5</v>
      </c>
      <c r="P415" s="4"/>
    </row>
    <row r="416" spans="1:16" s="5" customFormat="1" ht="15.95" customHeight="1">
      <c r="A416" s="4">
        <v>407</v>
      </c>
      <c r="B416" s="139" t="s">
        <v>95</v>
      </c>
      <c r="C416" s="140" t="s">
        <v>3177</v>
      </c>
      <c r="D416" s="141" t="s">
        <v>3412</v>
      </c>
      <c r="E416" s="81" t="s">
        <v>726</v>
      </c>
      <c r="F416" s="145">
        <v>5.23</v>
      </c>
      <c r="G416" s="145">
        <v>7.29</v>
      </c>
      <c r="H416" s="48">
        <v>50</v>
      </c>
      <c r="I416" s="48">
        <v>53</v>
      </c>
      <c r="J416" s="151" t="str">
        <f t="shared" si="24"/>
        <v xml:space="preserve"> </v>
      </c>
      <c r="K416" s="151" t="str">
        <f t="shared" si="25"/>
        <v xml:space="preserve"> </v>
      </c>
      <c r="L416" s="151" t="str">
        <f t="shared" si="26"/>
        <v xml:space="preserve"> </v>
      </c>
      <c r="M416" s="51"/>
      <c r="N416" s="15"/>
      <c r="O416" s="62">
        <f t="shared" si="27"/>
        <v>51.5</v>
      </c>
      <c r="P416" s="4"/>
    </row>
    <row r="417" spans="1:16" s="5" customFormat="1" ht="15.95" customHeight="1">
      <c r="A417" s="4">
        <v>408</v>
      </c>
      <c r="B417" s="139" t="s">
        <v>2393</v>
      </c>
      <c r="C417" s="140" t="s">
        <v>3177</v>
      </c>
      <c r="D417" s="141" t="s">
        <v>1003</v>
      </c>
      <c r="E417" s="81" t="s">
        <v>726</v>
      </c>
      <c r="F417" s="145">
        <v>5.45</v>
      </c>
      <c r="G417" s="145">
        <v>7.09</v>
      </c>
      <c r="H417" s="48">
        <v>50</v>
      </c>
      <c r="I417" s="48">
        <v>53</v>
      </c>
      <c r="J417" s="151" t="str">
        <f t="shared" si="24"/>
        <v xml:space="preserve"> </v>
      </c>
      <c r="K417" s="151" t="str">
        <f t="shared" si="25"/>
        <v xml:space="preserve"> </v>
      </c>
      <c r="L417" s="151" t="str">
        <f t="shared" si="26"/>
        <v xml:space="preserve"> </v>
      </c>
      <c r="M417" s="51"/>
      <c r="N417" s="15"/>
      <c r="O417" s="62">
        <f t="shared" si="27"/>
        <v>51.5</v>
      </c>
      <c r="P417" s="4"/>
    </row>
    <row r="418" spans="1:16" s="5" customFormat="1" ht="15.95" customHeight="1">
      <c r="A418" s="4">
        <v>409</v>
      </c>
      <c r="B418" s="139" t="s">
        <v>2394</v>
      </c>
      <c r="C418" s="140" t="s">
        <v>2395</v>
      </c>
      <c r="D418" s="141" t="s">
        <v>1806</v>
      </c>
      <c r="E418" s="81" t="s">
        <v>3929</v>
      </c>
      <c r="F418" s="145">
        <v>6.97</v>
      </c>
      <c r="G418" s="145">
        <v>7.51</v>
      </c>
      <c r="H418" s="48">
        <v>51</v>
      </c>
      <c r="I418" s="48">
        <v>67</v>
      </c>
      <c r="J418" s="151" t="str">
        <f t="shared" si="24"/>
        <v xml:space="preserve"> </v>
      </c>
      <c r="K418" s="151" t="str">
        <f t="shared" si="25"/>
        <v xml:space="preserve"> </v>
      </c>
      <c r="L418" s="151" t="str">
        <f t="shared" si="26"/>
        <v xml:space="preserve"> </v>
      </c>
      <c r="M418" s="202"/>
      <c r="N418" s="15"/>
      <c r="O418" s="62">
        <f t="shared" si="27"/>
        <v>59</v>
      </c>
      <c r="P418" s="4"/>
    </row>
    <row r="419" spans="1:16" s="5" customFormat="1" ht="15.95" customHeight="1">
      <c r="A419" s="4">
        <v>410</v>
      </c>
      <c r="B419" s="139" t="s">
        <v>2397</v>
      </c>
      <c r="C419" s="140" t="s">
        <v>1006</v>
      </c>
      <c r="D419" s="141" t="s">
        <v>1173</v>
      </c>
      <c r="E419" s="81" t="s">
        <v>3929</v>
      </c>
      <c r="F419" s="145">
        <v>6.79</v>
      </c>
      <c r="G419" s="145">
        <v>8.06</v>
      </c>
      <c r="H419" s="48">
        <v>72</v>
      </c>
      <c r="I419" s="48">
        <v>67</v>
      </c>
      <c r="J419" s="151" t="str">
        <f t="shared" si="24"/>
        <v xml:space="preserve"> </v>
      </c>
      <c r="K419" s="151" t="str">
        <f t="shared" si="25"/>
        <v xml:space="preserve"> </v>
      </c>
      <c r="L419" s="151" t="str">
        <f t="shared" si="26"/>
        <v xml:space="preserve"> </v>
      </c>
      <c r="M419" s="51"/>
      <c r="N419" s="15"/>
      <c r="O419" s="62">
        <f t="shared" si="27"/>
        <v>69.5</v>
      </c>
      <c r="P419" s="4"/>
    </row>
    <row r="420" spans="1:16" s="5" customFormat="1" ht="15.95" customHeight="1">
      <c r="A420" s="4">
        <v>411</v>
      </c>
      <c r="B420" s="139" t="s">
        <v>2398</v>
      </c>
      <c r="C420" s="140" t="s">
        <v>1428</v>
      </c>
      <c r="D420" s="141" t="s">
        <v>23</v>
      </c>
      <c r="E420" s="81" t="s">
        <v>3929</v>
      </c>
      <c r="F420" s="145">
        <v>6.63</v>
      </c>
      <c r="G420" s="145">
        <v>6.94</v>
      </c>
      <c r="H420" s="48">
        <v>74</v>
      </c>
      <c r="I420" s="48">
        <v>67</v>
      </c>
      <c r="J420" s="151" t="str">
        <f t="shared" si="24"/>
        <v xml:space="preserve"> </v>
      </c>
      <c r="K420" s="151" t="str">
        <f t="shared" si="25"/>
        <v xml:space="preserve"> </v>
      </c>
      <c r="L420" s="151" t="str">
        <f t="shared" si="26"/>
        <v xml:space="preserve"> </v>
      </c>
      <c r="M420" s="63"/>
      <c r="N420" s="15"/>
      <c r="O420" s="62">
        <f t="shared" si="27"/>
        <v>70.5</v>
      </c>
      <c r="P420" s="4"/>
    </row>
    <row r="421" spans="1:16" s="5" customFormat="1" ht="15.95" customHeight="1">
      <c r="A421" s="4">
        <v>412</v>
      </c>
      <c r="B421" s="139" t="s">
        <v>2399</v>
      </c>
      <c r="C421" s="140" t="s">
        <v>2400</v>
      </c>
      <c r="D421" s="141" t="s">
        <v>3365</v>
      </c>
      <c r="E421" s="81" t="s">
        <v>3929</v>
      </c>
      <c r="F421" s="145">
        <v>6.35</v>
      </c>
      <c r="G421" s="145">
        <v>6.86</v>
      </c>
      <c r="H421" s="48">
        <v>62</v>
      </c>
      <c r="I421" s="48">
        <v>65</v>
      </c>
      <c r="J421" s="151" t="str">
        <f t="shared" si="24"/>
        <v xml:space="preserve"> </v>
      </c>
      <c r="K421" s="151" t="str">
        <f t="shared" si="25"/>
        <v xml:space="preserve"> </v>
      </c>
      <c r="L421" s="151" t="str">
        <f t="shared" si="26"/>
        <v xml:space="preserve"> </v>
      </c>
      <c r="M421" s="63"/>
      <c r="N421" s="15"/>
      <c r="O421" s="62">
        <f t="shared" si="27"/>
        <v>63.5</v>
      </c>
      <c r="P421" s="4"/>
    </row>
    <row r="422" spans="1:16" s="5" customFormat="1" ht="15.95" customHeight="1">
      <c r="A422" s="4">
        <v>413</v>
      </c>
      <c r="B422" s="139" t="s">
        <v>2401</v>
      </c>
      <c r="C422" s="140" t="s">
        <v>2402</v>
      </c>
      <c r="D422" s="141" t="s">
        <v>3507</v>
      </c>
      <c r="E422" s="81" t="s">
        <v>3929</v>
      </c>
      <c r="F422" s="145">
        <v>6.66</v>
      </c>
      <c r="G422" s="145">
        <v>6.96</v>
      </c>
      <c r="H422" s="48">
        <v>57</v>
      </c>
      <c r="I422" s="48">
        <v>60</v>
      </c>
      <c r="J422" s="151" t="str">
        <f t="shared" si="24"/>
        <v xml:space="preserve"> </v>
      </c>
      <c r="K422" s="151" t="str">
        <f t="shared" si="25"/>
        <v xml:space="preserve"> </v>
      </c>
      <c r="L422" s="151" t="str">
        <f t="shared" si="26"/>
        <v xml:space="preserve"> </v>
      </c>
      <c r="M422" s="63"/>
      <c r="N422" s="15"/>
      <c r="O422" s="62">
        <f t="shared" si="27"/>
        <v>58.5</v>
      </c>
      <c r="P422" s="4"/>
    </row>
    <row r="423" spans="1:16" s="5" customFormat="1" ht="15.95" customHeight="1">
      <c r="A423" s="4">
        <v>414</v>
      </c>
      <c r="B423" s="139" t="s">
        <v>2403</v>
      </c>
      <c r="C423" s="140" t="s">
        <v>666</v>
      </c>
      <c r="D423" s="141" t="s">
        <v>357</v>
      </c>
      <c r="E423" s="81" t="s">
        <v>3929</v>
      </c>
      <c r="F423" s="145">
        <v>6.47</v>
      </c>
      <c r="G423" s="145">
        <v>7.47</v>
      </c>
      <c r="H423" s="48">
        <v>50</v>
      </c>
      <c r="I423" s="48">
        <v>64</v>
      </c>
      <c r="J423" s="151" t="str">
        <f t="shared" si="24"/>
        <v xml:space="preserve"> </v>
      </c>
      <c r="K423" s="151" t="str">
        <f t="shared" si="25"/>
        <v xml:space="preserve"> </v>
      </c>
      <c r="L423" s="151" t="str">
        <f t="shared" si="26"/>
        <v xml:space="preserve"> </v>
      </c>
      <c r="M423" s="51"/>
      <c r="N423" s="15"/>
      <c r="O423" s="62">
        <f t="shared" si="27"/>
        <v>57</v>
      </c>
      <c r="P423" s="58"/>
    </row>
    <row r="424" spans="1:16" s="5" customFormat="1" ht="15.95" customHeight="1">
      <c r="A424" s="4">
        <v>415</v>
      </c>
      <c r="B424" s="139" t="s">
        <v>2404</v>
      </c>
      <c r="C424" s="140" t="s">
        <v>2405</v>
      </c>
      <c r="D424" s="141" t="s">
        <v>2406</v>
      </c>
      <c r="E424" s="81" t="s">
        <v>3929</v>
      </c>
      <c r="F424" s="145">
        <v>5.74</v>
      </c>
      <c r="G424" s="145">
        <v>6.73</v>
      </c>
      <c r="H424" s="48">
        <v>51</v>
      </c>
      <c r="I424" s="48">
        <v>60</v>
      </c>
      <c r="J424" s="151" t="str">
        <f t="shared" si="24"/>
        <v xml:space="preserve"> </v>
      </c>
      <c r="K424" s="151" t="str">
        <f t="shared" si="25"/>
        <v xml:space="preserve"> </v>
      </c>
      <c r="L424" s="151" t="str">
        <f t="shared" si="26"/>
        <v xml:space="preserve"> </v>
      </c>
      <c r="M424" s="196"/>
      <c r="N424" s="15"/>
      <c r="O424" s="62">
        <f t="shared" si="27"/>
        <v>55.5</v>
      </c>
      <c r="P424" s="75"/>
    </row>
    <row r="425" spans="1:16" s="5" customFormat="1" ht="15.95" customHeight="1">
      <c r="A425" s="4">
        <v>416</v>
      </c>
      <c r="B425" s="139" t="s">
        <v>2407</v>
      </c>
      <c r="C425" s="140" t="s">
        <v>2056</v>
      </c>
      <c r="D425" s="141" t="s">
        <v>3625</v>
      </c>
      <c r="E425" s="81" t="s">
        <v>3929</v>
      </c>
      <c r="F425" s="145">
        <v>5.84</v>
      </c>
      <c r="G425" s="145">
        <v>2.5099999999999998</v>
      </c>
      <c r="H425" s="48">
        <v>53</v>
      </c>
      <c r="I425" s="48">
        <v>25</v>
      </c>
      <c r="J425" s="151" t="str">
        <f t="shared" si="24"/>
        <v xml:space="preserve"> </v>
      </c>
      <c r="K425" s="151" t="str">
        <f t="shared" si="25"/>
        <v xml:space="preserve"> </v>
      </c>
      <c r="L425" s="151" t="str">
        <f t="shared" si="26"/>
        <v xml:space="preserve"> </v>
      </c>
      <c r="M425" s="51"/>
      <c r="N425" s="15"/>
      <c r="O425" s="62">
        <f t="shared" si="27"/>
        <v>39</v>
      </c>
      <c r="P425" s="75"/>
    </row>
    <row r="426" spans="1:16" s="5" customFormat="1" ht="15.95" customHeight="1">
      <c r="A426" s="4">
        <v>417</v>
      </c>
      <c r="B426" s="139" t="s">
        <v>2408</v>
      </c>
      <c r="C426" s="140" t="s">
        <v>1931</v>
      </c>
      <c r="D426" s="141" t="s">
        <v>3790</v>
      </c>
      <c r="E426" s="81" t="s">
        <v>3929</v>
      </c>
      <c r="F426" s="145">
        <v>7.18</v>
      </c>
      <c r="G426" s="145">
        <v>8.2200000000000006</v>
      </c>
      <c r="H426" s="48">
        <v>60</v>
      </c>
      <c r="I426" s="48">
        <v>65</v>
      </c>
      <c r="J426" s="151" t="str">
        <f t="shared" si="24"/>
        <v xml:space="preserve"> </v>
      </c>
      <c r="K426" s="151" t="str">
        <f t="shared" si="25"/>
        <v xml:space="preserve"> </v>
      </c>
      <c r="L426" s="151" t="str">
        <f t="shared" si="26"/>
        <v xml:space="preserve"> </v>
      </c>
      <c r="M426" s="63"/>
      <c r="N426" s="15"/>
      <c r="O426" s="62">
        <f t="shared" si="27"/>
        <v>62.5</v>
      </c>
      <c r="P426" s="75"/>
    </row>
    <row r="427" spans="1:16" s="5" customFormat="1" ht="15.95" customHeight="1">
      <c r="A427" s="4">
        <v>418</v>
      </c>
      <c r="B427" s="139" t="s">
        <v>2409</v>
      </c>
      <c r="C427" s="140" t="s">
        <v>593</v>
      </c>
      <c r="D427" s="141" t="s">
        <v>3794</v>
      </c>
      <c r="E427" s="81" t="s">
        <v>3929</v>
      </c>
      <c r="F427" s="145">
        <v>6.79</v>
      </c>
      <c r="G427" s="145">
        <v>6.88</v>
      </c>
      <c r="H427" s="48">
        <v>66</v>
      </c>
      <c r="I427" s="48">
        <v>61</v>
      </c>
      <c r="J427" s="151" t="str">
        <f t="shared" si="24"/>
        <v xml:space="preserve"> </v>
      </c>
      <c r="K427" s="151" t="str">
        <f t="shared" si="25"/>
        <v xml:space="preserve"> </v>
      </c>
      <c r="L427" s="151" t="str">
        <f t="shared" si="26"/>
        <v xml:space="preserve"> </v>
      </c>
      <c r="M427" s="51"/>
      <c r="N427" s="15"/>
      <c r="O427" s="62">
        <f t="shared" si="27"/>
        <v>63.5</v>
      </c>
      <c r="P427" s="75"/>
    </row>
    <row r="428" spans="1:16" s="5" customFormat="1" ht="15.95" customHeight="1">
      <c r="A428" s="4">
        <v>419</v>
      </c>
      <c r="B428" s="139" t="s">
        <v>2410</v>
      </c>
      <c r="C428" s="140" t="s">
        <v>4262</v>
      </c>
      <c r="D428" s="141" t="s">
        <v>3798</v>
      </c>
      <c r="E428" s="81" t="s">
        <v>3929</v>
      </c>
      <c r="F428" s="145">
        <v>7.22</v>
      </c>
      <c r="G428" s="145">
        <v>7.78</v>
      </c>
      <c r="H428" s="48">
        <v>63</v>
      </c>
      <c r="I428" s="48">
        <v>71</v>
      </c>
      <c r="J428" s="151" t="str">
        <f t="shared" si="24"/>
        <v xml:space="preserve"> </v>
      </c>
      <c r="K428" s="166" t="str">
        <f t="shared" si="25"/>
        <v>SVK</v>
      </c>
      <c r="L428" s="151" t="str">
        <f t="shared" si="26"/>
        <v xml:space="preserve"> </v>
      </c>
      <c r="M428" s="98" t="s">
        <v>12603</v>
      </c>
      <c r="N428" s="15"/>
      <c r="O428" s="62">
        <f t="shared" si="27"/>
        <v>67</v>
      </c>
      <c r="P428" s="75"/>
    </row>
    <row r="429" spans="1:16" s="5" customFormat="1" ht="15.95" customHeight="1">
      <c r="A429" s="4">
        <v>420</v>
      </c>
      <c r="B429" s="139" t="s">
        <v>2411</v>
      </c>
      <c r="C429" s="140" t="s">
        <v>2412</v>
      </c>
      <c r="D429" s="141" t="s">
        <v>763</v>
      </c>
      <c r="E429" s="81" t="s">
        <v>3929</v>
      </c>
      <c r="F429" s="145">
        <v>7.03</v>
      </c>
      <c r="G429" s="145">
        <v>8.2899999999999991</v>
      </c>
      <c r="H429" s="48">
        <v>67</v>
      </c>
      <c r="I429" s="48">
        <v>74</v>
      </c>
      <c r="J429" s="151" t="str">
        <f t="shared" si="24"/>
        <v xml:space="preserve"> </v>
      </c>
      <c r="K429" s="151" t="str">
        <f t="shared" si="25"/>
        <v>SVK</v>
      </c>
      <c r="L429" s="151" t="str">
        <f t="shared" si="26"/>
        <v xml:space="preserve"> </v>
      </c>
      <c r="M429" s="98"/>
      <c r="N429" s="15"/>
      <c r="O429" s="62">
        <f t="shared" si="27"/>
        <v>70.5</v>
      </c>
      <c r="P429" s="75"/>
    </row>
    <row r="430" spans="1:16" s="5" customFormat="1" ht="15.95" customHeight="1">
      <c r="A430" s="4">
        <v>421</v>
      </c>
      <c r="B430" s="139" t="s">
        <v>2413</v>
      </c>
      <c r="C430" s="140" t="s">
        <v>487</v>
      </c>
      <c r="D430" s="141" t="s">
        <v>2575</v>
      </c>
      <c r="E430" s="81" t="s">
        <v>3929</v>
      </c>
      <c r="F430" s="145">
        <v>6.29</v>
      </c>
      <c r="G430" s="145">
        <v>7.61</v>
      </c>
      <c r="H430" s="48">
        <v>63</v>
      </c>
      <c r="I430" s="48">
        <v>70</v>
      </c>
      <c r="J430" s="151" t="str">
        <f t="shared" si="24"/>
        <v xml:space="preserve"> </v>
      </c>
      <c r="K430" s="166" t="str">
        <f t="shared" si="25"/>
        <v>SVK</v>
      </c>
      <c r="L430" s="151" t="str">
        <f t="shared" si="26"/>
        <v xml:space="preserve"> </v>
      </c>
      <c r="M430" s="98" t="s">
        <v>12603</v>
      </c>
      <c r="N430" s="15"/>
      <c r="O430" s="62">
        <f t="shared" si="27"/>
        <v>66.5</v>
      </c>
      <c r="P430" s="75"/>
    </row>
    <row r="431" spans="1:16" s="5" customFormat="1" ht="15.95" customHeight="1">
      <c r="A431" s="4">
        <v>422</v>
      </c>
      <c r="B431" s="139" t="s">
        <v>2414</v>
      </c>
      <c r="C431" s="140" t="s">
        <v>670</v>
      </c>
      <c r="D431" s="141" t="s">
        <v>2415</v>
      </c>
      <c r="E431" s="81" t="s">
        <v>3929</v>
      </c>
      <c r="F431" s="145">
        <v>6.64</v>
      </c>
      <c r="G431" s="145">
        <v>7.57</v>
      </c>
      <c r="H431" s="48">
        <v>65</v>
      </c>
      <c r="I431" s="48">
        <v>70</v>
      </c>
      <c r="J431" s="151" t="str">
        <f t="shared" si="24"/>
        <v xml:space="preserve"> </v>
      </c>
      <c r="K431" s="151" t="str">
        <f t="shared" si="25"/>
        <v>SVK</v>
      </c>
      <c r="L431" s="151" t="str">
        <f t="shared" si="26"/>
        <v xml:space="preserve"> </v>
      </c>
      <c r="M431" s="72"/>
      <c r="N431" s="15"/>
      <c r="O431" s="62">
        <f t="shared" si="27"/>
        <v>67.5</v>
      </c>
      <c r="P431" s="75"/>
    </row>
    <row r="432" spans="1:16" s="5" customFormat="1" ht="15.95" customHeight="1">
      <c r="A432" s="4">
        <v>423</v>
      </c>
      <c r="B432" s="139" t="s">
        <v>2416</v>
      </c>
      <c r="C432" s="140" t="s">
        <v>1429</v>
      </c>
      <c r="D432" s="141" t="s">
        <v>2802</v>
      </c>
      <c r="E432" s="81" t="s">
        <v>3930</v>
      </c>
      <c r="F432" s="145">
        <v>3.61</v>
      </c>
      <c r="G432" s="145">
        <v>5.79</v>
      </c>
      <c r="H432" s="48">
        <v>53</v>
      </c>
      <c r="I432" s="48">
        <v>66</v>
      </c>
      <c r="J432" s="151" t="str">
        <f t="shared" si="24"/>
        <v xml:space="preserve"> </v>
      </c>
      <c r="K432" s="151" t="str">
        <f t="shared" si="25"/>
        <v xml:space="preserve"> </v>
      </c>
      <c r="L432" s="151" t="str">
        <f t="shared" si="26"/>
        <v xml:space="preserve"> </v>
      </c>
      <c r="M432" s="72"/>
      <c r="N432" s="15"/>
      <c r="O432" s="62">
        <f t="shared" si="27"/>
        <v>59.5</v>
      </c>
      <c r="P432" s="75"/>
    </row>
    <row r="433" spans="1:16" s="5" customFormat="1" ht="15.95" customHeight="1">
      <c r="A433" s="4">
        <v>424</v>
      </c>
      <c r="B433" s="139" t="s">
        <v>2417</v>
      </c>
      <c r="C433" s="140" t="s">
        <v>997</v>
      </c>
      <c r="D433" s="141" t="s">
        <v>4070</v>
      </c>
      <c r="E433" s="81" t="s">
        <v>3930</v>
      </c>
      <c r="F433" s="145">
        <v>5.09</v>
      </c>
      <c r="G433" s="145">
        <v>6.3</v>
      </c>
      <c r="H433" s="48">
        <v>61</v>
      </c>
      <c r="I433" s="48">
        <v>63</v>
      </c>
      <c r="J433" s="151" t="str">
        <f t="shared" si="24"/>
        <v xml:space="preserve"> </v>
      </c>
      <c r="K433" s="151" t="str">
        <f t="shared" si="25"/>
        <v xml:space="preserve"> </v>
      </c>
      <c r="L433" s="151" t="str">
        <f t="shared" si="26"/>
        <v xml:space="preserve"> </v>
      </c>
      <c r="M433" s="51"/>
      <c r="N433" s="15"/>
      <c r="O433" s="62">
        <f t="shared" si="27"/>
        <v>62</v>
      </c>
      <c r="P433" s="75"/>
    </row>
    <row r="434" spans="1:16" s="5" customFormat="1" ht="15.95" customHeight="1">
      <c r="A434" s="4">
        <v>425</v>
      </c>
      <c r="B434" s="139" t="s">
        <v>36</v>
      </c>
      <c r="C434" s="140" t="s">
        <v>4265</v>
      </c>
      <c r="D434" s="141" t="s">
        <v>3379</v>
      </c>
      <c r="E434" s="81" t="s">
        <v>3930</v>
      </c>
      <c r="F434" s="145">
        <v>3.59</v>
      </c>
      <c r="G434" s="145">
        <v>6.83</v>
      </c>
      <c r="H434" s="48">
        <v>66</v>
      </c>
      <c r="I434" s="48">
        <v>74</v>
      </c>
      <c r="J434" s="151" t="str">
        <f t="shared" si="24"/>
        <v xml:space="preserve"> </v>
      </c>
      <c r="K434" s="151" t="str">
        <f t="shared" si="25"/>
        <v xml:space="preserve"> </v>
      </c>
      <c r="L434" s="151" t="str">
        <f t="shared" si="26"/>
        <v xml:space="preserve"> </v>
      </c>
      <c r="M434" s="68"/>
      <c r="N434" s="15"/>
      <c r="O434" s="62">
        <f t="shared" si="27"/>
        <v>70</v>
      </c>
      <c r="P434" s="75"/>
    </row>
    <row r="435" spans="1:16" s="5" customFormat="1" ht="15.95" customHeight="1">
      <c r="A435" s="4">
        <v>426</v>
      </c>
      <c r="B435" s="139" t="s">
        <v>37</v>
      </c>
      <c r="C435" s="140" t="s">
        <v>38</v>
      </c>
      <c r="D435" s="141" t="s">
        <v>23</v>
      </c>
      <c r="E435" s="81" t="s">
        <v>3930</v>
      </c>
      <c r="F435" s="145">
        <v>5.81</v>
      </c>
      <c r="G435" s="145">
        <v>8.32</v>
      </c>
      <c r="H435" s="48">
        <v>55</v>
      </c>
      <c r="I435" s="48">
        <v>66</v>
      </c>
      <c r="J435" s="151" t="str">
        <f t="shared" si="24"/>
        <v xml:space="preserve"> </v>
      </c>
      <c r="K435" s="151" t="str">
        <f t="shared" si="25"/>
        <v xml:space="preserve"> </v>
      </c>
      <c r="L435" s="151" t="str">
        <f t="shared" si="26"/>
        <v xml:space="preserve"> </v>
      </c>
      <c r="M435" s="63"/>
      <c r="N435" s="15"/>
      <c r="O435" s="62">
        <f t="shared" si="27"/>
        <v>60.5</v>
      </c>
      <c r="P435" s="75"/>
    </row>
    <row r="436" spans="1:16" s="5" customFormat="1" ht="15.95" customHeight="1">
      <c r="A436" s="4">
        <v>427</v>
      </c>
      <c r="B436" s="139" t="s">
        <v>39</v>
      </c>
      <c r="C436" s="140" t="s">
        <v>968</v>
      </c>
      <c r="D436" s="141" t="s">
        <v>359</v>
      </c>
      <c r="E436" s="81" t="s">
        <v>3930</v>
      </c>
      <c r="F436" s="145">
        <v>4.45</v>
      </c>
      <c r="G436" s="145">
        <v>6.43</v>
      </c>
      <c r="H436" s="48">
        <v>57</v>
      </c>
      <c r="I436" s="48">
        <v>64</v>
      </c>
      <c r="J436" s="151" t="str">
        <f t="shared" si="24"/>
        <v xml:space="preserve"> </v>
      </c>
      <c r="K436" s="151" t="str">
        <f t="shared" si="25"/>
        <v xml:space="preserve"> </v>
      </c>
      <c r="L436" s="151" t="str">
        <f t="shared" si="26"/>
        <v xml:space="preserve"> </v>
      </c>
      <c r="M436" s="63"/>
      <c r="N436" s="15"/>
      <c r="O436" s="62">
        <f t="shared" si="27"/>
        <v>60.5</v>
      </c>
      <c r="P436" s="75"/>
    </row>
    <row r="437" spans="1:16" s="5" customFormat="1" ht="15.95" customHeight="1">
      <c r="A437" s="4">
        <v>428</v>
      </c>
      <c r="B437" s="139" t="s">
        <v>40</v>
      </c>
      <c r="C437" s="140" t="s">
        <v>3612</v>
      </c>
      <c r="D437" s="141" t="s">
        <v>3774</v>
      </c>
      <c r="E437" s="81" t="s">
        <v>3930</v>
      </c>
      <c r="F437" s="145">
        <v>5.79</v>
      </c>
      <c r="G437" s="145">
        <v>7.31</v>
      </c>
      <c r="H437" s="48">
        <v>62</v>
      </c>
      <c r="I437" s="48">
        <v>63</v>
      </c>
      <c r="J437" s="151" t="str">
        <f t="shared" si="24"/>
        <v xml:space="preserve"> </v>
      </c>
      <c r="K437" s="151" t="str">
        <f t="shared" si="25"/>
        <v xml:space="preserve"> </v>
      </c>
      <c r="L437" s="151" t="str">
        <f t="shared" si="26"/>
        <v xml:space="preserve"> </v>
      </c>
      <c r="M437" s="51"/>
      <c r="N437" s="15"/>
      <c r="O437" s="62">
        <f t="shared" si="27"/>
        <v>62.5</v>
      </c>
      <c r="P437" s="75"/>
    </row>
    <row r="438" spans="1:16" s="5" customFormat="1" ht="15.95" customHeight="1">
      <c r="A438" s="4">
        <v>429</v>
      </c>
      <c r="B438" s="139" t="s">
        <v>973</v>
      </c>
      <c r="C438" s="140" t="s">
        <v>1410</v>
      </c>
      <c r="D438" s="141" t="s">
        <v>1930</v>
      </c>
      <c r="E438" s="81" t="s">
        <v>3930</v>
      </c>
      <c r="F438" s="145">
        <v>5</v>
      </c>
      <c r="G438" s="145">
        <v>7.18</v>
      </c>
      <c r="H438" s="48">
        <v>54</v>
      </c>
      <c r="I438" s="48">
        <v>64</v>
      </c>
      <c r="J438" s="151" t="str">
        <f t="shared" si="24"/>
        <v xml:space="preserve"> </v>
      </c>
      <c r="K438" s="151" t="str">
        <f t="shared" si="25"/>
        <v xml:space="preserve"> </v>
      </c>
      <c r="L438" s="151" t="str">
        <f t="shared" si="26"/>
        <v xml:space="preserve"> </v>
      </c>
      <c r="M438" s="98"/>
      <c r="N438" s="15"/>
      <c r="O438" s="62">
        <f t="shared" si="27"/>
        <v>59</v>
      </c>
      <c r="P438" s="75"/>
    </row>
    <row r="439" spans="1:16" s="5" customFormat="1" ht="15.95" customHeight="1">
      <c r="A439" s="4">
        <v>430</v>
      </c>
      <c r="B439" s="139" t="s">
        <v>975</v>
      </c>
      <c r="C439" s="140" t="s">
        <v>976</v>
      </c>
      <c r="D439" s="141" t="s">
        <v>3375</v>
      </c>
      <c r="E439" s="81" t="s">
        <v>3930</v>
      </c>
      <c r="F439" s="145">
        <v>3.95</v>
      </c>
      <c r="G439" s="145">
        <v>6.75</v>
      </c>
      <c r="H439" s="48">
        <v>63</v>
      </c>
      <c r="I439" s="48">
        <v>66</v>
      </c>
      <c r="J439" s="151" t="str">
        <f t="shared" si="24"/>
        <v xml:space="preserve"> </v>
      </c>
      <c r="K439" s="151" t="str">
        <f t="shared" si="25"/>
        <v xml:space="preserve"> </v>
      </c>
      <c r="L439" s="151" t="str">
        <f t="shared" si="26"/>
        <v xml:space="preserve"> </v>
      </c>
      <c r="M439" s="120"/>
      <c r="N439" s="15"/>
      <c r="O439" s="62">
        <f t="shared" si="27"/>
        <v>64.5</v>
      </c>
      <c r="P439" s="75"/>
    </row>
    <row r="440" spans="1:16" s="5" customFormat="1" ht="15.95" customHeight="1">
      <c r="A440" s="4">
        <v>431</v>
      </c>
      <c r="B440" s="139" t="s">
        <v>977</v>
      </c>
      <c r="C440" s="140" t="s">
        <v>2511</v>
      </c>
      <c r="D440" s="141" t="s">
        <v>978</v>
      </c>
      <c r="E440" s="81" t="s">
        <v>3930</v>
      </c>
      <c r="F440" s="145">
        <v>5.26</v>
      </c>
      <c r="G440" s="145">
        <v>7.5</v>
      </c>
      <c r="H440" s="48">
        <v>75</v>
      </c>
      <c r="I440" s="48">
        <v>74</v>
      </c>
      <c r="J440" s="151" t="str">
        <f t="shared" si="24"/>
        <v xml:space="preserve"> </v>
      </c>
      <c r="K440" s="166" t="str">
        <f t="shared" si="25"/>
        <v>SVK</v>
      </c>
      <c r="L440" s="151" t="str">
        <f t="shared" si="26"/>
        <v xml:space="preserve"> </v>
      </c>
      <c r="M440" s="98" t="s">
        <v>12603</v>
      </c>
      <c r="N440" s="15"/>
      <c r="O440" s="62">
        <f t="shared" si="27"/>
        <v>74.5</v>
      </c>
      <c r="P440" s="75"/>
    </row>
    <row r="441" spans="1:16" s="5" customFormat="1" ht="15.95" customHeight="1">
      <c r="A441" s="4">
        <v>432</v>
      </c>
      <c r="B441" s="139" t="s">
        <v>979</v>
      </c>
      <c r="C441" s="140" t="s">
        <v>3097</v>
      </c>
      <c r="D441" s="141" t="s">
        <v>367</v>
      </c>
      <c r="E441" s="81" t="s">
        <v>3930</v>
      </c>
      <c r="F441" s="145">
        <v>3.8</v>
      </c>
      <c r="G441" s="145">
        <v>7.54</v>
      </c>
      <c r="H441" s="48">
        <v>62</v>
      </c>
      <c r="I441" s="48">
        <v>61</v>
      </c>
      <c r="J441" s="151" t="str">
        <f t="shared" si="24"/>
        <v xml:space="preserve"> </v>
      </c>
      <c r="K441" s="151" t="str">
        <f t="shared" si="25"/>
        <v xml:space="preserve"> </v>
      </c>
      <c r="L441" s="151" t="str">
        <f t="shared" si="26"/>
        <v xml:space="preserve"> </v>
      </c>
      <c r="M441" s="51"/>
      <c r="N441" s="15"/>
      <c r="O441" s="62">
        <f t="shared" si="27"/>
        <v>61.5</v>
      </c>
      <c r="P441" s="75"/>
    </row>
    <row r="442" spans="1:16" s="5" customFormat="1" ht="15.95" customHeight="1">
      <c r="A442" s="4">
        <v>433</v>
      </c>
      <c r="B442" s="139" t="s">
        <v>980</v>
      </c>
      <c r="C442" s="140" t="s">
        <v>4056</v>
      </c>
      <c r="D442" s="141" t="s">
        <v>981</v>
      </c>
      <c r="E442" s="81" t="s">
        <v>3930</v>
      </c>
      <c r="F442" s="145">
        <v>5.18</v>
      </c>
      <c r="G442" s="145">
        <v>6.71</v>
      </c>
      <c r="H442" s="48">
        <v>66</v>
      </c>
      <c r="I442" s="48">
        <v>66</v>
      </c>
      <c r="J442" s="151" t="str">
        <f t="shared" si="24"/>
        <v xml:space="preserve"> </v>
      </c>
      <c r="K442" s="151" t="str">
        <f t="shared" si="25"/>
        <v xml:space="preserve"> </v>
      </c>
      <c r="L442" s="151" t="str">
        <f t="shared" si="26"/>
        <v xml:space="preserve"> </v>
      </c>
      <c r="M442" s="108"/>
      <c r="N442" s="15"/>
      <c r="O442" s="62">
        <f t="shared" si="27"/>
        <v>66</v>
      </c>
      <c r="P442" s="4"/>
    </row>
    <row r="443" spans="1:16" s="5" customFormat="1" ht="15.95" customHeight="1">
      <c r="A443" s="4">
        <v>434</v>
      </c>
      <c r="B443" s="139" t="s">
        <v>982</v>
      </c>
      <c r="C443" s="140" t="s">
        <v>3342</v>
      </c>
      <c r="D443" s="141" t="s">
        <v>2007</v>
      </c>
      <c r="E443" s="81" t="s">
        <v>3931</v>
      </c>
      <c r="F443" s="145">
        <v>6</v>
      </c>
      <c r="G443" s="145">
        <v>7.28</v>
      </c>
      <c r="H443" s="48">
        <v>63</v>
      </c>
      <c r="I443" s="48">
        <v>65</v>
      </c>
      <c r="J443" s="151" t="str">
        <f t="shared" si="24"/>
        <v xml:space="preserve"> </v>
      </c>
      <c r="K443" s="151" t="str">
        <f t="shared" si="25"/>
        <v xml:space="preserve"> </v>
      </c>
      <c r="L443" s="151" t="str">
        <f t="shared" si="26"/>
        <v xml:space="preserve"> </v>
      </c>
      <c r="M443" s="108"/>
      <c r="N443" s="15"/>
      <c r="O443" s="62">
        <f t="shared" si="27"/>
        <v>64</v>
      </c>
      <c r="P443" s="4"/>
    </row>
    <row r="444" spans="1:16" s="5" customFormat="1" ht="15.95" customHeight="1">
      <c r="A444" s="4">
        <v>435</v>
      </c>
      <c r="B444" s="139" t="s">
        <v>983</v>
      </c>
      <c r="C444" s="140" t="s">
        <v>4328</v>
      </c>
      <c r="D444" s="141" t="s">
        <v>2009</v>
      </c>
      <c r="E444" s="81" t="s">
        <v>3931</v>
      </c>
      <c r="F444" s="145">
        <v>4.7300000000000004</v>
      </c>
      <c r="G444" s="145">
        <v>7.06</v>
      </c>
      <c r="H444" s="48">
        <v>56</v>
      </c>
      <c r="I444" s="48">
        <v>60</v>
      </c>
      <c r="J444" s="151" t="str">
        <f t="shared" si="24"/>
        <v xml:space="preserve"> </v>
      </c>
      <c r="K444" s="151" t="str">
        <f t="shared" si="25"/>
        <v xml:space="preserve"> </v>
      </c>
      <c r="L444" s="151" t="str">
        <f t="shared" si="26"/>
        <v xml:space="preserve"> </v>
      </c>
      <c r="M444" s="51"/>
      <c r="N444" s="15"/>
      <c r="O444" s="62">
        <f t="shared" si="27"/>
        <v>58</v>
      </c>
      <c r="P444" s="75"/>
    </row>
    <row r="445" spans="1:16" s="5" customFormat="1" ht="15.95" customHeight="1">
      <c r="A445" s="4">
        <v>436</v>
      </c>
      <c r="B445" s="139" t="s">
        <v>984</v>
      </c>
      <c r="C445" s="140" t="s">
        <v>668</v>
      </c>
      <c r="D445" s="141" t="s">
        <v>2908</v>
      </c>
      <c r="E445" s="81" t="s">
        <v>3931</v>
      </c>
      <c r="F445" s="145">
        <v>6.87</v>
      </c>
      <c r="G445" s="145">
        <v>7.66</v>
      </c>
      <c r="H445" s="48">
        <v>66</v>
      </c>
      <c r="I445" s="48">
        <v>64</v>
      </c>
      <c r="J445" s="151" t="str">
        <f t="shared" si="24"/>
        <v xml:space="preserve"> </v>
      </c>
      <c r="K445" s="151" t="str">
        <f t="shared" si="25"/>
        <v xml:space="preserve"> </v>
      </c>
      <c r="L445" s="151" t="str">
        <f t="shared" si="26"/>
        <v xml:space="preserve"> </v>
      </c>
      <c r="M445" s="101"/>
      <c r="N445" s="15"/>
      <c r="O445" s="62">
        <f t="shared" si="27"/>
        <v>65</v>
      </c>
      <c r="P445" s="75"/>
    </row>
    <row r="446" spans="1:16" s="5" customFormat="1" ht="15.95" customHeight="1">
      <c r="A446" s="4">
        <v>437</v>
      </c>
      <c r="B446" s="139" t="s">
        <v>985</v>
      </c>
      <c r="C446" s="140" t="s">
        <v>986</v>
      </c>
      <c r="D446" s="141" t="s">
        <v>3839</v>
      </c>
      <c r="E446" s="81" t="s">
        <v>3931</v>
      </c>
      <c r="F446" s="145">
        <v>5.93</v>
      </c>
      <c r="G446" s="145">
        <v>7.09</v>
      </c>
      <c r="H446" s="48">
        <v>58</v>
      </c>
      <c r="I446" s="48">
        <v>61</v>
      </c>
      <c r="J446" s="151" t="str">
        <f t="shared" si="24"/>
        <v xml:space="preserve"> </v>
      </c>
      <c r="K446" s="151" t="str">
        <f t="shared" si="25"/>
        <v xml:space="preserve"> </v>
      </c>
      <c r="L446" s="151" t="str">
        <f t="shared" si="26"/>
        <v xml:space="preserve"> </v>
      </c>
      <c r="M446" s="108"/>
      <c r="N446" s="15"/>
      <c r="O446" s="62">
        <f t="shared" si="27"/>
        <v>59.5</v>
      </c>
      <c r="P446" s="75"/>
    </row>
    <row r="447" spans="1:16" s="5" customFormat="1" ht="15.95" customHeight="1">
      <c r="A447" s="4">
        <v>438</v>
      </c>
      <c r="B447" s="139" t="s">
        <v>987</v>
      </c>
      <c r="C447" s="140" t="s">
        <v>3832</v>
      </c>
      <c r="D447" s="141" t="s">
        <v>1411</v>
      </c>
      <c r="E447" s="81" t="s">
        <v>3931</v>
      </c>
      <c r="F447" s="145">
        <v>5.69</v>
      </c>
      <c r="G447" s="145">
        <v>6.42</v>
      </c>
      <c r="H447" s="48">
        <v>62</v>
      </c>
      <c r="I447" s="48">
        <v>53</v>
      </c>
      <c r="J447" s="151" t="str">
        <f t="shared" si="24"/>
        <v xml:space="preserve"> </v>
      </c>
      <c r="K447" s="151" t="str">
        <f t="shared" si="25"/>
        <v xml:space="preserve"> </v>
      </c>
      <c r="L447" s="151" t="str">
        <f t="shared" si="26"/>
        <v xml:space="preserve"> </v>
      </c>
      <c r="M447" s="108"/>
      <c r="N447" s="15"/>
      <c r="O447" s="62">
        <f t="shared" si="27"/>
        <v>57.5</v>
      </c>
      <c r="P447" s="75"/>
    </row>
    <row r="448" spans="1:16" s="5" customFormat="1" ht="15.95" customHeight="1">
      <c r="A448" s="4">
        <v>439</v>
      </c>
      <c r="B448" s="139" t="s">
        <v>988</v>
      </c>
      <c r="C448" s="140" t="s">
        <v>3651</v>
      </c>
      <c r="D448" s="141" t="s">
        <v>1414</v>
      </c>
      <c r="E448" s="81" t="s">
        <v>3931</v>
      </c>
      <c r="F448" s="145">
        <v>6.25</v>
      </c>
      <c r="G448" s="145">
        <v>7.13</v>
      </c>
      <c r="H448" s="48">
        <v>63</v>
      </c>
      <c r="I448" s="48">
        <v>60</v>
      </c>
      <c r="J448" s="151" t="str">
        <f t="shared" si="24"/>
        <v xml:space="preserve"> </v>
      </c>
      <c r="K448" s="151" t="str">
        <f t="shared" si="25"/>
        <v xml:space="preserve"> </v>
      </c>
      <c r="L448" s="151" t="str">
        <f t="shared" si="26"/>
        <v xml:space="preserve"> </v>
      </c>
      <c r="M448" s="101"/>
      <c r="N448" s="15"/>
      <c r="O448" s="62">
        <f t="shared" si="27"/>
        <v>61.5</v>
      </c>
      <c r="P448" s="4"/>
    </row>
    <row r="449" spans="1:16" s="5" customFormat="1" ht="15.95" customHeight="1">
      <c r="A449" s="4">
        <v>440</v>
      </c>
      <c r="B449" s="139" t="s">
        <v>989</v>
      </c>
      <c r="C449" s="140" t="s">
        <v>1408</v>
      </c>
      <c r="D449" s="141" t="s">
        <v>3364</v>
      </c>
      <c r="E449" s="81" t="s">
        <v>3931</v>
      </c>
      <c r="F449" s="145">
        <v>5.82</v>
      </c>
      <c r="G449" s="145">
        <v>6.9</v>
      </c>
      <c r="H449" s="48">
        <v>64</v>
      </c>
      <c r="I449" s="48">
        <v>61</v>
      </c>
      <c r="J449" s="151" t="str">
        <f t="shared" si="24"/>
        <v xml:space="preserve"> </v>
      </c>
      <c r="K449" s="151" t="str">
        <f t="shared" si="25"/>
        <v xml:space="preserve"> </v>
      </c>
      <c r="L449" s="151" t="str">
        <f t="shared" si="26"/>
        <v xml:space="preserve"> </v>
      </c>
      <c r="M449" s="51"/>
      <c r="N449" s="15"/>
      <c r="O449" s="62">
        <f t="shared" si="27"/>
        <v>62.5</v>
      </c>
      <c r="P449" s="4"/>
    </row>
    <row r="450" spans="1:16" s="5" customFormat="1" ht="15.95" customHeight="1">
      <c r="A450" s="4">
        <v>441</v>
      </c>
      <c r="B450" s="139" t="s">
        <v>990</v>
      </c>
      <c r="C450" s="140" t="s">
        <v>991</v>
      </c>
      <c r="D450" s="141" t="s">
        <v>2913</v>
      </c>
      <c r="E450" s="81" t="s">
        <v>3931</v>
      </c>
      <c r="F450" s="145">
        <v>6.09</v>
      </c>
      <c r="G450" s="145">
        <v>6.96</v>
      </c>
      <c r="H450" s="48">
        <v>68</v>
      </c>
      <c r="I450" s="48">
        <v>63</v>
      </c>
      <c r="J450" s="151" t="str">
        <f t="shared" si="24"/>
        <v xml:space="preserve"> </v>
      </c>
      <c r="K450" s="151" t="str">
        <f t="shared" si="25"/>
        <v xml:space="preserve"> </v>
      </c>
      <c r="L450" s="151" t="str">
        <f t="shared" si="26"/>
        <v xml:space="preserve"> </v>
      </c>
      <c r="M450" s="108"/>
      <c r="N450" s="15"/>
      <c r="O450" s="62">
        <f t="shared" si="27"/>
        <v>65.5</v>
      </c>
      <c r="P450" s="4"/>
    </row>
    <row r="451" spans="1:16" s="5" customFormat="1" ht="15.95" customHeight="1">
      <c r="A451" s="4">
        <v>442</v>
      </c>
      <c r="B451" s="139" t="s">
        <v>992</v>
      </c>
      <c r="C451" s="140" t="s">
        <v>1807</v>
      </c>
      <c r="D451" s="141" t="s">
        <v>3494</v>
      </c>
      <c r="E451" s="81" t="s">
        <v>3931</v>
      </c>
      <c r="F451" s="145">
        <v>8.35</v>
      </c>
      <c r="G451" s="145">
        <v>8.77</v>
      </c>
      <c r="H451" s="48">
        <v>71</v>
      </c>
      <c r="I451" s="48">
        <v>70</v>
      </c>
      <c r="J451" s="151" t="str">
        <f t="shared" si="24"/>
        <v>SVK</v>
      </c>
      <c r="K451" s="151" t="str">
        <f t="shared" si="25"/>
        <v>SVK</v>
      </c>
      <c r="L451" s="151" t="str">
        <f t="shared" si="26"/>
        <v>SVK</v>
      </c>
      <c r="M451" s="51"/>
      <c r="N451" s="15"/>
      <c r="O451" s="62">
        <f t="shared" si="27"/>
        <v>70.5</v>
      </c>
      <c r="P451" s="4"/>
    </row>
    <row r="452" spans="1:16" s="5" customFormat="1" ht="15.95" customHeight="1">
      <c r="A452" s="4">
        <v>443</v>
      </c>
      <c r="B452" s="139" t="s">
        <v>993</v>
      </c>
      <c r="C452" s="140" t="s">
        <v>3890</v>
      </c>
      <c r="D452" s="141" t="s">
        <v>359</v>
      </c>
      <c r="E452" s="81" t="s">
        <v>3931</v>
      </c>
      <c r="F452" s="145">
        <v>7.45</v>
      </c>
      <c r="G452" s="145">
        <v>8.4600000000000009</v>
      </c>
      <c r="H452" s="48">
        <v>75</v>
      </c>
      <c r="I452" s="48">
        <v>81</v>
      </c>
      <c r="J452" s="166" t="str">
        <f t="shared" si="24"/>
        <v>SVK</v>
      </c>
      <c r="K452" s="151" t="str">
        <f t="shared" si="25"/>
        <v>SVG</v>
      </c>
      <c r="L452" s="166" t="str">
        <f t="shared" si="26"/>
        <v>SVK</v>
      </c>
      <c r="M452" s="98" t="s">
        <v>9188</v>
      </c>
      <c r="N452" s="15"/>
      <c r="O452" s="62">
        <f t="shared" si="27"/>
        <v>78</v>
      </c>
      <c r="P452" s="4"/>
    </row>
    <row r="453" spans="1:16" s="5" customFormat="1" ht="15.95" customHeight="1">
      <c r="A453" s="4">
        <v>444</v>
      </c>
      <c r="B453" s="139" t="s">
        <v>3076</v>
      </c>
      <c r="C453" s="140" t="s">
        <v>3077</v>
      </c>
      <c r="D453" s="141" t="s">
        <v>3078</v>
      </c>
      <c r="E453" s="81" t="s">
        <v>3931</v>
      </c>
      <c r="F453" s="145">
        <v>5.8</v>
      </c>
      <c r="G453" s="145">
        <v>7.29</v>
      </c>
      <c r="H453" s="48">
        <v>61</v>
      </c>
      <c r="I453" s="48">
        <v>61</v>
      </c>
      <c r="J453" s="151" t="str">
        <f t="shared" si="24"/>
        <v xml:space="preserve"> </v>
      </c>
      <c r="K453" s="151" t="str">
        <f t="shared" si="25"/>
        <v xml:space="preserve"> </v>
      </c>
      <c r="L453" s="151" t="str">
        <f t="shared" si="26"/>
        <v xml:space="preserve"> </v>
      </c>
      <c r="M453" s="63"/>
      <c r="N453" s="15"/>
      <c r="O453" s="62">
        <f t="shared" si="27"/>
        <v>61</v>
      </c>
      <c r="P453" s="4"/>
    </row>
    <row r="454" spans="1:16" s="5" customFormat="1" ht="15.95" customHeight="1">
      <c r="A454" s="4">
        <v>445</v>
      </c>
      <c r="B454" s="139" t="s">
        <v>3079</v>
      </c>
      <c r="C454" s="140" t="s">
        <v>1406</v>
      </c>
      <c r="D454" s="141" t="s">
        <v>4264</v>
      </c>
      <c r="E454" s="81" t="s">
        <v>3931</v>
      </c>
      <c r="F454" s="145">
        <v>4.76</v>
      </c>
      <c r="G454" s="145">
        <v>7.32</v>
      </c>
      <c r="H454" s="48">
        <v>60</v>
      </c>
      <c r="I454" s="48">
        <v>61</v>
      </c>
      <c r="J454" s="151" t="str">
        <f t="shared" si="24"/>
        <v xml:space="preserve"> </v>
      </c>
      <c r="K454" s="151" t="str">
        <f t="shared" si="25"/>
        <v xml:space="preserve"> </v>
      </c>
      <c r="L454" s="151" t="str">
        <f t="shared" si="26"/>
        <v xml:space="preserve"> </v>
      </c>
      <c r="M454" s="98"/>
      <c r="N454" s="15"/>
      <c r="O454" s="62">
        <f t="shared" si="27"/>
        <v>60.5</v>
      </c>
      <c r="P454" s="4"/>
    </row>
    <row r="455" spans="1:16" s="5" customFormat="1" ht="15.95" customHeight="1">
      <c r="A455" s="4">
        <v>446</v>
      </c>
      <c r="B455" s="139" t="s">
        <v>3080</v>
      </c>
      <c r="C455" s="140" t="s">
        <v>1760</v>
      </c>
      <c r="D455" s="141" t="s">
        <v>3794</v>
      </c>
      <c r="E455" s="81" t="s">
        <v>3931</v>
      </c>
      <c r="F455" s="145">
        <v>6.33</v>
      </c>
      <c r="G455" s="145">
        <v>7.76</v>
      </c>
      <c r="H455" s="48">
        <v>63</v>
      </c>
      <c r="I455" s="48">
        <v>63</v>
      </c>
      <c r="J455" s="151" t="str">
        <f t="shared" si="24"/>
        <v xml:space="preserve"> </v>
      </c>
      <c r="K455" s="151" t="str">
        <f t="shared" si="25"/>
        <v xml:space="preserve"> </v>
      </c>
      <c r="L455" s="151" t="str">
        <f t="shared" si="26"/>
        <v xml:space="preserve"> </v>
      </c>
      <c r="M455" s="101"/>
      <c r="N455" s="15"/>
      <c r="O455" s="62">
        <f t="shared" si="27"/>
        <v>63</v>
      </c>
      <c r="P455" s="4"/>
    </row>
    <row r="456" spans="1:16" s="5" customFormat="1" ht="15.95" customHeight="1">
      <c r="A456" s="4">
        <v>447</v>
      </c>
      <c r="B456" s="139" t="s">
        <v>1761</v>
      </c>
      <c r="C456" s="140" t="s">
        <v>4262</v>
      </c>
      <c r="D456" s="141" t="s">
        <v>1007</v>
      </c>
      <c r="E456" s="81" t="s">
        <v>3931</v>
      </c>
      <c r="F456" s="145">
        <v>6.56</v>
      </c>
      <c r="G456" s="145">
        <v>7.28</v>
      </c>
      <c r="H456" s="48">
        <v>70</v>
      </c>
      <c r="I456" s="48">
        <v>67</v>
      </c>
      <c r="J456" s="151" t="str">
        <f t="shared" si="24"/>
        <v xml:space="preserve"> </v>
      </c>
      <c r="K456" s="151" t="str">
        <f t="shared" si="25"/>
        <v xml:space="preserve"> </v>
      </c>
      <c r="L456" s="151" t="str">
        <f t="shared" si="26"/>
        <v xml:space="preserve"> </v>
      </c>
      <c r="M456" s="83"/>
      <c r="N456" s="15"/>
      <c r="O456" s="62">
        <f t="shared" si="27"/>
        <v>68.5</v>
      </c>
      <c r="P456" s="4"/>
    </row>
    <row r="457" spans="1:16" s="5" customFormat="1" ht="15.95" customHeight="1">
      <c r="A457" s="4">
        <v>448</v>
      </c>
      <c r="B457" s="139" t="s">
        <v>1762</v>
      </c>
      <c r="C457" s="140" t="s">
        <v>3439</v>
      </c>
      <c r="D457" s="141" t="s">
        <v>1010</v>
      </c>
      <c r="E457" s="81" t="s">
        <v>3931</v>
      </c>
      <c r="F457" s="145">
        <v>5.36</v>
      </c>
      <c r="G457" s="145">
        <v>7.42</v>
      </c>
      <c r="H457" s="48">
        <v>59</v>
      </c>
      <c r="I457" s="48">
        <v>67</v>
      </c>
      <c r="J457" s="151" t="str">
        <f t="shared" si="24"/>
        <v xml:space="preserve"> </v>
      </c>
      <c r="K457" s="151" t="str">
        <f t="shared" si="25"/>
        <v xml:space="preserve"> </v>
      </c>
      <c r="L457" s="151" t="str">
        <f t="shared" si="26"/>
        <v xml:space="preserve"> </v>
      </c>
      <c r="M457" s="120"/>
      <c r="N457" s="15"/>
      <c r="O457" s="62">
        <f t="shared" si="27"/>
        <v>63</v>
      </c>
      <c r="P457" s="4"/>
    </row>
    <row r="458" spans="1:16" s="5" customFormat="1" ht="15.95" customHeight="1">
      <c r="A458" s="4">
        <v>449</v>
      </c>
      <c r="B458" s="139" t="s">
        <v>1763</v>
      </c>
      <c r="C458" s="140" t="s">
        <v>1764</v>
      </c>
      <c r="D458" s="141" t="s">
        <v>1051</v>
      </c>
      <c r="E458" s="81" t="s">
        <v>3931</v>
      </c>
      <c r="F458" s="145">
        <v>5.89</v>
      </c>
      <c r="G458" s="145">
        <v>6.78</v>
      </c>
      <c r="H458" s="48">
        <v>57</v>
      </c>
      <c r="I458" s="48">
        <v>63</v>
      </c>
      <c r="J458" s="151" t="str">
        <f t="shared" ref="J458:J521" si="28">IF(AND(F458&gt;=9,H458&gt;=90),"SVXS",IF(AND(F458&gt;=8,H458&gt;=80),"SVG",IF(AND(F458&gt;=7,H458&gt;=70),"SVK"," ")))</f>
        <v xml:space="preserve"> </v>
      </c>
      <c r="K458" s="151" t="str">
        <f t="shared" ref="K458:K521" si="29">IF(AND(G458&gt;=9,I458&gt;=90),"SVXS",IF(AND(G458&gt;=8,I458&gt;=80),"SVG",IF(AND(G458&gt;=7,I458&gt;=70),"SVK"," ")))</f>
        <v xml:space="preserve"> </v>
      </c>
      <c r="L458" s="151" t="str">
        <f t="shared" ref="L458:L521" si="30">IF(AND(J458="SVXS",K458="SVXS"),"SVXS",IF(AND(J458="SVG",K458="SVG"),"SVG",IF(AND(J458="SVK",K458="SVK"),"SVK",IF(AND(J458="SVXS",K458="SVG"),"SVG",IF(AND(J458="SVG",K458="SVXS"),"SVG",IF(AND(J458="SVG",K458="SVK"),"SVK",IF(AND(J458="SVK",K458="SVG"),"SVK"," ")))))))</f>
        <v xml:space="preserve"> </v>
      </c>
      <c r="M458" s="98"/>
      <c r="N458" s="15"/>
      <c r="O458" s="62">
        <f t="shared" ref="O458:O521" si="31">SUM(H458:I458)/2</f>
        <v>60</v>
      </c>
      <c r="P458" s="4"/>
    </row>
    <row r="459" spans="1:16" s="5" customFormat="1" ht="15.95" customHeight="1">
      <c r="A459" s="4">
        <v>450</v>
      </c>
      <c r="B459" s="139" t="s">
        <v>1765</v>
      </c>
      <c r="C459" s="140" t="s">
        <v>3337</v>
      </c>
      <c r="D459" s="141" t="s">
        <v>2007</v>
      </c>
      <c r="E459" s="81" t="s">
        <v>3932</v>
      </c>
      <c r="F459" s="145">
        <v>7.51</v>
      </c>
      <c r="G459" s="145">
        <v>6.09</v>
      </c>
      <c r="H459" s="48">
        <v>65</v>
      </c>
      <c r="I459" s="48">
        <v>54</v>
      </c>
      <c r="J459" s="151" t="str">
        <f t="shared" si="28"/>
        <v xml:space="preserve"> </v>
      </c>
      <c r="K459" s="151" t="str">
        <f t="shared" si="29"/>
        <v xml:space="preserve"> </v>
      </c>
      <c r="L459" s="151" t="str">
        <f t="shared" si="30"/>
        <v xml:space="preserve"> </v>
      </c>
      <c r="M459" s="83"/>
      <c r="N459" s="15"/>
      <c r="O459" s="62">
        <f t="shared" si="31"/>
        <v>59.5</v>
      </c>
      <c r="P459" s="4"/>
    </row>
    <row r="460" spans="1:16" s="5" customFormat="1" ht="15.95" customHeight="1">
      <c r="A460" s="4">
        <v>451</v>
      </c>
      <c r="B460" s="139" t="s">
        <v>1766</v>
      </c>
      <c r="C460" s="140" t="s">
        <v>732</v>
      </c>
      <c r="D460" s="141" t="s">
        <v>2268</v>
      </c>
      <c r="E460" s="81" t="s">
        <v>3932</v>
      </c>
      <c r="F460" s="145">
        <v>6.75</v>
      </c>
      <c r="G460" s="145">
        <v>6.5</v>
      </c>
      <c r="H460" s="48">
        <v>52</v>
      </c>
      <c r="I460" s="48">
        <v>70</v>
      </c>
      <c r="J460" s="151" t="str">
        <f t="shared" si="28"/>
        <v xml:space="preserve"> </v>
      </c>
      <c r="K460" s="151" t="str">
        <f t="shared" si="29"/>
        <v xml:space="preserve"> </v>
      </c>
      <c r="L460" s="151" t="str">
        <f t="shared" si="30"/>
        <v xml:space="preserve"> </v>
      </c>
      <c r="M460" s="51"/>
      <c r="N460" s="15"/>
      <c r="O460" s="62">
        <f t="shared" si="31"/>
        <v>61</v>
      </c>
      <c r="P460" s="4"/>
    </row>
    <row r="461" spans="1:16" s="5" customFormat="1" ht="15.95" customHeight="1">
      <c r="A461" s="4">
        <v>452</v>
      </c>
      <c r="B461" s="139" t="s">
        <v>1767</v>
      </c>
      <c r="C461" s="140" t="s">
        <v>1768</v>
      </c>
      <c r="D461" s="141" t="s">
        <v>2268</v>
      </c>
      <c r="E461" s="81" t="s">
        <v>3932</v>
      </c>
      <c r="F461" s="145">
        <v>6.63</v>
      </c>
      <c r="G461" s="145">
        <v>5.79</v>
      </c>
      <c r="H461" s="48">
        <v>50</v>
      </c>
      <c r="I461" s="48">
        <v>60</v>
      </c>
      <c r="J461" s="151" t="str">
        <f t="shared" si="28"/>
        <v xml:space="preserve"> </v>
      </c>
      <c r="K461" s="151" t="str">
        <f t="shared" si="29"/>
        <v xml:space="preserve"> </v>
      </c>
      <c r="L461" s="151" t="str">
        <f t="shared" si="30"/>
        <v xml:space="preserve"> </v>
      </c>
      <c r="M461" s="51"/>
      <c r="N461" s="15"/>
      <c r="O461" s="62">
        <f t="shared" si="31"/>
        <v>55</v>
      </c>
      <c r="P461" s="4"/>
    </row>
    <row r="462" spans="1:16" s="5" customFormat="1" ht="15.95" customHeight="1">
      <c r="A462" s="4">
        <v>453</v>
      </c>
      <c r="B462" s="139" t="s">
        <v>1769</v>
      </c>
      <c r="C462" s="140" t="s">
        <v>1770</v>
      </c>
      <c r="D462" s="141" t="s">
        <v>1771</v>
      </c>
      <c r="E462" s="81" t="s">
        <v>3932</v>
      </c>
      <c r="F462" s="145">
        <v>6.86</v>
      </c>
      <c r="G462" s="145">
        <v>5.04</v>
      </c>
      <c r="H462" s="48">
        <v>52</v>
      </c>
      <c r="I462" s="48">
        <v>55</v>
      </c>
      <c r="J462" s="151" t="str">
        <f t="shared" si="28"/>
        <v xml:space="preserve"> </v>
      </c>
      <c r="K462" s="151" t="str">
        <f t="shared" si="29"/>
        <v xml:space="preserve"> </v>
      </c>
      <c r="L462" s="151" t="str">
        <f t="shared" si="30"/>
        <v xml:space="preserve"> </v>
      </c>
      <c r="M462" s="108"/>
      <c r="N462" s="15"/>
      <c r="O462" s="62">
        <f t="shared" si="31"/>
        <v>53.5</v>
      </c>
      <c r="P462" s="4"/>
    </row>
    <row r="463" spans="1:16" s="5" customFormat="1" ht="15.95" customHeight="1">
      <c r="A463" s="4">
        <v>454</v>
      </c>
      <c r="B463" s="139" t="s">
        <v>1773</v>
      </c>
      <c r="C463" s="140" t="s">
        <v>3456</v>
      </c>
      <c r="D463" s="141" t="s">
        <v>1774</v>
      </c>
      <c r="E463" s="81" t="s">
        <v>3932</v>
      </c>
      <c r="F463" s="145">
        <v>6.81</v>
      </c>
      <c r="G463" s="145">
        <v>3.91</v>
      </c>
      <c r="H463" s="48">
        <v>52</v>
      </c>
      <c r="I463" s="48">
        <v>51</v>
      </c>
      <c r="J463" s="151" t="str">
        <f t="shared" si="28"/>
        <v xml:space="preserve"> </v>
      </c>
      <c r="K463" s="151" t="str">
        <f t="shared" si="29"/>
        <v xml:space="preserve"> </v>
      </c>
      <c r="L463" s="151" t="str">
        <f t="shared" si="30"/>
        <v xml:space="preserve"> </v>
      </c>
      <c r="M463" s="98"/>
      <c r="N463" s="15"/>
      <c r="O463" s="62">
        <f t="shared" si="31"/>
        <v>51.5</v>
      </c>
      <c r="P463" s="4"/>
    </row>
    <row r="464" spans="1:16" s="5" customFormat="1" ht="15.95" customHeight="1">
      <c r="A464" s="4">
        <v>455</v>
      </c>
      <c r="B464" s="139" t="s">
        <v>1775</v>
      </c>
      <c r="C464" s="140" t="s">
        <v>483</v>
      </c>
      <c r="D464" s="141" t="s">
        <v>4641</v>
      </c>
      <c r="E464" s="81" t="s">
        <v>3932</v>
      </c>
      <c r="F464" s="145">
        <v>6.97</v>
      </c>
      <c r="G464" s="145">
        <v>6.01</v>
      </c>
      <c r="H464" s="48">
        <v>53</v>
      </c>
      <c r="I464" s="48">
        <v>61</v>
      </c>
      <c r="J464" s="151" t="str">
        <f t="shared" si="28"/>
        <v xml:space="preserve"> </v>
      </c>
      <c r="K464" s="151" t="str">
        <f t="shared" si="29"/>
        <v xml:space="preserve"> </v>
      </c>
      <c r="L464" s="151" t="str">
        <f t="shared" si="30"/>
        <v xml:space="preserve"> </v>
      </c>
      <c r="M464" s="101"/>
      <c r="N464" s="15"/>
      <c r="O464" s="62">
        <f t="shared" si="31"/>
        <v>57</v>
      </c>
      <c r="P464" s="4"/>
    </row>
    <row r="465" spans="1:16" s="5" customFormat="1" ht="15.95" customHeight="1">
      <c r="A465" s="4">
        <v>456</v>
      </c>
      <c r="B465" s="139" t="s">
        <v>1776</v>
      </c>
      <c r="C465" s="140" t="s">
        <v>3089</v>
      </c>
      <c r="D465" s="141" t="s">
        <v>3837</v>
      </c>
      <c r="E465" s="81" t="s">
        <v>3932</v>
      </c>
      <c r="F465" s="145">
        <v>7.2</v>
      </c>
      <c r="G465" s="145">
        <v>6.53</v>
      </c>
      <c r="H465" s="48">
        <v>54</v>
      </c>
      <c r="I465" s="48">
        <v>55</v>
      </c>
      <c r="J465" s="151" t="str">
        <f t="shared" si="28"/>
        <v xml:space="preserve"> </v>
      </c>
      <c r="K465" s="151" t="str">
        <f t="shared" si="29"/>
        <v xml:space="preserve"> </v>
      </c>
      <c r="L465" s="151" t="str">
        <f t="shared" si="30"/>
        <v xml:space="preserve"> </v>
      </c>
      <c r="M465" s="108"/>
      <c r="N465" s="15"/>
      <c r="O465" s="62">
        <f t="shared" si="31"/>
        <v>54.5</v>
      </c>
      <c r="P465" s="4"/>
    </row>
    <row r="466" spans="1:16" s="5" customFormat="1" ht="15.95" customHeight="1">
      <c r="A466" s="4">
        <v>457</v>
      </c>
      <c r="B466" s="139" t="s">
        <v>1778</v>
      </c>
      <c r="C466" s="140" t="s">
        <v>3338</v>
      </c>
      <c r="D466" s="141" t="s">
        <v>3474</v>
      </c>
      <c r="E466" s="81" t="s">
        <v>3932</v>
      </c>
      <c r="F466" s="145">
        <v>6.63</v>
      </c>
      <c r="G466" s="145">
        <v>5.89</v>
      </c>
      <c r="H466" s="48">
        <v>54</v>
      </c>
      <c r="I466" s="48">
        <v>53</v>
      </c>
      <c r="J466" s="151" t="str">
        <f t="shared" si="28"/>
        <v xml:space="preserve"> </v>
      </c>
      <c r="K466" s="151" t="str">
        <f t="shared" si="29"/>
        <v xml:space="preserve"> </v>
      </c>
      <c r="L466" s="151" t="str">
        <f t="shared" si="30"/>
        <v xml:space="preserve"> </v>
      </c>
      <c r="M466" s="83"/>
      <c r="N466" s="15"/>
      <c r="O466" s="62">
        <f t="shared" si="31"/>
        <v>53.5</v>
      </c>
      <c r="P466" s="4"/>
    </row>
    <row r="467" spans="1:16" s="5" customFormat="1" ht="15.95" customHeight="1">
      <c r="A467" s="4">
        <v>458</v>
      </c>
      <c r="B467" s="139" t="s">
        <v>1779</v>
      </c>
      <c r="C467" s="140" t="s">
        <v>1006</v>
      </c>
      <c r="D467" s="141" t="s">
        <v>3474</v>
      </c>
      <c r="E467" s="81" t="s">
        <v>3932</v>
      </c>
      <c r="F467" s="145">
        <v>7.45</v>
      </c>
      <c r="G467" s="145">
        <v>5.49</v>
      </c>
      <c r="H467" s="48">
        <v>73</v>
      </c>
      <c r="I467" s="48">
        <v>75</v>
      </c>
      <c r="J467" s="166" t="str">
        <f t="shared" si="28"/>
        <v>SVK</v>
      </c>
      <c r="K467" s="151" t="str">
        <f t="shared" si="29"/>
        <v xml:space="preserve"> </v>
      </c>
      <c r="L467" s="151" t="str">
        <f t="shared" si="30"/>
        <v xml:space="preserve"> </v>
      </c>
      <c r="M467" s="84" t="s">
        <v>9188</v>
      </c>
      <c r="N467" s="15"/>
      <c r="O467" s="62">
        <f t="shared" si="31"/>
        <v>74</v>
      </c>
      <c r="P467" s="4"/>
    </row>
    <row r="468" spans="1:16" s="5" customFormat="1" ht="15.95" customHeight="1">
      <c r="A468" s="4">
        <v>459</v>
      </c>
      <c r="B468" s="139" t="s">
        <v>3849</v>
      </c>
      <c r="C468" s="140" t="s">
        <v>3850</v>
      </c>
      <c r="D468" s="141" t="s">
        <v>3341</v>
      </c>
      <c r="E468" s="81" t="s">
        <v>3932</v>
      </c>
      <c r="F468" s="145">
        <v>6.66</v>
      </c>
      <c r="G468" s="145">
        <v>5.48</v>
      </c>
      <c r="H468" s="48">
        <v>50</v>
      </c>
      <c r="I468" s="48">
        <v>70</v>
      </c>
      <c r="J468" s="151" t="str">
        <f t="shared" si="28"/>
        <v xml:space="preserve"> </v>
      </c>
      <c r="K468" s="151" t="str">
        <f t="shared" si="29"/>
        <v xml:space="preserve"> </v>
      </c>
      <c r="L468" s="151" t="str">
        <f t="shared" si="30"/>
        <v xml:space="preserve"> </v>
      </c>
      <c r="M468" s="108"/>
      <c r="N468" s="15"/>
      <c r="O468" s="62">
        <f t="shared" si="31"/>
        <v>60</v>
      </c>
      <c r="P468" s="4"/>
    </row>
    <row r="469" spans="1:16" s="5" customFormat="1" ht="15.95" customHeight="1">
      <c r="A469" s="4">
        <v>460</v>
      </c>
      <c r="B469" s="139" t="s">
        <v>3851</v>
      </c>
      <c r="C469" s="140" t="s">
        <v>3852</v>
      </c>
      <c r="D469" s="141" t="s">
        <v>3341</v>
      </c>
      <c r="E469" s="81" t="s">
        <v>3932</v>
      </c>
      <c r="F469" s="145">
        <v>7.28</v>
      </c>
      <c r="G469" s="145">
        <v>6.92</v>
      </c>
      <c r="H469" s="48">
        <v>71</v>
      </c>
      <c r="I469" s="48">
        <v>52</v>
      </c>
      <c r="J469" s="166" t="str">
        <f t="shared" si="28"/>
        <v>SVK</v>
      </c>
      <c r="K469" s="151" t="str">
        <f t="shared" si="29"/>
        <v xml:space="preserve"> </v>
      </c>
      <c r="L469" s="151" t="str">
        <f t="shared" si="30"/>
        <v xml:space="preserve"> </v>
      </c>
      <c r="M469" s="98" t="s">
        <v>9188</v>
      </c>
      <c r="N469" s="15"/>
      <c r="O469" s="62">
        <f t="shared" si="31"/>
        <v>61.5</v>
      </c>
      <c r="P469" s="4"/>
    </row>
    <row r="470" spans="1:16" s="5" customFormat="1" ht="15.95" customHeight="1">
      <c r="A470" s="4">
        <v>461</v>
      </c>
      <c r="B470" s="139" t="s">
        <v>3853</v>
      </c>
      <c r="C470" s="140" t="s">
        <v>670</v>
      </c>
      <c r="D470" s="141" t="s">
        <v>3854</v>
      </c>
      <c r="E470" s="81" t="s">
        <v>3932</v>
      </c>
      <c r="F470" s="145">
        <v>6.49</v>
      </c>
      <c r="G470" s="145">
        <v>5.99</v>
      </c>
      <c r="H470" s="48">
        <v>66</v>
      </c>
      <c r="I470" s="48">
        <v>61</v>
      </c>
      <c r="J470" s="151" t="str">
        <f t="shared" si="28"/>
        <v xml:space="preserve"> </v>
      </c>
      <c r="K470" s="151" t="str">
        <f t="shared" si="29"/>
        <v xml:space="preserve"> </v>
      </c>
      <c r="L470" s="151" t="str">
        <f t="shared" si="30"/>
        <v xml:space="preserve"> </v>
      </c>
      <c r="M470" s="51"/>
      <c r="N470" s="15"/>
      <c r="O470" s="62">
        <f t="shared" si="31"/>
        <v>63.5</v>
      </c>
      <c r="P470" s="4"/>
    </row>
    <row r="471" spans="1:16" s="5" customFormat="1" ht="15.95" customHeight="1">
      <c r="A471" s="4">
        <v>462</v>
      </c>
      <c r="B471" s="139" t="s">
        <v>3855</v>
      </c>
      <c r="C471" s="140" t="s">
        <v>3856</v>
      </c>
      <c r="D471" s="141" t="s">
        <v>1411</v>
      </c>
      <c r="E471" s="81" t="s">
        <v>3932</v>
      </c>
      <c r="F471" s="145">
        <v>7.05</v>
      </c>
      <c r="G471" s="145">
        <v>6.97</v>
      </c>
      <c r="H471" s="48">
        <v>52</v>
      </c>
      <c r="I471" s="48">
        <v>69</v>
      </c>
      <c r="J471" s="151" t="str">
        <f t="shared" si="28"/>
        <v xml:space="preserve"> </v>
      </c>
      <c r="K471" s="151" t="str">
        <f t="shared" si="29"/>
        <v xml:space="preserve"> </v>
      </c>
      <c r="L471" s="151" t="str">
        <f t="shared" si="30"/>
        <v xml:space="preserve"> </v>
      </c>
      <c r="M471" s="127"/>
      <c r="N471" s="15"/>
      <c r="O471" s="62">
        <f t="shared" si="31"/>
        <v>60.5</v>
      </c>
      <c r="P471" s="4"/>
    </row>
    <row r="472" spans="1:16" s="5" customFormat="1" ht="15.95" customHeight="1">
      <c r="A472" s="4">
        <v>463</v>
      </c>
      <c r="B472" s="139" t="s">
        <v>3857</v>
      </c>
      <c r="C472" s="140" t="s">
        <v>3858</v>
      </c>
      <c r="D472" s="141" t="s">
        <v>1411</v>
      </c>
      <c r="E472" s="81" t="s">
        <v>3932</v>
      </c>
      <c r="F472" s="145">
        <v>6.39</v>
      </c>
      <c r="G472" s="145">
        <v>5.36</v>
      </c>
      <c r="H472" s="48">
        <v>55</v>
      </c>
      <c r="I472" s="48">
        <v>63</v>
      </c>
      <c r="J472" s="151" t="str">
        <f t="shared" si="28"/>
        <v xml:space="preserve"> </v>
      </c>
      <c r="K472" s="151" t="str">
        <f t="shared" si="29"/>
        <v xml:space="preserve"> </v>
      </c>
      <c r="L472" s="151" t="str">
        <f t="shared" si="30"/>
        <v xml:space="preserve"> </v>
      </c>
      <c r="M472" s="63"/>
      <c r="N472" s="15"/>
      <c r="O472" s="62">
        <f t="shared" si="31"/>
        <v>59</v>
      </c>
      <c r="P472" s="4"/>
    </row>
    <row r="473" spans="1:16" s="5" customFormat="1" ht="15.95" customHeight="1">
      <c r="A473" s="4">
        <v>464</v>
      </c>
      <c r="B473" s="139" t="s">
        <v>3859</v>
      </c>
      <c r="C473" s="140" t="s">
        <v>1428</v>
      </c>
      <c r="D473" s="141" t="s">
        <v>669</v>
      </c>
      <c r="E473" s="81" t="s">
        <v>3932</v>
      </c>
      <c r="F473" s="145">
        <v>6.38</v>
      </c>
      <c r="G473" s="145">
        <v>4.51</v>
      </c>
      <c r="H473" s="48">
        <v>54</v>
      </c>
      <c r="I473" s="48">
        <v>50</v>
      </c>
      <c r="J473" s="151" t="str">
        <f t="shared" si="28"/>
        <v xml:space="preserve"> </v>
      </c>
      <c r="K473" s="151" t="str">
        <f t="shared" si="29"/>
        <v xml:space="preserve"> </v>
      </c>
      <c r="L473" s="151" t="str">
        <f t="shared" si="30"/>
        <v xml:space="preserve"> </v>
      </c>
      <c r="M473" s="108"/>
      <c r="N473" s="15"/>
      <c r="O473" s="62">
        <f t="shared" si="31"/>
        <v>52</v>
      </c>
      <c r="P473" s="4"/>
    </row>
    <row r="474" spans="1:16" s="5" customFormat="1" ht="15.95" customHeight="1">
      <c r="A474" s="4">
        <v>465</v>
      </c>
      <c r="B474" s="139" t="s">
        <v>3860</v>
      </c>
      <c r="C474" s="140" t="s">
        <v>2534</v>
      </c>
      <c r="D474" s="141" t="s">
        <v>23</v>
      </c>
      <c r="E474" s="81" t="s">
        <v>3932</v>
      </c>
      <c r="F474" s="145">
        <v>6.51</v>
      </c>
      <c r="G474" s="145">
        <v>6.01</v>
      </c>
      <c r="H474" s="48">
        <v>54</v>
      </c>
      <c r="I474" s="48">
        <v>52</v>
      </c>
      <c r="J474" s="151" t="str">
        <f t="shared" si="28"/>
        <v xml:space="preserve"> </v>
      </c>
      <c r="K474" s="151" t="str">
        <f t="shared" si="29"/>
        <v xml:space="preserve"> </v>
      </c>
      <c r="L474" s="151" t="str">
        <f t="shared" si="30"/>
        <v xml:space="preserve"> </v>
      </c>
      <c r="M474" s="101"/>
      <c r="N474" s="15"/>
      <c r="O474" s="62">
        <f t="shared" si="31"/>
        <v>53</v>
      </c>
      <c r="P474" s="4"/>
    </row>
    <row r="475" spans="1:16" s="5" customFormat="1" ht="15.95" customHeight="1">
      <c r="A475" s="4">
        <v>466</v>
      </c>
      <c r="B475" s="139" t="s">
        <v>3861</v>
      </c>
      <c r="C475" s="140" t="s">
        <v>2995</v>
      </c>
      <c r="D475" s="141" t="s">
        <v>3365</v>
      </c>
      <c r="E475" s="81" t="s">
        <v>3932</v>
      </c>
      <c r="F475" s="145">
        <v>6.59</v>
      </c>
      <c r="G475" s="145">
        <v>6.21</v>
      </c>
      <c r="H475" s="48">
        <v>50</v>
      </c>
      <c r="I475" s="48">
        <v>54</v>
      </c>
      <c r="J475" s="151" t="str">
        <f t="shared" si="28"/>
        <v xml:space="preserve"> </v>
      </c>
      <c r="K475" s="151" t="str">
        <f t="shared" si="29"/>
        <v xml:space="preserve"> </v>
      </c>
      <c r="L475" s="151" t="str">
        <f t="shared" si="30"/>
        <v xml:space="preserve"> </v>
      </c>
      <c r="M475" s="98"/>
      <c r="N475" s="15"/>
      <c r="O475" s="62">
        <f t="shared" si="31"/>
        <v>52</v>
      </c>
      <c r="P475" s="4"/>
    </row>
    <row r="476" spans="1:16" s="5" customFormat="1" ht="15.95" customHeight="1">
      <c r="A476" s="4">
        <v>467</v>
      </c>
      <c r="B476" s="139" t="s">
        <v>3862</v>
      </c>
      <c r="C476" s="140" t="s">
        <v>2631</v>
      </c>
      <c r="D476" s="141" t="s">
        <v>3365</v>
      </c>
      <c r="E476" s="81" t="s">
        <v>3932</v>
      </c>
      <c r="F476" s="145">
        <v>7.83</v>
      </c>
      <c r="G476" s="145">
        <v>6.75</v>
      </c>
      <c r="H476" s="48">
        <v>50</v>
      </c>
      <c r="I476" s="48">
        <v>52</v>
      </c>
      <c r="J476" s="151" t="str">
        <f t="shared" si="28"/>
        <v xml:space="preserve"> </v>
      </c>
      <c r="K476" s="151" t="str">
        <f t="shared" si="29"/>
        <v xml:space="preserve"> </v>
      </c>
      <c r="L476" s="151" t="str">
        <f t="shared" si="30"/>
        <v xml:space="preserve"> </v>
      </c>
      <c r="M476" s="83"/>
      <c r="N476" s="15"/>
      <c r="O476" s="62">
        <f t="shared" si="31"/>
        <v>51</v>
      </c>
      <c r="P476" s="4"/>
    </row>
    <row r="477" spans="1:16" s="5" customFormat="1" ht="15.95" customHeight="1">
      <c r="A477" s="4">
        <v>468</v>
      </c>
      <c r="B477" s="139" t="s">
        <v>3387</v>
      </c>
      <c r="C477" s="140" t="s">
        <v>907</v>
      </c>
      <c r="D477" s="141" t="s">
        <v>3507</v>
      </c>
      <c r="E477" s="81" t="s">
        <v>3932</v>
      </c>
      <c r="F477" s="145">
        <v>6.43</v>
      </c>
      <c r="G477" s="145">
        <v>4.16</v>
      </c>
      <c r="H477" s="48">
        <v>50</v>
      </c>
      <c r="I477" s="48">
        <v>54</v>
      </c>
      <c r="J477" s="151" t="str">
        <f t="shared" si="28"/>
        <v xml:space="preserve"> </v>
      </c>
      <c r="K477" s="151" t="str">
        <f t="shared" si="29"/>
        <v xml:space="preserve"> </v>
      </c>
      <c r="L477" s="151" t="str">
        <f t="shared" si="30"/>
        <v xml:space="preserve"> </v>
      </c>
      <c r="M477" s="101"/>
      <c r="N477" s="15"/>
      <c r="O477" s="62">
        <f t="shared" si="31"/>
        <v>52</v>
      </c>
      <c r="P477" s="4"/>
    </row>
    <row r="478" spans="1:16" s="5" customFormat="1" ht="15.95" customHeight="1">
      <c r="A478" s="4">
        <v>469</v>
      </c>
      <c r="B478" s="139" t="s">
        <v>3388</v>
      </c>
      <c r="C478" s="140" t="s">
        <v>4068</v>
      </c>
      <c r="D478" s="141" t="s">
        <v>32</v>
      </c>
      <c r="E478" s="81" t="s">
        <v>3932</v>
      </c>
      <c r="F478" s="145">
        <v>6.51</v>
      </c>
      <c r="G478" s="145">
        <v>5.16</v>
      </c>
      <c r="H478" s="48">
        <v>51</v>
      </c>
      <c r="I478" s="48">
        <v>65</v>
      </c>
      <c r="J478" s="151" t="str">
        <f t="shared" si="28"/>
        <v xml:space="preserve"> </v>
      </c>
      <c r="K478" s="151" t="str">
        <f t="shared" si="29"/>
        <v xml:space="preserve"> </v>
      </c>
      <c r="L478" s="151" t="str">
        <f t="shared" si="30"/>
        <v xml:space="preserve"> </v>
      </c>
      <c r="M478" s="51"/>
      <c r="N478" s="15"/>
      <c r="O478" s="62">
        <f t="shared" si="31"/>
        <v>58</v>
      </c>
      <c r="P478" s="4"/>
    </row>
    <row r="479" spans="1:16" s="5" customFormat="1" ht="15.95" customHeight="1">
      <c r="A479" s="4">
        <v>470</v>
      </c>
      <c r="B479" s="139" t="s">
        <v>4254</v>
      </c>
      <c r="C479" s="140" t="s">
        <v>4255</v>
      </c>
      <c r="D479" s="141" t="s">
        <v>3509</v>
      </c>
      <c r="E479" s="81" t="s">
        <v>3932</v>
      </c>
      <c r="F479" s="145">
        <v>6.44</v>
      </c>
      <c r="G479" s="145">
        <v>5.85</v>
      </c>
      <c r="H479" s="48">
        <v>60</v>
      </c>
      <c r="I479" s="48">
        <v>51</v>
      </c>
      <c r="J479" s="151" t="str">
        <f t="shared" si="28"/>
        <v xml:space="preserve"> </v>
      </c>
      <c r="K479" s="151" t="str">
        <f t="shared" si="29"/>
        <v xml:space="preserve"> </v>
      </c>
      <c r="L479" s="151" t="str">
        <f t="shared" si="30"/>
        <v xml:space="preserve"> </v>
      </c>
      <c r="M479" s="120"/>
      <c r="N479" s="15"/>
      <c r="O479" s="62">
        <f t="shared" si="31"/>
        <v>55.5</v>
      </c>
      <c r="P479" s="4"/>
    </row>
    <row r="480" spans="1:16" s="5" customFormat="1" ht="15.95" customHeight="1">
      <c r="A480" s="4">
        <v>471</v>
      </c>
      <c r="B480" s="139" t="s">
        <v>4256</v>
      </c>
      <c r="C480" s="140" t="s">
        <v>1186</v>
      </c>
      <c r="D480" s="141" t="s">
        <v>1351</v>
      </c>
      <c r="E480" s="81" t="s">
        <v>3932</v>
      </c>
      <c r="F480" s="145">
        <v>7.14</v>
      </c>
      <c r="G480" s="145">
        <v>5.97</v>
      </c>
      <c r="H480" s="48">
        <v>52</v>
      </c>
      <c r="I480" s="48">
        <v>53</v>
      </c>
      <c r="J480" s="151" t="str">
        <f t="shared" si="28"/>
        <v xml:space="preserve"> </v>
      </c>
      <c r="K480" s="151" t="str">
        <f t="shared" si="29"/>
        <v xml:space="preserve"> </v>
      </c>
      <c r="L480" s="151" t="str">
        <f t="shared" si="30"/>
        <v xml:space="preserve"> </v>
      </c>
      <c r="M480" s="108"/>
      <c r="N480" s="15"/>
      <c r="O480" s="62">
        <f t="shared" si="31"/>
        <v>52.5</v>
      </c>
      <c r="P480" s="4"/>
    </row>
    <row r="481" spans="1:16" s="5" customFormat="1" ht="15.95" customHeight="1">
      <c r="A481" s="4">
        <v>472</v>
      </c>
      <c r="B481" s="139" t="s">
        <v>4257</v>
      </c>
      <c r="C481" s="140" t="s">
        <v>1622</v>
      </c>
      <c r="D481" s="141" t="s">
        <v>3511</v>
      </c>
      <c r="E481" s="81" t="s">
        <v>3932</v>
      </c>
      <c r="F481" s="145">
        <v>6.86</v>
      </c>
      <c r="G481" s="145">
        <v>2.12</v>
      </c>
      <c r="H481" s="48">
        <v>55</v>
      </c>
      <c r="I481" s="48">
        <v>51</v>
      </c>
      <c r="J481" s="151" t="str">
        <f t="shared" si="28"/>
        <v xml:space="preserve"> </v>
      </c>
      <c r="K481" s="151" t="str">
        <f t="shared" si="29"/>
        <v xml:space="preserve"> </v>
      </c>
      <c r="L481" s="151" t="str">
        <f t="shared" si="30"/>
        <v xml:space="preserve"> </v>
      </c>
      <c r="M481" s="51"/>
      <c r="N481" s="9"/>
      <c r="O481" s="62">
        <f t="shared" si="31"/>
        <v>53</v>
      </c>
      <c r="P481" s="4"/>
    </row>
    <row r="482" spans="1:16" s="5" customFormat="1" ht="15.95" customHeight="1">
      <c r="A482" s="4">
        <v>473</v>
      </c>
      <c r="B482" s="139" t="s">
        <v>4258</v>
      </c>
      <c r="C482" s="140" t="s">
        <v>2985</v>
      </c>
      <c r="D482" s="141" t="s">
        <v>4264</v>
      </c>
      <c r="E482" s="81" t="s">
        <v>3932</v>
      </c>
      <c r="F482" s="145">
        <v>6.72</v>
      </c>
      <c r="G482" s="145">
        <v>6.46</v>
      </c>
      <c r="H482" s="48">
        <v>54</v>
      </c>
      <c r="I482" s="48">
        <v>68</v>
      </c>
      <c r="J482" s="151" t="str">
        <f t="shared" si="28"/>
        <v xml:space="preserve"> </v>
      </c>
      <c r="K482" s="151" t="str">
        <f t="shared" si="29"/>
        <v xml:space="preserve"> </v>
      </c>
      <c r="L482" s="151" t="str">
        <f t="shared" si="30"/>
        <v xml:space="preserve"> </v>
      </c>
      <c r="M482" s="101"/>
      <c r="N482" s="15"/>
      <c r="O482" s="62">
        <f t="shared" si="31"/>
        <v>61</v>
      </c>
      <c r="P482" s="4"/>
    </row>
    <row r="483" spans="1:16" s="5" customFormat="1" ht="15.95" customHeight="1">
      <c r="A483" s="4">
        <v>474</v>
      </c>
      <c r="B483" s="139" t="s">
        <v>4259</v>
      </c>
      <c r="C483" s="140" t="s">
        <v>2042</v>
      </c>
      <c r="D483" s="141" t="s">
        <v>4264</v>
      </c>
      <c r="E483" s="81" t="s">
        <v>3932</v>
      </c>
      <c r="F483" s="145">
        <v>4.24</v>
      </c>
      <c r="G483" s="145">
        <v>4.0599999999999996</v>
      </c>
      <c r="H483" s="48">
        <v>53</v>
      </c>
      <c r="I483" s="48">
        <v>51</v>
      </c>
      <c r="J483" s="151" t="str">
        <f t="shared" si="28"/>
        <v xml:space="preserve"> </v>
      </c>
      <c r="K483" s="151" t="str">
        <f t="shared" si="29"/>
        <v xml:space="preserve"> </v>
      </c>
      <c r="L483" s="151" t="str">
        <f t="shared" si="30"/>
        <v xml:space="preserve"> </v>
      </c>
      <c r="M483" s="108"/>
      <c r="N483" s="9"/>
      <c r="O483" s="62">
        <f t="shared" si="31"/>
        <v>52</v>
      </c>
      <c r="P483" s="4"/>
    </row>
    <row r="484" spans="1:16" s="5" customFormat="1" ht="15.95" customHeight="1">
      <c r="A484" s="4">
        <v>475</v>
      </c>
      <c r="B484" s="139" t="s">
        <v>4260</v>
      </c>
      <c r="C484" s="140" t="s">
        <v>3895</v>
      </c>
      <c r="D484" s="141" t="s">
        <v>4264</v>
      </c>
      <c r="E484" s="81" t="s">
        <v>3932</v>
      </c>
      <c r="F484" s="145">
        <v>7.7</v>
      </c>
      <c r="G484" s="145">
        <v>7.18</v>
      </c>
      <c r="H484" s="48">
        <v>70</v>
      </c>
      <c r="I484" s="48">
        <v>71</v>
      </c>
      <c r="J484" s="166" t="str">
        <f t="shared" si="28"/>
        <v>SVK</v>
      </c>
      <c r="K484" s="151" t="str">
        <f t="shared" si="29"/>
        <v>SVK</v>
      </c>
      <c r="L484" s="166" t="str">
        <f t="shared" si="30"/>
        <v>SVK</v>
      </c>
      <c r="M484" s="98" t="s">
        <v>9188</v>
      </c>
      <c r="N484" s="9"/>
      <c r="O484" s="62">
        <f t="shared" si="31"/>
        <v>70.5</v>
      </c>
      <c r="P484" s="4"/>
    </row>
    <row r="485" spans="1:16" s="5" customFormat="1" ht="15.95" customHeight="1">
      <c r="A485" s="4">
        <v>476</v>
      </c>
      <c r="B485" s="139" t="s">
        <v>4261</v>
      </c>
      <c r="C485" s="140" t="s">
        <v>1444</v>
      </c>
      <c r="D485" s="141" t="s">
        <v>3764</v>
      </c>
      <c r="E485" s="81" t="s">
        <v>3932</v>
      </c>
      <c r="F485" s="145">
        <v>6.09</v>
      </c>
      <c r="G485" s="145">
        <v>5.58</v>
      </c>
      <c r="H485" s="48">
        <v>52</v>
      </c>
      <c r="I485" s="48">
        <v>52</v>
      </c>
      <c r="J485" s="151" t="str">
        <f t="shared" si="28"/>
        <v xml:space="preserve"> </v>
      </c>
      <c r="K485" s="151" t="str">
        <f t="shared" si="29"/>
        <v xml:space="preserve"> </v>
      </c>
      <c r="L485" s="151" t="str">
        <f t="shared" si="30"/>
        <v xml:space="preserve"> </v>
      </c>
      <c r="M485" s="101"/>
      <c r="N485" s="9"/>
      <c r="O485" s="62">
        <f t="shared" si="31"/>
        <v>52</v>
      </c>
      <c r="P485" s="4"/>
    </row>
    <row r="486" spans="1:16" s="5" customFormat="1" ht="15.95" customHeight="1">
      <c r="A486" s="4">
        <v>477</v>
      </c>
      <c r="B486" s="139" t="s">
        <v>1467</v>
      </c>
      <c r="C486" s="140" t="s">
        <v>1000</v>
      </c>
      <c r="D486" s="141" t="s">
        <v>3789</v>
      </c>
      <c r="E486" s="81" t="s">
        <v>3932</v>
      </c>
      <c r="F486" s="145">
        <v>5.81</v>
      </c>
      <c r="G486" s="145">
        <v>5.29</v>
      </c>
      <c r="H486" s="48">
        <v>52</v>
      </c>
      <c r="I486" s="48">
        <v>52</v>
      </c>
      <c r="J486" s="151" t="str">
        <f t="shared" si="28"/>
        <v xml:space="preserve"> </v>
      </c>
      <c r="K486" s="151" t="str">
        <f t="shared" si="29"/>
        <v xml:space="preserve"> </v>
      </c>
      <c r="L486" s="151" t="str">
        <f t="shared" si="30"/>
        <v xml:space="preserve"> </v>
      </c>
      <c r="M486" s="51"/>
      <c r="N486" s="9"/>
      <c r="O486" s="62">
        <f t="shared" si="31"/>
        <v>52</v>
      </c>
      <c r="P486" s="4"/>
    </row>
    <row r="487" spans="1:16" s="5" customFormat="1" ht="15.95" customHeight="1">
      <c r="A487" s="4">
        <v>478</v>
      </c>
      <c r="B487" s="139" t="s">
        <v>1468</v>
      </c>
      <c r="C487" s="140" t="s">
        <v>3017</v>
      </c>
      <c r="D487" s="141" t="s">
        <v>3790</v>
      </c>
      <c r="E487" s="81" t="s">
        <v>3932</v>
      </c>
      <c r="F487" s="145">
        <v>5.51</v>
      </c>
      <c r="G487" s="145">
        <v>3.51</v>
      </c>
      <c r="H487" s="48">
        <v>53</v>
      </c>
      <c r="I487" s="48">
        <v>50</v>
      </c>
      <c r="J487" s="151" t="str">
        <f t="shared" si="28"/>
        <v xml:space="preserve"> </v>
      </c>
      <c r="K487" s="151" t="str">
        <f t="shared" si="29"/>
        <v xml:space="preserve"> </v>
      </c>
      <c r="L487" s="151" t="str">
        <f t="shared" si="30"/>
        <v xml:space="preserve"> </v>
      </c>
      <c r="M487" s="120"/>
      <c r="N487" s="9"/>
      <c r="O487" s="62">
        <f t="shared" si="31"/>
        <v>51.5</v>
      </c>
      <c r="P487" s="4"/>
    </row>
    <row r="488" spans="1:16" s="5" customFormat="1" ht="15.95" customHeight="1">
      <c r="A488" s="4">
        <v>479</v>
      </c>
      <c r="B488" s="139" t="s">
        <v>1469</v>
      </c>
      <c r="C488" s="140" t="s">
        <v>2378</v>
      </c>
      <c r="D488" s="141" t="s">
        <v>3794</v>
      </c>
      <c r="E488" s="81" t="s">
        <v>3932</v>
      </c>
      <c r="F488" s="145">
        <v>6.19</v>
      </c>
      <c r="G488" s="145">
        <v>3.85</v>
      </c>
      <c r="H488" s="48">
        <v>53</v>
      </c>
      <c r="I488" s="48">
        <v>52</v>
      </c>
      <c r="J488" s="151" t="str">
        <f t="shared" si="28"/>
        <v xml:space="preserve"> </v>
      </c>
      <c r="K488" s="151" t="str">
        <f t="shared" si="29"/>
        <v xml:space="preserve"> </v>
      </c>
      <c r="L488" s="151" t="str">
        <f t="shared" si="30"/>
        <v xml:space="preserve"> </v>
      </c>
      <c r="M488" s="121"/>
      <c r="N488" s="9"/>
      <c r="O488" s="62">
        <f t="shared" si="31"/>
        <v>52.5</v>
      </c>
      <c r="P488" s="4"/>
    </row>
    <row r="489" spans="1:16" s="5" customFormat="1" ht="15.95" customHeight="1">
      <c r="A489" s="4">
        <v>480</v>
      </c>
      <c r="B489" s="139" t="s">
        <v>1470</v>
      </c>
      <c r="C489" s="140" t="s">
        <v>670</v>
      </c>
      <c r="D489" s="141" t="s">
        <v>3797</v>
      </c>
      <c r="E489" s="81" t="s">
        <v>3932</v>
      </c>
      <c r="F489" s="145">
        <v>6.83</v>
      </c>
      <c r="G489" s="145">
        <v>6.37</v>
      </c>
      <c r="H489" s="48">
        <v>50</v>
      </c>
      <c r="I489" s="48">
        <v>60</v>
      </c>
      <c r="J489" s="151" t="str">
        <f t="shared" si="28"/>
        <v xml:space="preserve"> </v>
      </c>
      <c r="K489" s="151" t="str">
        <f t="shared" si="29"/>
        <v xml:space="preserve"> </v>
      </c>
      <c r="L489" s="151" t="str">
        <f t="shared" si="30"/>
        <v xml:space="preserve"> </v>
      </c>
      <c r="M489" s="120"/>
      <c r="N489" s="9"/>
      <c r="O489" s="62">
        <f t="shared" si="31"/>
        <v>55</v>
      </c>
      <c r="P489" s="4"/>
    </row>
    <row r="490" spans="1:16" s="5" customFormat="1" ht="15.95" customHeight="1">
      <c r="A490" s="4">
        <v>481</v>
      </c>
      <c r="B490" s="139" t="s">
        <v>1471</v>
      </c>
      <c r="C490" s="140" t="s">
        <v>414</v>
      </c>
      <c r="D490" s="141" t="s">
        <v>1007</v>
      </c>
      <c r="E490" s="81" t="s">
        <v>3932</v>
      </c>
      <c r="F490" s="145">
        <v>6.45</v>
      </c>
      <c r="G490" s="145">
        <v>5.68</v>
      </c>
      <c r="H490" s="48">
        <v>53</v>
      </c>
      <c r="I490" s="48">
        <v>52</v>
      </c>
      <c r="J490" s="151" t="str">
        <f t="shared" si="28"/>
        <v xml:space="preserve"> </v>
      </c>
      <c r="K490" s="151" t="str">
        <f t="shared" si="29"/>
        <v xml:space="preserve"> </v>
      </c>
      <c r="L490" s="151" t="str">
        <f t="shared" si="30"/>
        <v xml:space="preserve"> </v>
      </c>
      <c r="M490" s="127"/>
      <c r="N490" s="9"/>
      <c r="O490" s="62">
        <f t="shared" si="31"/>
        <v>52.5</v>
      </c>
      <c r="P490" s="4"/>
    </row>
    <row r="491" spans="1:16" s="5" customFormat="1" ht="15.95" customHeight="1">
      <c r="A491" s="4">
        <v>482</v>
      </c>
      <c r="B491" s="139" t="s">
        <v>1472</v>
      </c>
      <c r="C491" s="140" t="s">
        <v>1697</v>
      </c>
      <c r="D491" s="141" t="s">
        <v>1001</v>
      </c>
      <c r="E491" s="81" t="s">
        <v>3932</v>
      </c>
      <c r="F491" s="145">
        <v>7.28</v>
      </c>
      <c r="G491" s="145">
        <v>5.19</v>
      </c>
      <c r="H491" s="48">
        <v>50</v>
      </c>
      <c r="I491" s="48">
        <v>53</v>
      </c>
      <c r="J491" s="151" t="str">
        <f t="shared" si="28"/>
        <v xml:space="preserve"> </v>
      </c>
      <c r="K491" s="151" t="str">
        <f t="shared" si="29"/>
        <v xml:space="preserve"> </v>
      </c>
      <c r="L491" s="151" t="str">
        <f t="shared" si="30"/>
        <v xml:space="preserve"> </v>
      </c>
      <c r="M491" s="101"/>
      <c r="N491" s="9"/>
      <c r="O491" s="62">
        <f t="shared" si="31"/>
        <v>51.5</v>
      </c>
      <c r="P491" s="4"/>
    </row>
    <row r="492" spans="1:16" s="5" customFormat="1" ht="15.95" customHeight="1">
      <c r="A492" s="4">
        <v>483</v>
      </c>
      <c r="B492" s="139" t="s">
        <v>1473</v>
      </c>
      <c r="C492" s="140" t="s">
        <v>3574</v>
      </c>
      <c r="D492" s="141" t="s">
        <v>3785</v>
      </c>
      <c r="E492" s="81" t="s">
        <v>3932</v>
      </c>
      <c r="F492" s="145">
        <v>6.91</v>
      </c>
      <c r="G492" s="145">
        <v>4.99</v>
      </c>
      <c r="H492" s="48">
        <v>60</v>
      </c>
      <c r="I492" s="48">
        <v>64</v>
      </c>
      <c r="J492" s="151" t="str">
        <f t="shared" si="28"/>
        <v xml:space="preserve"> </v>
      </c>
      <c r="K492" s="151" t="str">
        <f t="shared" si="29"/>
        <v xml:space="preserve"> </v>
      </c>
      <c r="L492" s="151" t="str">
        <f t="shared" si="30"/>
        <v xml:space="preserve"> </v>
      </c>
      <c r="M492" s="101"/>
      <c r="N492" s="9"/>
      <c r="O492" s="62">
        <f t="shared" si="31"/>
        <v>62</v>
      </c>
      <c r="P492" s="4"/>
    </row>
    <row r="493" spans="1:16" s="5" customFormat="1" ht="15.95" customHeight="1">
      <c r="A493" s="4">
        <v>484</v>
      </c>
      <c r="B493" s="139" t="s">
        <v>1474</v>
      </c>
      <c r="C493" s="140" t="s">
        <v>1475</v>
      </c>
      <c r="D493" s="141" t="s">
        <v>302</v>
      </c>
      <c r="E493" s="81" t="s">
        <v>3932</v>
      </c>
      <c r="F493" s="145">
        <v>5.91</v>
      </c>
      <c r="G493" s="145">
        <v>3.41</v>
      </c>
      <c r="H493" s="48">
        <v>51</v>
      </c>
      <c r="I493" s="48">
        <v>50</v>
      </c>
      <c r="J493" s="151" t="str">
        <f t="shared" si="28"/>
        <v xml:space="preserve"> </v>
      </c>
      <c r="K493" s="151" t="str">
        <f t="shared" si="29"/>
        <v xml:space="preserve"> </v>
      </c>
      <c r="L493" s="151" t="str">
        <f t="shared" si="30"/>
        <v xml:space="preserve"> </v>
      </c>
      <c r="M493" s="127"/>
      <c r="N493" s="9"/>
      <c r="O493" s="62">
        <f t="shared" si="31"/>
        <v>50.5</v>
      </c>
      <c r="P493" s="4"/>
    </row>
    <row r="494" spans="1:16" s="5" customFormat="1" ht="15.95" customHeight="1">
      <c r="A494" s="4">
        <v>485</v>
      </c>
      <c r="B494" s="139" t="s">
        <v>1476</v>
      </c>
      <c r="C494" s="140" t="s">
        <v>670</v>
      </c>
      <c r="D494" s="141" t="s">
        <v>4270</v>
      </c>
      <c r="E494" s="81" t="s">
        <v>3932</v>
      </c>
      <c r="F494" s="145">
        <v>7.7</v>
      </c>
      <c r="G494" s="145">
        <v>6.18</v>
      </c>
      <c r="H494" s="48">
        <v>60</v>
      </c>
      <c r="I494" s="48">
        <v>70</v>
      </c>
      <c r="J494" s="151" t="str">
        <f t="shared" si="28"/>
        <v xml:space="preserve"> </v>
      </c>
      <c r="K494" s="151" t="str">
        <f t="shared" si="29"/>
        <v xml:space="preserve"> </v>
      </c>
      <c r="L494" s="151" t="str">
        <f t="shared" si="30"/>
        <v xml:space="preserve"> </v>
      </c>
      <c r="M494" s="51"/>
      <c r="N494" s="9"/>
      <c r="O494" s="62">
        <f t="shared" si="31"/>
        <v>65</v>
      </c>
      <c r="P494" s="4"/>
    </row>
    <row r="495" spans="1:16" s="5" customFormat="1" ht="15.95" customHeight="1">
      <c r="A495" s="4">
        <v>486</v>
      </c>
      <c r="B495" s="139" t="s">
        <v>2665</v>
      </c>
      <c r="C495" s="140" t="s">
        <v>670</v>
      </c>
      <c r="D495" s="141" t="s">
        <v>2666</v>
      </c>
      <c r="E495" s="81" t="s">
        <v>3932</v>
      </c>
      <c r="F495" s="145">
        <v>6.55</v>
      </c>
      <c r="G495" s="145">
        <v>6.33</v>
      </c>
      <c r="H495" s="48">
        <v>50</v>
      </c>
      <c r="I495" s="48">
        <v>53</v>
      </c>
      <c r="J495" s="151" t="str">
        <f t="shared" si="28"/>
        <v xml:space="preserve"> </v>
      </c>
      <c r="K495" s="151" t="str">
        <f t="shared" si="29"/>
        <v xml:space="preserve"> </v>
      </c>
      <c r="L495" s="151" t="str">
        <f t="shared" si="30"/>
        <v xml:space="preserve"> </v>
      </c>
      <c r="M495" s="51"/>
      <c r="N495" s="9"/>
      <c r="O495" s="62">
        <f t="shared" si="31"/>
        <v>51.5</v>
      </c>
      <c r="P495" s="4"/>
    </row>
    <row r="496" spans="1:16" s="5" customFormat="1" ht="15.95" customHeight="1">
      <c r="A496" s="4">
        <v>487</v>
      </c>
      <c r="B496" s="139" t="s">
        <v>2667</v>
      </c>
      <c r="C496" s="140" t="s">
        <v>2029</v>
      </c>
      <c r="D496" s="141" t="s">
        <v>51</v>
      </c>
      <c r="E496" s="81" t="s">
        <v>3932</v>
      </c>
      <c r="F496" s="145">
        <v>7.4</v>
      </c>
      <c r="G496" s="145">
        <v>6.07</v>
      </c>
      <c r="H496" s="48">
        <v>55</v>
      </c>
      <c r="I496" s="48">
        <v>61</v>
      </c>
      <c r="J496" s="151" t="str">
        <f t="shared" si="28"/>
        <v xml:space="preserve"> </v>
      </c>
      <c r="K496" s="151" t="str">
        <f t="shared" si="29"/>
        <v xml:space="preserve"> </v>
      </c>
      <c r="L496" s="151" t="str">
        <f t="shared" si="30"/>
        <v xml:space="preserve"> </v>
      </c>
      <c r="M496" s="51"/>
      <c r="N496" s="9"/>
      <c r="O496" s="62">
        <f t="shared" si="31"/>
        <v>58</v>
      </c>
      <c r="P496" s="4"/>
    </row>
    <row r="497" spans="1:16" s="5" customFormat="1" ht="15.95" customHeight="1">
      <c r="A497" s="4">
        <v>488</v>
      </c>
      <c r="B497" s="139" t="s">
        <v>2668</v>
      </c>
      <c r="C497" s="140" t="s">
        <v>2669</v>
      </c>
      <c r="D497" s="141" t="s">
        <v>2573</v>
      </c>
      <c r="E497" s="81" t="s">
        <v>3932</v>
      </c>
      <c r="F497" s="145">
        <v>6.47</v>
      </c>
      <c r="G497" s="145">
        <v>5.99</v>
      </c>
      <c r="H497" s="48">
        <v>54</v>
      </c>
      <c r="I497" s="48">
        <v>67</v>
      </c>
      <c r="J497" s="151" t="str">
        <f t="shared" si="28"/>
        <v xml:space="preserve"> </v>
      </c>
      <c r="K497" s="151" t="str">
        <f t="shared" si="29"/>
        <v xml:space="preserve"> </v>
      </c>
      <c r="L497" s="151" t="str">
        <f t="shared" si="30"/>
        <v xml:space="preserve"> </v>
      </c>
      <c r="M497" s="120"/>
      <c r="N497" s="9"/>
      <c r="O497" s="62">
        <f t="shared" si="31"/>
        <v>60.5</v>
      </c>
      <c r="P497" s="4"/>
    </row>
    <row r="498" spans="1:16" s="5" customFormat="1" ht="15.95" customHeight="1">
      <c r="A498" s="4">
        <v>489</v>
      </c>
      <c r="B498" s="139" t="s">
        <v>2670</v>
      </c>
      <c r="C498" s="140" t="s">
        <v>2671</v>
      </c>
      <c r="D498" s="141" t="s">
        <v>2672</v>
      </c>
      <c r="E498" s="81" t="s">
        <v>3932</v>
      </c>
      <c r="F498" s="145">
        <v>6.21</v>
      </c>
      <c r="G498" s="145">
        <v>5.49</v>
      </c>
      <c r="H498" s="48">
        <v>54</v>
      </c>
      <c r="I498" s="48">
        <v>61</v>
      </c>
      <c r="J498" s="151" t="str">
        <f t="shared" si="28"/>
        <v xml:space="preserve"> </v>
      </c>
      <c r="K498" s="151" t="str">
        <f t="shared" si="29"/>
        <v xml:space="preserve"> </v>
      </c>
      <c r="L498" s="151" t="str">
        <f t="shared" si="30"/>
        <v xml:space="preserve"> </v>
      </c>
      <c r="M498" s="51"/>
      <c r="N498" s="9"/>
      <c r="O498" s="62">
        <f t="shared" si="31"/>
        <v>57.5</v>
      </c>
      <c r="P498" s="4"/>
    </row>
    <row r="499" spans="1:16" s="5" customFormat="1" ht="15.95" customHeight="1">
      <c r="A499" s="4">
        <v>490</v>
      </c>
      <c r="B499" s="139" t="s">
        <v>2673</v>
      </c>
      <c r="C499" s="140" t="s">
        <v>3309</v>
      </c>
      <c r="D499" s="141" t="s">
        <v>720</v>
      </c>
      <c r="E499" s="81" t="s">
        <v>3932</v>
      </c>
      <c r="F499" s="145">
        <v>6.38</v>
      </c>
      <c r="G499" s="145">
        <v>3.22</v>
      </c>
      <c r="H499" s="48">
        <v>53</v>
      </c>
      <c r="I499" s="48">
        <v>50</v>
      </c>
      <c r="J499" s="151" t="str">
        <f t="shared" si="28"/>
        <v xml:space="preserve"> </v>
      </c>
      <c r="K499" s="151" t="str">
        <f t="shared" si="29"/>
        <v xml:space="preserve"> </v>
      </c>
      <c r="L499" s="151" t="str">
        <f t="shared" si="30"/>
        <v xml:space="preserve"> </v>
      </c>
      <c r="M499" s="108"/>
      <c r="N499" s="9"/>
      <c r="O499" s="62">
        <f t="shared" si="31"/>
        <v>51.5</v>
      </c>
      <c r="P499" s="4"/>
    </row>
    <row r="500" spans="1:16" s="5" customFormat="1" ht="15.95" customHeight="1">
      <c r="A500" s="4">
        <v>491</v>
      </c>
      <c r="B500" s="139" t="s">
        <v>2674</v>
      </c>
      <c r="C500" s="140" t="s">
        <v>361</v>
      </c>
      <c r="D500" s="141" t="s">
        <v>2675</v>
      </c>
      <c r="E500" s="81" t="s">
        <v>3932</v>
      </c>
      <c r="F500" s="145">
        <v>7.65</v>
      </c>
      <c r="G500" s="145">
        <v>6.49</v>
      </c>
      <c r="H500" s="48">
        <v>73</v>
      </c>
      <c r="I500" s="48">
        <v>66</v>
      </c>
      <c r="J500" s="166" t="str">
        <f t="shared" si="28"/>
        <v>SVK</v>
      </c>
      <c r="K500" s="151" t="str">
        <f t="shared" si="29"/>
        <v xml:space="preserve"> </v>
      </c>
      <c r="L500" s="151" t="str">
        <f t="shared" si="30"/>
        <v xml:space="preserve"> </v>
      </c>
      <c r="M500" s="84" t="s">
        <v>9188</v>
      </c>
      <c r="N500" s="9"/>
      <c r="O500" s="62">
        <f t="shared" si="31"/>
        <v>69.5</v>
      </c>
      <c r="P500" s="4"/>
    </row>
    <row r="501" spans="1:16" s="5" customFormat="1" ht="15.95" customHeight="1">
      <c r="A501" s="4">
        <v>492</v>
      </c>
      <c r="B501" s="139" t="s">
        <v>2676</v>
      </c>
      <c r="C501" s="140" t="s">
        <v>2677</v>
      </c>
      <c r="D501" s="141" t="s">
        <v>1118</v>
      </c>
      <c r="E501" s="81" t="s">
        <v>3932</v>
      </c>
      <c r="F501" s="145">
        <v>7.38</v>
      </c>
      <c r="G501" s="145">
        <v>5.65</v>
      </c>
      <c r="H501" s="48">
        <v>52</v>
      </c>
      <c r="I501" s="48">
        <v>66</v>
      </c>
      <c r="J501" s="151" t="str">
        <f t="shared" si="28"/>
        <v xml:space="preserve"> </v>
      </c>
      <c r="K501" s="151" t="str">
        <f t="shared" si="29"/>
        <v xml:space="preserve"> </v>
      </c>
      <c r="L501" s="151" t="str">
        <f t="shared" si="30"/>
        <v xml:space="preserve"> </v>
      </c>
      <c r="M501" s="51"/>
      <c r="N501" s="9"/>
      <c r="O501" s="62">
        <f t="shared" si="31"/>
        <v>59</v>
      </c>
      <c r="P501" s="4"/>
    </row>
    <row r="502" spans="1:16" s="5" customFormat="1" ht="15.95" customHeight="1">
      <c r="A502" s="4">
        <v>493</v>
      </c>
      <c r="B502" s="139" t="s">
        <v>2678</v>
      </c>
      <c r="C502" s="140" t="s">
        <v>3283</v>
      </c>
      <c r="D502" s="141" t="s">
        <v>3620</v>
      </c>
      <c r="E502" s="81" t="s">
        <v>3932</v>
      </c>
      <c r="F502" s="145">
        <v>6.32</v>
      </c>
      <c r="G502" s="145">
        <v>5.64</v>
      </c>
      <c r="H502" s="48">
        <v>53</v>
      </c>
      <c r="I502" s="48">
        <v>57</v>
      </c>
      <c r="J502" s="151" t="str">
        <f t="shared" si="28"/>
        <v xml:space="preserve"> </v>
      </c>
      <c r="K502" s="151" t="str">
        <f t="shared" si="29"/>
        <v xml:space="preserve"> </v>
      </c>
      <c r="L502" s="151" t="str">
        <f t="shared" si="30"/>
        <v xml:space="preserve"> </v>
      </c>
      <c r="M502" s="108"/>
      <c r="N502" s="9"/>
      <c r="O502" s="62">
        <f t="shared" si="31"/>
        <v>55</v>
      </c>
      <c r="P502" s="4"/>
    </row>
    <row r="503" spans="1:16" s="5" customFormat="1" ht="15.95" customHeight="1">
      <c r="A503" s="4">
        <v>494</v>
      </c>
      <c r="B503" s="139" t="s">
        <v>2679</v>
      </c>
      <c r="C503" s="140" t="s">
        <v>670</v>
      </c>
      <c r="D503" s="141" t="s">
        <v>3413</v>
      </c>
      <c r="E503" s="81" t="s">
        <v>3933</v>
      </c>
      <c r="F503" s="145">
        <v>5.96</v>
      </c>
      <c r="G503" s="145">
        <v>5.94</v>
      </c>
      <c r="H503" s="48">
        <v>57</v>
      </c>
      <c r="I503" s="48">
        <v>55</v>
      </c>
      <c r="J503" s="151" t="str">
        <f t="shared" si="28"/>
        <v xml:space="preserve"> </v>
      </c>
      <c r="K503" s="151" t="str">
        <f t="shared" si="29"/>
        <v xml:space="preserve"> </v>
      </c>
      <c r="L503" s="151" t="str">
        <f t="shared" si="30"/>
        <v xml:space="preserve"> </v>
      </c>
      <c r="M503" s="101"/>
      <c r="N503" s="9"/>
      <c r="O503" s="62">
        <f t="shared" si="31"/>
        <v>56</v>
      </c>
      <c r="P503" s="4"/>
    </row>
    <row r="504" spans="1:16" s="5" customFormat="1" ht="15.95" customHeight="1">
      <c r="A504" s="4">
        <v>495</v>
      </c>
      <c r="B504" s="139" t="s">
        <v>2680</v>
      </c>
      <c r="C504" s="140" t="s">
        <v>2681</v>
      </c>
      <c r="D504" s="141" t="s">
        <v>2009</v>
      </c>
      <c r="E504" s="81" t="s">
        <v>3933</v>
      </c>
      <c r="F504" s="145">
        <v>6.59</v>
      </c>
      <c r="G504" s="145">
        <v>6.04</v>
      </c>
      <c r="H504" s="48">
        <v>61</v>
      </c>
      <c r="I504" s="48">
        <v>61</v>
      </c>
      <c r="J504" s="151" t="str">
        <f t="shared" si="28"/>
        <v xml:space="preserve"> </v>
      </c>
      <c r="K504" s="151" t="str">
        <f t="shared" si="29"/>
        <v xml:space="preserve"> </v>
      </c>
      <c r="L504" s="151" t="str">
        <f t="shared" si="30"/>
        <v xml:space="preserve"> </v>
      </c>
      <c r="M504" s="101"/>
      <c r="N504" s="9"/>
      <c r="O504" s="62">
        <f t="shared" si="31"/>
        <v>61</v>
      </c>
      <c r="P504" s="4"/>
    </row>
    <row r="505" spans="1:16" s="5" customFormat="1" ht="15.95" customHeight="1">
      <c r="A505" s="4">
        <v>496</v>
      </c>
      <c r="B505" s="139" t="s">
        <v>2682</v>
      </c>
      <c r="C505" s="140" t="s">
        <v>1406</v>
      </c>
      <c r="D505" s="141" t="s">
        <v>2268</v>
      </c>
      <c r="E505" s="81" t="s">
        <v>3933</v>
      </c>
      <c r="F505" s="145">
        <v>6.85</v>
      </c>
      <c r="G505" s="145">
        <v>6.01</v>
      </c>
      <c r="H505" s="48">
        <v>65</v>
      </c>
      <c r="I505" s="48">
        <v>57</v>
      </c>
      <c r="J505" s="151" t="str">
        <f t="shared" si="28"/>
        <v xml:space="preserve"> </v>
      </c>
      <c r="K505" s="151" t="str">
        <f t="shared" si="29"/>
        <v xml:space="preserve"> </v>
      </c>
      <c r="L505" s="151" t="str">
        <f t="shared" si="30"/>
        <v xml:space="preserve"> </v>
      </c>
      <c r="M505" s="101"/>
      <c r="N505" s="9"/>
      <c r="O505" s="62">
        <f t="shared" si="31"/>
        <v>61</v>
      </c>
      <c r="P505" s="4"/>
    </row>
    <row r="506" spans="1:16" s="5" customFormat="1" ht="15.95" customHeight="1">
      <c r="A506" s="4">
        <v>497</v>
      </c>
      <c r="B506" s="139" t="s">
        <v>2683</v>
      </c>
      <c r="C506" s="140" t="s">
        <v>2088</v>
      </c>
      <c r="D506" s="141" t="s">
        <v>1005</v>
      </c>
      <c r="E506" s="81" t="s">
        <v>3933</v>
      </c>
      <c r="F506" s="145">
        <v>6.13</v>
      </c>
      <c r="G506" s="145">
        <v>6.84</v>
      </c>
      <c r="H506" s="48">
        <v>60</v>
      </c>
      <c r="I506" s="48">
        <v>54</v>
      </c>
      <c r="J506" s="151" t="str">
        <f t="shared" si="28"/>
        <v xml:space="preserve"> </v>
      </c>
      <c r="K506" s="151" t="str">
        <f t="shared" si="29"/>
        <v xml:space="preserve"> </v>
      </c>
      <c r="L506" s="151" t="str">
        <f t="shared" si="30"/>
        <v xml:space="preserve"> </v>
      </c>
      <c r="M506" s="51"/>
      <c r="N506" s="9"/>
      <c r="O506" s="62">
        <f t="shared" si="31"/>
        <v>57</v>
      </c>
      <c r="P506" s="4"/>
    </row>
    <row r="507" spans="1:16" s="5" customFormat="1" ht="15.95" customHeight="1">
      <c r="A507" s="4">
        <v>498</v>
      </c>
      <c r="B507" s="139" t="s">
        <v>2684</v>
      </c>
      <c r="C507" s="140" t="s">
        <v>997</v>
      </c>
      <c r="D507" s="141" t="s">
        <v>1005</v>
      </c>
      <c r="E507" s="81" t="s">
        <v>3933</v>
      </c>
      <c r="F507" s="145">
        <v>2.85</v>
      </c>
      <c r="G507" s="145">
        <v>3.56</v>
      </c>
      <c r="H507" s="48">
        <v>54</v>
      </c>
      <c r="I507" s="48">
        <v>50</v>
      </c>
      <c r="J507" s="151" t="str">
        <f t="shared" si="28"/>
        <v xml:space="preserve"> </v>
      </c>
      <c r="K507" s="151" t="str">
        <f t="shared" si="29"/>
        <v xml:space="preserve"> </v>
      </c>
      <c r="L507" s="151" t="str">
        <f t="shared" si="30"/>
        <v xml:space="preserve"> </v>
      </c>
      <c r="M507" s="108"/>
      <c r="N507" s="9"/>
      <c r="O507" s="62">
        <f t="shared" si="31"/>
        <v>52</v>
      </c>
      <c r="P507" s="4"/>
    </row>
    <row r="508" spans="1:16" s="5" customFormat="1" ht="15.95" customHeight="1">
      <c r="A508" s="4">
        <v>499</v>
      </c>
      <c r="B508" s="139" t="s">
        <v>2685</v>
      </c>
      <c r="C508" s="140" t="s">
        <v>2686</v>
      </c>
      <c r="D508" s="141" t="s">
        <v>3467</v>
      </c>
      <c r="E508" s="81" t="s">
        <v>3933</v>
      </c>
      <c r="F508" s="145">
        <v>7.09</v>
      </c>
      <c r="G508" s="145">
        <v>6.51</v>
      </c>
      <c r="H508" s="48">
        <v>64</v>
      </c>
      <c r="I508" s="48">
        <v>55</v>
      </c>
      <c r="J508" s="151" t="str">
        <f t="shared" si="28"/>
        <v xml:space="preserve"> </v>
      </c>
      <c r="K508" s="151" t="str">
        <f t="shared" si="29"/>
        <v xml:space="preserve"> </v>
      </c>
      <c r="L508" s="151" t="str">
        <f t="shared" si="30"/>
        <v xml:space="preserve"> </v>
      </c>
      <c r="M508" s="120"/>
      <c r="N508" s="9"/>
      <c r="O508" s="62">
        <f t="shared" si="31"/>
        <v>59.5</v>
      </c>
      <c r="P508" s="4"/>
    </row>
    <row r="509" spans="1:16" s="5" customFormat="1" ht="15.95" customHeight="1">
      <c r="A509" s="4">
        <v>500</v>
      </c>
      <c r="B509" s="139" t="s">
        <v>2687</v>
      </c>
      <c r="C509" s="140" t="s">
        <v>2472</v>
      </c>
      <c r="D509" s="141" t="s">
        <v>4067</v>
      </c>
      <c r="E509" s="81" t="s">
        <v>3933</v>
      </c>
      <c r="F509" s="145">
        <v>4.62</v>
      </c>
      <c r="G509" s="145">
        <v>6.03</v>
      </c>
      <c r="H509" s="48">
        <v>55</v>
      </c>
      <c r="I509" s="48">
        <v>55</v>
      </c>
      <c r="J509" s="151" t="str">
        <f t="shared" si="28"/>
        <v xml:space="preserve"> </v>
      </c>
      <c r="K509" s="151" t="str">
        <f t="shared" si="29"/>
        <v xml:space="preserve"> </v>
      </c>
      <c r="L509" s="151" t="str">
        <f t="shared" si="30"/>
        <v xml:space="preserve"> </v>
      </c>
      <c r="M509" s="120"/>
      <c r="N509" s="9"/>
      <c r="O509" s="62">
        <f t="shared" si="31"/>
        <v>55</v>
      </c>
      <c r="P509" s="4"/>
    </row>
    <row r="510" spans="1:16" s="5" customFormat="1" ht="15.95" customHeight="1">
      <c r="A510" s="4">
        <v>501</v>
      </c>
      <c r="B510" s="139" t="s">
        <v>2688</v>
      </c>
      <c r="C510" s="140" t="s">
        <v>2689</v>
      </c>
      <c r="D510" s="141" t="s">
        <v>3837</v>
      </c>
      <c r="E510" s="81" t="s">
        <v>3933</v>
      </c>
      <c r="F510" s="145">
        <v>6.75</v>
      </c>
      <c r="G510" s="145">
        <v>5.78</v>
      </c>
      <c r="H510" s="48">
        <v>60</v>
      </c>
      <c r="I510" s="48">
        <v>54</v>
      </c>
      <c r="J510" s="151" t="str">
        <f t="shared" si="28"/>
        <v xml:space="preserve"> </v>
      </c>
      <c r="K510" s="151" t="str">
        <f t="shared" si="29"/>
        <v xml:space="preserve"> </v>
      </c>
      <c r="L510" s="151" t="str">
        <f t="shared" si="30"/>
        <v xml:space="preserve"> </v>
      </c>
      <c r="M510" s="108"/>
      <c r="N510" s="9"/>
      <c r="O510" s="62">
        <f t="shared" si="31"/>
        <v>57</v>
      </c>
      <c r="P510" s="75"/>
    </row>
    <row r="511" spans="1:16" s="5" customFormat="1" ht="15.95" customHeight="1">
      <c r="A511" s="4">
        <v>502</v>
      </c>
      <c r="B511" s="139" t="s">
        <v>2690</v>
      </c>
      <c r="C511" s="140" t="s">
        <v>2691</v>
      </c>
      <c r="D511" s="141" t="s">
        <v>3837</v>
      </c>
      <c r="E511" s="81" t="s">
        <v>3933</v>
      </c>
      <c r="F511" s="145">
        <v>3.72</v>
      </c>
      <c r="G511" s="145">
        <v>5.98</v>
      </c>
      <c r="H511" s="48">
        <v>53</v>
      </c>
      <c r="I511" s="48">
        <v>53</v>
      </c>
      <c r="J511" s="151" t="str">
        <f t="shared" si="28"/>
        <v xml:space="preserve"> </v>
      </c>
      <c r="K511" s="151" t="str">
        <f t="shared" si="29"/>
        <v xml:space="preserve"> </v>
      </c>
      <c r="L511" s="151" t="str">
        <f t="shared" si="30"/>
        <v xml:space="preserve"> </v>
      </c>
      <c r="M511" s="120"/>
      <c r="N511" s="9"/>
      <c r="O511" s="62">
        <f t="shared" si="31"/>
        <v>53</v>
      </c>
      <c r="P511" s="4"/>
    </row>
    <row r="512" spans="1:16" s="5" customFormat="1" ht="15.95" customHeight="1">
      <c r="A512" s="4">
        <v>503</v>
      </c>
      <c r="B512" s="139" t="s">
        <v>2692</v>
      </c>
      <c r="C512" s="140" t="s">
        <v>2326</v>
      </c>
      <c r="D512" s="141" t="s">
        <v>3837</v>
      </c>
      <c r="E512" s="81" t="s">
        <v>3933</v>
      </c>
      <c r="F512" s="145">
        <v>5.0599999999999996</v>
      </c>
      <c r="G512" s="145">
        <v>5.05</v>
      </c>
      <c r="H512" s="48">
        <v>55</v>
      </c>
      <c r="I512" s="48">
        <v>54</v>
      </c>
      <c r="J512" s="151" t="str">
        <f t="shared" si="28"/>
        <v xml:space="preserve"> </v>
      </c>
      <c r="K512" s="151" t="str">
        <f t="shared" si="29"/>
        <v xml:space="preserve"> </v>
      </c>
      <c r="L512" s="151" t="str">
        <f t="shared" si="30"/>
        <v xml:space="preserve"> </v>
      </c>
      <c r="M512" s="51" t="s">
        <v>12608</v>
      </c>
      <c r="N512" s="9"/>
      <c r="O512" s="62">
        <f t="shared" si="31"/>
        <v>54.5</v>
      </c>
      <c r="P512" s="4"/>
    </row>
    <row r="513" spans="1:16" s="5" customFormat="1" ht="15.95" customHeight="1">
      <c r="A513" s="4">
        <v>504</v>
      </c>
      <c r="B513" s="139" t="s">
        <v>2693</v>
      </c>
      <c r="C513" s="140" t="s">
        <v>2694</v>
      </c>
      <c r="D513" s="141" t="s">
        <v>3341</v>
      </c>
      <c r="E513" s="81" t="s">
        <v>3933</v>
      </c>
      <c r="F513" s="145">
        <v>6.19</v>
      </c>
      <c r="G513" s="145">
        <v>6.01</v>
      </c>
      <c r="H513" s="48">
        <v>58</v>
      </c>
      <c r="I513" s="48">
        <v>50</v>
      </c>
      <c r="J513" s="151" t="str">
        <f t="shared" si="28"/>
        <v xml:space="preserve"> </v>
      </c>
      <c r="K513" s="151" t="str">
        <f t="shared" si="29"/>
        <v xml:space="preserve"> </v>
      </c>
      <c r="L513" s="151" t="str">
        <f t="shared" si="30"/>
        <v xml:space="preserve"> </v>
      </c>
      <c r="M513" s="127"/>
      <c r="N513" s="9"/>
      <c r="O513" s="62">
        <f t="shared" si="31"/>
        <v>54</v>
      </c>
      <c r="P513" s="4"/>
    </row>
    <row r="514" spans="1:16" s="5" customFormat="1" ht="15.95" customHeight="1">
      <c r="A514" s="4">
        <v>505</v>
      </c>
      <c r="B514" s="139" t="s">
        <v>2696</v>
      </c>
      <c r="C514" s="140" t="s">
        <v>348</v>
      </c>
      <c r="D514" s="141" t="s">
        <v>669</v>
      </c>
      <c r="E514" s="81" t="s">
        <v>3933</v>
      </c>
      <c r="F514" s="145">
        <v>5.93</v>
      </c>
      <c r="G514" s="145">
        <v>5.18</v>
      </c>
      <c r="H514" s="48">
        <v>73</v>
      </c>
      <c r="I514" s="48">
        <v>61</v>
      </c>
      <c r="J514" s="151" t="str">
        <f t="shared" si="28"/>
        <v xml:space="preserve"> </v>
      </c>
      <c r="K514" s="151" t="str">
        <f t="shared" si="29"/>
        <v xml:space="preserve"> </v>
      </c>
      <c r="L514" s="151" t="str">
        <f t="shared" si="30"/>
        <v xml:space="preserve"> </v>
      </c>
      <c r="M514" s="122"/>
      <c r="N514" s="9"/>
      <c r="O514" s="62">
        <f t="shared" si="31"/>
        <v>67</v>
      </c>
      <c r="P514" s="4"/>
    </row>
    <row r="515" spans="1:16" s="5" customFormat="1" ht="15.95" customHeight="1">
      <c r="A515" s="4">
        <v>506</v>
      </c>
      <c r="B515" s="139" t="s">
        <v>2697</v>
      </c>
      <c r="C515" s="140" t="s">
        <v>903</v>
      </c>
      <c r="D515" s="141" t="s">
        <v>2698</v>
      </c>
      <c r="E515" s="81" t="s">
        <v>3933</v>
      </c>
      <c r="F515" s="145">
        <v>4.34</v>
      </c>
      <c r="G515" s="145">
        <v>2.21</v>
      </c>
      <c r="H515" s="48">
        <v>56</v>
      </c>
      <c r="I515" s="48">
        <v>50</v>
      </c>
      <c r="J515" s="151" t="str">
        <f t="shared" si="28"/>
        <v xml:space="preserve"> </v>
      </c>
      <c r="K515" s="151" t="str">
        <f t="shared" si="29"/>
        <v xml:space="preserve"> </v>
      </c>
      <c r="L515" s="151" t="str">
        <f t="shared" si="30"/>
        <v xml:space="preserve"> </v>
      </c>
      <c r="M515" s="51"/>
      <c r="N515" s="9"/>
      <c r="O515" s="62">
        <f t="shared" si="31"/>
        <v>53</v>
      </c>
      <c r="P515" s="4"/>
    </row>
    <row r="516" spans="1:16" s="5" customFormat="1" ht="15.95" customHeight="1">
      <c r="A516" s="4">
        <v>507</v>
      </c>
      <c r="B516" s="139" t="s">
        <v>2699</v>
      </c>
      <c r="C516" s="140" t="s">
        <v>905</v>
      </c>
      <c r="D516" s="141" t="s">
        <v>23</v>
      </c>
      <c r="E516" s="81" t="s">
        <v>3933</v>
      </c>
      <c r="F516" s="145">
        <v>5.09</v>
      </c>
      <c r="G516" s="145">
        <v>5.43</v>
      </c>
      <c r="H516" s="48">
        <v>52</v>
      </c>
      <c r="I516" s="48">
        <v>50</v>
      </c>
      <c r="J516" s="151" t="str">
        <f t="shared" si="28"/>
        <v xml:space="preserve"> </v>
      </c>
      <c r="K516" s="151" t="str">
        <f t="shared" si="29"/>
        <v xml:space="preserve"> </v>
      </c>
      <c r="L516" s="151" t="str">
        <f t="shared" si="30"/>
        <v xml:space="preserve"> </v>
      </c>
      <c r="M516" s="169" t="s">
        <v>12608</v>
      </c>
      <c r="N516" s="9"/>
      <c r="O516" s="62">
        <f t="shared" si="31"/>
        <v>51</v>
      </c>
      <c r="P516" s="4"/>
    </row>
    <row r="517" spans="1:16" s="5" customFormat="1" ht="15.95" customHeight="1">
      <c r="A517" s="4">
        <v>508</v>
      </c>
      <c r="B517" s="139" t="s">
        <v>2700</v>
      </c>
      <c r="C517" s="140" t="s">
        <v>2701</v>
      </c>
      <c r="D517" s="141" t="s">
        <v>2698</v>
      </c>
      <c r="E517" s="81" t="s">
        <v>3933</v>
      </c>
      <c r="F517" s="145">
        <v>6.61</v>
      </c>
      <c r="G517" s="145">
        <v>5.26</v>
      </c>
      <c r="H517" s="48">
        <v>52</v>
      </c>
      <c r="I517" s="48">
        <v>51</v>
      </c>
      <c r="J517" s="151" t="str">
        <f t="shared" si="28"/>
        <v xml:space="preserve"> </v>
      </c>
      <c r="K517" s="151" t="str">
        <f t="shared" si="29"/>
        <v xml:space="preserve"> </v>
      </c>
      <c r="L517" s="151" t="str">
        <f t="shared" si="30"/>
        <v xml:space="preserve"> </v>
      </c>
      <c r="M517" s="108"/>
      <c r="N517" s="9"/>
      <c r="O517" s="62">
        <f t="shared" si="31"/>
        <v>51.5</v>
      </c>
      <c r="P517" s="4"/>
    </row>
    <row r="518" spans="1:16" s="5" customFormat="1" ht="15.95" customHeight="1">
      <c r="A518" s="4">
        <v>509</v>
      </c>
      <c r="B518" s="139" t="s">
        <v>2702</v>
      </c>
      <c r="C518" s="140" t="s">
        <v>2703</v>
      </c>
      <c r="D518" s="141" t="s">
        <v>25</v>
      </c>
      <c r="E518" s="81" t="s">
        <v>3933</v>
      </c>
      <c r="F518" s="145">
        <v>3.16</v>
      </c>
      <c r="G518" s="145">
        <v>6.66</v>
      </c>
      <c r="H518" s="48">
        <v>54</v>
      </c>
      <c r="I518" s="48">
        <v>54</v>
      </c>
      <c r="J518" s="151" t="str">
        <f t="shared" si="28"/>
        <v xml:space="preserve"> </v>
      </c>
      <c r="K518" s="151" t="str">
        <f t="shared" si="29"/>
        <v xml:space="preserve"> </v>
      </c>
      <c r="L518" s="151" t="str">
        <f t="shared" si="30"/>
        <v xml:space="preserve"> </v>
      </c>
      <c r="M518" s="51"/>
      <c r="N518" s="9"/>
      <c r="O518" s="62">
        <f t="shared" si="31"/>
        <v>54</v>
      </c>
      <c r="P518" s="4"/>
    </row>
    <row r="519" spans="1:16" s="5" customFormat="1" ht="15.95" customHeight="1">
      <c r="A519" s="4">
        <v>510</v>
      </c>
      <c r="B519" s="139" t="s">
        <v>1234</v>
      </c>
      <c r="C519" s="140" t="s">
        <v>904</v>
      </c>
      <c r="D519" s="141" t="s">
        <v>3365</v>
      </c>
      <c r="E519" s="81" t="s">
        <v>3933</v>
      </c>
      <c r="F519" s="145">
        <v>6.83</v>
      </c>
      <c r="G519" s="145">
        <v>5.65</v>
      </c>
      <c r="H519" s="48">
        <v>65</v>
      </c>
      <c r="I519" s="48">
        <v>51</v>
      </c>
      <c r="J519" s="151" t="str">
        <f t="shared" si="28"/>
        <v xml:space="preserve"> </v>
      </c>
      <c r="K519" s="151" t="str">
        <f t="shared" si="29"/>
        <v xml:space="preserve"> </v>
      </c>
      <c r="L519" s="151" t="str">
        <f t="shared" si="30"/>
        <v xml:space="preserve"> </v>
      </c>
      <c r="M519" s="51"/>
      <c r="N519" s="9"/>
      <c r="O519" s="62">
        <f t="shared" si="31"/>
        <v>58</v>
      </c>
      <c r="P519" s="4"/>
    </row>
    <row r="520" spans="1:16" s="5" customFormat="1" ht="15.95" customHeight="1">
      <c r="A520" s="4">
        <v>511</v>
      </c>
      <c r="B520" s="139" t="s">
        <v>1235</v>
      </c>
      <c r="C520" s="140" t="s">
        <v>1914</v>
      </c>
      <c r="D520" s="141" t="s">
        <v>995</v>
      </c>
      <c r="E520" s="81" t="s">
        <v>3933</v>
      </c>
      <c r="F520" s="145">
        <v>5.81</v>
      </c>
      <c r="G520" s="145">
        <v>4.1900000000000004</v>
      </c>
      <c r="H520" s="48">
        <v>63</v>
      </c>
      <c r="I520" s="48">
        <v>50</v>
      </c>
      <c r="J520" s="151" t="str">
        <f t="shared" si="28"/>
        <v xml:space="preserve"> </v>
      </c>
      <c r="K520" s="151" t="str">
        <f t="shared" si="29"/>
        <v xml:space="preserve"> </v>
      </c>
      <c r="L520" s="151" t="str">
        <f t="shared" si="30"/>
        <v xml:space="preserve"> </v>
      </c>
      <c r="M520" s="72"/>
      <c r="N520" s="9"/>
      <c r="O520" s="62">
        <f t="shared" si="31"/>
        <v>56.5</v>
      </c>
      <c r="P520" s="4"/>
    </row>
    <row r="521" spans="1:16" s="5" customFormat="1" ht="15.95" customHeight="1">
      <c r="A521" s="4">
        <v>512</v>
      </c>
      <c r="B521" s="139" t="s">
        <v>1236</v>
      </c>
      <c r="C521" s="140" t="s">
        <v>1237</v>
      </c>
      <c r="D521" s="141" t="s">
        <v>2480</v>
      </c>
      <c r="E521" s="81" t="s">
        <v>3933</v>
      </c>
      <c r="F521" s="145">
        <v>5.25</v>
      </c>
      <c r="G521" s="145">
        <v>4.42</v>
      </c>
      <c r="H521" s="48">
        <v>65</v>
      </c>
      <c r="I521" s="48">
        <v>51</v>
      </c>
      <c r="J521" s="151" t="str">
        <f t="shared" si="28"/>
        <v xml:space="preserve"> </v>
      </c>
      <c r="K521" s="151" t="str">
        <f t="shared" si="29"/>
        <v xml:space="preserve"> </v>
      </c>
      <c r="L521" s="151" t="str">
        <f t="shared" si="30"/>
        <v xml:space="preserve"> </v>
      </c>
      <c r="M521" s="72"/>
      <c r="N521" s="9"/>
      <c r="O521" s="62">
        <f t="shared" si="31"/>
        <v>58</v>
      </c>
      <c r="P521" s="4"/>
    </row>
    <row r="522" spans="1:16" s="5" customFormat="1" ht="15.95" customHeight="1">
      <c r="A522" s="4">
        <v>513</v>
      </c>
      <c r="B522" s="139" t="s">
        <v>1238</v>
      </c>
      <c r="C522" s="140" t="s">
        <v>3921</v>
      </c>
      <c r="D522" s="141" t="s">
        <v>748</v>
      </c>
      <c r="E522" s="81" t="s">
        <v>3933</v>
      </c>
      <c r="F522" s="145">
        <v>6.07</v>
      </c>
      <c r="G522" s="145">
        <v>6.04</v>
      </c>
      <c r="H522" s="48">
        <v>67</v>
      </c>
      <c r="I522" s="48">
        <v>50</v>
      </c>
      <c r="J522" s="151" t="str">
        <f t="shared" ref="J522:J585" si="32">IF(AND(F522&gt;=9,H522&gt;=90),"SVXS",IF(AND(F522&gt;=8,H522&gt;=80),"SVG",IF(AND(F522&gt;=7,H522&gt;=70),"SVK"," ")))</f>
        <v xml:space="preserve"> </v>
      </c>
      <c r="K522" s="151" t="str">
        <f t="shared" ref="K522:K585" si="33">IF(AND(G522&gt;=9,I522&gt;=90),"SVXS",IF(AND(G522&gt;=8,I522&gt;=80),"SVG",IF(AND(G522&gt;=7,I522&gt;=70),"SVK"," ")))</f>
        <v xml:space="preserve"> </v>
      </c>
      <c r="L522" s="151" t="str">
        <f t="shared" ref="L522:L585" si="34">IF(AND(J522="SVXS",K522="SVXS"),"SVXS",IF(AND(J522="SVG",K522="SVG"),"SVG",IF(AND(J522="SVK",K522="SVK"),"SVK",IF(AND(J522="SVXS",K522="SVG"),"SVG",IF(AND(J522="SVG",K522="SVXS"),"SVG",IF(AND(J522="SVG",K522="SVK"),"SVK",IF(AND(J522="SVK",K522="SVG"),"SVK"," ")))))))</f>
        <v xml:space="preserve"> </v>
      </c>
      <c r="M522" s="195"/>
      <c r="N522" s="9"/>
      <c r="O522" s="62">
        <f t="shared" ref="O522:O585" si="35">SUM(H522:I522)/2</f>
        <v>58.5</v>
      </c>
      <c r="P522" s="4"/>
    </row>
    <row r="523" spans="1:16" s="5" customFormat="1" ht="15.95" customHeight="1">
      <c r="A523" s="4">
        <v>514</v>
      </c>
      <c r="B523" s="139" t="s">
        <v>1240</v>
      </c>
      <c r="C523" s="140" t="s">
        <v>670</v>
      </c>
      <c r="D523" s="141" t="s">
        <v>2092</v>
      </c>
      <c r="E523" s="81" t="s">
        <v>3933</v>
      </c>
      <c r="F523" s="145">
        <v>6.69</v>
      </c>
      <c r="G523" s="145">
        <v>5.59</v>
      </c>
      <c r="H523" s="48">
        <v>65</v>
      </c>
      <c r="I523" s="48">
        <v>54</v>
      </c>
      <c r="J523" s="151" t="str">
        <f t="shared" si="32"/>
        <v xml:space="preserve"> </v>
      </c>
      <c r="K523" s="151" t="str">
        <f t="shared" si="33"/>
        <v xml:space="preserve"> </v>
      </c>
      <c r="L523" s="151" t="str">
        <f t="shared" si="34"/>
        <v xml:space="preserve"> </v>
      </c>
      <c r="M523" s="195"/>
      <c r="N523" s="9"/>
      <c r="O523" s="62">
        <f t="shared" si="35"/>
        <v>59.5</v>
      </c>
      <c r="P523" s="4"/>
    </row>
    <row r="524" spans="1:16" s="5" customFormat="1" ht="15.95" customHeight="1">
      <c r="A524" s="4">
        <v>515</v>
      </c>
      <c r="B524" s="139" t="s">
        <v>1241</v>
      </c>
      <c r="C524" s="140" t="s">
        <v>1242</v>
      </c>
      <c r="D524" s="141" t="s">
        <v>3511</v>
      </c>
      <c r="E524" s="81" t="s">
        <v>3933</v>
      </c>
      <c r="F524" s="145">
        <v>6.71</v>
      </c>
      <c r="G524" s="145">
        <v>6.08</v>
      </c>
      <c r="H524" s="48">
        <v>61</v>
      </c>
      <c r="I524" s="48">
        <v>72</v>
      </c>
      <c r="J524" s="151" t="str">
        <f t="shared" si="32"/>
        <v xml:space="preserve"> </v>
      </c>
      <c r="K524" s="151" t="str">
        <f t="shared" si="33"/>
        <v xml:space="preserve"> </v>
      </c>
      <c r="L524" s="151" t="str">
        <f t="shared" si="34"/>
        <v xml:space="preserve"> </v>
      </c>
      <c r="M524" s="195"/>
      <c r="N524" s="9"/>
      <c r="O524" s="62">
        <f t="shared" si="35"/>
        <v>66.5</v>
      </c>
      <c r="P524" s="4"/>
    </row>
    <row r="525" spans="1:16" s="5" customFormat="1" ht="15.95" customHeight="1">
      <c r="A525" s="4">
        <v>516</v>
      </c>
      <c r="B525" s="139" t="s">
        <v>1243</v>
      </c>
      <c r="C525" s="140" t="s">
        <v>664</v>
      </c>
      <c r="D525" s="141" t="s">
        <v>3625</v>
      </c>
      <c r="E525" s="81" t="s">
        <v>3933</v>
      </c>
      <c r="F525" s="145">
        <v>3.39</v>
      </c>
      <c r="G525" s="145">
        <v>5.92</v>
      </c>
      <c r="H525" s="48">
        <v>54</v>
      </c>
      <c r="I525" s="48">
        <v>51</v>
      </c>
      <c r="J525" s="151" t="str">
        <f t="shared" si="32"/>
        <v xml:space="preserve"> </v>
      </c>
      <c r="K525" s="151" t="str">
        <f t="shared" si="33"/>
        <v xml:space="preserve"> </v>
      </c>
      <c r="L525" s="151" t="str">
        <f t="shared" si="34"/>
        <v xml:space="preserve"> </v>
      </c>
      <c r="M525" s="51"/>
      <c r="N525" s="9"/>
      <c r="O525" s="62">
        <f t="shared" si="35"/>
        <v>52.5</v>
      </c>
      <c r="P525" s="4"/>
    </row>
    <row r="526" spans="1:16" s="5" customFormat="1" ht="15.95" customHeight="1">
      <c r="A526" s="4">
        <v>517</v>
      </c>
      <c r="B526" s="139" t="s">
        <v>1244</v>
      </c>
      <c r="C526" s="140" t="s">
        <v>2330</v>
      </c>
      <c r="D526" s="141" t="s">
        <v>3764</v>
      </c>
      <c r="E526" s="81" t="s">
        <v>3933</v>
      </c>
      <c r="F526" s="145">
        <v>2.67</v>
      </c>
      <c r="G526" s="145">
        <v>4.32</v>
      </c>
      <c r="H526" s="48">
        <v>53</v>
      </c>
      <c r="I526" s="48">
        <v>51</v>
      </c>
      <c r="J526" s="151" t="str">
        <f t="shared" si="32"/>
        <v xml:space="preserve"> </v>
      </c>
      <c r="K526" s="151" t="str">
        <f t="shared" si="33"/>
        <v xml:space="preserve"> </v>
      </c>
      <c r="L526" s="151" t="str">
        <f t="shared" si="34"/>
        <v xml:space="preserve"> </v>
      </c>
      <c r="M526" s="51"/>
      <c r="N526" s="9"/>
      <c r="O526" s="62">
        <f t="shared" si="35"/>
        <v>52</v>
      </c>
      <c r="P526" s="4"/>
    </row>
    <row r="527" spans="1:16" s="5" customFormat="1" ht="15.95" customHeight="1">
      <c r="A527" s="4">
        <v>518</v>
      </c>
      <c r="B527" s="139" t="s">
        <v>1245</v>
      </c>
      <c r="C527" s="140" t="s">
        <v>2042</v>
      </c>
      <c r="D527" s="141" t="s">
        <v>996</v>
      </c>
      <c r="E527" s="81" t="s">
        <v>3933</v>
      </c>
      <c r="F527" s="145">
        <v>6.43</v>
      </c>
      <c r="G527" s="145">
        <v>3.58</v>
      </c>
      <c r="H527" s="48">
        <v>60</v>
      </c>
      <c r="I527" s="48">
        <v>45</v>
      </c>
      <c r="J527" s="151" t="str">
        <f t="shared" si="32"/>
        <v xml:space="preserve"> </v>
      </c>
      <c r="K527" s="151" t="str">
        <f t="shared" si="33"/>
        <v xml:space="preserve"> </v>
      </c>
      <c r="L527" s="151" t="str">
        <f t="shared" si="34"/>
        <v xml:space="preserve"> </v>
      </c>
      <c r="M527" s="51"/>
      <c r="N527" s="9"/>
      <c r="O527" s="62">
        <f t="shared" si="35"/>
        <v>52.5</v>
      </c>
      <c r="P527" s="4"/>
    </row>
    <row r="528" spans="1:16" s="5" customFormat="1" ht="15.95" customHeight="1">
      <c r="A528" s="4">
        <v>519</v>
      </c>
      <c r="B528" s="139" t="s">
        <v>1246</v>
      </c>
      <c r="C528" s="140" t="s">
        <v>1247</v>
      </c>
      <c r="D528" s="141" t="s">
        <v>4598</v>
      </c>
      <c r="E528" s="81" t="s">
        <v>3933</v>
      </c>
      <c r="F528" s="145">
        <v>5.63</v>
      </c>
      <c r="G528" s="145">
        <v>6.27</v>
      </c>
      <c r="H528" s="48">
        <v>62</v>
      </c>
      <c r="I528" s="48">
        <v>58</v>
      </c>
      <c r="J528" s="151" t="str">
        <f t="shared" si="32"/>
        <v xml:space="preserve"> </v>
      </c>
      <c r="K528" s="151" t="str">
        <f t="shared" si="33"/>
        <v xml:space="preserve"> </v>
      </c>
      <c r="L528" s="151" t="str">
        <f t="shared" si="34"/>
        <v xml:space="preserve"> </v>
      </c>
      <c r="M528" s="72"/>
      <c r="N528" s="9"/>
      <c r="O528" s="62">
        <f t="shared" si="35"/>
        <v>60</v>
      </c>
      <c r="P528" s="4"/>
    </row>
    <row r="529" spans="1:16" s="5" customFormat="1" ht="15.95" customHeight="1">
      <c r="A529" s="4">
        <v>520</v>
      </c>
      <c r="B529" s="139" t="s">
        <v>1248</v>
      </c>
      <c r="C529" s="140" t="s">
        <v>3120</v>
      </c>
      <c r="D529" s="141" t="s">
        <v>3798</v>
      </c>
      <c r="E529" s="81" t="s">
        <v>3933</v>
      </c>
      <c r="F529" s="145">
        <v>6.64</v>
      </c>
      <c r="G529" s="145">
        <v>5.81</v>
      </c>
      <c r="H529" s="48">
        <v>61</v>
      </c>
      <c r="I529" s="48">
        <v>54</v>
      </c>
      <c r="J529" s="151" t="str">
        <f t="shared" si="32"/>
        <v xml:space="preserve"> </v>
      </c>
      <c r="K529" s="151" t="str">
        <f t="shared" si="33"/>
        <v xml:space="preserve"> </v>
      </c>
      <c r="L529" s="151" t="str">
        <f t="shared" si="34"/>
        <v xml:space="preserve"> </v>
      </c>
      <c r="M529" s="72"/>
      <c r="N529" s="9"/>
      <c r="O529" s="62">
        <f t="shared" si="35"/>
        <v>57.5</v>
      </c>
      <c r="P529" s="4"/>
    </row>
    <row r="530" spans="1:16" s="5" customFormat="1" ht="15.95" customHeight="1">
      <c r="A530" s="4">
        <v>521</v>
      </c>
      <c r="B530" s="139" t="s">
        <v>1250</v>
      </c>
      <c r="C530" s="140" t="s">
        <v>1328</v>
      </c>
      <c r="D530" s="141" t="s">
        <v>3779</v>
      </c>
      <c r="E530" s="81" t="s">
        <v>3933</v>
      </c>
      <c r="F530" s="145">
        <v>5.74</v>
      </c>
      <c r="G530" s="145">
        <v>5.81</v>
      </c>
      <c r="H530" s="48">
        <v>55</v>
      </c>
      <c r="I530" s="48">
        <v>66</v>
      </c>
      <c r="J530" s="151" t="str">
        <f t="shared" si="32"/>
        <v xml:space="preserve"> </v>
      </c>
      <c r="K530" s="151" t="str">
        <f t="shared" si="33"/>
        <v xml:space="preserve"> </v>
      </c>
      <c r="L530" s="151" t="str">
        <f t="shared" si="34"/>
        <v xml:space="preserve"> </v>
      </c>
      <c r="M530" s="51"/>
      <c r="N530" s="9"/>
      <c r="O530" s="62">
        <f t="shared" si="35"/>
        <v>60.5</v>
      </c>
      <c r="P530" s="4"/>
    </row>
    <row r="531" spans="1:16" s="5" customFormat="1" ht="15.95" customHeight="1">
      <c r="A531" s="4">
        <v>522</v>
      </c>
      <c r="B531" s="139" t="s">
        <v>1251</v>
      </c>
      <c r="C531" s="140" t="s">
        <v>1406</v>
      </c>
      <c r="D531" s="141" t="s">
        <v>1007</v>
      </c>
      <c r="E531" s="81" t="s">
        <v>3933</v>
      </c>
      <c r="F531" s="145">
        <v>6.08</v>
      </c>
      <c r="G531" s="145">
        <v>5.04</v>
      </c>
      <c r="H531" s="48">
        <v>60</v>
      </c>
      <c r="I531" s="48">
        <v>51</v>
      </c>
      <c r="J531" s="151" t="str">
        <f t="shared" si="32"/>
        <v xml:space="preserve"> </v>
      </c>
      <c r="K531" s="151" t="str">
        <f t="shared" si="33"/>
        <v xml:space="preserve"> </v>
      </c>
      <c r="L531" s="151" t="str">
        <f t="shared" si="34"/>
        <v xml:space="preserve"> </v>
      </c>
      <c r="M531" s="51"/>
      <c r="N531" s="9"/>
      <c r="O531" s="62">
        <f t="shared" si="35"/>
        <v>55.5</v>
      </c>
      <c r="P531" s="4"/>
    </row>
    <row r="532" spans="1:16" s="5" customFormat="1" ht="15.95" customHeight="1">
      <c r="A532" s="4">
        <v>523</v>
      </c>
      <c r="B532" s="139" t="s">
        <v>96</v>
      </c>
      <c r="C532" s="140" t="s">
        <v>3821</v>
      </c>
      <c r="D532" s="141" t="s">
        <v>1008</v>
      </c>
      <c r="E532" s="81" t="s">
        <v>3933</v>
      </c>
      <c r="F532" s="145">
        <v>7.03</v>
      </c>
      <c r="G532" s="145">
        <v>6.41</v>
      </c>
      <c r="H532" s="48">
        <v>72</v>
      </c>
      <c r="I532" s="48">
        <v>68</v>
      </c>
      <c r="J532" s="166" t="str">
        <f t="shared" si="32"/>
        <v>SVK</v>
      </c>
      <c r="K532" s="151" t="str">
        <f t="shared" si="33"/>
        <v xml:space="preserve"> </v>
      </c>
      <c r="L532" s="151" t="str">
        <f t="shared" si="34"/>
        <v xml:space="preserve"> </v>
      </c>
      <c r="M532" s="98" t="s">
        <v>9188</v>
      </c>
      <c r="N532" s="9"/>
      <c r="O532" s="62">
        <f t="shared" si="35"/>
        <v>70</v>
      </c>
      <c r="P532" s="4"/>
    </row>
    <row r="533" spans="1:16" s="5" customFormat="1" ht="15.95" customHeight="1">
      <c r="A533" s="4">
        <v>524</v>
      </c>
      <c r="B533" s="139" t="s">
        <v>97</v>
      </c>
      <c r="C533" s="140" t="s">
        <v>98</v>
      </c>
      <c r="D533" s="141" t="s">
        <v>4270</v>
      </c>
      <c r="E533" s="81" t="s">
        <v>3933</v>
      </c>
      <c r="F533" s="145">
        <v>5.55</v>
      </c>
      <c r="G533" s="145">
        <v>3.69</v>
      </c>
      <c r="H533" s="48">
        <v>72</v>
      </c>
      <c r="I533" s="48">
        <v>53</v>
      </c>
      <c r="J533" s="151" t="str">
        <f t="shared" si="32"/>
        <v xml:space="preserve"> </v>
      </c>
      <c r="K533" s="151" t="str">
        <f t="shared" si="33"/>
        <v xml:space="preserve"> </v>
      </c>
      <c r="L533" s="151" t="str">
        <f t="shared" si="34"/>
        <v xml:space="preserve"> </v>
      </c>
      <c r="M533" s="72"/>
      <c r="N533" s="9"/>
      <c r="O533" s="62">
        <f t="shared" si="35"/>
        <v>62.5</v>
      </c>
      <c r="P533" s="4"/>
    </row>
    <row r="534" spans="1:16" s="5" customFormat="1" ht="15.95" customHeight="1">
      <c r="A534" s="4">
        <v>525</v>
      </c>
      <c r="B534" s="139" t="s">
        <v>99</v>
      </c>
      <c r="C534" s="140" t="s">
        <v>4329</v>
      </c>
      <c r="D534" s="141" t="s">
        <v>51</v>
      </c>
      <c r="E534" s="81" t="s">
        <v>3933</v>
      </c>
      <c r="F534" s="145">
        <v>3.3</v>
      </c>
      <c r="G534" s="145">
        <v>2.29</v>
      </c>
      <c r="H534" s="48">
        <v>60</v>
      </c>
      <c r="I534" s="48">
        <v>47</v>
      </c>
      <c r="J534" s="151" t="str">
        <f t="shared" si="32"/>
        <v xml:space="preserve"> </v>
      </c>
      <c r="K534" s="151" t="str">
        <f t="shared" si="33"/>
        <v xml:space="preserve"> </v>
      </c>
      <c r="L534" s="151" t="str">
        <f t="shared" si="34"/>
        <v xml:space="preserve"> </v>
      </c>
      <c r="M534" s="83"/>
      <c r="N534" s="9"/>
      <c r="O534" s="62">
        <f t="shared" si="35"/>
        <v>53.5</v>
      </c>
      <c r="P534" s="4"/>
    </row>
    <row r="535" spans="1:16" s="5" customFormat="1" ht="15.95" customHeight="1">
      <c r="A535" s="4">
        <v>526</v>
      </c>
      <c r="B535" s="139" t="s">
        <v>100</v>
      </c>
      <c r="C535" s="140" t="s">
        <v>311</v>
      </c>
      <c r="D535" s="141" t="s">
        <v>1003</v>
      </c>
      <c r="E535" s="81" t="s">
        <v>3933</v>
      </c>
      <c r="F535" s="145">
        <v>6.55</v>
      </c>
      <c r="G535" s="145">
        <v>7.11</v>
      </c>
      <c r="H535" s="48">
        <v>63</v>
      </c>
      <c r="I535" s="48">
        <v>61</v>
      </c>
      <c r="J535" s="151" t="str">
        <f t="shared" si="32"/>
        <v xml:space="preserve"> </v>
      </c>
      <c r="K535" s="151" t="str">
        <f t="shared" si="33"/>
        <v xml:space="preserve"> </v>
      </c>
      <c r="L535" s="151" t="str">
        <f t="shared" si="34"/>
        <v xml:space="preserve"> </v>
      </c>
      <c r="M535" s="127"/>
      <c r="N535" s="9"/>
      <c r="O535" s="62">
        <f t="shared" si="35"/>
        <v>62</v>
      </c>
      <c r="P535" s="4"/>
    </row>
    <row r="536" spans="1:16" s="5" customFormat="1" ht="15.95" customHeight="1">
      <c r="A536" s="4">
        <v>527</v>
      </c>
      <c r="B536" s="139" t="s">
        <v>101</v>
      </c>
      <c r="C536" s="140" t="s">
        <v>3991</v>
      </c>
      <c r="D536" s="141" t="s">
        <v>3620</v>
      </c>
      <c r="E536" s="81" t="s">
        <v>3933</v>
      </c>
      <c r="F536" s="145">
        <v>6.06</v>
      </c>
      <c r="G536" s="145">
        <v>5.59</v>
      </c>
      <c r="H536" s="48">
        <v>62</v>
      </c>
      <c r="I536" s="48">
        <v>55</v>
      </c>
      <c r="J536" s="151" t="str">
        <f t="shared" si="32"/>
        <v xml:space="preserve"> </v>
      </c>
      <c r="K536" s="151" t="str">
        <f t="shared" si="33"/>
        <v xml:space="preserve"> </v>
      </c>
      <c r="L536" s="151" t="str">
        <f t="shared" si="34"/>
        <v xml:space="preserve"> </v>
      </c>
      <c r="M536" s="52"/>
      <c r="N536" s="9"/>
      <c r="O536" s="62">
        <f t="shared" si="35"/>
        <v>58.5</v>
      </c>
      <c r="P536" s="4"/>
    </row>
    <row r="537" spans="1:16" s="5" customFormat="1" ht="15.95" customHeight="1">
      <c r="A537" s="4">
        <v>528</v>
      </c>
      <c r="B537" s="139" t="s">
        <v>102</v>
      </c>
      <c r="C537" s="140" t="s">
        <v>903</v>
      </c>
      <c r="D537" s="141" t="s">
        <v>2268</v>
      </c>
      <c r="E537" s="81" t="s">
        <v>3934</v>
      </c>
      <c r="F537" s="145">
        <v>5.67</v>
      </c>
      <c r="G537" s="145">
        <v>6.89</v>
      </c>
      <c r="H537" s="48">
        <v>50</v>
      </c>
      <c r="I537" s="48">
        <v>62</v>
      </c>
      <c r="J537" s="151" t="str">
        <f t="shared" si="32"/>
        <v xml:space="preserve"> </v>
      </c>
      <c r="K537" s="151" t="str">
        <f t="shared" si="33"/>
        <v xml:space="preserve"> </v>
      </c>
      <c r="L537" s="151" t="str">
        <f t="shared" si="34"/>
        <v xml:space="preserve"> </v>
      </c>
      <c r="M537" s="101"/>
      <c r="N537" s="9"/>
      <c r="O537" s="62">
        <f t="shared" si="35"/>
        <v>56</v>
      </c>
      <c r="P537" s="4"/>
    </row>
    <row r="538" spans="1:16" s="5" customFormat="1" ht="15.95" customHeight="1">
      <c r="A538" s="4">
        <v>529</v>
      </c>
      <c r="B538" s="139" t="s">
        <v>2638</v>
      </c>
      <c r="C538" s="140" t="s">
        <v>1252</v>
      </c>
      <c r="D538" s="141" t="s">
        <v>3243</v>
      </c>
      <c r="E538" s="81" t="s">
        <v>3934</v>
      </c>
      <c r="F538" s="145">
        <v>4.8899999999999997</v>
      </c>
      <c r="G538" s="145">
        <v>6.26</v>
      </c>
      <c r="H538" s="48">
        <v>53</v>
      </c>
      <c r="I538" s="48">
        <v>60</v>
      </c>
      <c r="J538" s="151" t="str">
        <f t="shared" si="32"/>
        <v xml:space="preserve"> </v>
      </c>
      <c r="K538" s="151" t="str">
        <f t="shared" si="33"/>
        <v xml:space="preserve"> </v>
      </c>
      <c r="L538" s="151" t="str">
        <f t="shared" si="34"/>
        <v xml:space="preserve"> </v>
      </c>
      <c r="M538" s="127"/>
      <c r="N538" s="9"/>
      <c r="O538" s="62">
        <f t="shared" si="35"/>
        <v>56.5</v>
      </c>
      <c r="P538" s="4"/>
    </row>
    <row r="539" spans="1:16" s="5" customFormat="1" ht="15.95" customHeight="1">
      <c r="A539" s="4">
        <v>530</v>
      </c>
      <c r="B539" s="139" t="s">
        <v>1253</v>
      </c>
      <c r="C539" s="140" t="s">
        <v>1254</v>
      </c>
      <c r="D539" s="141" t="s">
        <v>3341</v>
      </c>
      <c r="E539" s="81" t="s">
        <v>3934</v>
      </c>
      <c r="F539" s="145">
        <v>4.6900000000000004</v>
      </c>
      <c r="G539" s="145">
        <v>4.76</v>
      </c>
      <c r="H539" s="48">
        <v>50</v>
      </c>
      <c r="I539" s="48">
        <v>54</v>
      </c>
      <c r="J539" s="151" t="str">
        <f t="shared" si="32"/>
        <v xml:space="preserve"> </v>
      </c>
      <c r="K539" s="151" t="str">
        <f t="shared" si="33"/>
        <v xml:space="preserve"> </v>
      </c>
      <c r="L539" s="151" t="str">
        <f t="shared" si="34"/>
        <v xml:space="preserve"> </v>
      </c>
      <c r="M539" s="51"/>
      <c r="N539" s="9"/>
      <c r="O539" s="62">
        <f t="shared" si="35"/>
        <v>52</v>
      </c>
      <c r="P539" s="4"/>
    </row>
    <row r="540" spans="1:16" s="5" customFormat="1" ht="15.95" customHeight="1">
      <c r="A540" s="4">
        <v>531</v>
      </c>
      <c r="B540" s="139" t="s">
        <v>1255</v>
      </c>
      <c r="C540" s="140" t="s">
        <v>2368</v>
      </c>
      <c r="D540" s="141" t="s">
        <v>3365</v>
      </c>
      <c r="E540" s="81" t="s">
        <v>3934</v>
      </c>
      <c r="F540" s="145">
        <v>4.68</v>
      </c>
      <c r="G540" s="145">
        <v>5.27</v>
      </c>
      <c r="H540" s="48">
        <v>68</v>
      </c>
      <c r="I540" s="48">
        <v>54</v>
      </c>
      <c r="J540" s="151" t="str">
        <f t="shared" si="32"/>
        <v xml:space="preserve"> </v>
      </c>
      <c r="K540" s="151" t="str">
        <f t="shared" si="33"/>
        <v xml:space="preserve"> </v>
      </c>
      <c r="L540" s="151" t="str">
        <f t="shared" si="34"/>
        <v xml:space="preserve"> </v>
      </c>
      <c r="M540" s="68"/>
      <c r="N540" s="9"/>
      <c r="O540" s="62">
        <f t="shared" si="35"/>
        <v>61</v>
      </c>
      <c r="P540" s="4"/>
    </row>
    <row r="541" spans="1:16" s="5" customFormat="1" ht="15.95" customHeight="1">
      <c r="A541" s="4">
        <v>532</v>
      </c>
      <c r="B541" s="139" t="s">
        <v>1256</v>
      </c>
      <c r="C541" s="140" t="s">
        <v>1079</v>
      </c>
      <c r="D541" s="141" t="s">
        <v>995</v>
      </c>
      <c r="E541" s="81" t="s">
        <v>3934</v>
      </c>
      <c r="F541" s="145">
        <v>4.34</v>
      </c>
      <c r="G541" s="145">
        <v>6.54</v>
      </c>
      <c r="H541" s="48">
        <v>53</v>
      </c>
      <c r="I541" s="48">
        <v>58</v>
      </c>
      <c r="J541" s="151" t="str">
        <f t="shared" si="32"/>
        <v xml:space="preserve"> </v>
      </c>
      <c r="K541" s="151" t="str">
        <f t="shared" si="33"/>
        <v xml:space="preserve"> </v>
      </c>
      <c r="L541" s="151" t="str">
        <f t="shared" si="34"/>
        <v xml:space="preserve"> </v>
      </c>
      <c r="M541" s="83"/>
      <c r="N541" s="9"/>
      <c r="O541" s="62">
        <f t="shared" si="35"/>
        <v>55.5</v>
      </c>
      <c r="P541" s="4"/>
    </row>
    <row r="542" spans="1:16" s="5" customFormat="1" ht="15.95" customHeight="1">
      <c r="A542" s="4">
        <v>533</v>
      </c>
      <c r="B542" s="139" t="s">
        <v>1257</v>
      </c>
      <c r="C542" s="140" t="s">
        <v>309</v>
      </c>
      <c r="D542" s="141" t="s">
        <v>2325</v>
      </c>
      <c r="E542" s="81" t="s">
        <v>3934</v>
      </c>
      <c r="F542" s="145">
        <v>5.23</v>
      </c>
      <c r="G542" s="145">
        <v>6.63</v>
      </c>
      <c r="H542" s="48">
        <v>65</v>
      </c>
      <c r="I542" s="48">
        <v>60</v>
      </c>
      <c r="J542" s="151" t="str">
        <f t="shared" si="32"/>
        <v xml:space="preserve"> </v>
      </c>
      <c r="K542" s="151" t="str">
        <f t="shared" si="33"/>
        <v xml:space="preserve"> </v>
      </c>
      <c r="L542" s="151" t="str">
        <f t="shared" si="34"/>
        <v xml:space="preserve"> </v>
      </c>
      <c r="M542" s="51"/>
      <c r="N542" s="9"/>
      <c r="O542" s="62">
        <f t="shared" si="35"/>
        <v>62.5</v>
      </c>
      <c r="P542" s="4"/>
    </row>
    <row r="543" spans="1:16" s="5" customFormat="1" ht="15.95" customHeight="1">
      <c r="A543" s="4">
        <v>534</v>
      </c>
      <c r="B543" s="139" t="s">
        <v>1258</v>
      </c>
      <c r="C543" s="140" t="s">
        <v>670</v>
      </c>
      <c r="D543" s="141" t="s">
        <v>4057</v>
      </c>
      <c r="E543" s="81" t="s">
        <v>3934</v>
      </c>
      <c r="F543" s="145">
        <v>5.9</v>
      </c>
      <c r="G543" s="145">
        <v>5.84</v>
      </c>
      <c r="H543" s="48">
        <v>61</v>
      </c>
      <c r="I543" s="48">
        <v>64</v>
      </c>
      <c r="J543" s="151" t="str">
        <f t="shared" si="32"/>
        <v xml:space="preserve"> </v>
      </c>
      <c r="K543" s="151" t="str">
        <f t="shared" si="33"/>
        <v xml:space="preserve"> </v>
      </c>
      <c r="L543" s="151" t="str">
        <f t="shared" si="34"/>
        <v xml:space="preserve"> </v>
      </c>
      <c r="M543" s="108"/>
      <c r="N543" s="9"/>
      <c r="O543" s="62">
        <f t="shared" si="35"/>
        <v>62.5</v>
      </c>
      <c r="P543" s="4"/>
    </row>
    <row r="544" spans="1:16" s="5" customFormat="1" ht="15.95" customHeight="1">
      <c r="A544" s="4">
        <v>535</v>
      </c>
      <c r="B544" s="139" t="s">
        <v>2031</v>
      </c>
      <c r="C544" s="140" t="s">
        <v>670</v>
      </c>
      <c r="D544" s="141" t="s">
        <v>3615</v>
      </c>
      <c r="E544" s="81" t="s">
        <v>3934</v>
      </c>
      <c r="F544" s="145">
        <v>5.03</v>
      </c>
      <c r="G544" s="145">
        <v>6.4</v>
      </c>
      <c r="H544" s="48">
        <v>64</v>
      </c>
      <c r="I544" s="48">
        <v>60</v>
      </c>
      <c r="J544" s="151" t="str">
        <f t="shared" si="32"/>
        <v xml:space="preserve"> </v>
      </c>
      <c r="K544" s="151" t="str">
        <f t="shared" si="33"/>
        <v xml:space="preserve"> </v>
      </c>
      <c r="L544" s="151" t="str">
        <f t="shared" si="34"/>
        <v xml:space="preserve"> </v>
      </c>
      <c r="M544" s="51"/>
      <c r="N544" s="9"/>
      <c r="O544" s="62">
        <f t="shared" si="35"/>
        <v>62</v>
      </c>
      <c r="P544" s="4"/>
    </row>
    <row r="545" spans="1:16" s="5" customFormat="1" ht="15.95" customHeight="1">
      <c r="A545" s="4">
        <v>536</v>
      </c>
      <c r="B545" s="139" t="s">
        <v>2032</v>
      </c>
      <c r="C545" s="140" t="s">
        <v>2522</v>
      </c>
      <c r="D545" s="141" t="s">
        <v>3615</v>
      </c>
      <c r="E545" s="81" t="s">
        <v>3934</v>
      </c>
      <c r="F545" s="145">
        <v>5.65</v>
      </c>
      <c r="G545" s="145">
        <v>6.55</v>
      </c>
      <c r="H545" s="48">
        <v>57</v>
      </c>
      <c r="I545" s="48">
        <v>57</v>
      </c>
      <c r="J545" s="151" t="str">
        <f t="shared" si="32"/>
        <v xml:space="preserve"> </v>
      </c>
      <c r="K545" s="151" t="str">
        <f t="shared" si="33"/>
        <v xml:space="preserve"> </v>
      </c>
      <c r="L545" s="151" t="str">
        <f t="shared" si="34"/>
        <v xml:space="preserve"> </v>
      </c>
      <c r="M545" s="51"/>
      <c r="N545" s="9"/>
      <c r="O545" s="62">
        <f t="shared" si="35"/>
        <v>57</v>
      </c>
      <c r="P545" s="4"/>
    </row>
    <row r="546" spans="1:16" s="5" customFormat="1" ht="15.95" customHeight="1">
      <c r="A546" s="4">
        <v>537</v>
      </c>
      <c r="B546" s="139" t="s">
        <v>4101</v>
      </c>
      <c r="C546" s="140" t="s">
        <v>4102</v>
      </c>
      <c r="D546" s="141" t="s">
        <v>3511</v>
      </c>
      <c r="E546" s="81" t="s">
        <v>3934</v>
      </c>
      <c r="F546" s="145">
        <v>6.92</v>
      </c>
      <c r="G546" s="145">
        <v>7.07</v>
      </c>
      <c r="H546" s="48">
        <v>70</v>
      </c>
      <c r="I546" s="48">
        <v>71</v>
      </c>
      <c r="J546" s="151" t="str">
        <f t="shared" si="32"/>
        <v xml:space="preserve"> </v>
      </c>
      <c r="K546" s="151" t="str">
        <f t="shared" si="33"/>
        <v>SVK</v>
      </c>
      <c r="L546" s="151" t="str">
        <f t="shared" si="34"/>
        <v xml:space="preserve"> </v>
      </c>
      <c r="M546" s="98"/>
      <c r="N546" s="17"/>
      <c r="O546" s="62">
        <f t="shared" si="35"/>
        <v>70.5</v>
      </c>
      <c r="P546" s="4"/>
    </row>
    <row r="547" spans="1:16" s="5" customFormat="1" ht="15.95" customHeight="1">
      <c r="A547" s="4">
        <v>538</v>
      </c>
      <c r="B547" s="139" t="s">
        <v>4103</v>
      </c>
      <c r="C547" s="140" t="s">
        <v>4104</v>
      </c>
      <c r="D547" s="141" t="s">
        <v>3511</v>
      </c>
      <c r="E547" s="81" t="s">
        <v>3934</v>
      </c>
      <c r="F547" s="145">
        <v>7.59</v>
      </c>
      <c r="G547" s="145">
        <v>7.26</v>
      </c>
      <c r="H547" s="48">
        <v>72</v>
      </c>
      <c r="I547" s="48">
        <v>71</v>
      </c>
      <c r="J547" s="151" t="str">
        <f t="shared" si="32"/>
        <v>SVK</v>
      </c>
      <c r="K547" s="151" t="str">
        <f t="shared" si="33"/>
        <v>SVK</v>
      </c>
      <c r="L547" s="151" t="str">
        <f t="shared" si="34"/>
        <v>SVK</v>
      </c>
      <c r="M547" s="51"/>
      <c r="N547" s="9"/>
      <c r="O547" s="62">
        <f t="shared" si="35"/>
        <v>71.5</v>
      </c>
      <c r="P547" s="4"/>
    </row>
    <row r="548" spans="1:16" s="5" customFormat="1" ht="15.95" customHeight="1">
      <c r="A548" s="4">
        <v>539</v>
      </c>
      <c r="B548" s="139" t="s">
        <v>4105</v>
      </c>
      <c r="C548" s="140" t="s">
        <v>4106</v>
      </c>
      <c r="D548" s="141" t="s">
        <v>3511</v>
      </c>
      <c r="E548" s="81" t="s">
        <v>3934</v>
      </c>
      <c r="F548" s="145">
        <v>5.54</v>
      </c>
      <c r="G548" s="145">
        <v>5.0199999999999996</v>
      </c>
      <c r="H548" s="48">
        <v>65</v>
      </c>
      <c r="I548" s="48">
        <v>51</v>
      </c>
      <c r="J548" s="151" t="str">
        <f t="shared" si="32"/>
        <v xml:space="preserve"> </v>
      </c>
      <c r="K548" s="151" t="str">
        <f t="shared" si="33"/>
        <v xml:space="preserve"> </v>
      </c>
      <c r="L548" s="151" t="str">
        <f t="shared" si="34"/>
        <v xml:space="preserve"> </v>
      </c>
      <c r="M548" s="52"/>
      <c r="N548" s="51"/>
      <c r="O548" s="62">
        <f t="shared" si="35"/>
        <v>58</v>
      </c>
      <c r="P548" s="4"/>
    </row>
    <row r="549" spans="1:16" s="5" customFormat="1" ht="15.95" customHeight="1">
      <c r="A549" s="4">
        <v>540</v>
      </c>
      <c r="B549" s="139" t="s">
        <v>4107</v>
      </c>
      <c r="C549" s="140" t="s">
        <v>4108</v>
      </c>
      <c r="D549" s="141" t="s">
        <v>3511</v>
      </c>
      <c r="E549" s="81" t="s">
        <v>3934</v>
      </c>
      <c r="F549" s="145">
        <v>6.86</v>
      </c>
      <c r="G549" s="145">
        <v>7.3</v>
      </c>
      <c r="H549" s="48">
        <v>71</v>
      </c>
      <c r="I549" s="48">
        <v>71</v>
      </c>
      <c r="J549" s="151" t="str">
        <f t="shared" si="32"/>
        <v xml:space="preserve"> </v>
      </c>
      <c r="K549" s="151" t="str">
        <f t="shared" si="33"/>
        <v>SVK</v>
      </c>
      <c r="L549" s="151" t="str">
        <f t="shared" si="34"/>
        <v xml:space="preserve"> </v>
      </c>
      <c r="M549" s="51"/>
      <c r="N549" s="9"/>
      <c r="O549" s="62">
        <f t="shared" si="35"/>
        <v>71</v>
      </c>
      <c r="P549" s="4"/>
    </row>
    <row r="550" spans="1:16" s="5" customFormat="1" ht="15.95" customHeight="1">
      <c r="A550" s="4">
        <v>541</v>
      </c>
      <c r="B550" s="139" t="s">
        <v>4109</v>
      </c>
      <c r="C550" s="140" t="s">
        <v>3090</v>
      </c>
      <c r="D550" s="141" t="s">
        <v>3511</v>
      </c>
      <c r="E550" s="81" t="s">
        <v>3934</v>
      </c>
      <c r="F550" s="145">
        <v>6.24</v>
      </c>
      <c r="G550" s="145">
        <v>6.75</v>
      </c>
      <c r="H550" s="48">
        <v>73</v>
      </c>
      <c r="I550" s="48">
        <v>50</v>
      </c>
      <c r="J550" s="151" t="str">
        <f t="shared" si="32"/>
        <v xml:space="preserve"> </v>
      </c>
      <c r="K550" s="151" t="str">
        <f t="shared" si="33"/>
        <v xml:space="preserve"> </v>
      </c>
      <c r="L550" s="151" t="str">
        <f t="shared" si="34"/>
        <v xml:space="preserve"> </v>
      </c>
      <c r="M550" s="98"/>
      <c r="N550" s="9"/>
      <c r="O550" s="62">
        <f t="shared" si="35"/>
        <v>61.5</v>
      </c>
      <c r="P550" s="4"/>
    </row>
    <row r="551" spans="1:16" s="5" customFormat="1" ht="15.95" customHeight="1">
      <c r="A551" s="4">
        <v>542</v>
      </c>
      <c r="B551" s="139" t="s">
        <v>4110</v>
      </c>
      <c r="C551" s="140" t="s">
        <v>3473</v>
      </c>
      <c r="D551" s="141" t="s">
        <v>4264</v>
      </c>
      <c r="E551" s="81" t="s">
        <v>3934</v>
      </c>
      <c r="F551" s="145">
        <v>7.06</v>
      </c>
      <c r="G551" s="145">
        <v>7.43</v>
      </c>
      <c r="H551" s="48">
        <v>71</v>
      </c>
      <c r="I551" s="48">
        <v>71</v>
      </c>
      <c r="J551" s="166" t="str">
        <f t="shared" si="32"/>
        <v>SVK</v>
      </c>
      <c r="K551" s="151" t="str">
        <f t="shared" si="33"/>
        <v>SVK</v>
      </c>
      <c r="L551" s="166" t="str">
        <f t="shared" si="34"/>
        <v>SVK</v>
      </c>
      <c r="M551" s="98" t="s">
        <v>9188</v>
      </c>
      <c r="N551" s="9"/>
      <c r="O551" s="62">
        <f t="shared" si="35"/>
        <v>71</v>
      </c>
      <c r="P551" s="4"/>
    </row>
    <row r="552" spans="1:16" s="5" customFormat="1" ht="15.95" customHeight="1">
      <c r="A552" s="4">
        <v>543</v>
      </c>
      <c r="B552" s="139" t="s">
        <v>4111</v>
      </c>
      <c r="C552" s="140" t="s">
        <v>3856</v>
      </c>
      <c r="D552" s="141" t="s">
        <v>3625</v>
      </c>
      <c r="E552" s="81" t="s">
        <v>3934</v>
      </c>
      <c r="F552" s="145">
        <v>5.57</v>
      </c>
      <c r="G552" s="145">
        <v>6.41</v>
      </c>
      <c r="H552" s="48">
        <v>52</v>
      </c>
      <c r="I552" s="48">
        <v>52</v>
      </c>
      <c r="J552" s="151" t="str">
        <f t="shared" si="32"/>
        <v xml:space="preserve"> </v>
      </c>
      <c r="K552" s="151" t="str">
        <f t="shared" si="33"/>
        <v xml:space="preserve"> </v>
      </c>
      <c r="L552" s="151" t="str">
        <f t="shared" si="34"/>
        <v xml:space="preserve"> </v>
      </c>
      <c r="M552" s="101"/>
      <c r="N552" s="9"/>
      <c r="O552" s="62">
        <f t="shared" si="35"/>
        <v>52</v>
      </c>
      <c r="P552" s="4"/>
    </row>
    <row r="553" spans="1:16" s="5" customFormat="1" ht="15.95" customHeight="1">
      <c r="A553" s="4">
        <v>544</v>
      </c>
      <c r="B553" s="139" t="s">
        <v>4112</v>
      </c>
      <c r="C553" s="140" t="s">
        <v>905</v>
      </c>
      <c r="D553" s="141" t="s">
        <v>3625</v>
      </c>
      <c r="E553" s="81" t="s">
        <v>3934</v>
      </c>
      <c r="F553" s="145">
        <v>6.26</v>
      </c>
      <c r="G553" s="145">
        <v>7.38</v>
      </c>
      <c r="H553" s="48">
        <v>55</v>
      </c>
      <c r="I553" s="48">
        <v>71</v>
      </c>
      <c r="J553" s="151" t="str">
        <f t="shared" si="32"/>
        <v xml:space="preserve"> </v>
      </c>
      <c r="K553" s="151" t="str">
        <f t="shared" si="33"/>
        <v>SVK</v>
      </c>
      <c r="L553" s="151" t="str">
        <f t="shared" si="34"/>
        <v xml:space="preserve"> </v>
      </c>
      <c r="M553" s="51"/>
      <c r="N553" s="9"/>
      <c r="O553" s="62">
        <f t="shared" si="35"/>
        <v>63</v>
      </c>
      <c r="P553" s="4"/>
    </row>
    <row r="554" spans="1:16" s="5" customFormat="1" ht="15.95" customHeight="1">
      <c r="A554" s="4">
        <v>545</v>
      </c>
      <c r="B554" s="139" t="s">
        <v>4113</v>
      </c>
      <c r="C554" s="140" t="s">
        <v>670</v>
      </c>
      <c r="D554" s="141" t="s">
        <v>3790</v>
      </c>
      <c r="E554" s="81" t="s">
        <v>3934</v>
      </c>
      <c r="F554" s="145">
        <v>6.18</v>
      </c>
      <c r="G554" s="145">
        <v>8.07</v>
      </c>
      <c r="H554" s="48">
        <v>85</v>
      </c>
      <c r="I554" s="48">
        <v>86</v>
      </c>
      <c r="J554" s="151" t="str">
        <f t="shared" si="32"/>
        <v xml:space="preserve"> </v>
      </c>
      <c r="K554" s="151" t="str">
        <f t="shared" si="33"/>
        <v>SVG</v>
      </c>
      <c r="L554" s="151" t="str">
        <f t="shared" si="34"/>
        <v xml:space="preserve"> </v>
      </c>
      <c r="M554" s="63"/>
      <c r="N554" s="17"/>
      <c r="O554" s="62">
        <f t="shared" si="35"/>
        <v>85.5</v>
      </c>
      <c r="P554" s="4"/>
    </row>
    <row r="555" spans="1:16" s="5" customFormat="1" ht="15.95" customHeight="1">
      <c r="A555" s="4">
        <v>546</v>
      </c>
      <c r="B555" s="139" t="s">
        <v>4114</v>
      </c>
      <c r="C555" s="140" t="s">
        <v>4115</v>
      </c>
      <c r="D555" s="141" t="s">
        <v>3798</v>
      </c>
      <c r="E555" s="81" t="s">
        <v>3934</v>
      </c>
      <c r="F555" s="145">
        <v>4.55</v>
      </c>
      <c r="G555" s="145">
        <v>6.07</v>
      </c>
      <c r="H555" s="48">
        <v>53</v>
      </c>
      <c r="I555" s="48">
        <v>53</v>
      </c>
      <c r="J555" s="151" t="str">
        <f t="shared" si="32"/>
        <v xml:space="preserve"> </v>
      </c>
      <c r="K555" s="151" t="str">
        <f t="shared" si="33"/>
        <v xml:space="preserve"> </v>
      </c>
      <c r="L555" s="151" t="str">
        <f t="shared" si="34"/>
        <v xml:space="preserve"> </v>
      </c>
      <c r="M555" s="68"/>
      <c r="N555" s="9"/>
      <c r="O555" s="62">
        <f t="shared" si="35"/>
        <v>53</v>
      </c>
      <c r="P555" s="4"/>
    </row>
    <row r="556" spans="1:16" s="5" customFormat="1" ht="15.95" customHeight="1">
      <c r="A556" s="4">
        <v>547</v>
      </c>
      <c r="B556" s="139" t="s">
        <v>4116</v>
      </c>
      <c r="C556" s="140" t="s">
        <v>4117</v>
      </c>
      <c r="D556" s="141" t="s">
        <v>3798</v>
      </c>
      <c r="E556" s="81" t="s">
        <v>3934</v>
      </c>
      <c r="F556" s="145">
        <v>3.8</v>
      </c>
      <c r="G556" s="145">
        <v>2</v>
      </c>
      <c r="H556" s="48">
        <v>53</v>
      </c>
      <c r="I556" s="48">
        <v>46</v>
      </c>
      <c r="J556" s="151" t="str">
        <f t="shared" si="32"/>
        <v xml:space="preserve"> </v>
      </c>
      <c r="K556" s="151" t="str">
        <f t="shared" si="33"/>
        <v xml:space="preserve"> </v>
      </c>
      <c r="L556" s="151" t="str">
        <f t="shared" si="34"/>
        <v xml:space="preserve"> </v>
      </c>
      <c r="M556" s="101"/>
      <c r="N556" s="9"/>
      <c r="O556" s="62">
        <f t="shared" si="35"/>
        <v>49.5</v>
      </c>
      <c r="P556" s="4"/>
    </row>
    <row r="557" spans="1:16" s="5" customFormat="1" ht="15.95" customHeight="1">
      <c r="A557" s="4">
        <v>548</v>
      </c>
      <c r="B557" s="139" t="s">
        <v>4118</v>
      </c>
      <c r="C557" s="140" t="s">
        <v>3919</v>
      </c>
      <c r="D557" s="141" t="s">
        <v>3798</v>
      </c>
      <c r="E557" s="81" t="s">
        <v>3934</v>
      </c>
      <c r="F557" s="145">
        <v>4.43</v>
      </c>
      <c r="G557" s="145">
        <v>5.89</v>
      </c>
      <c r="H557" s="48">
        <v>54</v>
      </c>
      <c r="I557" s="48">
        <v>50</v>
      </c>
      <c r="J557" s="151" t="str">
        <f t="shared" si="32"/>
        <v xml:space="preserve"> </v>
      </c>
      <c r="K557" s="151" t="str">
        <f t="shared" si="33"/>
        <v xml:space="preserve"> </v>
      </c>
      <c r="L557" s="151" t="str">
        <f t="shared" si="34"/>
        <v xml:space="preserve"> </v>
      </c>
      <c r="M557" s="51"/>
      <c r="N557" s="9"/>
      <c r="O557" s="62">
        <f t="shared" si="35"/>
        <v>52</v>
      </c>
      <c r="P557" s="4"/>
    </row>
    <row r="558" spans="1:16" s="5" customFormat="1" ht="15.95" customHeight="1">
      <c r="A558" s="4">
        <v>549</v>
      </c>
      <c r="B558" s="139" t="s">
        <v>4119</v>
      </c>
      <c r="C558" s="140" t="s">
        <v>3607</v>
      </c>
      <c r="D558" s="141" t="s">
        <v>3779</v>
      </c>
      <c r="E558" s="81" t="s">
        <v>3934</v>
      </c>
      <c r="F558" s="145">
        <v>6.07</v>
      </c>
      <c r="G558" s="145">
        <v>6.34</v>
      </c>
      <c r="H558" s="48">
        <v>63</v>
      </c>
      <c r="I558" s="48">
        <v>52</v>
      </c>
      <c r="J558" s="151" t="str">
        <f t="shared" si="32"/>
        <v xml:space="preserve"> </v>
      </c>
      <c r="K558" s="151" t="str">
        <f t="shared" si="33"/>
        <v xml:space="preserve"> </v>
      </c>
      <c r="L558" s="151" t="str">
        <f t="shared" si="34"/>
        <v xml:space="preserve"> </v>
      </c>
      <c r="M558" s="101"/>
      <c r="N558" s="9"/>
      <c r="O558" s="62">
        <f t="shared" si="35"/>
        <v>57.5</v>
      </c>
      <c r="P558" s="4"/>
    </row>
    <row r="559" spans="1:16" s="5" customFormat="1" ht="15.95" customHeight="1">
      <c r="A559" s="4">
        <v>550</v>
      </c>
      <c r="B559" s="139" t="s">
        <v>4120</v>
      </c>
      <c r="C559" s="140" t="s">
        <v>1710</v>
      </c>
      <c r="D559" s="141" t="s">
        <v>1925</v>
      </c>
      <c r="E559" s="81" t="s">
        <v>3934</v>
      </c>
      <c r="F559" s="145">
        <v>7</v>
      </c>
      <c r="G559" s="145">
        <v>7.97</v>
      </c>
      <c r="H559" s="48">
        <v>82</v>
      </c>
      <c r="I559" s="48">
        <v>81</v>
      </c>
      <c r="J559" s="166" t="str">
        <f t="shared" si="32"/>
        <v>SVK</v>
      </c>
      <c r="K559" s="151" t="str">
        <f t="shared" si="33"/>
        <v>SVK</v>
      </c>
      <c r="L559" s="166" t="str">
        <f t="shared" si="34"/>
        <v>SVK</v>
      </c>
      <c r="M559" s="84" t="s">
        <v>9188</v>
      </c>
      <c r="N559" s="9"/>
      <c r="O559" s="62">
        <f t="shared" si="35"/>
        <v>81.5</v>
      </c>
      <c r="P559" s="4"/>
    </row>
    <row r="560" spans="1:16" s="5" customFormat="1" ht="15.95" customHeight="1">
      <c r="A560" s="4">
        <v>551</v>
      </c>
      <c r="B560" s="139" t="s">
        <v>4121</v>
      </c>
      <c r="C560" s="140" t="s">
        <v>4122</v>
      </c>
      <c r="D560" s="141" t="s">
        <v>3785</v>
      </c>
      <c r="E560" s="81" t="s">
        <v>3934</v>
      </c>
      <c r="F560" s="145">
        <v>5.93</v>
      </c>
      <c r="G560" s="145">
        <v>7.73</v>
      </c>
      <c r="H560" s="48">
        <v>70</v>
      </c>
      <c r="I560" s="48">
        <v>71</v>
      </c>
      <c r="J560" s="151" t="str">
        <f t="shared" si="32"/>
        <v xml:space="preserve"> </v>
      </c>
      <c r="K560" s="151" t="str">
        <f t="shared" si="33"/>
        <v>SVK</v>
      </c>
      <c r="L560" s="151" t="str">
        <f t="shared" si="34"/>
        <v xml:space="preserve"> </v>
      </c>
      <c r="M560" s="51"/>
      <c r="N560" s="9"/>
      <c r="O560" s="62">
        <f t="shared" si="35"/>
        <v>70.5</v>
      </c>
      <c r="P560" s="4"/>
    </row>
    <row r="561" spans="1:16" s="5" customFormat="1" ht="15.95" customHeight="1">
      <c r="A561" s="4">
        <v>552</v>
      </c>
      <c r="B561" s="139" t="s">
        <v>4123</v>
      </c>
      <c r="C561" s="140" t="s">
        <v>2319</v>
      </c>
      <c r="D561" s="141" t="s">
        <v>3785</v>
      </c>
      <c r="E561" s="81" t="s">
        <v>3934</v>
      </c>
      <c r="F561" s="145">
        <v>7.08</v>
      </c>
      <c r="G561" s="145">
        <v>7.35</v>
      </c>
      <c r="H561" s="48">
        <v>92</v>
      </c>
      <c r="I561" s="48">
        <v>81</v>
      </c>
      <c r="J561" s="166" t="str">
        <f t="shared" si="32"/>
        <v>SVK</v>
      </c>
      <c r="K561" s="166" t="str">
        <f t="shared" si="33"/>
        <v>SVK</v>
      </c>
      <c r="L561" s="166" t="str">
        <f t="shared" si="34"/>
        <v>SVK</v>
      </c>
      <c r="M561" s="98" t="s">
        <v>12604</v>
      </c>
      <c r="N561" s="9"/>
      <c r="O561" s="62">
        <f t="shared" si="35"/>
        <v>86.5</v>
      </c>
      <c r="P561" s="4"/>
    </row>
    <row r="562" spans="1:16" s="5" customFormat="1" ht="15.95" customHeight="1">
      <c r="A562" s="4">
        <v>553</v>
      </c>
      <c r="B562" s="139" t="s">
        <v>4124</v>
      </c>
      <c r="C562" s="140" t="s">
        <v>4125</v>
      </c>
      <c r="D562" s="141" t="s">
        <v>3785</v>
      </c>
      <c r="E562" s="81" t="s">
        <v>3934</v>
      </c>
      <c r="F562" s="145">
        <v>3.4</v>
      </c>
      <c r="G562" s="145">
        <v>4.41</v>
      </c>
      <c r="H562" s="48">
        <v>45</v>
      </c>
      <c r="I562" s="48">
        <v>46</v>
      </c>
      <c r="J562" s="151" t="str">
        <f t="shared" si="32"/>
        <v xml:space="preserve"> </v>
      </c>
      <c r="K562" s="151" t="str">
        <f t="shared" si="33"/>
        <v xml:space="preserve"> </v>
      </c>
      <c r="L562" s="151" t="str">
        <f t="shared" si="34"/>
        <v xml:space="preserve"> </v>
      </c>
      <c r="M562" s="84"/>
      <c r="N562" s="9"/>
      <c r="O562" s="62">
        <f t="shared" si="35"/>
        <v>45.5</v>
      </c>
      <c r="P562" s="4"/>
    </row>
    <row r="563" spans="1:16" s="5" customFormat="1" ht="15.95" customHeight="1">
      <c r="A563" s="4">
        <v>554</v>
      </c>
      <c r="B563" s="139" t="s">
        <v>4126</v>
      </c>
      <c r="C563" s="140" t="s">
        <v>3241</v>
      </c>
      <c r="D563" s="141" t="s">
        <v>300</v>
      </c>
      <c r="E563" s="81" t="s">
        <v>3934</v>
      </c>
      <c r="F563" s="145">
        <v>6.83</v>
      </c>
      <c r="G563" s="145">
        <v>7.72</v>
      </c>
      <c r="H563" s="48">
        <v>71</v>
      </c>
      <c r="I563" s="48">
        <v>79</v>
      </c>
      <c r="J563" s="151" t="str">
        <f t="shared" si="32"/>
        <v xml:space="preserve"> </v>
      </c>
      <c r="K563" s="151" t="str">
        <f t="shared" si="33"/>
        <v>SVK</v>
      </c>
      <c r="L563" s="151" t="str">
        <f t="shared" si="34"/>
        <v xml:space="preserve"> </v>
      </c>
      <c r="M563" s="51"/>
      <c r="N563" s="9"/>
      <c r="O563" s="62">
        <f t="shared" si="35"/>
        <v>75</v>
      </c>
      <c r="P563" s="4"/>
    </row>
    <row r="564" spans="1:16" s="5" customFormat="1" ht="15.95" customHeight="1">
      <c r="A564" s="4">
        <v>555</v>
      </c>
      <c r="B564" s="139" t="s">
        <v>4127</v>
      </c>
      <c r="C564" s="140" t="s">
        <v>3226</v>
      </c>
      <c r="D564" s="141" t="s">
        <v>1010</v>
      </c>
      <c r="E564" s="81" t="s">
        <v>3934</v>
      </c>
      <c r="F564" s="145">
        <v>5.57</v>
      </c>
      <c r="G564" s="145">
        <v>6.01</v>
      </c>
      <c r="H564" s="48">
        <v>55</v>
      </c>
      <c r="I564" s="48">
        <v>65</v>
      </c>
      <c r="J564" s="151" t="str">
        <f t="shared" si="32"/>
        <v xml:space="preserve"> </v>
      </c>
      <c r="K564" s="151" t="str">
        <f t="shared" si="33"/>
        <v xml:space="preserve"> </v>
      </c>
      <c r="L564" s="151" t="str">
        <f t="shared" si="34"/>
        <v xml:space="preserve"> </v>
      </c>
      <c r="M564" s="63"/>
      <c r="N564" s="9"/>
      <c r="O564" s="62">
        <f t="shared" si="35"/>
        <v>60</v>
      </c>
      <c r="P564" s="4"/>
    </row>
    <row r="565" spans="1:16" s="5" customFormat="1" ht="15.95" customHeight="1">
      <c r="A565" s="4">
        <v>556</v>
      </c>
      <c r="B565" s="139" t="s">
        <v>4128</v>
      </c>
      <c r="C565" s="140" t="s">
        <v>695</v>
      </c>
      <c r="D565" s="141" t="s">
        <v>4129</v>
      </c>
      <c r="E565" s="81" t="s">
        <v>3934</v>
      </c>
      <c r="F565" s="145">
        <v>4.8099999999999996</v>
      </c>
      <c r="G565" s="145">
        <v>0.96</v>
      </c>
      <c r="H565" s="48">
        <v>60</v>
      </c>
      <c r="I565" s="48">
        <v>43</v>
      </c>
      <c r="J565" s="151" t="str">
        <f t="shared" si="32"/>
        <v xml:space="preserve"> </v>
      </c>
      <c r="K565" s="151" t="str">
        <f t="shared" si="33"/>
        <v xml:space="preserve"> </v>
      </c>
      <c r="L565" s="151" t="str">
        <f t="shared" si="34"/>
        <v xml:space="preserve"> </v>
      </c>
      <c r="M565" s="51"/>
      <c r="N565" s="9"/>
      <c r="O565" s="62">
        <f t="shared" si="35"/>
        <v>51.5</v>
      </c>
      <c r="P565" s="4"/>
    </row>
    <row r="566" spans="1:16" s="5" customFormat="1" ht="15.95" customHeight="1">
      <c r="A566" s="4">
        <v>557</v>
      </c>
      <c r="B566" s="139" t="s">
        <v>4130</v>
      </c>
      <c r="C566" s="140" t="s">
        <v>3159</v>
      </c>
      <c r="D566" s="141" t="s">
        <v>366</v>
      </c>
      <c r="E566" s="81" t="s">
        <v>3934</v>
      </c>
      <c r="F566" s="145">
        <v>5.01</v>
      </c>
      <c r="G566" s="145">
        <v>6.52</v>
      </c>
      <c r="H566" s="48">
        <v>53</v>
      </c>
      <c r="I566" s="48">
        <v>77</v>
      </c>
      <c r="J566" s="151" t="str">
        <f t="shared" si="32"/>
        <v xml:space="preserve"> </v>
      </c>
      <c r="K566" s="151" t="str">
        <f t="shared" si="33"/>
        <v xml:space="preserve"> </v>
      </c>
      <c r="L566" s="151" t="str">
        <f t="shared" si="34"/>
        <v xml:space="preserve"> </v>
      </c>
      <c r="M566" s="120"/>
      <c r="N566" s="9"/>
      <c r="O566" s="62">
        <f t="shared" si="35"/>
        <v>65</v>
      </c>
      <c r="P566" s="4"/>
    </row>
    <row r="567" spans="1:16" s="5" customFormat="1" ht="15.95" customHeight="1">
      <c r="A567" s="4">
        <v>558</v>
      </c>
      <c r="B567" s="139" t="s">
        <v>4131</v>
      </c>
      <c r="C567" s="140" t="s">
        <v>905</v>
      </c>
      <c r="D567" s="141" t="s">
        <v>366</v>
      </c>
      <c r="E567" s="81" t="s">
        <v>3934</v>
      </c>
      <c r="F567" s="145">
        <v>8.0399999999999991</v>
      </c>
      <c r="G567" s="145">
        <v>8.39</v>
      </c>
      <c r="H567" s="48">
        <v>95</v>
      </c>
      <c r="I567" s="48">
        <v>94</v>
      </c>
      <c r="J567" s="151" t="str">
        <f t="shared" si="32"/>
        <v>SVG</v>
      </c>
      <c r="K567" s="151" t="str">
        <f t="shared" si="33"/>
        <v>SVG</v>
      </c>
      <c r="L567" s="151" t="str">
        <f t="shared" si="34"/>
        <v>SVG</v>
      </c>
      <c r="M567" s="52"/>
      <c r="N567" s="9"/>
      <c r="O567" s="62">
        <f t="shared" si="35"/>
        <v>94.5</v>
      </c>
      <c r="P567" s="4"/>
    </row>
    <row r="568" spans="1:16" s="5" customFormat="1" ht="15.95" customHeight="1">
      <c r="A568" s="4">
        <v>559</v>
      </c>
      <c r="B568" s="139" t="s">
        <v>4132</v>
      </c>
      <c r="C568" s="140" t="s">
        <v>3783</v>
      </c>
      <c r="D568" s="141" t="s">
        <v>1930</v>
      </c>
      <c r="E568" s="81" t="s">
        <v>3934</v>
      </c>
      <c r="F568" s="145">
        <v>5.2</v>
      </c>
      <c r="G568" s="145">
        <v>4.2300000000000004</v>
      </c>
      <c r="H568" s="48">
        <v>72</v>
      </c>
      <c r="I568" s="48">
        <v>43</v>
      </c>
      <c r="J568" s="151" t="str">
        <f t="shared" si="32"/>
        <v xml:space="preserve"> </v>
      </c>
      <c r="K568" s="151" t="str">
        <f t="shared" si="33"/>
        <v xml:space="preserve"> </v>
      </c>
      <c r="L568" s="151" t="str">
        <f t="shared" si="34"/>
        <v xml:space="preserve"> </v>
      </c>
      <c r="M568" s="205"/>
      <c r="N568" s="9"/>
      <c r="O568" s="62">
        <f t="shared" si="35"/>
        <v>57.5</v>
      </c>
      <c r="P568" s="4"/>
    </row>
    <row r="569" spans="1:16" s="5" customFormat="1" ht="15.95" customHeight="1">
      <c r="A569" s="4">
        <v>560</v>
      </c>
      <c r="B569" s="139" t="s">
        <v>4133</v>
      </c>
      <c r="C569" s="140" t="s">
        <v>4134</v>
      </c>
      <c r="D569" s="141" t="s">
        <v>711</v>
      </c>
      <c r="E569" s="81" t="s">
        <v>3934</v>
      </c>
      <c r="F569" s="145">
        <v>5.82</v>
      </c>
      <c r="G569" s="145">
        <v>6.5</v>
      </c>
      <c r="H569" s="48">
        <v>80</v>
      </c>
      <c r="I569" s="48">
        <v>70</v>
      </c>
      <c r="J569" s="151" t="str">
        <f t="shared" si="32"/>
        <v xml:space="preserve"> </v>
      </c>
      <c r="K569" s="151" t="str">
        <f t="shared" si="33"/>
        <v xml:space="preserve"> </v>
      </c>
      <c r="L569" s="151" t="str">
        <f t="shared" si="34"/>
        <v xml:space="preserve"> </v>
      </c>
      <c r="M569" s="51"/>
      <c r="N569" s="9"/>
      <c r="O569" s="62">
        <f t="shared" si="35"/>
        <v>75</v>
      </c>
      <c r="P569" s="4"/>
    </row>
    <row r="570" spans="1:16" s="5" customFormat="1" ht="15.95" customHeight="1">
      <c r="A570" s="4">
        <v>561</v>
      </c>
      <c r="B570" s="139" t="s">
        <v>1933</v>
      </c>
      <c r="C570" s="140" t="s">
        <v>2520</v>
      </c>
      <c r="D570" s="141" t="s">
        <v>1934</v>
      </c>
      <c r="E570" s="81" t="s">
        <v>3934</v>
      </c>
      <c r="F570" s="145">
        <v>5.03</v>
      </c>
      <c r="G570" s="145">
        <v>5.32</v>
      </c>
      <c r="H570" s="48">
        <v>57</v>
      </c>
      <c r="I570" s="48">
        <v>50</v>
      </c>
      <c r="J570" s="151" t="str">
        <f t="shared" si="32"/>
        <v xml:space="preserve"> </v>
      </c>
      <c r="K570" s="151" t="str">
        <f t="shared" si="33"/>
        <v xml:space="preserve"> </v>
      </c>
      <c r="L570" s="151" t="str">
        <f t="shared" si="34"/>
        <v xml:space="preserve"> </v>
      </c>
      <c r="M570" s="51"/>
      <c r="N570" s="9"/>
      <c r="O570" s="62">
        <f t="shared" si="35"/>
        <v>53.5</v>
      </c>
      <c r="P570" s="4"/>
    </row>
    <row r="571" spans="1:16" s="5" customFormat="1" ht="15.95" customHeight="1">
      <c r="A571" s="4">
        <v>562</v>
      </c>
      <c r="B571" s="139" t="s">
        <v>1935</v>
      </c>
      <c r="C571" s="140" t="s">
        <v>1032</v>
      </c>
      <c r="D571" s="141" t="s">
        <v>51</v>
      </c>
      <c r="E571" s="81" t="s">
        <v>3934</v>
      </c>
      <c r="F571" s="145">
        <v>5.0999999999999996</v>
      </c>
      <c r="G571" s="145">
        <v>6.13</v>
      </c>
      <c r="H571" s="48">
        <v>67</v>
      </c>
      <c r="I571" s="48">
        <v>65</v>
      </c>
      <c r="J571" s="151" t="str">
        <f t="shared" si="32"/>
        <v xml:space="preserve"> </v>
      </c>
      <c r="K571" s="151" t="str">
        <f t="shared" si="33"/>
        <v xml:space="preserve"> </v>
      </c>
      <c r="L571" s="151" t="str">
        <f t="shared" si="34"/>
        <v xml:space="preserve"> </v>
      </c>
      <c r="M571" s="101"/>
      <c r="N571" s="9"/>
      <c r="O571" s="62">
        <f t="shared" si="35"/>
        <v>66</v>
      </c>
      <c r="P571" s="4"/>
    </row>
    <row r="572" spans="1:16" s="5" customFormat="1" ht="15.95" customHeight="1">
      <c r="A572" s="4">
        <v>563</v>
      </c>
      <c r="B572" s="139" t="s">
        <v>1352</v>
      </c>
      <c r="C572" s="140" t="s">
        <v>4446</v>
      </c>
      <c r="D572" s="141" t="s">
        <v>367</v>
      </c>
      <c r="E572" s="81" t="s">
        <v>3934</v>
      </c>
      <c r="F572" s="145">
        <v>4.3899999999999997</v>
      </c>
      <c r="G572" s="145">
        <v>6.24</v>
      </c>
      <c r="H572" s="48">
        <v>71</v>
      </c>
      <c r="I572" s="48">
        <v>63</v>
      </c>
      <c r="J572" s="151" t="str">
        <f t="shared" si="32"/>
        <v xml:space="preserve"> </v>
      </c>
      <c r="K572" s="151" t="str">
        <f t="shared" si="33"/>
        <v xml:space="preserve"> </v>
      </c>
      <c r="L572" s="151" t="str">
        <f t="shared" si="34"/>
        <v xml:space="preserve"> </v>
      </c>
      <c r="M572" s="51"/>
      <c r="N572" s="9"/>
      <c r="O572" s="62">
        <f t="shared" si="35"/>
        <v>67</v>
      </c>
      <c r="P572" s="4"/>
    </row>
    <row r="573" spans="1:16" s="5" customFormat="1" ht="15.95" customHeight="1">
      <c r="A573" s="4">
        <v>564</v>
      </c>
      <c r="B573" s="139" t="s">
        <v>1353</v>
      </c>
      <c r="C573" s="140" t="s">
        <v>1807</v>
      </c>
      <c r="D573" s="141" t="s">
        <v>367</v>
      </c>
      <c r="E573" s="81" t="s">
        <v>3934</v>
      </c>
      <c r="F573" s="145">
        <v>7.26</v>
      </c>
      <c r="G573" s="145">
        <v>7.58</v>
      </c>
      <c r="H573" s="48">
        <v>93</v>
      </c>
      <c r="I573" s="48">
        <v>78</v>
      </c>
      <c r="J573" s="166" t="str">
        <f t="shared" si="32"/>
        <v>SVK</v>
      </c>
      <c r="K573" s="151" t="str">
        <f t="shared" si="33"/>
        <v>SVK</v>
      </c>
      <c r="L573" s="166" t="str">
        <f t="shared" si="34"/>
        <v>SVK</v>
      </c>
      <c r="M573" s="98" t="s">
        <v>9188</v>
      </c>
      <c r="N573" s="9"/>
      <c r="O573" s="62">
        <f t="shared" si="35"/>
        <v>85.5</v>
      </c>
      <c r="P573" s="4"/>
    </row>
    <row r="574" spans="1:16" s="5" customFormat="1" ht="15.95" customHeight="1">
      <c r="A574" s="4">
        <v>565</v>
      </c>
      <c r="B574" s="139" t="s">
        <v>1354</v>
      </c>
      <c r="C574" s="140" t="s">
        <v>3783</v>
      </c>
      <c r="D574" s="141" t="s">
        <v>367</v>
      </c>
      <c r="E574" s="81" t="s">
        <v>3934</v>
      </c>
      <c r="F574" s="145">
        <v>4.87</v>
      </c>
      <c r="G574" s="145">
        <v>4.7</v>
      </c>
      <c r="H574" s="48">
        <v>70</v>
      </c>
      <c r="I574" s="48">
        <v>51</v>
      </c>
      <c r="J574" s="151" t="str">
        <f t="shared" si="32"/>
        <v xml:space="preserve"> </v>
      </c>
      <c r="K574" s="151" t="str">
        <f t="shared" si="33"/>
        <v xml:space="preserve"> </v>
      </c>
      <c r="L574" s="151" t="str">
        <f t="shared" si="34"/>
        <v xml:space="preserve"> </v>
      </c>
      <c r="M574" s="51"/>
      <c r="N574" s="9"/>
      <c r="O574" s="62">
        <f t="shared" si="35"/>
        <v>60.5</v>
      </c>
      <c r="P574" s="4"/>
    </row>
    <row r="575" spans="1:16" s="5" customFormat="1" ht="15.95" customHeight="1">
      <c r="A575" s="4">
        <v>566</v>
      </c>
      <c r="B575" s="139" t="s">
        <v>1355</v>
      </c>
      <c r="C575" s="140" t="s">
        <v>1356</v>
      </c>
      <c r="D575" s="141" t="s">
        <v>2984</v>
      </c>
      <c r="E575" s="81" t="s">
        <v>3934</v>
      </c>
      <c r="F575" s="145">
        <v>3.91</v>
      </c>
      <c r="G575" s="145">
        <v>4.4400000000000004</v>
      </c>
      <c r="H575" s="48">
        <v>72</v>
      </c>
      <c r="I575" s="48">
        <v>46</v>
      </c>
      <c r="J575" s="151" t="str">
        <f t="shared" si="32"/>
        <v xml:space="preserve"> </v>
      </c>
      <c r="K575" s="151" t="str">
        <f t="shared" si="33"/>
        <v xml:space="preserve"> </v>
      </c>
      <c r="L575" s="151" t="str">
        <f t="shared" si="34"/>
        <v xml:space="preserve"> </v>
      </c>
      <c r="M575" s="52"/>
      <c r="N575" s="9"/>
      <c r="O575" s="62">
        <f t="shared" si="35"/>
        <v>59</v>
      </c>
      <c r="P575" s="4"/>
    </row>
    <row r="576" spans="1:16" s="5" customFormat="1" ht="15.95" customHeight="1">
      <c r="A576" s="4">
        <v>567</v>
      </c>
      <c r="B576" s="139" t="s">
        <v>1357</v>
      </c>
      <c r="C576" s="140" t="s">
        <v>1358</v>
      </c>
      <c r="D576" s="141" t="s">
        <v>3413</v>
      </c>
      <c r="E576" s="81" t="s">
        <v>3935</v>
      </c>
      <c r="F576" s="145">
        <v>5.52</v>
      </c>
      <c r="G576" s="145">
        <v>5.31</v>
      </c>
      <c r="H576" s="48">
        <v>65</v>
      </c>
      <c r="I576" s="48">
        <v>54</v>
      </c>
      <c r="J576" s="151" t="str">
        <f t="shared" si="32"/>
        <v xml:space="preserve"> </v>
      </c>
      <c r="K576" s="151" t="str">
        <f t="shared" si="33"/>
        <v xml:space="preserve"> </v>
      </c>
      <c r="L576" s="151" t="str">
        <f t="shared" si="34"/>
        <v xml:space="preserve"> </v>
      </c>
      <c r="M576" s="101"/>
      <c r="N576" s="9"/>
      <c r="O576" s="62">
        <f t="shared" si="35"/>
        <v>59.5</v>
      </c>
      <c r="P576" s="4"/>
    </row>
    <row r="577" spans="1:16" s="5" customFormat="1" ht="15.95" customHeight="1">
      <c r="A577" s="4">
        <v>568</v>
      </c>
      <c r="B577" s="139" t="s">
        <v>1359</v>
      </c>
      <c r="C577" s="140" t="s">
        <v>1360</v>
      </c>
      <c r="D577" s="141" t="s">
        <v>2007</v>
      </c>
      <c r="E577" s="81" t="s">
        <v>3935</v>
      </c>
      <c r="F577" s="145">
        <v>5.82</v>
      </c>
      <c r="G577" s="145">
        <v>6.6</v>
      </c>
      <c r="H577" s="48">
        <v>64</v>
      </c>
      <c r="I577" s="48">
        <v>53</v>
      </c>
      <c r="J577" s="151" t="str">
        <f t="shared" si="32"/>
        <v xml:space="preserve"> </v>
      </c>
      <c r="K577" s="151" t="str">
        <f t="shared" si="33"/>
        <v xml:space="preserve"> </v>
      </c>
      <c r="L577" s="151" t="str">
        <f t="shared" si="34"/>
        <v xml:space="preserve"> </v>
      </c>
      <c r="M577" s="120"/>
      <c r="N577" s="9"/>
      <c r="O577" s="62">
        <f t="shared" si="35"/>
        <v>58.5</v>
      </c>
      <c r="P577" s="4"/>
    </row>
    <row r="578" spans="1:16" s="5" customFormat="1" ht="15.95" customHeight="1">
      <c r="A578" s="4">
        <v>569</v>
      </c>
      <c r="B578" s="139" t="s">
        <v>1361</v>
      </c>
      <c r="C578" s="140" t="s">
        <v>1734</v>
      </c>
      <c r="D578" s="141" t="s">
        <v>2009</v>
      </c>
      <c r="E578" s="81" t="s">
        <v>3935</v>
      </c>
      <c r="F578" s="145">
        <v>4.68</v>
      </c>
      <c r="G578" s="145">
        <v>5.87</v>
      </c>
      <c r="H578" s="48">
        <v>60</v>
      </c>
      <c r="I578" s="48">
        <v>57</v>
      </c>
      <c r="J578" s="151" t="str">
        <f t="shared" si="32"/>
        <v xml:space="preserve"> </v>
      </c>
      <c r="K578" s="151" t="str">
        <f t="shared" si="33"/>
        <v xml:space="preserve"> </v>
      </c>
      <c r="L578" s="151" t="str">
        <f t="shared" si="34"/>
        <v xml:space="preserve"> </v>
      </c>
      <c r="M578" s="63"/>
      <c r="N578" s="9"/>
      <c r="O578" s="62">
        <f t="shared" si="35"/>
        <v>58.5</v>
      </c>
      <c r="P578" s="4"/>
    </row>
    <row r="579" spans="1:16" s="5" customFormat="1" ht="15.95" customHeight="1">
      <c r="A579" s="4">
        <v>570</v>
      </c>
      <c r="B579" s="139" t="s">
        <v>1362</v>
      </c>
      <c r="C579" s="140" t="s">
        <v>3788</v>
      </c>
      <c r="D579" s="141" t="s">
        <v>2268</v>
      </c>
      <c r="E579" s="81" t="s">
        <v>3935</v>
      </c>
      <c r="F579" s="145">
        <v>6.42</v>
      </c>
      <c r="G579" s="145">
        <v>6.78</v>
      </c>
      <c r="H579" s="48">
        <v>65</v>
      </c>
      <c r="I579" s="48">
        <v>63</v>
      </c>
      <c r="J579" s="151" t="str">
        <f t="shared" si="32"/>
        <v xml:space="preserve"> </v>
      </c>
      <c r="K579" s="151" t="str">
        <f t="shared" si="33"/>
        <v xml:space="preserve"> </v>
      </c>
      <c r="L579" s="151" t="str">
        <f t="shared" si="34"/>
        <v xml:space="preserve"> </v>
      </c>
      <c r="M579" s="101"/>
      <c r="N579" s="9"/>
      <c r="O579" s="62">
        <f t="shared" si="35"/>
        <v>64</v>
      </c>
      <c r="P579" s="4"/>
    </row>
    <row r="580" spans="1:16" s="5" customFormat="1" ht="15.95" customHeight="1">
      <c r="A580" s="4">
        <v>571</v>
      </c>
      <c r="B580" s="139" t="s">
        <v>1363</v>
      </c>
      <c r="C580" s="140" t="s">
        <v>4262</v>
      </c>
      <c r="D580" s="141" t="s">
        <v>2900</v>
      </c>
      <c r="E580" s="81" t="s">
        <v>3935</v>
      </c>
      <c r="F580" s="145">
        <v>4.74</v>
      </c>
      <c r="G580" s="145">
        <v>6.43</v>
      </c>
      <c r="H580" s="48">
        <v>53</v>
      </c>
      <c r="I580" s="48">
        <v>55</v>
      </c>
      <c r="J580" s="151" t="str">
        <f t="shared" si="32"/>
        <v xml:space="preserve"> </v>
      </c>
      <c r="K580" s="151" t="str">
        <f t="shared" si="33"/>
        <v xml:space="preserve"> </v>
      </c>
      <c r="L580" s="151" t="str">
        <f t="shared" si="34"/>
        <v xml:space="preserve"> </v>
      </c>
      <c r="M580" s="51"/>
      <c r="N580" s="9"/>
      <c r="O580" s="62">
        <f t="shared" si="35"/>
        <v>54</v>
      </c>
      <c r="P580" s="4"/>
    </row>
    <row r="581" spans="1:16" s="5" customFormat="1" ht="15.95" customHeight="1">
      <c r="A581" s="4">
        <v>572</v>
      </c>
      <c r="B581" s="139" t="s">
        <v>1364</v>
      </c>
      <c r="C581" s="140" t="s">
        <v>3189</v>
      </c>
      <c r="D581" s="141" t="s">
        <v>1806</v>
      </c>
      <c r="E581" s="81" t="s">
        <v>3935</v>
      </c>
      <c r="F581" s="145">
        <v>4.88</v>
      </c>
      <c r="G581" s="145">
        <v>6.82</v>
      </c>
      <c r="H581" s="48">
        <v>54</v>
      </c>
      <c r="I581" s="48">
        <v>57</v>
      </c>
      <c r="J581" s="151" t="str">
        <f t="shared" si="32"/>
        <v xml:space="preserve"> </v>
      </c>
      <c r="K581" s="151" t="str">
        <f t="shared" si="33"/>
        <v xml:space="preserve"> </v>
      </c>
      <c r="L581" s="151" t="str">
        <f t="shared" si="34"/>
        <v xml:space="preserve"> </v>
      </c>
      <c r="M581" s="83"/>
      <c r="N581" s="9"/>
      <c r="O581" s="62">
        <f t="shared" si="35"/>
        <v>55.5</v>
      </c>
      <c r="P581" s="4"/>
    </row>
    <row r="582" spans="1:16" s="5" customFormat="1" ht="15.95" customHeight="1">
      <c r="A582" s="4">
        <v>573</v>
      </c>
      <c r="B582" s="139" t="s">
        <v>1365</v>
      </c>
      <c r="C582" s="140" t="s">
        <v>1366</v>
      </c>
      <c r="D582" s="141" t="s">
        <v>2521</v>
      </c>
      <c r="E582" s="81" t="s">
        <v>3935</v>
      </c>
      <c r="F582" s="145">
        <v>6.04</v>
      </c>
      <c r="G582" s="145">
        <v>7.27</v>
      </c>
      <c r="H582" s="48">
        <v>73</v>
      </c>
      <c r="I582" s="48">
        <v>80</v>
      </c>
      <c r="J582" s="151" t="str">
        <f t="shared" si="32"/>
        <v xml:space="preserve"> </v>
      </c>
      <c r="K582" s="151" t="str">
        <f t="shared" si="33"/>
        <v>SVK</v>
      </c>
      <c r="L582" s="151" t="str">
        <f t="shared" si="34"/>
        <v xml:space="preserve"> </v>
      </c>
      <c r="M582" s="101"/>
      <c r="N582" s="9"/>
      <c r="O582" s="62">
        <f t="shared" si="35"/>
        <v>76.5</v>
      </c>
      <c r="P582" s="4"/>
    </row>
    <row r="583" spans="1:16" s="5" customFormat="1" ht="15.95" customHeight="1">
      <c r="A583" s="4">
        <v>574</v>
      </c>
      <c r="B583" s="139" t="s">
        <v>1367</v>
      </c>
      <c r="C583" s="140" t="s">
        <v>1368</v>
      </c>
      <c r="D583" s="141" t="s">
        <v>3837</v>
      </c>
      <c r="E583" s="81" t="s">
        <v>3935</v>
      </c>
      <c r="F583" s="145">
        <v>5.48</v>
      </c>
      <c r="G583" s="145">
        <v>6.8</v>
      </c>
      <c r="H583" s="48">
        <v>53</v>
      </c>
      <c r="I583" s="48">
        <v>56</v>
      </c>
      <c r="J583" s="151" t="str">
        <f t="shared" si="32"/>
        <v xml:space="preserve"> </v>
      </c>
      <c r="K583" s="151" t="str">
        <f t="shared" si="33"/>
        <v xml:space="preserve"> </v>
      </c>
      <c r="L583" s="151" t="str">
        <f t="shared" si="34"/>
        <v xml:space="preserve"> </v>
      </c>
      <c r="M583" s="121"/>
      <c r="N583" s="9"/>
      <c r="O583" s="62">
        <f t="shared" si="35"/>
        <v>54.5</v>
      </c>
      <c r="P583" s="4"/>
    </row>
    <row r="584" spans="1:16" s="5" customFormat="1" ht="15.95" customHeight="1">
      <c r="A584" s="4">
        <v>575</v>
      </c>
      <c r="B584" s="139" t="s">
        <v>1369</v>
      </c>
      <c r="C584" s="140" t="s">
        <v>3159</v>
      </c>
      <c r="D584" s="141" t="s">
        <v>1370</v>
      </c>
      <c r="E584" s="81" t="s">
        <v>3935</v>
      </c>
      <c r="F584" s="145">
        <v>5.0599999999999996</v>
      </c>
      <c r="G584" s="145">
        <v>6.92</v>
      </c>
      <c r="H584" s="48">
        <v>60</v>
      </c>
      <c r="I584" s="48">
        <v>57</v>
      </c>
      <c r="J584" s="151" t="str">
        <f t="shared" si="32"/>
        <v xml:space="preserve"> </v>
      </c>
      <c r="K584" s="151" t="str">
        <f t="shared" si="33"/>
        <v xml:space="preserve"> </v>
      </c>
      <c r="L584" s="151" t="str">
        <f t="shared" si="34"/>
        <v xml:space="preserve"> </v>
      </c>
      <c r="M584" s="205"/>
      <c r="N584" s="50"/>
      <c r="O584" s="62">
        <f t="shared" si="35"/>
        <v>58.5</v>
      </c>
      <c r="P584" s="4"/>
    </row>
    <row r="585" spans="1:16" s="5" customFormat="1" ht="15.95" customHeight="1">
      <c r="A585" s="4">
        <v>576</v>
      </c>
      <c r="B585" s="139" t="s">
        <v>1371</v>
      </c>
      <c r="C585" s="140" t="s">
        <v>1372</v>
      </c>
      <c r="D585" s="141" t="s">
        <v>667</v>
      </c>
      <c r="E585" s="81" t="s">
        <v>3935</v>
      </c>
      <c r="F585" s="145">
        <v>4.24</v>
      </c>
      <c r="G585" s="145">
        <v>5.92</v>
      </c>
      <c r="H585" s="48">
        <v>50</v>
      </c>
      <c r="I585" s="48">
        <v>53</v>
      </c>
      <c r="J585" s="151" t="str">
        <f t="shared" si="32"/>
        <v xml:space="preserve"> </v>
      </c>
      <c r="K585" s="151" t="str">
        <f t="shared" si="33"/>
        <v xml:space="preserve"> </v>
      </c>
      <c r="L585" s="151" t="str">
        <f t="shared" si="34"/>
        <v xml:space="preserve"> </v>
      </c>
      <c r="M585" s="51"/>
      <c r="N585" s="9"/>
      <c r="O585" s="62">
        <f t="shared" si="35"/>
        <v>51.5</v>
      </c>
      <c r="P585" s="4"/>
    </row>
    <row r="586" spans="1:16" s="5" customFormat="1" ht="15.95" customHeight="1">
      <c r="A586" s="4">
        <v>577</v>
      </c>
      <c r="B586" s="139" t="s">
        <v>211</v>
      </c>
      <c r="C586" s="140" t="s">
        <v>3778</v>
      </c>
      <c r="D586" s="141" t="s">
        <v>667</v>
      </c>
      <c r="E586" s="81" t="s">
        <v>3935</v>
      </c>
      <c r="F586" s="145">
        <v>5.56</v>
      </c>
      <c r="G586" s="145">
        <v>6.73</v>
      </c>
      <c r="H586" s="48">
        <v>55</v>
      </c>
      <c r="I586" s="48">
        <v>60</v>
      </c>
      <c r="J586" s="151" t="str">
        <f t="shared" ref="J586:J649" si="36">IF(AND(F586&gt;=9,H586&gt;=90),"SVXS",IF(AND(F586&gt;=8,H586&gt;=80),"SVG",IF(AND(F586&gt;=7,H586&gt;=70),"SVK"," ")))</f>
        <v xml:space="preserve"> </v>
      </c>
      <c r="K586" s="151" t="str">
        <f t="shared" ref="K586:K649" si="37">IF(AND(G586&gt;=9,I586&gt;=90),"SVXS",IF(AND(G586&gt;=8,I586&gt;=80),"SVG",IF(AND(G586&gt;=7,I586&gt;=70),"SVK"," ")))</f>
        <v xml:space="preserve"> </v>
      </c>
      <c r="L586" s="151" t="str">
        <f t="shared" ref="L586:L649" si="38">IF(AND(J586="SVXS",K586="SVXS"),"SVXS",IF(AND(J586="SVG",K586="SVG"),"SVG",IF(AND(J586="SVK",K586="SVK"),"SVK",IF(AND(J586="SVXS",K586="SVG"),"SVG",IF(AND(J586="SVG",K586="SVXS"),"SVG",IF(AND(J586="SVG",K586="SVK"),"SVK",IF(AND(J586="SVK",K586="SVG"),"SVK"," ")))))))</f>
        <v xml:space="preserve"> </v>
      </c>
      <c r="M586" s="68"/>
      <c r="N586" s="9"/>
      <c r="O586" s="62">
        <f t="shared" ref="O586:O649" si="39">SUM(H586:I586)/2</f>
        <v>57.5</v>
      </c>
      <c r="P586" s="4"/>
    </row>
    <row r="587" spans="1:16" s="5" customFormat="1" ht="15.95" customHeight="1">
      <c r="A587" s="4">
        <v>578</v>
      </c>
      <c r="B587" s="139" t="s">
        <v>212</v>
      </c>
      <c r="C587" s="140" t="s">
        <v>213</v>
      </c>
      <c r="D587" s="141" t="s">
        <v>3474</v>
      </c>
      <c r="E587" s="81" t="s">
        <v>3935</v>
      </c>
      <c r="F587" s="145">
        <v>4.47</v>
      </c>
      <c r="G587" s="145">
        <v>6.4</v>
      </c>
      <c r="H587" s="48">
        <v>50</v>
      </c>
      <c r="I587" s="48">
        <v>55</v>
      </c>
      <c r="J587" s="151" t="str">
        <f t="shared" si="36"/>
        <v xml:space="preserve"> </v>
      </c>
      <c r="K587" s="151" t="str">
        <f t="shared" si="37"/>
        <v xml:space="preserve"> </v>
      </c>
      <c r="L587" s="151" t="str">
        <f t="shared" si="38"/>
        <v xml:space="preserve"> </v>
      </c>
      <c r="M587" s="51"/>
      <c r="N587" s="9"/>
      <c r="O587" s="62">
        <f t="shared" si="39"/>
        <v>52.5</v>
      </c>
      <c r="P587" s="4"/>
    </row>
    <row r="588" spans="1:16" s="5" customFormat="1" ht="15.95" customHeight="1">
      <c r="A588" s="4">
        <v>579</v>
      </c>
      <c r="B588" s="139" t="s">
        <v>214</v>
      </c>
      <c r="C588" s="140" t="s">
        <v>215</v>
      </c>
      <c r="D588" s="141" t="s">
        <v>216</v>
      </c>
      <c r="E588" s="81" t="s">
        <v>3935</v>
      </c>
      <c r="F588" s="145">
        <v>5.58</v>
      </c>
      <c r="G588" s="145">
        <v>7.81</v>
      </c>
      <c r="H588" s="48">
        <v>71</v>
      </c>
      <c r="I588" s="48">
        <v>85</v>
      </c>
      <c r="J588" s="151" t="str">
        <f t="shared" si="36"/>
        <v xml:space="preserve"> </v>
      </c>
      <c r="K588" s="151" t="str">
        <f t="shared" si="37"/>
        <v>SVK</v>
      </c>
      <c r="L588" s="151" t="str">
        <f t="shared" si="38"/>
        <v xml:space="preserve"> </v>
      </c>
      <c r="M588" s="51"/>
      <c r="N588" s="9"/>
      <c r="O588" s="62">
        <f t="shared" si="39"/>
        <v>78</v>
      </c>
      <c r="P588" s="4"/>
    </row>
    <row r="589" spans="1:16" s="5" customFormat="1" ht="15.95" customHeight="1">
      <c r="A589" s="4">
        <v>580</v>
      </c>
      <c r="B589" s="139" t="s">
        <v>217</v>
      </c>
      <c r="C589" s="140" t="s">
        <v>1444</v>
      </c>
      <c r="D589" s="141" t="s">
        <v>3920</v>
      </c>
      <c r="E589" s="81" t="s">
        <v>3935</v>
      </c>
      <c r="F589" s="145">
        <v>5.01</v>
      </c>
      <c r="G589" s="145">
        <v>6.41</v>
      </c>
      <c r="H589" s="48">
        <v>54</v>
      </c>
      <c r="I589" s="48">
        <v>52</v>
      </c>
      <c r="J589" s="151" t="str">
        <f t="shared" si="36"/>
        <v xml:space="preserve"> </v>
      </c>
      <c r="K589" s="151" t="str">
        <f t="shared" si="37"/>
        <v xml:space="preserve"> </v>
      </c>
      <c r="L589" s="151" t="str">
        <f t="shared" si="38"/>
        <v xml:space="preserve"> </v>
      </c>
      <c r="M589" s="51"/>
      <c r="N589" s="9"/>
      <c r="O589" s="62">
        <f t="shared" si="39"/>
        <v>53</v>
      </c>
      <c r="P589" s="4"/>
    </row>
    <row r="590" spans="1:16" s="5" customFormat="1" ht="15.95" customHeight="1">
      <c r="A590" s="4">
        <v>581</v>
      </c>
      <c r="B590" s="139" t="s">
        <v>218</v>
      </c>
      <c r="C590" s="140" t="s">
        <v>3477</v>
      </c>
      <c r="D590" s="141" t="s">
        <v>1756</v>
      </c>
      <c r="E590" s="81" t="s">
        <v>3935</v>
      </c>
      <c r="F590" s="145">
        <v>5.24</v>
      </c>
      <c r="G590" s="145">
        <v>6.65</v>
      </c>
      <c r="H590" s="48">
        <v>51</v>
      </c>
      <c r="I590" s="48">
        <v>63</v>
      </c>
      <c r="J590" s="151" t="str">
        <f t="shared" si="36"/>
        <v xml:space="preserve"> </v>
      </c>
      <c r="K590" s="151" t="str">
        <f t="shared" si="37"/>
        <v xml:space="preserve"> </v>
      </c>
      <c r="L590" s="151" t="str">
        <f t="shared" si="38"/>
        <v xml:space="preserve"> </v>
      </c>
      <c r="M590" s="101"/>
      <c r="N590" s="9"/>
      <c r="O590" s="62">
        <f t="shared" si="39"/>
        <v>57</v>
      </c>
      <c r="P590" s="4"/>
    </row>
    <row r="591" spans="1:16" s="5" customFormat="1" ht="15.95" customHeight="1">
      <c r="A591" s="4">
        <v>582</v>
      </c>
      <c r="B591" s="139" t="s">
        <v>1809</v>
      </c>
      <c r="C591" s="140" t="s">
        <v>1428</v>
      </c>
      <c r="D591" s="141" t="s">
        <v>2908</v>
      </c>
      <c r="E591" s="81" t="s">
        <v>3935</v>
      </c>
      <c r="F591" s="145">
        <v>4.88</v>
      </c>
      <c r="G591" s="145">
        <v>6.5</v>
      </c>
      <c r="H591" s="48">
        <v>51</v>
      </c>
      <c r="I591" s="48">
        <v>60</v>
      </c>
      <c r="J591" s="151" t="str">
        <f t="shared" si="36"/>
        <v xml:space="preserve"> </v>
      </c>
      <c r="K591" s="151" t="str">
        <f t="shared" si="37"/>
        <v xml:space="preserve"> </v>
      </c>
      <c r="L591" s="151" t="str">
        <f t="shared" si="38"/>
        <v xml:space="preserve"> </v>
      </c>
      <c r="M591" s="101"/>
      <c r="N591" s="9"/>
      <c r="O591" s="62">
        <f t="shared" si="39"/>
        <v>55.5</v>
      </c>
      <c r="P591" s="4"/>
    </row>
    <row r="592" spans="1:16" s="5" customFormat="1" ht="15.95" customHeight="1">
      <c r="A592" s="4">
        <v>583</v>
      </c>
      <c r="B592" s="139" t="s">
        <v>1810</v>
      </c>
      <c r="C592" s="140" t="s">
        <v>3112</v>
      </c>
      <c r="D592" s="141" t="s">
        <v>1411</v>
      </c>
      <c r="E592" s="81" t="s">
        <v>3935</v>
      </c>
      <c r="F592" s="145">
        <v>5.76</v>
      </c>
      <c r="G592" s="145">
        <v>6.79</v>
      </c>
      <c r="H592" s="48">
        <v>53</v>
      </c>
      <c r="I592" s="48">
        <v>54</v>
      </c>
      <c r="J592" s="151" t="str">
        <f t="shared" si="36"/>
        <v xml:space="preserve"> </v>
      </c>
      <c r="K592" s="151" t="str">
        <f t="shared" si="37"/>
        <v xml:space="preserve"> </v>
      </c>
      <c r="L592" s="151" t="str">
        <f t="shared" si="38"/>
        <v xml:space="preserve"> </v>
      </c>
      <c r="M592" s="101"/>
      <c r="N592" s="9"/>
      <c r="O592" s="62">
        <f t="shared" si="39"/>
        <v>53.5</v>
      </c>
      <c r="P592" s="4"/>
    </row>
    <row r="593" spans="1:16" s="5" customFormat="1" ht="15.95" customHeight="1">
      <c r="A593" s="4">
        <v>584</v>
      </c>
      <c r="B593" s="139" t="s">
        <v>1811</v>
      </c>
      <c r="C593" s="140" t="s">
        <v>4066</v>
      </c>
      <c r="D593" s="141" t="s">
        <v>1414</v>
      </c>
      <c r="E593" s="81" t="s">
        <v>3935</v>
      </c>
      <c r="F593" s="145">
        <v>5.08</v>
      </c>
      <c r="G593" s="145">
        <v>6.37</v>
      </c>
      <c r="H593" s="48">
        <v>53</v>
      </c>
      <c r="I593" s="48">
        <v>63</v>
      </c>
      <c r="J593" s="151" t="str">
        <f t="shared" si="36"/>
        <v xml:space="preserve"> </v>
      </c>
      <c r="K593" s="151" t="str">
        <f t="shared" si="37"/>
        <v xml:space="preserve"> </v>
      </c>
      <c r="L593" s="151" t="str">
        <f t="shared" si="38"/>
        <v xml:space="preserve"> </v>
      </c>
      <c r="M593" s="51"/>
      <c r="N593" s="9"/>
      <c r="O593" s="62">
        <f t="shared" si="39"/>
        <v>58</v>
      </c>
      <c r="P593" s="4"/>
    </row>
    <row r="594" spans="1:16" s="5" customFormat="1" ht="15.95" customHeight="1">
      <c r="A594" s="4">
        <v>585</v>
      </c>
      <c r="B594" s="139" t="s">
        <v>1812</v>
      </c>
      <c r="C594" s="140" t="s">
        <v>1734</v>
      </c>
      <c r="D594" s="141" t="s">
        <v>737</v>
      </c>
      <c r="E594" s="81" t="s">
        <v>3935</v>
      </c>
      <c r="F594" s="145">
        <v>3.55</v>
      </c>
      <c r="G594" s="145">
        <v>5.03</v>
      </c>
      <c r="H594" s="48">
        <v>51</v>
      </c>
      <c r="I594" s="48">
        <v>54</v>
      </c>
      <c r="J594" s="151" t="str">
        <f t="shared" si="36"/>
        <v xml:space="preserve"> </v>
      </c>
      <c r="K594" s="151" t="str">
        <f t="shared" si="37"/>
        <v xml:space="preserve"> </v>
      </c>
      <c r="L594" s="151" t="str">
        <f t="shared" si="38"/>
        <v xml:space="preserve"> </v>
      </c>
      <c r="M594" s="120"/>
      <c r="N594" s="9"/>
      <c r="O594" s="62">
        <f t="shared" si="39"/>
        <v>52.5</v>
      </c>
      <c r="P594" s="4"/>
    </row>
    <row r="595" spans="1:16" s="5" customFormat="1" ht="15.95" customHeight="1">
      <c r="A595" s="4">
        <v>586</v>
      </c>
      <c r="B595" s="139" t="s">
        <v>1813</v>
      </c>
      <c r="C595" s="140" t="s">
        <v>683</v>
      </c>
      <c r="D595" s="141" t="s">
        <v>3066</v>
      </c>
      <c r="E595" s="81" t="s">
        <v>3935</v>
      </c>
      <c r="F595" s="145">
        <v>6.97</v>
      </c>
      <c r="G595" s="145">
        <v>7.75</v>
      </c>
      <c r="H595" s="48">
        <v>92</v>
      </c>
      <c r="I595" s="48">
        <v>98</v>
      </c>
      <c r="J595" s="151" t="str">
        <f t="shared" si="36"/>
        <v xml:space="preserve"> </v>
      </c>
      <c r="K595" s="151" t="str">
        <f t="shared" si="37"/>
        <v>SVK</v>
      </c>
      <c r="L595" s="151" t="str">
        <f t="shared" si="38"/>
        <v xml:space="preserve"> </v>
      </c>
      <c r="M595" s="101"/>
      <c r="N595" s="78"/>
      <c r="O595" s="62">
        <f t="shared" si="39"/>
        <v>95</v>
      </c>
      <c r="P595" s="4"/>
    </row>
    <row r="596" spans="1:16" s="5" customFormat="1" ht="15.95" customHeight="1">
      <c r="A596" s="4">
        <v>587</v>
      </c>
      <c r="B596" s="139" t="s">
        <v>1814</v>
      </c>
      <c r="C596" s="140" t="s">
        <v>3816</v>
      </c>
      <c r="D596" s="141" t="s">
        <v>3365</v>
      </c>
      <c r="E596" s="81" t="s">
        <v>3935</v>
      </c>
      <c r="F596" s="145">
        <v>5.73</v>
      </c>
      <c r="G596" s="145">
        <v>6.9</v>
      </c>
      <c r="H596" s="48">
        <v>57</v>
      </c>
      <c r="I596" s="48">
        <v>57</v>
      </c>
      <c r="J596" s="151" t="str">
        <f t="shared" si="36"/>
        <v xml:space="preserve"> </v>
      </c>
      <c r="K596" s="151" t="str">
        <f t="shared" si="37"/>
        <v xml:space="preserve"> </v>
      </c>
      <c r="L596" s="151" t="str">
        <f t="shared" si="38"/>
        <v xml:space="preserve"> </v>
      </c>
      <c r="M596" s="9"/>
      <c r="N596" s="9"/>
      <c r="O596" s="62">
        <f t="shared" si="39"/>
        <v>57</v>
      </c>
      <c r="P596" s="4"/>
    </row>
    <row r="597" spans="1:16" s="5" customFormat="1" ht="15.95" customHeight="1">
      <c r="A597" s="4">
        <v>588</v>
      </c>
      <c r="B597" s="139" t="s">
        <v>1815</v>
      </c>
      <c r="C597" s="140" t="s">
        <v>1816</v>
      </c>
      <c r="D597" s="141" t="s">
        <v>995</v>
      </c>
      <c r="E597" s="81" t="s">
        <v>3935</v>
      </c>
      <c r="F597" s="145">
        <v>5.09</v>
      </c>
      <c r="G597" s="145">
        <v>7.33</v>
      </c>
      <c r="H597" s="48">
        <v>63</v>
      </c>
      <c r="I597" s="48">
        <v>60</v>
      </c>
      <c r="J597" s="151" t="str">
        <f t="shared" si="36"/>
        <v xml:space="preserve"> </v>
      </c>
      <c r="K597" s="151" t="str">
        <f t="shared" si="37"/>
        <v xml:space="preserve"> </v>
      </c>
      <c r="L597" s="151" t="str">
        <f t="shared" si="38"/>
        <v xml:space="preserve"> </v>
      </c>
      <c r="M597" s="202"/>
      <c r="N597" s="9"/>
      <c r="O597" s="62">
        <f t="shared" si="39"/>
        <v>61.5</v>
      </c>
      <c r="P597" s="4"/>
    </row>
    <row r="598" spans="1:16" s="5" customFormat="1" ht="15.95" customHeight="1">
      <c r="A598" s="4">
        <v>589</v>
      </c>
      <c r="B598" s="139" t="s">
        <v>1817</v>
      </c>
      <c r="C598" s="140" t="s">
        <v>1818</v>
      </c>
      <c r="D598" s="141" t="s">
        <v>3507</v>
      </c>
      <c r="E598" s="81" t="s">
        <v>3935</v>
      </c>
      <c r="F598" s="145">
        <v>6.08</v>
      </c>
      <c r="G598" s="145">
        <v>6.78</v>
      </c>
      <c r="H598" s="48">
        <v>68</v>
      </c>
      <c r="I598" s="48">
        <v>60</v>
      </c>
      <c r="J598" s="151" t="str">
        <f t="shared" si="36"/>
        <v xml:space="preserve"> </v>
      </c>
      <c r="K598" s="151" t="str">
        <f t="shared" si="37"/>
        <v xml:space="preserve"> </v>
      </c>
      <c r="L598" s="151" t="str">
        <f t="shared" si="38"/>
        <v xml:space="preserve"> </v>
      </c>
      <c r="M598" s="53"/>
      <c r="N598" s="50"/>
      <c r="O598" s="62">
        <f t="shared" si="39"/>
        <v>64</v>
      </c>
      <c r="P598" s="4"/>
    </row>
    <row r="599" spans="1:16" s="5" customFormat="1" ht="15.95" customHeight="1">
      <c r="A599" s="4">
        <v>590</v>
      </c>
      <c r="B599" s="139" t="s">
        <v>1819</v>
      </c>
      <c r="C599" s="140" t="s">
        <v>1408</v>
      </c>
      <c r="D599" s="141" t="s">
        <v>3608</v>
      </c>
      <c r="E599" s="81" t="s">
        <v>3935</v>
      </c>
      <c r="F599" s="145">
        <v>4.71</v>
      </c>
      <c r="G599" s="145">
        <v>6.77</v>
      </c>
      <c r="H599" s="48">
        <v>54</v>
      </c>
      <c r="I599" s="48">
        <v>55</v>
      </c>
      <c r="J599" s="151" t="str">
        <f t="shared" si="36"/>
        <v xml:space="preserve"> </v>
      </c>
      <c r="K599" s="151" t="str">
        <f t="shared" si="37"/>
        <v xml:space="preserve"> </v>
      </c>
      <c r="L599" s="151" t="str">
        <f t="shared" si="38"/>
        <v xml:space="preserve"> </v>
      </c>
      <c r="M599" s="63"/>
      <c r="N599" s="50"/>
      <c r="O599" s="62">
        <f t="shared" si="39"/>
        <v>54.5</v>
      </c>
      <c r="P599" s="4"/>
    </row>
    <row r="600" spans="1:16" s="5" customFormat="1" ht="15.95" customHeight="1">
      <c r="A600" s="4">
        <v>591</v>
      </c>
      <c r="B600" s="139" t="s">
        <v>1821</v>
      </c>
      <c r="C600" s="140" t="s">
        <v>1180</v>
      </c>
      <c r="D600" s="141" t="s">
        <v>1822</v>
      </c>
      <c r="E600" s="81" t="s">
        <v>3935</v>
      </c>
      <c r="F600" s="145">
        <v>4.2300000000000004</v>
      </c>
      <c r="G600" s="145">
        <v>5.86</v>
      </c>
      <c r="H600" s="48">
        <v>53</v>
      </c>
      <c r="I600" s="48">
        <v>53</v>
      </c>
      <c r="J600" s="151" t="str">
        <f t="shared" si="36"/>
        <v xml:space="preserve"> </v>
      </c>
      <c r="K600" s="151" t="str">
        <f t="shared" si="37"/>
        <v xml:space="preserve"> </v>
      </c>
      <c r="L600" s="151" t="str">
        <f t="shared" si="38"/>
        <v xml:space="preserve"> </v>
      </c>
      <c r="M600" s="51"/>
      <c r="N600" s="9"/>
      <c r="O600" s="62">
        <f t="shared" si="39"/>
        <v>53</v>
      </c>
      <c r="P600" s="4"/>
    </row>
    <row r="601" spans="1:16" s="5" customFormat="1" ht="15.95" customHeight="1">
      <c r="A601" s="4">
        <v>592</v>
      </c>
      <c r="B601" s="139" t="s">
        <v>4682</v>
      </c>
      <c r="C601" s="140" t="s">
        <v>2054</v>
      </c>
      <c r="D601" s="141" t="s">
        <v>3610</v>
      </c>
      <c r="E601" s="81" t="s">
        <v>3935</v>
      </c>
      <c r="F601" s="145">
        <v>4.78</v>
      </c>
      <c r="G601" s="145">
        <v>6.92</v>
      </c>
      <c r="H601" s="48">
        <v>70</v>
      </c>
      <c r="I601" s="48">
        <v>92</v>
      </c>
      <c r="J601" s="151" t="str">
        <f t="shared" si="36"/>
        <v xml:space="preserve"> </v>
      </c>
      <c r="K601" s="151" t="str">
        <f t="shared" si="37"/>
        <v xml:space="preserve"> </v>
      </c>
      <c r="L601" s="151" t="str">
        <f t="shared" si="38"/>
        <v xml:space="preserve"> </v>
      </c>
      <c r="M601" s="101"/>
      <c r="N601" s="9"/>
      <c r="O601" s="62">
        <f t="shared" si="39"/>
        <v>81</v>
      </c>
      <c r="P601" s="4"/>
    </row>
    <row r="602" spans="1:16" s="5" customFormat="1" ht="15.95" customHeight="1">
      <c r="A602" s="4">
        <v>593</v>
      </c>
      <c r="B602" s="139" t="s">
        <v>4683</v>
      </c>
      <c r="C602" s="140" t="s">
        <v>771</v>
      </c>
      <c r="D602" s="141" t="s">
        <v>3610</v>
      </c>
      <c r="E602" s="81" t="s">
        <v>3935</v>
      </c>
      <c r="F602" s="145">
        <v>5.08</v>
      </c>
      <c r="G602" s="145">
        <v>5.71</v>
      </c>
      <c r="H602" s="48">
        <v>50</v>
      </c>
      <c r="I602" s="48">
        <v>54</v>
      </c>
      <c r="J602" s="151" t="str">
        <f t="shared" si="36"/>
        <v xml:space="preserve"> </v>
      </c>
      <c r="K602" s="151" t="str">
        <f t="shared" si="37"/>
        <v xml:space="preserve"> </v>
      </c>
      <c r="L602" s="151" t="str">
        <f t="shared" si="38"/>
        <v xml:space="preserve"> </v>
      </c>
      <c r="M602" s="120"/>
      <c r="N602" s="9"/>
      <c r="O602" s="62">
        <f t="shared" si="39"/>
        <v>52</v>
      </c>
      <c r="P602" s="4"/>
    </row>
    <row r="603" spans="1:16" s="5" customFormat="1" ht="15.95" customHeight="1">
      <c r="A603" s="4">
        <v>594</v>
      </c>
      <c r="B603" s="139" t="s">
        <v>4684</v>
      </c>
      <c r="C603" s="140" t="s">
        <v>4056</v>
      </c>
      <c r="D603" s="141" t="s">
        <v>3511</v>
      </c>
      <c r="E603" s="81" t="s">
        <v>3935</v>
      </c>
      <c r="F603" s="145">
        <v>6.06</v>
      </c>
      <c r="G603" s="145">
        <v>6.79</v>
      </c>
      <c r="H603" s="48">
        <v>55</v>
      </c>
      <c r="I603" s="48">
        <v>50</v>
      </c>
      <c r="J603" s="151" t="str">
        <f t="shared" si="36"/>
        <v xml:space="preserve"> </v>
      </c>
      <c r="K603" s="151" t="str">
        <f t="shared" si="37"/>
        <v xml:space="preserve"> </v>
      </c>
      <c r="L603" s="151" t="str">
        <f t="shared" si="38"/>
        <v xml:space="preserve"> </v>
      </c>
      <c r="M603" s="51"/>
      <c r="N603" s="9"/>
      <c r="O603" s="62">
        <f t="shared" si="39"/>
        <v>52.5</v>
      </c>
      <c r="P603" s="4"/>
    </row>
    <row r="604" spans="1:16" s="5" customFormat="1" ht="15.95" customHeight="1">
      <c r="A604" s="4">
        <v>595</v>
      </c>
      <c r="B604" s="139" t="s">
        <v>4685</v>
      </c>
      <c r="C604" s="140" t="s">
        <v>670</v>
      </c>
      <c r="D604" s="141" t="s">
        <v>3511</v>
      </c>
      <c r="E604" s="81" t="s">
        <v>3935</v>
      </c>
      <c r="F604" s="145">
        <v>4.16</v>
      </c>
      <c r="G604" s="145">
        <v>7.05</v>
      </c>
      <c r="H604" s="48">
        <v>51</v>
      </c>
      <c r="I604" s="48">
        <v>50</v>
      </c>
      <c r="J604" s="151" t="str">
        <f t="shared" si="36"/>
        <v xml:space="preserve"> </v>
      </c>
      <c r="K604" s="151" t="str">
        <f t="shared" si="37"/>
        <v xml:space="preserve"> </v>
      </c>
      <c r="L604" s="151" t="str">
        <f t="shared" si="38"/>
        <v xml:space="preserve"> </v>
      </c>
      <c r="M604" s="51"/>
      <c r="N604" s="9"/>
      <c r="O604" s="62">
        <f t="shared" si="39"/>
        <v>50.5</v>
      </c>
      <c r="P604" s="4"/>
    </row>
    <row r="605" spans="1:16" s="5" customFormat="1" ht="15.95" customHeight="1">
      <c r="A605" s="4">
        <v>596</v>
      </c>
      <c r="B605" s="139" t="s">
        <v>4686</v>
      </c>
      <c r="C605" s="140" t="s">
        <v>4687</v>
      </c>
      <c r="D605" s="141" t="s">
        <v>3511</v>
      </c>
      <c r="E605" s="81" t="s">
        <v>3935</v>
      </c>
      <c r="F605" s="145">
        <v>5.63</v>
      </c>
      <c r="G605" s="145">
        <v>6.31</v>
      </c>
      <c r="H605" s="48">
        <v>54</v>
      </c>
      <c r="I605" s="48">
        <v>53</v>
      </c>
      <c r="J605" s="151" t="str">
        <f t="shared" si="36"/>
        <v xml:space="preserve"> </v>
      </c>
      <c r="K605" s="151" t="str">
        <f t="shared" si="37"/>
        <v xml:space="preserve"> </v>
      </c>
      <c r="L605" s="151" t="str">
        <f t="shared" si="38"/>
        <v xml:space="preserve"> </v>
      </c>
      <c r="M605" s="83"/>
      <c r="N605" s="9"/>
      <c r="O605" s="62">
        <f t="shared" si="39"/>
        <v>53.5</v>
      </c>
      <c r="P605" s="4"/>
    </row>
    <row r="606" spans="1:16" s="5" customFormat="1" ht="15.95" customHeight="1">
      <c r="A606" s="4">
        <v>597</v>
      </c>
      <c r="B606" s="139" t="s">
        <v>4688</v>
      </c>
      <c r="C606" s="140" t="s">
        <v>4689</v>
      </c>
      <c r="D606" s="141" t="s">
        <v>4690</v>
      </c>
      <c r="E606" s="81" t="s">
        <v>3935</v>
      </c>
      <c r="F606" s="145">
        <v>5.83</v>
      </c>
      <c r="G606" s="145">
        <v>6.83</v>
      </c>
      <c r="H606" s="48">
        <v>61</v>
      </c>
      <c r="I606" s="48">
        <v>54</v>
      </c>
      <c r="J606" s="151" t="str">
        <f t="shared" si="36"/>
        <v xml:space="preserve"> </v>
      </c>
      <c r="K606" s="151" t="str">
        <f t="shared" si="37"/>
        <v xml:space="preserve"> </v>
      </c>
      <c r="L606" s="151" t="str">
        <f t="shared" si="38"/>
        <v xml:space="preserve"> </v>
      </c>
      <c r="M606" s="51"/>
      <c r="N606" s="9"/>
      <c r="O606" s="62">
        <f t="shared" si="39"/>
        <v>57.5</v>
      </c>
      <c r="P606" s="4"/>
    </row>
    <row r="607" spans="1:16" s="5" customFormat="1" ht="15.95" customHeight="1">
      <c r="A607" s="4">
        <v>598</v>
      </c>
      <c r="B607" s="139" t="s">
        <v>4691</v>
      </c>
      <c r="C607" s="140" t="s">
        <v>1428</v>
      </c>
      <c r="D607" s="141" t="s">
        <v>364</v>
      </c>
      <c r="E607" s="81" t="s">
        <v>3935</v>
      </c>
      <c r="F607" s="145">
        <v>6.35</v>
      </c>
      <c r="G607" s="145">
        <v>6.83</v>
      </c>
      <c r="H607" s="48">
        <v>60</v>
      </c>
      <c r="I607" s="48">
        <v>55</v>
      </c>
      <c r="J607" s="151" t="str">
        <f t="shared" si="36"/>
        <v xml:space="preserve"> </v>
      </c>
      <c r="K607" s="151" t="str">
        <f t="shared" si="37"/>
        <v xml:space="preserve"> </v>
      </c>
      <c r="L607" s="151" t="str">
        <f t="shared" si="38"/>
        <v xml:space="preserve"> </v>
      </c>
      <c r="M607" s="83"/>
      <c r="N607" s="9"/>
      <c r="O607" s="62">
        <f t="shared" si="39"/>
        <v>57.5</v>
      </c>
      <c r="P607" s="4"/>
    </row>
    <row r="608" spans="1:16" s="5" customFormat="1" ht="15.95" customHeight="1">
      <c r="A608" s="4">
        <v>599</v>
      </c>
      <c r="B608" s="139" t="s">
        <v>4692</v>
      </c>
      <c r="C608" s="140" t="s">
        <v>3093</v>
      </c>
      <c r="D608" s="141" t="s">
        <v>998</v>
      </c>
      <c r="E608" s="81" t="s">
        <v>3935</v>
      </c>
      <c r="F608" s="145">
        <v>3.48</v>
      </c>
      <c r="G608" s="145">
        <v>5.98</v>
      </c>
      <c r="H608" s="48">
        <v>51</v>
      </c>
      <c r="I608" s="48">
        <v>53</v>
      </c>
      <c r="J608" s="151" t="str">
        <f t="shared" si="36"/>
        <v xml:space="preserve"> </v>
      </c>
      <c r="K608" s="151" t="str">
        <f t="shared" si="37"/>
        <v xml:space="preserve"> </v>
      </c>
      <c r="L608" s="151" t="str">
        <f t="shared" si="38"/>
        <v xml:space="preserve"> </v>
      </c>
      <c r="M608" s="121"/>
      <c r="N608" s="78"/>
      <c r="O608" s="62">
        <f t="shared" si="39"/>
        <v>52</v>
      </c>
      <c r="P608" s="4"/>
    </row>
    <row r="609" spans="1:16" s="5" customFormat="1" ht="15.95" customHeight="1">
      <c r="A609" s="4">
        <v>600</v>
      </c>
      <c r="B609" s="139" t="s">
        <v>4651</v>
      </c>
      <c r="C609" s="140" t="s">
        <v>1233</v>
      </c>
      <c r="D609" s="141" t="s">
        <v>998</v>
      </c>
      <c r="E609" s="81" t="s">
        <v>3935</v>
      </c>
      <c r="F609" s="145">
        <v>5</v>
      </c>
      <c r="G609" s="145">
        <v>7.02</v>
      </c>
      <c r="H609" s="48">
        <v>50</v>
      </c>
      <c r="I609" s="48">
        <v>53</v>
      </c>
      <c r="J609" s="151" t="str">
        <f t="shared" si="36"/>
        <v xml:space="preserve"> </v>
      </c>
      <c r="K609" s="151" t="str">
        <f t="shared" si="37"/>
        <v xml:space="preserve"> </v>
      </c>
      <c r="L609" s="151" t="str">
        <f t="shared" si="38"/>
        <v xml:space="preserve"> </v>
      </c>
      <c r="M609" s="55"/>
      <c r="N609" s="9"/>
      <c r="O609" s="62">
        <f t="shared" si="39"/>
        <v>51.5</v>
      </c>
      <c r="P609" s="4"/>
    </row>
    <row r="610" spans="1:16" s="5" customFormat="1" ht="15.95" customHeight="1">
      <c r="A610" s="4">
        <v>601</v>
      </c>
      <c r="B610" s="139" t="s">
        <v>4652</v>
      </c>
      <c r="C610" s="140" t="s">
        <v>3742</v>
      </c>
      <c r="D610" s="141" t="s">
        <v>4266</v>
      </c>
      <c r="E610" s="81" t="s">
        <v>3935</v>
      </c>
      <c r="F610" s="145">
        <v>5.83</v>
      </c>
      <c r="G610" s="145">
        <v>6.46</v>
      </c>
      <c r="H610" s="48">
        <v>50</v>
      </c>
      <c r="I610" s="48">
        <v>55</v>
      </c>
      <c r="J610" s="151" t="str">
        <f t="shared" si="36"/>
        <v xml:space="preserve"> </v>
      </c>
      <c r="K610" s="151" t="str">
        <f t="shared" si="37"/>
        <v xml:space="preserve"> </v>
      </c>
      <c r="L610" s="151" t="str">
        <f t="shared" si="38"/>
        <v xml:space="preserve"> </v>
      </c>
      <c r="M610" s="83"/>
      <c r="N610" s="50"/>
      <c r="O610" s="62">
        <f t="shared" si="39"/>
        <v>52.5</v>
      </c>
      <c r="P610" s="4"/>
    </row>
    <row r="611" spans="1:16" s="5" customFormat="1" ht="15.95" customHeight="1">
      <c r="A611" s="4">
        <v>602</v>
      </c>
      <c r="B611" s="139" t="s">
        <v>4700</v>
      </c>
      <c r="C611" s="140" t="s">
        <v>4262</v>
      </c>
      <c r="D611" s="141" t="s">
        <v>3798</v>
      </c>
      <c r="E611" s="81" t="s">
        <v>3935</v>
      </c>
      <c r="F611" s="145">
        <v>6.35</v>
      </c>
      <c r="G611" s="145">
        <v>8.1199999999999992</v>
      </c>
      <c r="H611" s="48">
        <v>60</v>
      </c>
      <c r="I611" s="48">
        <v>60</v>
      </c>
      <c r="J611" s="151" t="str">
        <f t="shared" si="36"/>
        <v xml:space="preserve"> </v>
      </c>
      <c r="K611" s="151" t="str">
        <f t="shared" si="37"/>
        <v xml:space="preserve"> </v>
      </c>
      <c r="L611" s="151" t="str">
        <f t="shared" si="38"/>
        <v xml:space="preserve"> </v>
      </c>
      <c r="M611" s="101"/>
      <c r="N611" s="9"/>
      <c r="O611" s="62">
        <f t="shared" si="39"/>
        <v>60</v>
      </c>
      <c r="P611" s="4"/>
    </row>
    <row r="612" spans="1:16" s="5" customFormat="1" ht="15.95" customHeight="1">
      <c r="A612" s="4">
        <v>603</v>
      </c>
      <c r="B612" s="139" t="s">
        <v>4701</v>
      </c>
      <c r="C612" s="140" t="s">
        <v>3734</v>
      </c>
      <c r="D612" s="141" t="s">
        <v>3798</v>
      </c>
      <c r="E612" s="81" t="s">
        <v>3935</v>
      </c>
      <c r="F612" s="145">
        <v>4.58</v>
      </c>
      <c r="G612" s="145">
        <v>6.29</v>
      </c>
      <c r="H612" s="48">
        <v>52</v>
      </c>
      <c r="I612" s="48">
        <v>60</v>
      </c>
      <c r="J612" s="151" t="str">
        <f t="shared" si="36"/>
        <v xml:space="preserve"> </v>
      </c>
      <c r="K612" s="151" t="str">
        <f t="shared" si="37"/>
        <v xml:space="preserve"> </v>
      </c>
      <c r="L612" s="151" t="str">
        <f t="shared" si="38"/>
        <v xml:space="preserve"> </v>
      </c>
      <c r="M612" s="51"/>
      <c r="N612" s="9"/>
      <c r="O612" s="62">
        <f t="shared" si="39"/>
        <v>56</v>
      </c>
      <c r="P612" s="4"/>
    </row>
    <row r="613" spans="1:16" s="5" customFormat="1" ht="15.95" customHeight="1">
      <c r="A613" s="4">
        <v>604</v>
      </c>
      <c r="B613" s="139" t="s">
        <v>4702</v>
      </c>
      <c r="C613" s="140" t="s">
        <v>3114</v>
      </c>
      <c r="D613" s="141" t="s">
        <v>3798</v>
      </c>
      <c r="E613" s="81" t="s">
        <v>3935</v>
      </c>
      <c r="F613" s="145">
        <v>4.55</v>
      </c>
      <c r="G613" s="145">
        <v>6.09</v>
      </c>
      <c r="H613" s="48">
        <v>54</v>
      </c>
      <c r="I613" s="48">
        <v>55</v>
      </c>
      <c r="J613" s="151" t="str">
        <f t="shared" si="36"/>
        <v xml:space="preserve"> </v>
      </c>
      <c r="K613" s="151" t="str">
        <f t="shared" si="37"/>
        <v xml:space="preserve"> </v>
      </c>
      <c r="L613" s="151" t="str">
        <f t="shared" si="38"/>
        <v xml:space="preserve"> </v>
      </c>
      <c r="M613" s="68"/>
      <c r="N613" s="9"/>
      <c r="O613" s="62">
        <f t="shared" si="39"/>
        <v>54.5</v>
      </c>
      <c r="P613" s="4"/>
    </row>
    <row r="614" spans="1:16" s="5" customFormat="1" ht="15.95" customHeight="1">
      <c r="A614" s="4">
        <v>605</v>
      </c>
      <c r="B614" s="139" t="s">
        <v>4703</v>
      </c>
      <c r="C614" s="140" t="s">
        <v>3453</v>
      </c>
      <c r="D614" s="141" t="s">
        <v>3774</v>
      </c>
      <c r="E614" s="81" t="s">
        <v>3935</v>
      </c>
      <c r="F614" s="145">
        <v>5.34</v>
      </c>
      <c r="G614" s="145">
        <v>7.69</v>
      </c>
      <c r="H614" s="48">
        <v>60</v>
      </c>
      <c r="I614" s="48">
        <v>63</v>
      </c>
      <c r="J614" s="151" t="str">
        <f t="shared" si="36"/>
        <v xml:space="preserve"> </v>
      </c>
      <c r="K614" s="151" t="str">
        <f t="shared" si="37"/>
        <v xml:space="preserve"> </v>
      </c>
      <c r="L614" s="151" t="str">
        <f t="shared" si="38"/>
        <v xml:space="preserve"> </v>
      </c>
      <c r="M614" s="101"/>
      <c r="N614" s="9"/>
      <c r="O614" s="62">
        <f t="shared" si="39"/>
        <v>61.5</v>
      </c>
      <c r="P614" s="4"/>
    </row>
    <row r="615" spans="1:16" s="5" customFormat="1" ht="15.95" customHeight="1">
      <c r="A615" s="4">
        <v>606</v>
      </c>
      <c r="B615" s="139" t="s">
        <v>4704</v>
      </c>
      <c r="C615" s="140" t="s">
        <v>4705</v>
      </c>
      <c r="D615" s="141" t="s">
        <v>3785</v>
      </c>
      <c r="E615" s="81" t="s">
        <v>3935</v>
      </c>
      <c r="F615" s="145">
        <v>4.1900000000000004</v>
      </c>
      <c r="G615" s="145">
        <v>5.52</v>
      </c>
      <c r="H615" s="48">
        <v>51</v>
      </c>
      <c r="I615" s="48">
        <v>57</v>
      </c>
      <c r="J615" s="151" t="str">
        <f t="shared" si="36"/>
        <v xml:space="preserve"> </v>
      </c>
      <c r="K615" s="151" t="str">
        <f t="shared" si="37"/>
        <v xml:space="preserve"> </v>
      </c>
      <c r="L615" s="151" t="str">
        <f t="shared" si="38"/>
        <v xml:space="preserve"> </v>
      </c>
      <c r="M615" s="68"/>
      <c r="N615" s="9"/>
      <c r="O615" s="62">
        <f t="shared" si="39"/>
        <v>54</v>
      </c>
      <c r="P615" s="4"/>
    </row>
    <row r="616" spans="1:16" s="5" customFormat="1" ht="15.95" customHeight="1">
      <c r="A616" s="4">
        <v>607</v>
      </c>
      <c r="B616" s="139" t="s">
        <v>4706</v>
      </c>
      <c r="C616" s="140" t="s">
        <v>1691</v>
      </c>
      <c r="D616" s="141" t="s">
        <v>1008</v>
      </c>
      <c r="E616" s="81" t="s">
        <v>3935</v>
      </c>
      <c r="F616" s="145">
        <v>6.71</v>
      </c>
      <c r="G616" s="145">
        <v>7.79</v>
      </c>
      <c r="H616" s="48">
        <v>73</v>
      </c>
      <c r="I616" s="48">
        <v>81</v>
      </c>
      <c r="J616" s="151" t="str">
        <f t="shared" si="36"/>
        <v xml:space="preserve"> </v>
      </c>
      <c r="K616" s="151" t="str">
        <f t="shared" si="37"/>
        <v>SVK</v>
      </c>
      <c r="L616" s="151" t="str">
        <f t="shared" si="38"/>
        <v xml:space="preserve"> </v>
      </c>
      <c r="M616" s="196"/>
      <c r="N616" s="9"/>
      <c r="O616" s="62">
        <f t="shared" si="39"/>
        <v>77</v>
      </c>
      <c r="P616" s="4"/>
    </row>
    <row r="617" spans="1:16" s="5" customFormat="1" ht="15.95" customHeight="1">
      <c r="A617" s="4">
        <v>608</v>
      </c>
      <c r="B617" s="139" t="s">
        <v>4707</v>
      </c>
      <c r="C617" s="140" t="s">
        <v>4708</v>
      </c>
      <c r="D617" s="141" t="s">
        <v>4268</v>
      </c>
      <c r="E617" s="81" t="s">
        <v>3935</v>
      </c>
      <c r="F617" s="145">
        <v>5.91</v>
      </c>
      <c r="G617" s="145">
        <v>6.85</v>
      </c>
      <c r="H617" s="48">
        <v>61</v>
      </c>
      <c r="I617" s="48">
        <v>62</v>
      </c>
      <c r="J617" s="151" t="str">
        <f t="shared" si="36"/>
        <v xml:space="preserve"> </v>
      </c>
      <c r="K617" s="151" t="str">
        <f t="shared" si="37"/>
        <v xml:space="preserve"> </v>
      </c>
      <c r="L617" s="151" t="str">
        <f t="shared" si="38"/>
        <v xml:space="preserve"> </v>
      </c>
      <c r="M617" s="120"/>
      <c r="N617" s="9"/>
      <c r="O617" s="62">
        <f t="shared" si="39"/>
        <v>61.5</v>
      </c>
      <c r="P617" s="4"/>
    </row>
    <row r="618" spans="1:16" s="5" customFormat="1" ht="15.95" customHeight="1">
      <c r="A618" s="4">
        <v>609</v>
      </c>
      <c r="B618" s="139" t="s">
        <v>4709</v>
      </c>
      <c r="C618" s="140" t="s">
        <v>4710</v>
      </c>
      <c r="D618" s="141" t="s">
        <v>3372</v>
      </c>
      <c r="E618" s="81" t="s">
        <v>3935</v>
      </c>
      <c r="F618" s="145">
        <v>4.13</v>
      </c>
      <c r="G618" s="145">
        <v>5.85</v>
      </c>
      <c r="H618" s="48">
        <v>55</v>
      </c>
      <c r="I618" s="48">
        <v>50</v>
      </c>
      <c r="J618" s="151" t="str">
        <f t="shared" si="36"/>
        <v xml:space="preserve"> </v>
      </c>
      <c r="K618" s="151" t="str">
        <f t="shared" si="37"/>
        <v xml:space="preserve"> </v>
      </c>
      <c r="L618" s="151" t="str">
        <f t="shared" si="38"/>
        <v xml:space="preserve"> </v>
      </c>
      <c r="M618" s="120"/>
      <c r="N618" s="9"/>
      <c r="O618" s="62">
        <f t="shared" si="39"/>
        <v>52.5</v>
      </c>
      <c r="P618" s="4"/>
    </row>
    <row r="619" spans="1:16" s="5" customFormat="1" ht="15.95" customHeight="1">
      <c r="A619" s="4">
        <v>610</v>
      </c>
      <c r="B619" s="139" t="s">
        <v>4711</v>
      </c>
      <c r="C619" s="140" t="s">
        <v>4592</v>
      </c>
      <c r="D619" s="141" t="s">
        <v>3372</v>
      </c>
      <c r="E619" s="81" t="s">
        <v>3935</v>
      </c>
      <c r="F619" s="145">
        <v>4.21</v>
      </c>
      <c r="G619" s="145">
        <v>6.14</v>
      </c>
      <c r="H619" s="48">
        <v>71</v>
      </c>
      <c r="I619" s="48">
        <v>52</v>
      </c>
      <c r="J619" s="151" t="str">
        <f t="shared" si="36"/>
        <v xml:space="preserve"> </v>
      </c>
      <c r="K619" s="151" t="str">
        <f t="shared" si="37"/>
        <v xml:space="preserve"> </v>
      </c>
      <c r="L619" s="151" t="str">
        <f t="shared" si="38"/>
        <v xml:space="preserve"> </v>
      </c>
      <c r="M619" s="63"/>
      <c r="N619" s="50"/>
      <c r="O619" s="62">
        <f t="shared" si="39"/>
        <v>61.5</v>
      </c>
      <c r="P619" s="4"/>
    </row>
    <row r="620" spans="1:16" s="5" customFormat="1" ht="15.95" customHeight="1">
      <c r="A620" s="4">
        <v>611</v>
      </c>
      <c r="B620" s="139" t="s">
        <v>4712</v>
      </c>
      <c r="C620" s="140" t="s">
        <v>670</v>
      </c>
      <c r="D620" s="141" t="s">
        <v>3334</v>
      </c>
      <c r="E620" s="81" t="s">
        <v>3935</v>
      </c>
      <c r="F620" s="145">
        <v>6.38</v>
      </c>
      <c r="G620" s="145">
        <v>7.17</v>
      </c>
      <c r="H620" s="48">
        <v>72</v>
      </c>
      <c r="I620" s="48">
        <v>80</v>
      </c>
      <c r="J620" s="151" t="str">
        <f t="shared" si="36"/>
        <v xml:space="preserve"> </v>
      </c>
      <c r="K620" s="166" t="str">
        <f t="shared" si="37"/>
        <v>SVK</v>
      </c>
      <c r="L620" s="151" t="str">
        <f t="shared" si="38"/>
        <v xml:space="preserve"> </v>
      </c>
      <c r="M620" s="98" t="s">
        <v>12603</v>
      </c>
      <c r="N620" s="50"/>
      <c r="O620" s="62">
        <f t="shared" si="39"/>
        <v>76</v>
      </c>
      <c r="P620" s="4"/>
    </row>
    <row r="621" spans="1:16" s="5" customFormat="1" ht="15.95" customHeight="1">
      <c r="A621" s="4">
        <v>612</v>
      </c>
      <c r="B621" s="139" t="s">
        <v>4713</v>
      </c>
      <c r="C621" s="140" t="s">
        <v>419</v>
      </c>
      <c r="D621" s="141" t="s">
        <v>3823</v>
      </c>
      <c r="E621" s="81" t="s">
        <v>3935</v>
      </c>
      <c r="F621" s="145">
        <v>7.56</v>
      </c>
      <c r="G621" s="145">
        <v>8.19</v>
      </c>
      <c r="H621" s="48">
        <v>73</v>
      </c>
      <c r="I621" s="48">
        <v>55</v>
      </c>
      <c r="J621" s="166" t="str">
        <f t="shared" si="36"/>
        <v>SVK</v>
      </c>
      <c r="K621" s="151" t="str">
        <f t="shared" si="37"/>
        <v xml:space="preserve"> </v>
      </c>
      <c r="L621" s="151" t="str">
        <f t="shared" si="38"/>
        <v xml:space="preserve"> </v>
      </c>
      <c r="M621" s="84" t="s">
        <v>9188</v>
      </c>
      <c r="N621" s="9"/>
      <c r="O621" s="62">
        <f t="shared" si="39"/>
        <v>64</v>
      </c>
      <c r="P621" s="4"/>
    </row>
    <row r="622" spans="1:16" s="5" customFormat="1" ht="15.95" customHeight="1">
      <c r="A622" s="4">
        <v>613</v>
      </c>
      <c r="B622" s="139" t="s">
        <v>4714</v>
      </c>
      <c r="C622" s="140" t="s">
        <v>1406</v>
      </c>
      <c r="D622" s="141" t="s">
        <v>3823</v>
      </c>
      <c r="E622" s="81" t="s">
        <v>3935</v>
      </c>
      <c r="F622" s="145">
        <v>5.66</v>
      </c>
      <c r="G622" s="145">
        <v>6.04</v>
      </c>
      <c r="H622" s="48">
        <v>61</v>
      </c>
      <c r="I622" s="48">
        <v>53</v>
      </c>
      <c r="J622" s="151" t="str">
        <f t="shared" si="36"/>
        <v xml:space="preserve"> </v>
      </c>
      <c r="K622" s="151" t="str">
        <f t="shared" si="37"/>
        <v xml:space="preserve"> </v>
      </c>
      <c r="L622" s="151" t="str">
        <f t="shared" si="38"/>
        <v xml:space="preserve"> </v>
      </c>
      <c r="M622" s="68"/>
      <c r="N622" s="50"/>
      <c r="O622" s="62">
        <f t="shared" si="39"/>
        <v>57</v>
      </c>
      <c r="P622" s="4"/>
    </row>
    <row r="623" spans="1:16" s="5" customFormat="1" ht="15.95" customHeight="1">
      <c r="A623" s="4">
        <v>614</v>
      </c>
      <c r="B623" s="139" t="s">
        <v>4072</v>
      </c>
      <c r="C623" s="140" t="s">
        <v>1006</v>
      </c>
      <c r="D623" s="141" t="s">
        <v>94</v>
      </c>
      <c r="E623" s="81" t="s">
        <v>3935</v>
      </c>
      <c r="F623" s="145">
        <v>3.93</v>
      </c>
      <c r="G623" s="145">
        <v>5.27</v>
      </c>
      <c r="H623" s="48">
        <v>50</v>
      </c>
      <c r="I623" s="48">
        <v>54</v>
      </c>
      <c r="J623" s="151" t="str">
        <f t="shared" si="36"/>
        <v xml:space="preserve"> </v>
      </c>
      <c r="K623" s="151" t="str">
        <f t="shared" si="37"/>
        <v xml:space="preserve"> </v>
      </c>
      <c r="L623" s="151" t="str">
        <f t="shared" si="38"/>
        <v xml:space="preserve"> </v>
      </c>
      <c r="M623" s="51"/>
      <c r="N623" s="9"/>
      <c r="O623" s="62">
        <f t="shared" si="39"/>
        <v>52</v>
      </c>
      <c r="P623" s="4"/>
    </row>
    <row r="624" spans="1:16" s="5" customFormat="1" ht="15.95" customHeight="1">
      <c r="A624" s="4">
        <v>615</v>
      </c>
      <c r="B624" s="139" t="s">
        <v>4715</v>
      </c>
      <c r="C624" s="140" t="s">
        <v>4716</v>
      </c>
      <c r="D624" s="141" t="s">
        <v>3311</v>
      </c>
      <c r="E624" s="81" t="s">
        <v>3935</v>
      </c>
      <c r="F624" s="145">
        <v>5.76</v>
      </c>
      <c r="G624" s="145">
        <v>7.25</v>
      </c>
      <c r="H624" s="48">
        <v>61</v>
      </c>
      <c r="I624" s="48">
        <v>56</v>
      </c>
      <c r="J624" s="151" t="str">
        <f t="shared" si="36"/>
        <v xml:space="preserve"> </v>
      </c>
      <c r="K624" s="151" t="str">
        <f t="shared" si="37"/>
        <v xml:space="preserve"> </v>
      </c>
      <c r="L624" s="151" t="str">
        <f t="shared" si="38"/>
        <v xml:space="preserve"> </v>
      </c>
      <c r="M624" s="68"/>
      <c r="N624" s="9"/>
      <c r="O624" s="62">
        <f t="shared" si="39"/>
        <v>58.5</v>
      </c>
      <c r="P624" s="4"/>
    </row>
    <row r="625" spans="1:16" s="5" customFormat="1" ht="15.95" customHeight="1">
      <c r="A625" s="4">
        <v>616</v>
      </c>
      <c r="B625" s="139" t="s">
        <v>4717</v>
      </c>
      <c r="C625" s="140" t="s">
        <v>4328</v>
      </c>
      <c r="D625" s="141" t="s">
        <v>3311</v>
      </c>
      <c r="E625" s="81" t="s">
        <v>3935</v>
      </c>
      <c r="F625" s="145">
        <v>4.55</v>
      </c>
      <c r="G625" s="145">
        <v>6.91</v>
      </c>
      <c r="H625" s="48">
        <v>57</v>
      </c>
      <c r="I625" s="48">
        <v>63</v>
      </c>
      <c r="J625" s="151" t="str">
        <f t="shared" si="36"/>
        <v xml:space="preserve"> </v>
      </c>
      <c r="K625" s="151" t="str">
        <f t="shared" si="37"/>
        <v xml:space="preserve"> </v>
      </c>
      <c r="L625" s="151" t="str">
        <f t="shared" si="38"/>
        <v xml:space="preserve"> </v>
      </c>
      <c r="M625" s="51"/>
      <c r="N625" s="9"/>
      <c r="O625" s="62">
        <f t="shared" si="39"/>
        <v>60</v>
      </c>
      <c r="P625" s="4"/>
    </row>
    <row r="626" spans="1:16" s="5" customFormat="1" ht="15.95" customHeight="1">
      <c r="A626" s="4">
        <v>617</v>
      </c>
      <c r="B626" s="139" t="s">
        <v>4718</v>
      </c>
      <c r="C626" s="140" t="s">
        <v>4530</v>
      </c>
      <c r="D626" s="141" t="s">
        <v>3720</v>
      </c>
      <c r="E626" s="81" t="s">
        <v>3935</v>
      </c>
      <c r="F626" s="145">
        <v>2.88</v>
      </c>
      <c r="G626" s="145">
        <v>5.28</v>
      </c>
      <c r="H626" s="48">
        <v>54</v>
      </c>
      <c r="I626" s="48">
        <v>57</v>
      </c>
      <c r="J626" s="151" t="str">
        <f t="shared" si="36"/>
        <v xml:space="preserve"> </v>
      </c>
      <c r="K626" s="151" t="str">
        <f t="shared" si="37"/>
        <v xml:space="preserve"> </v>
      </c>
      <c r="L626" s="151" t="str">
        <f t="shared" si="38"/>
        <v xml:space="preserve"> </v>
      </c>
      <c r="M626" s="101"/>
      <c r="N626" s="9"/>
      <c r="O626" s="62">
        <f t="shared" si="39"/>
        <v>55.5</v>
      </c>
      <c r="P626" s="4"/>
    </row>
    <row r="627" spans="1:16" s="5" customFormat="1" ht="15.95" customHeight="1">
      <c r="A627" s="4">
        <v>618</v>
      </c>
      <c r="B627" s="139" t="s">
        <v>4719</v>
      </c>
      <c r="C627" s="140" t="s">
        <v>4720</v>
      </c>
      <c r="D627" s="141" t="s">
        <v>2009</v>
      </c>
      <c r="E627" s="81" t="s">
        <v>3936</v>
      </c>
      <c r="F627" s="145">
        <v>5.34</v>
      </c>
      <c r="G627" s="145">
        <v>6.31</v>
      </c>
      <c r="H627" s="48">
        <v>51</v>
      </c>
      <c r="I627" s="48">
        <v>65</v>
      </c>
      <c r="J627" s="151" t="str">
        <f t="shared" si="36"/>
        <v xml:space="preserve"> </v>
      </c>
      <c r="K627" s="151" t="str">
        <f t="shared" si="37"/>
        <v xml:space="preserve"> </v>
      </c>
      <c r="L627" s="151" t="str">
        <f t="shared" si="38"/>
        <v xml:space="preserve"> </v>
      </c>
      <c r="M627" s="101"/>
      <c r="N627" s="9"/>
      <c r="O627" s="62">
        <f t="shared" si="39"/>
        <v>58</v>
      </c>
      <c r="P627" s="4"/>
    </row>
    <row r="628" spans="1:16" s="5" customFormat="1" ht="15.95" customHeight="1">
      <c r="A628" s="4">
        <v>619</v>
      </c>
      <c r="B628" s="139" t="s">
        <v>4722</v>
      </c>
      <c r="C628" s="140" t="s">
        <v>1004</v>
      </c>
      <c r="D628" s="141" t="s">
        <v>2268</v>
      </c>
      <c r="E628" s="81" t="s">
        <v>3936</v>
      </c>
      <c r="F628" s="145">
        <v>5.28</v>
      </c>
      <c r="G628" s="145">
        <v>6.54</v>
      </c>
      <c r="H628" s="48">
        <v>52</v>
      </c>
      <c r="I628" s="48">
        <v>80</v>
      </c>
      <c r="J628" s="151" t="str">
        <f t="shared" si="36"/>
        <v xml:space="preserve"> </v>
      </c>
      <c r="K628" s="151" t="str">
        <f t="shared" si="37"/>
        <v xml:space="preserve"> </v>
      </c>
      <c r="L628" s="151" t="str">
        <f t="shared" si="38"/>
        <v xml:space="preserve"> </v>
      </c>
      <c r="M628" s="120"/>
      <c r="N628" s="9"/>
      <c r="O628" s="62">
        <f t="shared" si="39"/>
        <v>66</v>
      </c>
      <c r="P628" s="4"/>
    </row>
    <row r="629" spans="1:16" s="5" customFormat="1" ht="15.95" customHeight="1">
      <c r="A629" s="4">
        <v>620</v>
      </c>
      <c r="B629" s="139" t="s">
        <v>4723</v>
      </c>
      <c r="C629" s="140" t="s">
        <v>4724</v>
      </c>
      <c r="D629" s="141" t="s">
        <v>1806</v>
      </c>
      <c r="E629" s="81" t="s">
        <v>3936</v>
      </c>
      <c r="F629" s="145">
        <v>5.45</v>
      </c>
      <c r="G629" s="145">
        <v>6.75</v>
      </c>
      <c r="H629" s="48">
        <v>65</v>
      </c>
      <c r="I629" s="48">
        <v>77</v>
      </c>
      <c r="J629" s="151" t="str">
        <f t="shared" si="36"/>
        <v xml:space="preserve"> </v>
      </c>
      <c r="K629" s="151" t="str">
        <f t="shared" si="37"/>
        <v xml:space="preserve"> </v>
      </c>
      <c r="L629" s="151" t="str">
        <f t="shared" si="38"/>
        <v xml:space="preserve"> </v>
      </c>
      <c r="M629" s="101"/>
      <c r="N629" s="9"/>
      <c r="O629" s="62">
        <f t="shared" si="39"/>
        <v>71</v>
      </c>
      <c r="P629" s="4"/>
    </row>
    <row r="630" spans="1:16" s="5" customFormat="1" ht="15.95" customHeight="1">
      <c r="A630" s="4">
        <v>621</v>
      </c>
      <c r="B630" s="139" t="s">
        <v>4725</v>
      </c>
      <c r="C630" s="140" t="s">
        <v>1004</v>
      </c>
      <c r="D630" s="141" t="s">
        <v>3365</v>
      </c>
      <c r="E630" s="81" t="s">
        <v>3936</v>
      </c>
      <c r="F630" s="145">
        <v>4.6500000000000004</v>
      </c>
      <c r="G630" s="145">
        <v>5.44</v>
      </c>
      <c r="H630" s="48">
        <v>52</v>
      </c>
      <c r="I630" s="48">
        <v>51</v>
      </c>
      <c r="J630" s="151" t="str">
        <f t="shared" si="36"/>
        <v xml:space="preserve"> </v>
      </c>
      <c r="K630" s="151" t="str">
        <f t="shared" si="37"/>
        <v xml:space="preserve"> </v>
      </c>
      <c r="L630" s="151" t="str">
        <f t="shared" si="38"/>
        <v xml:space="preserve"> </v>
      </c>
      <c r="M630" s="63"/>
      <c r="N630" s="9"/>
      <c r="O630" s="62">
        <f t="shared" si="39"/>
        <v>51.5</v>
      </c>
      <c r="P630" s="4"/>
    </row>
    <row r="631" spans="1:16" s="5" customFormat="1" ht="15.95" customHeight="1">
      <c r="A631" s="4">
        <v>622</v>
      </c>
      <c r="B631" s="139" t="s">
        <v>601</v>
      </c>
      <c r="C631" s="140" t="s">
        <v>602</v>
      </c>
      <c r="D631" s="141" t="s">
        <v>995</v>
      </c>
      <c r="E631" s="81" t="s">
        <v>3936</v>
      </c>
      <c r="F631" s="145">
        <v>5.69</v>
      </c>
      <c r="G631" s="145">
        <v>6.44</v>
      </c>
      <c r="H631" s="48">
        <v>54</v>
      </c>
      <c r="I631" s="48">
        <v>83</v>
      </c>
      <c r="J631" s="151" t="str">
        <f t="shared" si="36"/>
        <v xml:space="preserve"> </v>
      </c>
      <c r="K631" s="151" t="str">
        <f t="shared" si="37"/>
        <v xml:space="preserve"> </v>
      </c>
      <c r="L631" s="151" t="str">
        <f t="shared" si="38"/>
        <v xml:space="preserve"> </v>
      </c>
      <c r="M631" s="51"/>
      <c r="N631" s="9"/>
      <c r="O631" s="62">
        <f t="shared" si="39"/>
        <v>68.5</v>
      </c>
      <c r="P631" s="4"/>
    </row>
    <row r="632" spans="1:16" s="5" customFormat="1" ht="15.95" customHeight="1">
      <c r="A632" s="4">
        <v>623</v>
      </c>
      <c r="B632" s="139" t="s">
        <v>603</v>
      </c>
      <c r="C632" s="140" t="s">
        <v>3964</v>
      </c>
      <c r="D632" s="141" t="s">
        <v>995</v>
      </c>
      <c r="E632" s="81" t="s">
        <v>3936</v>
      </c>
      <c r="F632" s="145">
        <v>5.28</v>
      </c>
      <c r="G632" s="145">
        <v>7.33</v>
      </c>
      <c r="H632" s="48">
        <v>65</v>
      </c>
      <c r="I632" s="48">
        <v>74</v>
      </c>
      <c r="J632" s="151" t="str">
        <f t="shared" si="36"/>
        <v xml:space="preserve"> </v>
      </c>
      <c r="K632" s="166" t="str">
        <f t="shared" si="37"/>
        <v>SVK</v>
      </c>
      <c r="L632" s="151" t="str">
        <f t="shared" si="38"/>
        <v xml:space="preserve"> </v>
      </c>
      <c r="M632" s="84" t="s">
        <v>12603</v>
      </c>
      <c r="N632" s="9"/>
      <c r="O632" s="62">
        <f t="shared" si="39"/>
        <v>69.5</v>
      </c>
      <c r="P632" s="4"/>
    </row>
    <row r="633" spans="1:16" s="5" customFormat="1" ht="15.95" customHeight="1">
      <c r="A633" s="4">
        <v>624</v>
      </c>
      <c r="B633" s="139" t="s">
        <v>604</v>
      </c>
      <c r="C633" s="140" t="s">
        <v>3090</v>
      </c>
      <c r="D633" s="141" t="s">
        <v>995</v>
      </c>
      <c r="E633" s="81" t="s">
        <v>3936</v>
      </c>
      <c r="F633" s="145">
        <v>3.86</v>
      </c>
      <c r="G633" s="145">
        <v>3.53</v>
      </c>
      <c r="H633" s="48">
        <v>53</v>
      </c>
      <c r="I633" s="48">
        <v>55</v>
      </c>
      <c r="J633" s="151" t="str">
        <f t="shared" si="36"/>
        <v xml:space="preserve"> </v>
      </c>
      <c r="K633" s="151" t="str">
        <f t="shared" si="37"/>
        <v xml:space="preserve"> </v>
      </c>
      <c r="L633" s="151" t="str">
        <f t="shared" si="38"/>
        <v xml:space="preserve"> </v>
      </c>
      <c r="M633" s="51"/>
      <c r="N633" s="9"/>
      <c r="O633" s="62">
        <f t="shared" si="39"/>
        <v>54</v>
      </c>
      <c r="P633" s="4"/>
    </row>
    <row r="634" spans="1:16" s="5" customFormat="1" ht="15.95" customHeight="1">
      <c r="A634" s="4">
        <v>625</v>
      </c>
      <c r="B634" s="139" t="s">
        <v>605</v>
      </c>
      <c r="C634" s="140" t="s">
        <v>3243</v>
      </c>
      <c r="D634" s="141" t="s">
        <v>2322</v>
      </c>
      <c r="E634" s="81" t="s">
        <v>3936</v>
      </c>
      <c r="F634" s="145">
        <v>5.85</v>
      </c>
      <c r="G634" s="145">
        <v>5.4</v>
      </c>
      <c r="H634" s="48">
        <v>56</v>
      </c>
      <c r="I634" s="48">
        <v>54</v>
      </c>
      <c r="J634" s="151" t="str">
        <f t="shared" si="36"/>
        <v xml:space="preserve"> </v>
      </c>
      <c r="K634" s="151" t="str">
        <f t="shared" si="37"/>
        <v xml:space="preserve"> </v>
      </c>
      <c r="L634" s="151" t="str">
        <f t="shared" si="38"/>
        <v xml:space="preserve"> </v>
      </c>
      <c r="M634" s="120"/>
      <c r="N634" s="9"/>
      <c r="O634" s="62">
        <f t="shared" si="39"/>
        <v>55</v>
      </c>
      <c r="P634" s="4"/>
    </row>
    <row r="635" spans="1:16" s="5" customFormat="1" ht="15.95" customHeight="1">
      <c r="A635" s="4">
        <v>626</v>
      </c>
      <c r="B635" s="139" t="s">
        <v>606</v>
      </c>
      <c r="C635" s="140" t="s">
        <v>3320</v>
      </c>
      <c r="D635" s="141" t="s">
        <v>8</v>
      </c>
      <c r="E635" s="81" t="s">
        <v>3936</v>
      </c>
      <c r="F635" s="145">
        <v>6.74</v>
      </c>
      <c r="G635" s="145">
        <v>6.43</v>
      </c>
      <c r="H635" s="48">
        <v>73</v>
      </c>
      <c r="I635" s="48">
        <v>71</v>
      </c>
      <c r="J635" s="151" t="str">
        <f t="shared" si="36"/>
        <v xml:space="preserve"> </v>
      </c>
      <c r="K635" s="151" t="str">
        <f t="shared" si="37"/>
        <v xml:space="preserve"> </v>
      </c>
      <c r="L635" s="151" t="str">
        <f t="shared" si="38"/>
        <v xml:space="preserve"> </v>
      </c>
      <c r="M635" s="55"/>
      <c r="N635" s="117"/>
      <c r="O635" s="62">
        <f t="shared" si="39"/>
        <v>72</v>
      </c>
      <c r="P635" s="4"/>
    </row>
    <row r="636" spans="1:16" s="5" customFormat="1" ht="15.95" customHeight="1">
      <c r="A636" s="4">
        <v>627</v>
      </c>
      <c r="B636" s="139" t="s">
        <v>607</v>
      </c>
      <c r="C636" s="140" t="s">
        <v>3090</v>
      </c>
      <c r="D636" s="141" t="s">
        <v>3608</v>
      </c>
      <c r="E636" s="81" t="s">
        <v>3936</v>
      </c>
      <c r="F636" s="145">
        <v>4.82</v>
      </c>
      <c r="G636" s="145">
        <v>6.55</v>
      </c>
      <c r="H636" s="48">
        <v>51</v>
      </c>
      <c r="I636" s="48">
        <v>55</v>
      </c>
      <c r="J636" s="151" t="str">
        <f t="shared" si="36"/>
        <v xml:space="preserve"> </v>
      </c>
      <c r="K636" s="151" t="str">
        <f t="shared" si="37"/>
        <v xml:space="preserve"> </v>
      </c>
      <c r="L636" s="151" t="str">
        <f t="shared" si="38"/>
        <v xml:space="preserve"> </v>
      </c>
      <c r="M636" s="55"/>
      <c r="N636" s="9"/>
      <c r="O636" s="62">
        <f t="shared" si="39"/>
        <v>53</v>
      </c>
      <c r="P636" s="4"/>
    </row>
    <row r="637" spans="1:16" s="5" customFormat="1" ht="15.95" customHeight="1">
      <c r="A637" s="4">
        <v>628</v>
      </c>
      <c r="B637" s="139" t="s">
        <v>608</v>
      </c>
      <c r="C637" s="140" t="s">
        <v>4050</v>
      </c>
      <c r="D637" s="141" t="s">
        <v>748</v>
      </c>
      <c r="E637" s="81" t="s">
        <v>3936</v>
      </c>
      <c r="F637" s="145">
        <v>6.61</v>
      </c>
      <c r="G637" s="145">
        <v>7.12</v>
      </c>
      <c r="H637" s="48">
        <v>73</v>
      </c>
      <c r="I637" s="48">
        <v>91</v>
      </c>
      <c r="J637" s="151" t="str">
        <f t="shared" si="36"/>
        <v xml:space="preserve"> </v>
      </c>
      <c r="K637" s="151" t="str">
        <f t="shared" si="37"/>
        <v>SVK</v>
      </c>
      <c r="L637" s="151" t="str">
        <f t="shared" si="38"/>
        <v xml:space="preserve"> </v>
      </c>
      <c r="M637" s="83"/>
      <c r="N637" s="9"/>
      <c r="O637" s="62">
        <f t="shared" si="39"/>
        <v>82</v>
      </c>
      <c r="P637" s="4"/>
    </row>
    <row r="638" spans="1:16" s="5" customFormat="1" ht="15.95" customHeight="1">
      <c r="A638" s="4">
        <v>629</v>
      </c>
      <c r="B638" s="139" t="s">
        <v>609</v>
      </c>
      <c r="C638" s="140" t="s">
        <v>610</v>
      </c>
      <c r="D638" s="141" t="s">
        <v>748</v>
      </c>
      <c r="E638" s="81" t="s">
        <v>3936</v>
      </c>
      <c r="F638" s="145">
        <v>7.07</v>
      </c>
      <c r="G638" s="145">
        <v>6.77</v>
      </c>
      <c r="H638" s="48">
        <v>73</v>
      </c>
      <c r="I638" s="48">
        <v>63</v>
      </c>
      <c r="J638" s="166" t="str">
        <f t="shared" si="36"/>
        <v>SVK</v>
      </c>
      <c r="K638" s="151" t="str">
        <f t="shared" si="37"/>
        <v xml:space="preserve"> </v>
      </c>
      <c r="L638" s="151" t="str">
        <f t="shared" si="38"/>
        <v xml:space="preserve"> </v>
      </c>
      <c r="M638" s="84" t="s">
        <v>9188</v>
      </c>
      <c r="N638" s="9"/>
      <c r="O638" s="62">
        <f t="shared" si="39"/>
        <v>68</v>
      </c>
      <c r="P638" s="4"/>
    </row>
    <row r="639" spans="1:16" s="5" customFormat="1" ht="15.95" customHeight="1">
      <c r="A639" s="4">
        <v>630</v>
      </c>
      <c r="B639" s="139" t="s">
        <v>611</v>
      </c>
      <c r="C639" s="140" t="s">
        <v>612</v>
      </c>
      <c r="D639" s="141" t="s">
        <v>613</v>
      </c>
      <c r="E639" s="81" t="s">
        <v>3936</v>
      </c>
      <c r="F639" s="145">
        <v>6.01</v>
      </c>
      <c r="G639" s="145">
        <v>6.21</v>
      </c>
      <c r="H639" s="48">
        <v>60</v>
      </c>
      <c r="I639" s="48">
        <v>65</v>
      </c>
      <c r="J639" s="151" t="str">
        <f t="shared" si="36"/>
        <v xml:space="preserve"> </v>
      </c>
      <c r="K639" s="151" t="str">
        <f t="shared" si="37"/>
        <v xml:space="preserve"> </v>
      </c>
      <c r="L639" s="151" t="str">
        <f t="shared" si="38"/>
        <v xml:space="preserve"> </v>
      </c>
      <c r="M639" s="101"/>
      <c r="N639" s="9"/>
      <c r="O639" s="62">
        <f t="shared" si="39"/>
        <v>62.5</v>
      </c>
      <c r="P639" s="4"/>
    </row>
    <row r="640" spans="1:16" s="5" customFormat="1" ht="15.95" customHeight="1">
      <c r="A640" s="4">
        <v>631</v>
      </c>
      <c r="B640" s="139" t="s">
        <v>614</v>
      </c>
      <c r="C640" s="140" t="s">
        <v>3652</v>
      </c>
      <c r="D640" s="141" t="s">
        <v>359</v>
      </c>
      <c r="E640" s="81" t="s">
        <v>3936</v>
      </c>
      <c r="F640" s="145">
        <v>5.91</v>
      </c>
      <c r="G640" s="145">
        <v>6.6</v>
      </c>
      <c r="H640" s="48">
        <v>60</v>
      </c>
      <c r="I640" s="48">
        <v>73</v>
      </c>
      <c r="J640" s="151" t="str">
        <f t="shared" si="36"/>
        <v xml:space="preserve"> </v>
      </c>
      <c r="K640" s="151" t="str">
        <f t="shared" si="37"/>
        <v xml:space="preserve"> </v>
      </c>
      <c r="L640" s="151" t="str">
        <f t="shared" si="38"/>
        <v xml:space="preserve"> </v>
      </c>
      <c r="M640" s="101"/>
      <c r="N640" s="117"/>
      <c r="O640" s="62">
        <f t="shared" si="39"/>
        <v>66.5</v>
      </c>
      <c r="P640" s="4"/>
    </row>
    <row r="641" spans="1:16" s="5" customFormat="1" ht="15.95" customHeight="1">
      <c r="A641" s="4">
        <v>632</v>
      </c>
      <c r="B641" s="139" t="s">
        <v>615</v>
      </c>
      <c r="C641" s="140" t="s">
        <v>616</v>
      </c>
      <c r="D641" s="141" t="s">
        <v>4263</v>
      </c>
      <c r="E641" s="81" t="s">
        <v>3936</v>
      </c>
      <c r="F641" s="145">
        <v>5.65</v>
      </c>
      <c r="G641" s="145">
        <v>6.13</v>
      </c>
      <c r="H641" s="48">
        <v>54</v>
      </c>
      <c r="I641" s="48">
        <v>53</v>
      </c>
      <c r="J641" s="151" t="str">
        <f t="shared" si="36"/>
        <v xml:space="preserve"> </v>
      </c>
      <c r="K641" s="151" t="str">
        <f t="shared" si="37"/>
        <v xml:space="preserve"> </v>
      </c>
      <c r="L641" s="151" t="str">
        <f t="shared" si="38"/>
        <v xml:space="preserve"> </v>
      </c>
      <c r="M641" s="104"/>
      <c r="N641" s="9"/>
      <c r="O641" s="62">
        <f t="shared" si="39"/>
        <v>53.5</v>
      </c>
      <c r="P641" s="4"/>
    </row>
    <row r="642" spans="1:16" s="5" customFormat="1" ht="15.95" customHeight="1">
      <c r="A642" s="4">
        <v>633</v>
      </c>
      <c r="B642" s="139" t="s">
        <v>617</v>
      </c>
      <c r="C642" s="140" t="s">
        <v>3623</v>
      </c>
      <c r="D642" s="141" t="s">
        <v>4263</v>
      </c>
      <c r="E642" s="81" t="s">
        <v>3936</v>
      </c>
      <c r="F642" s="145">
        <v>4.05</v>
      </c>
      <c r="G642" s="145">
        <v>4.6399999999999997</v>
      </c>
      <c r="H642" s="48">
        <v>51</v>
      </c>
      <c r="I642" s="48">
        <v>43</v>
      </c>
      <c r="J642" s="151" t="str">
        <f t="shared" si="36"/>
        <v xml:space="preserve"> </v>
      </c>
      <c r="K642" s="151" t="str">
        <f t="shared" si="37"/>
        <v xml:space="preserve"> </v>
      </c>
      <c r="L642" s="151" t="str">
        <f t="shared" si="38"/>
        <v xml:space="preserve"> </v>
      </c>
      <c r="M642" s="55"/>
      <c r="N642" s="9"/>
      <c r="O642" s="62">
        <f t="shared" si="39"/>
        <v>47</v>
      </c>
      <c r="P642" s="4"/>
    </row>
    <row r="643" spans="1:16" s="5" customFormat="1" ht="15.95" customHeight="1">
      <c r="A643" s="4">
        <v>634</v>
      </c>
      <c r="B643" s="139" t="s">
        <v>618</v>
      </c>
      <c r="C643" s="140" t="s">
        <v>670</v>
      </c>
      <c r="D643" s="141" t="s">
        <v>4263</v>
      </c>
      <c r="E643" s="81" t="s">
        <v>3936</v>
      </c>
      <c r="F643" s="145">
        <v>5.88</v>
      </c>
      <c r="G643" s="145">
        <v>7.11</v>
      </c>
      <c r="H643" s="48">
        <v>50</v>
      </c>
      <c r="I643" s="48">
        <v>71</v>
      </c>
      <c r="J643" s="151" t="str">
        <f t="shared" si="36"/>
        <v xml:space="preserve"> </v>
      </c>
      <c r="K643" s="166" t="str">
        <f t="shared" si="37"/>
        <v>SVK</v>
      </c>
      <c r="L643" s="151" t="str">
        <f t="shared" si="38"/>
        <v xml:space="preserve"> </v>
      </c>
      <c r="M643" s="98" t="s">
        <v>12603</v>
      </c>
      <c r="N643" s="9"/>
      <c r="O643" s="62">
        <f t="shared" si="39"/>
        <v>60.5</v>
      </c>
      <c r="P643" s="4"/>
    </row>
    <row r="644" spans="1:16" s="5" customFormat="1" ht="15.95" customHeight="1">
      <c r="A644" s="4">
        <v>635</v>
      </c>
      <c r="B644" s="139" t="s">
        <v>619</v>
      </c>
      <c r="C644" s="140" t="s">
        <v>620</v>
      </c>
      <c r="D644" s="141" t="s">
        <v>4263</v>
      </c>
      <c r="E644" s="81" t="s">
        <v>3936</v>
      </c>
      <c r="F644" s="145">
        <v>6.59</v>
      </c>
      <c r="G644" s="145">
        <v>7.8</v>
      </c>
      <c r="H644" s="48">
        <v>90</v>
      </c>
      <c r="I644" s="48">
        <v>65</v>
      </c>
      <c r="J644" s="151" t="str">
        <f t="shared" si="36"/>
        <v xml:space="preserve"> </v>
      </c>
      <c r="K644" s="151" t="str">
        <f t="shared" si="37"/>
        <v xml:space="preserve"> </v>
      </c>
      <c r="L644" s="151" t="str">
        <f t="shared" si="38"/>
        <v xml:space="preserve"> </v>
      </c>
      <c r="M644" s="55"/>
      <c r="N644" s="9"/>
      <c r="O644" s="62">
        <f t="shared" si="39"/>
        <v>77.5</v>
      </c>
      <c r="P644" s="4"/>
    </row>
    <row r="645" spans="1:16" s="5" customFormat="1" ht="15.95" customHeight="1">
      <c r="A645" s="4">
        <v>636</v>
      </c>
      <c r="B645" s="139" t="s">
        <v>621</v>
      </c>
      <c r="C645" s="140" t="s">
        <v>3607</v>
      </c>
      <c r="D645" s="141" t="s">
        <v>3615</v>
      </c>
      <c r="E645" s="81" t="s">
        <v>3936</v>
      </c>
      <c r="F645" s="145">
        <v>5.08</v>
      </c>
      <c r="G645" s="145">
        <v>4.1100000000000003</v>
      </c>
      <c r="H645" s="48">
        <v>51</v>
      </c>
      <c r="I645" s="48">
        <v>43</v>
      </c>
      <c r="J645" s="151" t="str">
        <f t="shared" si="36"/>
        <v xml:space="preserve"> </v>
      </c>
      <c r="K645" s="151" t="str">
        <f t="shared" si="37"/>
        <v xml:space="preserve"> </v>
      </c>
      <c r="L645" s="151" t="str">
        <f t="shared" si="38"/>
        <v xml:space="preserve"> </v>
      </c>
      <c r="M645" s="55"/>
      <c r="N645" s="9"/>
      <c r="O645" s="62">
        <f t="shared" si="39"/>
        <v>47</v>
      </c>
      <c r="P645" s="4"/>
    </row>
    <row r="646" spans="1:16" s="5" customFormat="1" ht="15.95" customHeight="1">
      <c r="A646" s="4">
        <v>637</v>
      </c>
      <c r="B646" s="139" t="s">
        <v>622</v>
      </c>
      <c r="C646" s="140" t="s">
        <v>3090</v>
      </c>
      <c r="D646" s="141" t="s">
        <v>623</v>
      </c>
      <c r="E646" s="81" t="s">
        <v>3936</v>
      </c>
      <c r="F646" s="145">
        <v>6.57</v>
      </c>
      <c r="G646" s="145">
        <v>7.46</v>
      </c>
      <c r="H646" s="48">
        <v>53</v>
      </c>
      <c r="I646" s="48">
        <v>73</v>
      </c>
      <c r="J646" s="151" t="str">
        <f t="shared" si="36"/>
        <v xml:space="preserve"> </v>
      </c>
      <c r="K646" s="151" t="str">
        <f t="shared" si="37"/>
        <v>SVK</v>
      </c>
      <c r="L646" s="151" t="str">
        <f t="shared" si="38"/>
        <v xml:space="preserve"> </v>
      </c>
      <c r="M646" s="52"/>
      <c r="N646" s="17"/>
      <c r="O646" s="62">
        <f t="shared" si="39"/>
        <v>63</v>
      </c>
      <c r="P646" s="4"/>
    </row>
    <row r="647" spans="1:16" s="5" customFormat="1" ht="15.95" customHeight="1">
      <c r="A647" s="4">
        <v>638</v>
      </c>
      <c r="B647" s="139" t="s">
        <v>624</v>
      </c>
      <c r="C647" s="140" t="s">
        <v>625</v>
      </c>
      <c r="D647" s="141" t="s">
        <v>3764</v>
      </c>
      <c r="E647" s="81" t="s">
        <v>3936</v>
      </c>
      <c r="F647" s="145">
        <v>5.73</v>
      </c>
      <c r="G647" s="145">
        <v>6.91</v>
      </c>
      <c r="H647" s="48">
        <v>65</v>
      </c>
      <c r="I647" s="48">
        <v>87</v>
      </c>
      <c r="J647" s="151" t="str">
        <f t="shared" si="36"/>
        <v xml:space="preserve"> </v>
      </c>
      <c r="K647" s="151" t="str">
        <f t="shared" si="37"/>
        <v xml:space="preserve"> </v>
      </c>
      <c r="L647" s="151" t="str">
        <f t="shared" si="38"/>
        <v xml:space="preserve"> </v>
      </c>
      <c r="M647" s="55"/>
      <c r="N647" s="9"/>
      <c r="O647" s="62">
        <f t="shared" si="39"/>
        <v>76</v>
      </c>
      <c r="P647" s="4"/>
    </row>
    <row r="648" spans="1:16" s="5" customFormat="1" ht="15.95" customHeight="1">
      <c r="A648" s="4">
        <v>639</v>
      </c>
      <c r="B648" s="139" t="s">
        <v>626</v>
      </c>
      <c r="C648" s="140" t="s">
        <v>351</v>
      </c>
      <c r="D648" s="141" t="s">
        <v>996</v>
      </c>
      <c r="E648" s="81" t="s">
        <v>3936</v>
      </c>
      <c r="F648" s="145">
        <v>6.55</v>
      </c>
      <c r="G648" s="145">
        <v>7.68</v>
      </c>
      <c r="H648" s="48">
        <v>70</v>
      </c>
      <c r="I648" s="48">
        <v>61</v>
      </c>
      <c r="J648" s="151" t="str">
        <f t="shared" si="36"/>
        <v xml:space="preserve"> </v>
      </c>
      <c r="K648" s="151" t="str">
        <f t="shared" si="37"/>
        <v xml:space="preserve"> </v>
      </c>
      <c r="L648" s="151" t="str">
        <f t="shared" si="38"/>
        <v xml:space="preserve"> </v>
      </c>
      <c r="M648" s="54"/>
      <c r="N648" s="9"/>
      <c r="O648" s="62">
        <f t="shared" si="39"/>
        <v>65.5</v>
      </c>
      <c r="P648" s="4"/>
    </row>
    <row r="649" spans="1:16" s="5" customFormat="1" ht="15.95" customHeight="1">
      <c r="A649" s="4">
        <v>640</v>
      </c>
      <c r="B649" s="139" t="s">
        <v>627</v>
      </c>
      <c r="C649" s="140" t="s">
        <v>3089</v>
      </c>
      <c r="D649" s="141" t="s">
        <v>4342</v>
      </c>
      <c r="E649" s="81" t="s">
        <v>3936</v>
      </c>
      <c r="F649" s="145">
        <v>4.1500000000000004</v>
      </c>
      <c r="G649" s="145">
        <v>6.11</v>
      </c>
      <c r="H649" s="48">
        <v>50</v>
      </c>
      <c r="I649" s="48">
        <v>61</v>
      </c>
      <c r="J649" s="151" t="str">
        <f t="shared" si="36"/>
        <v xml:space="preserve"> </v>
      </c>
      <c r="K649" s="151" t="str">
        <f t="shared" si="37"/>
        <v xml:space="preserve"> </v>
      </c>
      <c r="L649" s="151" t="str">
        <f t="shared" si="38"/>
        <v xml:space="preserve"> </v>
      </c>
      <c r="M649" s="52"/>
      <c r="N649" s="9"/>
      <c r="O649" s="62">
        <f t="shared" si="39"/>
        <v>55.5</v>
      </c>
      <c r="P649" s="4"/>
    </row>
    <row r="650" spans="1:16" s="5" customFormat="1" ht="15.95" customHeight="1">
      <c r="A650" s="4">
        <v>641</v>
      </c>
      <c r="B650" s="139" t="s">
        <v>629</v>
      </c>
      <c r="C650" s="140" t="s">
        <v>630</v>
      </c>
      <c r="D650" s="141" t="s">
        <v>423</v>
      </c>
      <c r="E650" s="81" t="s">
        <v>3936</v>
      </c>
      <c r="F650" s="145">
        <v>5.42</v>
      </c>
      <c r="G650" s="145">
        <v>6.35</v>
      </c>
      <c r="H650" s="48">
        <v>53</v>
      </c>
      <c r="I650" s="48">
        <v>75</v>
      </c>
      <c r="J650" s="151" t="str">
        <f t="shared" ref="J650:J713" si="40">IF(AND(F650&gt;=9,H650&gt;=90),"SVXS",IF(AND(F650&gt;=8,H650&gt;=80),"SVG",IF(AND(F650&gt;=7,H650&gt;=70),"SVK"," ")))</f>
        <v xml:space="preserve"> </v>
      </c>
      <c r="K650" s="151" t="str">
        <f t="shared" ref="K650:K713" si="41">IF(AND(G650&gt;=9,I650&gt;=90),"SVXS",IF(AND(G650&gt;=8,I650&gt;=80),"SVG",IF(AND(G650&gt;=7,I650&gt;=70),"SVK"," ")))</f>
        <v xml:space="preserve"> </v>
      </c>
      <c r="L650" s="151" t="str">
        <f t="shared" ref="L650:L713" si="42">IF(AND(J650="SVXS",K650="SVXS"),"SVXS",IF(AND(J650="SVG",K650="SVG"),"SVG",IF(AND(J650="SVK",K650="SVK"),"SVK",IF(AND(J650="SVXS",K650="SVG"),"SVG",IF(AND(J650="SVG",K650="SVXS"),"SVG",IF(AND(J650="SVG",K650="SVK"),"SVK",IF(AND(J650="SVK",K650="SVG"),"SVK"," ")))))))</f>
        <v xml:space="preserve"> </v>
      </c>
      <c r="M650" s="55"/>
      <c r="N650" s="9"/>
      <c r="O650" s="62">
        <f t="shared" ref="O650:O713" si="43">SUM(H650:I650)/2</f>
        <v>64</v>
      </c>
      <c r="P650" s="4"/>
    </row>
    <row r="651" spans="1:16" s="5" customFormat="1" ht="15.95" customHeight="1">
      <c r="A651" s="4">
        <v>642</v>
      </c>
      <c r="B651" s="139" t="s">
        <v>631</v>
      </c>
      <c r="C651" s="140" t="s">
        <v>997</v>
      </c>
      <c r="D651" s="141" t="s">
        <v>632</v>
      </c>
      <c r="E651" s="81" t="s">
        <v>3936</v>
      </c>
      <c r="F651" s="145">
        <v>3.92</v>
      </c>
      <c r="G651" s="145">
        <v>6.18</v>
      </c>
      <c r="H651" s="48">
        <v>51</v>
      </c>
      <c r="I651" s="48">
        <v>64</v>
      </c>
      <c r="J651" s="151" t="str">
        <f t="shared" si="40"/>
        <v xml:space="preserve"> </v>
      </c>
      <c r="K651" s="151" t="str">
        <f t="shared" si="41"/>
        <v xml:space="preserve"> </v>
      </c>
      <c r="L651" s="151" t="str">
        <f t="shared" si="42"/>
        <v xml:space="preserve"> </v>
      </c>
      <c r="M651" s="55"/>
      <c r="N651" s="9"/>
      <c r="O651" s="62">
        <f t="shared" si="43"/>
        <v>57.5</v>
      </c>
      <c r="P651" s="4"/>
    </row>
    <row r="652" spans="1:16" s="5" customFormat="1" ht="15.95" customHeight="1">
      <c r="A652" s="4">
        <v>643</v>
      </c>
      <c r="B652" s="139" t="s">
        <v>634</v>
      </c>
      <c r="C652" s="140" t="s">
        <v>635</v>
      </c>
      <c r="D652" s="141" t="s">
        <v>300</v>
      </c>
      <c r="E652" s="81" t="s">
        <v>3936</v>
      </c>
      <c r="F652" s="145">
        <v>6.56</v>
      </c>
      <c r="G652" s="145">
        <v>7.46</v>
      </c>
      <c r="H652" s="48">
        <v>70</v>
      </c>
      <c r="I652" s="48">
        <v>81</v>
      </c>
      <c r="J652" s="151" t="str">
        <f t="shared" si="40"/>
        <v xml:space="preserve"> </v>
      </c>
      <c r="K652" s="151" t="str">
        <f t="shared" si="41"/>
        <v>SVK</v>
      </c>
      <c r="L652" s="151" t="str">
        <f t="shared" si="42"/>
        <v xml:space="preserve"> </v>
      </c>
      <c r="M652" s="55"/>
      <c r="N652" s="9"/>
      <c r="O652" s="62">
        <f t="shared" si="43"/>
        <v>75.5</v>
      </c>
      <c r="P652" s="4"/>
    </row>
    <row r="653" spans="1:16" s="5" customFormat="1" ht="15.95" customHeight="1">
      <c r="A653" s="4">
        <v>644</v>
      </c>
      <c r="B653" s="139" t="s">
        <v>636</v>
      </c>
      <c r="C653" s="140" t="s">
        <v>1266</v>
      </c>
      <c r="D653" s="141" t="s">
        <v>1008</v>
      </c>
      <c r="E653" s="81" t="s">
        <v>3936</v>
      </c>
      <c r="F653" s="145">
        <v>6.73</v>
      </c>
      <c r="G653" s="145">
        <v>7.31</v>
      </c>
      <c r="H653" s="48">
        <v>82</v>
      </c>
      <c r="I653" s="48">
        <v>83</v>
      </c>
      <c r="J653" s="151" t="str">
        <f t="shared" si="40"/>
        <v xml:space="preserve"> </v>
      </c>
      <c r="K653" s="151" t="str">
        <f t="shared" si="41"/>
        <v>SVK</v>
      </c>
      <c r="L653" s="151" t="str">
        <f t="shared" si="42"/>
        <v xml:space="preserve"> </v>
      </c>
      <c r="M653" s="55"/>
      <c r="N653" s="9"/>
      <c r="O653" s="62">
        <f t="shared" si="43"/>
        <v>82.5</v>
      </c>
      <c r="P653" s="4"/>
    </row>
    <row r="654" spans="1:16" s="5" customFormat="1" ht="15.95" customHeight="1">
      <c r="A654" s="4">
        <v>645</v>
      </c>
      <c r="B654" s="139" t="s">
        <v>269</v>
      </c>
      <c r="C654" s="140" t="s">
        <v>270</v>
      </c>
      <c r="D654" s="141" t="s">
        <v>1010</v>
      </c>
      <c r="E654" s="81" t="s">
        <v>3936</v>
      </c>
      <c r="F654" s="145">
        <v>5.8</v>
      </c>
      <c r="G654" s="145">
        <v>6.33</v>
      </c>
      <c r="H654" s="48">
        <v>62</v>
      </c>
      <c r="I654" s="48">
        <v>51</v>
      </c>
      <c r="J654" s="151" t="str">
        <f t="shared" si="40"/>
        <v xml:space="preserve"> </v>
      </c>
      <c r="K654" s="151" t="str">
        <f t="shared" si="41"/>
        <v xml:space="preserve"> </v>
      </c>
      <c r="L654" s="151" t="str">
        <f t="shared" si="42"/>
        <v xml:space="preserve"> </v>
      </c>
      <c r="M654" s="55"/>
      <c r="N654" s="9"/>
      <c r="O654" s="62">
        <f t="shared" si="43"/>
        <v>56.5</v>
      </c>
      <c r="P654" s="4"/>
    </row>
    <row r="655" spans="1:16" s="5" customFormat="1" ht="15.95" customHeight="1">
      <c r="A655" s="4">
        <v>646</v>
      </c>
      <c r="B655" s="139" t="s">
        <v>272</v>
      </c>
      <c r="C655" s="140" t="s">
        <v>273</v>
      </c>
      <c r="D655" s="141" t="s">
        <v>3182</v>
      </c>
      <c r="E655" s="81" t="s">
        <v>3936</v>
      </c>
      <c r="F655" s="145">
        <v>5.18</v>
      </c>
      <c r="G655" s="145">
        <v>7.05</v>
      </c>
      <c r="H655" s="48">
        <v>65</v>
      </c>
      <c r="I655" s="48">
        <v>86</v>
      </c>
      <c r="J655" s="151" t="str">
        <f t="shared" si="40"/>
        <v xml:space="preserve"> </v>
      </c>
      <c r="K655" s="166" t="str">
        <f t="shared" si="41"/>
        <v>SVK</v>
      </c>
      <c r="L655" s="151" t="str">
        <f t="shared" si="42"/>
        <v xml:space="preserve"> </v>
      </c>
      <c r="M655" s="84" t="s">
        <v>12603</v>
      </c>
      <c r="N655" s="9"/>
      <c r="O655" s="62">
        <f t="shared" si="43"/>
        <v>75.5</v>
      </c>
      <c r="P655" s="4"/>
    </row>
    <row r="656" spans="1:16" s="5" customFormat="1" ht="15.95" customHeight="1">
      <c r="A656" s="4">
        <v>647</v>
      </c>
      <c r="B656" s="139" t="s">
        <v>274</v>
      </c>
      <c r="C656" s="140" t="s">
        <v>1710</v>
      </c>
      <c r="D656" s="141" t="s">
        <v>302</v>
      </c>
      <c r="E656" s="81" t="s">
        <v>3936</v>
      </c>
      <c r="F656" s="145">
        <v>4.8</v>
      </c>
      <c r="G656" s="145">
        <v>6.73</v>
      </c>
      <c r="H656" s="48">
        <v>65</v>
      </c>
      <c r="I656" s="48">
        <v>60</v>
      </c>
      <c r="J656" s="151" t="str">
        <f t="shared" si="40"/>
        <v xml:space="preserve"> </v>
      </c>
      <c r="K656" s="151" t="str">
        <f t="shared" si="41"/>
        <v xml:space="preserve"> </v>
      </c>
      <c r="L656" s="151" t="str">
        <f t="shared" si="42"/>
        <v xml:space="preserve"> </v>
      </c>
      <c r="M656" s="84"/>
      <c r="N656" s="9"/>
      <c r="O656" s="62">
        <f t="shared" si="43"/>
        <v>62.5</v>
      </c>
      <c r="P656" s="4"/>
    </row>
    <row r="657" spans="1:16" s="5" customFormat="1" ht="15.95" customHeight="1">
      <c r="A657" s="4">
        <v>648</v>
      </c>
      <c r="B657" s="139" t="s">
        <v>275</v>
      </c>
      <c r="C657" s="140" t="s">
        <v>1391</v>
      </c>
      <c r="D657" s="141" t="s">
        <v>4696</v>
      </c>
      <c r="E657" s="81" t="s">
        <v>3936</v>
      </c>
      <c r="F657" s="145">
        <v>6.26</v>
      </c>
      <c r="G657" s="145">
        <v>7.13</v>
      </c>
      <c r="H657" s="48">
        <v>92</v>
      </c>
      <c r="I657" s="48">
        <v>83</v>
      </c>
      <c r="J657" s="151" t="str">
        <f t="shared" si="40"/>
        <v xml:space="preserve"> </v>
      </c>
      <c r="K657" s="151" t="str">
        <f t="shared" si="41"/>
        <v>SVK</v>
      </c>
      <c r="L657" s="151" t="str">
        <f t="shared" si="42"/>
        <v xml:space="preserve"> </v>
      </c>
      <c r="M657" s="55"/>
      <c r="N657" s="93" t="s">
        <v>895</v>
      </c>
      <c r="O657" s="62">
        <f t="shared" si="43"/>
        <v>87.5</v>
      </c>
      <c r="P657" s="4"/>
    </row>
    <row r="658" spans="1:16" s="5" customFormat="1" ht="15.95" customHeight="1">
      <c r="A658" s="4">
        <v>649</v>
      </c>
      <c r="B658" s="139" t="s">
        <v>276</v>
      </c>
      <c r="C658" s="140" t="s">
        <v>277</v>
      </c>
      <c r="D658" s="141" t="s">
        <v>3372</v>
      </c>
      <c r="E658" s="81" t="s">
        <v>3936</v>
      </c>
      <c r="F658" s="145">
        <v>5.87</v>
      </c>
      <c r="G658" s="145">
        <v>7.07</v>
      </c>
      <c r="H658" s="48">
        <v>65</v>
      </c>
      <c r="I658" s="48">
        <v>71</v>
      </c>
      <c r="J658" s="151" t="str">
        <f t="shared" si="40"/>
        <v xml:space="preserve"> </v>
      </c>
      <c r="K658" s="166" t="str">
        <f t="shared" si="41"/>
        <v>SVK</v>
      </c>
      <c r="L658" s="151" t="str">
        <f t="shared" si="42"/>
        <v xml:space="preserve"> </v>
      </c>
      <c r="M658" s="84" t="s">
        <v>12603</v>
      </c>
      <c r="N658" s="15"/>
      <c r="O658" s="62">
        <f t="shared" si="43"/>
        <v>68</v>
      </c>
      <c r="P658" s="4"/>
    </row>
    <row r="659" spans="1:16" s="5" customFormat="1" ht="15.95" customHeight="1">
      <c r="A659" s="4">
        <v>650</v>
      </c>
      <c r="B659" s="139" t="s">
        <v>278</v>
      </c>
      <c r="C659" s="140" t="s">
        <v>2354</v>
      </c>
      <c r="D659" s="141" t="s">
        <v>3372</v>
      </c>
      <c r="E659" s="81" t="s">
        <v>3936</v>
      </c>
      <c r="F659" s="145">
        <v>6.83</v>
      </c>
      <c r="G659" s="145">
        <v>7.34</v>
      </c>
      <c r="H659" s="48">
        <v>73</v>
      </c>
      <c r="I659" s="48">
        <v>85</v>
      </c>
      <c r="J659" s="151" t="str">
        <f t="shared" si="40"/>
        <v xml:space="preserve"> </v>
      </c>
      <c r="K659" s="151" t="str">
        <f t="shared" si="41"/>
        <v>SVK</v>
      </c>
      <c r="L659" s="151" t="str">
        <f t="shared" si="42"/>
        <v xml:space="preserve"> </v>
      </c>
      <c r="M659" s="53"/>
      <c r="N659" s="15"/>
      <c r="O659" s="62">
        <f t="shared" si="43"/>
        <v>79</v>
      </c>
      <c r="P659" s="4"/>
    </row>
    <row r="660" spans="1:16" s="5" customFormat="1" ht="15.95" customHeight="1">
      <c r="A660" s="4">
        <v>651</v>
      </c>
      <c r="B660" s="139" t="s">
        <v>279</v>
      </c>
      <c r="C660" s="140" t="s">
        <v>3921</v>
      </c>
      <c r="D660" s="141" t="s">
        <v>3372</v>
      </c>
      <c r="E660" s="81" t="s">
        <v>3936</v>
      </c>
      <c r="F660" s="145">
        <v>5.86</v>
      </c>
      <c r="G660" s="145">
        <v>6.87</v>
      </c>
      <c r="H660" s="48">
        <v>68</v>
      </c>
      <c r="I660" s="48">
        <v>63</v>
      </c>
      <c r="J660" s="151" t="str">
        <f t="shared" si="40"/>
        <v xml:space="preserve"> </v>
      </c>
      <c r="K660" s="151" t="str">
        <f t="shared" si="41"/>
        <v xml:space="preserve"> </v>
      </c>
      <c r="L660" s="151" t="str">
        <f t="shared" si="42"/>
        <v xml:space="preserve"> </v>
      </c>
      <c r="M660" s="55"/>
      <c r="N660" s="9"/>
      <c r="O660" s="62">
        <f t="shared" si="43"/>
        <v>65.5</v>
      </c>
      <c r="P660" s="4"/>
    </row>
    <row r="661" spans="1:16" s="5" customFormat="1" ht="15.95" customHeight="1">
      <c r="A661" s="4">
        <v>652</v>
      </c>
      <c r="B661" s="139" t="s">
        <v>280</v>
      </c>
      <c r="C661" s="140" t="s">
        <v>4446</v>
      </c>
      <c r="D661" s="141" t="s">
        <v>4270</v>
      </c>
      <c r="E661" s="81" t="s">
        <v>3936</v>
      </c>
      <c r="F661" s="145">
        <v>2.4900000000000002</v>
      </c>
      <c r="G661" s="145">
        <v>1.98</v>
      </c>
      <c r="H661" s="48">
        <v>57</v>
      </c>
      <c r="I661" s="48">
        <v>43</v>
      </c>
      <c r="J661" s="151" t="str">
        <f t="shared" si="40"/>
        <v xml:space="preserve"> </v>
      </c>
      <c r="K661" s="151" t="str">
        <f t="shared" si="41"/>
        <v xml:space="preserve"> </v>
      </c>
      <c r="L661" s="151" t="str">
        <f t="shared" si="42"/>
        <v xml:space="preserve"> </v>
      </c>
      <c r="M661" s="68"/>
      <c r="N661" s="117"/>
      <c r="O661" s="62">
        <f t="shared" si="43"/>
        <v>50</v>
      </c>
      <c r="P661" s="4"/>
    </row>
    <row r="662" spans="1:16" s="5" customFormat="1" ht="15.95" customHeight="1">
      <c r="A662" s="4">
        <v>653</v>
      </c>
      <c r="B662" s="139" t="s">
        <v>281</v>
      </c>
      <c r="C662" s="140" t="s">
        <v>1697</v>
      </c>
      <c r="D662" s="141" t="s">
        <v>3823</v>
      </c>
      <c r="E662" s="81" t="s">
        <v>3936</v>
      </c>
      <c r="F662" s="145">
        <v>4.78</v>
      </c>
      <c r="G662" s="145">
        <v>6.57</v>
      </c>
      <c r="H662" s="48">
        <v>60</v>
      </c>
      <c r="I662" s="48">
        <v>60</v>
      </c>
      <c r="J662" s="151" t="str">
        <f t="shared" si="40"/>
        <v xml:space="preserve"> </v>
      </c>
      <c r="K662" s="151" t="str">
        <f t="shared" si="41"/>
        <v xml:space="preserve"> </v>
      </c>
      <c r="L662" s="151" t="str">
        <f t="shared" si="42"/>
        <v xml:space="preserve"> </v>
      </c>
      <c r="M662" s="108"/>
      <c r="N662" s="117"/>
      <c r="O662" s="62">
        <f t="shared" si="43"/>
        <v>60</v>
      </c>
      <c r="P662" s="4"/>
    </row>
    <row r="663" spans="1:16" s="5" customFormat="1" ht="15.95" customHeight="1">
      <c r="A663" s="4">
        <v>654</v>
      </c>
      <c r="B663" s="139" t="s">
        <v>282</v>
      </c>
      <c r="C663" s="140" t="s">
        <v>670</v>
      </c>
      <c r="D663" s="141" t="s">
        <v>3823</v>
      </c>
      <c r="E663" s="81" t="s">
        <v>3936</v>
      </c>
      <c r="F663" s="145">
        <v>5.03</v>
      </c>
      <c r="G663" s="145">
        <v>5.5</v>
      </c>
      <c r="H663" s="48">
        <v>76</v>
      </c>
      <c r="I663" s="48">
        <v>84</v>
      </c>
      <c r="J663" s="151" t="str">
        <f t="shared" si="40"/>
        <v xml:space="preserve"> </v>
      </c>
      <c r="K663" s="151" t="str">
        <f t="shared" si="41"/>
        <v xml:space="preserve"> </v>
      </c>
      <c r="L663" s="151" t="str">
        <f t="shared" si="42"/>
        <v xml:space="preserve"> </v>
      </c>
      <c r="M663" s="104"/>
      <c r="N663" s="15"/>
      <c r="O663" s="62">
        <f t="shared" si="43"/>
        <v>80</v>
      </c>
      <c r="P663" s="4"/>
    </row>
    <row r="664" spans="1:16" s="5" customFormat="1" ht="15.95" customHeight="1">
      <c r="A664" s="4">
        <v>655</v>
      </c>
      <c r="B664" s="139" t="s">
        <v>283</v>
      </c>
      <c r="C664" s="140" t="s">
        <v>903</v>
      </c>
      <c r="D664" s="141" t="s">
        <v>2981</v>
      </c>
      <c r="E664" s="81" t="s">
        <v>3936</v>
      </c>
      <c r="F664" s="145">
        <v>3.75</v>
      </c>
      <c r="G664" s="145">
        <v>5.76</v>
      </c>
      <c r="H664" s="48">
        <v>68</v>
      </c>
      <c r="I664" s="48">
        <v>70</v>
      </c>
      <c r="J664" s="151" t="str">
        <f t="shared" si="40"/>
        <v xml:space="preserve"> </v>
      </c>
      <c r="K664" s="151" t="str">
        <f t="shared" si="41"/>
        <v xml:space="preserve"> </v>
      </c>
      <c r="L664" s="151" t="str">
        <f t="shared" si="42"/>
        <v xml:space="preserve"> </v>
      </c>
      <c r="M664" s="51"/>
      <c r="N664" s="9"/>
      <c r="O664" s="62">
        <f t="shared" si="43"/>
        <v>69</v>
      </c>
      <c r="P664" s="4"/>
    </row>
    <row r="665" spans="1:16" s="5" customFormat="1" ht="15.95" customHeight="1">
      <c r="A665" s="4">
        <v>656</v>
      </c>
      <c r="B665" s="139" t="s">
        <v>830</v>
      </c>
      <c r="C665" s="140" t="s">
        <v>1444</v>
      </c>
      <c r="D665" s="141" t="s">
        <v>2573</v>
      </c>
      <c r="E665" s="81" t="s">
        <v>3936</v>
      </c>
      <c r="F665" s="145">
        <v>5.31</v>
      </c>
      <c r="G665" s="145">
        <v>6.7</v>
      </c>
      <c r="H665" s="48">
        <v>67</v>
      </c>
      <c r="I665" s="48">
        <v>63</v>
      </c>
      <c r="J665" s="151" t="str">
        <f t="shared" si="40"/>
        <v xml:space="preserve"> </v>
      </c>
      <c r="K665" s="151" t="str">
        <f t="shared" si="41"/>
        <v xml:space="preserve"> </v>
      </c>
      <c r="L665" s="151" t="str">
        <f t="shared" si="42"/>
        <v xml:space="preserve"> </v>
      </c>
      <c r="M665" s="98"/>
      <c r="N665" s="17"/>
      <c r="O665" s="62">
        <f t="shared" si="43"/>
        <v>65</v>
      </c>
      <c r="P665" s="4"/>
    </row>
    <row r="666" spans="1:16" s="5" customFormat="1" ht="15.95" customHeight="1">
      <c r="A666" s="4">
        <v>657</v>
      </c>
      <c r="B666" s="139" t="s">
        <v>831</v>
      </c>
      <c r="C666" s="140" t="s">
        <v>4050</v>
      </c>
      <c r="D666" s="141" t="s">
        <v>1003</v>
      </c>
      <c r="E666" s="81" t="s">
        <v>3936</v>
      </c>
      <c r="F666" s="145">
        <v>4.5199999999999996</v>
      </c>
      <c r="G666" s="145">
        <v>5.55</v>
      </c>
      <c r="H666" s="48">
        <v>61</v>
      </c>
      <c r="I666" s="48">
        <v>62</v>
      </c>
      <c r="J666" s="151" t="str">
        <f t="shared" si="40"/>
        <v xml:space="preserve"> </v>
      </c>
      <c r="K666" s="151" t="str">
        <f t="shared" si="41"/>
        <v xml:space="preserve"> </v>
      </c>
      <c r="L666" s="151" t="str">
        <f t="shared" si="42"/>
        <v xml:space="preserve"> </v>
      </c>
      <c r="M666" s="51"/>
      <c r="N666" s="15"/>
      <c r="O666" s="62">
        <f t="shared" si="43"/>
        <v>61.5</v>
      </c>
      <c r="P666" s="4"/>
    </row>
    <row r="667" spans="1:16" s="5" customFormat="1" ht="15.95" customHeight="1">
      <c r="A667" s="4">
        <v>658</v>
      </c>
      <c r="B667" s="139" t="s">
        <v>832</v>
      </c>
      <c r="C667" s="140" t="s">
        <v>997</v>
      </c>
      <c r="D667" s="141" t="s">
        <v>3413</v>
      </c>
      <c r="E667" s="81" t="s">
        <v>4080</v>
      </c>
      <c r="F667" s="20">
        <v>7.31</v>
      </c>
      <c r="G667" s="145">
        <v>6.76</v>
      </c>
      <c r="H667" s="17">
        <v>64</v>
      </c>
      <c r="I667" s="48">
        <v>66</v>
      </c>
      <c r="J667" s="151" t="str">
        <f t="shared" si="40"/>
        <v xml:space="preserve"> </v>
      </c>
      <c r="K667" s="151" t="str">
        <f t="shared" si="41"/>
        <v xml:space="preserve"> </v>
      </c>
      <c r="L667" s="151" t="str">
        <f t="shared" si="42"/>
        <v xml:space="preserve"> </v>
      </c>
      <c r="M667" s="84"/>
      <c r="N667" s="15"/>
      <c r="O667" s="62">
        <f t="shared" si="43"/>
        <v>65</v>
      </c>
      <c r="P667" s="4"/>
    </row>
    <row r="668" spans="1:16" s="5" customFormat="1" ht="15.95" customHeight="1">
      <c r="A668" s="4">
        <v>659</v>
      </c>
      <c r="B668" s="139" t="s">
        <v>833</v>
      </c>
      <c r="C668" s="140" t="s">
        <v>4262</v>
      </c>
      <c r="D668" s="141" t="s">
        <v>2007</v>
      </c>
      <c r="E668" s="81" t="s">
        <v>4080</v>
      </c>
      <c r="F668" s="20">
        <v>7.03</v>
      </c>
      <c r="G668" s="145">
        <v>6.15</v>
      </c>
      <c r="H668" s="17">
        <v>52</v>
      </c>
      <c r="I668" s="48">
        <v>59</v>
      </c>
      <c r="J668" s="151" t="str">
        <f t="shared" si="40"/>
        <v xml:space="preserve"> </v>
      </c>
      <c r="K668" s="151" t="str">
        <f t="shared" si="41"/>
        <v xml:space="preserve"> </v>
      </c>
      <c r="L668" s="151" t="str">
        <f t="shared" si="42"/>
        <v xml:space="preserve"> </v>
      </c>
      <c r="M668" s="51"/>
      <c r="N668" s="9"/>
      <c r="O668" s="62">
        <f t="shared" si="43"/>
        <v>55.5</v>
      </c>
      <c r="P668" s="4"/>
    </row>
    <row r="669" spans="1:16" s="5" customFormat="1" ht="15.95" customHeight="1">
      <c r="A669" s="4">
        <v>660</v>
      </c>
      <c r="B669" s="139" t="s">
        <v>834</v>
      </c>
      <c r="C669" s="140" t="s">
        <v>4401</v>
      </c>
      <c r="D669" s="141" t="s">
        <v>2007</v>
      </c>
      <c r="E669" s="81" t="s">
        <v>4080</v>
      </c>
      <c r="F669" s="20">
        <v>7.73</v>
      </c>
      <c r="G669" s="145">
        <v>6.57</v>
      </c>
      <c r="H669" s="17">
        <v>70</v>
      </c>
      <c r="I669" s="48">
        <v>65</v>
      </c>
      <c r="J669" s="151" t="str">
        <f t="shared" si="40"/>
        <v>SVK</v>
      </c>
      <c r="K669" s="151" t="str">
        <f t="shared" si="41"/>
        <v xml:space="preserve"> </v>
      </c>
      <c r="L669" s="151" t="str">
        <f t="shared" si="42"/>
        <v xml:space="preserve"> </v>
      </c>
      <c r="M669" s="120"/>
      <c r="N669" s="15"/>
      <c r="O669" s="62">
        <f t="shared" si="43"/>
        <v>67.5</v>
      </c>
      <c r="P669" s="4"/>
    </row>
    <row r="670" spans="1:16" s="5" customFormat="1" ht="15.95" customHeight="1">
      <c r="A670" s="4">
        <v>661</v>
      </c>
      <c r="B670" s="139" t="s">
        <v>835</v>
      </c>
      <c r="C670" s="140" t="s">
        <v>836</v>
      </c>
      <c r="D670" s="141" t="s">
        <v>2009</v>
      </c>
      <c r="E670" s="81" t="s">
        <v>4080</v>
      </c>
      <c r="F670" s="20">
        <v>7.05</v>
      </c>
      <c r="G670" s="145">
        <v>6.96</v>
      </c>
      <c r="H670" s="17">
        <v>60</v>
      </c>
      <c r="I670" s="48">
        <v>59</v>
      </c>
      <c r="J670" s="151" t="str">
        <f t="shared" si="40"/>
        <v xml:space="preserve"> </v>
      </c>
      <c r="K670" s="151" t="str">
        <f t="shared" si="41"/>
        <v xml:space="preserve"> </v>
      </c>
      <c r="L670" s="151" t="str">
        <f t="shared" si="42"/>
        <v xml:space="preserve"> </v>
      </c>
      <c r="M670" s="83"/>
      <c r="N670" s="15"/>
      <c r="O670" s="62">
        <f t="shared" si="43"/>
        <v>59.5</v>
      </c>
      <c r="P670" s="4"/>
    </row>
    <row r="671" spans="1:16" s="5" customFormat="1" ht="15.95" customHeight="1">
      <c r="A671" s="4">
        <v>662</v>
      </c>
      <c r="B671" s="139" t="s">
        <v>3811</v>
      </c>
      <c r="C671" s="140" t="s">
        <v>3812</v>
      </c>
      <c r="D671" s="141" t="s">
        <v>2009</v>
      </c>
      <c r="E671" s="81" t="s">
        <v>4080</v>
      </c>
      <c r="F671" s="20">
        <v>6.25</v>
      </c>
      <c r="G671" s="145">
        <v>8.18</v>
      </c>
      <c r="H671" s="17">
        <v>58</v>
      </c>
      <c r="I671" s="48">
        <v>61</v>
      </c>
      <c r="J671" s="151" t="str">
        <f t="shared" si="40"/>
        <v xml:space="preserve"> </v>
      </c>
      <c r="K671" s="151" t="str">
        <f t="shared" si="41"/>
        <v xml:space="preserve"> </v>
      </c>
      <c r="L671" s="151" t="str">
        <f t="shared" si="42"/>
        <v xml:space="preserve"> </v>
      </c>
      <c r="M671" s="68"/>
      <c r="N671" s="15"/>
      <c r="O671" s="62">
        <f t="shared" si="43"/>
        <v>59.5</v>
      </c>
      <c r="P671" s="4"/>
    </row>
    <row r="672" spans="1:16" s="5" customFormat="1" ht="15.95" customHeight="1">
      <c r="A672" s="4">
        <v>663</v>
      </c>
      <c r="B672" s="139" t="s">
        <v>837</v>
      </c>
      <c r="C672" s="140" t="s">
        <v>997</v>
      </c>
      <c r="D672" s="141" t="s">
        <v>2268</v>
      </c>
      <c r="E672" s="81" t="s">
        <v>4080</v>
      </c>
      <c r="F672" s="20">
        <v>7.02</v>
      </c>
      <c r="G672" s="145">
        <v>7.01</v>
      </c>
      <c r="H672" s="17">
        <v>60</v>
      </c>
      <c r="I672" s="48">
        <v>60</v>
      </c>
      <c r="J672" s="151" t="str">
        <f t="shared" si="40"/>
        <v xml:space="preserve"> </v>
      </c>
      <c r="K672" s="151" t="str">
        <f t="shared" si="41"/>
        <v xml:space="preserve"> </v>
      </c>
      <c r="L672" s="151" t="str">
        <f t="shared" si="42"/>
        <v xml:space="preserve"> </v>
      </c>
      <c r="M672" s="51"/>
      <c r="N672" s="15"/>
      <c r="O672" s="62">
        <f t="shared" si="43"/>
        <v>60</v>
      </c>
      <c r="P672" s="4"/>
    </row>
    <row r="673" spans="1:16" s="5" customFormat="1" ht="15.95" customHeight="1">
      <c r="A673" s="4">
        <v>664</v>
      </c>
      <c r="B673" s="139" t="s">
        <v>838</v>
      </c>
      <c r="C673" s="140" t="s">
        <v>670</v>
      </c>
      <c r="D673" s="141" t="s">
        <v>2900</v>
      </c>
      <c r="E673" s="81" t="s">
        <v>4080</v>
      </c>
      <c r="F673" s="20">
        <v>7.15</v>
      </c>
      <c r="G673" s="145">
        <v>7.58</v>
      </c>
      <c r="H673" s="17">
        <v>58</v>
      </c>
      <c r="I673" s="48">
        <v>60</v>
      </c>
      <c r="J673" s="151" t="str">
        <f t="shared" si="40"/>
        <v xml:space="preserve"> </v>
      </c>
      <c r="K673" s="151" t="str">
        <f t="shared" si="41"/>
        <v xml:space="preserve"> </v>
      </c>
      <c r="L673" s="151" t="str">
        <f t="shared" si="42"/>
        <v xml:space="preserve"> </v>
      </c>
      <c r="M673" s="108"/>
      <c r="N673" s="15"/>
      <c r="O673" s="62">
        <f t="shared" si="43"/>
        <v>59</v>
      </c>
      <c r="P673" s="4"/>
    </row>
    <row r="674" spans="1:16" s="5" customFormat="1" ht="15.95" customHeight="1">
      <c r="A674" s="4">
        <v>665</v>
      </c>
      <c r="B674" s="139" t="s">
        <v>839</v>
      </c>
      <c r="C674" s="140" t="s">
        <v>1563</v>
      </c>
      <c r="D674" s="141" t="s">
        <v>4067</v>
      </c>
      <c r="E674" s="81" t="s">
        <v>4080</v>
      </c>
      <c r="F674" s="20">
        <v>7.25</v>
      </c>
      <c r="G674" s="145">
        <v>7.66</v>
      </c>
      <c r="H674" s="17">
        <v>58</v>
      </c>
      <c r="I674" s="48">
        <v>60</v>
      </c>
      <c r="J674" s="151" t="str">
        <f t="shared" si="40"/>
        <v xml:space="preserve"> </v>
      </c>
      <c r="K674" s="151" t="str">
        <f t="shared" si="41"/>
        <v xml:space="preserve"> </v>
      </c>
      <c r="L674" s="151" t="str">
        <f t="shared" si="42"/>
        <v xml:space="preserve"> </v>
      </c>
      <c r="M674" s="55"/>
      <c r="N674" s="15"/>
      <c r="O674" s="62">
        <f t="shared" si="43"/>
        <v>59</v>
      </c>
      <c r="P674" s="4"/>
    </row>
    <row r="675" spans="1:16" s="5" customFormat="1" ht="15.95" customHeight="1">
      <c r="A675" s="4">
        <v>666</v>
      </c>
      <c r="B675" s="139" t="s">
        <v>840</v>
      </c>
      <c r="C675" s="140" t="s">
        <v>563</v>
      </c>
      <c r="D675" s="141" t="s">
        <v>4067</v>
      </c>
      <c r="E675" s="81" t="s">
        <v>4080</v>
      </c>
      <c r="F675" s="20">
        <v>6.76</v>
      </c>
      <c r="G675" s="145">
        <v>8.17</v>
      </c>
      <c r="H675" s="17">
        <v>59</v>
      </c>
      <c r="I675" s="48">
        <v>61</v>
      </c>
      <c r="J675" s="151" t="str">
        <f t="shared" si="40"/>
        <v xml:space="preserve"> </v>
      </c>
      <c r="K675" s="151" t="str">
        <f t="shared" si="41"/>
        <v xml:space="preserve"> </v>
      </c>
      <c r="L675" s="151" t="str">
        <f t="shared" si="42"/>
        <v xml:space="preserve"> </v>
      </c>
      <c r="M675" s="51"/>
      <c r="N675" s="15"/>
      <c r="O675" s="62">
        <f t="shared" si="43"/>
        <v>60</v>
      </c>
      <c r="P675" s="4"/>
    </row>
    <row r="676" spans="1:16" s="5" customFormat="1" ht="15.95" customHeight="1">
      <c r="A676" s="4">
        <v>667</v>
      </c>
      <c r="B676" s="139" t="s">
        <v>841</v>
      </c>
      <c r="C676" s="140" t="s">
        <v>1444</v>
      </c>
      <c r="D676" s="141" t="s">
        <v>4067</v>
      </c>
      <c r="E676" s="81" t="s">
        <v>4080</v>
      </c>
      <c r="F676" s="20">
        <v>7.07</v>
      </c>
      <c r="G676" s="145">
        <v>8.24</v>
      </c>
      <c r="H676" s="17">
        <v>60</v>
      </c>
      <c r="I676" s="48">
        <v>61</v>
      </c>
      <c r="J676" s="151" t="str">
        <f t="shared" si="40"/>
        <v xml:space="preserve"> </v>
      </c>
      <c r="K676" s="151" t="str">
        <f t="shared" si="41"/>
        <v xml:space="preserve"> </v>
      </c>
      <c r="L676" s="151" t="str">
        <f t="shared" si="42"/>
        <v xml:space="preserve"> </v>
      </c>
      <c r="M676" s="55"/>
      <c r="N676" s="15"/>
      <c r="O676" s="62">
        <f t="shared" si="43"/>
        <v>60.5</v>
      </c>
      <c r="P676" s="4"/>
    </row>
    <row r="677" spans="1:16" s="5" customFormat="1" ht="15.95" customHeight="1">
      <c r="A677" s="4">
        <v>668</v>
      </c>
      <c r="B677" s="139" t="s">
        <v>842</v>
      </c>
      <c r="C677" s="140" t="s">
        <v>843</v>
      </c>
      <c r="D677" s="141" t="s">
        <v>1806</v>
      </c>
      <c r="E677" s="81" t="s">
        <v>4080</v>
      </c>
      <c r="F677" s="20">
        <v>7.71</v>
      </c>
      <c r="G677" s="145">
        <v>6.78</v>
      </c>
      <c r="H677" s="17">
        <v>70</v>
      </c>
      <c r="I677" s="48">
        <v>63</v>
      </c>
      <c r="J677" s="151" t="str">
        <f t="shared" si="40"/>
        <v>SVK</v>
      </c>
      <c r="K677" s="151" t="str">
        <f t="shared" si="41"/>
        <v xml:space="preserve"> </v>
      </c>
      <c r="L677" s="151" t="str">
        <f t="shared" si="42"/>
        <v xml:space="preserve"> </v>
      </c>
      <c r="M677" s="98"/>
      <c r="N677" s="93"/>
      <c r="O677" s="62">
        <f t="shared" si="43"/>
        <v>66.5</v>
      </c>
      <c r="P677" s="4"/>
    </row>
    <row r="678" spans="1:16" s="5" customFormat="1" ht="15.95" customHeight="1">
      <c r="A678" s="4">
        <v>669</v>
      </c>
      <c r="B678" s="139" t="s">
        <v>2576</v>
      </c>
      <c r="C678" s="140" t="s">
        <v>2006</v>
      </c>
      <c r="D678" s="141" t="s">
        <v>352</v>
      </c>
      <c r="E678" s="81" t="s">
        <v>4080</v>
      </c>
      <c r="F678" s="20">
        <v>7.23</v>
      </c>
      <c r="G678" s="145">
        <v>7.23</v>
      </c>
      <c r="H678" s="17">
        <v>58</v>
      </c>
      <c r="I678" s="48">
        <v>60</v>
      </c>
      <c r="J678" s="151" t="str">
        <f t="shared" si="40"/>
        <v xml:space="preserve"> </v>
      </c>
      <c r="K678" s="151" t="str">
        <f t="shared" si="41"/>
        <v xml:space="preserve"> </v>
      </c>
      <c r="L678" s="151" t="str">
        <f t="shared" si="42"/>
        <v xml:space="preserve"> </v>
      </c>
      <c r="M678" s="101"/>
      <c r="N678" s="15"/>
      <c r="O678" s="62">
        <f t="shared" si="43"/>
        <v>59</v>
      </c>
      <c r="P678" s="4"/>
    </row>
    <row r="679" spans="1:16" s="5" customFormat="1" ht="15.95" customHeight="1">
      <c r="A679" s="4">
        <v>670</v>
      </c>
      <c r="B679" s="139" t="s">
        <v>2577</v>
      </c>
      <c r="C679" s="140" t="s">
        <v>2578</v>
      </c>
      <c r="D679" s="141" t="s">
        <v>2579</v>
      </c>
      <c r="E679" s="81" t="s">
        <v>4080</v>
      </c>
      <c r="F679" s="20">
        <v>7.49</v>
      </c>
      <c r="G679" s="145">
        <v>7.38</v>
      </c>
      <c r="H679" s="17">
        <v>58</v>
      </c>
      <c r="I679" s="48">
        <v>60</v>
      </c>
      <c r="J679" s="151" t="str">
        <f t="shared" si="40"/>
        <v xml:space="preserve"> </v>
      </c>
      <c r="K679" s="151" t="str">
        <f t="shared" si="41"/>
        <v xml:space="preserve"> </v>
      </c>
      <c r="L679" s="151" t="str">
        <f t="shared" si="42"/>
        <v xml:space="preserve"> </v>
      </c>
      <c r="M679" s="55"/>
      <c r="N679" s="15"/>
      <c r="O679" s="62">
        <f t="shared" si="43"/>
        <v>59</v>
      </c>
      <c r="P679" s="4"/>
    </row>
    <row r="680" spans="1:16" s="5" customFormat="1" ht="15.95" customHeight="1">
      <c r="A680" s="4">
        <v>671</v>
      </c>
      <c r="B680" s="139" t="s">
        <v>2580</v>
      </c>
      <c r="C680" s="140" t="s">
        <v>2581</v>
      </c>
      <c r="D680" s="141" t="s">
        <v>2521</v>
      </c>
      <c r="E680" s="81" t="s">
        <v>4080</v>
      </c>
      <c r="F680" s="20">
        <v>7.73</v>
      </c>
      <c r="G680" s="145">
        <v>7.68</v>
      </c>
      <c r="H680" s="17">
        <v>68</v>
      </c>
      <c r="I680" s="48">
        <v>60</v>
      </c>
      <c r="J680" s="151" t="str">
        <f t="shared" si="40"/>
        <v xml:space="preserve"> </v>
      </c>
      <c r="K680" s="151" t="str">
        <f t="shared" si="41"/>
        <v xml:space="preserve"> </v>
      </c>
      <c r="L680" s="151" t="str">
        <f t="shared" si="42"/>
        <v xml:space="preserve"> </v>
      </c>
      <c r="M680" s="53"/>
      <c r="N680" s="15"/>
      <c r="O680" s="62">
        <f t="shared" si="43"/>
        <v>64</v>
      </c>
      <c r="P680" s="4"/>
    </row>
    <row r="681" spans="1:16" s="5" customFormat="1" ht="15.95" customHeight="1">
      <c r="A681" s="4">
        <v>672</v>
      </c>
      <c r="B681" s="139" t="s">
        <v>2582</v>
      </c>
      <c r="C681" s="140" t="s">
        <v>2982</v>
      </c>
      <c r="D681" s="141" t="s">
        <v>2521</v>
      </c>
      <c r="E681" s="81" t="s">
        <v>4080</v>
      </c>
      <c r="F681" s="20">
        <v>8.49</v>
      </c>
      <c r="G681" s="145">
        <v>8.9</v>
      </c>
      <c r="H681" s="17">
        <v>71</v>
      </c>
      <c r="I681" s="48">
        <v>65</v>
      </c>
      <c r="J681" s="151" t="str">
        <f t="shared" si="40"/>
        <v>SVK</v>
      </c>
      <c r="K681" s="151" t="str">
        <f t="shared" si="41"/>
        <v xml:space="preserve"> </v>
      </c>
      <c r="L681" s="151" t="str">
        <f t="shared" si="42"/>
        <v xml:space="preserve"> </v>
      </c>
      <c r="M681" s="101"/>
      <c r="N681" s="117"/>
      <c r="O681" s="62">
        <f t="shared" si="43"/>
        <v>68</v>
      </c>
      <c r="P681" s="4"/>
    </row>
    <row r="682" spans="1:16" s="5" customFormat="1" ht="15.95" customHeight="1">
      <c r="A682" s="4">
        <v>673</v>
      </c>
      <c r="B682" s="139" t="s">
        <v>844</v>
      </c>
      <c r="C682" s="140" t="s">
        <v>2241</v>
      </c>
      <c r="D682" s="141" t="s">
        <v>1334</v>
      </c>
      <c r="E682" s="81" t="s">
        <v>4080</v>
      </c>
      <c r="F682" s="20">
        <v>7.21</v>
      </c>
      <c r="G682" s="145">
        <v>8.24</v>
      </c>
      <c r="H682" s="17">
        <v>60</v>
      </c>
      <c r="I682" s="48">
        <v>61</v>
      </c>
      <c r="J682" s="151" t="str">
        <f t="shared" si="40"/>
        <v xml:space="preserve"> </v>
      </c>
      <c r="K682" s="151" t="str">
        <f t="shared" si="41"/>
        <v xml:space="preserve"> </v>
      </c>
      <c r="L682" s="151" t="str">
        <f t="shared" si="42"/>
        <v xml:space="preserve"> </v>
      </c>
      <c r="M682" s="98"/>
      <c r="N682" s="15"/>
      <c r="O682" s="62">
        <f t="shared" si="43"/>
        <v>60.5</v>
      </c>
      <c r="P682" s="4"/>
    </row>
    <row r="683" spans="1:16" s="5" customFormat="1" ht="15.95" customHeight="1">
      <c r="A683" s="4">
        <v>674</v>
      </c>
      <c r="B683" s="139" t="s">
        <v>845</v>
      </c>
      <c r="C683" s="140" t="s">
        <v>670</v>
      </c>
      <c r="D683" s="141" t="s">
        <v>667</v>
      </c>
      <c r="E683" s="81" t="s">
        <v>4080</v>
      </c>
      <c r="F683" s="20">
        <v>7.08</v>
      </c>
      <c r="G683" s="145">
        <v>8.16</v>
      </c>
      <c r="H683" s="17">
        <v>58</v>
      </c>
      <c r="I683" s="48">
        <v>60</v>
      </c>
      <c r="J683" s="151" t="str">
        <f t="shared" si="40"/>
        <v xml:space="preserve"> </v>
      </c>
      <c r="K683" s="151" t="str">
        <f t="shared" si="41"/>
        <v xml:space="preserve"> </v>
      </c>
      <c r="L683" s="151" t="str">
        <f t="shared" si="42"/>
        <v xml:space="preserve"> </v>
      </c>
      <c r="M683" s="55"/>
      <c r="N683" s="15"/>
      <c r="O683" s="62">
        <f t="shared" si="43"/>
        <v>59</v>
      </c>
      <c r="P683" s="4"/>
    </row>
    <row r="684" spans="1:16" s="5" customFormat="1" ht="15.95" customHeight="1">
      <c r="A684" s="4">
        <v>675</v>
      </c>
      <c r="B684" s="139" t="s">
        <v>846</v>
      </c>
      <c r="C684" s="140" t="s">
        <v>4262</v>
      </c>
      <c r="D684" s="141" t="s">
        <v>3474</v>
      </c>
      <c r="E684" s="81" t="s">
        <v>4080</v>
      </c>
      <c r="F684" s="20">
        <v>7.67</v>
      </c>
      <c r="G684" s="145">
        <v>6.89</v>
      </c>
      <c r="H684" s="17">
        <v>57</v>
      </c>
      <c r="I684" s="48">
        <v>59</v>
      </c>
      <c r="J684" s="151" t="str">
        <f t="shared" si="40"/>
        <v xml:space="preserve"> </v>
      </c>
      <c r="K684" s="151" t="str">
        <f t="shared" si="41"/>
        <v xml:space="preserve"> </v>
      </c>
      <c r="L684" s="151" t="str">
        <f t="shared" si="42"/>
        <v xml:space="preserve"> </v>
      </c>
      <c r="M684" s="55"/>
      <c r="N684" s="117"/>
      <c r="O684" s="62">
        <f t="shared" si="43"/>
        <v>58</v>
      </c>
      <c r="P684" s="4"/>
    </row>
    <row r="685" spans="1:16" s="5" customFormat="1" ht="15.95" customHeight="1">
      <c r="A685" s="4">
        <v>676</v>
      </c>
      <c r="B685" s="139" t="s">
        <v>847</v>
      </c>
      <c r="C685" s="140" t="s">
        <v>4328</v>
      </c>
      <c r="D685" s="141" t="s">
        <v>3839</v>
      </c>
      <c r="E685" s="81" t="s">
        <v>4080</v>
      </c>
      <c r="F685" s="20">
        <v>7.32</v>
      </c>
      <c r="G685" s="145">
        <v>8.15</v>
      </c>
      <c r="H685" s="17">
        <v>60</v>
      </c>
      <c r="I685" s="48">
        <v>61</v>
      </c>
      <c r="J685" s="151" t="str">
        <f t="shared" si="40"/>
        <v xml:space="preserve"> </v>
      </c>
      <c r="K685" s="151" t="str">
        <f t="shared" si="41"/>
        <v xml:space="preserve"> </v>
      </c>
      <c r="L685" s="151" t="str">
        <f t="shared" si="42"/>
        <v xml:space="preserve"> </v>
      </c>
      <c r="M685" s="52"/>
      <c r="N685" s="15"/>
      <c r="O685" s="62">
        <f t="shared" si="43"/>
        <v>60.5</v>
      </c>
      <c r="P685" s="4"/>
    </row>
    <row r="686" spans="1:16" s="5" customFormat="1" ht="15.95" customHeight="1">
      <c r="A686" s="4">
        <v>677</v>
      </c>
      <c r="B686" s="139" t="s">
        <v>848</v>
      </c>
      <c r="C686" s="140" t="s">
        <v>757</v>
      </c>
      <c r="D686" s="141" t="s">
        <v>1411</v>
      </c>
      <c r="E686" s="81" t="s">
        <v>4080</v>
      </c>
      <c r="F686" s="20">
        <v>7.85</v>
      </c>
      <c r="G686" s="145">
        <v>7.28</v>
      </c>
      <c r="H686" s="17">
        <v>73</v>
      </c>
      <c r="I686" s="48">
        <v>60</v>
      </c>
      <c r="J686" s="151" t="str">
        <f t="shared" si="40"/>
        <v>SVK</v>
      </c>
      <c r="K686" s="151" t="str">
        <f t="shared" si="41"/>
        <v xml:space="preserve"> </v>
      </c>
      <c r="L686" s="151" t="str">
        <f t="shared" si="42"/>
        <v xml:space="preserve"> </v>
      </c>
      <c r="M686" s="53"/>
      <c r="N686" s="15"/>
      <c r="O686" s="62">
        <f t="shared" si="43"/>
        <v>66.5</v>
      </c>
      <c r="P686" s="4"/>
    </row>
    <row r="687" spans="1:16" s="5" customFormat="1" ht="15.95" customHeight="1">
      <c r="A687" s="4">
        <v>678</v>
      </c>
      <c r="B687" s="139" t="s">
        <v>849</v>
      </c>
      <c r="C687" s="140" t="s">
        <v>3374</v>
      </c>
      <c r="D687" s="141" t="s">
        <v>1414</v>
      </c>
      <c r="E687" s="81" t="s">
        <v>4080</v>
      </c>
      <c r="F687" s="20">
        <v>7.19</v>
      </c>
      <c r="G687" s="145">
        <v>7.65</v>
      </c>
      <c r="H687" s="17">
        <v>58</v>
      </c>
      <c r="I687" s="48">
        <v>60</v>
      </c>
      <c r="J687" s="151" t="str">
        <f t="shared" si="40"/>
        <v xml:space="preserve"> </v>
      </c>
      <c r="K687" s="151" t="str">
        <f t="shared" si="41"/>
        <v xml:space="preserve"> </v>
      </c>
      <c r="L687" s="151" t="str">
        <f t="shared" si="42"/>
        <v xml:space="preserve"> </v>
      </c>
      <c r="M687" s="55"/>
      <c r="N687" s="209"/>
      <c r="O687" s="62">
        <f t="shared" si="43"/>
        <v>59</v>
      </c>
      <c r="P687" s="4"/>
    </row>
    <row r="688" spans="1:16" s="5" customFormat="1" ht="15.95" customHeight="1">
      <c r="A688" s="4">
        <v>679</v>
      </c>
      <c r="B688" s="139" t="s">
        <v>850</v>
      </c>
      <c r="C688" s="140" t="s">
        <v>3088</v>
      </c>
      <c r="D688" s="141" t="s">
        <v>737</v>
      </c>
      <c r="E688" s="81" t="s">
        <v>4080</v>
      </c>
      <c r="F688" s="20">
        <v>7.62</v>
      </c>
      <c r="G688" s="145">
        <v>7.17</v>
      </c>
      <c r="H688" s="17">
        <v>71</v>
      </c>
      <c r="I688" s="48">
        <v>75</v>
      </c>
      <c r="J688" s="151" t="str">
        <f t="shared" si="40"/>
        <v>SVK</v>
      </c>
      <c r="K688" s="151" t="str">
        <f t="shared" si="41"/>
        <v>SVK</v>
      </c>
      <c r="L688" s="151" t="str">
        <f t="shared" si="42"/>
        <v>SVK</v>
      </c>
      <c r="M688" s="51"/>
      <c r="N688" s="15"/>
      <c r="O688" s="62">
        <f t="shared" si="43"/>
        <v>73</v>
      </c>
      <c r="P688" s="4"/>
    </row>
    <row r="689" spans="1:16" s="5" customFormat="1" ht="15.95" customHeight="1">
      <c r="A689" s="4">
        <v>680</v>
      </c>
      <c r="B689" s="139" t="s">
        <v>851</v>
      </c>
      <c r="C689" s="140" t="s">
        <v>1022</v>
      </c>
      <c r="D689" s="141" t="s">
        <v>23</v>
      </c>
      <c r="E689" s="81" t="s">
        <v>4080</v>
      </c>
      <c r="F689" s="20">
        <v>7.66</v>
      </c>
      <c r="G689" s="145">
        <v>7.53</v>
      </c>
      <c r="H689" s="17">
        <v>67</v>
      </c>
      <c r="I689" s="48">
        <v>64</v>
      </c>
      <c r="J689" s="151" t="str">
        <f t="shared" si="40"/>
        <v xml:space="preserve"> </v>
      </c>
      <c r="K689" s="151" t="str">
        <f t="shared" si="41"/>
        <v xml:space="preserve"> </v>
      </c>
      <c r="L689" s="151" t="str">
        <f t="shared" si="42"/>
        <v xml:space="preserve"> </v>
      </c>
      <c r="M689" s="55"/>
      <c r="N689" s="15"/>
      <c r="O689" s="62">
        <f t="shared" si="43"/>
        <v>65.5</v>
      </c>
      <c r="P689" s="69"/>
    </row>
    <row r="690" spans="1:16" s="5" customFormat="1" ht="15.95" customHeight="1">
      <c r="A690" s="4">
        <v>681</v>
      </c>
      <c r="B690" s="139" t="s">
        <v>852</v>
      </c>
      <c r="C690" s="140" t="s">
        <v>1728</v>
      </c>
      <c r="D690" s="141" t="s">
        <v>995</v>
      </c>
      <c r="E690" s="81" t="s">
        <v>4080</v>
      </c>
      <c r="F690" s="20">
        <v>7.48</v>
      </c>
      <c r="G690" s="145">
        <v>7.06</v>
      </c>
      <c r="H690" s="17">
        <v>58</v>
      </c>
      <c r="I690" s="48">
        <v>60</v>
      </c>
      <c r="J690" s="151" t="str">
        <f t="shared" si="40"/>
        <v xml:space="preserve"> </v>
      </c>
      <c r="K690" s="151" t="str">
        <f t="shared" si="41"/>
        <v xml:space="preserve"> </v>
      </c>
      <c r="L690" s="151" t="str">
        <f t="shared" si="42"/>
        <v xml:space="preserve"> </v>
      </c>
      <c r="M690" s="55"/>
      <c r="N690" s="15"/>
      <c r="O690" s="62">
        <f t="shared" si="43"/>
        <v>59</v>
      </c>
      <c r="P690" s="4"/>
    </row>
    <row r="691" spans="1:16" s="5" customFormat="1" ht="15.95" customHeight="1">
      <c r="A691" s="4">
        <v>682</v>
      </c>
      <c r="B691" s="139" t="s">
        <v>853</v>
      </c>
      <c r="C691" s="140" t="s">
        <v>2029</v>
      </c>
      <c r="D691" s="141" t="s">
        <v>4518</v>
      </c>
      <c r="E691" s="81" t="s">
        <v>4080</v>
      </c>
      <c r="F691" s="20">
        <v>7.01</v>
      </c>
      <c r="G691" s="145">
        <v>6.71</v>
      </c>
      <c r="H691" s="17">
        <v>60</v>
      </c>
      <c r="I691" s="48">
        <v>59</v>
      </c>
      <c r="J691" s="151" t="str">
        <f t="shared" si="40"/>
        <v xml:space="preserve"> </v>
      </c>
      <c r="K691" s="151" t="str">
        <f t="shared" si="41"/>
        <v xml:space="preserve"> </v>
      </c>
      <c r="L691" s="151" t="str">
        <f t="shared" si="42"/>
        <v xml:space="preserve"> </v>
      </c>
      <c r="M691" s="52"/>
      <c r="N691" s="15"/>
      <c r="O691" s="62">
        <f t="shared" si="43"/>
        <v>59.5</v>
      </c>
      <c r="P691" s="4"/>
    </row>
    <row r="692" spans="1:16" s="5" customFormat="1" ht="15.95" customHeight="1">
      <c r="A692" s="4">
        <v>683</v>
      </c>
      <c r="B692" s="139" t="s">
        <v>854</v>
      </c>
      <c r="C692" s="140" t="s">
        <v>1929</v>
      </c>
      <c r="D692" s="141" t="s">
        <v>4518</v>
      </c>
      <c r="E692" s="81" t="s">
        <v>4080</v>
      </c>
      <c r="F692" s="20">
        <v>6.95</v>
      </c>
      <c r="G692" s="145">
        <v>7.81</v>
      </c>
      <c r="H692" s="17">
        <v>56</v>
      </c>
      <c r="I692" s="48">
        <v>60</v>
      </c>
      <c r="J692" s="151" t="str">
        <f t="shared" si="40"/>
        <v xml:space="preserve"> </v>
      </c>
      <c r="K692" s="151" t="str">
        <f t="shared" si="41"/>
        <v xml:space="preserve"> </v>
      </c>
      <c r="L692" s="151" t="str">
        <f t="shared" si="42"/>
        <v xml:space="preserve"> </v>
      </c>
      <c r="M692" s="51"/>
      <c r="N692" s="15"/>
      <c r="O692" s="62">
        <f t="shared" si="43"/>
        <v>58</v>
      </c>
      <c r="P692" s="4"/>
    </row>
    <row r="693" spans="1:16" s="5" customFormat="1" ht="15.95" customHeight="1">
      <c r="A693" s="4">
        <v>684</v>
      </c>
      <c r="B693" s="139" t="s">
        <v>855</v>
      </c>
      <c r="C693" s="140" t="s">
        <v>1000</v>
      </c>
      <c r="D693" s="141" t="s">
        <v>2321</v>
      </c>
      <c r="E693" s="81" t="s">
        <v>4080</v>
      </c>
      <c r="F693" s="20">
        <v>7.11</v>
      </c>
      <c r="G693" s="145">
        <v>8.06</v>
      </c>
      <c r="H693" s="17">
        <v>58</v>
      </c>
      <c r="I693" s="48">
        <v>61</v>
      </c>
      <c r="J693" s="151" t="str">
        <f t="shared" si="40"/>
        <v xml:space="preserve"> </v>
      </c>
      <c r="K693" s="151" t="str">
        <f t="shared" si="41"/>
        <v xml:space="preserve"> </v>
      </c>
      <c r="L693" s="151" t="str">
        <f t="shared" si="42"/>
        <v xml:space="preserve"> </v>
      </c>
      <c r="M693" s="55"/>
      <c r="N693" s="117"/>
      <c r="O693" s="62">
        <f t="shared" si="43"/>
        <v>59.5</v>
      </c>
      <c r="P693" s="4"/>
    </row>
    <row r="694" spans="1:16" s="5" customFormat="1" ht="15.95" customHeight="1">
      <c r="A694" s="4">
        <v>685</v>
      </c>
      <c r="B694" s="139" t="s">
        <v>856</v>
      </c>
      <c r="C694" s="140" t="s">
        <v>857</v>
      </c>
      <c r="D694" s="141" t="s">
        <v>3507</v>
      </c>
      <c r="E694" s="81" t="s">
        <v>4080</v>
      </c>
      <c r="F694" s="20">
        <v>6.83</v>
      </c>
      <c r="G694" s="145">
        <v>7.1</v>
      </c>
      <c r="H694" s="17">
        <v>59</v>
      </c>
      <c r="I694" s="48">
        <v>60</v>
      </c>
      <c r="J694" s="151" t="str">
        <f t="shared" si="40"/>
        <v xml:space="preserve"> </v>
      </c>
      <c r="K694" s="151" t="str">
        <f t="shared" si="41"/>
        <v xml:space="preserve"> </v>
      </c>
      <c r="L694" s="151" t="str">
        <f t="shared" si="42"/>
        <v xml:space="preserve"> </v>
      </c>
      <c r="M694" s="55"/>
      <c r="N694" s="15"/>
      <c r="O694" s="62">
        <f t="shared" si="43"/>
        <v>59.5</v>
      </c>
      <c r="P694" s="69"/>
    </row>
    <row r="695" spans="1:16" s="5" customFormat="1" ht="15.95" customHeight="1">
      <c r="A695" s="4">
        <v>686</v>
      </c>
      <c r="B695" s="139" t="s">
        <v>858</v>
      </c>
      <c r="C695" s="140" t="s">
        <v>3821</v>
      </c>
      <c r="D695" s="141" t="s">
        <v>748</v>
      </c>
      <c r="E695" s="81" t="s">
        <v>4080</v>
      </c>
      <c r="F695" s="20">
        <v>7.5</v>
      </c>
      <c r="G695" s="145">
        <v>8.0500000000000007</v>
      </c>
      <c r="H695" s="17">
        <v>58</v>
      </c>
      <c r="I695" s="48">
        <v>61</v>
      </c>
      <c r="J695" s="151" t="str">
        <f t="shared" si="40"/>
        <v xml:space="preserve"> </v>
      </c>
      <c r="K695" s="151" t="str">
        <f t="shared" si="41"/>
        <v xml:space="preserve"> </v>
      </c>
      <c r="L695" s="151" t="str">
        <f t="shared" si="42"/>
        <v xml:space="preserve"> </v>
      </c>
      <c r="M695" s="55"/>
      <c r="N695" s="15"/>
      <c r="O695" s="62">
        <f t="shared" si="43"/>
        <v>59.5</v>
      </c>
      <c r="P695" s="4"/>
    </row>
    <row r="696" spans="1:16" s="5" customFormat="1" ht="15.95" customHeight="1">
      <c r="A696" s="4">
        <v>687</v>
      </c>
      <c r="B696" s="139" t="s">
        <v>859</v>
      </c>
      <c r="C696" s="140" t="s">
        <v>1000</v>
      </c>
      <c r="D696" s="141" t="s">
        <v>748</v>
      </c>
      <c r="E696" s="81" t="s">
        <v>4080</v>
      </c>
      <c r="F696" s="20">
        <v>7.44</v>
      </c>
      <c r="G696" s="145">
        <v>8.56</v>
      </c>
      <c r="H696" s="17">
        <v>60</v>
      </c>
      <c r="I696" s="48">
        <v>61</v>
      </c>
      <c r="J696" s="151" t="str">
        <f t="shared" si="40"/>
        <v xml:space="preserve"> </v>
      </c>
      <c r="K696" s="151" t="str">
        <f t="shared" si="41"/>
        <v xml:space="preserve"> </v>
      </c>
      <c r="L696" s="151" t="str">
        <f t="shared" si="42"/>
        <v xml:space="preserve"> </v>
      </c>
      <c r="M696" s="63"/>
      <c r="N696" s="15"/>
      <c r="O696" s="62">
        <f t="shared" si="43"/>
        <v>60.5</v>
      </c>
      <c r="P696" s="69"/>
    </row>
    <row r="697" spans="1:16" s="5" customFormat="1" ht="15.95" customHeight="1">
      <c r="A697" s="4">
        <v>688</v>
      </c>
      <c r="B697" s="139" t="s">
        <v>860</v>
      </c>
      <c r="C697" s="140" t="s">
        <v>2518</v>
      </c>
      <c r="D697" s="141" t="s">
        <v>3610</v>
      </c>
      <c r="E697" s="81" t="s">
        <v>4080</v>
      </c>
      <c r="F697" s="20">
        <v>6.73</v>
      </c>
      <c r="G697" s="145">
        <v>7.34</v>
      </c>
      <c r="H697" s="17">
        <v>59</v>
      </c>
      <c r="I697" s="48">
        <v>60</v>
      </c>
      <c r="J697" s="151" t="str">
        <f t="shared" si="40"/>
        <v xml:space="preserve"> </v>
      </c>
      <c r="K697" s="151" t="str">
        <f t="shared" si="41"/>
        <v xml:space="preserve"> </v>
      </c>
      <c r="L697" s="151" t="str">
        <f t="shared" si="42"/>
        <v xml:space="preserve"> </v>
      </c>
      <c r="M697" s="52"/>
      <c r="N697" s="15"/>
      <c r="O697" s="62">
        <f t="shared" si="43"/>
        <v>59.5</v>
      </c>
      <c r="P697" s="4"/>
    </row>
    <row r="698" spans="1:16" s="5" customFormat="1" ht="15.95" customHeight="1">
      <c r="A698" s="4">
        <v>689</v>
      </c>
      <c r="B698" s="139" t="s">
        <v>1104</v>
      </c>
      <c r="C698" s="140" t="s">
        <v>1105</v>
      </c>
      <c r="D698" s="141" t="s">
        <v>3790</v>
      </c>
      <c r="E698" s="81" t="s">
        <v>4080</v>
      </c>
      <c r="F698" s="20">
        <v>5.23</v>
      </c>
      <c r="G698" s="145">
        <v>5.97</v>
      </c>
      <c r="H698" s="17">
        <v>53</v>
      </c>
      <c r="I698" s="48">
        <v>58</v>
      </c>
      <c r="J698" s="151" t="str">
        <f t="shared" si="40"/>
        <v xml:space="preserve"> </v>
      </c>
      <c r="K698" s="151" t="str">
        <f t="shared" si="41"/>
        <v xml:space="preserve"> </v>
      </c>
      <c r="L698" s="151" t="str">
        <f t="shared" si="42"/>
        <v xml:space="preserve"> </v>
      </c>
      <c r="M698" s="51"/>
      <c r="N698" s="15"/>
      <c r="O698" s="62">
        <f t="shared" si="43"/>
        <v>55.5</v>
      </c>
      <c r="P698" s="69"/>
    </row>
    <row r="699" spans="1:16" s="5" customFormat="1" ht="15.95" customHeight="1">
      <c r="A699" s="4">
        <v>690</v>
      </c>
      <c r="B699" s="139" t="s">
        <v>1106</v>
      </c>
      <c r="C699" s="140" t="s">
        <v>1697</v>
      </c>
      <c r="D699" s="141" t="s">
        <v>3798</v>
      </c>
      <c r="E699" s="81" t="s">
        <v>4080</v>
      </c>
      <c r="F699" s="20">
        <v>6.78</v>
      </c>
      <c r="G699" s="145">
        <v>8.08</v>
      </c>
      <c r="H699" s="17">
        <v>59</v>
      </c>
      <c r="I699" s="48">
        <v>61</v>
      </c>
      <c r="J699" s="151" t="str">
        <f t="shared" si="40"/>
        <v xml:space="preserve"> </v>
      </c>
      <c r="K699" s="151" t="str">
        <f t="shared" si="41"/>
        <v xml:space="preserve"> </v>
      </c>
      <c r="L699" s="151" t="str">
        <f t="shared" si="42"/>
        <v xml:space="preserve"> </v>
      </c>
      <c r="M699" s="51"/>
      <c r="N699" s="15"/>
      <c r="O699" s="62">
        <f t="shared" si="43"/>
        <v>60</v>
      </c>
      <c r="P699" s="4"/>
    </row>
    <row r="700" spans="1:16" s="5" customFormat="1" ht="15.95" customHeight="1">
      <c r="A700" s="4">
        <v>691</v>
      </c>
      <c r="B700" s="139" t="s">
        <v>1107</v>
      </c>
      <c r="C700" s="140" t="s">
        <v>4262</v>
      </c>
      <c r="D700" s="141" t="s">
        <v>3774</v>
      </c>
      <c r="E700" s="81" t="s">
        <v>4080</v>
      </c>
      <c r="F700" s="20">
        <v>6.19</v>
      </c>
      <c r="G700" s="145">
        <v>7.01</v>
      </c>
      <c r="H700" s="17">
        <v>59</v>
      </c>
      <c r="I700" s="48">
        <v>60</v>
      </c>
      <c r="J700" s="151" t="str">
        <f t="shared" si="40"/>
        <v xml:space="preserve"> </v>
      </c>
      <c r="K700" s="151" t="str">
        <f t="shared" si="41"/>
        <v xml:space="preserve"> </v>
      </c>
      <c r="L700" s="151" t="str">
        <f t="shared" si="42"/>
        <v xml:space="preserve"> </v>
      </c>
      <c r="M700" s="83"/>
      <c r="N700" s="15"/>
      <c r="O700" s="62">
        <f t="shared" si="43"/>
        <v>59.5</v>
      </c>
      <c r="P700" s="69"/>
    </row>
    <row r="701" spans="1:16" s="5" customFormat="1" ht="15.95" customHeight="1">
      <c r="A701" s="4">
        <v>692</v>
      </c>
      <c r="B701" s="139" t="s">
        <v>1108</v>
      </c>
      <c r="C701" s="140" t="s">
        <v>1078</v>
      </c>
      <c r="D701" s="141" t="s">
        <v>3774</v>
      </c>
      <c r="E701" s="81" t="s">
        <v>4080</v>
      </c>
      <c r="F701" s="20">
        <v>7.08</v>
      </c>
      <c r="G701" s="145">
        <v>8.44</v>
      </c>
      <c r="H701" s="17">
        <v>60</v>
      </c>
      <c r="I701" s="48">
        <v>61</v>
      </c>
      <c r="J701" s="151" t="str">
        <f t="shared" si="40"/>
        <v xml:space="preserve"> </v>
      </c>
      <c r="K701" s="151" t="str">
        <f t="shared" si="41"/>
        <v xml:space="preserve"> </v>
      </c>
      <c r="L701" s="151" t="str">
        <f t="shared" si="42"/>
        <v xml:space="preserve"> </v>
      </c>
      <c r="M701" s="70"/>
      <c r="N701" s="9"/>
      <c r="O701" s="62">
        <f t="shared" si="43"/>
        <v>60.5</v>
      </c>
      <c r="P701" s="69"/>
    </row>
    <row r="702" spans="1:16" s="5" customFormat="1" ht="15.95" customHeight="1">
      <c r="A702" s="4">
        <v>693</v>
      </c>
      <c r="B702" s="139" t="s">
        <v>1109</v>
      </c>
      <c r="C702" s="140" t="s">
        <v>1110</v>
      </c>
      <c r="D702" s="141" t="s">
        <v>233</v>
      </c>
      <c r="E702" s="81" t="s">
        <v>4080</v>
      </c>
      <c r="F702" s="20">
        <v>6.62</v>
      </c>
      <c r="G702" s="145">
        <v>6.76</v>
      </c>
      <c r="H702" s="17">
        <v>70</v>
      </c>
      <c r="I702" s="48">
        <v>59</v>
      </c>
      <c r="J702" s="151" t="str">
        <f t="shared" si="40"/>
        <v xml:space="preserve"> </v>
      </c>
      <c r="K702" s="151" t="str">
        <f t="shared" si="41"/>
        <v xml:space="preserve"> </v>
      </c>
      <c r="L702" s="151" t="str">
        <f t="shared" si="42"/>
        <v xml:space="preserve"> </v>
      </c>
      <c r="M702" s="63"/>
      <c r="N702" s="9"/>
      <c r="O702" s="62">
        <f t="shared" si="43"/>
        <v>64.5</v>
      </c>
      <c r="P702" s="4"/>
    </row>
    <row r="703" spans="1:16" s="5" customFormat="1" ht="15.95" customHeight="1">
      <c r="A703" s="4">
        <v>694</v>
      </c>
      <c r="B703" s="139" t="s">
        <v>1111</v>
      </c>
      <c r="C703" s="140" t="s">
        <v>4262</v>
      </c>
      <c r="D703" s="141" t="s">
        <v>3470</v>
      </c>
      <c r="E703" s="81" t="s">
        <v>4080</v>
      </c>
      <c r="F703" s="20">
        <v>7.19</v>
      </c>
      <c r="G703" s="145">
        <v>8.35</v>
      </c>
      <c r="H703" s="17">
        <v>58</v>
      </c>
      <c r="I703" s="48">
        <v>61</v>
      </c>
      <c r="J703" s="151" t="str">
        <f t="shared" si="40"/>
        <v xml:space="preserve"> </v>
      </c>
      <c r="K703" s="151" t="str">
        <f t="shared" si="41"/>
        <v xml:space="preserve"> </v>
      </c>
      <c r="L703" s="151" t="str">
        <f t="shared" si="42"/>
        <v xml:space="preserve"> </v>
      </c>
      <c r="M703" s="79"/>
      <c r="N703" s="9"/>
      <c r="O703" s="62">
        <f t="shared" si="43"/>
        <v>59.5</v>
      </c>
      <c r="P703" s="69"/>
    </row>
    <row r="704" spans="1:16" s="5" customFormat="1" ht="15.95" customHeight="1">
      <c r="A704" s="4">
        <v>695</v>
      </c>
      <c r="B704" s="139" t="s">
        <v>1112</v>
      </c>
      <c r="C704" s="140" t="s">
        <v>905</v>
      </c>
      <c r="D704" s="141" t="s">
        <v>1012</v>
      </c>
      <c r="E704" s="81" t="s">
        <v>4080</v>
      </c>
      <c r="F704" s="20">
        <v>6.59</v>
      </c>
      <c r="G704" s="145">
        <v>7.84</v>
      </c>
      <c r="H704" s="17">
        <v>59</v>
      </c>
      <c r="I704" s="48">
        <v>60</v>
      </c>
      <c r="J704" s="151" t="str">
        <f t="shared" si="40"/>
        <v xml:space="preserve"> </v>
      </c>
      <c r="K704" s="151" t="str">
        <f t="shared" si="41"/>
        <v xml:space="preserve"> </v>
      </c>
      <c r="L704" s="151" t="str">
        <f t="shared" si="42"/>
        <v xml:space="preserve"> </v>
      </c>
      <c r="M704" s="51"/>
      <c r="N704" s="15"/>
      <c r="O704" s="62">
        <f t="shared" si="43"/>
        <v>59.5</v>
      </c>
      <c r="P704" s="4"/>
    </row>
    <row r="705" spans="1:16" s="5" customFormat="1" ht="15.95" customHeight="1">
      <c r="A705" s="4">
        <v>696</v>
      </c>
      <c r="B705" s="139" t="s">
        <v>1786</v>
      </c>
      <c r="C705" s="140" t="s">
        <v>3471</v>
      </c>
      <c r="D705" s="141" t="s">
        <v>1395</v>
      </c>
      <c r="E705" s="81" t="s">
        <v>4080</v>
      </c>
      <c r="F705" s="20">
        <v>7.41</v>
      </c>
      <c r="G705" s="145">
        <v>8.86</v>
      </c>
      <c r="H705" s="17">
        <v>63</v>
      </c>
      <c r="I705" s="48">
        <v>61</v>
      </c>
      <c r="J705" s="151" t="str">
        <f t="shared" si="40"/>
        <v xml:space="preserve"> </v>
      </c>
      <c r="K705" s="151" t="str">
        <f t="shared" si="41"/>
        <v xml:space="preserve"> </v>
      </c>
      <c r="L705" s="151" t="str">
        <f t="shared" si="42"/>
        <v xml:space="preserve"> </v>
      </c>
      <c r="M705" s="63"/>
      <c r="N705" s="117"/>
      <c r="O705" s="62">
        <f t="shared" si="43"/>
        <v>62</v>
      </c>
      <c r="P705" s="4"/>
    </row>
    <row r="706" spans="1:16" s="5" customFormat="1" ht="15.95" customHeight="1">
      <c r="A706" s="4">
        <v>697</v>
      </c>
      <c r="B706" s="139" t="s">
        <v>1788</v>
      </c>
      <c r="C706" s="140" t="s">
        <v>1789</v>
      </c>
      <c r="D706" s="141" t="s">
        <v>307</v>
      </c>
      <c r="E706" s="81" t="s">
        <v>4080</v>
      </c>
      <c r="F706" s="20">
        <v>8.11</v>
      </c>
      <c r="G706" s="145">
        <v>8.5399999999999991</v>
      </c>
      <c r="H706" s="17">
        <v>82</v>
      </c>
      <c r="I706" s="48">
        <v>65</v>
      </c>
      <c r="J706" s="151" t="str">
        <f t="shared" si="40"/>
        <v>SVG</v>
      </c>
      <c r="K706" s="151" t="str">
        <f t="shared" si="41"/>
        <v xml:space="preserve"> </v>
      </c>
      <c r="L706" s="151" t="str">
        <f t="shared" si="42"/>
        <v xml:space="preserve"> </v>
      </c>
      <c r="M706" s="98"/>
      <c r="N706" s="15"/>
      <c r="O706" s="62">
        <f t="shared" si="43"/>
        <v>73.5</v>
      </c>
      <c r="P706" s="4"/>
    </row>
    <row r="707" spans="1:16" s="5" customFormat="1" ht="15.95" customHeight="1">
      <c r="A707" s="4">
        <v>698</v>
      </c>
      <c r="B707" s="139" t="s">
        <v>1791</v>
      </c>
      <c r="C707" s="140" t="s">
        <v>4414</v>
      </c>
      <c r="D707" s="141" t="s">
        <v>51</v>
      </c>
      <c r="E707" s="81" t="s">
        <v>4080</v>
      </c>
      <c r="F707" s="20">
        <v>6.92</v>
      </c>
      <c r="G707" s="145">
        <v>8.7799999999999994</v>
      </c>
      <c r="H707" s="17">
        <v>62</v>
      </c>
      <c r="I707" s="48">
        <v>61</v>
      </c>
      <c r="J707" s="151" t="str">
        <f t="shared" si="40"/>
        <v xml:space="preserve"> </v>
      </c>
      <c r="K707" s="151" t="str">
        <f t="shared" si="41"/>
        <v xml:space="preserve"> </v>
      </c>
      <c r="L707" s="151" t="str">
        <f t="shared" si="42"/>
        <v xml:space="preserve"> </v>
      </c>
      <c r="M707" s="108"/>
      <c r="N707" s="38"/>
      <c r="O707" s="62">
        <f t="shared" si="43"/>
        <v>61.5</v>
      </c>
      <c r="P707" s="4"/>
    </row>
    <row r="708" spans="1:16" s="5" customFormat="1" ht="15.95" customHeight="1">
      <c r="A708" s="4">
        <v>699</v>
      </c>
      <c r="B708" s="139" t="s">
        <v>1792</v>
      </c>
      <c r="C708" s="140" t="s">
        <v>907</v>
      </c>
      <c r="D708" s="141" t="s">
        <v>2573</v>
      </c>
      <c r="E708" s="81" t="s">
        <v>4080</v>
      </c>
      <c r="F708" s="20">
        <v>8.27</v>
      </c>
      <c r="G708" s="145">
        <v>8.61</v>
      </c>
      <c r="H708" s="17">
        <v>82</v>
      </c>
      <c r="I708" s="48">
        <v>61</v>
      </c>
      <c r="J708" s="151" t="str">
        <f t="shared" si="40"/>
        <v>SVG</v>
      </c>
      <c r="K708" s="151" t="str">
        <f t="shared" si="41"/>
        <v xml:space="preserve"> </v>
      </c>
      <c r="L708" s="151" t="str">
        <f t="shared" si="42"/>
        <v xml:space="preserve"> </v>
      </c>
      <c r="M708" s="196"/>
      <c r="N708" s="117"/>
      <c r="O708" s="62">
        <f t="shared" si="43"/>
        <v>71.5</v>
      </c>
      <c r="P708" s="69"/>
    </row>
    <row r="709" spans="1:16" s="5" customFormat="1" ht="15.95" customHeight="1">
      <c r="A709" s="4">
        <v>700</v>
      </c>
      <c r="B709" s="139" t="s">
        <v>1113</v>
      </c>
      <c r="C709" s="140" t="s">
        <v>1000</v>
      </c>
      <c r="D709" s="141" t="s">
        <v>2573</v>
      </c>
      <c r="E709" s="81" t="s">
        <v>4080</v>
      </c>
      <c r="F709" s="20">
        <v>6.96</v>
      </c>
      <c r="G709" s="145">
        <v>5.63</v>
      </c>
      <c r="H709" s="17">
        <v>62</v>
      </c>
      <c r="I709" s="48">
        <v>58</v>
      </c>
      <c r="J709" s="151" t="str">
        <f t="shared" si="40"/>
        <v xml:space="preserve"> </v>
      </c>
      <c r="K709" s="151" t="str">
        <f t="shared" si="41"/>
        <v xml:space="preserve"> </v>
      </c>
      <c r="L709" s="151" t="str">
        <f t="shared" si="42"/>
        <v xml:space="preserve"> </v>
      </c>
      <c r="M709" s="52"/>
      <c r="N709" s="15"/>
      <c r="O709" s="62">
        <f t="shared" si="43"/>
        <v>60</v>
      </c>
      <c r="P709" s="4"/>
    </row>
    <row r="710" spans="1:16" s="5" customFormat="1" ht="15.95" customHeight="1">
      <c r="A710" s="4">
        <v>701</v>
      </c>
      <c r="B710" s="139" t="s">
        <v>1114</v>
      </c>
      <c r="C710" s="140" t="s">
        <v>1000</v>
      </c>
      <c r="D710" s="141" t="s">
        <v>2573</v>
      </c>
      <c r="E710" s="81" t="s">
        <v>4080</v>
      </c>
      <c r="F710" s="20">
        <v>6.25</v>
      </c>
      <c r="G710" s="145">
        <v>8.4600000000000009</v>
      </c>
      <c r="H710" s="17">
        <v>59</v>
      </c>
      <c r="I710" s="48">
        <v>61</v>
      </c>
      <c r="J710" s="151" t="str">
        <f t="shared" si="40"/>
        <v xml:space="preserve"> </v>
      </c>
      <c r="K710" s="151" t="str">
        <f t="shared" si="41"/>
        <v xml:space="preserve"> </v>
      </c>
      <c r="L710" s="151" t="str">
        <f t="shared" si="42"/>
        <v xml:space="preserve"> </v>
      </c>
      <c r="M710" s="98"/>
      <c r="N710" s="117"/>
      <c r="O710" s="62">
        <f t="shared" si="43"/>
        <v>60</v>
      </c>
      <c r="P710" s="4"/>
    </row>
    <row r="711" spans="1:16" s="5" customFormat="1" ht="15.95" customHeight="1">
      <c r="A711" s="4">
        <v>702</v>
      </c>
      <c r="B711" s="139" t="s">
        <v>1115</v>
      </c>
      <c r="C711" s="140" t="s">
        <v>694</v>
      </c>
      <c r="D711" s="141" t="s">
        <v>367</v>
      </c>
      <c r="E711" s="81" t="s">
        <v>4080</v>
      </c>
      <c r="F711" s="20">
        <v>7.57</v>
      </c>
      <c r="G711" s="145">
        <v>8.7100000000000009</v>
      </c>
      <c r="H711" s="17">
        <v>58</v>
      </c>
      <c r="I711" s="48">
        <v>61</v>
      </c>
      <c r="J711" s="151" t="str">
        <f t="shared" si="40"/>
        <v xml:space="preserve"> </v>
      </c>
      <c r="K711" s="151" t="str">
        <f t="shared" si="41"/>
        <v xml:space="preserve"> </v>
      </c>
      <c r="L711" s="151" t="str">
        <f t="shared" si="42"/>
        <v xml:space="preserve"> </v>
      </c>
      <c r="M711" s="196"/>
      <c r="N711" s="15"/>
      <c r="O711" s="62">
        <f t="shared" si="43"/>
        <v>59.5</v>
      </c>
      <c r="P711" s="4"/>
    </row>
    <row r="712" spans="1:16" s="5" customFormat="1" ht="15.95" customHeight="1">
      <c r="A712" s="4">
        <v>703</v>
      </c>
      <c r="B712" s="139" t="s">
        <v>1116</v>
      </c>
      <c r="C712" s="140" t="s">
        <v>1694</v>
      </c>
      <c r="D712" s="141" t="s">
        <v>3620</v>
      </c>
      <c r="E712" s="81" t="s">
        <v>4080</v>
      </c>
      <c r="F712" s="20">
        <v>7.46</v>
      </c>
      <c r="G712" s="145">
        <v>7.38</v>
      </c>
      <c r="H712" s="17">
        <v>76</v>
      </c>
      <c r="I712" s="48">
        <v>66</v>
      </c>
      <c r="J712" s="151" t="str">
        <f t="shared" si="40"/>
        <v>SVK</v>
      </c>
      <c r="K712" s="151" t="str">
        <f t="shared" si="41"/>
        <v xml:space="preserve"> </v>
      </c>
      <c r="L712" s="151" t="str">
        <f t="shared" si="42"/>
        <v xml:space="preserve"> </v>
      </c>
      <c r="M712" s="101"/>
      <c r="N712" s="15"/>
      <c r="O712" s="62">
        <f t="shared" si="43"/>
        <v>71</v>
      </c>
      <c r="P712" s="4"/>
    </row>
    <row r="713" spans="1:16" s="5" customFormat="1" ht="15.95" customHeight="1">
      <c r="A713" s="4">
        <v>704</v>
      </c>
      <c r="B713" s="139" t="s">
        <v>1117</v>
      </c>
      <c r="C713" s="140" t="s">
        <v>1021</v>
      </c>
      <c r="D713" s="141" t="s">
        <v>1013</v>
      </c>
      <c r="E713" s="81" t="s">
        <v>4081</v>
      </c>
      <c r="F713" s="145">
        <v>6.94</v>
      </c>
      <c r="G713" s="145">
        <v>7.29</v>
      </c>
      <c r="H713" s="48">
        <v>61</v>
      </c>
      <c r="I713" s="48">
        <v>69</v>
      </c>
      <c r="J713" s="151" t="str">
        <f t="shared" si="40"/>
        <v xml:space="preserve"> </v>
      </c>
      <c r="K713" s="151" t="str">
        <f t="shared" si="41"/>
        <v xml:space="preserve"> </v>
      </c>
      <c r="L713" s="151" t="str">
        <f t="shared" si="42"/>
        <v xml:space="preserve"> </v>
      </c>
      <c r="M713" s="63"/>
      <c r="N713" s="9"/>
      <c r="O713" s="62">
        <f t="shared" si="43"/>
        <v>65</v>
      </c>
      <c r="P713" s="4"/>
    </row>
    <row r="714" spans="1:16" s="5" customFormat="1" ht="15.95" customHeight="1">
      <c r="A714" s="4">
        <v>705</v>
      </c>
      <c r="B714" s="139" t="s">
        <v>4456</v>
      </c>
      <c r="C714" s="140" t="s">
        <v>4457</v>
      </c>
      <c r="D714" s="141" t="s">
        <v>2009</v>
      </c>
      <c r="E714" s="81" t="s">
        <v>4081</v>
      </c>
      <c r="F714" s="145">
        <v>6.72</v>
      </c>
      <c r="G714" s="145">
        <v>8.3699999999999992</v>
      </c>
      <c r="H714" s="48">
        <v>55</v>
      </c>
      <c r="I714" s="48">
        <v>66</v>
      </c>
      <c r="J714" s="151" t="str">
        <f t="shared" ref="J714:J777" si="44">IF(AND(F714&gt;=9,H714&gt;=90),"SVXS",IF(AND(F714&gt;=8,H714&gt;=80),"SVG",IF(AND(F714&gt;=7,H714&gt;=70),"SVK"," ")))</f>
        <v xml:space="preserve"> </v>
      </c>
      <c r="K714" s="151" t="str">
        <f t="shared" ref="K714:K777" si="45">IF(AND(G714&gt;=9,I714&gt;=90),"SVXS",IF(AND(G714&gt;=8,I714&gt;=80),"SVG",IF(AND(G714&gt;=7,I714&gt;=70),"SVK"," ")))</f>
        <v xml:space="preserve"> </v>
      </c>
      <c r="L714" s="151" t="str">
        <f t="shared" ref="L714:L777" si="46">IF(AND(J714="SVXS",K714="SVXS"),"SVXS",IF(AND(J714="SVG",K714="SVG"),"SVG",IF(AND(J714="SVK",K714="SVK"),"SVK",IF(AND(J714="SVXS",K714="SVG"),"SVG",IF(AND(J714="SVG",K714="SVXS"),"SVG",IF(AND(J714="SVG",K714="SVK"),"SVK",IF(AND(J714="SVK",K714="SVG"),"SVK"," ")))))))</f>
        <v xml:space="preserve"> </v>
      </c>
      <c r="M714" s="55"/>
      <c r="N714" s="15"/>
      <c r="O714" s="62">
        <f t="shared" ref="O714:O777" si="47">SUM(H714:I714)/2</f>
        <v>60.5</v>
      </c>
      <c r="P714" s="69"/>
    </row>
    <row r="715" spans="1:16" s="5" customFormat="1" ht="15.95" customHeight="1">
      <c r="A715" s="4">
        <v>706</v>
      </c>
      <c r="B715" s="139" t="s">
        <v>4458</v>
      </c>
      <c r="C715" s="140" t="s">
        <v>1734</v>
      </c>
      <c r="D715" s="141" t="s">
        <v>2009</v>
      </c>
      <c r="E715" s="81" t="s">
        <v>4081</v>
      </c>
      <c r="F715" s="145">
        <v>6</v>
      </c>
      <c r="G715" s="145">
        <v>7.58</v>
      </c>
      <c r="H715" s="48">
        <v>62</v>
      </c>
      <c r="I715" s="48">
        <v>69</v>
      </c>
      <c r="J715" s="151" t="str">
        <f t="shared" si="44"/>
        <v xml:space="preserve"> </v>
      </c>
      <c r="K715" s="151" t="str">
        <f t="shared" si="45"/>
        <v xml:space="preserve"> </v>
      </c>
      <c r="L715" s="151" t="str">
        <f t="shared" si="46"/>
        <v xml:space="preserve"> </v>
      </c>
      <c r="M715" s="55"/>
      <c r="N715" s="15"/>
      <c r="O715" s="62">
        <f t="shared" si="47"/>
        <v>65.5</v>
      </c>
      <c r="P715" s="4"/>
    </row>
    <row r="716" spans="1:16" s="5" customFormat="1" ht="15.95" customHeight="1">
      <c r="A716" s="4">
        <v>707</v>
      </c>
      <c r="B716" s="139" t="s">
        <v>4459</v>
      </c>
      <c r="C716" s="140" t="s">
        <v>4056</v>
      </c>
      <c r="D716" s="141" t="s">
        <v>2268</v>
      </c>
      <c r="E716" s="81" t="s">
        <v>4081</v>
      </c>
      <c r="F716" s="145">
        <v>5.31</v>
      </c>
      <c r="G716" s="145">
        <v>7.41</v>
      </c>
      <c r="H716" s="48">
        <v>55</v>
      </c>
      <c r="I716" s="48">
        <v>60</v>
      </c>
      <c r="J716" s="151" t="str">
        <f t="shared" si="44"/>
        <v xml:space="preserve"> </v>
      </c>
      <c r="K716" s="151" t="str">
        <f t="shared" si="45"/>
        <v xml:space="preserve"> </v>
      </c>
      <c r="L716" s="151" t="str">
        <f t="shared" si="46"/>
        <v xml:space="preserve"> </v>
      </c>
      <c r="M716" s="101"/>
      <c r="N716" s="9"/>
      <c r="O716" s="62">
        <f t="shared" si="47"/>
        <v>57.5</v>
      </c>
      <c r="P716" s="4"/>
    </row>
    <row r="717" spans="1:16" s="5" customFormat="1" ht="15.95" customHeight="1">
      <c r="A717" s="4">
        <v>708</v>
      </c>
      <c r="B717" s="139" t="s">
        <v>4460</v>
      </c>
      <c r="C717" s="140" t="s">
        <v>3084</v>
      </c>
      <c r="D717" s="141" t="s">
        <v>1806</v>
      </c>
      <c r="E717" s="81" t="s">
        <v>4081</v>
      </c>
      <c r="F717" s="145">
        <v>6.97</v>
      </c>
      <c r="G717" s="145">
        <v>7.45</v>
      </c>
      <c r="H717" s="48">
        <v>61</v>
      </c>
      <c r="I717" s="48">
        <v>65</v>
      </c>
      <c r="J717" s="151" t="str">
        <f t="shared" si="44"/>
        <v xml:space="preserve"> </v>
      </c>
      <c r="K717" s="151" t="str">
        <f t="shared" si="45"/>
        <v xml:space="preserve"> </v>
      </c>
      <c r="L717" s="151" t="str">
        <f t="shared" si="46"/>
        <v xml:space="preserve"> </v>
      </c>
      <c r="M717" s="63"/>
      <c r="N717" s="15"/>
      <c r="O717" s="62">
        <f t="shared" si="47"/>
        <v>63</v>
      </c>
      <c r="P717" s="69"/>
    </row>
    <row r="718" spans="1:16" s="5" customFormat="1" ht="15.95" customHeight="1">
      <c r="A718" s="4">
        <v>709</v>
      </c>
      <c r="B718" s="139" t="s">
        <v>4461</v>
      </c>
      <c r="C718" s="140" t="s">
        <v>4462</v>
      </c>
      <c r="D718" s="141" t="s">
        <v>4070</v>
      </c>
      <c r="E718" s="81" t="s">
        <v>4081</v>
      </c>
      <c r="F718" s="145">
        <v>5.98</v>
      </c>
      <c r="G718" s="145">
        <v>7.35</v>
      </c>
      <c r="H718" s="48">
        <v>55</v>
      </c>
      <c r="I718" s="48">
        <v>65</v>
      </c>
      <c r="J718" s="151" t="str">
        <f t="shared" si="44"/>
        <v xml:space="preserve"> </v>
      </c>
      <c r="K718" s="151" t="str">
        <f t="shared" si="45"/>
        <v xml:space="preserve"> </v>
      </c>
      <c r="L718" s="151" t="str">
        <f t="shared" si="46"/>
        <v xml:space="preserve"> </v>
      </c>
      <c r="M718" s="101"/>
      <c r="N718" s="9"/>
      <c r="O718" s="62">
        <f t="shared" si="47"/>
        <v>60</v>
      </c>
      <c r="P718" s="4"/>
    </row>
    <row r="719" spans="1:16" s="5" customFormat="1" ht="15.95" customHeight="1">
      <c r="A719" s="4">
        <v>710</v>
      </c>
      <c r="B719" s="139" t="s">
        <v>2583</v>
      </c>
      <c r="C719" s="140" t="s">
        <v>905</v>
      </c>
      <c r="D719" s="141" t="s">
        <v>3837</v>
      </c>
      <c r="E719" s="81" t="s">
        <v>4081</v>
      </c>
      <c r="F719" s="145">
        <v>6.94</v>
      </c>
      <c r="G719" s="145">
        <v>7.71</v>
      </c>
      <c r="H719" s="48">
        <v>56</v>
      </c>
      <c r="I719" s="48">
        <v>60</v>
      </c>
      <c r="J719" s="151" t="str">
        <f t="shared" si="44"/>
        <v xml:space="preserve"> </v>
      </c>
      <c r="K719" s="151" t="str">
        <f t="shared" si="45"/>
        <v xml:space="preserve"> </v>
      </c>
      <c r="L719" s="151" t="str">
        <f t="shared" si="46"/>
        <v xml:space="preserve"> </v>
      </c>
      <c r="M719" s="55"/>
      <c r="N719" s="9"/>
      <c r="O719" s="62">
        <f t="shared" si="47"/>
        <v>58</v>
      </c>
      <c r="P719" s="4"/>
    </row>
    <row r="720" spans="1:16" s="5" customFormat="1" ht="15.95" customHeight="1">
      <c r="A720" s="4">
        <v>711</v>
      </c>
      <c r="B720" s="139" t="s">
        <v>4463</v>
      </c>
      <c r="C720" s="140" t="s">
        <v>1000</v>
      </c>
      <c r="D720" s="141" t="s">
        <v>3837</v>
      </c>
      <c r="E720" s="81" t="s">
        <v>4081</v>
      </c>
      <c r="F720" s="145">
        <v>6.76</v>
      </c>
      <c r="G720" s="145">
        <v>7.11</v>
      </c>
      <c r="H720" s="48">
        <v>58</v>
      </c>
      <c r="I720" s="48">
        <v>65</v>
      </c>
      <c r="J720" s="151" t="str">
        <f t="shared" si="44"/>
        <v xml:space="preserve"> </v>
      </c>
      <c r="K720" s="151" t="str">
        <f t="shared" si="45"/>
        <v xml:space="preserve"> </v>
      </c>
      <c r="L720" s="151" t="str">
        <f t="shared" si="46"/>
        <v xml:space="preserve"> </v>
      </c>
      <c r="M720" s="63"/>
      <c r="N720" s="15"/>
      <c r="O720" s="62">
        <f t="shared" si="47"/>
        <v>61.5</v>
      </c>
      <c r="P720" s="4"/>
    </row>
    <row r="721" spans="1:16" s="5" customFormat="1" ht="15.95" customHeight="1">
      <c r="A721" s="4">
        <v>712</v>
      </c>
      <c r="B721" s="139" t="s">
        <v>2584</v>
      </c>
      <c r="C721" s="140" t="s">
        <v>3508</v>
      </c>
      <c r="D721" s="141" t="s">
        <v>3837</v>
      </c>
      <c r="E721" s="81" t="s">
        <v>4081</v>
      </c>
      <c r="F721" s="145">
        <v>5.75</v>
      </c>
      <c r="G721" s="145">
        <v>7.58</v>
      </c>
      <c r="H721" s="48">
        <v>58</v>
      </c>
      <c r="I721" s="48">
        <v>65</v>
      </c>
      <c r="J721" s="151" t="str">
        <f t="shared" si="44"/>
        <v xml:space="preserve"> </v>
      </c>
      <c r="K721" s="151" t="str">
        <f t="shared" si="45"/>
        <v xml:space="preserve"> </v>
      </c>
      <c r="L721" s="151" t="str">
        <f t="shared" si="46"/>
        <v xml:space="preserve"> </v>
      </c>
      <c r="M721" s="55"/>
      <c r="N721" s="15"/>
      <c r="O721" s="62">
        <f t="shared" si="47"/>
        <v>61.5</v>
      </c>
      <c r="P721" s="4"/>
    </row>
    <row r="722" spans="1:16" s="5" customFormat="1" ht="15.95" customHeight="1">
      <c r="A722" s="4">
        <v>713</v>
      </c>
      <c r="B722" s="139" t="s">
        <v>4464</v>
      </c>
      <c r="C722" s="140" t="s">
        <v>48</v>
      </c>
      <c r="D722" s="141" t="s">
        <v>3474</v>
      </c>
      <c r="E722" s="81" t="s">
        <v>4081</v>
      </c>
      <c r="F722" s="145">
        <v>5.93</v>
      </c>
      <c r="G722" s="145">
        <v>7.19</v>
      </c>
      <c r="H722" s="48">
        <v>55</v>
      </c>
      <c r="I722" s="48">
        <v>60</v>
      </c>
      <c r="J722" s="151" t="str">
        <f t="shared" si="44"/>
        <v xml:space="preserve"> </v>
      </c>
      <c r="K722" s="151" t="str">
        <f t="shared" si="45"/>
        <v xml:space="preserve"> </v>
      </c>
      <c r="L722" s="151" t="str">
        <f t="shared" si="46"/>
        <v xml:space="preserve"> </v>
      </c>
      <c r="M722" s="63"/>
      <c r="N722" s="117"/>
      <c r="O722" s="62">
        <f t="shared" si="47"/>
        <v>57.5</v>
      </c>
      <c r="P722" s="4"/>
    </row>
    <row r="723" spans="1:16" s="5" customFormat="1" ht="15.95" customHeight="1">
      <c r="A723" s="4">
        <v>714</v>
      </c>
      <c r="B723" s="139" t="s">
        <v>2586</v>
      </c>
      <c r="C723" s="140" t="s">
        <v>4414</v>
      </c>
      <c r="D723" s="141" t="s">
        <v>3474</v>
      </c>
      <c r="E723" s="81" t="s">
        <v>4081</v>
      </c>
      <c r="F723" s="145">
        <v>5.01</v>
      </c>
      <c r="G723" s="145">
        <v>6.91</v>
      </c>
      <c r="H723" s="48">
        <v>57</v>
      </c>
      <c r="I723" s="48">
        <v>59</v>
      </c>
      <c r="J723" s="151" t="str">
        <f t="shared" si="44"/>
        <v xml:space="preserve"> </v>
      </c>
      <c r="K723" s="151" t="str">
        <f t="shared" si="45"/>
        <v xml:space="preserve"> </v>
      </c>
      <c r="L723" s="151" t="str">
        <f t="shared" si="46"/>
        <v xml:space="preserve"> </v>
      </c>
      <c r="M723" s="63"/>
      <c r="N723" s="15"/>
      <c r="O723" s="62">
        <f t="shared" si="47"/>
        <v>58</v>
      </c>
      <c r="P723" s="4"/>
    </row>
    <row r="724" spans="1:16" s="5" customFormat="1" ht="15.95" customHeight="1">
      <c r="A724" s="4">
        <v>715</v>
      </c>
      <c r="B724" s="139" t="s">
        <v>2587</v>
      </c>
      <c r="C724" s="140" t="s">
        <v>348</v>
      </c>
      <c r="D724" s="141" t="s">
        <v>3474</v>
      </c>
      <c r="E724" s="81" t="s">
        <v>4081</v>
      </c>
      <c r="F724" s="145">
        <v>5.4</v>
      </c>
      <c r="G724" s="145">
        <v>7.38</v>
      </c>
      <c r="H724" s="48">
        <v>54</v>
      </c>
      <c r="I724" s="48">
        <v>65</v>
      </c>
      <c r="J724" s="151" t="str">
        <f t="shared" si="44"/>
        <v xml:space="preserve"> </v>
      </c>
      <c r="K724" s="151" t="str">
        <f t="shared" si="45"/>
        <v xml:space="preserve"> </v>
      </c>
      <c r="L724" s="151" t="str">
        <f t="shared" si="46"/>
        <v xml:space="preserve"> </v>
      </c>
      <c r="M724" s="63"/>
      <c r="N724" s="15"/>
      <c r="O724" s="62">
        <f t="shared" si="47"/>
        <v>59.5</v>
      </c>
      <c r="P724" s="69"/>
    </row>
    <row r="725" spans="1:16" s="5" customFormat="1" ht="15.95" customHeight="1">
      <c r="A725" s="4">
        <v>716</v>
      </c>
      <c r="B725" s="139" t="s">
        <v>4465</v>
      </c>
      <c r="C725" s="140" t="s">
        <v>4466</v>
      </c>
      <c r="D725" s="141" t="s">
        <v>3476</v>
      </c>
      <c r="E725" s="81" t="s">
        <v>4081</v>
      </c>
      <c r="F725" s="145">
        <v>6.85</v>
      </c>
      <c r="G725" s="145">
        <v>7.56</v>
      </c>
      <c r="H725" s="48">
        <v>58</v>
      </c>
      <c r="I725" s="48">
        <v>65</v>
      </c>
      <c r="J725" s="151" t="str">
        <f t="shared" si="44"/>
        <v xml:space="preserve"> </v>
      </c>
      <c r="K725" s="151" t="str">
        <f t="shared" si="45"/>
        <v xml:space="preserve"> </v>
      </c>
      <c r="L725" s="151" t="str">
        <f t="shared" si="46"/>
        <v xml:space="preserve"> </v>
      </c>
      <c r="M725" s="63"/>
      <c r="N725" s="15"/>
      <c r="O725" s="62">
        <f t="shared" si="47"/>
        <v>61.5</v>
      </c>
      <c r="P725" s="69"/>
    </row>
    <row r="726" spans="1:16" s="5" customFormat="1" ht="15.95" customHeight="1">
      <c r="A726" s="4">
        <v>717</v>
      </c>
      <c r="B726" s="139" t="s">
        <v>4467</v>
      </c>
      <c r="C726" s="140" t="s">
        <v>2924</v>
      </c>
      <c r="D726" s="141" t="s">
        <v>3379</v>
      </c>
      <c r="E726" s="81" t="s">
        <v>4081</v>
      </c>
      <c r="F726" s="145">
        <v>6.13</v>
      </c>
      <c r="G726" s="145">
        <v>7.41</v>
      </c>
      <c r="H726" s="48">
        <v>66</v>
      </c>
      <c r="I726" s="48">
        <v>64</v>
      </c>
      <c r="J726" s="151" t="str">
        <f t="shared" si="44"/>
        <v xml:space="preserve"> </v>
      </c>
      <c r="K726" s="151" t="str">
        <f t="shared" si="45"/>
        <v xml:space="preserve"> </v>
      </c>
      <c r="L726" s="151" t="str">
        <f t="shared" si="46"/>
        <v xml:space="preserve"> </v>
      </c>
      <c r="M726" s="108"/>
      <c r="N726" s="15"/>
      <c r="O726" s="62">
        <f t="shared" si="47"/>
        <v>65</v>
      </c>
      <c r="P726" s="4"/>
    </row>
    <row r="727" spans="1:16" s="5" customFormat="1" ht="15.95" customHeight="1">
      <c r="A727" s="4">
        <v>718</v>
      </c>
      <c r="B727" s="139" t="s">
        <v>3</v>
      </c>
      <c r="C727" s="140" t="s">
        <v>3614</v>
      </c>
      <c r="D727" s="141" t="s">
        <v>1411</v>
      </c>
      <c r="E727" s="81" t="s">
        <v>4081</v>
      </c>
      <c r="F727" s="145">
        <v>6.82</v>
      </c>
      <c r="G727" s="145">
        <v>6.35</v>
      </c>
      <c r="H727" s="48">
        <v>56</v>
      </c>
      <c r="I727" s="48">
        <v>64</v>
      </c>
      <c r="J727" s="151" t="str">
        <f t="shared" si="44"/>
        <v xml:space="preserve"> </v>
      </c>
      <c r="K727" s="151" t="str">
        <f t="shared" si="45"/>
        <v xml:space="preserve"> </v>
      </c>
      <c r="L727" s="151" t="str">
        <f t="shared" si="46"/>
        <v xml:space="preserve"> </v>
      </c>
      <c r="M727" s="55"/>
      <c r="N727" s="15"/>
      <c r="O727" s="62">
        <f t="shared" si="47"/>
        <v>60</v>
      </c>
      <c r="P727" s="4"/>
    </row>
    <row r="728" spans="1:16" s="5" customFormat="1" ht="15.95" customHeight="1">
      <c r="A728" s="4">
        <v>719</v>
      </c>
      <c r="B728" s="139" t="s">
        <v>4</v>
      </c>
      <c r="C728" s="140" t="s">
        <v>904</v>
      </c>
      <c r="D728" s="141" t="s">
        <v>1411</v>
      </c>
      <c r="E728" s="81" t="s">
        <v>4081</v>
      </c>
      <c r="F728" s="145">
        <v>6.53</v>
      </c>
      <c r="G728" s="145">
        <v>6.77</v>
      </c>
      <c r="H728" s="48">
        <v>58</v>
      </c>
      <c r="I728" s="48">
        <v>64</v>
      </c>
      <c r="J728" s="151" t="str">
        <f t="shared" si="44"/>
        <v xml:space="preserve"> </v>
      </c>
      <c r="K728" s="151" t="str">
        <f t="shared" si="45"/>
        <v xml:space="preserve"> </v>
      </c>
      <c r="L728" s="151" t="str">
        <f t="shared" si="46"/>
        <v xml:space="preserve"> </v>
      </c>
      <c r="M728" s="121"/>
      <c r="N728" s="15"/>
      <c r="O728" s="62">
        <f t="shared" si="47"/>
        <v>61</v>
      </c>
      <c r="P728" s="69"/>
    </row>
    <row r="729" spans="1:16" s="5" customFormat="1" ht="15.95" customHeight="1">
      <c r="A729" s="4">
        <v>720</v>
      </c>
      <c r="B729" s="139" t="s">
        <v>5</v>
      </c>
      <c r="C729" s="140" t="s">
        <v>1006</v>
      </c>
      <c r="D729" s="141" t="s">
        <v>23</v>
      </c>
      <c r="E729" s="81" t="s">
        <v>4081</v>
      </c>
      <c r="F729" s="145">
        <v>4.3499999999999996</v>
      </c>
      <c r="G729" s="145">
        <v>1.04</v>
      </c>
      <c r="H729" s="48">
        <v>42</v>
      </c>
      <c r="I729" s="48">
        <v>48</v>
      </c>
      <c r="J729" s="151" t="str">
        <f t="shared" si="44"/>
        <v xml:space="preserve"> </v>
      </c>
      <c r="K729" s="151" t="str">
        <f t="shared" si="45"/>
        <v xml:space="preserve"> </v>
      </c>
      <c r="L729" s="151" t="str">
        <f t="shared" si="46"/>
        <v xml:space="preserve"> </v>
      </c>
      <c r="M729" s="98" t="s">
        <v>6832</v>
      </c>
      <c r="N729" s="15"/>
      <c r="O729" s="62">
        <f t="shared" si="47"/>
        <v>45</v>
      </c>
      <c r="P729" s="69"/>
    </row>
    <row r="730" spans="1:16" s="5" customFormat="1" ht="15.95" customHeight="1">
      <c r="A730" s="4">
        <v>721</v>
      </c>
      <c r="B730" s="139" t="s">
        <v>2588</v>
      </c>
      <c r="C730" s="140" t="s">
        <v>1441</v>
      </c>
      <c r="D730" s="141" t="s">
        <v>23</v>
      </c>
      <c r="E730" s="81" t="s">
        <v>4081</v>
      </c>
      <c r="F730" s="145">
        <v>5.88</v>
      </c>
      <c r="G730" s="145">
        <v>5.08</v>
      </c>
      <c r="H730" s="48">
        <v>54</v>
      </c>
      <c r="I730" s="48">
        <v>58</v>
      </c>
      <c r="J730" s="151" t="str">
        <f t="shared" si="44"/>
        <v xml:space="preserve"> </v>
      </c>
      <c r="K730" s="151" t="str">
        <f t="shared" si="45"/>
        <v xml:space="preserve"> </v>
      </c>
      <c r="L730" s="151" t="str">
        <f t="shared" si="46"/>
        <v xml:space="preserve"> </v>
      </c>
      <c r="M730" s="54"/>
      <c r="N730" s="15"/>
      <c r="O730" s="62">
        <f t="shared" si="47"/>
        <v>56</v>
      </c>
      <c r="P730" s="4"/>
    </row>
    <row r="731" spans="1:16" s="5" customFormat="1" ht="15.95" customHeight="1">
      <c r="A731" s="4">
        <v>722</v>
      </c>
      <c r="B731" s="139" t="s">
        <v>6</v>
      </c>
      <c r="C731" s="140" t="s">
        <v>7</v>
      </c>
      <c r="D731" s="141" t="s">
        <v>995</v>
      </c>
      <c r="E731" s="81" t="s">
        <v>4081</v>
      </c>
      <c r="F731" s="145">
        <v>7.25</v>
      </c>
      <c r="G731" s="145">
        <v>7.5</v>
      </c>
      <c r="H731" s="48">
        <v>57</v>
      </c>
      <c r="I731" s="48">
        <v>65</v>
      </c>
      <c r="J731" s="151" t="str">
        <f t="shared" si="44"/>
        <v xml:space="preserve"> </v>
      </c>
      <c r="K731" s="151" t="str">
        <f t="shared" si="45"/>
        <v xml:space="preserve"> </v>
      </c>
      <c r="L731" s="151" t="str">
        <f t="shared" si="46"/>
        <v xml:space="preserve"> </v>
      </c>
      <c r="M731" s="127"/>
      <c r="N731" s="15"/>
      <c r="O731" s="62">
        <f t="shared" si="47"/>
        <v>61</v>
      </c>
      <c r="P731" s="69"/>
    </row>
    <row r="732" spans="1:16" s="5" customFormat="1" ht="15.95" customHeight="1">
      <c r="A732" s="4">
        <v>723</v>
      </c>
      <c r="B732" s="139" t="s">
        <v>2589</v>
      </c>
      <c r="C732" s="140" t="s">
        <v>1000</v>
      </c>
      <c r="D732" s="141" t="s">
        <v>995</v>
      </c>
      <c r="E732" s="81" t="s">
        <v>4081</v>
      </c>
      <c r="F732" s="145">
        <v>6.63</v>
      </c>
      <c r="G732" s="145">
        <v>7.4</v>
      </c>
      <c r="H732" s="48">
        <v>59</v>
      </c>
      <c r="I732" s="48">
        <v>65</v>
      </c>
      <c r="J732" s="151" t="str">
        <f t="shared" si="44"/>
        <v xml:space="preserve"> </v>
      </c>
      <c r="K732" s="151" t="str">
        <f t="shared" si="45"/>
        <v xml:space="preserve"> </v>
      </c>
      <c r="L732" s="151" t="str">
        <f t="shared" si="46"/>
        <v xml:space="preserve"> </v>
      </c>
      <c r="M732" s="51"/>
      <c r="N732" s="15"/>
      <c r="O732" s="62">
        <f t="shared" si="47"/>
        <v>62</v>
      </c>
      <c r="P732" s="4"/>
    </row>
    <row r="733" spans="1:16" s="5" customFormat="1" ht="15.95" customHeight="1">
      <c r="A733" s="4">
        <v>724</v>
      </c>
      <c r="B733" s="139" t="s">
        <v>2271</v>
      </c>
      <c r="C733" s="140" t="s">
        <v>2272</v>
      </c>
      <c r="D733" s="141" t="s">
        <v>4518</v>
      </c>
      <c r="E733" s="81" t="s">
        <v>4081</v>
      </c>
      <c r="F733" s="145">
        <v>6.27</v>
      </c>
      <c r="G733" s="145">
        <v>6.41</v>
      </c>
      <c r="H733" s="48">
        <v>58</v>
      </c>
      <c r="I733" s="48">
        <v>64</v>
      </c>
      <c r="J733" s="151" t="str">
        <f t="shared" si="44"/>
        <v xml:space="preserve"> </v>
      </c>
      <c r="K733" s="151" t="str">
        <f t="shared" si="45"/>
        <v xml:space="preserve"> </v>
      </c>
      <c r="L733" s="151" t="str">
        <f t="shared" si="46"/>
        <v xml:space="preserve"> </v>
      </c>
      <c r="M733" s="55"/>
      <c r="N733" s="15"/>
      <c r="O733" s="62">
        <f t="shared" si="47"/>
        <v>61</v>
      </c>
      <c r="P733" s="4"/>
    </row>
    <row r="734" spans="1:16" s="5" customFormat="1" ht="15.95" customHeight="1">
      <c r="A734" s="4">
        <v>725</v>
      </c>
      <c r="B734" s="139" t="s">
        <v>2590</v>
      </c>
      <c r="C734" s="140" t="s">
        <v>564</v>
      </c>
      <c r="D734" s="141" t="s">
        <v>4518</v>
      </c>
      <c r="E734" s="81" t="s">
        <v>4081</v>
      </c>
      <c r="F734" s="145">
        <v>5.23</v>
      </c>
      <c r="G734" s="145">
        <v>6.77</v>
      </c>
      <c r="H734" s="48">
        <v>56</v>
      </c>
      <c r="I734" s="48">
        <v>64</v>
      </c>
      <c r="J734" s="151" t="str">
        <f t="shared" si="44"/>
        <v xml:space="preserve"> </v>
      </c>
      <c r="K734" s="151" t="str">
        <f t="shared" si="45"/>
        <v xml:space="preserve"> </v>
      </c>
      <c r="L734" s="151" t="str">
        <f t="shared" si="46"/>
        <v xml:space="preserve"> </v>
      </c>
      <c r="M734" s="101"/>
      <c r="N734" s="15"/>
      <c r="O734" s="62">
        <f t="shared" si="47"/>
        <v>60</v>
      </c>
      <c r="P734" s="4"/>
    </row>
    <row r="735" spans="1:16" s="5" customFormat="1" ht="15.95" customHeight="1">
      <c r="A735" s="4">
        <v>726</v>
      </c>
      <c r="B735" s="139" t="s">
        <v>2273</v>
      </c>
      <c r="C735" s="140" t="s">
        <v>2274</v>
      </c>
      <c r="D735" s="141" t="s">
        <v>145</v>
      </c>
      <c r="E735" s="81" t="s">
        <v>4081</v>
      </c>
      <c r="F735" s="145">
        <v>6.73</v>
      </c>
      <c r="G735" s="145">
        <v>6.85</v>
      </c>
      <c r="H735" s="48">
        <v>57</v>
      </c>
      <c r="I735" s="48">
        <v>59</v>
      </c>
      <c r="J735" s="151" t="str">
        <f t="shared" si="44"/>
        <v xml:space="preserve"> </v>
      </c>
      <c r="K735" s="151" t="str">
        <f t="shared" si="45"/>
        <v xml:space="preserve"> </v>
      </c>
      <c r="L735" s="151" t="str">
        <f t="shared" si="46"/>
        <v xml:space="preserve"> </v>
      </c>
      <c r="M735" s="15"/>
      <c r="N735" s="15"/>
      <c r="O735" s="62">
        <f t="shared" si="47"/>
        <v>58</v>
      </c>
      <c r="P735" s="4"/>
    </row>
    <row r="736" spans="1:16" s="5" customFormat="1" ht="15.95" customHeight="1">
      <c r="A736" s="4">
        <v>727</v>
      </c>
      <c r="B736" s="139" t="s">
        <v>2275</v>
      </c>
      <c r="C736" s="140" t="s">
        <v>670</v>
      </c>
      <c r="D736" s="141" t="s">
        <v>3610</v>
      </c>
      <c r="E736" s="81" t="s">
        <v>4081</v>
      </c>
      <c r="F736" s="145">
        <v>5.94</v>
      </c>
      <c r="G736" s="145">
        <v>6.71</v>
      </c>
      <c r="H736" s="48">
        <v>55</v>
      </c>
      <c r="I736" s="48">
        <v>59</v>
      </c>
      <c r="J736" s="151" t="str">
        <f t="shared" si="44"/>
        <v xml:space="preserve"> </v>
      </c>
      <c r="K736" s="151" t="str">
        <f t="shared" si="45"/>
        <v xml:space="preserve"> </v>
      </c>
      <c r="L736" s="151" t="str">
        <f t="shared" si="46"/>
        <v xml:space="preserve"> </v>
      </c>
      <c r="M736" s="55"/>
      <c r="N736" s="15"/>
      <c r="O736" s="62">
        <f t="shared" si="47"/>
        <v>57</v>
      </c>
      <c r="P736" s="4"/>
    </row>
    <row r="737" spans="1:16" s="5" customFormat="1" ht="15.95" customHeight="1">
      <c r="A737" s="4">
        <v>728</v>
      </c>
      <c r="B737" s="139" t="s">
        <v>2276</v>
      </c>
      <c r="C737" s="140" t="s">
        <v>1398</v>
      </c>
      <c r="D737" s="141" t="s">
        <v>359</v>
      </c>
      <c r="E737" s="81" t="s">
        <v>4081</v>
      </c>
      <c r="F737" s="145">
        <v>6.68</v>
      </c>
      <c r="G737" s="145">
        <v>7.48</v>
      </c>
      <c r="H737" s="48">
        <v>62</v>
      </c>
      <c r="I737" s="48">
        <v>66</v>
      </c>
      <c r="J737" s="151" t="str">
        <f t="shared" si="44"/>
        <v xml:space="preserve"> </v>
      </c>
      <c r="K737" s="151" t="str">
        <f t="shared" si="45"/>
        <v xml:space="preserve"> </v>
      </c>
      <c r="L737" s="151" t="str">
        <f t="shared" si="46"/>
        <v xml:space="preserve"> </v>
      </c>
      <c r="M737" s="55"/>
      <c r="N737" s="15"/>
      <c r="O737" s="62">
        <f t="shared" si="47"/>
        <v>64</v>
      </c>
      <c r="P737" s="4"/>
    </row>
    <row r="738" spans="1:16" s="5" customFormat="1" ht="15.95" customHeight="1">
      <c r="A738" s="4">
        <v>729</v>
      </c>
      <c r="B738" s="139" t="s">
        <v>2277</v>
      </c>
      <c r="C738" s="140" t="s">
        <v>2278</v>
      </c>
      <c r="D738" s="141" t="s">
        <v>3509</v>
      </c>
      <c r="E738" s="81" t="s">
        <v>4081</v>
      </c>
      <c r="F738" s="145">
        <v>5.95</v>
      </c>
      <c r="G738" s="145">
        <v>6.07</v>
      </c>
      <c r="H738" s="48">
        <v>51</v>
      </c>
      <c r="I738" s="48">
        <v>59</v>
      </c>
      <c r="J738" s="151" t="str">
        <f t="shared" si="44"/>
        <v xml:space="preserve"> </v>
      </c>
      <c r="K738" s="151" t="str">
        <f t="shared" si="45"/>
        <v xml:space="preserve"> </v>
      </c>
      <c r="L738" s="151" t="str">
        <f t="shared" si="46"/>
        <v xml:space="preserve"> </v>
      </c>
      <c r="M738" s="55"/>
      <c r="N738" s="15"/>
      <c r="O738" s="62">
        <f t="shared" si="47"/>
        <v>55</v>
      </c>
      <c r="P738" s="4"/>
    </row>
    <row r="739" spans="1:16" s="5" customFormat="1" ht="15.95" customHeight="1">
      <c r="A739" s="4">
        <v>730</v>
      </c>
      <c r="B739" s="139" t="s">
        <v>2279</v>
      </c>
      <c r="C739" s="140" t="s">
        <v>1728</v>
      </c>
      <c r="D739" s="141" t="s">
        <v>3615</v>
      </c>
      <c r="E739" s="81" t="s">
        <v>4081</v>
      </c>
      <c r="F739" s="145">
        <v>6.33</v>
      </c>
      <c r="G739" s="145">
        <v>6.18</v>
      </c>
      <c r="H739" s="48">
        <v>50</v>
      </c>
      <c r="I739" s="48">
        <v>59</v>
      </c>
      <c r="J739" s="151" t="str">
        <f t="shared" si="44"/>
        <v xml:space="preserve"> </v>
      </c>
      <c r="K739" s="151" t="str">
        <f t="shared" si="45"/>
        <v xml:space="preserve"> </v>
      </c>
      <c r="L739" s="151" t="str">
        <f t="shared" si="46"/>
        <v xml:space="preserve"> </v>
      </c>
      <c r="M739" s="98" t="s">
        <v>6832</v>
      </c>
      <c r="N739" s="15"/>
      <c r="O739" s="62">
        <f t="shared" si="47"/>
        <v>54.5</v>
      </c>
      <c r="P739" s="4"/>
    </row>
    <row r="740" spans="1:16" s="5" customFormat="1" ht="15.95" customHeight="1">
      <c r="A740" s="4">
        <v>731</v>
      </c>
      <c r="B740" s="139" t="s">
        <v>2280</v>
      </c>
      <c r="C740" s="140" t="s">
        <v>904</v>
      </c>
      <c r="D740" s="141" t="s">
        <v>1623</v>
      </c>
      <c r="E740" s="81" t="s">
        <v>4081</v>
      </c>
      <c r="F740" s="145">
        <v>8.08</v>
      </c>
      <c r="G740" s="145">
        <v>8.43</v>
      </c>
      <c r="H740" s="48">
        <v>82</v>
      </c>
      <c r="I740" s="48">
        <v>70</v>
      </c>
      <c r="J740" s="151" t="str">
        <f t="shared" si="44"/>
        <v>SVG</v>
      </c>
      <c r="K740" s="151" t="str">
        <f t="shared" si="45"/>
        <v>SVK</v>
      </c>
      <c r="L740" s="151" t="str">
        <f t="shared" si="46"/>
        <v>SVK</v>
      </c>
      <c r="M740" s="51"/>
      <c r="N740" s="9"/>
      <c r="O740" s="62">
        <f t="shared" si="47"/>
        <v>76</v>
      </c>
      <c r="P740" s="4"/>
    </row>
    <row r="741" spans="1:16" s="5" customFormat="1" ht="15.95" customHeight="1">
      <c r="A741" s="4">
        <v>732</v>
      </c>
      <c r="B741" s="139" t="s">
        <v>2281</v>
      </c>
      <c r="C741" s="140" t="s">
        <v>904</v>
      </c>
      <c r="D741" s="141" t="s">
        <v>2282</v>
      </c>
      <c r="E741" s="81" t="s">
        <v>4081</v>
      </c>
      <c r="F741" s="145">
        <v>6.29</v>
      </c>
      <c r="G741" s="145">
        <v>7.87</v>
      </c>
      <c r="H741" s="48">
        <v>60</v>
      </c>
      <c r="I741" s="48">
        <v>64</v>
      </c>
      <c r="J741" s="151" t="str">
        <f t="shared" si="44"/>
        <v xml:space="preserve"> </v>
      </c>
      <c r="K741" s="151" t="str">
        <f t="shared" si="45"/>
        <v xml:space="preserve"> </v>
      </c>
      <c r="L741" s="151" t="str">
        <f t="shared" si="46"/>
        <v xml:space="preserve"> </v>
      </c>
      <c r="M741" s="51"/>
      <c r="N741" s="15"/>
      <c r="O741" s="62">
        <f t="shared" si="47"/>
        <v>62</v>
      </c>
      <c r="P741" s="4"/>
    </row>
    <row r="742" spans="1:16" s="5" customFormat="1" ht="15.95" customHeight="1">
      <c r="A742" s="4">
        <v>733</v>
      </c>
      <c r="B742" s="139" t="s">
        <v>2283</v>
      </c>
      <c r="C742" s="140" t="s">
        <v>2284</v>
      </c>
      <c r="D742" s="141" t="s">
        <v>3511</v>
      </c>
      <c r="E742" s="81" t="s">
        <v>4081</v>
      </c>
      <c r="F742" s="145">
        <v>5.82</v>
      </c>
      <c r="G742" s="145">
        <v>6.8</v>
      </c>
      <c r="H742" s="48">
        <v>58</v>
      </c>
      <c r="I742" s="48">
        <v>63</v>
      </c>
      <c r="J742" s="151" t="str">
        <f t="shared" si="44"/>
        <v xml:space="preserve"> </v>
      </c>
      <c r="K742" s="151" t="str">
        <f t="shared" si="45"/>
        <v xml:space="preserve"> </v>
      </c>
      <c r="L742" s="151" t="str">
        <f t="shared" si="46"/>
        <v xml:space="preserve"> </v>
      </c>
      <c r="M742" s="51"/>
      <c r="N742" s="15"/>
      <c r="O742" s="62">
        <f t="shared" si="47"/>
        <v>60.5</v>
      </c>
      <c r="P742" s="4"/>
    </row>
    <row r="743" spans="1:16" s="5" customFormat="1" ht="15.95" customHeight="1">
      <c r="A743" s="4">
        <v>734</v>
      </c>
      <c r="B743" s="139" t="s">
        <v>2285</v>
      </c>
      <c r="C743" s="140" t="s">
        <v>3251</v>
      </c>
      <c r="D743" s="141" t="s">
        <v>4264</v>
      </c>
      <c r="E743" s="81" t="s">
        <v>4081</v>
      </c>
      <c r="F743" s="145">
        <v>6.51</v>
      </c>
      <c r="G743" s="145">
        <v>6.71</v>
      </c>
      <c r="H743" s="48">
        <v>57</v>
      </c>
      <c r="I743" s="48">
        <v>59</v>
      </c>
      <c r="J743" s="151" t="str">
        <f t="shared" si="44"/>
        <v xml:space="preserve"> </v>
      </c>
      <c r="K743" s="151" t="str">
        <f t="shared" si="45"/>
        <v xml:space="preserve"> </v>
      </c>
      <c r="L743" s="151" t="str">
        <f t="shared" si="46"/>
        <v xml:space="preserve"> </v>
      </c>
      <c r="M743" s="127"/>
      <c r="N743" s="9"/>
      <c r="O743" s="62">
        <f t="shared" si="47"/>
        <v>58</v>
      </c>
      <c r="P743" s="4"/>
    </row>
    <row r="744" spans="1:16" s="5" customFormat="1" ht="15.95" customHeight="1">
      <c r="A744" s="4">
        <v>735</v>
      </c>
      <c r="B744" s="139" t="s">
        <v>2286</v>
      </c>
      <c r="C744" s="140" t="s">
        <v>1929</v>
      </c>
      <c r="D744" s="141" t="s">
        <v>3625</v>
      </c>
      <c r="E744" s="81" t="s">
        <v>4081</v>
      </c>
      <c r="F744" s="145">
        <v>5.89</v>
      </c>
      <c r="G744" s="145">
        <v>7.28</v>
      </c>
      <c r="H744" s="48">
        <v>72</v>
      </c>
      <c r="I744" s="48">
        <v>65</v>
      </c>
      <c r="J744" s="151" t="str">
        <f t="shared" si="44"/>
        <v xml:space="preserve"> </v>
      </c>
      <c r="K744" s="151" t="str">
        <f t="shared" si="45"/>
        <v xml:space="preserve"> </v>
      </c>
      <c r="L744" s="151" t="str">
        <f t="shared" si="46"/>
        <v xml:space="preserve"> </v>
      </c>
      <c r="M744" s="51"/>
      <c r="N744" s="9"/>
      <c r="O744" s="62">
        <f t="shared" si="47"/>
        <v>68.5</v>
      </c>
      <c r="P744" s="4"/>
    </row>
    <row r="745" spans="1:16" s="5" customFormat="1" ht="15.95" customHeight="1">
      <c r="A745" s="4">
        <v>736</v>
      </c>
      <c r="B745" s="139" t="s">
        <v>2287</v>
      </c>
      <c r="C745" s="140" t="s">
        <v>903</v>
      </c>
      <c r="D745" s="141" t="s">
        <v>4266</v>
      </c>
      <c r="E745" s="81" t="s">
        <v>4081</v>
      </c>
      <c r="F745" s="145">
        <v>6.69</v>
      </c>
      <c r="G745" s="145">
        <v>6.71</v>
      </c>
      <c r="H745" s="48">
        <v>58</v>
      </c>
      <c r="I745" s="48">
        <v>67</v>
      </c>
      <c r="J745" s="151" t="str">
        <f t="shared" si="44"/>
        <v xml:space="preserve"> </v>
      </c>
      <c r="K745" s="151" t="str">
        <f t="shared" si="45"/>
        <v xml:space="preserve"> </v>
      </c>
      <c r="L745" s="151" t="str">
        <f t="shared" si="46"/>
        <v xml:space="preserve"> </v>
      </c>
      <c r="M745" s="51"/>
      <c r="N745" s="9"/>
      <c r="O745" s="62">
        <f t="shared" si="47"/>
        <v>62.5</v>
      </c>
      <c r="P745" s="4"/>
    </row>
    <row r="746" spans="1:16" s="5" customFormat="1" ht="15.95" customHeight="1">
      <c r="A746" s="4">
        <v>737</v>
      </c>
      <c r="B746" s="139" t="s">
        <v>2288</v>
      </c>
      <c r="C746" s="140" t="s">
        <v>353</v>
      </c>
      <c r="D746" s="141" t="s">
        <v>4266</v>
      </c>
      <c r="E746" s="81" t="s">
        <v>4081</v>
      </c>
      <c r="F746" s="145">
        <v>7.56</v>
      </c>
      <c r="G746" s="145">
        <v>6.72</v>
      </c>
      <c r="H746" s="48">
        <v>60</v>
      </c>
      <c r="I746" s="48">
        <v>59</v>
      </c>
      <c r="J746" s="151" t="str">
        <f t="shared" si="44"/>
        <v xml:space="preserve"> </v>
      </c>
      <c r="K746" s="151" t="str">
        <f t="shared" si="45"/>
        <v xml:space="preserve"> </v>
      </c>
      <c r="L746" s="151" t="str">
        <f t="shared" si="46"/>
        <v xml:space="preserve"> </v>
      </c>
      <c r="M746" s="63"/>
      <c r="N746" s="15"/>
      <c r="O746" s="62">
        <f t="shared" si="47"/>
        <v>59.5</v>
      </c>
      <c r="P746" s="4"/>
    </row>
    <row r="747" spans="1:16" s="5" customFormat="1" ht="15.95" customHeight="1">
      <c r="A747" s="4">
        <v>738</v>
      </c>
      <c r="B747" s="139" t="s">
        <v>2289</v>
      </c>
      <c r="C747" s="140" t="s">
        <v>2916</v>
      </c>
      <c r="D747" s="141" t="s">
        <v>3798</v>
      </c>
      <c r="E747" s="81" t="s">
        <v>4081</v>
      </c>
      <c r="F747" s="145">
        <v>7.91</v>
      </c>
      <c r="G747" s="145">
        <v>8.44</v>
      </c>
      <c r="H747" s="48">
        <v>71</v>
      </c>
      <c r="I747" s="48">
        <v>70</v>
      </c>
      <c r="J747" s="151" t="str">
        <f t="shared" si="44"/>
        <v>SVK</v>
      </c>
      <c r="K747" s="151" t="str">
        <f t="shared" si="45"/>
        <v>SVK</v>
      </c>
      <c r="L747" s="151" t="str">
        <f t="shared" si="46"/>
        <v>SVK</v>
      </c>
      <c r="M747" s="83"/>
      <c r="N747" s="9"/>
      <c r="O747" s="62">
        <f t="shared" si="47"/>
        <v>70.5</v>
      </c>
      <c r="P747" s="4"/>
    </row>
    <row r="748" spans="1:16" s="5" customFormat="1" ht="15.95" customHeight="1">
      <c r="A748" s="4">
        <v>739</v>
      </c>
      <c r="B748" s="139" t="s">
        <v>2290</v>
      </c>
      <c r="C748" s="140" t="s">
        <v>905</v>
      </c>
      <c r="D748" s="141" t="s">
        <v>3781</v>
      </c>
      <c r="E748" s="81" t="s">
        <v>4081</v>
      </c>
      <c r="F748" s="145">
        <v>5.77</v>
      </c>
      <c r="G748" s="145">
        <v>7.83</v>
      </c>
      <c r="H748" s="48">
        <v>58</v>
      </c>
      <c r="I748" s="48">
        <v>60</v>
      </c>
      <c r="J748" s="151" t="str">
        <f t="shared" si="44"/>
        <v xml:space="preserve"> </v>
      </c>
      <c r="K748" s="151" t="str">
        <f t="shared" si="45"/>
        <v xml:space="preserve"> </v>
      </c>
      <c r="L748" s="151" t="str">
        <f t="shared" si="46"/>
        <v xml:space="preserve"> </v>
      </c>
      <c r="M748" s="98"/>
      <c r="N748" s="15"/>
      <c r="O748" s="62">
        <f t="shared" si="47"/>
        <v>59</v>
      </c>
      <c r="P748" s="4"/>
    </row>
    <row r="749" spans="1:16" s="5" customFormat="1" ht="15.95" customHeight="1">
      <c r="A749" s="4">
        <v>740</v>
      </c>
      <c r="B749" s="139" t="s">
        <v>2291</v>
      </c>
      <c r="C749" s="140" t="s">
        <v>2292</v>
      </c>
      <c r="D749" s="141" t="s">
        <v>2293</v>
      </c>
      <c r="E749" s="81" t="s">
        <v>4081</v>
      </c>
      <c r="F749" s="145">
        <v>7.43</v>
      </c>
      <c r="G749" s="145">
        <v>6.81</v>
      </c>
      <c r="H749" s="48">
        <v>58</v>
      </c>
      <c r="I749" s="48">
        <v>59</v>
      </c>
      <c r="J749" s="151" t="str">
        <f t="shared" si="44"/>
        <v xml:space="preserve"> </v>
      </c>
      <c r="K749" s="151" t="str">
        <f t="shared" si="45"/>
        <v xml:space="preserve"> </v>
      </c>
      <c r="L749" s="151" t="str">
        <f t="shared" si="46"/>
        <v xml:space="preserve"> </v>
      </c>
      <c r="M749" s="83"/>
      <c r="N749" s="9"/>
      <c r="O749" s="62">
        <f t="shared" si="47"/>
        <v>58.5</v>
      </c>
      <c r="P749" s="4"/>
    </row>
    <row r="750" spans="1:16" s="5" customFormat="1" ht="15.95" customHeight="1">
      <c r="A750" s="4">
        <v>741</v>
      </c>
      <c r="B750" s="139" t="s">
        <v>2294</v>
      </c>
      <c r="C750" s="140" t="s">
        <v>3607</v>
      </c>
      <c r="D750" s="141" t="s">
        <v>4679</v>
      </c>
      <c r="E750" s="81" t="s">
        <v>4081</v>
      </c>
      <c r="F750" s="145">
        <v>5.0999999999999996</v>
      </c>
      <c r="G750" s="145">
        <v>6.41</v>
      </c>
      <c r="H750" s="48">
        <v>54</v>
      </c>
      <c r="I750" s="48">
        <v>59</v>
      </c>
      <c r="J750" s="151" t="str">
        <f t="shared" si="44"/>
        <v xml:space="preserve"> </v>
      </c>
      <c r="K750" s="151" t="str">
        <f t="shared" si="45"/>
        <v xml:space="preserve"> </v>
      </c>
      <c r="L750" s="151" t="str">
        <f t="shared" si="46"/>
        <v xml:space="preserve"> </v>
      </c>
      <c r="M750" s="101"/>
      <c r="N750" s="9"/>
      <c r="O750" s="62">
        <f t="shared" si="47"/>
        <v>56.5</v>
      </c>
      <c r="P750" s="4"/>
    </row>
    <row r="751" spans="1:16" s="5" customFormat="1" ht="15.95" customHeight="1">
      <c r="A751" s="4">
        <v>742</v>
      </c>
      <c r="B751" s="139" t="s">
        <v>2295</v>
      </c>
      <c r="C751" s="140" t="s">
        <v>2296</v>
      </c>
      <c r="D751" s="141" t="s">
        <v>3996</v>
      </c>
      <c r="E751" s="81" t="s">
        <v>4081</v>
      </c>
      <c r="F751" s="145">
        <v>5.3</v>
      </c>
      <c r="G751" s="145">
        <v>7.57</v>
      </c>
      <c r="H751" s="48">
        <v>55</v>
      </c>
      <c r="I751" s="48">
        <v>60</v>
      </c>
      <c r="J751" s="151" t="str">
        <f t="shared" si="44"/>
        <v xml:space="preserve"> </v>
      </c>
      <c r="K751" s="151" t="str">
        <f t="shared" si="45"/>
        <v xml:space="preserve"> </v>
      </c>
      <c r="L751" s="151" t="str">
        <f t="shared" si="46"/>
        <v xml:space="preserve"> </v>
      </c>
      <c r="M751" s="51"/>
      <c r="N751" s="15"/>
      <c r="O751" s="62">
        <f t="shared" si="47"/>
        <v>57.5</v>
      </c>
      <c r="P751" s="4"/>
    </row>
    <row r="752" spans="1:16" s="5" customFormat="1" ht="15.95" customHeight="1">
      <c r="A752" s="4">
        <v>743</v>
      </c>
      <c r="B752" s="139" t="s">
        <v>2297</v>
      </c>
      <c r="C752" s="140" t="s">
        <v>670</v>
      </c>
      <c r="D752" s="141" t="s">
        <v>3823</v>
      </c>
      <c r="E752" s="81" t="s">
        <v>4081</v>
      </c>
      <c r="F752" s="145">
        <v>6.1</v>
      </c>
      <c r="G752" s="145">
        <v>6.98</v>
      </c>
      <c r="H752" s="48">
        <v>52</v>
      </c>
      <c r="I752" s="48">
        <v>59</v>
      </c>
      <c r="J752" s="151" t="str">
        <f t="shared" si="44"/>
        <v xml:space="preserve"> </v>
      </c>
      <c r="K752" s="151" t="str">
        <f t="shared" si="45"/>
        <v xml:space="preserve"> </v>
      </c>
      <c r="L752" s="151" t="str">
        <f t="shared" si="46"/>
        <v xml:space="preserve"> </v>
      </c>
      <c r="M752" s="63"/>
      <c r="N752" s="9"/>
      <c r="O752" s="62">
        <f t="shared" si="47"/>
        <v>55.5</v>
      </c>
      <c r="P752" s="4"/>
    </row>
    <row r="753" spans="1:16" s="5" customFormat="1" ht="15.95" customHeight="1">
      <c r="A753" s="4">
        <v>744</v>
      </c>
      <c r="B753" s="139" t="s">
        <v>2298</v>
      </c>
      <c r="C753" s="140" t="s">
        <v>670</v>
      </c>
      <c r="D753" s="141" t="s">
        <v>3187</v>
      </c>
      <c r="E753" s="81" t="s">
        <v>4081</v>
      </c>
      <c r="F753" s="145">
        <v>6.28</v>
      </c>
      <c r="G753" s="145">
        <v>7.48</v>
      </c>
      <c r="H753" s="48">
        <v>57</v>
      </c>
      <c r="I753" s="48">
        <v>60</v>
      </c>
      <c r="J753" s="151" t="str">
        <f t="shared" si="44"/>
        <v xml:space="preserve"> </v>
      </c>
      <c r="K753" s="151" t="str">
        <f t="shared" si="45"/>
        <v xml:space="preserve"> </v>
      </c>
      <c r="L753" s="151" t="str">
        <f t="shared" si="46"/>
        <v xml:space="preserve"> </v>
      </c>
      <c r="M753" s="51"/>
      <c r="N753" s="9"/>
      <c r="O753" s="62">
        <f t="shared" si="47"/>
        <v>58.5</v>
      </c>
      <c r="P753" s="4"/>
    </row>
    <row r="754" spans="1:16" s="5" customFormat="1" ht="15.95" customHeight="1">
      <c r="A754" s="4">
        <v>745</v>
      </c>
      <c r="B754" s="139" t="s">
        <v>2299</v>
      </c>
      <c r="C754" s="140" t="s">
        <v>4559</v>
      </c>
      <c r="D754" s="141" t="s">
        <v>1012</v>
      </c>
      <c r="E754" s="81" t="s">
        <v>4081</v>
      </c>
      <c r="F754" s="145">
        <v>6.95</v>
      </c>
      <c r="G754" s="145">
        <v>7.81</v>
      </c>
      <c r="H754" s="48">
        <v>59</v>
      </c>
      <c r="I754" s="48">
        <v>60</v>
      </c>
      <c r="J754" s="151" t="str">
        <f t="shared" si="44"/>
        <v xml:space="preserve"> </v>
      </c>
      <c r="K754" s="151" t="str">
        <f t="shared" si="45"/>
        <v xml:space="preserve"> </v>
      </c>
      <c r="L754" s="151" t="str">
        <f t="shared" si="46"/>
        <v xml:space="preserve"> </v>
      </c>
      <c r="M754" s="53"/>
      <c r="N754" s="9"/>
      <c r="O754" s="62">
        <f t="shared" si="47"/>
        <v>59.5</v>
      </c>
      <c r="P754" s="4"/>
    </row>
    <row r="755" spans="1:16" s="5" customFormat="1" ht="15.95" customHeight="1">
      <c r="A755" s="4">
        <v>746</v>
      </c>
      <c r="B755" s="139" t="s">
        <v>2300</v>
      </c>
      <c r="C755" s="140" t="s">
        <v>3727</v>
      </c>
      <c r="D755" s="141" t="s">
        <v>2575</v>
      </c>
      <c r="E755" s="81" t="s">
        <v>4081</v>
      </c>
      <c r="F755" s="145">
        <v>6.52</v>
      </c>
      <c r="G755" s="145">
        <v>6.33</v>
      </c>
      <c r="H755" s="48">
        <v>57</v>
      </c>
      <c r="I755" s="48">
        <v>59</v>
      </c>
      <c r="J755" s="151" t="str">
        <f t="shared" si="44"/>
        <v xml:space="preserve"> </v>
      </c>
      <c r="K755" s="151" t="str">
        <f t="shared" si="45"/>
        <v xml:space="preserve"> </v>
      </c>
      <c r="L755" s="151" t="str">
        <f t="shared" si="46"/>
        <v xml:space="preserve"> </v>
      </c>
      <c r="M755" s="51"/>
      <c r="N755" s="9"/>
      <c r="O755" s="62">
        <f t="shared" si="47"/>
        <v>58</v>
      </c>
      <c r="P755" s="4"/>
    </row>
    <row r="756" spans="1:16" s="5" customFormat="1" ht="15.95" customHeight="1">
      <c r="A756" s="4">
        <v>747</v>
      </c>
      <c r="B756" s="139" t="s">
        <v>2301</v>
      </c>
      <c r="C756" s="140" t="s">
        <v>2302</v>
      </c>
      <c r="D756" s="141" t="s">
        <v>1002</v>
      </c>
      <c r="E756" s="81" t="s">
        <v>4081</v>
      </c>
      <c r="F756" s="145">
        <v>4.88</v>
      </c>
      <c r="G756" s="145">
        <v>4.6900000000000004</v>
      </c>
      <c r="H756" s="48">
        <v>42</v>
      </c>
      <c r="I756" s="48">
        <v>55</v>
      </c>
      <c r="J756" s="151" t="str">
        <f t="shared" si="44"/>
        <v xml:space="preserve"> </v>
      </c>
      <c r="K756" s="151" t="str">
        <f t="shared" si="45"/>
        <v xml:space="preserve"> </v>
      </c>
      <c r="L756" s="151" t="str">
        <f t="shared" si="46"/>
        <v xml:space="preserve"> </v>
      </c>
      <c r="M756" s="98" t="s">
        <v>6832</v>
      </c>
      <c r="N756" s="9"/>
      <c r="O756" s="62">
        <f t="shared" si="47"/>
        <v>48.5</v>
      </c>
      <c r="P756" s="4"/>
    </row>
    <row r="757" spans="1:16" s="5" customFormat="1" ht="15.95" customHeight="1">
      <c r="A757" s="4">
        <v>748</v>
      </c>
      <c r="B757" s="139" t="s">
        <v>2303</v>
      </c>
      <c r="C757" s="140" t="s">
        <v>4328</v>
      </c>
      <c r="D757" s="141" t="s">
        <v>2009</v>
      </c>
      <c r="E757" s="81" t="s">
        <v>4082</v>
      </c>
      <c r="F757" s="145">
        <v>6.05</v>
      </c>
      <c r="G757" s="145">
        <v>8.14</v>
      </c>
      <c r="H757" s="48">
        <v>83</v>
      </c>
      <c r="I757" s="48">
        <v>91</v>
      </c>
      <c r="J757" s="151" t="str">
        <f t="shared" si="44"/>
        <v xml:space="preserve"> </v>
      </c>
      <c r="K757" s="151" t="str">
        <f t="shared" si="45"/>
        <v>SVG</v>
      </c>
      <c r="L757" s="151" t="str">
        <f t="shared" si="46"/>
        <v xml:space="preserve"> </v>
      </c>
      <c r="M757" s="101"/>
      <c r="N757" s="15"/>
      <c r="O757" s="62">
        <f t="shared" si="47"/>
        <v>87</v>
      </c>
      <c r="P757" s="4"/>
    </row>
    <row r="758" spans="1:16" s="5" customFormat="1" ht="15.95" customHeight="1">
      <c r="A758" s="4">
        <v>749</v>
      </c>
      <c r="B758" s="139" t="s">
        <v>2304</v>
      </c>
      <c r="C758" s="140" t="s">
        <v>4262</v>
      </c>
      <c r="D758" s="141" t="s">
        <v>2900</v>
      </c>
      <c r="E758" s="81" t="s">
        <v>4082</v>
      </c>
      <c r="F758" s="145">
        <v>5.51</v>
      </c>
      <c r="G758" s="145">
        <v>7.36</v>
      </c>
      <c r="H758" s="48">
        <v>59</v>
      </c>
      <c r="I758" s="48">
        <v>69</v>
      </c>
      <c r="J758" s="151" t="str">
        <f t="shared" si="44"/>
        <v xml:space="preserve"> </v>
      </c>
      <c r="K758" s="151" t="str">
        <f t="shared" si="45"/>
        <v xml:space="preserve"> </v>
      </c>
      <c r="L758" s="151" t="str">
        <f t="shared" si="46"/>
        <v xml:space="preserve"> </v>
      </c>
      <c r="M758" s="101"/>
      <c r="N758" s="15"/>
      <c r="O758" s="62">
        <f t="shared" si="47"/>
        <v>64</v>
      </c>
      <c r="P758" s="4"/>
    </row>
    <row r="759" spans="1:16" s="5" customFormat="1" ht="15.95" customHeight="1">
      <c r="A759" s="4">
        <v>750</v>
      </c>
      <c r="B759" s="139" t="s">
        <v>2305</v>
      </c>
      <c r="C759" s="140" t="s">
        <v>3652</v>
      </c>
      <c r="D759" s="141" t="s">
        <v>3837</v>
      </c>
      <c r="E759" s="81" t="s">
        <v>4082</v>
      </c>
      <c r="F759" s="145">
        <v>5.75</v>
      </c>
      <c r="G759" s="145">
        <v>7.44</v>
      </c>
      <c r="H759" s="48">
        <v>62</v>
      </c>
      <c r="I759" s="48">
        <v>68</v>
      </c>
      <c r="J759" s="151" t="str">
        <f t="shared" si="44"/>
        <v xml:space="preserve"> </v>
      </c>
      <c r="K759" s="151" t="str">
        <f t="shared" si="45"/>
        <v xml:space="preserve"> </v>
      </c>
      <c r="L759" s="151" t="str">
        <f t="shared" si="46"/>
        <v xml:space="preserve"> </v>
      </c>
      <c r="M759" s="51"/>
      <c r="N759" s="15"/>
      <c r="O759" s="62">
        <f t="shared" si="47"/>
        <v>65</v>
      </c>
      <c r="P759" s="4"/>
    </row>
    <row r="760" spans="1:16" s="5" customFormat="1" ht="15.95" customHeight="1">
      <c r="A760" s="4">
        <v>751</v>
      </c>
      <c r="B760" s="139" t="s">
        <v>2306</v>
      </c>
      <c r="C760" s="140" t="s">
        <v>2307</v>
      </c>
      <c r="D760" s="141" t="s">
        <v>2660</v>
      </c>
      <c r="E760" s="81" t="s">
        <v>4082</v>
      </c>
      <c r="F760" s="145">
        <v>6.52</v>
      </c>
      <c r="G760" s="145">
        <v>7.52</v>
      </c>
      <c r="H760" s="48">
        <v>66</v>
      </c>
      <c r="I760" s="48">
        <v>73</v>
      </c>
      <c r="J760" s="151" t="str">
        <f t="shared" si="44"/>
        <v xml:space="preserve"> </v>
      </c>
      <c r="K760" s="166" t="str">
        <f t="shared" si="45"/>
        <v>SVK</v>
      </c>
      <c r="L760" s="151" t="str">
        <f t="shared" si="46"/>
        <v xml:space="preserve"> </v>
      </c>
      <c r="M760" s="84" t="s">
        <v>12603</v>
      </c>
      <c r="N760" s="15"/>
      <c r="O760" s="62">
        <f t="shared" si="47"/>
        <v>69.5</v>
      </c>
      <c r="P760" s="4"/>
    </row>
    <row r="761" spans="1:16" s="5" customFormat="1" ht="15.95" customHeight="1">
      <c r="A761" s="4">
        <v>752</v>
      </c>
      <c r="B761" s="139" t="s">
        <v>2309</v>
      </c>
      <c r="C761" s="140" t="s">
        <v>2310</v>
      </c>
      <c r="D761" s="141" t="s">
        <v>3474</v>
      </c>
      <c r="E761" s="81" t="s">
        <v>4082</v>
      </c>
      <c r="F761" s="145">
        <v>5.47</v>
      </c>
      <c r="G761" s="145">
        <v>7.29</v>
      </c>
      <c r="H761" s="48">
        <v>79</v>
      </c>
      <c r="I761" s="48">
        <v>67</v>
      </c>
      <c r="J761" s="151" t="str">
        <f t="shared" si="44"/>
        <v xml:space="preserve"> </v>
      </c>
      <c r="K761" s="151" t="str">
        <f t="shared" si="45"/>
        <v xml:space="preserve"> </v>
      </c>
      <c r="L761" s="151" t="str">
        <f t="shared" si="46"/>
        <v xml:space="preserve"> </v>
      </c>
      <c r="M761" s="51"/>
      <c r="N761" s="15"/>
      <c r="O761" s="62">
        <f t="shared" si="47"/>
        <v>73</v>
      </c>
      <c r="P761" s="4"/>
    </row>
    <row r="762" spans="1:16" s="5" customFormat="1" ht="15.95" customHeight="1">
      <c r="A762" s="4">
        <v>753</v>
      </c>
      <c r="B762" s="139" t="s">
        <v>2311</v>
      </c>
      <c r="C762" s="140" t="s">
        <v>2312</v>
      </c>
      <c r="D762" s="141" t="s">
        <v>3474</v>
      </c>
      <c r="E762" s="81" t="s">
        <v>4082</v>
      </c>
      <c r="F762" s="145">
        <v>5.42</v>
      </c>
      <c r="G762" s="145">
        <v>7.49</v>
      </c>
      <c r="H762" s="48">
        <v>65</v>
      </c>
      <c r="I762" s="48">
        <v>63</v>
      </c>
      <c r="J762" s="151" t="str">
        <f t="shared" si="44"/>
        <v xml:space="preserve"> </v>
      </c>
      <c r="K762" s="151" t="str">
        <f t="shared" si="45"/>
        <v xml:space="preserve"> </v>
      </c>
      <c r="L762" s="151" t="str">
        <f t="shared" si="46"/>
        <v xml:space="preserve"> </v>
      </c>
      <c r="M762" s="83"/>
      <c r="N762" s="118"/>
      <c r="O762" s="62">
        <f t="shared" si="47"/>
        <v>64</v>
      </c>
      <c r="P762" s="4"/>
    </row>
    <row r="763" spans="1:16" s="5" customFormat="1" ht="15.95" customHeight="1">
      <c r="A763" s="4">
        <v>754</v>
      </c>
      <c r="B763" s="139" t="s">
        <v>2313</v>
      </c>
      <c r="C763" s="140" t="s">
        <v>2820</v>
      </c>
      <c r="D763" s="141" t="s">
        <v>216</v>
      </c>
      <c r="E763" s="81" t="s">
        <v>4082</v>
      </c>
      <c r="F763" s="145">
        <v>5.55</v>
      </c>
      <c r="G763" s="145">
        <v>7.55</v>
      </c>
      <c r="H763" s="48">
        <v>69</v>
      </c>
      <c r="I763" s="48">
        <v>74</v>
      </c>
      <c r="J763" s="151" t="str">
        <f t="shared" si="44"/>
        <v xml:space="preserve"> </v>
      </c>
      <c r="K763" s="151" t="str">
        <f t="shared" si="45"/>
        <v>SVK</v>
      </c>
      <c r="L763" s="151" t="str">
        <f t="shared" si="46"/>
        <v xml:space="preserve"> </v>
      </c>
      <c r="M763" s="101"/>
      <c r="N763" s="118"/>
      <c r="O763" s="62">
        <f t="shared" si="47"/>
        <v>71.5</v>
      </c>
      <c r="P763" s="4"/>
    </row>
    <row r="764" spans="1:16" s="5" customFormat="1" ht="15.95" customHeight="1">
      <c r="A764" s="4">
        <v>755</v>
      </c>
      <c r="B764" s="139" t="s">
        <v>2249</v>
      </c>
      <c r="C764" s="140" t="s">
        <v>3446</v>
      </c>
      <c r="D764" s="141" t="s">
        <v>2908</v>
      </c>
      <c r="E764" s="81" t="s">
        <v>4082</v>
      </c>
      <c r="F764" s="145">
        <v>6.9</v>
      </c>
      <c r="G764" s="145">
        <v>7.41</v>
      </c>
      <c r="H764" s="48">
        <v>60</v>
      </c>
      <c r="I764" s="48">
        <v>68</v>
      </c>
      <c r="J764" s="151" t="str">
        <f t="shared" si="44"/>
        <v xml:space="preserve"> </v>
      </c>
      <c r="K764" s="151" t="str">
        <f t="shared" si="45"/>
        <v xml:space="preserve"> </v>
      </c>
      <c r="L764" s="151" t="str">
        <f t="shared" si="46"/>
        <v xml:space="preserve"> </v>
      </c>
      <c r="M764" s="101"/>
      <c r="N764" s="118"/>
      <c r="O764" s="62">
        <f t="shared" si="47"/>
        <v>64</v>
      </c>
      <c r="P764" s="4"/>
    </row>
    <row r="765" spans="1:16" s="5" customFormat="1" ht="15.95" customHeight="1">
      <c r="A765" s="4">
        <v>756</v>
      </c>
      <c r="B765" s="139" t="s">
        <v>1667</v>
      </c>
      <c r="C765" s="140" t="s">
        <v>3441</v>
      </c>
      <c r="D765" s="141" t="s">
        <v>3839</v>
      </c>
      <c r="E765" s="81" t="s">
        <v>4082</v>
      </c>
      <c r="F765" s="145">
        <v>5.61</v>
      </c>
      <c r="G765" s="145">
        <v>7.44</v>
      </c>
      <c r="H765" s="48">
        <v>63</v>
      </c>
      <c r="I765" s="48">
        <v>68</v>
      </c>
      <c r="J765" s="151" t="str">
        <f t="shared" si="44"/>
        <v xml:space="preserve"> </v>
      </c>
      <c r="K765" s="151" t="str">
        <f t="shared" si="45"/>
        <v xml:space="preserve"> </v>
      </c>
      <c r="L765" s="151" t="str">
        <f t="shared" si="46"/>
        <v xml:space="preserve"> </v>
      </c>
      <c r="M765" s="101"/>
      <c r="N765" s="15"/>
      <c r="O765" s="62">
        <f t="shared" si="47"/>
        <v>65.5</v>
      </c>
      <c r="P765" s="4"/>
    </row>
    <row r="766" spans="1:16" s="5" customFormat="1" ht="15.95" customHeight="1">
      <c r="A766" s="4">
        <v>757</v>
      </c>
      <c r="B766" s="139" t="s">
        <v>2591</v>
      </c>
      <c r="C766" s="140" t="s">
        <v>1406</v>
      </c>
      <c r="D766" s="141" t="s">
        <v>2322</v>
      </c>
      <c r="E766" s="81" t="s">
        <v>4082</v>
      </c>
      <c r="F766" s="145">
        <v>6.98</v>
      </c>
      <c r="G766" s="145">
        <v>7.8</v>
      </c>
      <c r="H766" s="48">
        <v>71</v>
      </c>
      <c r="I766" s="48">
        <v>68</v>
      </c>
      <c r="J766" s="151" t="str">
        <f t="shared" si="44"/>
        <v xml:space="preserve"> </v>
      </c>
      <c r="K766" s="151" t="str">
        <f t="shared" si="45"/>
        <v xml:space="preserve"> </v>
      </c>
      <c r="L766" s="151" t="str">
        <f t="shared" si="46"/>
        <v xml:space="preserve"> </v>
      </c>
      <c r="M766" s="120"/>
      <c r="N766" s="9"/>
      <c r="O766" s="62">
        <f t="shared" si="47"/>
        <v>69.5</v>
      </c>
      <c r="P766" s="4"/>
    </row>
    <row r="767" spans="1:16" s="5" customFormat="1" ht="15.95" customHeight="1">
      <c r="A767" s="4">
        <v>758</v>
      </c>
      <c r="B767" s="139" t="s">
        <v>1668</v>
      </c>
      <c r="C767" s="140" t="s">
        <v>997</v>
      </c>
      <c r="D767" s="141" t="s">
        <v>3608</v>
      </c>
      <c r="E767" s="81" t="s">
        <v>4082</v>
      </c>
      <c r="F767" s="145">
        <v>5.84</v>
      </c>
      <c r="G767" s="145">
        <v>7.39</v>
      </c>
      <c r="H767" s="48">
        <v>68</v>
      </c>
      <c r="I767" s="48">
        <v>75</v>
      </c>
      <c r="J767" s="151" t="str">
        <f t="shared" si="44"/>
        <v xml:space="preserve"> </v>
      </c>
      <c r="K767" s="166" t="str">
        <f t="shared" si="45"/>
        <v>SVK</v>
      </c>
      <c r="L767" s="151" t="str">
        <f t="shared" si="46"/>
        <v xml:space="preserve"> </v>
      </c>
      <c r="M767" s="98" t="s">
        <v>12603</v>
      </c>
      <c r="N767" s="9"/>
      <c r="O767" s="62">
        <f t="shared" si="47"/>
        <v>71.5</v>
      </c>
      <c r="P767" s="4"/>
    </row>
    <row r="768" spans="1:16" s="5" customFormat="1" ht="15.95" customHeight="1">
      <c r="A768" s="4">
        <v>759</v>
      </c>
      <c r="B768" s="139" t="s">
        <v>2592</v>
      </c>
      <c r="C768" s="140" t="s">
        <v>485</v>
      </c>
      <c r="D768" s="141" t="s">
        <v>3608</v>
      </c>
      <c r="E768" s="81" t="s">
        <v>4082</v>
      </c>
      <c r="F768" s="145">
        <v>6.89</v>
      </c>
      <c r="G768" s="145">
        <v>7.51</v>
      </c>
      <c r="H768" s="48">
        <v>65</v>
      </c>
      <c r="I768" s="48">
        <v>73</v>
      </c>
      <c r="J768" s="151" t="str">
        <f t="shared" si="44"/>
        <v xml:space="preserve"> </v>
      </c>
      <c r="K768" s="151" t="str">
        <f t="shared" si="45"/>
        <v>SVK</v>
      </c>
      <c r="L768" s="151" t="str">
        <f t="shared" si="46"/>
        <v xml:space="preserve"> </v>
      </c>
      <c r="M768" s="108"/>
      <c r="N768" s="9"/>
      <c r="O768" s="62">
        <f t="shared" si="47"/>
        <v>69</v>
      </c>
      <c r="P768" s="4"/>
    </row>
    <row r="769" spans="1:16" s="5" customFormat="1" ht="15.95" customHeight="1">
      <c r="A769" s="4">
        <v>760</v>
      </c>
      <c r="B769" s="139" t="s">
        <v>1669</v>
      </c>
      <c r="C769" s="140" t="s">
        <v>1000</v>
      </c>
      <c r="D769" s="141" t="s">
        <v>3494</v>
      </c>
      <c r="E769" s="81" t="s">
        <v>4082</v>
      </c>
      <c r="F769" s="145">
        <v>5.81</v>
      </c>
      <c r="G769" s="145">
        <v>7.59</v>
      </c>
      <c r="H769" s="48">
        <v>69</v>
      </c>
      <c r="I769" s="48">
        <v>76</v>
      </c>
      <c r="J769" s="151" t="str">
        <f t="shared" si="44"/>
        <v xml:space="preserve"> </v>
      </c>
      <c r="K769" s="166" t="str">
        <f t="shared" si="45"/>
        <v>SVK</v>
      </c>
      <c r="L769" s="151" t="str">
        <f t="shared" si="46"/>
        <v xml:space="preserve"> </v>
      </c>
      <c r="M769" s="98" t="s">
        <v>12603</v>
      </c>
      <c r="N769" s="15"/>
      <c r="O769" s="62">
        <f t="shared" si="47"/>
        <v>72.5</v>
      </c>
      <c r="P769" s="4"/>
    </row>
    <row r="770" spans="1:16" s="5" customFormat="1" ht="15.95" customHeight="1">
      <c r="A770" s="4">
        <v>761</v>
      </c>
      <c r="B770" s="139" t="s">
        <v>2593</v>
      </c>
      <c r="C770" s="140" t="s">
        <v>2594</v>
      </c>
      <c r="D770" s="141" t="s">
        <v>2961</v>
      </c>
      <c r="E770" s="81" t="s">
        <v>4082</v>
      </c>
      <c r="F770" s="145">
        <v>5.24</v>
      </c>
      <c r="G770" s="145">
        <v>6.91</v>
      </c>
      <c r="H770" s="48">
        <v>56</v>
      </c>
      <c r="I770" s="48">
        <v>71</v>
      </c>
      <c r="J770" s="151" t="str">
        <f t="shared" si="44"/>
        <v xml:space="preserve"> </v>
      </c>
      <c r="K770" s="151" t="str">
        <f t="shared" si="45"/>
        <v xml:space="preserve"> </v>
      </c>
      <c r="L770" s="151" t="str">
        <f t="shared" si="46"/>
        <v xml:space="preserve"> </v>
      </c>
      <c r="M770" s="98"/>
      <c r="N770" s="9"/>
      <c r="O770" s="62">
        <f t="shared" si="47"/>
        <v>63.5</v>
      </c>
      <c r="P770" s="4"/>
    </row>
    <row r="771" spans="1:16" s="5" customFormat="1" ht="15.95" customHeight="1">
      <c r="A771" s="4">
        <v>762</v>
      </c>
      <c r="B771" s="139" t="s">
        <v>261</v>
      </c>
      <c r="C771" s="140" t="s">
        <v>2585</v>
      </c>
      <c r="D771" s="141" t="s">
        <v>3617</v>
      </c>
      <c r="E771" s="81" t="s">
        <v>4082</v>
      </c>
      <c r="F771" s="145">
        <v>5.63</v>
      </c>
      <c r="G771" s="145">
        <v>7.05</v>
      </c>
      <c r="H771" s="48">
        <v>55</v>
      </c>
      <c r="I771" s="48">
        <v>68</v>
      </c>
      <c r="J771" s="151" t="str">
        <f t="shared" si="44"/>
        <v xml:space="preserve"> </v>
      </c>
      <c r="K771" s="151" t="str">
        <f t="shared" si="45"/>
        <v xml:space="preserve"> </v>
      </c>
      <c r="L771" s="151" t="str">
        <f t="shared" si="46"/>
        <v xml:space="preserve"> </v>
      </c>
      <c r="M771" s="83"/>
      <c r="N771" s="9"/>
      <c r="O771" s="62">
        <f t="shared" si="47"/>
        <v>61.5</v>
      </c>
      <c r="P771" s="4"/>
    </row>
    <row r="772" spans="1:16" s="5" customFormat="1" ht="15.95" customHeight="1">
      <c r="A772" s="4">
        <v>763</v>
      </c>
      <c r="B772" s="139" t="s">
        <v>1670</v>
      </c>
      <c r="C772" s="140" t="s">
        <v>1671</v>
      </c>
      <c r="D772" s="141" t="s">
        <v>4264</v>
      </c>
      <c r="E772" s="81" t="s">
        <v>4082</v>
      </c>
      <c r="F772" s="145">
        <v>4.7300000000000004</v>
      </c>
      <c r="G772" s="145">
        <v>5.84</v>
      </c>
      <c r="H772" s="48">
        <v>51</v>
      </c>
      <c r="I772" s="48">
        <v>72</v>
      </c>
      <c r="J772" s="151" t="str">
        <f t="shared" si="44"/>
        <v xml:space="preserve"> </v>
      </c>
      <c r="K772" s="151" t="str">
        <f t="shared" si="45"/>
        <v xml:space="preserve"> </v>
      </c>
      <c r="L772" s="151" t="str">
        <f t="shared" si="46"/>
        <v xml:space="preserve"> </v>
      </c>
      <c r="M772" s="54"/>
      <c r="N772" s="9"/>
      <c r="O772" s="62">
        <f t="shared" si="47"/>
        <v>61.5</v>
      </c>
      <c r="P772" s="4"/>
    </row>
    <row r="773" spans="1:16" s="5" customFormat="1" ht="15.95" customHeight="1">
      <c r="A773" s="4">
        <v>764</v>
      </c>
      <c r="B773" s="139" t="s">
        <v>1672</v>
      </c>
      <c r="C773" s="140" t="s">
        <v>1673</v>
      </c>
      <c r="D773" s="141" t="s">
        <v>1491</v>
      </c>
      <c r="E773" s="81" t="s">
        <v>4082</v>
      </c>
      <c r="F773" s="145">
        <v>5.7</v>
      </c>
      <c r="G773" s="145">
        <v>7.73</v>
      </c>
      <c r="H773" s="48">
        <v>63</v>
      </c>
      <c r="I773" s="48">
        <v>71</v>
      </c>
      <c r="J773" s="151" t="str">
        <f t="shared" si="44"/>
        <v xml:space="preserve"> </v>
      </c>
      <c r="K773" s="151" t="str">
        <f t="shared" si="45"/>
        <v>SVK</v>
      </c>
      <c r="L773" s="151" t="str">
        <f t="shared" si="46"/>
        <v xml:space="preserve"> </v>
      </c>
      <c r="M773" s="51"/>
      <c r="N773" s="9"/>
      <c r="O773" s="62">
        <f t="shared" si="47"/>
        <v>67</v>
      </c>
      <c r="P773" s="4"/>
    </row>
    <row r="774" spans="1:16" s="5" customFormat="1" ht="15.95" customHeight="1">
      <c r="A774" s="4">
        <v>765</v>
      </c>
      <c r="B774" s="139" t="s">
        <v>262</v>
      </c>
      <c r="C774" s="140" t="s">
        <v>263</v>
      </c>
      <c r="D774" s="141" t="s">
        <v>264</v>
      </c>
      <c r="E774" s="81" t="s">
        <v>4082</v>
      </c>
      <c r="F774" s="145">
        <v>7.18</v>
      </c>
      <c r="G774" s="145">
        <v>7.59</v>
      </c>
      <c r="H774" s="48">
        <v>60</v>
      </c>
      <c r="I774" s="48">
        <v>70</v>
      </c>
      <c r="J774" s="151" t="str">
        <f t="shared" si="44"/>
        <v xml:space="preserve"> </v>
      </c>
      <c r="K774" s="151" t="str">
        <f t="shared" si="45"/>
        <v>SVK</v>
      </c>
      <c r="L774" s="151" t="str">
        <f t="shared" si="46"/>
        <v xml:space="preserve"> </v>
      </c>
      <c r="M774" s="63"/>
      <c r="N774" s="9"/>
      <c r="O774" s="62">
        <f t="shared" si="47"/>
        <v>65</v>
      </c>
      <c r="P774" s="4"/>
    </row>
    <row r="775" spans="1:16" s="5" customFormat="1" ht="15.95" customHeight="1">
      <c r="A775" s="4">
        <v>766</v>
      </c>
      <c r="B775" s="139" t="s">
        <v>1674</v>
      </c>
      <c r="C775" s="140" t="s">
        <v>864</v>
      </c>
      <c r="D775" s="141" t="s">
        <v>365</v>
      </c>
      <c r="E775" s="81" t="s">
        <v>4082</v>
      </c>
      <c r="F775" s="145">
        <v>5.04</v>
      </c>
      <c r="G775" s="145">
        <v>6.63</v>
      </c>
      <c r="H775" s="48">
        <v>48</v>
      </c>
      <c r="I775" s="48">
        <v>61</v>
      </c>
      <c r="J775" s="151" t="str">
        <f t="shared" si="44"/>
        <v xml:space="preserve"> </v>
      </c>
      <c r="K775" s="151" t="str">
        <f t="shared" si="45"/>
        <v xml:space="preserve"> </v>
      </c>
      <c r="L775" s="151" t="str">
        <f t="shared" si="46"/>
        <v xml:space="preserve"> </v>
      </c>
      <c r="M775" s="54"/>
      <c r="N775" s="15"/>
      <c r="O775" s="62">
        <f t="shared" si="47"/>
        <v>54.5</v>
      </c>
      <c r="P775" s="4"/>
    </row>
    <row r="776" spans="1:16" s="5" customFormat="1" ht="15.95" customHeight="1">
      <c r="A776" s="4">
        <v>767</v>
      </c>
      <c r="B776" s="139" t="s">
        <v>1675</v>
      </c>
      <c r="C776" s="140" t="s">
        <v>1518</v>
      </c>
      <c r="D776" s="141" t="s">
        <v>3794</v>
      </c>
      <c r="E776" s="81" t="s">
        <v>4082</v>
      </c>
      <c r="F776" s="145">
        <v>6.37</v>
      </c>
      <c r="G776" s="145">
        <v>7.61</v>
      </c>
      <c r="H776" s="48">
        <v>70</v>
      </c>
      <c r="I776" s="48">
        <v>72</v>
      </c>
      <c r="J776" s="151" t="str">
        <f t="shared" si="44"/>
        <v xml:space="preserve"> </v>
      </c>
      <c r="K776" s="166" t="str">
        <f t="shared" si="45"/>
        <v>SVK</v>
      </c>
      <c r="L776" s="151" t="str">
        <f t="shared" si="46"/>
        <v xml:space="preserve"> </v>
      </c>
      <c r="M776" s="98" t="s">
        <v>12603</v>
      </c>
      <c r="N776" s="9"/>
      <c r="O776" s="62">
        <f t="shared" si="47"/>
        <v>71</v>
      </c>
      <c r="P776" s="4"/>
    </row>
    <row r="777" spans="1:16" s="5" customFormat="1" ht="15.95" customHeight="1">
      <c r="A777" s="4">
        <v>768</v>
      </c>
      <c r="B777" s="139" t="s">
        <v>1519</v>
      </c>
      <c r="C777" s="140" t="s">
        <v>3054</v>
      </c>
      <c r="D777" s="141" t="s">
        <v>3794</v>
      </c>
      <c r="E777" s="81" t="s">
        <v>4082</v>
      </c>
      <c r="F777" s="145">
        <v>7.18</v>
      </c>
      <c r="G777" s="145">
        <v>7.68</v>
      </c>
      <c r="H777" s="48">
        <v>66</v>
      </c>
      <c r="I777" s="48">
        <v>68</v>
      </c>
      <c r="J777" s="151" t="str">
        <f t="shared" si="44"/>
        <v xml:space="preserve"> </v>
      </c>
      <c r="K777" s="151" t="str">
        <f t="shared" si="45"/>
        <v xml:space="preserve"> </v>
      </c>
      <c r="L777" s="151" t="str">
        <f t="shared" si="46"/>
        <v xml:space="preserve"> </v>
      </c>
      <c r="M777" s="51"/>
      <c r="N777" s="9"/>
      <c r="O777" s="62">
        <f t="shared" si="47"/>
        <v>67</v>
      </c>
      <c r="P777" s="4"/>
    </row>
    <row r="778" spans="1:16" s="5" customFormat="1" ht="15.95" customHeight="1">
      <c r="A778" s="4">
        <v>769</v>
      </c>
      <c r="B778" s="139" t="s">
        <v>3055</v>
      </c>
      <c r="C778" s="140" t="s">
        <v>3340</v>
      </c>
      <c r="D778" s="141" t="s">
        <v>999</v>
      </c>
      <c r="E778" s="81" t="s">
        <v>4082</v>
      </c>
      <c r="F778" s="145">
        <v>5.79</v>
      </c>
      <c r="G778" s="145">
        <v>7.46</v>
      </c>
      <c r="H778" s="48">
        <v>61</v>
      </c>
      <c r="I778" s="48">
        <v>69</v>
      </c>
      <c r="J778" s="151" t="str">
        <f t="shared" ref="J778:J841" si="48">IF(AND(F778&gt;=9,H778&gt;=90),"SVXS",IF(AND(F778&gt;=8,H778&gt;=80),"SVG",IF(AND(F778&gt;=7,H778&gt;=70),"SVK"," ")))</f>
        <v xml:space="preserve"> </v>
      </c>
      <c r="K778" s="151" t="str">
        <f t="shared" ref="K778:K841" si="49">IF(AND(G778&gt;=9,I778&gt;=90),"SVXS",IF(AND(G778&gt;=8,I778&gt;=80),"SVG",IF(AND(G778&gt;=7,I778&gt;=70),"SVK"," ")))</f>
        <v xml:space="preserve"> </v>
      </c>
      <c r="L778" s="151" t="str">
        <f t="shared" ref="L778:L841" si="50">IF(AND(J778="SVXS",K778="SVXS"),"SVXS",IF(AND(J778="SVG",K778="SVG"),"SVG",IF(AND(J778="SVK",K778="SVK"),"SVK",IF(AND(J778="SVXS",K778="SVG"),"SVG",IF(AND(J778="SVG",K778="SVXS"),"SVG",IF(AND(J778="SVG",K778="SVK"),"SVK",IF(AND(J778="SVK",K778="SVG"),"SVK"," ")))))))</f>
        <v xml:space="preserve"> </v>
      </c>
      <c r="M778" s="51"/>
      <c r="N778" s="9"/>
      <c r="O778" s="62">
        <f t="shared" ref="O778:O841" si="51">SUM(H778:I778)/2</f>
        <v>65</v>
      </c>
      <c r="P778" s="4"/>
    </row>
    <row r="779" spans="1:16" s="5" customFormat="1" ht="15.95" customHeight="1">
      <c r="A779" s="4">
        <v>770</v>
      </c>
      <c r="B779" s="139" t="s">
        <v>265</v>
      </c>
      <c r="C779" s="140" t="s">
        <v>266</v>
      </c>
      <c r="D779" s="141" t="s">
        <v>3774</v>
      </c>
      <c r="E779" s="81" t="s">
        <v>4082</v>
      </c>
      <c r="F779" s="145">
        <v>5.66</v>
      </c>
      <c r="G779" s="145">
        <v>7.07</v>
      </c>
      <c r="H779" s="48">
        <v>58</v>
      </c>
      <c r="I779" s="48">
        <v>62</v>
      </c>
      <c r="J779" s="151" t="str">
        <f t="shared" si="48"/>
        <v xml:space="preserve"> </v>
      </c>
      <c r="K779" s="151" t="str">
        <f t="shared" si="49"/>
        <v xml:space="preserve"> </v>
      </c>
      <c r="L779" s="151" t="str">
        <f t="shared" si="50"/>
        <v xml:space="preserve"> </v>
      </c>
      <c r="M779" s="120"/>
      <c r="N779" s="118"/>
      <c r="O779" s="62">
        <f t="shared" si="51"/>
        <v>60</v>
      </c>
      <c r="P779" s="4"/>
    </row>
    <row r="780" spans="1:16" s="5" customFormat="1" ht="15.95" customHeight="1">
      <c r="A780" s="4">
        <v>771</v>
      </c>
      <c r="B780" s="139" t="s">
        <v>267</v>
      </c>
      <c r="C780" s="140" t="s">
        <v>268</v>
      </c>
      <c r="D780" s="141" t="s">
        <v>233</v>
      </c>
      <c r="E780" s="81" t="s">
        <v>4082</v>
      </c>
      <c r="F780" s="145">
        <v>5.08</v>
      </c>
      <c r="G780" s="145">
        <v>6.75</v>
      </c>
      <c r="H780" s="48">
        <v>53</v>
      </c>
      <c r="I780" s="48">
        <v>61</v>
      </c>
      <c r="J780" s="151" t="str">
        <f t="shared" si="48"/>
        <v xml:space="preserve"> </v>
      </c>
      <c r="K780" s="151" t="str">
        <f t="shared" si="49"/>
        <v xml:space="preserve"> </v>
      </c>
      <c r="L780" s="151" t="str">
        <f t="shared" si="50"/>
        <v xml:space="preserve"> </v>
      </c>
      <c r="M780" s="101"/>
      <c r="N780" s="9"/>
      <c r="O780" s="62">
        <f t="shared" si="51"/>
        <v>57</v>
      </c>
      <c r="P780" s="4"/>
    </row>
    <row r="781" spans="1:16" s="5" customFormat="1" ht="15.95" customHeight="1">
      <c r="A781" s="4">
        <v>772</v>
      </c>
      <c r="B781" s="139" t="s">
        <v>3056</v>
      </c>
      <c r="C781" s="140" t="s">
        <v>2681</v>
      </c>
      <c r="D781" s="141" t="s">
        <v>193</v>
      </c>
      <c r="E781" s="81" t="s">
        <v>4082</v>
      </c>
      <c r="F781" s="145">
        <v>6.23</v>
      </c>
      <c r="G781" s="145">
        <v>7.56</v>
      </c>
      <c r="H781" s="48">
        <v>92</v>
      </c>
      <c r="I781" s="48">
        <v>95</v>
      </c>
      <c r="J781" s="151" t="str">
        <f t="shared" si="48"/>
        <v xml:space="preserve"> </v>
      </c>
      <c r="K781" s="166" t="str">
        <f t="shared" si="49"/>
        <v>SVK</v>
      </c>
      <c r="L781" s="151" t="str">
        <f t="shared" si="50"/>
        <v xml:space="preserve"> </v>
      </c>
      <c r="M781" s="84" t="s">
        <v>12603</v>
      </c>
      <c r="N781" s="9"/>
      <c r="O781" s="62">
        <f t="shared" si="51"/>
        <v>93.5</v>
      </c>
      <c r="P781" s="4"/>
    </row>
    <row r="782" spans="1:16" s="5" customFormat="1" ht="15.95" customHeight="1">
      <c r="A782" s="4">
        <v>773</v>
      </c>
      <c r="B782" s="139" t="s">
        <v>3057</v>
      </c>
      <c r="C782" s="140" t="s">
        <v>353</v>
      </c>
      <c r="D782" s="141" t="s">
        <v>1007</v>
      </c>
      <c r="E782" s="81" t="s">
        <v>4082</v>
      </c>
      <c r="F782" s="145">
        <v>5.66</v>
      </c>
      <c r="G782" s="145">
        <v>7.51</v>
      </c>
      <c r="H782" s="48">
        <v>58</v>
      </c>
      <c r="I782" s="48">
        <v>69</v>
      </c>
      <c r="J782" s="151" t="str">
        <f t="shared" si="48"/>
        <v xml:space="preserve"> </v>
      </c>
      <c r="K782" s="151" t="str">
        <f t="shared" si="49"/>
        <v xml:space="preserve"> </v>
      </c>
      <c r="L782" s="151" t="str">
        <f t="shared" si="50"/>
        <v xml:space="preserve"> </v>
      </c>
      <c r="M782" s="120"/>
      <c r="N782" s="9"/>
      <c r="O782" s="62">
        <f t="shared" si="51"/>
        <v>63.5</v>
      </c>
      <c r="P782" s="4"/>
    </row>
    <row r="783" spans="1:16" s="5" customFormat="1" ht="15.95" customHeight="1">
      <c r="A783" s="4">
        <v>774</v>
      </c>
      <c r="B783" s="139" t="s">
        <v>3058</v>
      </c>
      <c r="C783" s="140" t="s">
        <v>3059</v>
      </c>
      <c r="D783" s="141" t="s">
        <v>2497</v>
      </c>
      <c r="E783" s="81" t="s">
        <v>4082</v>
      </c>
      <c r="F783" s="145">
        <v>5.69</v>
      </c>
      <c r="G783" s="145">
        <v>7.66</v>
      </c>
      <c r="H783" s="48">
        <v>63</v>
      </c>
      <c r="I783" s="48">
        <v>69</v>
      </c>
      <c r="J783" s="151" t="str">
        <f t="shared" si="48"/>
        <v xml:space="preserve"> </v>
      </c>
      <c r="K783" s="151" t="str">
        <f t="shared" si="49"/>
        <v xml:space="preserve"> </v>
      </c>
      <c r="L783" s="151" t="str">
        <f t="shared" si="50"/>
        <v xml:space="preserve"> </v>
      </c>
      <c r="M783" s="63"/>
      <c r="N783" s="9"/>
      <c r="O783" s="62">
        <f t="shared" si="51"/>
        <v>66</v>
      </c>
      <c r="P783" s="4"/>
    </row>
    <row r="784" spans="1:16" s="5" customFormat="1" ht="15.95" customHeight="1">
      <c r="A784" s="4">
        <v>775</v>
      </c>
      <c r="B784" s="139" t="s">
        <v>3060</v>
      </c>
      <c r="C784" s="140" t="s">
        <v>4437</v>
      </c>
      <c r="D784" s="141" t="s">
        <v>1001</v>
      </c>
      <c r="E784" s="81" t="s">
        <v>4082</v>
      </c>
      <c r="F784" s="145">
        <v>4.74</v>
      </c>
      <c r="G784" s="145">
        <v>7.36</v>
      </c>
      <c r="H784" s="48">
        <v>50</v>
      </c>
      <c r="I784" s="48">
        <v>69</v>
      </c>
      <c r="J784" s="151" t="str">
        <f t="shared" si="48"/>
        <v xml:space="preserve"> </v>
      </c>
      <c r="K784" s="151" t="str">
        <f t="shared" si="49"/>
        <v xml:space="preserve"> </v>
      </c>
      <c r="L784" s="151" t="str">
        <f t="shared" si="50"/>
        <v xml:space="preserve"> </v>
      </c>
      <c r="M784" s="101"/>
      <c r="N784" s="9"/>
      <c r="O784" s="62">
        <f t="shared" si="51"/>
        <v>59.5</v>
      </c>
      <c r="P784" s="4"/>
    </row>
    <row r="785" spans="1:16" s="5" customFormat="1" ht="15.95" customHeight="1">
      <c r="A785" s="4">
        <v>776</v>
      </c>
      <c r="B785" s="139" t="s">
        <v>1780</v>
      </c>
      <c r="C785" s="140" t="s">
        <v>2241</v>
      </c>
      <c r="D785" s="141" t="s">
        <v>3785</v>
      </c>
      <c r="E785" s="81" t="s">
        <v>4082</v>
      </c>
      <c r="F785" s="145">
        <v>5.84</v>
      </c>
      <c r="G785" s="145">
        <v>7.42</v>
      </c>
      <c r="H785" s="48">
        <v>63</v>
      </c>
      <c r="I785" s="48">
        <v>69</v>
      </c>
      <c r="J785" s="151" t="str">
        <f t="shared" si="48"/>
        <v xml:space="preserve"> </v>
      </c>
      <c r="K785" s="151" t="str">
        <f t="shared" si="49"/>
        <v xml:space="preserve"> </v>
      </c>
      <c r="L785" s="151" t="str">
        <f t="shared" si="50"/>
        <v xml:space="preserve"> </v>
      </c>
      <c r="M785" s="101"/>
      <c r="N785" s="9"/>
      <c r="O785" s="62">
        <f t="shared" si="51"/>
        <v>66</v>
      </c>
      <c r="P785" s="4"/>
    </row>
    <row r="786" spans="1:16" s="5" customFormat="1" ht="15.95" customHeight="1">
      <c r="A786" s="4">
        <v>777</v>
      </c>
      <c r="B786" s="139" t="s">
        <v>4438</v>
      </c>
      <c r="C786" s="140" t="s">
        <v>4439</v>
      </c>
      <c r="D786" s="141" t="s">
        <v>3785</v>
      </c>
      <c r="E786" s="81" t="s">
        <v>4082</v>
      </c>
      <c r="F786" s="145">
        <v>6.73</v>
      </c>
      <c r="G786" s="145">
        <v>7.46</v>
      </c>
      <c r="H786" s="48">
        <v>72</v>
      </c>
      <c r="I786" s="48">
        <v>68</v>
      </c>
      <c r="J786" s="151" t="str">
        <f t="shared" si="48"/>
        <v xml:space="preserve"> </v>
      </c>
      <c r="K786" s="151" t="str">
        <f t="shared" si="49"/>
        <v xml:space="preserve"> </v>
      </c>
      <c r="L786" s="151" t="str">
        <f t="shared" si="50"/>
        <v xml:space="preserve"> </v>
      </c>
      <c r="M786" s="101"/>
      <c r="N786" s="9"/>
      <c r="O786" s="62">
        <f t="shared" si="51"/>
        <v>70</v>
      </c>
      <c r="P786" s="4"/>
    </row>
    <row r="787" spans="1:16" s="5" customFormat="1" ht="15.95" customHeight="1">
      <c r="A787" s="4">
        <v>778</v>
      </c>
      <c r="B787" s="139" t="s">
        <v>1781</v>
      </c>
      <c r="C787" s="140" t="s">
        <v>3778</v>
      </c>
      <c r="D787" s="141" t="s">
        <v>300</v>
      </c>
      <c r="E787" s="81" t="s">
        <v>4082</v>
      </c>
      <c r="F787" s="145">
        <v>7.28</v>
      </c>
      <c r="G787" s="145">
        <v>7.62</v>
      </c>
      <c r="H787" s="48">
        <v>81</v>
      </c>
      <c r="I787" s="48">
        <v>71</v>
      </c>
      <c r="J787" s="151" t="str">
        <f t="shared" si="48"/>
        <v>SVK</v>
      </c>
      <c r="K787" s="151" t="str">
        <f t="shared" si="49"/>
        <v>SVK</v>
      </c>
      <c r="L787" s="151" t="str">
        <f t="shared" si="50"/>
        <v>SVK</v>
      </c>
      <c r="M787" s="101"/>
      <c r="N787" s="9"/>
      <c r="O787" s="62">
        <f t="shared" si="51"/>
        <v>76</v>
      </c>
      <c r="P787" s="4"/>
    </row>
    <row r="788" spans="1:16" s="5" customFormat="1" ht="15.95" customHeight="1">
      <c r="A788" s="4">
        <v>779</v>
      </c>
      <c r="B788" s="139" t="s">
        <v>3044</v>
      </c>
      <c r="C788" s="140" t="s">
        <v>3045</v>
      </c>
      <c r="D788" s="141" t="s">
        <v>306</v>
      </c>
      <c r="E788" s="81" t="s">
        <v>4082</v>
      </c>
      <c r="F788" s="145">
        <v>5.68</v>
      </c>
      <c r="G788" s="145">
        <v>7.41</v>
      </c>
      <c r="H788" s="48">
        <v>51</v>
      </c>
      <c r="I788" s="48">
        <v>62</v>
      </c>
      <c r="J788" s="151" t="str">
        <f t="shared" si="48"/>
        <v xml:space="preserve"> </v>
      </c>
      <c r="K788" s="151" t="str">
        <f t="shared" si="49"/>
        <v xml:space="preserve"> </v>
      </c>
      <c r="L788" s="151" t="str">
        <f t="shared" si="50"/>
        <v xml:space="preserve"> </v>
      </c>
      <c r="M788" s="83"/>
      <c r="N788" s="118"/>
      <c r="O788" s="57">
        <f t="shared" si="51"/>
        <v>56.5</v>
      </c>
      <c r="P788" s="4"/>
    </row>
    <row r="789" spans="1:16" s="5" customFormat="1" ht="15.95" customHeight="1">
      <c r="A789" s="4">
        <v>780</v>
      </c>
      <c r="B789" s="139" t="s">
        <v>3046</v>
      </c>
      <c r="C789" s="140" t="s">
        <v>3796</v>
      </c>
      <c r="D789" s="141" t="s">
        <v>3047</v>
      </c>
      <c r="E789" s="81" t="s">
        <v>4082</v>
      </c>
      <c r="F789" s="145">
        <v>6.95</v>
      </c>
      <c r="G789" s="145">
        <v>7.43</v>
      </c>
      <c r="H789" s="48">
        <v>60</v>
      </c>
      <c r="I789" s="48">
        <v>68</v>
      </c>
      <c r="J789" s="151" t="str">
        <f t="shared" si="48"/>
        <v xml:space="preserve"> </v>
      </c>
      <c r="K789" s="151" t="str">
        <f t="shared" si="49"/>
        <v xml:space="preserve"> </v>
      </c>
      <c r="L789" s="151" t="str">
        <f t="shared" si="50"/>
        <v xml:space="preserve"> </v>
      </c>
      <c r="M789" s="125"/>
      <c r="N789" s="9"/>
      <c r="O789" s="62">
        <f t="shared" si="51"/>
        <v>64</v>
      </c>
      <c r="P789" s="4"/>
    </row>
    <row r="790" spans="1:16" s="5" customFormat="1" ht="15.95" customHeight="1">
      <c r="A790" s="4">
        <v>781</v>
      </c>
      <c r="B790" s="139" t="s">
        <v>3414</v>
      </c>
      <c r="C790" s="140" t="s">
        <v>3374</v>
      </c>
      <c r="D790" s="141" t="s">
        <v>3375</v>
      </c>
      <c r="E790" s="81" t="s">
        <v>4082</v>
      </c>
      <c r="F790" s="145">
        <v>5.71</v>
      </c>
      <c r="G790" s="145">
        <v>7.13</v>
      </c>
      <c r="H790" s="48">
        <v>58</v>
      </c>
      <c r="I790" s="48">
        <v>65</v>
      </c>
      <c r="J790" s="151" t="str">
        <f t="shared" si="48"/>
        <v xml:space="preserve"> </v>
      </c>
      <c r="K790" s="151" t="str">
        <f t="shared" si="49"/>
        <v xml:space="preserve"> </v>
      </c>
      <c r="L790" s="151" t="str">
        <f t="shared" si="50"/>
        <v xml:space="preserve"> </v>
      </c>
      <c r="M790" s="120"/>
      <c r="N790" s="9"/>
      <c r="O790" s="62">
        <f t="shared" si="51"/>
        <v>61.5</v>
      </c>
      <c r="P790" s="4"/>
    </row>
    <row r="791" spans="1:16" s="5" customFormat="1" ht="15.95" customHeight="1">
      <c r="A791" s="4">
        <v>782</v>
      </c>
      <c r="B791" s="139" t="s">
        <v>3415</v>
      </c>
      <c r="C791" s="140" t="s">
        <v>3416</v>
      </c>
      <c r="D791" s="141" t="s">
        <v>711</v>
      </c>
      <c r="E791" s="81" t="s">
        <v>4082</v>
      </c>
      <c r="F791" s="145">
        <v>5.56</v>
      </c>
      <c r="G791" s="145">
        <v>7.42</v>
      </c>
      <c r="H791" s="48">
        <v>58</v>
      </c>
      <c r="I791" s="48">
        <v>60</v>
      </c>
      <c r="J791" s="151" t="str">
        <f t="shared" si="48"/>
        <v xml:space="preserve"> </v>
      </c>
      <c r="K791" s="151" t="str">
        <f t="shared" si="49"/>
        <v xml:space="preserve"> </v>
      </c>
      <c r="L791" s="151" t="str">
        <f t="shared" si="50"/>
        <v xml:space="preserve"> </v>
      </c>
      <c r="M791" s="122"/>
      <c r="N791" s="9"/>
      <c r="O791" s="62">
        <f t="shared" si="51"/>
        <v>59</v>
      </c>
      <c r="P791" s="4"/>
    </row>
    <row r="792" spans="1:16" s="5" customFormat="1" ht="15.95" customHeight="1">
      <c r="A792" s="4">
        <v>783</v>
      </c>
      <c r="B792" s="139" t="s">
        <v>3417</v>
      </c>
      <c r="C792" s="140" t="s">
        <v>1408</v>
      </c>
      <c r="D792" s="141" t="s">
        <v>2573</v>
      </c>
      <c r="E792" s="81" t="s">
        <v>4082</v>
      </c>
      <c r="F792" s="145">
        <v>5.86</v>
      </c>
      <c r="G792" s="145">
        <v>7.35</v>
      </c>
      <c r="H792" s="48">
        <v>64</v>
      </c>
      <c r="I792" s="48">
        <v>63</v>
      </c>
      <c r="J792" s="151" t="str">
        <f t="shared" si="48"/>
        <v xml:space="preserve"> </v>
      </c>
      <c r="K792" s="151" t="str">
        <f t="shared" si="49"/>
        <v xml:space="preserve"> </v>
      </c>
      <c r="L792" s="151" t="str">
        <f t="shared" si="50"/>
        <v xml:space="preserve"> </v>
      </c>
      <c r="M792" s="101"/>
      <c r="N792" s="9"/>
      <c r="O792" s="62">
        <f t="shared" si="51"/>
        <v>63.5</v>
      </c>
      <c r="P792" s="4"/>
    </row>
    <row r="793" spans="1:16" s="5" customFormat="1" ht="15.95" customHeight="1">
      <c r="A793" s="4">
        <v>784</v>
      </c>
      <c r="B793" s="139" t="s">
        <v>3418</v>
      </c>
      <c r="C793" s="140" t="s">
        <v>3783</v>
      </c>
      <c r="D793" s="141" t="s">
        <v>2573</v>
      </c>
      <c r="E793" s="81" t="s">
        <v>4082</v>
      </c>
      <c r="F793" s="145">
        <v>6.54</v>
      </c>
      <c r="G793" s="145">
        <v>7.6</v>
      </c>
      <c r="H793" s="48">
        <v>60</v>
      </c>
      <c r="I793" s="48">
        <v>63</v>
      </c>
      <c r="J793" s="151" t="str">
        <f t="shared" si="48"/>
        <v xml:space="preserve"> </v>
      </c>
      <c r="K793" s="151" t="str">
        <f t="shared" si="49"/>
        <v xml:space="preserve"> </v>
      </c>
      <c r="L793" s="151" t="str">
        <f t="shared" si="50"/>
        <v xml:space="preserve"> </v>
      </c>
      <c r="M793" s="63"/>
      <c r="N793" s="9"/>
      <c r="O793" s="62">
        <f t="shared" si="51"/>
        <v>61.5</v>
      </c>
      <c r="P793" s="4"/>
    </row>
    <row r="794" spans="1:16" s="5" customFormat="1" ht="15.95" customHeight="1">
      <c r="A794" s="4">
        <v>785</v>
      </c>
      <c r="B794" s="139" t="s">
        <v>3419</v>
      </c>
      <c r="C794" s="140" t="s">
        <v>246</v>
      </c>
      <c r="D794" s="141" t="s">
        <v>526</v>
      </c>
      <c r="E794" s="81" t="s">
        <v>4082</v>
      </c>
      <c r="F794" s="145">
        <v>5.5</v>
      </c>
      <c r="G794" s="145">
        <v>7.44</v>
      </c>
      <c r="H794" s="48">
        <v>58</v>
      </c>
      <c r="I794" s="48">
        <v>62</v>
      </c>
      <c r="J794" s="151" t="str">
        <f t="shared" si="48"/>
        <v xml:space="preserve"> </v>
      </c>
      <c r="K794" s="151" t="str">
        <f t="shared" si="49"/>
        <v xml:space="preserve"> </v>
      </c>
      <c r="L794" s="151" t="str">
        <f t="shared" si="50"/>
        <v xml:space="preserve"> </v>
      </c>
      <c r="M794" s="196"/>
      <c r="N794" s="9"/>
      <c r="O794" s="62">
        <f t="shared" si="51"/>
        <v>60</v>
      </c>
      <c r="P794" s="4"/>
    </row>
    <row r="795" spans="1:16" s="5" customFormat="1" ht="15.95" customHeight="1">
      <c r="A795" s="4">
        <v>786</v>
      </c>
      <c r="B795" s="139" t="s">
        <v>3420</v>
      </c>
      <c r="C795" s="140" t="s">
        <v>4328</v>
      </c>
      <c r="D795" s="141" t="s">
        <v>367</v>
      </c>
      <c r="E795" s="81" t="s">
        <v>4082</v>
      </c>
      <c r="F795" s="145">
        <v>6.42</v>
      </c>
      <c r="G795" s="145">
        <v>7.91</v>
      </c>
      <c r="H795" s="48">
        <v>60</v>
      </c>
      <c r="I795" s="48">
        <v>68</v>
      </c>
      <c r="J795" s="151" t="str">
        <f t="shared" si="48"/>
        <v xml:space="preserve"> </v>
      </c>
      <c r="K795" s="151" t="str">
        <f t="shared" si="49"/>
        <v xml:space="preserve"> </v>
      </c>
      <c r="L795" s="151" t="str">
        <f t="shared" si="50"/>
        <v xml:space="preserve"> </v>
      </c>
      <c r="M795" s="204"/>
      <c r="N795" s="9"/>
      <c r="O795" s="62">
        <f t="shared" si="51"/>
        <v>64</v>
      </c>
      <c r="P795" s="4"/>
    </row>
    <row r="796" spans="1:16" s="5" customFormat="1" ht="15.95" customHeight="1">
      <c r="A796" s="4">
        <v>787</v>
      </c>
      <c r="B796" s="139" t="s">
        <v>3421</v>
      </c>
      <c r="C796" s="140" t="s">
        <v>2813</v>
      </c>
      <c r="D796" s="141" t="s">
        <v>367</v>
      </c>
      <c r="E796" s="81" t="s">
        <v>4082</v>
      </c>
      <c r="F796" s="145">
        <v>5.55</v>
      </c>
      <c r="G796" s="145">
        <v>7.26</v>
      </c>
      <c r="H796" s="48">
        <v>66</v>
      </c>
      <c r="I796" s="48">
        <v>63</v>
      </c>
      <c r="J796" s="151" t="str">
        <f t="shared" si="48"/>
        <v xml:space="preserve"> </v>
      </c>
      <c r="K796" s="151" t="str">
        <f t="shared" si="49"/>
        <v xml:space="preserve"> </v>
      </c>
      <c r="L796" s="151" t="str">
        <f t="shared" si="50"/>
        <v xml:space="preserve"> </v>
      </c>
      <c r="M796" s="127"/>
      <c r="N796" s="9"/>
      <c r="O796" s="62">
        <f t="shared" si="51"/>
        <v>64.5</v>
      </c>
      <c r="P796" s="4"/>
    </row>
    <row r="797" spans="1:16" s="5" customFormat="1" ht="15.95" customHeight="1">
      <c r="A797" s="4">
        <v>788</v>
      </c>
      <c r="B797" s="139" t="s">
        <v>3422</v>
      </c>
      <c r="C797" s="140" t="s">
        <v>1939</v>
      </c>
      <c r="D797" s="141" t="s">
        <v>9</v>
      </c>
      <c r="E797" s="81" t="s">
        <v>4082</v>
      </c>
      <c r="F797" s="145">
        <v>7.33</v>
      </c>
      <c r="G797" s="145">
        <v>7.72</v>
      </c>
      <c r="H797" s="48">
        <v>68</v>
      </c>
      <c r="I797" s="48">
        <v>70</v>
      </c>
      <c r="J797" s="151" t="str">
        <f t="shared" si="48"/>
        <v xml:space="preserve"> </v>
      </c>
      <c r="K797" s="151" t="str">
        <f t="shared" si="49"/>
        <v>SVK</v>
      </c>
      <c r="L797" s="151" t="str">
        <f t="shared" si="50"/>
        <v xml:space="preserve"> </v>
      </c>
      <c r="M797" s="195"/>
      <c r="N797" s="9"/>
      <c r="O797" s="62">
        <f t="shared" si="51"/>
        <v>69</v>
      </c>
      <c r="P797" s="4"/>
    </row>
    <row r="798" spans="1:16" s="5" customFormat="1" ht="15.95" customHeight="1">
      <c r="A798" s="4">
        <v>789</v>
      </c>
      <c r="B798" s="139" t="s">
        <v>3423</v>
      </c>
      <c r="C798" s="140" t="s">
        <v>3424</v>
      </c>
      <c r="D798" s="141" t="s">
        <v>3311</v>
      </c>
      <c r="E798" s="81" t="s">
        <v>4082</v>
      </c>
      <c r="F798" s="145">
        <v>5.49</v>
      </c>
      <c r="G798" s="145">
        <v>7.31</v>
      </c>
      <c r="H798" s="48">
        <v>58</v>
      </c>
      <c r="I798" s="48">
        <v>63</v>
      </c>
      <c r="J798" s="151" t="str">
        <f t="shared" si="48"/>
        <v xml:space="preserve"> </v>
      </c>
      <c r="K798" s="151" t="str">
        <f t="shared" si="49"/>
        <v xml:space="preserve"> </v>
      </c>
      <c r="L798" s="151" t="str">
        <f t="shared" si="50"/>
        <v xml:space="preserve"> </v>
      </c>
      <c r="M798" s="98"/>
      <c r="N798" s="9"/>
      <c r="O798" s="62">
        <f t="shared" si="51"/>
        <v>60.5</v>
      </c>
      <c r="P798" s="4"/>
    </row>
    <row r="799" spans="1:16" s="5" customFormat="1" ht="15.95" customHeight="1">
      <c r="A799" s="4">
        <v>790</v>
      </c>
      <c r="B799" s="139" t="s">
        <v>1487</v>
      </c>
      <c r="C799" s="140" t="s">
        <v>3340</v>
      </c>
      <c r="D799" s="141" t="s">
        <v>3462</v>
      </c>
      <c r="E799" s="81" t="s">
        <v>4082</v>
      </c>
      <c r="F799" s="145">
        <v>6.26</v>
      </c>
      <c r="G799" s="145">
        <v>7.72</v>
      </c>
      <c r="H799" s="48">
        <v>78</v>
      </c>
      <c r="I799" s="48">
        <v>76</v>
      </c>
      <c r="J799" s="151" t="str">
        <f t="shared" si="48"/>
        <v xml:space="preserve"> </v>
      </c>
      <c r="K799" s="151" t="str">
        <f t="shared" si="49"/>
        <v>SVK</v>
      </c>
      <c r="L799" s="151" t="str">
        <f t="shared" si="50"/>
        <v xml:space="preserve"> </v>
      </c>
      <c r="M799" s="63"/>
      <c r="N799" s="93" t="s">
        <v>895</v>
      </c>
      <c r="O799" s="62">
        <f t="shared" si="51"/>
        <v>77</v>
      </c>
      <c r="P799" s="4"/>
    </row>
    <row r="800" spans="1:16" s="5" customFormat="1" ht="15.95" customHeight="1">
      <c r="A800" s="4">
        <v>791</v>
      </c>
      <c r="B800" s="139" t="s">
        <v>67</v>
      </c>
      <c r="C800" s="140" t="s">
        <v>935</v>
      </c>
      <c r="D800" s="141" t="s">
        <v>3413</v>
      </c>
      <c r="E800" s="81" t="s">
        <v>4083</v>
      </c>
      <c r="F800" s="145">
        <v>4.51</v>
      </c>
      <c r="G800" s="145">
        <v>6.61</v>
      </c>
      <c r="H800" s="48">
        <v>65</v>
      </c>
      <c r="I800" s="48">
        <v>50</v>
      </c>
      <c r="J800" s="151" t="str">
        <f t="shared" si="48"/>
        <v xml:space="preserve"> </v>
      </c>
      <c r="K800" s="151" t="str">
        <f t="shared" si="49"/>
        <v xml:space="preserve"> </v>
      </c>
      <c r="L800" s="151" t="str">
        <f t="shared" si="50"/>
        <v xml:space="preserve"> </v>
      </c>
      <c r="M800" s="63"/>
      <c r="N800" s="93"/>
      <c r="O800" s="62">
        <f t="shared" si="51"/>
        <v>57.5</v>
      </c>
      <c r="P800" s="4"/>
    </row>
    <row r="801" spans="1:16" s="5" customFormat="1" ht="15.95" customHeight="1">
      <c r="A801" s="4">
        <v>792</v>
      </c>
      <c r="B801" s="139" t="s">
        <v>68</v>
      </c>
      <c r="C801" s="140" t="s">
        <v>3312</v>
      </c>
      <c r="D801" s="141" t="s">
        <v>1806</v>
      </c>
      <c r="E801" s="81" t="s">
        <v>4083</v>
      </c>
      <c r="F801" s="145">
        <v>7.35</v>
      </c>
      <c r="G801" s="145">
        <v>8.51</v>
      </c>
      <c r="H801" s="48">
        <v>97</v>
      </c>
      <c r="I801" s="48">
        <v>77</v>
      </c>
      <c r="J801" s="151" t="str">
        <f t="shared" si="48"/>
        <v>SVK</v>
      </c>
      <c r="K801" s="151" t="str">
        <f t="shared" si="49"/>
        <v>SVK</v>
      </c>
      <c r="L801" s="151" t="str">
        <f t="shared" si="50"/>
        <v>SVK</v>
      </c>
      <c r="M801" s="51"/>
      <c r="N801" s="9"/>
      <c r="O801" s="62">
        <f t="shared" si="51"/>
        <v>87</v>
      </c>
      <c r="P801" s="4"/>
    </row>
    <row r="802" spans="1:16" s="5" customFormat="1" ht="15.95" customHeight="1">
      <c r="A802" s="4">
        <v>793</v>
      </c>
      <c r="B802" s="139" t="s">
        <v>3626</v>
      </c>
      <c r="C802" s="140" t="s">
        <v>4050</v>
      </c>
      <c r="D802" s="141" t="s">
        <v>4070</v>
      </c>
      <c r="E802" s="81" t="s">
        <v>4083</v>
      </c>
      <c r="F802" s="145">
        <v>7.24</v>
      </c>
      <c r="G802" s="145">
        <v>8.0500000000000007</v>
      </c>
      <c r="H802" s="48">
        <v>77</v>
      </c>
      <c r="I802" s="48">
        <v>70</v>
      </c>
      <c r="J802" s="151" t="str">
        <f t="shared" si="48"/>
        <v>SVK</v>
      </c>
      <c r="K802" s="151" t="str">
        <f t="shared" si="49"/>
        <v>SVK</v>
      </c>
      <c r="L802" s="151" t="str">
        <f t="shared" si="50"/>
        <v>SVK</v>
      </c>
      <c r="M802" s="101"/>
      <c r="N802" s="9"/>
      <c r="O802" s="62">
        <f t="shared" si="51"/>
        <v>73.5</v>
      </c>
      <c r="P802" s="4"/>
    </row>
    <row r="803" spans="1:16" s="5" customFormat="1" ht="15.95" customHeight="1">
      <c r="A803" s="4">
        <v>794</v>
      </c>
      <c r="B803" s="139" t="s">
        <v>3627</v>
      </c>
      <c r="C803" s="140" t="s">
        <v>1220</v>
      </c>
      <c r="D803" s="141" t="s">
        <v>3837</v>
      </c>
      <c r="E803" s="81" t="s">
        <v>4083</v>
      </c>
      <c r="F803" s="145">
        <v>6.74</v>
      </c>
      <c r="G803" s="145">
        <v>7.64</v>
      </c>
      <c r="H803" s="48">
        <v>81</v>
      </c>
      <c r="I803" s="48">
        <v>75</v>
      </c>
      <c r="J803" s="151" t="str">
        <f t="shared" si="48"/>
        <v xml:space="preserve"> </v>
      </c>
      <c r="K803" s="151" t="str">
        <f t="shared" si="49"/>
        <v>SVK</v>
      </c>
      <c r="L803" s="151" t="str">
        <f t="shared" si="50"/>
        <v xml:space="preserve"> </v>
      </c>
      <c r="M803" s="120"/>
      <c r="N803" s="9"/>
      <c r="O803" s="62">
        <f t="shared" si="51"/>
        <v>78</v>
      </c>
      <c r="P803" s="4"/>
    </row>
    <row r="804" spans="1:16" s="5" customFormat="1" ht="15.95" customHeight="1">
      <c r="A804" s="4">
        <v>795</v>
      </c>
      <c r="B804" s="139" t="s">
        <v>3628</v>
      </c>
      <c r="C804" s="140" t="s">
        <v>3629</v>
      </c>
      <c r="D804" s="141" t="s">
        <v>667</v>
      </c>
      <c r="E804" s="81" t="s">
        <v>4083</v>
      </c>
      <c r="F804" s="145">
        <v>5.41</v>
      </c>
      <c r="G804" s="145">
        <v>6.48</v>
      </c>
      <c r="H804" s="48">
        <v>70</v>
      </c>
      <c r="I804" s="48">
        <v>50</v>
      </c>
      <c r="J804" s="151" t="str">
        <f t="shared" si="48"/>
        <v xml:space="preserve"> </v>
      </c>
      <c r="K804" s="151" t="str">
        <f t="shared" si="49"/>
        <v xml:space="preserve"> </v>
      </c>
      <c r="L804" s="151" t="str">
        <f t="shared" si="50"/>
        <v xml:space="preserve"> </v>
      </c>
      <c r="M804" s="72"/>
      <c r="N804" s="9"/>
      <c r="O804" s="62">
        <f t="shared" si="51"/>
        <v>60</v>
      </c>
      <c r="P804" s="4"/>
    </row>
    <row r="805" spans="1:16" s="5" customFormat="1" ht="15.95" customHeight="1">
      <c r="A805" s="4">
        <v>796</v>
      </c>
      <c r="B805" s="139" t="s">
        <v>3630</v>
      </c>
      <c r="C805" s="140" t="s">
        <v>3916</v>
      </c>
      <c r="D805" s="141" t="s">
        <v>1451</v>
      </c>
      <c r="E805" s="81" t="s">
        <v>4083</v>
      </c>
      <c r="F805" s="145">
        <v>7.39</v>
      </c>
      <c r="G805" s="145">
        <v>7.45</v>
      </c>
      <c r="H805" s="48">
        <v>72</v>
      </c>
      <c r="I805" s="48">
        <v>63</v>
      </c>
      <c r="J805" s="151" t="str">
        <f t="shared" si="48"/>
        <v>SVK</v>
      </c>
      <c r="K805" s="151" t="str">
        <f t="shared" si="49"/>
        <v xml:space="preserve"> </v>
      </c>
      <c r="L805" s="151" t="str">
        <f t="shared" si="50"/>
        <v xml:space="preserve"> </v>
      </c>
      <c r="M805" s="51"/>
      <c r="N805" s="9"/>
      <c r="O805" s="62">
        <f t="shared" si="51"/>
        <v>67.5</v>
      </c>
      <c r="P805" s="4"/>
    </row>
    <row r="806" spans="1:16" s="5" customFormat="1" ht="15.95" customHeight="1">
      <c r="A806" s="4">
        <v>797</v>
      </c>
      <c r="B806" s="139" t="s">
        <v>3631</v>
      </c>
      <c r="C806" s="140" t="s">
        <v>3632</v>
      </c>
      <c r="D806" s="141" t="s">
        <v>3474</v>
      </c>
      <c r="E806" s="81" t="s">
        <v>4083</v>
      </c>
      <c r="F806" s="145">
        <v>6.87</v>
      </c>
      <c r="G806" s="145">
        <v>8.01</v>
      </c>
      <c r="H806" s="48">
        <v>72</v>
      </c>
      <c r="I806" s="48">
        <v>67</v>
      </c>
      <c r="J806" s="151" t="str">
        <f t="shared" si="48"/>
        <v xml:space="preserve"> </v>
      </c>
      <c r="K806" s="151" t="str">
        <f t="shared" si="49"/>
        <v xml:space="preserve"> </v>
      </c>
      <c r="L806" s="151" t="str">
        <f t="shared" si="50"/>
        <v xml:space="preserve"> </v>
      </c>
      <c r="M806" s="72"/>
      <c r="N806" s="9"/>
      <c r="O806" s="62">
        <f t="shared" si="51"/>
        <v>69.5</v>
      </c>
      <c r="P806" s="4"/>
    </row>
    <row r="807" spans="1:16" s="5" customFormat="1" ht="15.95" customHeight="1">
      <c r="A807" s="4">
        <v>798</v>
      </c>
      <c r="B807" s="139" t="s">
        <v>2335</v>
      </c>
      <c r="C807" s="140" t="s">
        <v>351</v>
      </c>
      <c r="D807" s="141" t="s">
        <v>23</v>
      </c>
      <c r="E807" s="81" t="s">
        <v>4083</v>
      </c>
      <c r="F807" s="145">
        <v>5.56</v>
      </c>
      <c r="G807" s="145">
        <v>6.99</v>
      </c>
      <c r="H807" s="48">
        <v>51</v>
      </c>
      <c r="I807" s="48">
        <v>60</v>
      </c>
      <c r="J807" s="151" t="str">
        <f t="shared" si="48"/>
        <v xml:space="preserve"> </v>
      </c>
      <c r="K807" s="151" t="str">
        <f t="shared" si="49"/>
        <v xml:space="preserve"> </v>
      </c>
      <c r="L807" s="151" t="str">
        <f t="shared" si="50"/>
        <v xml:space="preserve"> </v>
      </c>
      <c r="M807" s="63"/>
      <c r="N807" s="50"/>
      <c r="O807" s="62">
        <f t="shared" si="51"/>
        <v>55.5</v>
      </c>
      <c r="P807" s="4"/>
    </row>
    <row r="808" spans="1:16" s="5" customFormat="1" ht="15.95" customHeight="1">
      <c r="A808" s="4">
        <v>799</v>
      </c>
      <c r="B808" s="139" t="s">
        <v>2336</v>
      </c>
      <c r="C808" s="140" t="s">
        <v>3336</v>
      </c>
      <c r="D808" s="141" t="s">
        <v>995</v>
      </c>
      <c r="E808" s="81" t="s">
        <v>4083</v>
      </c>
      <c r="F808" s="145">
        <v>6.59</v>
      </c>
      <c r="G808" s="145">
        <v>7.56</v>
      </c>
      <c r="H808" s="48">
        <v>69</v>
      </c>
      <c r="I808" s="48">
        <v>54</v>
      </c>
      <c r="J808" s="151" t="str">
        <f t="shared" si="48"/>
        <v xml:space="preserve"> </v>
      </c>
      <c r="K808" s="151" t="str">
        <f t="shared" si="49"/>
        <v xml:space="preserve"> </v>
      </c>
      <c r="L808" s="151" t="str">
        <f t="shared" si="50"/>
        <v xml:space="preserve"> </v>
      </c>
      <c r="M808" s="72"/>
      <c r="N808" s="9"/>
      <c r="O808" s="62">
        <f t="shared" si="51"/>
        <v>61.5</v>
      </c>
      <c r="P808" s="4"/>
    </row>
    <row r="809" spans="1:16" s="5" customFormat="1" ht="15.95" customHeight="1">
      <c r="A809" s="4">
        <v>800</v>
      </c>
      <c r="B809" s="139" t="s">
        <v>2337</v>
      </c>
      <c r="C809" s="140" t="s">
        <v>4265</v>
      </c>
      <c r="D809" s="141" t="s">
        <v>3507</v>
      </c>
      <c r="E809" s="81" t="s">
        <v>4083</v>
      </c>
      <c r="F809" s="145">
        <v>7.1</v>
      </c>
      <c r="G809" s="145">
        <v>7.99</v>
      </c>
      <c r="H809" s="48">
        <v>80</v>
      </c>
      <c r="I809" s="48">
        <v>79</v>
      </c>
      <c r="J809" s="151" t="str">
        <f t="shared" si="48"/>
        <v>SVK</v>
      </c>
      <c r="K809" s="151" t="str">
        <f t="shared" si="49"/>
        <v>SVK</v>
      </c>
      <c r="L809" s="151" t="str">
        <f t="shared" si="50"/>
        <v>SVK</v>
      </c>
      <c r="M809" s="63"/>
      <c r="N809" s="9"/>
      <c r="O809" s="62">
        <f t="shared" si="51"/>
        <v>79.5</v>
      </c>
      <c r="P809" s="4"/>
    </row>
    <row r="810" spans="1:16" s="5" customFormat="1" ht="15.95" customHeight="1">
      <c r="A810" s="4">
        <v>801</v>
      </c>
      <c r="B810" s="139" t="s">
        <v>2338</v>
      </c>
      <c r="C810" s="140" t="s">
        <v>2339</v>
      </c>
      <c r="D810" s="141" t="s">
        <v>32</v>
      </c>
      <c r="E810" s="81" t="s">
        <v>4083</v>
      </c>
      <c r="F810" s="145">
        <v>7.19</v>
      </c>
      <c r="G810" s="145">
        <v>7.54</v>
      </c>
      <c r="H810" s="48">
        <v>74</v>
      </c>
      <c r="I810" s="48">
        <v>56</v>
      </c>
      <c r="J810" s="151" t="str">
        <f t="shared" si="48"/>
        <v>SVK</v>
      </c>
      <c r="K810" s="151" t="str">
        <f t="shared" si="49"/>
        <v xml:space="preserve"> </v>
      </c>
      <c r="L810" s="151" t="str">
        <f t="shared" si="50"/>
        <v xml:space="preserve"> </v>
      </c>
      <c r="M810" s="51"/>
      <c r="N810" s="9"/>
      <c r="O810" s="62">
        <f t="shared" si="51"/>
        <v>65</v>
      </c>
      <c r="P810" s="4"/>
    </row>
    <row r="811" spans="1:16" s="5" customFormat="1" ht="15.95" customHeight="1">
      <c r="A811" s="4">
        <v>802</v>
      </c>
      <c r="B811" s="139" t="s">
        <v>41</v>
      </c>
      <c r="C811" s="140" t="s">
        <v>4056</v>
      </c>
      <c r="D811" s="141" t="s">
        <v>3494</v>
      </c>
      <c r="E811" s="81" t="s">
        <v>4083</v>
      </c>
      <c r="F811" s="145">
        <v>6.99</v>
      </c>
      <c r="G811" s="145">
        <v>7.58</v>
      </c>
      <c r="H811" s="48">
        <v>73</v>
      </c>
      <c r="I811" s="48">
        <v>58</v>
      </c>
      <c r="J811" s="151" t="str">
        <f t="shared" si="48"/>
        <v xml:space="preserve"> </v>
      </c>
      <c r="K811" s="151" t="str">
        <f t="shared" si="49"/>
        <v xml:space="preserve"> </v>
      </c>
      <c r="L811" s="151" t="str">
        <f t="shared" si="50"/>
        <v xml:space="preserve"> </v>
      </c>
      <c r="M811" s="51"/>
      <c r="N811" s="9"/>
      <c r="O811" s="62">
        <f t="shared" si="51"/>
        <v>65.5</v>
      </c>
      <c r="P811" s="4"/>
    </row>
    <row r="812" spans="1:16" s="5" customFormat="1" ht="15.95" customHeight="1">
      <c r="A812" s="4">
        <v>803</v>
      </c>
      <c r="B812" s="139" t="s">
        <v>42</v>
      </c>
      <c r="C812" s="140" t="s">
        <v>301</v>
      </c>
      <c r="D812" s="141" t="s">
        <v>4263</v>
      </c>
      <c r="E812" s="81" t="s">
        <v>4083</v>
      </c>
      <c r="F812" s="145">
        <v>7.19</v>
      </c>
      <c r="G812" s="145">
        <v>7.29</v>
      </c>
      <c r="H812" s="48">
        <v>77</v>
      </c>
      <c r="I812" s="48">
        <v>65</v>
      </c>
      <c r="J812" s="151" t="str">
        <f t="shared" si="48"/>
        <v>SVK</v>
      </c>
      <c r="K812" s="151" t="str">
        <f t="shared" si="49"/>
        <v xml:space="preserve"> </v>
      </c>
      <c r="L812" s="151" t="str">
        <f t="shared" si="50"/>
        <v xml:space="preserve"> </v>
      </c>
      <c r="M812" s="120"/>
      <c r="N812" s="9"/>
      <c r="O812" s="62">
        <f t="shared" si="51"/>
        <v>71</v>
      </c>
      <c r="P812" s="4"/>
    </row>
    <row r="813" spans="1:16" s="5" customFormat="1" ht="15.95" customHeight="1">
      <c r="A813" s="4">
        <v>804</v>
      </c>
      <c r="B813" s="139" t="s">
        <v>43</v>
      </c>
      <c r="C813" s="140" t="s">
        <v>44</v>
      </c>
      <c r="D813" s="141" t="s">
        <v>623</v>
      </c>
      <c r="E813" s="81" t="s">
        <v>4083</v>
      </c>
      <c r="F813" s="145">
        <v>6.33</v>
      </c>
      <c r="G813" s="145">
        <v>7.57</v>
      </c>
      <c r="H813" s="48">
        <v>70</v>
      </c>
      <c r="I813" s="48">
        <v>63</v>
      </c>
      <c r="J813" s="151" t="str">
        <f t="shared" si="48"/>
        <v xml:space="preserve"> </v>
      </c>
      <c r="K813" s="151" t="str">
        <f t="shared" si="49"/>
        <v xml:space="preserve"> </v>
      </c>
      <c r="L813" s="151" t="str">
        <f t="shared" si="50"/>
        <v xml:space="preserve"> </v>
      </c>
      <c r="M813" s="51"/>
      <c r="N813" s="9"/>
      <c r="O813" s="62">
        <f t="shared" si="51"/>
        <v>66.5</v>
      </c>
      <c r="P813" s="4"/>
    </row>
    <row r="814" spans="1:16" s="5" customFormat="1" ht="15.95" customHeight="1">
      <c r="A814" s="4">
        <v>805</v>
      </c>
      <c r="B814" s="139" t="s">
        <v>45</v>
      </c>
      <c r="C814" s="140" t="s">
        <v>3999</v>
      </c>
      <c r="D814" s="141" t="s">
        <v>4264</v>
      </c>
      <c r="E814" s="81" t="s">
        <v>4083</v>
      </c>
      <c r="F814" s="145">
        <v>7.14</v>
      </c>
      <c r="G814" s="145">
        <v>8.44</v>
      </c>
      <c r="H814" s="48">
        <v>78</v>
      </c>
      <c r="I814" s="48">
        <v>63</v>
      </c>
      <c r="J814" s="151" t="str">
        <f t="shared" si="48"/>
        <v>SVK</v>
      </c>
      <c r="K814" s="151" t="str">
        <f t="shared" si="49"/>
        <v xml:space="preserve"> </v>
      </c>
      <c r="L814" s="151" t="str">
        <f t="shared" si="50"/>
        <v xml:space="preserve"> </v>
      </c>
      <c r="M814" s="72"/>
      <c r="N814" s="9"/>
      <c r="O814" s="62">
        <f t="shared" si="51"/>
        <v>70.5</v>
      </c>
      <c r="P814" s="4"/>
    </row>
    <row r="815" spans="1:16" s="5" customFormat="1" ht="15.95" customHeight="1">
      <c r="A815" s="4">
        <v>806</v>
      </c>
      <c r="B815" s="139" t="s">
        <v>4000</v>
      </c>
      <c r="C815" s="140" t="s">
        <v>695</v>
      </c>
      <c r="D815" s="141" t="s">
        <v>4264</v>
      </c>
      <c r="E815" s="81" t="s">
        <v>4083</v>
      </c>
      <c r="F815" s="145">
        <v>7.29</v>
      </c>
      <c r="G815" s="145">
        <v>7.69</v>
      </c>
      <c r="H815" s="48">
        <v>80</v>
      </c>
      <c r="I815" s="48">
        <v>76</v>
      </c>
      <c r="J815" s="151" t="str">
        <f t="shared" si="48"/>
        <v>SVK</v>
      </c>
      <c r="K815" s="151" t="str">
        <f t="shared" si="49"/>
        <v>SVK</v>
      </c>
      <c r="L815" s="151" t="str">
        <f t="shared" si="50"/>
        <v>SVK</v>
      </c>
      <c r="M815" s="72"/>
      <c r="N815" s="9"/>
      <c r="O815" s="62">
        <f t="shared" si="51"/>
        <v>78</v>
      </c>
      <c r="P815" s="4"/>
    </row>
    <row r="816" spans="1:16" s="5" customFormat="1" ht="15.95" customHeight="1">
      <c r="A816" s="4">
        <v>807</v>
      </c>
      <c r="B816" s="139" t="s">
        <v>4001</v>
      </c>
      <c r="C816" s="140" t="s">
        <v>4002</v>
      </c>
      <c r="D816" s="141" t="s">
        <v>996</v>
      </c>
      <c r="E816" s="81" t="s">
        <v>4083</v>
      </c>
      <c r="F816" s="145">
        <v>5.74</v>
      </c>
      <c r="G816" s="145">
        <v>6.9</v>
      </c>
      <c r="H816" s="48">
        <v>68</v>
      </c>
      <c r="I816" s="48">
        <v>57</v>
      </c>
      <c r="J816" s="151" t="str">
        <f t="shared" si="48"/>
        <v xml:space="preserve"> </v>
      </c>
      <c r="K816" s="151" t="str">
        <f t="shared" si="49"/>
        <v xml:space="preserve"> </v>
      </c>
      <c r="L816" s="151" t="str">
        <f t="shared" si="50"/>
        <v xml:space="preserve"> </v>
      </c>
      <c r="M816" s="120"/>
      <c r="N816" s="9"/>
      <c r="O816" s="62">
        <f t="shared" si="51"/>
        <v>62.5</v>
      </c>
      <c r="P816" s="4"/>
    </row>
    <row r="817" spans="1:16" s="5" customFormat="1" ht="15.95" customHeight="1">
      <c r="A817" s="4">
        <v>808</v>
      </c>
      <c r="B817" s="139" t="s">
        <v>4003</v>
      </c>
      <c r="C817" s="140" t="s">
        <v>670</v>
      </c>
      <c r="D817" s="141" t="s">
        <v>3790</v>
      </c>
      <c r="E817" s="81" t="s">
        <v>4083</v>
      </c>
      <c r="F817" s="145">
        <v>4.3</v>
      </c>
      <c r="G817" s="145">
        <v>7.17</v>
      </c>
      <c r="H817" s="48">
        <v>62</v>
      </c>
      <c r="I817" s="48">
        <v>61</v>
      </c>
      <c r="J817" s="151" t="str">
        <f t="shared" si="48"/>
        <v xml:space="preserve"> </v>
      </c>
      <c r="K817" s="151" t="str">
        <f t="shared" si="49"/>
        <v xml:space="preserve"> </v>
      </c>
      <c r="L817" s="151" t="str">
        <f t="shared" si="50"/>
        <v xml:space="preserve"> </v>
      </c>
      <c r="M817" s="195"/>
      <c r="N817" s="9"/>
      <c r="O817" s="62">
        <f t="shared" si="51"/>
        <v>61.5</v>
      </c>
      <c r="P817" s="4"/>
    </row>
    <row r="818" spans="1:16" s="5" customFormat="1" ht="15.95" customHeight="1">
      <c r="A818" s="4">
        <v>809</v>
      </c>
      <c r="B818" s="139" t="s">
        <v>4004</v>
      </c>
      <c r="C818" s="140" t="s">
        <v>4328</v>
      </c>
      <c r="D818" s="141" t="s">
        <v>3409</v>
      </c>
      <c r="E818" s="81" t="s">
        <v>4083</v>
      </c>
      <c r="F818" s="145">
        <v>7.45</v>
      </c>
      <c r="G818" s="145">
        <v>7.26</v>
      </c>
      <c r="H818" s="48">
        <v>72</v>
      </c>
      <c r="I818" s="48">
        <v>57</v>
      </c>
      <c r="J818" s="151" t="str">
        <f t="shared" si="48"/>
        <v>SVK</v>
      </c>
      <c r="K818" s="151" t="str">
        <f t="shared" si="49"/>
        <v xml:space="preserve"> </v>
      </c>
      <c r="L818" s="151" t="str">
        <f t="shared" si="50"/>
        <v xml:space="preserve"> </v>
      </c>
      <c r="M818" s="120"/>
      <c r="N818" s="9"/>
      <c r="O818" s="62">
        <f t="shared" si="51"/>
        <v>64.5</v>
      </c>
      <c r="P818" s="4"/>
    </row>
    <row r="819" spans="1:16" s="5" customFormat="1" ht="15.95" customHeight="1">
      <c r="A819" s="4">
        <v>810</v>
      </c>
      <c r="B819" s="139" t="s">
        <v>4005</v>
      </c>
      <c r="C819" s="140" t="s">
        <v>4006</v>
      </c>
      <c r="D819" s="141" t="s">
        <v>365</v>
      </c>
      <c r="E819" s="81" t="s">
        <v>4083</v>
      </c>
      <c r="F819" s="145">
        <v>4.4800000000000004</v>
      </c>
      <c r="G819" s="145">
        <v>6.78</v>
      </c>
      <c r="H819" s="48">
        <v>50</v>
      </c>
      <c r="I819" s="48">
        <v>52</v>
      </c>
      <c r="J819" s="151" t="str">
        <f t="shared" si="48"/>
        <v xml:space="preserve"> </v>
      </c>
      <c r="K819" s="151" t="str">
        <f t="shared" si="49"/>
        <v xml:space="preserve"> </v>
      </c>
      <c r="L819" s="151" t="str">
        <f t="shared" si="50"/>
        <v xml:space="preserve"> </v>
      </c>
      <c r="M819" s="120"/>
      <c r="N819" s="119"/>
      <c r="O819" s="62">
        <f t="shared" si="51"/>
        <v>51</v>
      </c>
      <c r="P819" s="4"/>
    </row>
    <row r="820" spans="1:16" s="5" customFormat="1" ht="15.95" customHeight="1">
      <c r="A820" s="4">
        <v>811</v>
      </c>
      <c r="B820" s="139" t="s">
        <v>4007</v>
      </c>
      <c r="C820" s="140" t="s">
        <v>3964</v>
      </c>
      <c r="D820" s="141" t="s">
        <v>4008</v>
      </c>
      <c r="E820" s="81" t="s">
        <v>4083</v>
      </c>
      <c r="F820" s="145">
        <v>7.25</v>
      </c>
      <c r="G820" s="145">
        <v>7.98</v>
      </c>
      <c r="H820" s="48">
        <v>83</v>
      </c>
      <c r="I820" s="48">
        <v>63</v>
      </c>
      <c r="J820" s="166" t="str">
        <f t="shared" si="48"/>
        <v>SVK</v>
      </c>
      <c r="K820" s="151" t="str">
        <f t="shared" si="49"/>
        <v xml:space="preserve"> </v>
      </c>
      <c r="L820" s="151" t="str">
        <f t="shared" si="50"/>
        <v xml:space="preserve"> </v>
      </c>
      <c r="M820" s="84" t="s">
        <v>9188</v>
      </c>
      <c r="N820" s="9"/>
      <c r="O820" s="215">
        <f t="shared" si="51"/>
        <v>73</v>
      </c>
      <c r="P820" s="4"/>
    </row>
    <row r="821" spans="1:16" s="5" customFormat="1" ht="15.95" customHeight="1">
      <c r="A821" s="4">
        <v>812</v>
      </c>
      <c r="B821" s="139" t="s">
        <v>4009</v>
      </c>
      <c r="C821" s="140" t="s">
        <v>361</v>
      </c>
      <c r="D821" s="141" t="s">
        <v>3774</v>
      </c>
      <c r="E821" s="81" t="s">
        <v>4083</v>
      </c>
      <c r="F821" s="145">
        <v>5.99</v>
      </c>
      <c r="G821" s="145">
        <v>7.05</v>
      </c>
      <c r="H821" s="48">
        <v>68</v>
      </c>
      <c r="I821" s="48">
        <v>59</v>
      </c>
      <c r="J821" s="151" t="str">
        <f t="shared" si="48"/>
        <v xml:space="preserve"> </v>
      </c>
      <c r="K821" s="151" t="str">
        <f t="shared" si="49"/>
        <v xml:space="preserve"> </v>
      </c>
      <c r="L821" s="151" t="str">
        <f t="shared" si="50"/>
        <v xml:space="preserve"> </v>
      </c>
      <c r="M821" s="51"/>
      <c r="N821" s="9"/>
      <c r="O821" s="62">
        <f t="shared" si="51"/>
        <v>63.5</v>
      </c>
      <c r="P821" s="4"/>
    </row>
    <row r="822" spans="1:16" s="5" customFormat="1" ht="15.95" customHeight="1">
      <c r="A822" s="4">
        <v>813</v>
      </c>
      <c r="B822" s="139" t="s">
        <v>4010</v>
      </c>
      <c r="C822" s="140" t="s">
        <v>1000</v>
      </c>
      <c r="D822" s="141" t="s">
        <v>632</v>
      </c>
      <c r="E822" s="81" t="s">
        <v>4083</v>
      </c>
      <c r="F822" s="145">
        <v>5.26</v>
      </c>
      <c r="G822" s="145">
        <v>7.14</v>
      </c>
      <c r="H822" s="48">
        <v>73</v>
      </c>
      <c r="I822" s="48">
        <v>56</v>
      </c>
      <c r="J822" s="151" t="str">
        <f t="shared" si="48"/>
        <v xml:space="preserve"> </v>
      </c>
      <c r="K822" s="151" t="str">
        <f t="shared" si="49"/>
        <v xml:space="preserve"> </v>
      </c>
      <c r="L822" s="151" t="str">
        <f t="shared" si="50"/>
        <v xml:space="preserve"> </v>
      </c>
      <c r="M822" s="101"/>
      <c r="N822" s="9"/>
      <c r="O822" s="62">
        <f t="shared" si="51"/>
        <v>64.5</v>
      </c>
      <c r="P822" s="4"/>
    </row>
    <row r="823" spans="1:16" s="5" customFormat="1" ht="15.95" customHeight="1">
      <c r="A823" s="4">
        <v>814</v>
      </c>
      <c r="B823" s="139" t="s">
        <v>4011</v>
      </c>
      <c r="C823" s="140" t="s">
        <v>908</v>
      </c>
      <c r="D823" s="141" t="s">
        <v>4666</v>
      </c>
      <c r="E823" s="81" t="s">
        <v>4083</v>
      </c>
      <c r="F823" s="145">
        <v>7.38</v>
      </c>
      <c r="G823" s="145">
        <v>7.9</v>
      </c>
      <c r="H823" s="48">
        <v>78</v>
      </c>
      <c r="I823" s="48">
        <v>77</v>
      </c>
      <c r="J823" s="151" t="str">
        <f t="shared" si="48"/>
        <v>SVK</v>
      </c>
      <c r="K823" s="151" t="str">
        <f t="shared" si="49"/>
        <v>SVK</v>
      </c>
      <c r="L823" s="151" t="str">
        <f t="shared" si="50"/>
        <v>SVK</v>
      </c>
      <c r="M823" s="101"/>
      <c r="N823" s="9"/>
      <c r="O823" s="62">
        <f t="shared" si="51"/>
        <v>77.5</v>
      </c>
      <c r="P823" s="4"/>
    </row>
    <row r="824" spans="1:16" s="5" customFormat="1" ht="15.95" customHeight="1">
      <c r="A824" s="4">
        <v>815</v>
      </c>
      <c r="B824" s="139" t="s">
        <v>4012</v>
      </c>
      <c r="C824" s="140" t="s">
        <v>4013</v>
      </c>
      <c r="D824" s="141" t="s">
        <v>3779</v>
      </c>
      <c r="E824" s="81" t="s">
        <v>4083</v>
      </c>
      <c r="F824" s="145">
        <v>7.8</v>
      </c>
      <c r="G824" s="145">
        <v>7.92</v>
      </c>
      <c r="H824" s="48">
        <v>96</v>
      </c>
      <c r="I824" s="48">
        <v>89</v>
      </c>
      <c r="J824" s="151" t="str">
        <f t="shared" si="48"/>
        <v>SVK</v>
      </c>
      <c r="K824" s="151" t="str">
        <f t="shared" si="49"/>
        <v>SVK</v>
      </c>
      <c r="L824" s="151" t="str">
        <f t="shared" si="50"/>
        <v>SVK</v>
      </c>
      <c r="M824" s="120"/>
      <c r="N824" s="9"/>
      <c r="O824" s="62">
        <f t="shared" si="51"/>
        <v>92.5</v>
      </c>
      <c r="P824" s="4"/>
    </row>
    <row r="825" spans="1:16" s="5" customFormat="1" ht="15.95" customHeight="1">
      <c r="A825" s="4">
        <v>816</v>
      </c>
      <c r="B825" s="139" t="s">
        <v>4014</v>
      </c>
      <c r="C825" s="140" t="s">
        <v>2056</v>
      </c>
      <c r="D825" s="141" t="s">
        <v>3785</v>
      </c>
      <c r="E825" s="81" t="s">
        <v>4083</v>
      </c>
      <c r="F825" s="145">
        <v>6.18</v>
      </c>
      <c r="G825" s="145">
        <v>7.39</v>
      </c>
      <c r="H825" s="48">
        <v>69</v>
      </c>
      <c r="I825" s="48">
        <v>64</v>
      </c>
      <c r="J825" s="151" t="str">
        <f t="shared" si="48"/>
        <v xml:space="preserve"> </v>
      </c>
      <c r="K825" s="151" t="str">
        <f t="shared" si="49"/>
        <v xml:space="preserve"> </v>
      </c>
      <c r="L825" s="151" t="str">
        <f t="shared" si="50"/>
        <v xml:space="preserve"> </v>
      </c>
      <c r="M825" s="51"/>
      <c r="N825" s="9"/>
      <c r="O825" s="62">
        <f t="shared" si="51"/>
        <v>66.5</v>
      </c>
      <c r="P825" s="4"/>
    </row>
    <row r="826" spans="1:16" s="5" customFormat="1" ht="15.95" customHeight="1">
      <c r="A826" s="4">
        <v>817</v>
      </c>
      <c r="B826" s="139" t="s">
        <v>4015</v>
      </c>
      <c r="C826" s="140" t="s">
        <v>3528</v>
      </c>
      <c r="D826" s="141" t="s">
        <v>1008</v>
      </c>
      <c r="E826" s="81" t="s">
        <v>4083</v>
      </c>
      <c r="F826" s="145">
        <v>6.31</v>
      </c>
      <c r="G826" s="145">
        <v>7.34</v>
      </c>
      <c r="H826" s="48">
        <v>63</v>
      </c>
      <c r="I826" s="48">
        <v>50</v>
      </c>
      <c r="J826" s="151" t="str">
        <f t="shared" si="48"/>
        <v xml:space="preserve"> </v>
      </c>
      <c r="K826" s="151" t="str">
        <f t="shared" si="49"/>
        <v xml:space="preserve"> </v>
      </c>
      <c r="L826" s="151" t="str">
        <f t="shared" si="50"/>
        <v xml:space="preserve"> </v>
      </c>
      <c r="M826" s="72"/>
      <c r="N826" s="9"/>
      <c r="O826" s="62">
        <f t="shared" si="51"/>
        <v>56.5</v>
      </c>
      <c r="P826" s="4"/>
    </row>
    <row r="827" spans="1:16" s="5" customFormat="1" ht="15.95" customHeight="1">
      <c r="A827" s="4">
        <v>818</v>
      </c>
      <c r="B827" s="139" t="s">
        <v>4016</v>
      </c>
      <c r="C827" s="140" t="s">
        <v>1009</v>
      </c>
      <c r="D827" s="141" t="s">
        <v>4017</v>
      </c>
      <c r="E827" s="81" t="s">
        <v>4083</v>
      </c>
      <c r="F827" s="145">
        <v>7.37</v>
      </c>
      <c r="G827" s="145">
        <v>7.71</v>
      </c>
      <c r="H827" s="48">
        <v>73</v>
      </c>
      <c r="I827" s="48">
        <v>53</v>
      </c>
      <c r="J827" s="151" t="str">
        <f t="shared" si="48"/>
        <v>SVK</v>
      </c>
      <c r="K827" s="151" t="str">
        <f t="shared" si="49"/>
        <v xml:space="preserve"> </v>
      </c>
      <c r="L827" s="151" t="str">
        <f t="shared" si="50"/>
        <v xml:space="preserve"> </v>
      </c>
      <c r="M827" s="63"/>
      <c r="N827" s="9"/>
      <c r="O827" s="62">
        <f t="shared" si="51"/>
        <v>63</v>
      </c>
      <c r="P827" s="4"/>
    </row>
    <row r="828" spans="1:16" s="5" customFormat="1" ht="15.95" customHeight="1">
      <c r="A828" s="4">
        <v>819</v>
      </c>
      <c r="B828" s="139" t="s">
        <v>1155</v>
      </c>
      <c r="C828" s="140" t="s">
        <v>3492</v>
      </c>
      <c r="D828" s="141" t="s">
        <v>3823</v>
      </c>
      <c r="E828" s="81" t="s">
        <v>4083</v>
      </c>
      <c r="F828" s="145">
        <v>6.5</v>
      </c>
      <c r="G828" s="145">
        <v>7.41</v>
      </c>
      <c r="H828" s="48">
        <v>72</v>
      </c>
      <c r="I828" s="48">
        <v>50</v>
      </c>
      <c r="J828" s="151" t="str">
        <f t="shared" si="48"/>
        <v xml:space="preserve"> </v>
      </c>
      <c r="K828" s="151" t="str">
        <f t="shared" si="49"/>
        <v xml:space="preserve"> </v>
      </c>
      <c r="L828" s="151" t="str">
        <f t="shared" si="50"/>
        <v xml:space="preserve"> </v>
      </c>
      <c r="M828" s="101"/>
      <c r="N828" s="9"/>
      <c r="O828" s="62">
        <f t="shared" si="51"/>
        <v>61</v>
      </c>
      <c r="P828" s="4"/>
    </row>
    <row r="829" spans="1:16" s="5" customFormat="1" ht="15.95" customHeight="1">
      <c r="A829" s="4">
        <v>820</v>
      </c>
      <c r="B829" s="139" t="s">
        <v>1156</v>
      </c>
      <c r="C829" s="140" t="s">
        <v>1625</v>
      </c>
      <c r="D829" s="141" t="s">
        <v>3823</v>
      </c>
      <c r="E829" s="81" t="s">
        <v>4083</v>
      </c>
      <c r="F829" s="145">
        <v>6.88</v>
      </c>
      <c r="G829" s="145">
        <v>6.84</v>
      </c>
      <c r="H829" s="48">
        <v>61</v>
      </c>
      <c r="I829" s="48">
        <v>50</v>
      </c>
      <c r="J829" s="151" t="str">
        <f t="shared" si="48"/>
        <v xml:space="preserve"> </v>
      </c>
      <c r="K829" s="151" t="str">
        <f t="shared" si="49"/>
        <v xml:space="preserve"> </v>
      </c>
      <c r="L829" s="151" t="str">
        <f t="shared" si="50"/>
        <v xml:space="preserve"> </v>
      </c>
      <c r="M829" s="63"/>
      <c r="N829" s="9"/>
      <c r="O829" s="62">
        <f t="shared" si="51"/>
        <v>55.5</v>
      </c>
      <c r="P829" s="4"/>
    </row>
    <row r="830" spans="1:16" s="5" customFormat="1" ht="15.95" customHeight="1">
      <c r="A830" s="4">
        <v>821</v>
      </c>
      <c r="B830" s="139" t="s">
        <v>4018</v>
      </c>
      <c r="C830" s="140" t="s">
        <v>4019</v>
      </c>
      <c r="D830" s="141" t="s">
        <v>3589</v>
      </c>
      <c r="E830" s="81" t="s">
        <v>4083</v>
      </c>
      <c r="F830" s="145">
        <v>7.28</v>
      </c>
      <c r="G830" s="145">
        <v>7.85</v>
      </c>
      <c r="H830" s="48">
        <v>75</v>
      </c>
      <c r="I830" s="48">
        <v>61</v>
      </c>
      <c r="J830" s="151" t="str">
        <f t="shared" si="48"/>
        <v>SVK</v>
      </c>
      <c r="K830" s="151" t="str">
        <f t="shared" si="49"/>
        <v xml:space="preserve"> </v>
      </c>
      <c r="L830" s="151" t="str">
        <f t="shared" si="50"/>
        <v xml:space="preserve"> </v>
      </c>
      <c r="M830" s="51"/>
      <c r="N830" s="9"/>
      <c r="O830" s="62">
        <f t="shared" si="51"/>
        <v>68</v>
      </c>
      <c r="P830" s="4"/>
    </row>
    <row r="831" spans="1:16" s="5" customFormat="1" ht="15.95" customHeight="1">
      <c r="A831" s="4">
        <v>822</v>
      </c>
      <c r="B831" s="139" t="s">
        <v>4020</v>
      </c>
      <c r="C831" s="140" t="s">
        <v>2706</v>
      </c>
      <c r="D831" s="141" t="s">
        <v>3375</v>
      </c>
      <c r="E831" s="81" t="s">
        <v>4083</v>
      </c>
      <c r="F831" s="145">
        <v>7.45</v>
      </c>
      <c r="G831" s="145">
        <v>7.89</v>
      </c>
      <c r="H831" s="48">
        <v>75</v>
      </c>
      <c r="I831" s="48">
        <v>59</v>
      </c>
      <c r="J831" s="151" t="str">
        <f t="shared" si="48"/>
        <v>SVK</v>
      </c>
      <c r="K831" s="151" t="str">
        <f t="shared" si="49"/>
        <v xml:space="preserve"> </v>
      </c>
      <c r="L831" s="151" t="str">
        <f t="shared" si="50"/>
        <v xml:space="preserve"> </v>
      </c>
      <c r="M831" s="51"/>
      <c r="N831" s="38"/>
      <c r="O831" s="62">
        <f t="shared" si="51"/>
        <v>67</v>
      </c>
      <c r="P831" s="4"/>
    </row>
    <row r="832" spans="1:16" s="5" customFormat="1" ht="15.95" customHeight="1">
      <c r="A832" s="4">
        <v>823</v>
      </c>
      <c r="B832" s="139" t="s">
        <v>4021</v>
      </c>
      <c r="C832" s="140" t="s">
        <v>903</v>
      </c>
      <c r="D832" s="141" t="s">
        <v>3375</v>
      </c>
      <c r="E832" s="81" t="s">
        <v>4083</v>
      </c>
      <c r="F832" s="145">
        <v>7.02</v>
      </c>
      <c r="G832" s="145">
        <v>7.9</v>
      </c>
      <c r="H832" s="48">
        <v>72</v>
      </c>
      <c r="I832" s="48">
        <v>61</v>
      </c>
      <c r="J832" s="151" t="str">
        <f t="shared" si="48"/>
        <v>SVK</v>
      </c>
      <c r="K832" s="151" t="str">
        <f t="shared" si="49"/>
        <v xml:space="preserve"> </v>
      </c>
      <c r="L832" s="151" t="str">
        <f t="shared" si="50"/>
        <v xml:space="preserve"> </v>
      </c>
      <c r="M832" s="51"/>
      <c r="N832" s="38"/>
      <c r="O832" s="62">
        <f t="shared" si="51"/>
        <v>66.5</v>
      </c>
      <c r="P832" s="4"/>
    </row>
    <row r="833" spans="1:16" s="5" customFormat="1" ht="15.95" customHeight="1">
      <c r="A833" s="4">
        <v>824</v>
      </c>
      <c r="B833" s="139" t="s">
        <v>4235</v>
      </c>
      <c r="C833" s="140" t="s">
        <v>3251</v>
      </c>
      <c r="D833" s="141" t="s">
        <v>3375</v>
      </c>
      <c r="E833" s="81" t="s">
        <v>4083</v>
      </c>
      <c r="F833" s="145">
        <v>4.03</v>
      </c>
      <c r="G833" s="145">
        <v>6.17</v>
      </c>
      <c r="H833" s="48">
        <v>58</v>
      </c>
      <c r="I833" s="48">
        <v>50</v>
      </c>
      <c r="J833" s="151" t="str">
        <f t="shared" si="48"/>
        <v xml:space="preserve"> </v>
      </c>
      <c r="K833" s="151" t="str">
        <f t="shared" si="49"/>
        <v xml:space="preserve"> </v>
      </c>
      <c r="L833" s="151" t="str">
        <f t="shared" si="50"/>
        <v xml:space="preserve"> </v>
      </c>
      <c r="M833" s="51"/>
      <c r="N833" s="9"/>
      <c r="O833" s="62">
        <f t="shared" si="51"/>
        <v>54</v>
      </c>
      <c r="P833" s="4"/>
    </row>
    <row r="834" spans="1:16" s="5" customFormat="1" ht="15.95" customHeight="1">
      <c r="A834" s="4">
        <v>825</v>
      </c>
      <c r="B834" s="139" t="s">
        <v>4236</v>
      </c>
      <c r="C834" s="140" t="s">
        <v>4237</v>
      </c>
      <c r="D834" s="141" t="s">
        <v>1012</v>
      </c>
      <c r="E834" s="81" t="s">
        <v>4083</v>
      </c>
      <c r="F834" s="145">
        <v>7.03</v>
      </c>
      <c r="G834" s="145">
        <v>7.41</v>
      </c>
      <c r="H834" s="48">
        <v>73</v>
      </c>
      <c r="I834" s="48">
        <v>66</v>
      </c>
      <c r="J834" s="151" t="str">
        <f t="shared" si="48"/>
        <v>SVK</v>
      </c>
      <c r="K834" s="151" t="str">
        <f t="shared" si="49"/>
        <v xml:space="preserve"> </v>
      </c>
      <c r="L834" s="151" t="str">
        <f t="shared" si="50"/>
        <v xml:space="preserve"> </v>
      </c>
      <c r="M834" s="83"/>
      <c r="N834" s="9"/>
      <c r="O834" s="62">
        <f t="shared" si="51"/>
        <v>69.5</v>
      </c>
      <c r="P834" s="4"/>
    </row>
    <row r="835" spans="1:16" s="5" customFormat="1" ht="15.95" customHeight="1">
      <c r="A835" s="4">
        <v>826</v>
      </c>
      <c r="B835" s="139" t="s">
        <v>4238</v>
      </c>
      <c r="C835" s="140" t="s">
        <v>3477</v>
      </c>
      <c r="D835" s="141" t="s">
        <v>1012</v>
      </c>
      <c r="E835" s="81" t="s">
        <v>4083</v>
      </c>
      <c r="F835" s="145">
        <v>7.63</v>
      </c>
      <c r="G835" s="145">
        <v>7.66</v>
      </c>
      <c r="H835" s="48">
        <v>80</v>
      </c>
      <c r="I835" s="48">
        <v>51</v>
      </c>
      <c r="J835" s="151" t="str">
        <f t="shared" si="48"/>
        <v>SVK</v>
      </c>
      <c r="K835" s="151" t="str">
        <f t="shared" si="49"/>
        <v xml:space="preserve"> </v>
      </c>
      <c r="L835" s="151" t="str">
        <f t="shared" si="50"/>
        <v xml:space="preserve"> </v>
      </c>
      <c r="M835" s="51"/>
      <c r="N835" s="9"/>
      <c r="O835" s="62">
        <f t="shared" si="51"/>
        <v>65.5</v>
      </c>
      <c r="P835" s="4"/>
    </row>
    <row r="836" spans="1:16" s="5" customFormat="1" ht="15.95" customHeight="1">
      <c r="A836" s="4">
        <v>827</v>
      </c>
      <c r="B836" s="139" t="s">
        <v>1157</v>
      </c>
      <c r="C836" s="140" t="s">
        <v>487</v>
      </c>
      <c r="D836" s="141" t="s">
        <v>2575</v>
      </c>
      <c r="E836" s="81" t="s">
        <v>4083</v>
      </c>
      <c r="F836" s="145">
        <v>4.74</v>
      </c>
      <c r="G836" s="145">
        <v>7.77</v>
      </c>
      <c r="H836" s="48">
        <v>83</v>
      </c>
      <c r="I836" s="48">
        <v>75</v>
      </c>
      <c r="J836" s="151" t="str">
        <f t="shared" si="48"/>
        <v xml:space="preserve"> </v>
      </c>
      <c r="K836" s="151" t="str">
        <f t="shared" si="49"/>
        <v>SVK</v>
      </c>
      <c r="L836" s="151" t="str">
        <f t="shared" si="50"/>
        <v xml:space="preserve"> </v>
      </c>
      <c r="M836" s="51"/>
      <c r="N836" s="9"/>
      <c r="O836" s="62">
        <f t="shared" si="51"/>
        <v>79</v>
      </c>
      <c r="P836" s="4"/>
    </row>
    <row r="837" spans="1:16" s="5" customFormat="1" ht="15.95" customHeight="1">
      <c r="A837" s="4">
        <v>828</v>
      </c>
      <c r="B837" s="139" t="s">
        <v>4239</v>
      </c>
      <c r="C837" s="140" t="s">
        <v>4240</v>
      </c>
      <c r="D837" s="141" t="s">
        <v>2575</v>
      </c>
      <c r="E837" s="81" t="s">
        <v>4083</v>
      </c>
      <c r="F837" s="145">
        <v>8.49</v>
      </c>
      <c r="G837" s="145">
        <v>7.67</v>
      </c>
      <c r="H837" s="48">
        <v>85</v>
      </c>
      <c r="I837" s="48">
        <v>78</v>
      </c>
      <c r="J837" s="151" t="str">
        <f t="shared" si="48"/>
        <v>SVG</v>
      </c>
      <c r="K837" s="151" t="str">
        <f t="shared" si="49"/>
        <v>SVK</v>
      </c>
      <c r="L837" s="151" t="str">
        <f t="shared" si="50"/>
        <v>SVK</v>
      </c>
      <c r="M837" s="51"/>
      <c r="N837" s="9"/>
      <c r="O837" s="62">
        <f t="shared" si="51"/>
        <v>81.5</v>
      </c>
      <c r="P837" s="4"/>
    </row>
    <row r="838" spans="1:16" s="5" customFormat="1" ht="15.95" customHeight="1">
      <c r="A838" s="4">
        <v>829</v>
      </c>
      <c r="B838" s="139" t="s">
        <v>3802</v>
      </c>
      <c r="C838" s="140" t="s">
        <v>3093</v>
      </c>
      <c r="D838" s="141" t="s">
        <v>1002</v>
      </c>
      <c r="E838" s="81" t="s">
        <v>4083</v>
      </c>
      <c r="F838" s="145">
        <v>5.44</v>
      </c>
      <c r="G838" s="145">
        <v>7.21</v>
      </c>
      <c r="H838" s="48">
        <v>66</v>
      </c>
      <c r="I838" s="48">
        <v>61</v>
      </c>
      <c r="J838" s="151" t="str">
        <f t="shared" si="48"/>
        <v xml:space="preserve"> </v>
      </c>
      <c r="K838" s="151" t="str">
        <f t="shared" si="49"/>
        <v xml:space="preserve"> </v>
      </c>
      <c r="L838" s="151" t="str">
        <f t="shared" si="50"/>
        <v xml:space="preserve"> </v>
      </c>
      <c r="M838" s="101"/>
      <c r="N838" s="9"/>
      <c r="O838" s="62">
        <f t="shared" si="51"/>
        <v>63.5</v>
      </c>
      <c r="P838" s="4"/>
    </row>
    <row r="839" spans="1:16" s="5" customFormat="1" ht="15.95" customHeight="1">
      <c r="A839" s="4">
        <v>830</v>
      </c>
      <c r="B839" s="139" t="s">
        <v>3803</v>
      </c>
      <c r="C839" s="140" t="s">
        <v>3804</v>
      </c>
      <c r="D839" s="141" t="s">
        <v>1002</v>
      </c>
      <c r="E839" s="81" t="s">
        <v>4083</v>
      </c>
      <c r="F839" s="145">
        <v>7.8</v>
      </c>
      <c r="G839" s="145">
        <v>7.88</v>
      </c>
      <c r="H839" s="48">
        <v>86</v>
      </c>
      <c r="I839" s="48">
        <v>85</v>
      </c>
      <c r="J839" s="151" t="str">
        <f t="shared" si="48"/>
        <v>SVK</v>
      </c>
      <c r="K839" s="151" t="str">
        <f t="shared" si="49"/>
        <v>SVK</v>
      </c>
      <c r="L839" s="151" t="str">
        <f t="shared" si="50"/>
        <v>SVK</v>
      </c>
      <c r="M839" s="63"/>
      <c r="N839" s="9"/>
      <c r="O839" s="62">
        <f t="shared" si="51"/>
        <v>85.5</v>
      </c>
      <c r="P839" s="4"/>
    </row>
    <row r="840" spans="1:16" s="5" customFormat="1" ht="15.95" customHeight="1">
      <c r="A840" s="4">
        <v>831</v>
      </c>
      <c r="B840" s="139" t="s">
        <v>1158</v>
      </c>
      <c r="C840" s="140" t="s">
        <v>2976</v>
      </c>
      <c r="D840" s="141" t="s">
        <v>51</v>
      </c>
      <c r="E840" s="81" t="s">
        <v>4083</v>
      </c>
      <c r="F840" s="145">
        <v>7.43</v>
      </c>
      <c r="G840" s="145">
        <v>7.16</v>
      </c>
      <c r="H840" s="48">
        <v>73</v>
      </c>
      <c r="I840" s="48">
        <v>52</v>
      </c>
      <c r="J840" s="151" t="str">
        <f t="shared" si="48"/>
        <v>SVK</v>
      </c>
      <c r="K840" s="151" t="str">
        <f t="shared" si="49"/>
        <v xml:space="preserve"> </v>
      </c>
      <c r="L840" s="151" t="str">
        <f t="shared" si="50"/>
        <v xml:space="preserve"> </v>
      </c>
      <c r="M840" s="51"/>
      <c r="N840" s="9"/>
      <c r="O840" s="62">
        <f t="shared" si="51"/>
        <v>62.5</v>
      </c>
      <c r="P840" s="4"/>
    </row>
    <row r="841" spans="1:16" s="5" customFormat="1" ht="15.95" customHeight="1">
      <c r="A841" s="4">
        <v>832</v>
      </c>
      <c r="B841" s="139" t="s">
        <v>3805</v>
      </c>
      <c r="C841" s="140" t="s">
        <v>3806</v>
      </c>
      <c r="D841" s="141" t="s">
        <v>2573</v>
      </c>
      <c r="E841" s="81" t="s">
        <v>4083</v>
      </c>
      <c r="F841" s="145">
        <v>7.31</v>
      </c>
      <c r="G841" s="145">
        <v>7.94</v>
      </c>
      <c r="H841" s="48">
        <v>72</v>
      </c>
      <c r="I841" s="48">
        <v>71</v>
      </c>
      <c r="J841" s="151" t="str">
        <f t="shared" si="48"/>
        <v>SVK</v>
      </c>
      <c r="K841" s="151" t="str">
        <f t="shared" si="49"/>
        <v>SVK</v>
      </c>
      <c r="L841" s="151" t="str">
        <f t="shared" si="50"/>
        <v>SVK</v>
      </c>
      <c r="M841" s="63"/>
      <c r="N841" s="9"/>
      <c r="O841" s="62">
        <f t="shared" si="51"/>
        <v>71.5</v>
      </c>
      <c r="P841" s="4"/>
    </row>
    <row r="842" spans="1:16" s="5" customFormat="1" ht="15.95" customHeight="1">
      <c r="A842" s="4">
        <v>833</v>
      </c>
      <c r="B842" s="139" t="s">
        <v>1159</v>
      </c>
      <c r="C842" s="140" t="s">
        <v>907</v>
      </c>
      <c r="D842" s="141" t="s">
        <v>2573</v>
      </c>
      <c r="E842" s="81" t="s">
        <v>4083</v>
      </c>
      <c r="F842" s="145">
        <v>8.3800000000000008</v>
      </c>
      <c r="G842" s="145">
        <v>8.01</v>
      </c>
      <c r="H842" s="48">
        <v>83</v>
      </c>
      <c r="I842" s="48">
        <v>71</v>
      </c>
      <c r="J842" s="151" t="str">
        <f t="shared" ref="J842:J905" si="52">IF(AND(F842&gt;=9,H842&gt;=90),"SVXS",IF(AND(F842&gt;=8,H842&gt;=80),"SVG",IF(AND(F842&gt;=7,H842&gt;=70),"SVK"," ")))</f>
        <v>SVG</v>
      </c>
      <c r="K842" s="151" t="str">
        <f t="shared" ref="K842:K905" si="53">IF(AND(G842&gt;=9,I842&gt;=90),"SVXS",IF(AND(G842&gt;=8,I842&gt;=80),"SVG",IF(AND(G842&gt;=7,I842&gt;=70),"SVK"," ")))</f>
        <v>SVK</v>
      </c>
      <c r="L842" s="151" t="str">
        <f t="shared" ref="L842:L905" si="54">IF(AND(J842="SVXS",K842="SVXS"),"SVXS",IF(AND(J842="SVG",K842="SVG"),"SVG",IF(AND(J842="SVK",K842="SVK"),"SVK",IF(AND(J842="SVXS",K842="SVG"),"SVG",IF(AND(J842="SVG",K842="SVXS"),"SVG",IF(AND(J842="SVG",K842="SVK"),"SVK",IF(AND(J842="SVK",K842="SVG"),"SVK"," ")))))))</f>
        <v>SVK</v>
      </c>
      <c r="M842" s="101"/>
      <c r="N842" s="9"/>
      <c r="O842" s="62">
        <f t="shared" ref="O842:O905" si="55">SUM(H842:I842)/2</f>
        <v>77</v>
      </c>
      <c r="P842" s="4"/>
    </row>
    <row r="843" spans="1:16" s="5" customFormat="1" ht="15.95" customHeight="1">
      <c r="A843" s="4">
        <v>834</v>
      </c>
      <c r="B843" s="139" t="s">
        <v>3807</v>
      </c>
      <c r="C843" s="140" t="s">
        <v>3624</v>
      </c>
      <c r="D843" s="141" t="s">
        <v>720</v>
      </c>
      <c r="E843" s="81" t="s">
        <v>4083</v>
      </c>
      <c r="F843" s="145">
        <v>6.95</v>
      </c>
      <c r="G843" s="145">
        <v>7.65</v>
      </c>
      <c r="H843" s="48">
        <v>70</v>
      </c>
      <c r="I843" s="48">
        <v>53</v>
      </c>
      <c r="J843" s="151" t="str">
        <f t="shared" si="52"/>
        <v xml:space="preserve"> </v>
      </c>
      <c r="K843" s="151" t="str">
        <f t="shared" si="53"/>
        <v xml:space="preserve"> </v>
      </c>
      <c r="L843" s="151" t="str">
        <f t="shared" si="54"/>
        <v xml:space="preserve"> </v>
      </c>
      <c r="M843" s="63"/>
      <c r="N843" s="9"/>
      <c r="O843" s="62">
        <f t="shared" si="55"/>
        <v>61.5</v>
      </c>
      <c r="P843" s="4"/>
    </row>
    <row r="844" spans="1:16" s="5" customFormat="1" ht="15.95" customHeight="1">
      <c r="A844" s="4">
        <v>835</v>
      </c>
      <c r="B844" s="139" t="s">
        <v>3808</v>
      </c>
      <c r="C844" s="140" t="s">
        <v>3809</v>
      </c>
      <c r="D844" s="141" t="s">
        <v>1051</v>
      </c>
      <c r="E844" s="81" t="s">
        <v>4083</v>
      </c>
      <c r="F844" s="145">
        <v>7.93</v>
      </c>
      <c r="G844" s="145">
        <v>7.65</v>
      </c>
      <c r="H844" s="48">
        <v>81</v>
      </c>
      <c r="I844" s="48">
        <v>86</v>
      </c>
      <c r="J844" s="151" t="str">
        <f t="shared" si="52"/>
        <v>SVK</v>
      </c>
      <c r="K844" s="151" t="str">
        <f t="shared" si="53"/>
        <v>SVK</v>
      </c>
      <c r="L844" s="151" t="str">
        <f t="shared" si="54"/>
        <v>SVK</v>
      </c>
      <c r="M844" s="63"/>
      <c r="N844" s="9"/>
      <c r="O844" s="62">
        <f t="shared" si="55"/>
        <v>83.5</v>
      </c>
      <c r="P844" s="4"/>
    </row>
    <row r="845" spans="1:16" s="5" customFormat="1" ht="15.95" customHeight="1">
      <c r="A845" s="4">
        <v>836</v>
      </c>
      <c r="B845" s="139" t="s">
        <v>3810</v>
      </c>
      <c r="C845" s="140" t="s">
        <v>273</v>
      </c>
      <c r="D845" s="141" t="s">
        <v>3620</v>
      </c>
      <c r="E845" s="81" t="s">
        <v>4083</v>
      </c>
      <c r="F845" s="145">
        <v>5.54</v>
      </c>
      <c r="G845" s="145">
        <v>6.8</v>
      </c>
      <c r="H845" s="48">
        <v>63</v>
      </c>
      <c r="I845" s="48">
        <v>55</v>
      </c>
      <c r="J845" s="151" t="str">
        <f t="shared" si="52"/>
        <v xml:space="preserve"> </v>
      </c>
      <c r="K845" s="151" t="str">
        <f t="shared" si="53"/>
        <v xml:space="preserve"> </v>
      </c>
      <c r="L845" s="151" t="str">
        <f t="shared" si="54"/>
        <v xml:space="preserve"> </v>
      </c>
      <c r="M845" s="63"/>
      <c r="N845" s="9"/>
      <c r="O845" s="62">
        <f t="shared" si="55"/>
        <v>59</v>
      </c>
      <c r="P845" s="4"/>
    </row>
    <row r="846" spans="1:16" s="5" customFormat="1" ht="15.95" customHeight="1">
      <c r="A846" s="4">
        <v>837</v>
      </c>
      <c r="B846" s="139" t="s">
        <v>1160</v>
      </c>
      <c r="C846" s="140" t="s">
        <v>4253</v>
      </c>
      <c r="D846" s="141" t="s">
        <v>2007</v>
      </c>
      <c r="E846" s="81" t="s">
        <v>4084</v>
      </c>
      <c r="F846" s="145">
        <v>7.32</v>
      </c>
      <c r="G846" s="145">
        <v>8.41</v>
      </c>
      <c r="H846" s="48">
        <v>64</v>
      </c>
      <c r="I846" s="48">
        <v>61</v>
      </c>
      <c r="J846" s="151" t="str">
        <f t="shared" si="52"/>
        <v xml:space="preserve"> </v>
      </c>
      <c r="K846" s="151" t="str">
        <f t="shared" si="53"/>
        <v xml:space="preserve"> </v>
      </c>
      <c r="L846" s="151" t="str">
        <f t="shared" si="54"/>
        <v xml:space="preserve"> </v>
      </c>
      <c r="M846" s="72"/>
      <c r="N846" s="9"/>
      <c r="O846" s="62">
        <f t="shared" si="55"/>
        <v>62.5</v>
      </c>
      <c r="P846" s="4"/>
    </row>
    <row r="847" spans="1:16" s="5" customFormat="1" ht="15.95" customHeight="1">
      <c r="A847" s="4">
        <v>838</v>
      </c>
      <c r="B847" s="139" t="s">
        <v>4522</v>
      </c>
      <c r="C847" s="140" t="s">
        <v>563</v>
      </c>
      <c r="D847" s="141" t="s">
        <v>2268</v>
      </c>
      <c r="E847" s="81" t="s">
        <v>4084</v>
      </c>
      <c r="F847" s="145">
        <v>6.46</v>
      </c>
      <c r="G847" s="145">
        <v>6.96</v>
      </c>
      <c r="H847" s="48">
        <v>60</v>
      </c>
      <c r="I847" s="48">
        <v>59</v>
      </c>
      <c r="J847" s="151" t="str">
        <f t="shared" si="52"/>
        <v xml:space="preserve"> </v>
      </c>
      <c r="K847" s="151" t="str">
        <f t="shared" si="53"/>
        <v xml:space="preserve"> </v>
      </c>
      <c r="L847" s="151" t="str">
        <f t="shared" si="54"/>
        <v xml:space="preserve"> </v>
      </c>
      <c r="M847" s="63"/>
      <c r="N847" s="9"/>
      <c r="O847" s="62">
        <f t="shared" si="55"/>
        <v>59.5</v>
      </c>
      <c r="P847" s="4"/>
    </row>
    <row r="848" spans="1:16" s="5" customFormat="1" ht="15.95" customHeight="1">
      <c r="A848" s="4">
        <v>839</v>
      </c>
      <c r="B848" s="139" t="s">
        <v>4523</v>
      </c>
      <c r="C848" s="140" t="s">
        <v>4524</v>
      </c>
      <c r="D848" s="141" t="s">
        <v>4525</v>
      </c>
      <c r="E848" s="81" t="s">
        <v>4084</v>
      </c>
      <c r="F848" s="145">
        <v>6.36</v>
      </c>
      <c r="G848" s="145">
        <v>6.99</v>
      </c>
      <c r="H848" s="48">
        <v>60</v>
      </c>
      <c r="I848" s="48">
        <v>59</v>
      </c>
      <c r="J848" s="151" t="str">
        <f t="shared" si="52"/>
        <v xml:space="preserve"> </v>
      </c>
      <c r="K848" s="151" t="str">
        <f t="shared" si="53"/>
        <v xml:space="preserve"> </v>
      </c>
      <c r="L848" s="151" t="str">
        <f t="shared" si="54"/>
        <v xml:space="preserve"> </v>
      </c>
      <c r="M848" s="98"/>
      <c r="N848" s="9"/>
      <c r="O848" s="62">
        <f t="shared" si="55"/>
        <v>59.5</v>
      </c>
      <c r="P848" s="4"/>
    </row>
    <row r="849" spans="1:16" s="5" customFormat="1" ht="15.95" customHeight="1">
      <c r="A849" s="4">
        <v>840</v>
      </c>
      <c r="B849" s="139" t="s">
        <v>4526</v>
      </c>
      <c r="C849" s="140" t="s">
        <v>1000</v>
      </c>
      <c r="D849" s="141" t="s">
        <v>2521</v>
      </c>
      <c r="E849" s="81" t="s">
        <v>4084</v>
      </c>
      <c r="F849" s="145">
        <v>6.21</v>
      </c>
      <c r="G849" s="145">
        <v>7.61</v>
      </c>
      <c r="H849" s="48">
        <v>57</v>
      </c>
      <c r="I849" s="48">
        <v>60</v>
      </c>
      <c r="J849" s="151" t="str">
        <f t="shared" si="52"/>
        <v xml:space="preserve"> </v>
      </c>
      <c r="K849" s="151" t="str">
        <f t="shared" si="53"/>
        <v xml:space="preserve"> </v>
      </c>
      <c r="L849" s="151" t="str">
        <f t="shared" si="54"/>
        <v xml:space="preserve"> </v>
      </c>
      <c r="M849" s="51"/>
      <c r="N849" s="9"/>
      <c r="O849" s="62">
        <f t="shared" si="55"/>
        <v>58.5</v>
      </c>
      <c r="P849" s="4"/>
    </row>
    <row r="850" spans="1:16" s="5" customFormat="1" ht="15.95" customHeight="1">
      <c r="A850" s="4">
        <v>841</v>
      </c>
      <c r="B850" s="139" t="s">
        <v>4527</v>
      </c>
      <c r="C850" s="140" t="s">
        <v>1914</v>
      </c>
      <c r="D850" s="141" t="s">
        <v>4528</v>
      </c>
      <c r="E850" s="81" t="s">
        <v>4084</v>
      </c>
      <c r="F850" s="145">
        <v>6.48</v>
      </c>
      <c r="G850" s="145">
        <v>4.4000000000000004</v>
      </c>
      <c r="H850" s="48">
        <v>57</v>
      </c>
      <c r="I850" s="48">
        <v>52</v>
      </c>
      <c r="J850" s="151" t="str">
        <f t="shared" si="52"/>
        <v xml:space="preserve"> </v>
      </c>
      <c r="K850" s="151" t="str">
        <f t="shared" si="53"/>
        <v xml:space="preserve"> </v>
      </c>
      <c r="L850" s="151" t="str">
        <f t="shared" si="54"/>
        <v xml:space="preserve"> </v>
      </c>
      <c r="M850" s="51"/>
      <c r="N850" s="9"/>
      <c r="O850" s="62">
        <f t="shared" si="55"/>
        <v>54.5</v>
      </c>
      <c r="P850" s="4"/>
    </row>
    <row r="851" spans="1:16" s="5" customFormat="1" ht="15.95" customHeight="1">
      <c r="A851" s="4">
        <v>842</v>
      </c>
      <c r="B851" s="139" t="s">
        <v>3321</v>
      </c>
      <c r="C851" s="140" t="s">
        <v>353</v>
      </c>
      <c r="D851" s="141" t="s">
        <v>1451</v>
      </c>
      <c r="E851" s="81" t="s">
        <v>4084</v>
      </c>
      <c r="F851" s="145">
        <v>6.85</v>
      </c>
      <c r="G851" s="145">
        <v>6.67</v>
      </c>
      <c r="H851" s="48">
        <v>60</v>
      </c>
      <c r="I851" s="48">
        <v>59</v>
      </c>
      <c r="J851" s="151" t="str">
        <f t="shared" si="52"/>
        <v xml:space="preserve"> </v>
      </c>
      <c r="K851" s="151" t="str">
        <f t="shared" si="53"/>
        <v xml:space="preserve"> </v>
      </c>
      <c r="L851" s="151" t="str">
        <f t="shared" si="54"/>
        <v xml:space="preserve"> </v>
      </c>
      <c r="M851" s="101"/>
      <c r="N851" s="9"/>
      <c r="O851" s="62">
        <f t="shared" si="55"/>
        <v>59.5</v>
      </c>
      <c r="P851" s="4"/>
    </row>
    <row r="852" spans="1:16" s="5" customFormat="1" ht="15.95" customHeight="1">
      <c r="A852" s="4">
        <v>843</v>
      </c>
      <c r="B852" s="139" t="s">
        <v>3601</v>
      </c>
      <c r="C852" s="140" t="s">
        <v>3602</v>
      </c>
      <c r="D852" s="141" t="s">
        <v>2908</v>
      </c>
      <c r="E852" s="81" t="s">
        <v>4084</v>
      </c>
      <c r="F852" s="145">
        <v>6.78</v>
      </c>
      <c r="G852" s="145">
        <v>7.86</v>
      </c>
      <c r="H852" s="48">
        <v>55</v>
      </c>
      <c r="I852" s="48">
        <v>60</v>
      </c>
      <c r="J852" s="151" t="str">
        <f t="shared" si="52"/>
        <v xml:space="preserve"> </v>
      </c>
      <c r="K852" s="151" t="str">
        <f t="shared" si="53"/>
        <v xml:space="preserve"> </v>
      </c>
      <c r="L852" s="151" t="str">
        <f t="shared" si="54"/>
        <v xml:space="preserve"> </v>
      </c>
      <c r="M852" s="70"/>
      <c r="N852" s="9"/>
      <c r="O852" s="62">
        <f t="shared" si="55"/>
        <v>57.5</v>
      </c>
      <c r="P852" s="4"/>
    </row>
    <row r="853" spans="1:16" s="5" customFormat="1" ht="15.95" customHeight="1">
      <c r="A853" s="4">
        <v>844</v>
      </c>
      <c r="B853" s="139" t="s">
        <v>3603</v>
      </c>
      <c r="C853" s="140" t="s">
        <v>3477</v>
      </c>
      <c r="D853" s="141" t="s">
        <v>2908</v>
      </c>
      <c r="E853" s="81" t="s">
        <v>4084</v>
      </c>
      <c r="F853" s="145">
        <v>6.81</v>
      </c>
      <c r="G853" s="145">
        <v>7.99</v>
      </c>
      <c r="H853" s="48">
        <v>55</v>
      </c>
      <c r="I853" s="48">
        <v>60</v>
      </c>
      <c r="J853" s="151" t="str">
        <f t="shared" si="52"/>
        <v xml:space="preserve"> </v>
      </c>
      <c r="K853" s="151" t="str">
        <f t="shared" si="53"/>
        <v xml:space="preserve"> </v>
      </c>
      <c r="L853" s="151" t="str">
        <f t="shared" si="54"/>
        <v xml:space="preserve"> </v>
      </c>
      <c r="M853" s="101"/>
      <c r="N853" s="9"/>
      <c r="O853" s="62">
        <f t="shared" si="55"/>
        <v>57.5</v>
      </c>
      <c r="P853" s="4"/>
    </row>
    <row r="854" spans="1:16" s="5" customFormat="1" ht="15.95" customHeight="1">
      <c r="A854" s="4">
        <v>845</v>
      </c>
      <c r="B854" s="139" t="s">
        <v>3604</v>
      </c>
      <c r="C854" s="140" t="s">
        <v>1009</v>
      </c>
      <c r="D854" s="141" t="s">
        <v>1411</v>
      </c>
      <c r="E854" s="81" t="s">
        <v>4084</v>
      </c>
      <c r="F854" s="145">
        <v>6.43</v>
      </c>
      <c r="G854" s="145">
        <v>2.12</v>
      </c>
      <c r="H854" s="48">
        <v>93</v>
      </c>
      <c r="I854" s="48">
        <v>58</v>
      </c>
      <c r="J854" s="151" t="str">
        <f t="shared" si="52"/>
        <v xml:space="preserve"> </v>
      </c>
      <c r="K854" s="151" t="str">
        <f t="shared" si="53"/>
        <v xml:space="preserve"> </v>
      </c>
      <c r="L854" s="151" t="str">
        <f t="shared" si="54"/>
        <v xml:space="preserve"> </v>
      </c>
      <c r="M854" s="51"/>
      <c r="N854" s="9"/>
      <c r="O854" s="62">
        <f t="shared" si="55"/>
        <v>75.5</v>
      </c>
      <c r="P854" s="4"/>
    </row>
    <row r="855" spans="1:16" s="5" customFormat="1" ht="15.95" customHeight="1">
      <c r="A855" s="4">
        <v>846</v>
      </c>
      <c r="B855" s="139" t="s">
        <v>3605</v>
      </c>
      <c r="C855" s="140" t="s">
        <v>3609</v>
      </c>
      <c r="D855" s="141" t="s">
        <v>1411</v>
      </c>
      <c r="E855" s="81" t="s">
        <v>4084</v>
      </c>
      <c r="F855" s="145">
        <v>7.19</v>
      </c>
      <c r="G855" s="145">
        <v>7.55</v>
      </c>
      <c r="H855" s="48">
        <v>60</v>
      </c>
      <c r="I855" s="48">
        <v>60</v>
      </c>
      <c r="J855" s="151" t="str">
        <f t="shared" si="52"/>
        <v xml:space="preserve"> </v>
      </c>
      <c r="K855" s="151" t="str">
        <f t="shared" si="53"/>
        <v xml:space="preserve"> </v>
      </c>
      <c r="L855" s="151" t="str">
        <f t="shared" si="54"/>
        <v xml:space="preserve"> </v>
      </c>
      <c r="M855" s="196"/>
      <c r="N855" s="9"/>
      <c r="O855" s="62">
        <f t="shared" si="55"/>
        <v>60</v>
      </c>
      <c r="P855" s="4"/>
    </row>
    <row r="856" spans="1:16" s="5" customFormat="1" ht="15.95" customHeight="1">
      <c r="A856" s="4">
        <v>847</v>
      </c>
      <c r="B856" s="139" t="s">
        <v>2936</v>
      </c>
      <c r="C856" s="140" t="s">
        <v>664</v>
      </c>
      <c r="D856" s="141" t="s">
        <v>1414</v>
      </c>
      <c r="E856" s="81" t="s">
        <v>4084</v>
      </c>
      <c r="F856" s="145">
        <v>6.9</v>
      </c>
      <c r="G856" s="145">
        <v>6.99</v>
      </c>
      <c r="H856" s="48">
        <v>55</v>
      </c>
      <c r="I856" s="48">
        <v>59</v>
      </c>
      <c r="J856" s="151" t="str">
        <f t="shared" si="52"/>
        <v xml:space="preserve"> </v>
      </c>
      <c r="K856" s="151" t="str">
        <f t="shared" si="53"/>
        <v xml:space="preserve"> </v>
      </c>
      <c r="L856" s="151" t="str">
        <f t="shared" si="54"/>
        <v xml:space="preserve"> </v>
      </c>
      <c r="M856" s="83"/>
      <c r="N856" s="9"/>
      <c r="O856" s="62">
        <f t="shared" si="55"/>
        <v>57</v>
      </c>
      <c r="P856" s="4"/>
    </row>
    <row r="857" spans="1:16" s="5" customFormat="1" ht="15.95" customHeight="1">
      <c r="A857" s="4">
        <v>848</v>
      </c>
      <c r="B857" s="139" t="s">
        <v>2937</v>
      </c>
      <c r="C857" s="140" t="s">
        <v>827</v>
      </c>
      <c r="D857" s="141" t="s">
        <v>995</v>
      </c>
      <c r="E857" s="81" t="s">
        <v>4084</v>
      </c>
      <c r="F857" s="145">
        <v>5.75</v>
      </c>
      <c r="G857" s="145">
        <v>6.54</v>
      </c>
      <c r="H857" s="48">
        <v>50</v>
      </c>
      <c r="I857" s="48">
        <v>59</v>
      </c>
      <c r="J857" s="151" t="str">
        <f t="shared" si="52"/>
        <v xml:space="preserve"> </v>
      </c>
      <c r="K857" s="151" t="str">
        <f t="shared" si="53"/>
        <v xml:space="preserve"> </v>
      </c>
      <c r="L857" s="151" t="str">
        <f t="shared" si="54"/>
        <v xml:space="preserve"> </v>
      </c>
      <c r="M857" s="51"/>
      <c r="N857" s="9"/>
      <c r="O857" s="62">
        <f t="shared" si="55"/>
        <v>54.5</v>
      </c>
      <c r="P857" s="4"/>
    </row>
    <row r="858" spans="1:16" s="5" customFormat="1" ht="15.95" customHeight="1">
      <c r="A858" s="4">
        <v>849</v>
      </c>
      <c r="B858" s="139" t="s">
        <v>2938</v>
      </c>
      <c r="C858" s="140" t="s">
        <v>905</v>
      </c>
      <c r="D858" s="141" t="s">
        <v>1759</v>
      </c>
      <c r="E858" s="81" t="s">
        <v>4084</v>
      </c>
      <c r="F858" s="145">
        <v>6.43</v>
      </c>
      <c r="G858" s="145">
        <v>7.01</v>
      </c>
      <c r="H858" s="48">
        <v>55</v>
      </c>
      <c r="I858" s="48">
        <v>60</v>
      </c>
      <c r="J858" s="151" t="str">
        <f t="shared" si="52"/>
        <v xml:space="preserve"> </v>
      </c>
      <c r="K858" s="151" t="str">
        <f t="shared" si="53"/>
        <v xml:space="preserve"> </v>
      </c>
      <c r="L858" s="151" t="str">
        <f t="shared" si="54"/>
        <v xml:space="preserve"> </v>
      </c>
      <c r="M858" s="83"/>
      <c r="N858" s="9"/>
      <c r="O858" s="62">
        <f t="shared" si="55"/>
        <v>57.5</v>
      </c>
      <c r="P858" s="4"/>
    </row>
    <row r="859" spans="1:16" s="5" customFormat="1" ht="15.95" customHeight="1">
      <c r="A859" s="4">
        <v>850</v>
      </c>
      <c r="B859" s="139" t="s">
        <v>2939</v>
      </c>
      <c r="C859" s="140" t="s">
        <v>3701</v>
      </c>
      <c r="D859" s="141" t="s">
        <v>879</v>
      </c>
      <c r="E859" s="81" t="s">
        <v>4084</v>
      </c>
      <c r="F859" s="145">
        <v>6.93</v>
      </c>
      <c r="G859" s="145">
        <v>7.69</v>
      </c>
      <c r="H859" s="48">
        <v>55</v>
      </c>
      <c r="I859" s="48">
        <v>60</v>
      </c>
      <c r="J859" s="151" t="str">
        <f t="shared" si="52"/>
        <v xml:space="preserve"> </v>
      </c>
      <c r="K859" s="151" t="str">
        <f t="shared" si="53"/>
        <v xml:space="preserve"> </v>
      </c>
      <c r="L859" s="151" t="str">
        <f t="shared" si="54"/>
        <v xml:space="preserve"> </v>
      </c>
      <c r="M859" s="51"/>
      <c r="N859" s="9"/>
      <c r="O859" s="62">
        <f t="shared" si="55"/>
        <v>57.5</v>
      </c>
      <c r="P859" s="4"/>
    </row>
    <row r="860" spans="1:16" s="5" customFormat="1" ht="15.95" customHeight="1">
      <c r="A860" s="4">
        <v>851</v>
      </c>
      <c r="B860" s="139" t="s">
        <v>2940</v>
      </c>
      <c r="C860" s="140" t="s">
        <v>3651</v>
      </c>
      <c r="D860" s="141" t="s">
        <v>2941</v>
      </c>
      <c r="E860" s="81" t="s">
        <v>4084</v>
      </c>
      <c r="F860" s="145">
        <v>7.14</v>
      </c>
      <c r="G860" s="145">
        <v>8.9600000000000009</v>
      </c>
      <c r="H860" s="48">
        <v>70</v>
      </c>
      <c r="I860" s="48">
        <v>65</v>
      </c>
      <c r="J860" s="166" t="str">
        <f t="shared" si="52"/>
        <v>SVK</v>
      </c>
      <c r="K860" s="151" t="str">
        <f t="shared" si="53"/>
        <v xml:space="preserve"> </v>
      </c>
      <c r="L860" s="151" t="str">
        <f t="shared" si="54"/>
        <v xml:space="preserve"> </v>
      </c>
      <c r="M860" s="98" t="s">
        <v>9188</v>
      </c>
      <c r="N860" s="9"/>
      <c r="O860" s="62">
        <f t="shared" si="55"/>
        <v>67.5</v>
      </c>
      <c r="P860" s="4"/>
    </row>
    <row r="861" spans="1:16" s="5" customFormat="1" ht="15.95" customHeight="1">
      <c r="A861" s="4">
        <v>852</v>
      </c>
      <c r="B861" s="139" t="s">
        <v>2942</v>
      </c>
      <c r="C861" s="140" t="s">
        <v>4328</v>
      </c>
      <c r="D861" s="141" t="s">
        <v>3608</v>
      </c>
      <c r="E861" s="81" t="s">
        <v>4084</v>
      </c>
      <c r="F861" s="145">
        <v>6.77</v>
      </c>
      <c r="G861" s="145">
        <v>8.24</v>
      </c>
      <c r="H861" s="48">
        <v>60</v>
      </c>
      <c r="I861" s="48">
        <v>66</v>
      </c>
      <c r="J861" s="151" t="str">
        <f t="shared" si="52"/>
        <v xml:space="preserve"> </v>
      </c>
      <c r="K861" s="151" t="str">
        <f t="shared" si="53"/>
        <v xml:space="preserve"> </v>
      </c>
      <c r="L861" s="151" t="str">
        <f t="shared" si="54"/>
        <v xml:space="preserve"> </v>
      </c>
      <c r="M861" s="47"/>
      <c r="N861" s="9"/>
      <c r="O861" s="62">
        <f t="shared" si="55"/>
        <v>63</v>
      </c>
      <c r="P861" s="4"/>
    </row>
    <row r="862" spans="1:16" s="5" customFormat="1" ht="15.95" customHeight="1">
      <c r="A862" s="4">
        <v>853</v>
      </c>
      <c r="B862" s="139" t="s">
        <v>2943</v>
      </c>
      <c r="C862" s="140" t="s">
        <v>1807</v>
      </c>
      <c r="D862" s="141" t="s">
        <v>748</v>
      </c>
      <c r="E862" s="81" t="s">
        <v>4084</v>
      </c>
      <c r="F862" s="145">
        <v>7.24</v>
      </c>
      <c r="G862" s="145">
        <v>6.53</v>
      </c>
      <c r="H862" s="48">
        <v>60</v>
      </c>
      <c r="I862" s="48">
        <v>59</v>
      </c>
      <c r="J862" s="151" t="str">
        <f t="shared" si="52"/>
        <v xml:space="preserve"> </v>
      </c>
      <c r="K862" s="151" t="str">
        <f t="shared" si="53"/>
        <v xml:space="preserve"> </v>
      </c>
      <c r="L862" s="151" t="str">
        <f t="shared" si="54"/>
        <v xml:space="preserve"> </v>
      </c>
      <c r="M862" s="207"/>
      <c r="N862" s="9"/>
      <c r="O862" s="62">
        <f t="shared" si="55"/>
        <v>59.5</v>
      </c>
      <c r="P862" s="4"/>
    </row>
    <row r="863" spans="1:16" s="5" customFormat="1" ht="15.95" customHeight="1">
      <c r="A863" s="4">
        <v>854</v>
      </c>
      <c r="B863" s="139" t="s">
        <v>2944</v>
      </c>
      <c r="C863" s="140" t="s">
        <v>3112</v>
      </c>
      <c r="D863" s="141" t="s">
        <v>4263</v>
      </c>
      <c r="E863" s="81" t="s">
        <v>4084</v>
      </c>
      <c r="F863" s="145">
        <v>7.59</v>
      </c>
      <c r="G863" s="145">
        <v>7.76</v>
      </c>
      <c r="H863" s="48">
        <v>70</v>
      </c>
      <c r="I863" s="48">
        <v>64</v>
      </c>
      <c r="J863" s="151" t="str">
        <f t="shared" si="52"/>
        <v>SVK</v>
      </c>
      <c r="K863" s="151" t="str">
        <f t="shared" si="53"/>
        <v xml:space="preserve"> </v>
      </c>
      <c r="L863" s="151" t="str">
        <f t="shared" si="54"/>
        <v xml:space="preserve"> </v>
      </c>
      <c r="M863" s="49"/>
      <c r="N863" s="9"/>
      <c r="O863" s="62">
        <f t="shared" si="55"/>
        <v>67</v>
      </c>
      <c r="P863" s="4"/>
    </row>
    <row r="864" spans="1:16" s="5" customFormat="1" ht="15.95" customHeight="1">
      <c r="A864" s="4">
        <v>855</v>
      </c>
      <c r="B864" s="139" t="s">
        <v>2945</v>
      </c>
      <c r="C864" s="140" t="s">
        <v>2946</v>
      </c>
      <c r="D864" s="141" t="s">
        <v>4263</v>
      </c>
      <c r="E864" s="81" t="s">
        <v>4084</v>
      </c>
      <c r="F864" s="145">
        <v>6.58</v>
      </c>
      <c r="G864" s="145">
        <v>7.46</v>
      </c>
      <c r="H864" s="48">
        <v>57</v>
      </c>
      <c r="I864" s="48">
        <v>60</v>
      </c>
      <c r="J864" s="151" t="str">
        <f t="shared" si="52"/>
        <v xml:space="preserve"> </v>
      </c>
      <c r="K864" s="151" t="str">
        <f t="shared" si="53"/>
        <v xml:space="preserve"> </v>
      </c>
      <c r="L864" s="151" t="str">
        <f t="shared" si="54"/>
        <v xml:space="preserve"> </v>
      </c>
      <c r="M864" s="72"/>
      <c r="N864" s="9"/>
      <c r="O864" s="62">
        <f t="shared" si="55"/>
        <v>58.5</v>
      </c>
      <c r="P864" s="4"/>
    </row>
    <row r="865" spans="1:16" s="5" customFormat="1" ht="15.95" customHeight="1">
      <c r="A865" s="4">
        <v>856</v>
      </c>
      <c r="B865" s="139" t="s">
        <v>2947</v>
      </c>
      <c r="C865" s="140" t="s">
        <v>3364</v>
      </c>
      <c r="D865" s="141" t="s">
        <v>3511</v>
      </c>
      <c r="E865" s="81" t="s">
        <v>4084</v>
      </c>
      <c r="F865" s="145">
        <v>6.62</v>
      </c>
      <c r="G865" s="145">
        <v>7.69</v>
      </c>
      <c r="H865" s="48">
        <v>58</v>
      </c>
      <c r="I865" s="48">
        <v>60</v>
      </c>
      <c r="J865" s="151" t="str">
        <f t="shared" si="52"/>
        <v xml:space="preserve"> </v>
      </c>
      <c r="K865" s="151" t="str">
        <f t="shared" si="53"/>
        <v xml:space="preserve"> </v>
      </c>
      <c r="L865" s="151" t="str">
        <f t="shared" si="54"/>
        <v xml:space="preserve"> </v>
      </c>
      <c r="M865" s="72"/>
      <c r="N865" s="9"/>
      <c r="O865" s="62">
        <f t="shared" si="55"/>
        <v>59</v>
      </c>
      <c r="P865" s="4"/>
    </row>
    <row r="866" spans="1:16" s="5" customFormat="1" ht="15.95" customHeight="1">
      <c r="A866" s="4">
        <v>857</v>
      </c>
      <c r="B866" s="139" t="s">
        <v>2948</v>
      </c>
      <c r="C866" s="140" t="s">
        <v>4262</v>
      </c>
      <c r="D866" s="141" t="s">
        <v>3511</v>
      </c>
      <c r="E866" s="81" t="s">
        <v>4084</v>
      </c>
      <c r="F866" s="145">
        <v>5.33</v>
      </c>
      <c r="G866" s="145">
        <v>7.56</v>
      </c>
      <c r="H866" s="48">
        <v>56</v>
      </c>
      <c r="I866" s="48">
        <v>60</v>
      </c>
      <c r="J866" s="151" t="str">
        <f t="shared" si="52"/>
        <v xml:space="preserve"> </v>
      </c>
      <c r="K866" s="151" t="str">
        <f t="shared" si="53"/>
        <v xml:space="preserve"> </v>
      </c>
      <c r="L866" s="151" t="str">
        <f t="shared" si="54"/>
        <v xml:space="preserve"> </v>
      </c>
      <c r="M866" s="51"/>
      <c r="N866" s="9"/>
      <c r="O866" s="62">
        <f t="shared" si="55"/>
        <v>58</v>
      </c>
      <c r="P866" s="4"/>
    </row>
    <row r="867" spans="1:16" s="5" customFormat="1" ht="15.95" customHeight="1">
      <c r="A867" s="4">
        <v>858</v>
      </c>
      <c r="B867" s="139" t="s">
        <v>2949</v>
      </c>
      <c r="C867" s="140" t="s">
        <v>2950</v>
      </c>
      <c r="D867" s="141" t="s">
        <v>4264</v>
      </c>
      <c r="E867" s="81" t="s">
        <v>4084</v>
      </c>
      <c r="F867" s="145">
        <v>6.21</v>
      </c>
      <c r="G867" s="145">
        <v>8.02</v>
      </c>
      <c r="H867" s="48">
        <v>50</v>
      </c>
      <c r="I867" s="48">
        <v>61</v>
      </c>
      <c r="J867" s="151" t="str">
        <f t="shared" si="52"/>
        <v xml:space="preserve"> </v>
      </c>
      <c r="K867" s="151" t="str">
        <f t="shared" si="53"/>
        <v xml:space="preserve"> </v>
      </c>
      <c r="L867" s="151" t="str">
        <f t="shared" si="54"/>
        <v xml:space="preserve"> </v>
      </c>
      <c r="M867" s="51"/>
      <c r="N867" s="9"/>
      <c r="O867" s="62">
        <f t="shared" si="55"/>
        <v>55.5</v>
      </c>
      <c r="P867" s="4"/>
    </row>
    <row r="868" spans="1:16" s="5" customFormat="1" ht="15.95" customHeight="1">
      <c r="A868" s="4">
        <v>859</v>
      </c>
      <c r="B868" s="139" t="s">
        <v>2951</v>
      </c>
      <c r="C868" s="140" t="s">
        <v>1406</v>
      </c>
      <c r="D868" s="141" t="s">
        <v>3625</v>
      </c>
      <c r="E868" s="81" t="s">
        <v>4084</v>
      </c>
      <c r="F868" s="145">
        <v>6.94</v>
      </c>
      <c r="G868" s="145">
        <v>7.96</v>
      </c>
      <c r="H868" s="48">
        <v>59</v>
      </c>
      <c r="I868" s="48">
        <v>60</v>
      </c>
      <c r="J868" s="151" t="str">
        <f t="shared" si="52"/>
        <v xml:space="preserve"> </v>
      </c>
      <c r="K868" s="151" t="str">
        <f t="shared" si="53"/>
        <v xml:space="preserve"> </v>
      </c>
      <c r="L868" s="151" t="str">
        <f t="shared" si="54"/>
        <v xml:space="preserve"> </v>
      </c>
      <c r="M868" s="195"/>
      <c r="N868" s="9"/>
      <c r="O868" s="62">
        <f t="shared" si="55"/>
        <v>59.5</v>
      </c>
      <c r="P868" s="4"/>
    </row>
    <row r="869" spans="1:16" s="5" customFormat="1" ht="15.95" customHeight="1">
      <c r="A869" s="4">
        <v>860</v>
      </c>
      <c r="B869" s="139" t="s">
        <v>2952</v>
      </c>
      <c r="C869" s="140" t="s">
        <v>2953</v>
      </c>
      <c r="D869" s="141" t="s">
        <v>4266</v>
      </c>
      <c r="E869" s="81" t="s">
        <v>4084</v>
      </c>
      <c r="F869" s="145">
        <v>7.23</v>
      </c>
      <c r="G869" s="145">
        <v>8.2899999999999991</v>
      </c>
      <c r="H869" s="48">
        <v>70</v>
      </c>
      <c r="I869" s="48">
        <v>70</v>
      </c>
      <c r="J869" s="166" t="str">
        <f t="shared" si="52"/>
        <v>SVK</v>
      </c>
      <c r="K869" s="151" t="str">
        <f t="shared" si="53"/>
        <v>SVK</v>
      </c>
      <c r="L869" s="166" t="str">
        <f t="shared" si="54"/>
        <v>SVK</v>
      </c>
      <c r="M869" s="98" t="s">
        <v>9188</v>
      </c>
      <c r="N869" s="9"/>
      <c r="O869" s="62">
        <f t="shared" si="55"/>
        <v>70</v>
      </c>
      <c r="P869" s="4"/>
    </row>
    <row r="870" spans="1:16" s="5" customFormat="1" ht="15.95" customHeight="1">
      <c r="A870" s="4">
        <v>861</v>
      </c>
      <c r="B870" s="139" t="s">
        <v>2954</v>
      </c>
      <c r="C870" s="140" t="s">
        <v>2955</v>
      </c>
      <c r="D870" s="141" t="s">
        <v>4266</v>
      </c>
      <c r="E870" s="81" t="s">
        <v>4084</v>
      </c>
      <c r="F870" s="145">
        <v>7.22</v>
      </c>
      <c r="G870" s="145">
        <v>6.58</v>
      </c>
      <c r="H870" s="48">
        <v>63</v>
      </c>
      <c r="I870" s="48">
        <v>59</v>
      </c>
      <c r="J870" s="151" t="str">
        <f t="shared" si="52"/>
        <v xml:space="preserve"> </v>
      </c>
      <c r="K870" s="151" t="str">
        <f t="shared" si="53"/>
        <v xml:space="preserve"> </v>
      </c>
      <c r="L870" s="151" t="str">
        <f t="shared" si="54"/>
        <v xml:space="preserve"> </v>
      </c>
      <c r="M870" s="63"/>
      <c r="N870" s="9"/>
      <c r="O870" s="62">
        <f t="shared" si="55"/>
        <v>61</v>
      </c>
      <c r="P870" s="4"/>
    </row>
    <row r="871" spans="1:16" s="5" customFormat="1" ht="15.95" customHeight="1">
      <c r="A871" s="4">
        <v>862</v>
      </c>
      <c r="B871" s="139" t="s">
        <v>2956</v>
      </c>
      <c r="C871" s="140" t="s">
        <v>1406</v>
      </c>
      <c r="D871" s="141" t="s">
        <v>3798</v>
      </c>
      <c r="E871" s="81" t="s">
        <v>4084</v>
      </c>
      <c r="F871" s="145">
        <v>6.79</v>
      </c>
      <c r="G871" s="145">
        <v>7.85</v>
      </c>
      <c r="H871" s="48">
        <v>57</v>
      </c>
      <c r="I871" s="48">
        <v>60</v>
      </c>
      <c r="J871" s="151" t="str">
        <f t="shared" si="52"/>
        <v xml:space="preserve"> </v>
      </c>
      <c r="K871" s="151" t="str">
        <f t="shared" si="53"/>
        <v xml:space="preserve"> </v>
      </c>
      <c r="L871" s="151" t="str">
        <f t="shared" si="54"/>
        <v xml:space="preserve"> </v>
      </c>
      <c r="M871" s="51"/>
      <c r="N871" s="9"/>
      <c r="O871" s="62">
        <f t="shared" si="55"/>
        <v>58.5</v>
      </c>
      <c r="P871" s="4"/>
    </row>
    <row r="872" spans="1:16" s="5" customFormat="1" ht="15.95" customHeight="1">
      <c r="A872" s="4">
        <v>863</v>
      </c>
      <c r="B872" s="139" t="s">
        <v>4487</v>
      </c>
      <c r="C872" s="140" t="s">
        <v>3614</v>
      </c>
      <c r="D872" s="141" t="s">
        <v>1007</v>
      </c>
      <c r="E872" s="81" t="s">
        <v>4084</v>
      </c>
      <c r="F872" s="145">
        <v>6.95</v>
      </c>
      <c r="G872" s="145">
        <v>6.37</v>
      </c>
      <c r="H872" s="48">
        <v>59</v>
      </c>
      <c r="I872" s="48">
        <v>59</v>
      </c>
      <c r="J872" s="151" t="str">
        <f t="shared" si="52"/>
        <v xml:space="preserve"> </v>
      </c>
      <c r="K872" s="151" t="str">
        <f t="shared" si="53"/>
        <v xml:space="preserve"> </v>
      </c>
      <c r="L872" s="151" t="str">
        <f t="shared" si="54"/>
        <v xml:space="preserve"> </v>
      </c>
      <c r="M872" s="195"/>
      <c r="N872" s="9"/>
      <c r="O872" s="62">
        <f t="shared" si="55"/>
        <v>59</v>
      </c>
      <c r="P872" s="4"/>
    </row>
    <row r="873" spans="1:16" s="5" customFormat="1" ht="15.95" customHeight="1">
      <c r="A873" s="4">
        <v>864</v>
      </c>
      <c r="B873" s="139" t="s">
        <v>4488</v>
      </c>
      <c r="C873" s="140" t="s">
        <v>3312</v>
      </c>
      <c r="D873" s="141" t="s">
        <v>300</v>
      </c>
      <c r="E873" s="81" t="s">
        <v>4084</v>
      </c>
      <c r="F873" s="145">
        <v>6.94</v>
      </c>
      <c r="G873" s="145">
        <v>7.24</v>
      </c>
      <c r="H873" s="48">
        <v>64</v>
      </c>
      <c r="I873" s="48">
        <v>60</v>
      </c>
      <c r="J873" s="151" t="str">
        <f t="shared" si="52"/>
        <v xml:space="preserve"> </v>
      </c>
      <c r="K873" s="151" t="str">
        <f t="shared" si="53"/>
        <v xml:space="preserve"> </v>
      </c>
      <c r="L873" s="151" t="str">
        <f t="shared" si="54"/>
        <v xml:space="preserve"> </v>
      </c>
      <c r="M873" s="70"/>
      <c r="N873" s="9"/>
      <c r="O873" s="62">
        <f t="shared" si="55"/>
        <v>62</v>
      </c>
      <c r="P873" s="4"/>
    </row>
    <row r="874" spans="1:16" s="5" customFormat="1" ht="15.95" customHeight="1">
      <c r="A874" s="4">
        <v>865</v>
      </c>
      <c r="B874" s="139" t="s">
        <v>4489</v>
      </c>
      <c r="C874" s="140" t="s">
        <v>3821</v>
      </c>
      <c r="D874" s="141" t="s">
        <v>1008</v>
      </c>
      <c r="E874" s="81" t="s">
        <v>4084</v>
      </c>
      <c r="F874" s="145">
        <v>6.85</v>
      </c>
      <c r="G874" s="145">
        <v>7.76</v>
      </c>
      <c r="H874" s="48">
        <v>61</v>
      </c>
      <c r="I874" s="48">
        <v>69</v>
      </c>
      <c r="J874" s="151" t="str">
        <f t="shared" si="52"/>
        <v xml:space="preserve"> </v>
      </c>
      <c r="K874" s="151" t="str">
        <f t="shared" si="53"/>
        <v xml:space="preserve"> </v>
      </c>
      <c r="L874" s="151" t="str">
        <f t="shared" si="54"/>
        <v xml:space="preserve"> </v>
      </c>
      <c r="M874" s="101"/>
      <c r="N874" s="9"/>
      <c r="O874" s="62">
        <f t="shared" si="55"/>
        <v>65</v>
      </c>
      <c r="P874" s="4"/>
    </row>
    <row r="875" spans="1:16" s="5" customFormat="1" ht="15.95" customHeight="1">
      <c r="A875" s="4">
        <v>866</v>
      </c>
      <c r="B875" s="139" t="s">
        <v>4490</v>
      </c>
      <c r="C875" s="140" t="s">
        <v>1022</v>
      </c>
      <c r="D875" s="141" t="s">
        <v>4268</v>
      </c>
      <c r="E875" s="81" t="s">
        <v>4084</v>
      </c>
      <c r="F875" s="145">
        <v>6.93</v>
      </c>
      <c r="G875" s="145">
        <v>2.2999999999999998</v>
      </c>
      <c r="H875" s="48">
        <v>60</v>
      </c>
      <c r="I875" s="48">
        <v>52</v>
      </c>
      <c r="J875" s="151" t="str">
        <f t="shared" si="52"/>
        <v xml:space="preserve"> </v>
      </c>
      <c r="K875" s="151" t="str">
        <f t="shared" si="53"/>
        <v xml:space="preserve"> </v>
      </c>
      <c r="L875" s="151" t="str">
        <f t="shared" si="54"/>
        <v xml:space="preserve"> </v>
      </c>
      <c r="M875" s="63"/>
      <c r="N875" s="9"/>
      <c r="O875" s="62">
        <f t="shared" si="55"/>
        <v>56</v>
      </c>
      <c r="P875" s="4"/>
    </row>
    <row r="876" spans="1:16" s="5" customFormat="1" ht="15.95" customHeight="1">
      <c r="A876" s="4">
        <v>867</v>
      </c>
      <c r="B876" s="139" t="s">
        <v>4491</v>
      </c>
      <c r="C876" s="140" t="s">
        <v>2520</v>
      </c>
      <c r="D876" s="141" t="s">
        <v>302</v>
      </c>
      <c r="E876" s="81" t="s">
        <v>4084</v>
      </c>
      <c r="F876" s="145">
        <v>6.93</v>
      </c>
      <c r="G876" s="145">
        <v>6.66</v>
      </c>
      <c r="H876" s="48">
        <v>57</v>
      </c>
      <c r="I876" s="48">
        <v>59</v>
      </c>
      <c r="J876" s="151" t="str">
        <f t="shared" si="52"/>
        <v xml:space="preserve"> </v>
      </c>
      <c r="K876" s="151" t="str">
        <f t="shared" si="53"/>
        <v xml:space="preserve"> </v>
      </c>
      <c r="L876" s="151" t="str">
        <f t="shared" si="54"/>
        <v xml:space="preserve"> </v>
      </c>
      <c r="M876" s="196"/>
      <c r="N876" s="33"/>
      <c r="O876" s="62">
        <f t="shared" si="55"/>
        <v>58</v>
      </c>
      <c r="P876" s="74"/>
    </row>
    <row r="877" spans="1:16" s="5" customFormat="1" ht="15.95" customHeight="1">
      <c r="A877" s="4">
        <v>868</v>
      </c>
      <c r="B877" s="139" t="s">
        <v>4492</v>
      </c>
      <c r="C877" s="140" t="s">
        <v>1546</v>
      </c>
      <c r="D877" s="141" t="s">
        <v>366</v>
      </c>
      <c r="E877" s="81" t="s">
        <v>4084</v>
      </c>
      <c r="F877" s="145">
        <v>6.88</v>
      </c>
      <c r="G877" s="145">
        <v>7.14</v>
      </c>
      <c r="H877" s="48">
        <v>60</v>
      </c>
      <c r="I877" s="48">
        <v>60</v>
      </c>
      <c r="J877" s="151" t="str">
        <f t="shared" si="52"/>
        <v xml:space="preserve"> </v>
      </c>
      <c r="K877" s="151" t="str">
        <f t="shared" si="53"/>
        <v xml:space="preserve"> </v>
      </c>
      <c r="L877" s="151" t="str">
        <f t="shared" si="54"/>
        <v xml:space="preserve"> </v>
      </c>
      <c r="M877" s="51"/>
      <c r="N877" s="9"/>
      <c r="O877" s="62">
        <f t="shared" si="55"/>
        <v>60</v>
      </c>
      <c r="P877" s="4"/>
    </row>
    <row r="878" spans="1:16" s="5" customFormat="1" ht="15.95" customHeight="1">
      <c r="A878" s="4">
        <v>869</v>
      </c>
      <c r="B878" s="139" t="s">
        <v>4493</v>
      </c>
      <c r="C878" s="140" t="s">
        <v>1019</v>
      </c>
      <c r="D878" s="141" t="s">
        <v>3823</v>
      </c>
      <c r="E878" s="81" t="s">
        <v>4084</v>
      </c>
      <c r="F878" s="145">
        <v>7.75</v>
      </c>
      <c r="G878" s="145">
        <v>7.79</v>
      </c>
      <c r="H878" s="48">
        <v>63</v>
      </c>
      <c r="I878" s="48">
        <v>60</v>
      </c>
      <c r="J878" s="151" t="str">
        <f t="shared" si="52"/>
        <v xml:space="preserve"> </v>
      </c>
      <c r="K878" s="151" t="str">
        <f t="shared" si="53"/>
        <v xml:space="preserve"> </v>
      </c>
      <c r="L878" s="151" t="str">
        <f t="shared" si="54"/>
        <v xml:space="preserve"> </v>
      </c>
      <c r="M878" s="51"/>
      <c r="N878" s="9"/>
      <c r="O878" s="62">
        <f t="shared" si="55"/>
        <v>61.5</v>
      </c>
      <c r="P878" s="4"/>
    </row>
    <row r="879" spans="1:16" s="5" customFormat="1" ht="15.95" customHeight="1">
      <c r="A879" s="4">
        <v>870</v>
      </c>
      <c r="B879" s="139" t="s">
        <v>4494</v>
      </c>
      <c r="C879" s="140" t="s">
        <v>881</v>
      </c>
      <c r="D879" s="141" t="s">
        <v>3823</v>
      </c>
      <c r="E879" s="81" t="s">
        <v>4084</v>
      </c>
      <c r="F879" s="145">
        <v>7.18</v>
      </c>
      <c r="G879" s="145">
        <v>7.79</v>
      </c>
      <c r="H879" s="48">
        <v>63</v>
      </c>
      <c r="I879" s="48">
        <v>60</v>
      </c>
      <c r="J879" s="151" t="str">
        <f t="shared" si="52"/>
        <v xml:space="preserve"> </v>
      </c>
      <c r="K879" s="151" t="str">
        <f t="shared" si="53"/>
        <v xml:space="preserve"> </v>
      </c>
      <c r="L879" s="151" t="str">
        <f t="shared" si="54"/>
        <v xml:space="preserve"> </v>
      </c>
      <c r="M879" s="101"/>
      <c r="N879" s="9"/>
      <c r="O879" s="62">
        <f t="shared" si="55"/>
        <v>61.5</v>
      </c>
      <c r="P879" s="4"/>
    </row>
    <row r="880" spans="1:16" s="5" customFormat="1" ht="15.95" customHeight="1">
      <c r="A880" s="4">
        <v>871</v>
      </c>
      <c r="B880" s="139" t="s">
        <v>4495</v>
      </c>
      <c r="C880" s="140" t="s">
        <v>3408</v>
      </c>
      <c r="D880" s="141" t="s">
        <v>3823</v>
      </c>
      <c r="E880" s="81" t="s">
        <v>4084</v>
      </c>
      <c r="F880" s="145">
        <v>7.37</v>
      </c>
      <c r="G880" s="145">
        <v>7.35</v>
      </c>
      <c r="H880" s="48">
        <v>63</v>
      </c>
      <c r="I880" s="48">
        <v>60</v>
      </c>
      <c r="J880" s="151" t="str">
        <f t="shared" si="52"/>
        <v xml:space="preserve"> </v>
      </c>
      <c r="K880" s="151" t="str">
        <f t="shared" si="53"/>
        <v xml:space="preserve"> </v>
      </c>
      <c r="L880" s="151" t="str">
        <f t="shared" si="54"/>
        <v xml:space="preserve"> </v>
      </c>
      <c r="M880" s="51"/>
      <c r="N880" s="9"/>
      <c r="O880" s="62">
        <f t="shared" si="55"/>
        <v>61.5</v>
      </c>
      <c r="P880" s="4"/>
    </row>
    <row r="881" spans="1:16" s="5" customFormat="1" ht="15.95" customHeight="1">
      <c r="A881" s="4">
        <v>872</v>
      </c>
      <c r="B881" s="139" t="s">
        <v>4496</v>
      </c>
      <c r="C881" s="140" t="s">
        <v>304</v>
      </c>
      <c r="D881" s="141" t="s">
        <v>1012</v>
      </c>
      <c r="E881" s="81" t="s">
        <v>4084</v>
      </c>
      <c r="F881" s="145">
        <v>7.13</v>
      </c>
      <c r="G881" s="145">
        <v>7.73</v>
      </c>
      <c r="H881" s="48">
        <v>60</v>
      </c>
      <c r="I881" s="48">
        <v>60</v>
      </c>
      <c r="J881" s="151" t="str">
        <f t="shared" si="52"/>
        <v xml:space="preserve"> </v>
      </c>
      <c r="K881" s="151" t="str">
        <f t="shared" si="53"/>
        <v xml:space="preserve"> </v>
      </c>
      <c r="L881" s="151" t="str">
        <f t="shared" si="54"/>
        <v xml:space="preserve"> </v>
      </c>
      <c r="M881" s="53"/>
      <c r="N881" s="9"/>
      <c r="O881" s="62">
        <f t="shared" si="55"/>
        <v>60</v>
      </c>
      <c r="P881" s="4"/>
    </row>
    <row r="882" spans="1:16" s="5" customFormat="1" ht="15.95" customHeight="1">
      <c r="A882" s="4">
        <v>873</v>
      </c>
      <c r="B882" s="139" t="s">
        <v>4497</v>
      </c>
      <c r="C882" s="140" t="s">
        <v>3245</v>
      </c>
      <c r="D882" s="141" t="s">
        <v>2575</v>
      </c>
      <c r="E882" s="81" t="s">
        <v>4084</v>
      </c>
      <c r="F882" s="145">
        <v>6.39</v>
      </c>
      <c r="G882" s="145">
        <v>6.78</v>
      </c>
      <c r="H882" s="48">
        <v>57</v>
      </c>
      <c r="I882" s="48">
        <v>59</v>
      </c>
      <c r="J882" s="151" t="str">
        <f t="shared" si="52"/>
        <v xml:space="preserve"> </v>
      </c>
      <c r="K882" s="151" t="str">
        <f t="shared" si="53"/>
        <v xml:space="preserve"> </v>
      </c>
      <c r="L882" s="151" t="str">
        <f t="shared" si="54"/>
        <v xml:space="preserve"> </v>
      </c>
      <c r="M882" s="120"/>
      <c r="N882" s="9"/>
      <c r="O882" s="62">
        <f t="shared" si="55"/>
        <v>58</v>
      </c>
      <c r="P882" s="4"/>
    </row>
    <row r="883" spans="1:16" s="5" customFormat="1" ht="15.95" customHeight="1">
      <c r="A883" s="4">
        <v>874</v>
      </c>
      <c r="B883" s="139" t="s">
        <v>4498</v>
      </c>
      <c r="C883" s="140" t="s">
        <v>905</v>
      </c>
      <c r="D883" s="141" t="s">
        <v>2575</v>
      </c>
      <c r="E883" s="81" t="s">
        <v>4084</v>
      </c>
      <c r="F883" s="145">
        <v>7.04</v>
      </c>
      <c r="G883" s="145">
        <v>6.99</v>
      </c>
      <c r="H883" s="48">
        <v>73</v>
      </c>
      <c r="I883" s="48">
        <v>65</v>
      </c>
      <c r="J883" s="151" t="str">
        <f t="shared" si="52"/>
        <v>SVK</v>
      </c>
      <c r="K883" s="151" t="str">
        <f t="shared" si="53"/>
        <v xml:space="preserve"> </v>
      </c>
      <c r="L883" s="151" t="str">
        <f t="shared" si="54"/>
        <v xml:space="preserve"> </v>
      </c>
      <c r="M883" s="51"/>
      <c r="N883" s="9"/>
      <c r="O883" s="62">
        <f t="shared" si="55"/>
        <v>69</v>
      </c>
      <c r="P883" s="4"/>
    </row>
    <row r="884" spans="1:16" s="5" customFormat="1" ht="15.95" customHeight="1">
      <c r="A884" s="4">
        <v>875</v>
      </c>
      <c r="B884" s="139" t="s">
        <v>4499</v>
      </c>
      <c r="C884" s="140" t="s">
        <v>4500</v>
      </c>
      <c r="D884" s="141" t="s">
        <v>1396</v>
      </c>
      <c r="E884" s="81" t="s">
        <v>4084</v>
      </c>
      <c r="F884" s="145">
        <v>7.49</v>
      </c>
      <c r="G884" s="145">
        <v>7.84</v>
      </c>
      <c r="H884" s="48">
        <v>63</v>
      </c>
      <c r="I884" s="48">
        <v>60</v>
      </c>
      <c r="J884" s="151" t="str">
        <f t="shared" si="52"/>
        <v xml:space="preserve"> </v>
      </c>
      <c r="K884" s="151" t="str">
        <f t="shared" si="53"/>
        <v xml:space="preserve"> </v>
      </c>
      <c r="L884" s="151" t="str">
        <f t="shared" si="54"/>
        <v xml:space="preserve"> </v>
      </c>
      <c r="M884" s="63"/>
      <c r="N884" s="9"/>
      <c r="O884" s="62">
        <f t="shared" si="55"/>
        <v>61.5</v>
      </c>
      <c r="P884" s="4"/>
    </row>
    <row r="885" spans="1:16" s="5" customFormat="1" ht="15.95" customHeight="1">
      <c r="A885" s="4">
        <v>876</v>
      </c>
      <c r="B885" s="139" t="s">
        <v>4501</v>
      </c>
      <c r="C885" s="140" t="s">
        <v>4502</v>
      </c>
      <c r="D885" s="141" t="s">
        <v>720</v>
      </c>
      <c r="E885" s="81" t="s">
        <v>4084</v>
      </c>
      <c r="F885" s="145">
        <v>6.89</v>
      </c>
      <c r="G885" s="145">
        <v>4.74</v>
      </c>
      <c r="H885" s="48">
        <v>57</v>
      </c>
      <c r="I885" s="48">
        <v>52</v>
      </c>
      <c r="J885" s="151" t="str">
        <f t="shared" si="52"/>
        <v xml:space="preserve"> </v>
      </c>
      <c r="K885" s="151" t="str">
        <f t="shared" si="53"/>
        <v xml:space="preserve"> </v>
      </c>
      <c r="L885" s="151" t="str">
        <f t="shared" si="54"/>
        <v xml:space="preserve"> </v>
      </c>
      <c r="M885" s="84"/>
      <c r="N885" s="9"/>
      <c r="O885" s="62">
        <f t="shared" si="55"/>
        <v>54.5</v>
      </c>
      <c r="P885" s="4"/>
    </row>
    <row r="886" spans="1:16" s="5" customFormat="1" ht="15.95" customHeight="1">
      <c r="A886" s="4">
        <v>877</v>
      </c>
      <c r="B886" s="139" t="s">
        <v>4503</v>
      </c>
      <c r="C886" s="140" t="s">
        <v>351</v>
      </c>
      <c r="D886" s="141" t="s">
        <v>3412</v>
      </c>
      <c r="E886" s="81" t="s">
        <v>4084</v>
      </c>
      <c r="F886" s="145">
        <v>7.48</v>
      </c>
      <c r="G886" s="145">
        <v>7.46</v>
      </c>
      <c r="H886" s="48">
        <v>63</v>
      </c>
      <c r="I886" s="48">
        <v>60</v>
      </c>
      <c r="J886" s="151" t="str">
        <f t="shared" si="52"/>
        <v xml:space="preserve"> </v>
      </c>
      <c r="K886" s="151" t="str">
        <f t="shared" si="53"/>
        <v xml:space="preserve"> </v>
      </c>
      <c r="L886" s="151" t="str">
        <f t="shared" si="54"/>
        <v xml:space="preserve"> </v>
      </c>
      <c r="M886" s="68"/>
      <c r="N886" s="9"/>
      <c r="O886" s="62">
        <f t="shared" si="55"/>
        <v>61.5</v>
      </c>
      <c r="P886" s="4"/>
    </row>
    <row r="887" spans="1:16" s="5" customFormat="1" ht="15.95" customHeight="1">
      <c r="A887" s="4">
        <v>878</v>
      </c>
      <c r="B887" s="139" t="s">
        <v>4504</v>
      </c>
      <c r="C887" s="140" t="s">
        <v>997</v>
      </c>
      <c r="D887" s="141" t="s">
        <v>1003</v>
      </c>
      <c r="E887" s="81" t="s">
        <v>4084</v>
      </c>
      <c r="F887" s="145">
        <v>7.46</v>
      </c>
      <c r="G887" s="145">
        <v>7.56</v>
      </c>
      <c r="H887" s="48">
        <v>63</v>
      </c>
      <c r="I887" s="48">
        <v>60</v>
      </c>
      <c r="J887" s="151" t="str">
        <f t="shared" si="52"/>
        <v xml:space="preserve"> </v>
      </c>
      <c r="K887" s="151" t="str">
        <f t="shared" si="53"/>
        <v xml:space="preserve"> </v>
      </c>
      <c r="L887" s="151" t="str">
        <f t="shared" si="54"/>
        <v xml:space="preserve"> </v>
      </c>
      <c r="M887" s="120"/>
      <c r="N887" s="9"/>
      <c r="O887" s="62">
        <f t="shared" si="55"/>
        <v>61.5</v>
      </c>
      <c r="P887" s="4"/>
    </row>
    <row r="888" spans="1:16" s="5" customFormat="1" ht="15.95" customHeight="1">
      <c r="A888" s="4">
        <v>879</v>
      </c>
      <c r="B888" s="139" t="s">
        <v>4505</v>
      </c>
      <c r="C888" s="140" t="s">
        <v>1406</v>
      </c>
      <c r="D888" s="141" t="s">
        <v>1003</v>
      </c>
      <c r="E888" s="81" t="s">
        <v>4084</v>
      </c>
      <c r="F888" s="145">
        <v>7.53</v>
      </c>
      <c r="G888" s="145">
        <v>7.14</v>
      </c>
      <c r="H888" s="48">
        <v>63</v>
      </c>
      <c r="I888" s="48">
        <v>60</v>
      </c>
      <c r="J888" s="151" t="str">
        <f t="shared" si="52"/>
        <v xml:space="preserve"> </v>
      </c>
      <c r="K888" s="151" t="str">
        <f t="shared" si="53"/>
        <v xml:space="preserve"> </v>
      </c>
      <c r="L888" s="151" t="str">
        <f t="shared" si="54"/>
        <v xml:space="preserve"> </v>
      </c>
      <c r="M888" s="98"/>
      <c r="N888" s="9"/>
      <c r="O888" s="62">
        <f t="shared" si="55"/>
        <v>61.5</v>
      </c>
      <c r="P888" s="4"/>
    </row>
    <row r="889" spans="1:16" s="5" customFormat="1" ht="15.95" customHeight="1">
      <c r="A889" s="4">
        <v>880</v>
      </c>
      <c r="B889" s="139" t="s">
        <v>2757</v>
      </c>
      <c r="C889" s="140" t="s">
        <v>1694</v>
      </c>
      <c r="D889" s="141" t="s">
        <v>2007</v>
      </c>
      <c r="E889" s="81" t="s">
        <v>4085</v>
      </c>
      <c r="F889" s="145">
        <v>5.88</v>
      </c>
      <c r="G889" s="145">
        <v>7.1</v>
      </c>
      <c r="H889" s="48">
        <v>54</v>
      </c>
      <c r="I889" s="48">
        <v>69</v>
      </c>
      <c r="J889" s="151" t="str">
        <f t="shared" si="52"/>
        <v xml:space="preserve"> </v>
      </c>
      <c r="K889" s="151" t="str">
        <f t="shared" si="53"/>
        <v xml:space="preserve"> </v>
      </c>
      <c r="L889" s="151" t="str">
        <f t="shared" si="54"/>
        <v xml:space="preserve"> </v>
      </c>
      <c r="M889" s="63"/>
      <c r="N889" s="9"/>
      <c r="O889" s="62">
        <f t="shared" si="55"/>
        <v>61.5</v>
      </c>
      <c r="P889" s="4"/>
    </row>
    <row r="890" spans="1:16" s="5" customFormat="1" ht="15.95" customHeight="1">
      <c r="A890" s="4">
        <v>881</v>
      </c>
      <c r="B890" s="139" t="s">
        <v>1488</v>
      </c>
      <c r="C890" s="140" t="s">
        <v>3719</v>
      </c>
      <c r="D890" s="141" t="s">
        <v>2009</v>
      </c>
      <c r="E890" s="81" t="s">
        <v>4085</v>
      </c>
      <c r="F890" s="145">
        <v>7.2</v>
      </c>
      <c r="G890" s="145">
        <v>6.15</v>
      </c>
      <c r="H890" s="48">
        <v>56</v>
      </c>
      <c r="I890" s="48">
        <v>67</v>
      </c>
      <c r="J890" s="151" t="str">
        <f t="shared" si="52"/>
        <v xml:space="preserve"> </v>
      </c>
      <c r="K890" s="151" t="str">
        <f t="shared" si="53"/>
        <v xml:space="preserve"> </v>
      </c>
      <c r="L890" s="151" t="str">
        <f t="shared" si="54"/>
        <v xml:space="preserve"> </v>
      </c>
      <c r="M890" s="196"/>
      <c r="N890" s="9"/>
      <c r="O890" s="62">
        <f t="shared" si="55"/>
        <v>61.5</v>
      </c>
      <c r="P890" s="4"/>
    </row>
    <row r="891" spans="1:16" s="5" customFormat="1" ht="15.95" customHeight="1">
      <c r="A891" s="4">
        <v>882</v>
      </c>
      <c r="B891" s="139" t="s">
        <v>2758</v>
      </c>
      <c r="C891" s="140" t="s">
        <v>2483</v>
      </c>
      <c r="D891" s="141" t="s">
        <v>2009</v>
      </c>
      <c r="E891" s="81" t="s">
        <v>4085</v>
      </c>
      <c r="F891" s="145">
        <v>4.8600000000000003</v>
      </c>
      <c r="G891" s="145">
        <v>4.7300000000000004</v>
      </c>
      <c r="H891" s="48">
        <v>50</v>
      </c>
      <c r="I891" s="48">
        <v>56</v>
      </c>
      <c r="J891" s="151" t="str">
        <f t="shared" si="52"/>
        <v xml:space="preserve"> </v>
      </c>
      <c r="K891" s="151" t="str">
        <f t="shared" si="53"/>
        <v xml:space="preserve"> </v>
      </c>
      <c r="L891" s="151" t="str">
        <f t="shared" si="54"/>
        <v xml:space="preserve"> </v>
      </c>
      <c r="M891" s="51"/>
      <c r="N891" s="9"/>
      <c r="O891" s="62">
        <f t="shared" si="55"/>
        <v>53</v>
      </c>
      <c r="P891" s="4"/>
    </row>
    <row r="892" spans="1:16" s="5" customFormat="1" ht="15.95" customHeight="1">
      <c r="A892" s="4">
        <v>883</v>
      </c>
      <c r="B892" s="139" t="s">
        <v>2759</v>
      </c>
      <c r="C892" s="140" t="s">
        <v>1914</v>
      </c>
      <c r="D892" s="141" t="s">
        <v>2268</v>
      </c>
      <c r="E892" s="81" t="s">
        <v>4085</v>
      </c>
      <c r="F892" s="145">
        <v>5.79</v>
      </c>
      <c r="G892" s="145">
        <v>6.58</v>
      </c>
      <c r="H892" s="48">
        <v>54</v>
      </c>
      <c r="I892" s="48">
        <v>62</v>
      </c>
      <c r="J892" s="151" t="str">
        <f t="shared" si="52"/>
        <v xml:space="preserve"> </v>
      </c>
      <c r="K892" s="151" t="str">
        <f t="shared" si="53"/>
        <v xml:space="preserve"> </v>
      </c>
      <c r="L892" s="151" t="str">
        <f t="shared" si="54"/>
        <v xml:space="preserve"> </v>
      </c>
      <c r="M892" s="196"/>
      <c r="N892" s="9"/>
      <c r="O892" s="62">
        <f t="shared" si="55"/>
        <v>58</v>
      </c>
      <c r="P892" s="4"/>
    </row>
    <row r="893" spans="1:16" s="5" customFormat="1" ht="15.95" customHeight="1">
      <c r="A893" s="4">
        <v>884</v>
      </c>
      <c r="B893" s="139" t="s">
        <v>2760</v>
      </c>
      <c r="C893" s="140" t="s">
        <v>3226</v>
      </c>
      <c r="D893" s="141" t="s">
        <v>2451</v>
      </c>
      <c r="E893" s="81" t="s">
        <v>4085</v>
      </c>
      <c r="F893" s="145">
        <v>5.85</v>
      </c>
      <c r="G893" s="145">
        <v>7.53</v>
      </c>
      <c r="H893" s="48">
        <v>51</v>
      </c>
      <c r="I893" s="48">
        <v>69</v>
      </c>
      <c r="J893" s="151" t="str">
        <f t="shared" si="52"/>
        <v xml:space="preserve"> </v>
      </c>
      <c r="K893" s="151" t="str">
        <f t="shared" si="53"/>
        <v xml:space="preserve"> </v>
      </c>
      <c r="L893" s="151" t="str">
        <f t="shared" si="54"/>
        <v xml:space="preserve"> </v>
      </c>
      <c r="M893" s="72"/>
      <c r="N893" s="9"/>
      <c r="O893" s="62">
        <f t="shared" si="55"/>
        <v>60</v>
      </c>
      <c r="P893" s="4"/>
    </row>
    <row r="894" spans="1:16" s="5" customFormat="1" ht="15.95" customHeight="1">
      <c r="A894" s="4">
        <v>885</v>
      </c>
      <c r="B894" s="139" t="s">
        <v>2761</v>
      </c>
      <c r="C894" s="140" t="s">
        <v>905</v>
      </c>
      <c r="D894" s="141" t="s">
        <v>2521</v>
      </c>
      <c r="E894" s="81" t="s">
        <v>4085</v>
      </c>
      <c r="F894" s="145">
        <v>6.09</v>
      </c>
      <c r="G894" s="145">
        <v>6.48</v>
      </c>
      <c r="H894" s="48">
        <v>55</v>
      </c>
      <c r="I894" s="48">
        <v>67</v>
      </c>
      <c r="J894" s="151" t="str">
        <f t="shared" si="52"/>
        <v xml:space="preserve"> </v>
      </c>
      <c r="K894" s="151" t="str">
        <f t="shared" si="53"/>
        <v xml:space="preserve"> </v>
      </c>
      <c r="L894" s="151" t="str">
        <f t="shared" si="54"/>
        <v xml:space="preserve"> </v>
      </c>
      <c r="M894" s="63"/>
      <c r="N894" s="9"/>
      <c r="O894" s="62">
        <f t="shared" si="55"/>
        <v>61</v>
      </c>
      <c r="P894" s="4"/>
    </row>
    <row r="895" spans="1:16" s="5" customFormat="1" ht="15.95" customHeight="1">
      <c r="A895" s="4">
        <v>886</v>
      </c>
      <c r="B895" s="139" t="s">
        <v>1489</v>
      </c>
      <c r="C895" s="140" t="s">
        <v>1490</v>
      </c>
      <c r="D895" s="141" t="s">
        <v>3837</v>
      </c>
      <c r="E895" s="81" t="s">
        <v>4085</v>
      </c>
      <c r="F895" s="145">
        <v>5.04</v>
      </c>
      <c r="G895" s="145">
        <v>6.19</v>
      </c>
      <c r="H895" s="48">
        <v>57</v>
      </c>
      <c r="I895" s="48">
        <v>69</v>
      </c>
      <c r="J895" s="151" t="str">
        <f t="shared" si="52"/>
        <v xml:space="preserve"> </v>
      </c>
      <c r="K895" s="151" t="str">
        <f t="shared" si="53"/>
        <v xml:space="preserve"> </v>
      </c>
      <c r="L895" s="151" t="str">
        <f t="shared" si="54"/>
        <v xml:space="preserve"> </v>
      </c>
      <c r="M895" s="63"/>
      <c r="N895" s="9"/>
      <c r="O895" s="62">
        <f t="shared" si="55"/>
        <v>63</v>
      </c>
      <c r="P895" s="4"/>
    </row>
    <row r="896" spans="1:16" s="5" customFormat="1" ht="15.95" customHeight="1">
      <c r="A896" s="4">
        <v>887</v>
      </c>
      <c r="B896" s="139" t="s">
        <v>2762</v>
      </c>
      <c r="C896" s="140" t="s">
        <v>311</v>
      </c>
      <c r="D896" s="141" t="s">
        <v>1753</v>
      </c>
      <c r="E896" s="81" t="s">
        <v>4085</v>
      </c>
      <c r="F896" s="145">
        <v>5.58</v>
      </c>
      <c r="G896" s="145">
        <v>6.11</v>
      </c>
      <c r="H896" s="48">
        <v>52</v>
      </c>
      <c r="I896" s="48">
        <v>69</v>
      </c>
      <c r="J896" s="151" t="str">
        <f t="shared" si="52"/>
        <v xml:space="preserve"> </v>
      </c>
      <c r="K896" s="151" t="str">
        <f t="shared" si="53"/>
        <v xml:space="preserve"> </v>
      </c>
      <c r="L896" s="151" t="str">
        <f t="shared" si="54"/>
        <v xml:space="preserve"> </v>
      </c>
      <c r="M896" s="72"/>
      <c r="N896" s="9"/>
      <c r="O896" s="62">
        <f t="shared" si="55"/>
        <v>60.5</v>
      </c>
      <c r="P896" s="4"/>
    </row>
    <row r="897" spans="1:16" s="5" customFormat="1" ht="15.95" customHeight="1">
      <c r="A897" s="4">
        <v>888</v>
      </c>
      <c r="B897" s="139" t="s">
        <v>2763</v>
      </c>
      <c r="C897" s="140" t="s">
        <v>563</v>
      </c>
      <c r="D897" s="141" t="s">
        <v>1407</v>
      </c>
      <c r="E897" s="81" t="s">
        <v>4085</v>
      </c>
      <c r="F897" s="145">
        <v>5.78</v>
      </c>
      <c r="G897" s="145">
        <v>6.34</v>
      </c>
      <c r="H897" s="48">
        <v>54</v>
      </c>
      <c r="I897" s="48">
        <v>66</v>
      </c>
      <c r="J897" s="151" t="str">
        <f t="shared" si="52"/>
        <v xml:space="preserve"> </v>
      </c>
      <c r="K897" s="151" t="str">
        <f t="shared" si="53"/>
        <v xml:space="preserve"> </v>
      </c>
      <c r="L897" s="151" t="str">
        <f t="shared" si="54"/>
        <v xml:space="preserve"> </v>
      </c>
      <c r="M897" s="68"/>
      <c r="N897" s="9"/>
      <c r="O897" s="62">
        <f t="shared" si="55"/>
        <v>60</v>
      </c>
      <c r="P897" s="4"/>
    </row>
    <row r="898" spans="1:16" s="5" customFormat="1" ht="15.95" customHeight="1">
      <c r="A898" s="4">
        <v>889</v>
      </c>
      <c r="B898" s="139" t="s">
        <v>2764</v>
      </c>
      <c r="C898" s="140" t="s">
        <v>2765</v>
      </c>
      <c r="D898" s="141" t="s">
        <v>665</v>
      </c>
      <c r="E898" s="81" t="s">
        <v>4085</v>
      </c>
      <c r="F898" s="145">
        <v>5.96</v>
      </c>
      <c r="G898" s="145">
        <v>6.81</v>
      </c>
      <c r="H898" s="48">
        <v>68</v>
      </c>
      <c r="I898" s="48">
        <v>70</v>
      </c>
      <c r="J898" s="151" t="str">
        <f t="shared" si="52"/>
        <v xml:space="preserve"> </v>
      </c>
      <c r="K898" s="151" t="str">
        <f t="shared" si="53"/>
        <v xml:space="preserve"> </v>
      </c>
      <c r="L898" s="151" t="str">
        <f t="shared" si="54"/>
        <v xml:space="preserve"> </v>
      </c>
      <c r="M898" s="51"/>
      <c r="N898" s="9"/>
      <c r="O898" s="62">
        <f t="shared" si="55"/>
        <v>69</v>
      </c>
      <c r="P898" s="4"/>
    </row>
    <row r="899" spans="1:16" s="5" customFormat="1" ht="15.95" customHeight="1">
      <c r="A899" s="4">
        <v>890</v>
      </c>
      <c r="B899" s="139" t="s">
        <v>3207</v>
      </c>
      <c r="C899" s="140" t="s">
        <v>1266</v>
      </c>
      <c r="D899" s="141" t="s">
        <v>667</v>
      </c>
      <c r="E899" s="81" t="s">
        <v>4085</v>
      </c>
      <c r="F899" s="145">
        <v>5.31</v>
      </c>
      <c r="G899" s="145">
        <v>6.4</v>
      </c>
      <c r="H899" s="48">
        <v>51</v>
      </c>
      <c r="I899" s="48">
        <v>64</v>
      </c>
      <c r="J899" s="151" t="str">
        <f t="shared" si="52"/>
        <v xml:space="preserve"> </v>
      </c>
      <c r="K899" s="151" t="str">
        <f t="shared" si="53"/>
        <v xml:space="preserve"> </v>
      </c>
      <c r="L899" s="151" t="str">
        <f t="shared" si="54"/>
        <v xml:space="preserve"> </v>
      </c>
      <c r="M899" s="51"/>
      <c r="N899" s="9"/>
      <c r="O899" s="62">
        <f t="shared" si="55"/>
        <v>57.5</v>
      </c>
      <c r="P899" s="4"/>
    </row>
    <row r="900" spans="1:16" s="5" customFormat="1" ht="15.95" customHeight="1">
      <c r="A900" s="4">
        <v>891</v>
      </c>
      <c r="B900" s="139" t="s">
        <v>2766</v>
      </c>
      <c r="C900" s="140" t="s">
        <v>1000</v>
      </c>
      <c r="D900" s="141" t="s">
        <v>3474</v>
      </c>
      <c r="E900" s="81" t="s">
        <v>4085</v>
      </c>
      <c r="F900" s="145">
        <v>5.2</v>
      </c>
      <c r="G900" s="145">
        <v>6.79</v>
      </c>
      <c r="H900" s="48">
        <v>52</v>
      </c>
      <c r="I900" s="48">
        <v>64</v>
      </c>
      <c r="J900" s="151" t="str">
        <f t="shared" si="52"/>
        <v xml:space="preserve"> </v>
      </c>
      <c r="K900" s="151" t="str">
        <f t="shared" si="53"/>
        <v xml:space="preserve"> </v>
      </c>
      <c r="L900" s="151" t="str">
        <f t="shared" si="54"/>
        <v xml:space="preserve"> </v>
      </c>
      <c r="M900" s="101"/>
      <c r="N900" s="93"/>
      <c r="O900" s="62">
        <f t="shared" si="55"/>
        <v>58</v>
      </c>
      <c r="P900" s="4"/>
    </row>
    <row r="901" spans="1:16" s="5" customFormat="1" ht="15.95" customHeight="1">
      <c r="A901" s="4">
        <v>892</v>
      </c>
      <c r="B901" s="139" t="s">
        <v>2767</v>
      </c>
      <c r="C901" s="140" t="s">
        <v>994</v>
      </c>
      <c r="D901" s="141" t="s">
        <v>3474</v>
      </c>
      <c r="E901" s="81" t="s">
        <v>4085</v>
      </c>
      <c r="F901" s="145">
        <v>5.81</v>
      </c>
      <c r="G901" s="145">
        <v>6.63</v>
      </c>
      <c r="H901" s="48">
        <v>52</v>
      </c>
      <c r="I901" s="48">
        <v>69</v>
      </c>
      <c r="J901" s="151" t="str">
        <f t="shared" si="52"/>
        <v xml:space="preserve"> </v>
      </c>
      <c r="K901" s="151" t="str">
        <f t="shared" si="53"/>
        <v xml:space="preserve"> </v>
      </c>
      <c r="L901" s="151" t="str">
        <f t="shared" si="54"/>
        <v xml:space="preserve"> </v>
      </c>
      <c r="M901" s="101"/>
      <c r="N901" s="9"/>
      <c r="O901" s="62">
        <f t="shared" si="55"/>
        <v>60.5</v>
      </c>
      <c r="P901" s="4"/>
    </row>
    <row r="902" spans="1:16" s="5" customFormat="1" ht="15.95" customHeight="1">
      <c r="A902" s="4">
        <v>893</v>
      </c>
      <c r="B902" s="139" t="s">
        <v>2768</v>
      </c>
      <c r="C902" s="140" t="s">
        <v>732</v>
      </c>
      <c r="D902" s="141" t="s">
        <v>2908</v>
      </c>
      <c r="E902" s="81" t="s">
        <v>4085</v>
      </c>
      <c r="F902" s="145">
        <v>7.27</v>
      </c>
      <c r="G902" s="145">
        <v>7.86</v>
      </c>
      <c r="H902" s="48">
        <v>56</v>
      </c>
      <c r="I902" s="48">
        <v>69</v>
      </c>
      <c r="J902" s="151" t="str">
        <f t="shared" si="52"/>
        <v xml:space="preserve"> </v>
      </c>
      <c r="K902" s="151" t="str">
        <f t="shared" si="53"/>
        <v xml:space="preserve"> </v>
      </c>
      <c r="L902" s="151" t="str">
        <f t="shared" si="54"/>
        <v xml:space="preserve"> </v>
      </c>
      <c r="M902" s="101"/>
      <c r="N902" s="9"/>
      <c r="O902" s="62">
        <f t="shared" si="55"/>
        <v>62.5</v>
      </c>
      <c r="P902" s="4"/>
    </row>
    <row r="903" spans="1:16" s="5" customFormat="1" ht="15.95" customHeight="1">
      <c r="A903" s="4">
        <v>894</v>
      </c>
      <c r="B903" s="139" t="s">
        <v>2769</v>
      </c>
      <c r="C903" s="140" t="s">
        <v>3623</v>
      </c>
      <c r="D903" s="141" t="s">
        <v>2908</v>
      </c>
      <c r="E903" s="81" t="s">
        <v>4085</v>
      </c>
      <c r="F903" s="145">
        <v>7.68</v>
      </c>
      <c r="G903" s="145">
        <v>7.72</v>
      </c>
      <c r="H903" s="48">
        <v>56</v>
      </c>
      <c r="I903" s="48">
        <v>69</v>
      </c>
      <c r="J903" s="151" t="str">
        <f t="shared" si="52"/>
        <v xml:space="preserve"> </v>
      </c>
      <c r="K903" s="151" t="str">
        <f t="shared" si="53"/>
        <v xml:space="preserve"> </v>
      </c>
      <c r="L903" s="151" t="str">
        <f t="shared" si="54"/>
        <v xml:space="preserve"> </v>
      </c>
      <c r="M903" s="63"/>
      <c r="N903" s="9"/>
      <c r="O903" s="62">
        <f t="shared" si="55"/>
        <v>62.5</v>
      </c>
      <c r="P903" s="4"/>
    </row>
    <row r="904" spans="1:16" s="5" customFormat="1" ht="15.95" customHeight="1">
      <c r="A904" s="4">
        <v>895</v>
      </c>
      <c r="B904" s="139" t="s">
        <v>2770</v>
      </c>
      <c r="C904" s="140" t="s">
        <v>2904</v>
      </c>
      <c r="D904" s="141" t="s">
        <v>25</v>
      </c>
      <c r="E904" s="81" t="s">
        <v>4085</v>
      </c>
      <c r="F904" s="145">
        <v>5.6</v>
      </c>
      <c r="G904" s="145">
        <v>6.79</v>
      </c>
      <c r="H904" s="48">
        <v>54</v>
      </c>
      <c r="I904" s="48">
        <v>67</v>
      </c>
      <c r="J904" s="151" t="str">
        <f t="shared" si="52"/>
        <v xml:space="preserve"> </v>
      </c>
      <c r="K904" s="151" t="str">
        <f t="shared" si="53"/>
        <v xml:space="preserve"> </v>
      </c>
      <c r="L904" s="151" t="str">
        <f t="shared" si="54"/>
        <v xml:space="preserve"> </v>
      </c>
      <c r="M904" s="98"/>
      <c r="N904" s="9"/>
      <c r="O904" s="62">
        <f t="shared" si="55"/>
        <v>60.5</v>
      </c>
      <c r="P904" s="4"/>
    </row>
    <row r="905" spans="1:16" s="5" customFormat="1" ht="15.95" customHeight="1">
      <c r="A905" s="4">
        <v>896</v>
      </c>
      <c r="B905" s="139" t="s">
        <v>2772</v>
      </c>
      <c r="C905" s="140" t="s">
        <v>3408</v>
      </c>
      <c r="D905" s="141" t="s">
        <v>2321</v>
      </c>
      <c r="E905" s="81" t="s">
        <v>4085</v>
      </c>
      <c r="F905" s="145">
        <v>6.16</v>
      </c>
      <c r="G905" s="145">
        <v>7.52</v>
      </c>
      <c r="H905" s="48">
        <v>55</v>
      </c>
      <c r="I905" s="48">
        <v>70</v>
      </c>
      <c r="J905" s="151" t="str">
        <f t="shared" si="52"/>
        <v xml:space="preserve"> </v>
      </c>
      <c r="K905" s="151" t="str">
        <f t="shared" si="53"/>
        <v>SVK</v>
      </c>
      <c r="L905" s="151" t="str">
        <f t="shared" si="54"/>
        <v xml:space="preserve"> </v>
      </c>
      <c r="M905" s="98"/>
      <c r="N905" s="9"/>
      <c r="O905" s="62">
        <f t="shared" si="55"/>
        <v>62.5</v>
      </c>
      <c r="P905" s="4"/>
    </row>
    <row r="906" spans="1:16" s="5" customFormat="1" ht="15.95" customHeight="1">
      <c r="A906" s="4">
        <v>897</v>
      </c>
      <c r="B906" s="139" t="s">
        <v>2773</v>
      </c>
      <c r="C906" s="140" t="s">
        <v>2774</v>
      </c>
      <c r="D906" s="141" t="s">
        <v>3507</v>
      </c>
      <c r="E906" s="81" t="s">
        <v>4085</v>
      </c>
      <c r="F906" s="145">
        <v>6.45</v>
      </c>
      <c r="G906" s="145">
        <v>7.35</v>
      </c>
      <c r="H906" s="48">
        <v>59</v>
      </c>
      <c r="I906" s="48">
        <v>74</v>
      </c>
      <c r="J906" s="151" t="str">
        <f t="shared" ref="J906:J969" si="56">IF(AND(F906&gt;=9,H906&gt;=90),"SVXS",IF(AND(F906&gt;=8,H906&gt;=80),"SVG",IF(AND(F906&gt;=7,H906&gt;=70),"SVK"," ")))</f>
        <v xml:space="preserve"> </v>
      </c>
      <c r="K906" s="151" t="str">
        <f t="shared" ref="K906:K969" si="57">IF(AND(G906&gt;=9,I906&gt;=90),"SVXS",IF(AND(G906&gt;=8,I906&gt;=80),"SVG",IF(AND(G906&gt;=7,I906&gt;=70),"SVK"," ")))</f>
        <v>SVK</v>
      </c>
      <c r="L906" s="151" t="str">
        <f t="shared" ref="L906:L969" si="58">IF(AND(J906="SVXS",K906="SVXS"),"SVXS",IF(AND(J906="SVG",K906="SVG"),"SVG",IF(AND(J906="SVK",K906="SVK"),"SVK",IF(AND(J906="SVXS",K906="SVG"),"SVG",IF(AND(J906="SVG",K906="SVXS"),"SVG",IF(AND(J906="SVG",K906="SVK"),"SVK",IF(AND(J906="SVK",K906="SVG"),"SVK"," ")))))))</f>
        <v xml:space="preserve"> </v>
      </c>
      <c r="M906" s="63"/>
      <c r="N906" s="9"/>
      <c r="O906" s="62">
        <f t="shared" ref="O906:O969" si="59">SUM(H906:I906)/2</f>
        <v>66.5</v>
      </c>
      <c r="P906" s="4"/>
    </row>
    <row r="907" spans="1:16" s="5" customFormat="1" ht="15.95" customHeight="1">
      <c r="A907" s="4">
        <v>898</v>
      </c>
      <c r="B907" s="139" t="s">
        <v>2775</v>
      </c>
      <c r="C907" s="140" t="s">
        <v>3441</v>
      </c>
      <c r="D907" s="141" t="s">
        <v>3610</v>
      </c>
      <c r="E907" s="81" t="s">
        <v>4085</v>
      </c>
      <c r="F907" s="145">
        <v>5.12</v>
      </c>
      <c r="G907" s="145">
        <v>4.66</v>
      </c>
      <c r="H907" s="48">
        <v>51</v>
      </c>
      <c r="I907" s="48">
        <v>62</v>
      </c>
      <c r="J907" s="151" t="str">
        <f t="shared" si="56"/>
        <v xml:space="preserve"> </v>
      </c>
      <c r="K907" s="151" t="str">
        <f t="shared" si="57"/>
        <v xml:space="preserve"> </v>
      </c>
      <c r="L907" s="151" t="str">
        <f t="shared" si="58"/>
        <v xml:space="preserve"> </v>
      </c>
      <c r="M907" s="63"/>
      <c r="N907" s="9"/>
      <c r="O907" s="62">
        <f t="shared" si="59"/>
        <v>56.5</v>
      </c>
      <c r="P907" s="4"/>
    </row>
    <row r="908" spans="1:16" s="5" customFormat="1" ht="15.95" customHeight="1">
      <c r="A908" s="4">
        <v>899</v>
      </c>
      <c r="B908" s="139" t="s">
        <v>2776</v>
      </c>
      <c r="C908" s="140" t="s">
        <v>2777</v>
      </c>
      <c r="D908" s="141" t="s">
        <v>3511</v>
      </c>
      <c r="E908" s="81" t="s">
        <v>4085</v>
      </c>
      <c r="F908" s="145">
        <v>3.43</v>
      </c>
      <c r="G908" s="145">
        <v>6.05</v>
      </c>
      <c r="H908" s="48">
        <v>50</v>
      </c>
      <c r="I908" s="48">
        <v>62</v>
      </c>
      <c r="J908" s="151" t="str">
        <f t="shared" si="56"/>
        <v xml:space="preserve"> </v>
      </c>
      <c r="K908" s="151" t="str">
        <f t="shared" si="57"/>
        <v xml:space="preserve"> </v>
      </c>
      <c r="L908" s="151" t="str">
        <f t="shared" si="58"/>
        <v xml:space="preserve"> </v>
      </c>
      <c r="M908" s="196"/>
      <c r="N908" s="9"/>
      <c r="O908" s="62">
        <f t="shared" si="59"/>
        <v>56</v>
      </c>
      <c r="P908" s="4"/>
    </row>
    <row r="909" spans="1:16" s="5" customFormat="1" ht="15.95" customHeight="1">
      <c r="A909" s="4">
        <v>900</v>
      </c>
      <c r="B909" s="139" t="s">
        <v>2778</v>
      </c>
      <c r="C909" s="140" t="s">
        <v>2520</v>
      </c>
      <c r="D909" s="141" t="s">
        <v>3511</v>
      </c>
      <c r="E909" s="81" t="s">
        <v>4085</v>
      </c>
      <c r="F909" s="145">
        <v>3.28</v>
      </c>
      <c r="G909" s="145">
        <v>5.62</v>
      </c>
      <c r="H909" s="48">
        <v>50</v>
      </c>
      <c r="I909" s="48">
        <v>59</v>
      </c>
      <c r="J909" s="151" t="str">
        <f t="shared" si="56"/>
        <v xml:space="preserve"> </v>
      </c>
      <c r="K909" s="151" t="str">
        <f t="shared" si="57"/>
        <v xml:space="preserve"> </v>
      </c>
      <c r="L909" s="151" t="str">
        <f t="shared" si="58"/>
        <v xml:space="preserve"> </v>
      </c>
      <c r="M909" s="51"/>
      <c r="N909" s="9"/>
      <c r="O909" s="62">
        <f t="shared" si="59"/>
        <v>54.5</v>
      </c>
      <c r="P909" s="4"/>
    </row>
    <row r="910" spans="1:16" s="32" customFormat="1" ht="15.95" customHeight="1">
      <c r="A910" s="4">
        <v>901</v>
      </c>
      <c r="B910" s="139" t="s">
        <v>2779</v>
      </c>
      <c r="C910" s="140" t="s">
        <v>3374</v>
      </c>
      <c r="D910" s="141" t="s">
        <v>4264</v>
      </c>
      <c r="E910" s="81" t="s">
        <v>4085</v>
      </c>
      <c r="F910" s="145">
        <v>5.88</v>
      </c>
      <c r="G910" s="145">
        <v>7.43</v>
      </c>
      <c r="H910" s="48">
        <v>63</v>
      </c>
      <c r="I910" s="48">
        <v>71</v>
      </c>
      <c r="J910" s="151" t="str">
        <f t="shared" si="56"/>
        <v xml:space="preserve"> </v>
      </c>
      <c r="K910" s="151" t="str">
        <f t="shared" si="57"/>
        <v>SVK</v>
      </c>
      <c r="L910" s="151" t="str">
        <f t="shared" si="58"/>
        <v xml:space="preserve"> </v>
      </c>
      <c r="M910" s="101"/>
      <c r="N910" s="9"/>
      <c r="O910" s="62">
        <f t="shared" si="59"/>
        <v>67</v>
      </c>
      <c r="P910" s="4"/>
    </row>
    <row r="911" spans="1:16" s="5" customFormat="1" ht="15.95" customHeight="1">
      <c r="A911" s="4">
        <v>902</v>
      </c>
      <c r="B911" s="139" t="s">
        <v>2780</v>
      </c>
      <c r="C911" s="140" t="s">
        <v>3209</v>
      </c>
      <c r="D911" s="141" t="s">
        <v>996</v>
      </c>
      <c r="E911" s="81" t="s">
        <v>4085</v>
      </c>
      <c r="F911" s="145">
        <v>6.33</v>
      </c>
      <c r="G911" s="145">
        <v>7</v>
      </c>
      <c r="H911" s="48">
        <v>55</v>
      </c>
      <c r="I911" s="48">
        <v>65</v>
      </c>
      <c r="J911" s="151" t="str">
        <f t="shared" si="56"/>
        <v xml:space="preserve"> </v>
      </c>
      <c r="K911" s="151" t="str">
        <f t="shared" si="57"/>
        <v xml:space="preserve"> </v>
      </c>
      <c r="L911" s="151" t="str">
        <f t="shared" si="58"/>
        <v xml:space="preserve"> </v>
      </c>
      <c r="M911" s="63"/>
      <c r="N911" s="9"/>
      <c r="O911" s="62">
        <f t="shared" si="59"/>
        <v>60</v>
      </c>
      <c r="P911" s="4"/>
    </row>
    <row r="912" spans="1:16" s="5" customFormat="1" ht="15.95" customHeight="1">
      <c r="A912" s="4">
        <v>903</v>
      </c>
      <c r="B912" s="139" t="s">
        <v>2782</v>
      </c>
      <c r="C912" s="140" t="s">
        <v>2783</v>
      </c>
      <c r="D912" s="141" t="s">
        <v>3794</v>
      </c>
      <c r="E912" s="81" t="s">
        <v>4085</v>
      </c>
      <c r="F912" s="145">
        <v>5.66</v>
      </c>
      <c r="G912" s="145">
        <v>7.3</v>
      </c>
      <c r="H912" s="48">
        <v>52</v>
      </c>
      <c r="I912" s="48">
        <v>63</v>
      </c>
      <c r="J912" s="151" t="str">
        <f t="shared" si="56"/>
        <v xml:space="preserve"> </v>
      </c>
      <c r="K912" s="151" t="str">
        <f t="shared" si="57"/>
        <v xml:space="preserve"> </v>
      </c>
      <c r="L912" s="151" t="str">
        <f t="shared" si="58"/>
        <v xml:space="preserve"> </v>
      </c>
      <c r="M912" s="72"/>
      <c r="N912" s="9"/>
      <c r="O912" s="62">
        <f t="shared" si="59"/>
        <v>57.5</v>
      </c>
      <c r="P912" s="4"/>
    </row>
    <row r="913" spans="1:16" s="5" customFormat="1" ht="15.95" customHeight="1">
      <c r="A913" s="4">
        <v>904</v>
      </c>
      <c r="B913" s="139" t="s">
        <v>2784</v>
      </c>
      <c r="C913" s="140" t="s">
        <v>4262</v>
      </c>
      <c r="D913" s="141" t="s">
        <v>3782</v>
      </c>
      <c r="E913" s="81" t="s">
        <v>4085</v>
      </c>
      <c r="F913" s="145">
        <v>5.86</v>
      </c>
      <c r="G913" s="145">
        <v>6.61</v>
      </c>
      <c r="H913" s="48">
        <v>54</v>
      </c>
      <c r="I913" s="48">
        <v>62</v>
      </c>
      <c r="J913" s="151" t="str">
        <f t="shared" si="56"/>
        <v xml:space="preserve"> </v>
      </c>
      <c r="K913" s="151" t="str">
        <f t="shared" si="57"/>
        <v xml:space="preserve"> </v>
      </c>
      <c r="L913" s="151" t="str">
        <f t="shared" si="58"/>
        <v xml:space="preserve"> </v>
      </c>
      <c r="M913" s="83"/>
      <c r="N913" s="9"/>
      <c r="O913" s="62">
        <f t="shared" si="59"/>
        <v>58</v>
      </c>
      <c r="P913" s="4"/>
    </row>
    <row r="914" spans="1:16" s="5" customFormat="1" ht="15.95" customHeight="1">
      <c r="A914" s="4">
        <v>905</v>
      </c>
      <c r="B914" s="139" t="s">
        <v>2785</v>
      </c>
      <c r="C914" s="140" t="s">
        <v>3408</v>
      </c>
      <c r="D914" s="141" t="s">
        <v>1001</v>
      </c>
      <c r="E914" s="81" t="s">
        <v>4085</v>
      </c>
      <c r="F914" s="145">
        <v>5.0199999999999996</v>
      </c>
      <c r="G914" s="145">
        <v>6.35</v>
      </c>
      <c r="H914" s="48">
        <v>54</v>
      </c>
      <c r="I914" s="48">
        <v>61</v>
      </c>
      <c r="J914" s="151" t="str">
        <f t="shared" si="56"/>
        <v xml:space="preserve"> </v>
      </c>
      <c r="K914" s="151" t="str">
        <f t="shared" si="57"/>
        <v xml:space="preserve"> </v>
      </c>
      <c r="L914" s="151" t="str">
        <f t="shared" si="58"/>
        <v xml:space="preserve"> </v>
      </c>
      <c r="M914" s="51"/>
      <c r="N914" s="9"/>
      <c r="O914" s="62">
        <f t="shared" si="59"/>
        <v>57.5</v>
      </c>
      <c r="P914" s="4"/>
    </row>
    <row r="915" spans="1:16" s="5" customFormat="1" ht="15.95" customHeight="1">
      <c r="A915" s="4">
        <v>906</v>
      </c>
      <c r="B915" s="139" t="s">
        <v>2786</v>
      </c>
      <c r="C915" s="140" t="s">
        <v>1931</v>
      </c>
      <c r="D915" s="141" t="s">
        <v>1001</v>
      </c>
      <c r="E915" s="81" t="s">
        <v>4085</v>
      </c>
      <c r="F915" s="145">
        <v>2.73</v>
      </c>
      <c r="G915" s="145">
        <v>6.61</v>
      </c>
      <c r="H915" s="48">
        <v>40</v>
      </c>
      <c r="I915" s="48">
        <v>61</v>
      </c>
      <c r="J915" s="151" t="str">
        <f t="shared" si="56"/>
        <v xml:space="preserve"> </v>
      </c>
      <c r="K915" s="151" t="str">
        <f t="shared" si="57"/>
        <v xml:space="preserve"> </v>
      </c>
      <c r="L915" s="151" t="str">
        <f t="shared" si="58"/>
        <v xml:space="preserve"> </v>
      </c>
      <c r="M915" s="98"/>
      <c r="N915" s="9"/>
      <c r="O915" s="62">
        <f t="shared" si="59"/>
        <v>50.5</v>
      </c>
      <c r="P915" s="4"/>
    </row>
    <row r="916" spans="1:16" s="5" customFormat="1" ht="15.95" customHeight="1">
      <c r="A916" s="4">
        <v>907</v>
      </c>
      <c r="B916" s="139" t="s">
        <v>2787</v>
      </c>
      <c r="C916" s="140" t="s">
        <v>1697</v>
      </c>
      <c r="D916" s="141" t="s">
        <v>1001</v>
      </c>
      <c r="E916" s="81" t="s">
        <v>4085</v>
      </c>
      <c r="F916" s="145">
        <v>6.44</v>
      </c>
      <c r="G916" s="145">
        <v>6.51</v>
      </c>
      <c r="H916" s="48">
        <v>55</v>
      </c>
      <c r="I916" s="48">
        <v>64</v>
      </c>
      <c r="J916" s="151" t="str">
        <f t="shared" si="56"/>
        <v xml:space="preserve"> </v>
      </c>
      <c r="K916" s="151" t="str">
        <f t="shared" si="57"/>
        <v xml:space="preserve"> </v>
      </c>
      <c r="L916" s="151" t="str">
        <f t="shared" si="58"/>
        <v xml:space="preserve"> </v>
      </c>
      <c r="M916" s="63"/>
      <c r="N916" s="9"/>
      <c r="O916" s="62">
        <f t="shared" si="59"/>
        <v>59.5</v>
      </c>
      <c r="P916" s="4"/>
    </row>
    <row r="917" spans="1:16" s="5" customFormat="1" ht="15.95" customHeight="1">
      <c r="A917" s="4">
        <v>908</v>
      </c>
      <c r="B917" s="139" t="s">
        <v>1782</v>
      </c>
      <c r="C917" s="140" t="s">
        <v>997</v>
      </c>
      <c r="D917" s="141" t="s">
        <v>1008</v>
      </c>
      <c r="E917" s="81" t="s">
        <v>4085</v>
      </c>
      <c r="F917" s="145">
        <v>6.78</v>
      </c>
      <c r="G917" s="145">
        <v>7.46</v>
      </c>
      <c r="H917" s="48">
        <v>55</v>
      </c>
      <c r="I917" s="48">
        <v>63</v>
      </c>
      <c r="J917" s="151" t="str">
        <f t="shared" si="56"/>
        <v xml:space="preserve"> </v>
      </c>
      <c r="K917" s="151" t="str">
        <f t="shared" si="57"/>
        <v xml:space="preserve"> </v>
      </c>
      <c r="L917" s="151" t="str">
        <f t="shared" si="58"/>
        <v xml:space="preserve"> </v>
      </c>
      <c r="M917" s="63"/>
      <c r="N917" s="15"/>
      <c r="O917" s="62">
        <f t="shared" si="59"/>
        <v>59</v>
      </c>
      <c r="P917" s="4"/>
    </row>
    <row r="918" spans="1:16" s="5" customFormat="1" ht="15.95" customHeight="1">
      <c r="A918" s="4">
        <v>909</v>
      </c>
      <c r="B918" s="139" t="s">
        <v>2788</v>
      </c>
      <c r="C918" s="140" t="s">
        <v>904</v>
      </c>
      <c r="D918" s="141" t="s">
        <v>1232</v>
      </c>
      <c r="E918" s="81" t="s">
        <v>4085</v>
      </c>
      <c r="F918" s="145">
        <v>7.09</v>
      </c>
      <c r="G918" s="145">
        <v>7.23</v>
      </c>
      <c r="H918" s="48">
        <v>58</v>
      </c>
      <c r="I918" s="48">
        <v>65</v>
      </c>
      <c r="J918" s="151" t="str">
        <f t="shared" si="56"/>
        <v xml:space="preserve"> </v>
      </c>
      <c r="K918" s="151" t="str">
        <f t="shared" si="57"/>
        <v xml:space="preserve"> </v>
      </c>
      <c r="L918" s="151" t="str">
        <f t="shared" si="58"/>
        <v xml:space="preserve"> </v>
      </c>
      <c r="M918" s="51"/>
      <c r="N918" s="15"/>
      <c r="O918" s="62">
        <f t="shared" si="59"/>
        <v>61.5</v>
      </c>
      <c r="P918" s="4"/>
    </row>
    <row r="919" spans="1:16" s="5" customFormat="1" ht="15.95" customHeight="1">
      <c r="A919" s="4">
        <v>910</v>
      </c>
      <c r="B919" s="139" t="s">
        <v>1783</v>
      </c>
      <c r="C919" s="140" t="s">
        <v>4262</v>
      </c>
      <c r="D919" s="141" t="s">
        <v>3470</v>
      </c>
      <c r="E919" s="81" t="s">
        <v>4085</v>
      </c>
      <c r="F919" s="145">
        <v>6.15</v>
      </c>
      <c r="G919" s="145">
        <v>6.63</v>
      </c>
      <c r="H919" s="48">
        <v>55</v>
      </c>
      <c r="I919" s="48">
        <v>62</v>
      </c>
      <c r="J919" s="151" t="str">
        <f t="shared" si="56"/>
        <v xml:space="preserve"> </v>
      </c>
      <c r="K919" s="151" t="str">
        <f t="shared" si="57"/>
        <v xml:space="preserve"> </v>
      </c>
      <c r="L919" s="151" t="str">
        <f t="shared" si="58"/>
        <v xml:space="preserve"> </v>
      </c>
      <c r="M919" s="51"/>
      <c r="N919" s="15"/>
      <c r="O919" s="62">
        <f t="shared" si="59"/>
        <v>58.5</v>
      </c>
      <c r="P919" s="4"/>
    </row>
    <row r="920" spans="1:16" s="5" customFormat="1" ht="15.95" customHeight="1">
      <c r="A920" s="4">
        <v>911</v>
      </c>
      <c r="B920" s="139" t="s">
        <v>1784</v>
      </c>
      <c r="C920" s="140" t="s">
        <v>2319</v>
      </c>
      <c r="D920" s="141" t="s">
        <v>4631</v>
      </c>
      <c r="E920" s="81" t="s">
        <v>4085</v>
      </c>
      <c r="F920" s="145">
        <v>7.35</v>
      </c>
      <c r="G920" s="145">
        <v>6.76</v>
      </c>
      <c r="H920" s="48">
        <v>58</v>
      </c>
      <c r="I920" s="48">
        <v>64</v>
      </c>
      <c r="J920" s="151" t="str">
        <f t="shared" si="56"/>
        <v xml:space="preserve"> </v>
      </c>
      <c r="K920" s="151" t="str">
        <f t="shared" si="57"/>
        <v xml:space="preserve"> </v>
      </c>
      <c r="L920" s="151" t="str">
        <f t="shared" si="58"/>
        <v xml:space="preserve"> </v>
      </c>
      <c r="M920" s="101"/>
      <c r="N920" s="15"/>
      <c r="O920" s="62">
        <f t="shared" si="59"/>
        <v>61</v>
      </c>
      <c r="P920" s="4"/>
    </row>
    <row r="921" spans="1:16" s="5" customFormat="1" ht="15.95" customHeight="1">
      <c r="A921" s="4">
        <v>912</v>
      </c>
      <c r="B921" s="139" t="s">
        <v>1785</v>
      </c>
      <c r="C921" s="140" t="s">
        <v>396</v>
      </c>
      <c r="D921" s="141" t="s">
        <v>3589</v>
      </c>
      <c r="E921" s="81" t="s">
        <v>4085</v>
      </c>
      <c r="F921" s="145">
        <v>6.41</v>
      </c>
      <c r="G921" s="145">
        <v>7.05</v>
      </c>
      <c r="H921" s="48">
        <v>55</v>
      </c>
      <c r="I921" s="48">
        <v>65</v>
      </c>
      <c r="J921" s="151" t="str">
        <f t="shared" si="56"/>
        <v xml:space="preserve"> </v>
      </c>
      <c r="K921" s="151" t="str">
        <f t="shared" si="57"/>
        <v xml:space="preserve"> </v>
      </c>
      <c r="L921" s="151" t="str">
        <f t="shared" si="58"/>
        <v xml:space="preserve"> </v>
      </c>
      <c r="M921" s="63"/>
      <c r="N921" s="15"/>
      <c r="O921" s="62">
        <f t="shared" si="59"/>
        <v>60</v>
      </c>
      <c r="P921" s="4"/>
    </row>
    <row r="922" spans="1:16" s="5" customFormat="1" ht="15.95" customHeight="1">
      <c r="A922" s="4">
        <v>913</v>
      </c>
      <c r="B922" s="139" t="s">
        <v>2789</v>
      </c>
      <c r="C922" s="140" t="s">
        <v>3783</v>
      </c>
      <c r="D922" s="141" t="s">
        <v>2790</v>
      </c>
      <c r="E922" s="81" t="s">
        <v>4085</v>
      </c>
      <c r="F922" s="145">
        <v>6.15</v>
      </c>
      <c r="G922" s="145">
        <v>7.67</v>
      </c>
      <c r="H922" s="48">
        <v>64</v>
      </c>
      <c r="I922" s="48">
        <v>71</v>
      </c>
      <c r="J922" s="151" t="str">
        <f t="shared" si="56"/>
        <v xml:space="preserve"> </v>
      </c>
      <c r="K922" s="151" t="str">
        <f t="shared" si="57"/>
        <v>SVK</v>
      </c>
      <c r="L922" s="151" t="str">
        <f t="shared" si="58"/>
        <v xml:space="preserve"> </v>
      </c>
      <c r="M922" s="101"/>
      <c r="N922" s="15"/>
      <c r="O922" s="62">
        <f t="shared" si="59"/>
        <v>67.5</v>
      </c>
      <c r="P922" s="4"/>
    </row>
    <row r="923" spans="1:16" s="5" customFormat="1" ht="15.95" customHeight="1">
      <c r="A923" s="4">
        <v>914</v>
      </c>
      <c r="B923" s="139" t="s">
        <v>1787</v>
      </c>
      <c r="C923" s="140" t="s">
        <v>3607</v>
      </c>
      <c r="D923" s="141" t="s">
        <v>1395</v>
      </c>
      <c r="E923" s="81" t="s">
        <v>4085</v>
      </c>
      <c r="F923" s="145">
        <v>6.88</v>
      </c>
      <c r="G923" s="145">
        <v>7.28</v>
      </c>
      <c r="H923" s="48">
        <v>55</v>
      </c>
      <c r="I923" s="48">
        <v>65</v>
      </c>
      <c r="J923" s="151" t="str">
        <f t="shared" si="56"/>
        <v xml:space="preserve"> </v>
      </c>
      <c r="K923" s="151" t="str">
        <f t="shared" si="57"/>
        <v xml:space="preserve"> </v>
      </c>
      <c r="L923" s="151" t="str">
        <f t="shared" si="58"/>
        <v xml:space="preserve"> </v>
      </c>
      <c r="M923" s="63"/>
      <c r="N923" s="15"/>
      <c r="O923" s="62">
        <f t="shared" si="59"/>
        <v>60</v>
      </c>
      <c r="P923" s="4"/>
    </row>
    <row r="924" spans="1:16" s="5" customFormat="1" ht="15.95" customHeight="1">
      <c r="A924" s="4">
        <v>915</v>
      </c>
      <c r="B924" s="139" t="s">
        <v>2791</v>
      </c>
      <c r="C924" s="140" t="s">
        <v>1000</v>
      </c>
      <c r="D924" s="141" t="s">
        <v>2981</v>
      </c>
      <c r="E924" s="81" t="s">
        <v>4085</v>
      </c>
      <c r="F924" s="145">
        <v>6.38</v>
      </c>
      <c r="G924" s="145">
        <v>7.06</v>
      </c>
      <c r="H924" s="48">
        <v>55</v>
      </c>
      <c r="I924" s="48">
        <v>65</v>
      </c>
      <c r="J924" s="151" t="str">
        <f t="shared" si="56"/>
        <v xml:space="preserve"> </v>
      </c>
      <c r="K924" s="151" t="str">
        <f t="shared" si="57"/>
        <v xml:space="preserve"> </v>
      </c>
      <c r="L924" s="151" t="str">
        <f t="shared" si="58"/>
        <v xml:space="preserve"> </v>
      </c>
      <c r="M924" s="101"/>
      <c r="N924" s="15"/>
      <c r="O924" s="62">
        <f t="shared" si="59"/>
        <v>60</v>
      </c>
      <c r="P924" s="4"/>
    </row>
    <row r="925" spans="1:16" s="5" customFormat="1" ht="15.95" customHeight="1">
      <c r="A925" s="4">
        <v>916</v>
      </c>
      <c r="B925" s="139" t="s">
        <v>1790</v>
      </c>
      <c r="C925" s="140" t="s">
        <v>3471</v>
      </c>
      <c r="D925" s="141" t="s">
        <v>1002</v>
      </c>
      <c r="E925" s="81" t="s">
        <v>4085</v>
      </c>
      <c r="F925" s="145">
        <v>6.47</v>
      </c>
      <c r="G925" s="145">
        <v>6.68</v>
      </c>
      <c r="H925" s="48">
        <v>55</v>
      </c>
      <c r="I925" s="48">
        <v>64</v>
      </c>
      <c r="J925" s="151" t="str">
        <f t="shared" si="56"/>
        <v xml:space="preserve"> </v>
      </c>
      <c r="K925" s="151" t="str">
        <f t="shared" si="57"/>
        <v xml:space="preserve"> </v>
      </c>
      <c r="L925" s="151" t="str">
        <f t="shared" si="58"/>
        <v xml:space="preserve"> </v>
      </c>
      <c r="M925" s="80"/>
      <c r="N925" s="15"/>
      <c r="O925" s="62">
        <f t="shared" si="59"/>
        <v>59.5</v>
      </c>
      <c r="P925" s="4"/>
    </row>
    <row r="926" spans="1:16" s="5" customFormat="1" ht="15.95" customHeight="1">
      <c r="A926" s="4">
        <v>917</v>
      </c>
      <c r="B926" s="139" t="s">
        <v>2792</v>
      </c>
      <c r="C926" s="140" t="s">
        <v>2793</v>
      </c>
      <c r="D926" s="141" t="s">
        <v>2573</v>
      </c>
      <c r="E926" s="81" t="s">
        <v>4085</v>
      </c>
      <c r="F926" s="145">
        <v>5.38</v>
      </c>
      <c r="G926" s="145">
        <v>6.91</v>
      </c>
      <c r="H926" s="48">
        <v>51</v>
      </c>
      <c r="I926" s="48">
        <v>62</v>
      </c>
      <c r="J926" s="151" t="str">
        <f t="shared" si="56"/>
        <v xml:space="preserve"> </v>
      </c>
      <c r="K926" s="151" t="str">
        <f t="shared" si="57"/>
        <v xml:space="preserve"> </v>
      </c>
      <c r="L926" s="151" t="str">
        <f t="shared" si="58"/>
        <v xml:space="preserve"> </v>
      </c>
      <c r="M926" s="101"/>
      <c r="N926" s="15"/>
      <c r="O926" s="62">
        <f t="shared" si="59"/>
        <v>56.5</v>
      </c>
      <c r="P926" s="4"/>
    </row>
    <row r="927" spans="1:16" s="5" customFormat="1" ht="15.95" customHeight="1">
      <c r="A927" s="4">
        <v>918</v>
      </c>
      <c r="B927" s="139" t="s">
        <v>2794</v>
      </c>
      <c r="C927" s="140" t="s">
        <v>670</v>
      </c>
      <c r="D927" s="141" t="s">
        <v>2573</v>
      </c>
      <c r="E927" s="81" t="s">
        <v>4085</v>
      </c>
      <c r="F927" s="145">
        <v>6.15</v>
      </c>
      <c r="G927" s="145">
        <v>6.63</v>
      </c>
      <c r="H927" s="48">
        <v>55</v>
      </c>
      <c r="I927" s="48">
        <v>62</v>
      </c>
      <c r="J927" s="151" t="str">
        <f t="shared" si="56"/>
        <v xml:space="preserve"> </v>
      </c>
      <c r="K927" s="151" t="str">
        <f t="shared" si="57"/>
        <v xml:space="preserve"> </v>
      </c>
      <c r="L927" s="151" t="str">
        <f t="shared" si="58"/>
        <v xml:space="preserve"> </v>
      </c>
      <c r="M927" s="51"/>
      <c r="N927" s="15"/>
      <c r="O927" s="62">
        <f t="shared" si="59"/>
        <v>58.5</v>
      </c>
      <c r="P927" s="4"/>
    </row>
    <row r="928" spans="1:16" s="5" customFormat="1" ht="15.95" customHeight="1">
      <c r="A928" s="4">
        <v>919</v>
      </c>
      <c r="B928" s="139" t="s">
        <v>2795</v>
      </c>
      <c r="C928" s="140" t="s">
        <v>1541</v>
      </c>
      <c r="D928" s="141" t="s">
        <v>2573</v>
      </c>
      <c r="E928" s="81" t="s">
        <v>4085</v>
      </c>
      <c r="F928" s="145">
        <v>7.64</v>
      </c>
      <c r="G928" s="145">
        <v>8.02</v>
      </c>
      <c r="H928" s="48">
        <v>56</v>
      </c>
      <c r="I928" s="48">
        <v>69</v>
      </c>
      <c r="J928" s="151" t="str">
        <f t="shared" si="56"/>
        <v xml:space="preserve"> </v>
      </c>
      <c r="K928" s="151" t="str">
        <f t="shared" si="57"/>
        <v xml:space="preserve"> </v>
      </c>
      <c r="L928" s="151" t="str">
        <f t="shared" si="58"/>
        <v xml:space="preserve"> </v>
      </c>
      <c r="M928" s="63"/>
      <c r="N928" s="15"/>
      <c r="O928" s="62">
        <f t="shared" si="59"/>
        <v>62.5</v>
      </c>
      <c r="P928" s="4"/>
    </row>
    <row r="929" spans="1:16" s="5" customFormat="1" ht="15.95" customHeight="1">
      <c r="A929" s="4">
        <v>920</v>
      </c>
      <c r="B929" s="139" t="s">
        <v>2796</v>
      </c>
      <c r="C929" s="140" t="s">
        <v>1000</v>
      </c>
      <c r="D929" s="141" t="s">
        <v>3248</v>
      </c>
      <c r="E929" s="81" t="s">
        <v>4085</v>
      </c>
      <c r="F929" s="145">
        <v>5.81</v>
      </c>
      <c r="G929" s="145">
        <v>6.39</v>
      </c>
      <c r="H929" s="48">
        <v>51</v>
      </c>
      <c r="I929" s="48">
        <v>62</v>
      </c>
      <c r="J929" s="151" t="str">
        <f t="shared" si="56"/>
        <v xml:space="preserve"> </v>
      </c>
      <c r="K929" s="151" t="str">
        <f t="shared" si="57"/>
        <v xml:space="preserve"> </v>
      </c>
      <c r="L929" s="151" t="str">
        <f t="shared" si="58"/>
        <v xml:space="preserve"> </v>
      </c>
      <c r="M929" s="63"/>
      <c r="N929" s="15"/>
      <c r="O929" s="62">
        <f t="shared" si="59"/>
        <v>56.5</v>
      </c>
      <c r="P929" s="4"/>
    </row>
    <row r="930" spans="1:16" s="5" customFormat="1" ht="15.95" customHeight="1">
      <c r="A930" s="4">
        <v>921</v>
      </c>
      <c r="B930" s="139" t="s">
        <v>1793</v>
      </c>
      <c r="C930" s="140" t="s">
        <v>532</v>
      </c>
      <c r="D930" s="141" t="s">
        <v>3412</v>
      </c>
      <c r="E930" s="81" t="s">
        <v>4085</v>
      </c>
      <c r="F930" s="145">
        <v>6.86</v>
      </c>
      <c r="G930" s="145">
        <v>5.44</v>
      </c>
      <c r="H930" s="48">
        <v>53</v>
      </c>
      <c r="I930" s="48">
        <v>58</v>
      </c>
      <c r="J930" s="151" t="str">
        <f t="shared" si="56"/>
        <v xml:space="preserve"> </v>
      </c>
      <c r="K930" s="151" t="str">
        <f t="shared" si="57"/>
        <v xml:space="preserve"> </v>
      </c>
      <c r="L930" s="151" t="str">
        <f t="shared" si="58"/>
        <v xml:space="preserve"> </v>
      </c>
      <c r="M930" s="51"/>
      <c r="N930" s="15"/>
      <c r="O930" s="62">
        <f t="shared" si="59"/>
        <v>55.5</v>
      </c>
      <c r="P930" s="4"/>
    </row>
    <row r="931" spans="1:16" s="5" customFormat="1" ht="15.95" customHeight="1">
      <c r="A931" s="4">
        <v>922</v>
      </c>
      <c r="B931" s="139" t="s">
        <v>1794</v>
      </c>
      <c r="C931" s="140" t="s">
        <v>2999</v>
      </c>
      <c r="D931" s="141" t="s">
        <v>3412</v>
      </c>
      <c r="E931" s="81" t="s">
        <v>4085</v>
      </c>
      <c r="F931" s="145">
        <v>6.08</v>
      </c>
      <c r="G931" s="145">
        <v>7.63</v>
      </c>
      <c r="H931" s="48">
        <v>53</v>
      </c>
      <c r="I931" s="48">
        <v>63</v>
      </c>
      <c r="J931" s="151" t="str">
        <f t="shared" si="56"/>
        <v xml:space="preserve"> </v>
      </c>
      <c r="K931" s="151" t="str">
        <f t="shared" si="57"/>
        <v xml:space="preserve"> </v>
      </c>
      <c r="L931" s="151" t="str">
        <f t="shared" si="58"/>
        <v xml:space="preserve"> </v>
      </c>
      <c r="M931" s="72"/>
      <c r="N931" s="15"/>
      <c r="O931" s="62">
        <f t="shared" si="59"/>
        <v>58</v>
      </c>
      <c r="P931" s="4"/>
    </row>
    <row r="932" spans="1:16" s="5" customFormat="1" ht="15.95" customHeight="1">
      <c r="A932" s="4">
        <v>923</v>
      </c>
      <c r="B932" s="139" t="s">
        <v>2797</v>
      </c>
      <c r="C932" s="140" t="s">
        <v>997</v>
      </c>
      <c r="D932" s="141" t="s">
        <v>3467</v>
      </c>
      <c r="E932" s="81" t="s">
        <v>4086</v>
      </c>
      <c r="F932" s="145">
        <v>6.35</v>
      </c>
      <c r="G932" s="145">
        <v>6.02</v>
      </c>
      <c r="H932" s="48">
        <v>68</v>
      </c>
      <c r="I932" s="48">
        <v>54</v>
      </c>
      <c r="J932" s="151" t="str">
        <f t="shared" si="56"/>
        <v xml:space="preserve"> </v>
      </c>
      <c r="K932" s="151" t="str">
        <f t="shared" si="57"/>
        <v xml:space="preserve"> </v>
      </c>
      <c r="L932" s="151" t="str">
        <f t="shared" si="58"/>
        <v xml:space="preserve"> </v>
      </c>
      <c r="M932" s="51"/>
      <c r="N932" s="15"/>
      <c r="O932" s="62">
        <f t="shared" si="59"/>
        <v>61</v>
      </c>
      <c r="P932" s="4"/>
    </row>
    <row r="933" spans="1:16" s="5" customFormat="1" ht="15.95" customHeight="1">
      <c r="A933" s="4">
        <v>924</v>
      </c>
      <c r="B933" s="139" t="s">
        <v>2798</v>
      </c>
      <c r="C933" s="140" t="s">
        <v>2799</v>
      </c>
      <c r="D933" s="141" t="s">
        <v>3837</v>
      </c>
      <c r="E933" s="81" t="s">
        <v>4086</v>
      </c>
      <c r="F933" s="145">
        <v>5.95</v>
      </c>
      <c r="G933" s="145">
        <v>7.04</v>
      </c>
      <c r="H933" s="48">
        <v>53</v>
      </c>
      <c r="I933" s="48">
        <v>62</v>
      </c>
      <c r="J933" s="151" t="str">
        <f t="shared" si="56"/>
        <v xml:space="preserve"> </v>
      </c>
      <c r="K933" s="151" t="str">
        <f t="shared" si="57"/>
        <v xml:space="preserve"> </v>
      </c>
      <c r="L933" s="151" t="str">
        <f t="shared" si="58"/>
        <v xml:space="preserve"> </v>
      </c>
      <c r="M933" s="51"/>
      <c r="N933" s="15"/>
      <c r="O933" s="62">
        <f t="shared" si="59"/>
        <v>57.5</v>
      </c>
      <c r="P933" s="4"/>
    </row>
    <row r="934" spans="1:16" s="5" customFormat="1" ht="15.95" customHeight="1">
      <c r="A934" s="4">
        <v>925</v>
      </c>
      <c r="B934" s="139" t="s">
        <v>2800</v>
      </c>
      <c r="C934" s="140" t="s">
        <v>3477</v>
      </c>
      <c r="D934" s="141" t="s">
        <v>665</v>
      </c>
      <c r="E934" s="81" t="s">
        <v>4086</v>
      </c>
      <c r="F934" s="145">
        <v>6.63</v>
      </c>
      <c r="G934" s="145">
        <v>7.46</v>
      </c>
      <c r="H934" s="48">
        <v>56</v>
      </c>
      <c r="I934" s="48">
        <v>58</v>
      </c>
      <c r="J934" s="151" t="str">
        <f t="shared" si="56"/>
        <v xml:space="preserve"> </v>
      </c>
      <c r="K934" s="151" t="str">
        <f t="shared" si="57"/>
        <v xml:space="preserve"> </v>
      </c>
      <c r="L934" s="151" t="str">
        <f t="shared" si="58"/>
        <v xml:space="preserve"> </v>
      </c>
      <c r="M934" s="120"/>
      <c r="N934" s="125"/>
      <c r="O934" s="62">
        <f t="shared" si="59"/>
        <v>57</v>
      </c>
      <c r="P934" s="4"/>
    </row>
    <row r="935" spans="1:16" s="5" customFormat="1" ht="15.95" customHeight="1">
      <c r="A935" s="4">
        <v>926</v>
      </c>
      <c r="B935" s="139" t="s">
        <v>2801</v>
      </c>
      <c r="C935" s="140" t="s">
        <v>1710</v>
      </c>
      <c r="D935" s="141" t="s">
        <v>1451</v>
      </c>
      <c r="E935" s="81" t="s">
        <v>4086</v>
      </c>
      <c r="F935" s="145">
        <v>5.78</v>
      </c>
      <c r="G935" s="145">
        <v>5.64</v>
      </c>
      <c r="H935" s="48">
        <v>53</v>
      </c>
      <c r="I935" s="48">
        <v>52</v>
      </c>
      <c r="J935" s="151" t="str">
        <f t="shared" si="56"/>
        <v xml:space="preserve"> </v>
      </c>
      <c r="K935" s="151" t="str">
        <f t="shared" si="57"/>
        <v xml:space="preserve"> </v>
      </c>
      <c r="L935" s="151" t="str">
        <f t="shared" si="58"/>
        <v xml:space="preserve"> </v>
      </c>
      <c r="M935" s="196"/>
      <c r="N935" s="15"/>
      <c r="O935" s="62">
        <f t="shared" si="59"/>
        <v>52.5</v>
      </c>
      <c r="P935" s="4"/>
    </row>
    <row r="936" spans="1:16" s="5" customFormat="1" ht="15.95" customHeight="1">
      <c r="A936" s="4">
        <v>927</v>
      </c>
      <c r="B936" s="139" t="s">
        <v>3208</v>
      </c>
      <c r="C936" s="140" t="s">
        <v>3209</v>
      </c>
      <c r="D936" s="141" t="s">
        <v>3474</v>
      </c>
      <c r="E936" s="81" t="s">
        <v>4086</v>
      </c>
      <c r="F936" s="145">
        <v>6.46</v>
      </c>
      <c r="G936" s="145">
        <v>7.89</v>
      </c>
      <c r="H936" s="48">
        <v>61</v>
      </c>
      <c r="I936" s="48">
        <v>60</v>
      </c>
      <c r="J936" s="151" t="str">
        <f t="shared" si="56"/>
        <v xml:space="preserve"> </v>
      </c>
      <c r="K936" s="151" t="str">
        <f t="shared" si="57"/>
        <v xml:space="preserve"> </v>
      </c>
      <c r="L936" s="151" t="str">
        <f t="shared" si="58"/>
        <v xml:space="preserve"> </v>
      </c>
      <c r="M936" s="196"/>
      <c r="N936" s="15"/>
      <c r="O936" s="62">
        <f t="shared" si="59"/>
        <v>60.5</v>
      </c>
      <c r="P936" s="4"/>
    </row>
    <row r="937" spans="1:16" s="5" customFormat="1" ht="15.95" customHeight="1">
      <c r="A937" s="4">
        <v>928</v>
      </c>
      <c r="B937" s="139" t="s">
        <v>3210</v>
      </c>
      <c r="C937" s="140" t="s">
        <v>4329</v>
      </c>
      <c r="D937" s="141" t="s">
        <v>3474</v>
      </c>
      <c r="E937" s="81" t="s">
        <v>4086</v>
      </c>
      <c r="F937" s="145">
        <v>5.42</v>
      </c>
      <c r="G937" s="145">
        <v>6.47</v>
      </c>
      <c r="H937" s="48">
        <v>70</v>
      </c>
      <c r="I937" s="48">
        <v>57</v>
      </c>
      <c r="J937" s="151" t="str">
        <f t="shared" si="56"/>
        <v xml:space="preserve"> </v>
      </c>
      <c r="K937" s="151" t="str">
        <f t="shared" si="57"/>
        <v xml:space="preserve"> </v>
      </c>
      <c r="L937" s="151" t="str">
        <f t="shared" si="58"/>
        <v xml:space="preserve"> </v>
      </c>
      <c r="M937" s="72"/>
      <c r="N937" s="15"/>
      <c r="O937" s="62">
        <f t="shared" si="59"/>
        <v>63.5</v>
      </c>
      <c r="P937" s="4"/>
    </row>
    <row r="938" spans="1:16" s="5" customFormat="1" ht="15.95" customHeight="1">
      <c r="A938" s="4">
        <v>929</v>
      </c>
      <c r="B938" s="139" t="s">
        <v>3211</v>
      </c>
      <c r="C938" s="140" t="s">
        <v>1807</v>
      </c>
      <c r="D938" s="141" t="s">
        <v>3474</v>
      </c>
      <c r="E938" s="81" t="s">
        <v>4086</v>
      </c>
      <c r="F938" s="145">
        <v>6.14</v>
      </c>
      <c r="G938" s="145">
        <v>6.84</v>
      </c>
      <c r="H938" s="48">
        <v>61</v>
      </c>
      <c r="I938" s="48">
        <v>59</v>
      </c>
      <c r="J938" s="151" t="str">
        <f t="shared" si="56"/>
        <v xml:space="preserve"> </v>
      </c>
      <c r="K938" s="151" t="str">
        <f t="shared" si="57"/>
        <v xml:space="preserve"> </v>
      </c>
      <c r="L938" s="151" t="str">
        <f t="shared" si="58"/>
        <v xml:space="preserve"> </v>
      </c>
      <c r="M938" s="70"/>
      <c r="N938" s="15"/>
      <c r="O938" s="62">
        <f t="shared" si="59"/>
        <v>60</v>
      </c>
      <c r="P938" s="4"/>
    </row>
    <row r="939" spans="1:16" s="5" customFormat="1" ht="15.95" customHeight="1">
      <c r="A939" s="4">
        <v>930</v>
      </c>
      <c r="B939" s="139" t="s">
        <v>1941</v>
      </c>
      <c r="C939" s="140" t="s">
        <v>670</v>
      </c>
      <c r="D939" s="141" t="s">
        <v>1173</v>
      </c>
      <c r="E939" s="81" t="s">
        <v>4086</v>
      </c>
      <c r="F939" s="145">
        <v>8.06</v>
      </c>
      <c r="G939" s="145">
        <v>8.11</v>
      </c>
      <c r="H939" s="48">
        <v>71</v>
      </c>
      <c r="I939" s="48">
        <v>70</v>
      </c>
      <c r="J939" s="151" t="str">
        <f t="shared" si="56"/>
        <v>SVK</v>
      </c>
      <c r="K939" s="151" t="str">
        <f t="shared" si="57"/>
        <v>SVK</v>
      </c>
      <c r="L939" s="151" t="str">
        <f t="shared" si="58"/>
        <v>SVK</v>
      </c>
      <c r="M939" s="101"/>
      <c r="N939" s="93"/>
      <c r="O939" s="62">
        <f t="shared" si="59"/>
        <v>70.5</v>
      </c>
      <c r="P939" s="4"/>
    </row>
    <row r="940" spans="1:16" s="5" customFormat="1" ht="15.95" customHeight="1">
      <c r="A940" s="4">
        <v>931</v>
      </c>
      <c r="B940" s="139" t="s">
        <v>1942</v>
      </c>
      <c r="C940" s="140" t="s">
        <v>4061</v>
      </c>
      <c r="D940" s="141" t="s">
        <v>1414</v>
      </c>
      <c r="E940" s="81" t="s">
        <v>4086</v>
      </c>
      <c r="F940" s="145">
        <v>6.33</v>
      </c>
      <c r="G940" s="145">
        <v>7.33</v>
      </c>
      <c r="H940" s="48">
        <v>60</v>
      </c>
      <c r="I940" s="48">
        <v>60</v>
      </c>
      <c r="J940" s="151" t="str">
        <f t="shared" si="56"/>
        <v xml:space="preserve"> </v>
      </c>
      <c r="K940" s="151" t="str">
        <f t="shared" si="57"/>
        <v xml:space="preserve"> </v>
      </c>
      <c r="L940" s="151" t="str">
        <f t="shared" si="58"/>
        <v xml:space="preserve"> </v>
      </c>
      <c r="M940" s="83"/>
      <c r="N940" s="15"/>
      <c r="O940" s="62">
        <f t="shared" si="59"/>
        <v>60</v>
      </c>
      <c r="P940" s="4"/>
    </row>
    <row r="941" spans="1:16" s="5" customFormat="1" ht="15.95" customHeight="1">
      <c r="A941" s="4">
        <v>932</v>
      </c>
      <c r="B941" s="139" t="s">
        <v>1943</v>
      </c>
      <c r="C941" s="140" t="s">
        <v>4655</v>
      </c>
      <c r="D941" s="141" t="s">
        <v>1414</v>
      </c>
      <c r="E941" s="81" t="s">
        <v>4086</v>
      </c>
      <c r="F941" s="145">
        <v>6.53</v>
      </c>
      <c r="G941" s="145">
        <v>6.68</v>
      </c>
      <c r="H941" s="48">
        <v>54</v>
      </c>
      <c r="I941" s="48">
        <v>56</v>
      </c>
      <c r="J941" s="151" t="str">
        <f t="shared" si="56"/>
        <v xml:space="preserve"> </v>
      </c>
      <c r="K941" s="151" t="str">
        <f t="shared" si="57"/>
        <v xml:space="preserve"> </v>
      </c>
      <c r="L941" s="151" t="str">
        <f t="shared" si="58"/>
        <v xml:space="preserve"> </v>
      </c>
      <c r="M941" s="101"/>
      <c r="N941" s="15"/>
      <c r="O941" s="62">
        <f t="shared" si="59"/>
        <v>55</v>
      </c>
      <c r="P941" s="4"/>
    </row>
    <row r="942" spans="1:16" s="5" customFormat="1" ht="15.95" customHeight="1">
      <c r="A942" s="4">
        <v>933</v>
      </c>
      <c r="B942" s="139" t="s">
        <v>1944</v>
      </c>
      <c r="C942" s="140" t="s">
        <v>1945</v>
      </c>
      <c r="D942" s="141" t="s">
        <v>1414</v>
      </c>
      <c r="E942" s="81" t="s">
        <v>4086</v>
      </c>
      <c r="F942" s="145">
        <v>7.28</v>
      </c>
      <c r="G942" s="145">
        <v>7.93</v>
      </c>
      <c r="H942" s="48">
        <v>70</v>
      </c>
      <c r="I942" s="48">
        <v>71</v>
      </c>
      <c r="J942" s="166" t="str">
        <f t="shared" si="56"/>
        <v>SVK</v>
      </c>
      <c r="K942" s="151" t="str">
        <f t="shared" si="57"/>
        <v>SVK</v>
      </c>
      <c r="L942" s="166" t="str">
        <f t="shared" si="58"/>
        <v>SVK</v>
      </c>
      <c r="M942" s="98" t="s">
        <v>9188</v>
      </c>
      <c r="N942" s="15"/>
      <c r="O942" s="62">
        <f t="shared" si="59"/>
        <v>70.5</v>
      </c>
      <c r="P942" s="4"/>
    </row>
    <row r="943" spans="1:16" s="5" customFormat="1" ht="15.95" customHeight="1">
      <c r="A943" s="4">
        <v>934</v>
      </c>
      <c r="B943" s="139" t="s">
        <v>3212</v>
      </c>
      <c r="C943" s="140" t="s">
        <v>2319</v>
      </c>
      <c r="D943" s="141" t="s">
        <v>23</v>
      </c>
      <c r="E943" s="81" t="s">
        <v>4086</v>
      </c>
      <c r="F943" s="145">
        <v>5.81</v>
      </c>
      <c r="G943" s="145">
        <v>6.75</v>
      </c>
      <c r="H943" s="48">
        <v>55</v>
      </c>
      <c r="I943" s="48">
        <v>59</v>
      </c>
      <c r="J943" s="151" t="str">
        <f t="shared" si="56"/>
        <v xml:space="preserve"> </v>
      </c>
      <c r="K943" s="151" t="str">
        <f t="shared" si="57"/>
        <v xml:space="preserve"> </v>
      </c>
      <c r="L943" s="151" t="str">
        <f t="shared" si="58"/>
        <v xml:space="preserve"> </v>
      </c>
      <c r="M943" s="51"/>
      <c r="N943" s="15"/>
      <c r="O943" s="62">
        <f t="shared" si="59"/>
        <v>57</v>
      </c>
      <c r="P943" s="4"/>
    </row>
    <row r="944" spans="1:16" s="5" customFormat="1" ht="15.95" customHeight="1">
      <c r="A944" s="4">
        <v>935</v>
      </c>
      <c r="B944" s="139" t="s">
        <v>1946</v>
      </c>
      <c r="C944" s="140" t="s">
        <v>4328</v>
      </c>
      <c r="D944" s="141" t="s">
        <v>3365</v>
      </c>
      <c r="E944" s="81" t="s">
        <v>4086</v>
      </c>
      <c r="F944" s="145">
        <v>6.46</v>
      </c>
      <c r="G944" s="145">
        <v>6.84</v>
      </c>
      <c r="H944" s="48">
        <v>54</v>
      </c>
      <c r="I944" s="48">
        <v>62</v>
      </c>
      <c r="J944" s="151" t="str">
        <f t="shared" si="56"/>
        <v xml:space="preserve"> </v>
      </c>
      <c r="K944" s="151" t="str">
        <f t="shared" si="57"/>
        <v xml:space="preserve"> </v>
      </c>
      <c r="L944" s="151" t="str">
        <f t="shared" si="58"/>
        <v xml:space="preserve"> </v>
      </c>
      <c r="M944" s="63"/>
      <c r="N944" s="15"/>
      <c r="O944" s="62">
        <f t="shared" si="59"/>
        <v>58</v>
      </c>
      <c r="P944" s="4"/>
    </row>
    <row r="945" spans="1:16" s="5" customFormat="1" ht="15.95" customHeight="1">
      <c r="A945" s="4">
        <v>936</v>
      </c>
      <c r="B945" s="139" t="s">
        <v>1947</v>
      </c>
      <c r="C945" s="140" t="s">
        <v>905</v>
      </c>
      <c r="D945" s="141" t="s">
        <v>995</v>
      </c>
      <c r="E945" s="81" t="s">
        <v>4086</v>
      </c>
      <c r="F945" s="145">
        <v>6.26</v>
      </c>
      <c r="G945" s="145">
        <v>6.66</v>
      </c>
      <c r="H945" s="48">
        <v>61</v>
      </c>
      <c r="I945" s="48">
        <v>62</v>
      </c>
      <c r="J945" s="151" t="str">
        <f t="shared" si="56"/>
        <v xml:space="preserve"> </v>
      </c>
      <c r="K945" s="151" t="str">
        <f t="shared" si="57"/>
        <v xml:space="preserve"> </v>
      </c>
      <c r="L945" s="151" t="str">
        <f t="shared" si="58"/>
        <v xml:space="preserve"> </v>
      </c>
      <c r="M945" s="196"/>
      <c r="N945" s="15"/>
      <c r="O945" s="62">
        <f t="shared" si="59"/>
        <v>61.5</v>
      </c>
      <c r="P945" s="4"/>
    </row>
    <row r="946" spans="1:16" s="5" customFormat="1" ht="15.95" customHeight="1">
      <c r="A946" s="4">
        <v>937</v>
      </c>
      <c r="B946" s="139" t="s">
        <v>1948</v>
      </c>
      <c r="C946" s="140" t="s">
        <v>1328</v>
      </c>
      <c r="D946" s="141" t="s">
        <v>995</v>
      </c>
      <c r="E946" s="81" t="s">
        <v>4086</v>
      </c>
      <c r="F946" s="145">
        <v>6.02</v>
      </c>
      <c r="G946" s="145">
        <v>7.64</v>
      </c>
      <c r="H946" s="48">
        <v>56</v>
      </c>
      <c r="I946" s="48">
        <v>58</v>
      </c>
      <c r="J946" s="151" t="str">
        <f t="shared" si="56"/>
        <v xml:space="preserve"> </v>
      </c>
      <c r="K946" s="151" t="str">
        <f t="shared" si="57"/>
        <v xml:space="preserve"> </v>
      </c>
      <c r="L946" s="151" t="str">
        <f t="shared" si="58"/>
        <v xml:space="preserve"> </v>
      </c>
      <c r="M946" s="98"/>
      <c r="N946" s="15"/>
      <c r="O946" s="62">
        <f t="shared" si="59"/>
        <v>57</v>
      </c>
      <c r="P946" s="4"/>
    </row>
    <row r="947" spans="1:16" s="5" customFormat="1" ht="15.95" customHeight="1">
      <c r="A947" s="4">
        <v>938</v>
      </c>
      <c r="B947" s="139" t="s">
        <v>1949</v>
      </c>
      <c r="C947" s="140" t="s">
        <v>1441</v>
      </c>
      <c r="D947" s="141" t="s">
        <v>995</v>
      </c>
      <c r="E947" s="81" t="s">
        <v>4086</v>
      </c>
      <c r="F947" s="145">
        <v>6.41</v>
      </c>
      <c r="G947" s="145">
        <v>7.7</v>
      </c>
      <c r="H947" s="48">
        <v>61</v>
      </c>
      <c r="I947" s="48">
        <v>60</v>
      </c>
      <c r="J947" s="151" t="str">
        <f t="shared" si="56"/>
        <v xml:space="preserve"> </v>
      </c>
      <c r="K947" s="151" t="str">
        <f t="shared" si="57"/>
        <v xml:space="preserve"> </v>
      </c>
      <c r="L947" s="151" t="str">
        <f t="shared" si="58"/>
        <v xml:space="preserve"> </v>
      </c>
      <c r="M947" s="72"/>
      <c r="N947" s="15"/>
      <c r="O947" s="62">
        <f t="shared" si="59"/>
        <v>60.5</v>
      </c>
      <c r="P947" s="4"/>
    </row>
    <row r="948" spans="1:16" s="5" customFormat="1" ht="15.95" customHeight="1">
      <c r="A948" s="4">
        <v>939</v>
      </c>
      <c r="B948" s="139" t="s">
        <v>1950</v>
      </c>
      <c r="C948" s="140" t="s">
        <v>3553</v>
      </c>
      <c r="D948" s="141" t="s">
        <v>995</v>
      </c>
      <c r="E948" s="81" t="s">
        <v>4086</v>
      </c>
      <c r="F948" s="145">
        <v>7.27</v>
      </c>
      <c r="G948" s="145">
        <v>8.5399999999999991</v>
      </c>
      <c r="H948" s="48">
        <v>61</v>
      </c>
      <c r="I948" s="48">
        <v>65</v>
      </c>
      <c r="J948" s="151" t="str">
        <f t="shared" si="56"/>
        <v xml:space="preserve"> </v>
      </c>
      <c r="K948" s="151" t="str">
        <f t="shared" si="57"/>
        <v xml:space="preserve"> </v>
      </c>
      <c r="L948" s="151" t="str">
        <f t="shared" si="58"/>
        <v xml:space="preserve"> </v>
      </c>
      <c r="M948" s="120"/>
      <c r="N948" s="15"/>
      <c r="O948" s="62">
        <f t="shared" si="59"/>
        <v>63</v>
      </c>
      <c r="P948" s="4"/>
    </row>
    <row r="949" spans="1:16" s="5" customFormat="1" ht="15.95" customHeight="1">
      <c r="A949" s="4">
        <v>940</v>
      </c>
      <c r="B949" s="139" t="s">
        <v>3213</v>
      </c>
      <c r="C949" s="140" t="s">
        <v>3607</v>
      </c>
      <c r="D949" s="141" t="s">
        <v>287</v>
      </c>
      <c r="E949" s="81" t="s">
        <v>4086</v>
      </c>
      <c r="F949" s="145">
        <v>6.06</v>
      </c>
      <c r="G949" s="145">
        <v>6.41</v>
      </c>
      <c r="H949" s="48">
        <v>56</v>
      </c>
      <c r="I949" s="48">
        <v>57</v>
      </c>
      <c r="J949" s="151" t="str">
        <f t="shared" si="56"/>
        <v xml:space="preserve"> </v>
      </c>
      <c r="K949" s="151" t="str">
        <f t="shared" si="57"/>
        <v xml:space="preserve"> </v>
      </c>
      <c r="L949" s="151" t="str">
        <f t="shared" si="58"/>
        <v xml:space="preserve"> </v>
      </c>
      <c r="M949" s="51"/>
      <c r="N949" s="15"/>
      <c r="O949" s="62">
        <f t="shared" si="59"/>
        <v>56.5</v>
      </c>
      <c r="P949" s="58"/>
    </row>
    <row r="950" spans="1:16" s="5" customFormat="1" ht="15.95" customHeight="1">
      <c r="A950" s="4">
        <v>941</v>
      </c>
      <c r="B950" s="139" t="s">
        <v>3214</v>
      </c>
      <c r="C950" s="140" t="s">
        <v>3821</v>
      </c>
      <c r="D950" s="141" t="s">
        <v>3507</v>
      </c>
      <c r="E950" s="81" t="s">
        <v>4086</v>
      </c>
      <c r="F950" s="145">
        <v>7.15</v>
      </c>
      <c r="G950" s="145">
        <v>7.54</v>
      </c>
      <c r="H950" s="48">
        <v>57</v>
      </c>
      <c r="I950" s="48">
        <v>65</v>
      </c>
      <c r="J950" s="151" t="str">
        <f t="shared" si="56"/>
        <v xml:space="preserve"> </v>
      </c>
      <c r="K950" s="151" t="str">
        <f t="shared" si="57"/>
        <v xml:space="preserve"> </v>
      </c>
      <c r="L950" s="151" t="str">
        <f t="shared" si="58"/>
        <v xml:space="preserve"> </v>
      </c>
      <c r="M950" s="101"/>
      <c r="N950" s="15"/>
      <c r="O950" s="62">
        <f t="shared" si="59"/>
        <v>61</v>
      </c>
      <c r="P950" s="75"/>
    </row>
    <row r="951" spans="1:16" s="5" customFormat="1" ht="15.95" customHeight="1">
      <c r="A951" s="4">
        <v>942</v>
      </c>
      <c r="B951" s="139" t="s">
        <v>1130</v>
      </c>
      <c r="C951" s="140" t="s">
        <v>743</v>
      </c>
      <c r="D951" s="141" t="s">
        <v>3507</v>
      </c>
      <c r="E951" s="81" t="s">
        <v>4086</v>
      </c>
      <c r="F951" s="145">
        <v>5.63</v>
      </c>
      <c r="G951" s="145">
        <v>5.71</v>
      </c>
      <c r="H951" s="48">
        <v>55</v>
      </c>
      <c r="I951" s="48">
        <v>56</v>
      </c>
      <c r="J951" s="151" t="str">
        <f t="shared" si="56"/>
        <v xml:space="preserve"> </v>
      </c>
      <c r="K951" s="151" t="str">
        <f t="shared" si="57"/>
        <v xml:space="preserve"> </v>
      </c>
      <c r="L951" s="151" t="str">
        <f t="shared" si="58"/>
        <v xml:space="preserve"> </v>
      </c>
      <c r="M951" s="51"/>
      <c r="N951" s="15"/>
      <c r="O951" s="62">
        <f t="shared" si="59"/>
        <v>55.5</v>
      </c>
      <c r="P951" s="75"/>
    </row>
    <row r="952" spans="1:16" s="5" customFormat="1" ht="15.95" customHeight="1">
      <c r="A952" s="4">
        <v>943</v>
      </c>
      <c r="B952" s="139" t="s">
        <v>1131</v>
      </c>
      <c r="C952" s="140" t="s">
        <v>3614</v>
      </c>
      <c r="D952" s="141" t="s">
        <v>1132</v>
      </c>
      <c r="E952" s="81" t="s">
        <v>4086</v>
      </c>
      <c r="F952" s="145">
        <v>7.33</v>
      </c>
      <c r="G952" s="145">
        <v>7.8</v>
      </c>
      <c r="H952" s="48">
        <v>60</v>
      </c>
      <c r="I952" s="48">
        <v>65</v>
      </c>
      <c r="J952" s="151" t="str">
        <f t="shared" si="56"/>
        <v xml:space="preserve"> </v>
      </c>
      <c r="K952" s="151" t="str">
        <f t="shared" si="57"/>
        <v xml:space="preserve"> </v>
      </c>
      <c r="L952" s="151" t="str">
        <f t="shared" si="58"/>
        <v xml:space="preserve"> </v>
      </c>
      <c r="M952" s="51"/>
      <c r="N952" s="15"/>
      <c r="O952" s="62">
        <f t="shared" si="59"/>
        <v>62.5</v>
      </c>
      <c r="P952" s="75"/>
    </row>
    <row r="953" spans="1:16" s="5" customFormat="1" ht="15.95" customHeight="1">
      <c r="A953" s="4">
        <v>944</v>
      </c>
      <c r="B953" s="139" t="s">
        <v>1133</v>
      </c>
      <c r="C953" s="140" t="s">
        <v>580</v>
      </c>
      <c r="D953" s="141" t="s">
        <v>3509</v>
      </c>
      <c r="E953" s="81" t="s">
        <v>4086</v>
      </c>
      <c r="F953" s="145">
        <v>7.72</v>
      </c>
      <c r="G953" s="145">
        <v>8.02</v>
      </c>
      <c r="H953" s="48">
        <v>60</v>
      </c>
      <c r="I953" s="48">
        <v>61</v>
      </c>
      <c r="J953" s="151" t="str">
        <f t="shared" si="56"/>
        <v xml:space="preserve"> </v>
      </c>
      <c r="K953" s="151" t="str">
        <f t="shared" si="57"/>
        <v xml:space="preserve"> </v>
      </c>
      <c r="L953" s="151" t="str">
        <f t="shared" si="58"/>
        <v xml:space="preserve"> </v>
      </c>
      <c r="M953" s="101"/>
      <c r="N953" s="15"/>
      <c r="O953" s="62">
        <f t="shared" si="59"/>
        <v>60.5</v>
      </c>
      <c r="P953" s="75"/>
    </row>
    <row r="954" spans="1:16" s="5" customFormat="1" ht="15.95" customHeight="1">
      <c r="A954" s="4">
        <v>945</v>
      </c>
      <c r="B954" s="139" t="s">
        <v>1373</v>
      </c>
      <c r="C954" s="140" t="s">
        <v>2681</v>
      </c>
      <c r="D954" s="141" t="s">
        <v>1351</v>
      </c>
      <c r="E954" s="81" t="s">
        <v>4086</v>
      </c>
      <c r="F954" s="145">
        <v>5.95</v>
      </c>
      <c r="G954" s="145">
        <v>1.81</v>
      </c>
      <c r="H954" s="48">
        <v>51</v>
      </c>
      <c r="I954" s="48">
        <v>45</v>
      </c>
      <c r="J954" s="151" t="str">
        <f t="shared" si="56"/>
        <v xml:space="preserve"> </v>
      </c>
      <c r="K954" s="151" t="str">
        <f t="shared" si="57"/>
        <v xml:space="preserve"> </v>
      </c>
      <c r="L954" s="151" t="str">
        <f t="shared" si="58"/>
        <v xml:space="preserve"> </v>
      </c>
      <c r="M954" s="51"/>
      <c r="N954" s="15"/>
      <c r="O954" s="62">
        <f t="shared" si="59"/>
        <v>48</v>
      </c>
      <c r="P954" s="75"/>
    </row>
    <row r="955" spans="1:16" s="5" customFormat="1" ht="15.95" customHeight="1">
      <c r="A955" s="4">
        <v>946</v>
      </c>
      <c r="B955" s="139" t="s">
        <v>1374</v>
      </c>
      <c r="C955" s="140" t="s">
        <v>670</v>
      </c>
      <c r="D955" s="141" t="s">
        <v>1375</v>
      </c>
      <c r="E955" s="81" t="s">
        <v>4086</v>
      </c>
      <c r="F955" s="145">
        <v>7.25</v>
      </c>
      <c r="G955" s="145">
        <v>7.39</v>
      </c>
      <c r="H955" s="48">
        <v>57</v>
      </c>
      <c r="I955" s="48">
        <v>60</v>
      </c>
      <c r="J955" s="151" t="str">
        <f t="shared" si="56"/>
        <v xml:space="preserve"> </v>
      </c>
      <c r="K955" s="151" t="str">
        <f t="shared" si="57"/>
        <v xml:space="preserve"> </v>
      </c>
      <c r="L955" s="151" t="str">
        <f t="shared" si="58"/>
        <v xml:space="preserve"> </v>
      </c>
      <c r="M955" s="83"/>
      <c r="N955" s="15"/>
      <c r="O955" s="62">
        <f t="shared" si="59"/>
        <v>58.5</v>
      </c>
      <c r="P955" s="75"/>
    </row>
    <row r="956" spans="1:16" s="5" customFormat="1" ht="15.95" customHeight="1">
      <c r="A956" s="4">
        <v>947</v>
      </c>
      <c r="B956" s="139" t="s">
        <v>1376</v>
      </c>
      <c r="C956" s="140" t="s">
        <v>1377</v>
      </c>
      <c r="D956" s="141" t="s">
        <v>3625</v>
      </c>
      <c r="E956" s="81" t="s">
        <v>4086</v>
      </c>
      <c r="F956" s="145">
        <v>6.59</v>
      </c>
      <c r="G956" s="145">
        <v>6.34</v>
      </c>
      <c r="H956" s="48">
        <v>61</v>
      </c>
      <c r="I956" s="48">
        <v>57</v>
      </c>
      <c r="J956" s="151" t="str">
        <f t="shared" si="56"/>
        <v xml:space="preserve"> </v>
      </c>
      <c r="K956" s="151" t="str">
        <f t="shared" si="57"/>
        <v xml:space="preserve"> </v>
      </c>
      <c r="L956" s="151" t="str">
        <f t="shared" si="58"/>
        <v xml:space="preserve"> </v>
      </c>
      <c r="M956" s="108"/>
      <c r="N956" s="15"/>
      <c r="O956" s="62">
        <f t="shared" si="59"/>
        <v>59</v>
      </c>
      <c r="P956" s="75"/>
    </row>
    <row r="957" spans="1:16" s="5" customFormat="1" ht="15.95" customHeight="1">
      <c r="A957" s="4">
        <v>948</v>
      </c>
      <c r="B957" s="139" t="s">
        <v>1378</v>
      </c>
      <c r="C957" s="140" t="s">
        <v>1428</v>
      </c>
      <c r="D957" s="141" t="s">
        <v>3027</v>
      </c>
      <c r="E957" s="81" t="s">
        <v>4086</v>
      </c>
      <c r="F957" s="145">
        <v>7.39</v>
      </c>
      <c r="G957" s="145">
        <v>7.6</v>
      </c>
      <c r="H957" s="48">
        <v>70</v>
      </c>
      <c r="I957" s="48">
        <v>70</v>
      </c>
      <c r="J957" s="166" t="str">
        <f t="shared" si="56"/>
        <v>SVK</v>
      </c>
      <c r="K957" s="151" t="str">
        <f t="shared" si="57"/>
        <v>SVK</v>
      </c>
      <c r="L957" s="166" t="str">
        <f t="shared" si="58"/>
        <v>SVK</v>
      </c>
      <c r="M957" s="98" t="s">
        <v>9188</v>
      </c>
      <c r="N957" s="15"/>
      <c r="O957" s="62">
        <f t="shared" si="59"/>
        <v>70</v>
      </c>
      <c r="P957" s="75"/>
    </row>
    <row r="958" spans="1:16" s="5" customFormat="1" ht="15.95" customHeight="1">
      <c r="A958" s="4">
        <v>949</v>
      </c>
      <c r="B958" s="139" t="s">
        <v>1379</v>
      </c>
      <c r="C958" s="140" t="s">
        <v>135</v>
      </c>
      <c r="D958" s="141" t="s">
        <v>3794</v>
      </c>
      <c r="E958" s="81" t="s">
        <v>4086</v>
      </c>
      <c r="F958" s="145">
        <v>7.16</v>
      </c>
      <c r="G958" s="145">
        <v>8.09</v>
      </c>
      <c r="H958" s="48">
        <v>73</v>
      </c>
      <c r="I958" s="48">
        <v>65</v>
      </c>
      <c r="J958" s="166" t="str">
        <f t="shared" si="56"/>
        <v>SVK</v>
      </c>
      <c r="K958" s="151" t="str">
        <f t="shared" si="57"/>
        <v xml:space="preserve"> </v>
      </c>
      <c r="L958" s="151" t="str">
        <f t="shared" si="58"/>
        <v xml:space="preserve"> </v>
      </c>
      <c r="M958" s="84" t="s">
        <v>9188</v>
      </c>
      <c r="N958" s="15"/>
      <c r="O958" s="62">
        <f t="shared" si="59"/>
        <v>69</v>
      </c>
      <c r="P958" s="75"/>
    </row>
    <row r="959" spans="1:16" s="5" customFormat="1" ht="15.95" customHeight="1">
      <c r="A959" s="4">
        <v>950</v>
      </c>
      <c r="B959" s="139" t="s">
        <v>1380</v>
      </c>
      <c r="C959" s="140" t="s">
        <v>4262</v>
      </c>
      <c r="D959" s="141" t="s">
        <v>999</v>
      </c>
      <c r="E959" s="81" t="s">
        <v>4086</v>
      </c>
      <c r="F959" s="145">
        <v>6.15</v>
      </c>
      <c r="G959" s="145">
        <v>7.41</v>
      </c>
      <c r="H959" s="48">
        <v>53</v>
      </c>
      <c r="I959" s="48">
        <v>57</v>
      </c>
      <c r="J959" s="151" t="str">
        <f t="shared" si="56"/>
        <v xml:space="preserve"> </v>
      </c>
      <c r="K959" s="151" t="str">
        <f t="shared" si="57"/>
        <v xml:space="preserve"> </v>
      </c>
      <c r="L959" s="151" t="str">
        <f t="shared" si="58"/>
        <v xml:space="preserve"> </v>
      </c>
      <c r="M959" s="51"/>
      <c r="N959" s="15"/>
      <c r="O959" s="62">
        <f t="shared" si="59"/>
        <v>55</v>
      </c>
      <c r="P959" s="75"/>
    </row>
    <row r="960" spans="1:16" s="5" customFormat="1" ht="15.95" customHeight="1">
      <c r="A960" s="4">
        <v>951</v>
      </c>
      <c r="B960" s="139" t="s">
        <v>1381</v>
      </c>
      <c r="C960" s="140" t="s">
        <v>1000</v>
      </c>
      <c r="D960" s="141" t="s">
        <v>4266</v>
      </c>
      <c r="E960" s="81" t="s">
        <v>4086</v>
      </c>
      <c r="F960" s="145">
        <v>6.49</v>
      </c>
      <c r="G960" s="145">
        <v>7.41</v>
      </c>
      <c r="H960" s="48">
        <v>59</v>
      </c>
      <c r="I960" s="48">
        <v>60</v>
      </c>
      <c r="J960" s="151" t="str">
        <f t="shared" si="56"/>
        <v xml:space="preserve"> </v>
      </c>
      <c r="K960" s="151" t="str">
        <f t="shared" si="57"/>
        <v xml:space="preserve"> </v>
      </c>
      <c r="L960" s="151" t="str">
        <f t="shared" si="58"/>
        <v xml:space="preserve"> </v>
      </c>
      <c r="M960" s="83"/>
      <c r="N960" s="15"/>
      <c r="O960" s="62">
        <f t="shared" si="59"/>
        <v>59.5</v>
      </c>
      <c r="P960" s="75"/>
    </row>
    <row r="961" spans="1:16" s="5" customFormat="1" ht="15.95" customHeight="1">
      <c r="A961" s="4">
        <v>952</v>
      </c>
      <c r="B961" s="139" t="s">
        <v>1382</v>
      </c>
      <c r="C961" s="140" t="s">
        <v>997</v>
      </c>
      <c r="D961" s="141" t="s">
        <v>1222</v>
      </c>
      <c r="E961" s="81" t="s">
        <v>4086</v>
      </c>
      <c r="F961" s="145">
        <v>4.18</v>
      </c>
      <c r="G961" s="145">
        <v>0.62</v>
      </c>
      <c r="H961" s="48">
        <v>52</v>
      </c>
      <c r="I961" s="48">
        <v>45</v>
      </c>
      <c r="J961" s="151" t="str">
        <f t="shared" si="56"/>
        <v xml:space="preserve"> </v>
      </c>
      <c r="K961" s="151" t="str">
        <f t="shared" si="57"/>
        <v xml:space="preserve"> </v>
      </c>
      <c r="L961" s="151" t="str">
        <f t="shared" si="58"/>
        <v xml:space="preserve"> </v>
      </c>
      <c r="M961" s="108"/>
      <c r="N961" s="15"/>
      <c r="O961" s="62">
        <f t="shared" si="59"/>
        <v>48.5</v>
      </c>
      <c r="P961" s="75"/>
    </row>
    <row r="962" spans="1:16" s="5" customFormat="1" ht="15.95" customHeight="1">
      <c r="A962" s="4">
        <v>953</v>
      </c>
      <c r="B962" s="139" t="s">
        <v>1383</v>
      </c>
      <c r="C962" s="140" t="s">
        <v>1384</v>
      </c>
      <c r="D962" s="141" t="s">
        <v>3781</v>
      </c>
      <c r="E962" s="81" t="s">
        <v>4086</v>
      </c>
      <c r="F962" s="145">
        <v>6.98</v>
      </c>
      <c r="G962" s="145">
        <v>7.12</v>
      </c>
      <c r="H962" s="48">
        <v>72</v>
      </c>
      <c r="I962" s="48">
        <v>70</v>
      </c>
      <c r="J962" s="151" t="str">
        <f t="shared" si="56"/>
        <v xml:space="preserve"> </v>
      </c>
      <c r="K962" s="166" t="str">
        <f t="shared" si="57"/>
        <v>SVK</v>
      </c>
      <c r="L962" s="151" t="str">
        <f t="shared" si="58"/>
        <v xml:space="preserve"> </v>
      </c>
      <c r="M962" s="84" t="s">
        <v>12603</v>
      </c>
      <c r="N962" s="15"/>
      <c r="O962" s="62">
        <f t="shared" si="59"/>
        <v>71</v>
      </c>
      <c r="P962" s="75"/>
    </row>
    <row r="963" spans="1:16" s="5" customFormat="1" ht="15.95" customHeight="1">
      <c r="A963" s="4">
        <v>954</v>
      </c>
      <c r="B963" s="139" t="s">
        <v>1385</v>
      </c>
      <c r="C963" s="140" t="s">
        <v>1386</v>
      </c>
      <c r="D963" s="141" t="s">
        <v>1387</v>
      </c>
      <c r="E963" s="81" t="s">
        <v>4086</v>
      </c>
      <c r="F963" s="145">
        <v>6.16</v>
      </c>
      <c r="G963" s="145">
        <v>7.31</v>
      </c>
      <c r="H963" s="48">
        <v>59</v>
      </c>
      <c r="I963" s="48">
        <v>58</v>
      </c>
      <c r="J963" s="151" t="str">
        <f t="shared" si="56"/>
        <v xml:space="preserve"> </v>
      </c>
      <c r="K963" s="151" t="str">
        <f t="shared" si="57"/>
        <v xml:space="preserve"> </v>
      </c>
      <c r="L963" s="151" t="str">
        <f t="shared" si="58"/>
        <v xml:space="preserve"> </v>
      </c>
      <c r="M963" s="101"/>
      <c r="N963" s="15"/>
      <c r="O963" s="62">
        <f t="shared" si="59"/>
        <v>58.5</v>
      </c>
      <c r="P963" s="75"/>
    </row>
    <row r="964" spans="1:16" s="5" customFormat="1" ht="15.95" customHeight="1">
      <c r="A964" s="4">
        <v>955</v>
      </c>
      <c r="B964" s="139" t="s">
        <v>1388</v>
      </c>
      <c r="C964" s="140" t="s">
        <v>1389</v>
      </c>
      <c r="D964" s="141" t="s">
        <v>1001</v>
      </c>
      <c r="E964" s="81" t="s">
        <v>4086</v>
      </c>
      <c r="F964" s="145">
        <v>7.34</v>
      </c>
      <c r="G964" s="145">
        <v>8.11</v>
      </c>
      <c r="H964" s="48">
        <v>55</v>
      </c>
      <c r="I964" s="48">
        <v>61</v>
      </c>
      <c r="J964" s="151" t="str">
        <f t="shared" si="56"/>
        <v xml:space="preserve"> </v>
      </c>
      <c r="K964" s="151" t="str">
        <f t="shared" si="57"/>
        <v xml:space="preserve"> </v>
      </c>
      <c r="L964" s="151" t="str">
        <f t="shared" si="58"/>
        <v xml:space="preserve"> </v>
      </c>
      <c r="M964" s="108"/>
      <c r="N964" s="15"/>
      <c r="O964" s="62">
        <f t="shared" si="59"/>
        <v>58</v>
      </c>
      <c r="P964" s="75"/>
    </row>
    <row r="965" spans="1:16" s="5" customFormat="1" ht="15.95" customHeight="1">
      <c r="A965" s="4">
        <v>956</v>
      </c>
      <c r="B965" s="139" t="s">
        <v>1962</v>
      </c>
      <c r="C965" s="140" t="s">
        <v>904</v>
      </c>
      <c r="D965" s="141" t="s">
        <v>1963</v>
      </c>
      <c r="E965" s="81" t="s">
        <v>4086</v>
      </c>
      <c r="F965" s="145">
        <v>7.69</v>
      </c>
      <c r="G965" s="145">
        <v>8.3800000000000008</v>
      </c>
      <c r="H965" s="48">
        <v>71</v>
      </c>
      <c r="I965" s="48">
        <v>70</v>
      </c>
      <c r="J965" s="166" t="str">
        <f t="shared" si="56"/>
        <v>SVK</v>
      </c>
      <c r="K965" s="151" t="str">
        <f t="shared" si="57"/>
        <v>SVK</v>
      </c>
      <c r="L965" s="166" t="str">
        <f t="shared" si="58"/>
        <v>SVK</v>
      </c>
      <c r="M965" s="98" t="s">
        <v>9188</v>
      </c>
      <c r="N965" s="15"/>
      <c r="O965" s="62">
        <f t="shared" si="59"/>
        <v>70.5</v>
      </c>
      <c r="P965" s="75"/>
    </row>
    <row r="966" spans="1:16" s="5" customFormat="1" ht="15.95" customHeight="1">
      <c r="A966" s="4">
        <v>957</v>
      </c>
      <c r="B966" s="139" t="s">
        <v>1964</v>
      </c>
      <c r="C966" s="140" t="s">
        <v>1965</v>
      </c>
      <c r="D966" s="141" t="s">
        <v>4270</v>
      </c>
      <c r="E966" s="81" t="s">
        <v>4086</v>
      </c>
      <c r="F966" s="145">
        <v>7.18</v>
      </c>
      <c r="G966" s="145">
        <v>7.35</v>
      </c>
      <c r="H966" s="48">
        <v>57</v>
      </c>
      <c r="I966" s="48">
        <v>60</v>
      </c>
      <c r="J966" s="151" t="str">
        <f t="shared" si="56"/>
        <v xml:space="preserve"> </v>
      </c>
      <c r="K966" s="151" t="str">
        <f t="shared" si="57"/>
        <v xml:space="preserve"> </v>
      </c>
      <c r="L966" s="151" t="str">
        <f t="shared" si="58"/>
        <v xml:space="preserve"> </v>
      </c>
      <c r="M966" s="51"/>
      <c r="N966" s="15"/>
      <c r="O966" s="62">
        <f t="shared" si="59"/>
        <v>58.5</v>
      </c>
      <c r="P966" s="75"/>
    </row>
    <row r="967" spans="1:16" s="5" customFormat="1" ht="15.95" customHeight="1">
      <c r="A967" s="4">
        <v>958</v>
      </c>
      <c r="B967" s="139" t="s">
        <v>1966</v>
      </c>
      <c r="C967" s="140" t="s">
        <v>2904</v>
      </c>
      <c r="D967" s="141" t="s">
        <v>1967</v>
      </c>
      <c r="E967" s="81" t="s">
        <v>4086</v>
      </c>
      <c r="F967" s="145">
        <v>6.68</v>
      </c>
      <c r="G967" s="145">
        <v>5.87</v>
      </c>
      <c r="H967" s="48">
        <v>54</v>
      </c>
      <c r="I967" s="48">
        <v>56</v>
      </c>
      <c r="J967" s="151" t="str">
        <f t="shared" si="56"/>
        <v xml:space="preserve"> </v>
      </c>
      <c r="K967" s="151" t="str">
        <f t="shared" si="57"/>
        <v xml:space="preserve"> </v>
      </c>
      <c r="L967" s="151" t="str">
        <f t="shared" si="58"/>
        <v xml:space="preserve"> </v>
      </c>
      <c r="M967" s="63"/>
      <c r="N967" s="15"/>
      <c r="O967" s="62">
        <f t="shared" si="59"/>
        <v>55</v>
      </c>
      <c r="P967" s="75"/>
    </row>
    <row r="968" spans="1:16" s="5" customFormat="1" ht="15.95" customHeight="1">
      <c r="A968" s="4">
        <v>959</v>
      </c>
      <c r="B968" s="139" t="s">
        <v>1968</v>
      </c>
      <c r="C968" s="140" t="s">
        <v>3465</v>
      </c>
      <c r="D968" s="141" t="s">
        <v>3823</v>
      </c>
      <c r="E968" s="81" t="s">
        <v>4086</v>
      </c>
      <c r="F968" s="145">
        <v>7.52</v>
      </c>
      <c r="G968" s="145">
        <v>7.74</v>
      </c>
      <c r="H968" s="48">
        <v>60</v>
      </c>
      <c r="I968" s="48">
        <v>65</v>
      </c>
      <c r="J968" s="151" t="str">
        <f t="shared" si="56"/>
        <v xml:space="preserve"> </v>
      </c>
      <c r="K968" s="151" t="str">
        <f t="shared" si="57"/>
        <v xml:space="preserve"> </v>
      </c>
      <c r="L968" s="151" t="str">
        <f t="shared" si="58"/>
        <v xml:space="preserve"> </v>
      </c>
      <c r="M968" s="51"/>
      <c r="N968" s="15"/>
      <c r="O968" s="62">
        <f t="shared" si="59"/>
        <v>62.5</v>
      </c>
      <c r="P968" s="75"/>
    </row>
    <row r="969" spans="1:16" s="5" customFormat="1" ht="15.95" customHeight="1">
      <c r="A969" s="4">
        <v>960</v>
      </c>
      <c r="B969" s="139" t="s">
        <v>1969</v>
      </c>
      <c r="C969" s="140" t="s">
        <v>881</v>
      </c>
      <c r="D969" s="141" t="s">
        <v>2575</v>
      </c>
      <c r="E969" s="81" t="s">
        <v>4086</v>
      </c>
      <c r="F969" s="145">
        <v>7.69</v>
      </c>
      <c r="G969" s="145">
        <v>3.64</v>
      </c>
      <c r="H969" s="48">
        <v>75</v>
      </c>
      <c r="I969" s="48">
        <v>70</v>
      </c>
      <c r="J969" s="151" t="str">
        <f t="shared" si="56"/>
        <v>SVK</v>
      </c>
      <c r="K969" s="151" t="str">
        <f t="shared" si="57"/>
        <v xml:space="preserve"> </v>
      </c>
      <c r="L969" s="151" t="str">
        <f t="shared" si="58"/>
        <v xml:space="preserve"> </v>
      </c>
      <c r="M969" s="98"/>
      <c r="N969" s="15"/>
      <c r="O969" s="62">
        <f t="shared" si="59"/>
        <v>72.5</v>
      </c>
      <c r="P969" s="75"/>
    </row>
    <row r="970" spans="1:16" s="5" customFormat="1" ht="15.95" customHeight="1">
      <c r="A970" s="4">
        <v>961</v>
      </c>
      <c r="B970" s="139" t="s">
        <v>1970</v>
      </c>
      <c r="C970" s="140" t="s">
        <v>3157</v>
      </c>
      <c r="D970" s="141" t="s">
        <v>307</v>
      </c>
      <c r="E970" s="81" t="s">
        <v>4086</v>
      </c>
      <c r="F970" s="145">
        <v>7.14</v>
      </c>
      <c r="G970" s="145">
        <v>7.29</v>
      </c>
      <c r="H970" s="48">
        <v>62</v>
      </c>
      <c r="I970" s="48">
        <v>60</v>
      </c>
      <c r="J970" s="151" t="str">
        <f t="shared" ref="J970:J1033" si="60">IF(AND(F970&gt;=9,H970&gt;=90),"SVXS",IF(AND(F970&gt;=8,H970&gt;=80),"SVG",IF(AND(F970&gt;=7,H970&gt;=70),"SVK"," ")))</f>
        <v xml:space="preserve"> </v>
      </c>
      <c r="K970" s="151" t="str">
        <f t="shared" ref="K970:K1033" si="61">IF(AND(G970&gt;=9,I970&gt;=90),"SVXS",IF(AND(G970&gt;=8,I970&gt;=80),"SVG",IF(AND(G970&gt;=7,I970&gt;=70),"SVK"," ")))</f>
        <v xml:space="preserve"> </v>
      </c>
      <c r="L970" s="151" t="str">
        <f t="shared" ref="L970:L1033" si="62">IF(AND(J970="SVXS",K970="SVXS"),"SVXS",IF(AND(J970="SVG",K970="SVG"),"SVG",IF(AND(J970="SVK",K970="SVK"),"SVK",IF(AND(J970="SVXS",K970="SVG"),"SVG",IF(AND(J970="SVG",K970="SVXS"),"SVG",IF(AND(J970="SVG",K970="SVK"),"SVK",IF(AND(J970="SVK",K970="SVG"),"SVK"," ")))))))</f>
        <v xml:space="preserve"> </v>
      </c>
      <c r="M970" s="101"/>
      <c r="N970" s="15"/>
      <c r="O970" s="62">
        <f t="shared" ref="O970:O1033" si="63">SUM(H970:I970)/2</f>
        <v>61</v>
      </c>
      <c r="P970" s="4"/>
    </row>
    <row r="971" spans="1:16" s="5" customFormat="1" ht="15.95" customHeight="1">
      <c r="A971" s="4">
        <v>962</v>
      </c>
      <c r="B971" s="139" t="s">
        <v>1971</v>
      </c>
      <c r="C971" s="140" t="s">
        <v>1972</v>
      </c>
      <c r="D971" s="141" t="s">
        <v>1002</v>
      </c>
      <c r="E971" s="81" t="s">
        <v>4086</v>
      </c>
      <c r="F971" s="145">
        <v>6.23</v>
      </c>
      <c r="G971" s="145">
        <v>6.42</v>
      </c>
      <c r="H971" s="48">
        <v>60</v>
      </c>
      <c r="I971" s="48">
        <v>62</v>
      </c>
      <c r="J971" s="151" t="str">
        <f t="shared" si="60"/>
        <v xml:space="preserve"> </v>
      </c>
      <c r="K971" s="151" t="str">
        <f t="shared" si="61"/>
        <v xml:space="preserve"> </v>
      </c>
      <c r="L971" s="151" t="str">
        <f t="shared" si="62"/>
        <v xml:space="preserve"> </v>
      </c>
      <c r="M971" s="51"/>
      <c r="N971" s="15"/>
      <c r="O971" s="62">
        <f t="shared" si="63"/>
        <v>61</v>
      </c>
      <c r="P971" s="75"/>
    </row>
    <row r="972" spans="1:16" s="5" customFormat="1" ht="15.95" customHeight="1">
      <c r="A972" s="4">
        <v>963</v>
      </c>
      <c r="B972" s="139" t="s">
        <v>1973</v>
      </c>
      <c r="C972" s="140" t="s">
        <v>997</v>
      </c>
      <c r="D972" s="141" t="s">
        <v>1002</v>
      </c>
      <c r="E972" s="81" t="s">
        <v>4086</v>
      </c>
      <c r="F972" s="145">
        <v>6.72</v>
      </c>
      <c r="G972" s="145">
        <v>6.44</v>
      </c>
      <c r="H972" s="48">
        <v>60</v>
      </c>
      <c r="I972" s="48">
        <v>57</v>
      </c>
      <c r="J972" s="151" t="str">
        <f t="shared" si="60"/>
        <v xml:space="preserve"> </v>
      </c>
      <c r="K972" s="151" t="str">
        <f t="shared" si="61"/>
        <v xml:space="preserve"> </v>
      </c>
      <c r="L972" s="151" t="str">
        <f t="shared" si="62"/>
        <v xml:space="preserve"> </v>
      </c>
      <c r="M972" s="101"/>
      <c r="N972" s="15"/>
      <c r="O972" s="62">
        <f t="shared" si="63"/>
        <v>58.5</v>
      </c>
      <c r="P972" s="75"/>
    </row>
    <row r="973" spans="1:16" s="5" customFormat="1" ht="15.95" customHeight="1">
      <c r="A973" s="4">
        <v>964</v>
      </c>
      <c r="B973" s="139" t="s">
        <v>1974</v>
      </c>
      <c r="C973" s="140" t="s">
        <v>1975</v>
      </c>
      <c r="D973" s="141" t="s">
        <v>1002</v>
      </c>
      <c r="E973" s="81" t="s">
        <v>4086</v>
      </c>
      <c r="F973" s="145">
        <v>6.04</v>
      </c>
      <c r="G973" s="145">
        <v>7.42</v>
      </c>
      <c r="H973" s="48">
        <v>56</v>
      </c>
      <c r="I973" s="48">
        <v>58</v>
      </c>
      <c r="J973" s="151" t="str">
        <f t="shared" si="60"/>
        <v xml:space="preserve"> </v>
      </c>
      <c r="K973" s="151" t="str">
        <f t="shared" si="61"/>
        <v xml:space="preserve"> </v>
      </c>
      <c r="L973" s="151" t="str">
        <f t="shared" si="62"/>
        <v xml:space="preserve"> </v>
      </c>
      <c r="M973" s="101"/>
      <c r="N973" s="15"/>
      <c r="O973" s="62">
        <f t="shared" si="63"/>
        <v>57</v>
      </c>
      <c r="P973" s="75"/>
    </row>
    <row r="974" spans="1:16" s="5" customFormat="1" ht="15.95" customHeight="1">
      <c r="A974" s="4">
        <v>965</v>
      </c>
      <c r="B974" s="139" t="s">
        <v>1976</v>
      </c>
      <c r="C974" s="140" t="s">
        <v>1410</v>
      </c>
      <c r="D974" s="141" t="s">
        <v>51</v>
      </c>
      <c r="E974" s="81" t="s">
        <v>4086</v>
      </c>
      <c r="F974" s="145">
        <v>6.22</v>
      </c>
      <c r="G974" s="145">
        <v>7.5</v>
      </c>
      <c r="H974" s="48">
        <v>61</v>
      </c>
      <c r="I974" s="48">
        <v>65</v>
      </c>
      <c r="J974" s="151" t="str">
        <f t="shared" si="60"/>
        <v xml:space="preserve"> </v>
      </c>
      <c r="K974" s="151" t="str">
        <f t="shared" si="61"/>
        <v xml:space="preserve"> </v>
      </c>
      <c r="L974" s="151" t="str">
        <f t="shared" si="62"/>
        <v xml:space="preserve"> </v>
      </c>
      <c r="M974" s="63"/>
      <c r="N974" s="15"/>
      <c r="O974" s="62">
        <f t="shared" si="63"/>
        <v>63</v>
      </c>
      <c r="P974" s="4"/>
    </row>
    <row r="975" spans="1:16" s="5" customFormat="1" ht="15.95" customHeight="1">
      <c r="A975" s="4">
        <v>966</v>
      </c>
      <c r="B975" s="139" t="s">
        <v>1977</v>
      </c>
      <c r="C975" s="140" t="s">
        <v>4262</v>
      </c>
      <c r="D975" s="141" t="s">
        <v>2573</v>
      </c>
      <c r="E975" s="81" t="s">
        <v>4086</v>
      </c>
      <c r="F975" s="145">
        <v>7.12</v>
      </c>
      <c r="G975" s="145">
        <v>6.56</v>
      </c>
      <c r="H975" s="48">
        <v>55</v>
      </c>
      <c r="I975" s="48">
        <v>57</v>
      </c>
      <c r="J975" s="151" t="str">
        <f t="shared" si="60"/>
        <v xml:space="preserve"> </v>
      </c>
      <c r="K975" s="151" t="str">
        <f t="shared" si="61"/>
        <v xml:space="preserve"> </v>
      </c>
      <c r="L975" s="151" t="str">
        <f t="shared" si="62"/>
        <v xml:space="preserve"> </v>
      </c>
      <c r="M975" s="83"/>
      <c r="N975" s="210"/>
      <c r="O975" s="62">
        <f t="shared" si="63"/>
        <v>56</v>
      </c>
      <c r="P975" s="75"/>
    </row>
    <row r="976" spans="1:16" s="5" customFormat="1" ht="15.95" customHeight="1">
      <c r="A976" s="4">
        <v>967</v>
      </c>
      <c r="B976" s="139" t="s">
        <v>1978</v>
      </c>
      <c r="C976" s="140" t="s">
        <v>3309</v>
      </c>
      <c r="D976" s="141" t="s">
        <v>2007</v>
      </c>
      <c r="E976" s="81" t="s">
        <v>4087</v>
      </c>
      <c r="F976" s="145">
        <v>5.61</v>
      </c>
      <c r="G976" s="145">
        <v>6.06</v>
      </c>
      <c r="H976" s="48">
        <v>63</v>
      </c>
      <c r="I976" s="48">
        <v>66</v>
      </c>
      <c r="J976" s="151" t="str">
        <f t="shared" si="60"/>
        <v xml:space="preserve"> </v>
      </c>
      <c r="K976" s="151" t="str">
        <f t="shared" si="61"/>
        <v xml:space="preserve"> </v>
      </c>
      <c r="L976" s="151" t="str">
        <f t="shared" si="62"/>
        <v xml:space="preserve"> </v>
      </c>
      <c r="M976" s="120"/>
      <c r="N976" s="15"/>
      <c r="O976" s="62">
        <f t="shared" si="63"/>
        <v>64.5</v>
      </c>
      <c r="P976" s="4"/>
    </row>
    <row r="977" spans="1:16" s="5" customFormat="1" ht="15.95" customHeight="1">
      <c r="A977" s="4">
        <v>968</v>
      </c>
      <c r="B977" s="139" t="s">
        <v>1979</v>
      </c>
      <c r="C977" s="140" t="s">
        <v>1980</v>
      </c>
      <c r="D977" s="141" t="s">
        <v>4525</v>
      </c>
      <c r="E977" s="81" t="s">
        <v>4087</v>
      </c>
      <c r="F977" s="145">
        <v>6.93</v>
      </c>
      <c r="G977" s="145">
        <v>7.17</v>
      </c>
      <c r="H977" s="48">
        <v>87</v>
      </c>
      <c r="I977" s="48">
        <v>71</v>
      </c>
      <c r="J977" s="151" t="str">
        <f t="shared" si="60"/>
        <v xml:space="preserve"> </v>
      </c>
      <c r="K977" s="166" t="str">
        <f t="shared" si="61"/>
        <v>SVK</v>
      </c>
      <c r="L977" s="151" t="str">
        <f t="shared" si="62"/>
        <v xml:space="preserve"> </v>
      </c>
      <c r="M977" s="84" t="s">
        <v>12603</v>
      </c>
      <c r="N977" s="15"/>
      <c r="O977" s="62">
        <f t="shared" si="63"/>
        <v>79</v>
      </c>
      <c r="P977" s="4"/>
    </row>
    <row r="978" spans="1:16" s="5" customFormat="1" ht="15.95" customHeight="1">
      <c r="A978" s="4">
        <v>969</v>
      </c>
      <c r="B978" s="139" t="s">
        <v>1981</v>
      </c>
      <c r="C978" s="140" t="s">
        <v>351</v>
      </c>
      <c r="D978" s="141" t="s">
        <v>1806</v>
      </c>
      <c r="E978" s="81" t="s">
        <v>4087</v>
      </c>
      <c r="F978" s="145">
        <v>6.7</v>
      </c>
      <c r="G978" s="145">
        <v>6.39</v>
      </c>
      <c r="H978" s="48">
        <v>60</v>
      </c>
      <c r="I978" s="48">
        <v>64</v>
      </c>
      <c r="J978" s="151" t="str">
        <f t="shared" si="60"/>
        <v xml:space="preserve"> </v>
      </c>
      <c r="K978" s="151" t="str">
        <f t="shared" si="61"/>
        <v xml:space="preserve"> </v>
      </c>
      <c r="L978" s="151" t="str">
        <f t="shared" si="62"/>
        <v xml:space="preserve"> </v>
      </c>
      <c r="M978" s="51"/>
      <c r="N978" s="15"/>
      <c r="O978" s="62">
        <f t="shared" si="63"/>
        <v>62</v>
      </c>
      <c r="P978" s="4"/>
    </row>
    <row r="979" spans="1:16" s="5" customFormat="1" ht="15.95" customHeight="1">
      <c r="A979" s="4">
        <v>970</v>
      </c>
      <c r="B979" s="139" t="s">
        <v>172</v>
      </c>
      <c r="C979" s="140" t="s">
        <v>3652</v>
      </c>
      <c r="D979" s="141" t="s">
        <v>173</v>
      </c>
      <c r="E979" s="81" t="s">
        <v>4087</v>
      </c>
      <c r="F979" s="145">
        <v>5.94</v>
      </c>
      <c r="G979" s="145">
        <v>5.49</v>
      </c>
      <c r="H979" s="48">
        <v>73</v>
      </c>
      <c r="I979" s="48">
        <v>61</v>
      </c>
      <c r="J979" s="151" t="str">
        <f t="shared" si="60"/>
        <v xml:space="preserve"> </v>
      </c>
      <c r="K979" s="151" t="str">
        <f t="shared" si="61"/>
        <v xml:space="preserve"> </v>
      </c>
      <c r="L979" s="151" t="str">
        <f t="shared" si="62"/>
        <v xml:space="preserve"> </v>
      </c>
      <c r="M979" s="108"/>
      <c r="N979" s="15"/>
      <c r="O979" s="62">
        <f t="shared" si="63"/>
        <v>67</v>
      </c>
      <c r="P979" s="4"/>
    </row>
    <row r="980" spans="1:16" s="5" customFormat="1" ht="15.95" customHeight="1">
      <c r="A980" s="4">
        <v>971</v>
      </c>
      <c r="B980" s="139" t="s">
        <v>174</v>
      </c>
      <c r="C980" s="140" t="s">
        <v>4061</v>
      </c>
      <c r="D980" s="141" t="s">
        <v>3474</v>
      </c>
      <c r="E980" s="81" t="s">
        <v>4087</v>
      </c>
      <c r="F980" s="145">
        <v>6.4</v>
      </c>
      <c r="G980" s="145">
        <v>6.85</v>
      </c>
      <c r="H980" s="48">
        <v>60</v>
      </c>
      <c r="I980" s="48">
        <v>64</v>
      </c>
      <c r="J980" s="151" t="str">
        <f t="shared" si="60"/>
        <v xml:space="preserve"> </v>
      </c>
      <c r="K980" s="151" t="str">
        <f t="shared" si="61"/>
        <v xml:space="preserve"> </v>
      </c>
      <c r="L980" s="151" t="str">
        <f t="shared" si="62"/>
        <v xml:space="preserve"> </v>
      </c>
      <c r="M980" s="101"/>
      <c r="N980" s="15"/>
      <c r="O980" s="62">
        <f t="shared" si="63"/>
        <v>62</v>
      </c>
      <c r="P980" s="4"/>
    </row>
    <row r="981" spans="1:16" s="5" customFormat="1" ht="15.95" customHeight="1">
      <c r="A981" s="4">
        <v>972</v>
      </c>
      <c r="B981" s="139" t="s">
        <v>175</v>
      </c>
      <c r="C981" s="140" t="s">
        <v>4570</v>
      </c>
      <c r="D981" s="141" t="s">
        <v>1411</v>
      </c>
      <c r="E981" s="81" t="s">
        <v>4087</v>
      </c>
      <c r="F981" s="145">
        <v>5.62</v>
      </c>
      <c r="G981" s="145">
        <v>6.9</v>
      </c>
      <c r="H981" s="48">
        <v>59</v>
      </c>
      <c r="I981" s="48">
        <v>64</v>
      </c>
      <c r="J981" s="151" t="str">
        <f t="shared" si="60"/>
        <v xml:space="preserve"> </v>
      </c>
      <c r="K981" s="151" t="str">
        <f t="shared" si="61"/>
        <v xml:space="preserve"> </v>
      </c>
      <c r="L981" s="151" t="str">
        <f t="shared" si="62"/>
        <v xml:space="preserve"> </v>
      </c>
      <c r="M981" s="15"/>
      <c r="N981" s="15"/>
      <c r="O981" s="62">
        <f t="shared" si="63"/>
        <v>61.5</v>
      </c>
      <c r="P981" s="4"/>
    </row>
    <row r="982" spans="1:16" s="5" customFormat="1" ht="15.95" customHeight="1">
      <c r="A982" s="4">
        <v>973</v>
      </c>
      <c r="B982" s="139" t="s">
        <v>176</v>
      </c>
      <c r="C982" s="140" t="s">
        <v>757</v>
      </c>
      <c r="D982" s="141" t="s">
        <v>1176</v>
      </c>
      <c r="E982" s="81" t="s">
        <v>4087</v>
      </c>
      <c r="F982" s="145">
        <v>6.04</v>
      </c>
      <c r="G982" s="145">
        <v>5.51</v>
      </c>
      <c r="H982" s="48">
        <v>69</v>
      </c>
      <c r="I982" s="48">
        <v>63</v>
      </c>
      <c r="J982" s="151" t="str">
        <f t="shared" si="60"/>
        <v xml:space="preserve"> </v>
      </c>
      <c r="K982" s="151" t="str">
        <f t="shared" si="61"/>
        <v xml:space="preserve"> </v>
      </c>
      <c r="L982" s="151" t="str">
        <f t="shared" si="62"/>
        <v xml:space="preserve"> </v>
      </c>
      <c r="M982" s="122"/>
      <c r="N982" s="15"/>
      <c r="O982" s="62">
        <f t="shared" si="63"/>
        <v>66</v>
      </c>
      <c r="P982" s="4"/>
    </row>
    <row r="983" spans="1:16" s="5" customFormat="1" ht="15.95" customHeight="1">
      <c r="A983" s="4">
        <v>974</v>
      </c>
      <c r="B983" s="139" t="s">
        <v>177</v>
      </c>
      <c r="C983" s="140" t="s">
        <v>1405</v>
      </c>
      <c r="D983" s="141" t="s">
        <v>3365</v>
      </c>
      <c r="E983" s="81" t="s">
        <v>4087</v>
      </c>
      <c r="F983" s="145">
        <v>5.83</v>
      </c>
      <c r="G983" s="145">
        <v>6.55</v>
      </c>
      <c r="H983" s="48">
        <v>59</v>
      </c>
      <c r="I983" s="48">
        <v>61</v>
      </c>
      <c r="J983" s="151" t="str">
        <f t="shared" si="60"/>
        <v xml:space="preserve"> </v>
      </c>
      <c r="K983" s="151" t="str">
        <f t="shared" si="61"/>
        <v xml:space="preserve"> </v>
      </c>
      <c r="L983" s="151" t="str">
        <f t="shared" si="62"/>
        <v xml:space="preserve"> </v>
      </c>
      <c r="M983" s="108"/>
      <c r="N983" s="15"/>
      <c r="O983" s="62">
        <f t="shared" si="63"/>
        <v>60</v>
      </c>
      <c r="P983" s="4"/>
    </row>
    <row r="984" spans="1:16" s="5" customFormat="1" ht="15.95" customHeight="1">
      <c r="A984" s="4">
        <v>975</v>
      </c>
      <c r="B984" s="139" t="s">
        <v>178</v>
      </c>
      <c r="C984" s="140" t="s">
        <v>1805</v>
      </c>
      <c r="D984" s="141" t="s">
        <v>995</v>
      </c>
      <c r="E984" s="81" t="s">
        <v>4087</v>
      </c>
      <c r="F984" s="145">
        <v>6.34</v>
      </c>
      <c r="G984" s="145">
        <v>6.36</v>
      </c>
      <c r="H984" s="48">
        <v>62</v>
      </c>
      <c r="I984" s="48">
        <v>62</v>
      </c>
      <c r="J984" s="151" t="str">
        <f t="shared" si="60"/>
        <v xml:space="preserve"> </v>
      </c>
      <c r="K984" s="151" t="str">
        <f t="shared" si="61"/>
        <v xml:space="preserve"> </v>
      </c>
      <c r="L984" s="151" t="str">
        <f t="shared" si="62"/>
        <v xml:space="preserve"> </v>
      </c>
      <c r="M984" s="108"/>
      <c r="N984" s="15"/>
      <c r="O984" s="62">
        <f t="shared" si="63"/>
        <v>62</v>
      </c>
      <c r="P984" s="4"/>
    </row>
    <row r="985" spans="1:16" s="5" customFormat="1" ht="15.95" customHeight="1">
      <c r="A985" s="4">
        <v>976</v>
      </c>
      <c r="B985" s="139" t="s">
        <v>3215</v>
      </c>
      <c r="C985" s="140" t="s">
        <v>2006</v>
      </c>
      <c r="D985" s="141" t="s">
        <v>2325</v>
      </c>
      <c r="E985" s="81" t="s">
        <v>4087</v>
      </c>
      <c r="F985" s="145">
        <v>7.01</v>
      </c>
      <c r="G985" s="145">
        <v>6.48</v>
      </c>
      <c r="H985" s="48">
        <v>63</v>
      </c>
      <c r="I985" s="48">
        <v>64</v>
      </c>
      <c r="J985" s="151" t="str">
        <f t="shared" si="60"/>
        <v xml:space="preserve"> </v>
      </c>
      <c r="K985" s="151" t="str">
        <f t="shared" si="61"/>
        <v xml:space="preserve"> </v>
      </c>
      <c r="L985" s="151" t="str">
        <f t="shared" si="62"/>
        <v xml:space="preserve"> </v>
      </c>
      <c r="M985" s="108"/>
      <c r="N985" s="15"/>
      <c r="O985" s="62">
        <f t="shared" si="63"/>
        <v>63.5</v>
      </c>
      <c r="P985" s="4"/>
    </row>
    <row r="986" spans="1:16" s="5" customFormat="1" ht="15.95" customHeight="1">
      <c r="A986" s="4">
        <v>977</v>
      </c>
      <c r="B986" s="139" t="s">
        <v>3216</v>
      </c>
      <c r="C986" s="140" t="s">
        <v>1406</v>
      </c>
      <c r="D986" s="141" t="s">
        <v>748</v>
      </c>
      <c r="E986" s="81" t="s">
        <v>4087</v>
      </c>
      <c r="F986" s="145">
        <v>6.91</v>
      </c>
      <c r="G986" s="145">
        <v>6.88</v>
      </c>
      <c r="H986" s="48">
        <v>67</v>
      </c>
      <c r="I986" s="48">
        <v>64</v>
      </c>
      <c r="J986" s="151" t="str">
        <f t="shared" si="60"/>
        <v xml:space="preserve"> </v>
      </c>
      <c r="K986" s="151" t="str">
        <f t="shared" si="61"/>
        <v xml:space="preserve"> </v>
      </c>
      <c r="L986" s="151" t="str">
        <f t="shared" si="62"/>
        <v xml:space="preserve"> </v>
      </c>
      <c r="M986" s="84"/>
      <c r="N986" s="15"/>
      <c r="O986" s="62">
        <f t="shared" si="63"/>
        <v>65.5</v>
      </c>
      <c r="P986" s="4"/>
    </row>
    <row r="987" spans="1:16" s="5" customFormat="1" ht="15.95" customHeight="1">
      <c r="A987" s="4">
        <v>978</v>
      </c>
      <c r="B987" s="139" t="s">
        <v>3217</v>
      </c>
      <c r="C987" s="140" t="s">
        <v>3218</v>
      </c>
      <c r="D987" s="141" t="s">
        <v>3610</v>
      </c>
      <c r="E987" s="81" t="s">
        <v>4087</v>
      </c>
      <c r="F987" s="145">
        <v>5.86</v>
      </c>
      <c r="G987" s="145">
        <v>6.28</v>
      </c>
      <c r="H987" s="48">
        <v>66</v>
      </c>
      <c r="I987" s="48">
        <v>81</v>
      </c>
      <c r="J987" s="151" t="str">
        <f t="shared" si="60"/>
        <v xml:space="preserve"> </v>
      </c>
      <c r="K987" s="151" t="str">
        <f t="shared" si="61"/>
        <v xml:space="preserve"> </v>
      </c>
      <c r="L987" s="151" t="str">
        <f t="shared" si="62"/>
        <v xml:space="preserve"> </v>
      </c>
      <c r="M987" s="101"/>
      <c r="N987" s="15"/>
      <c r="O987" s="62">
        <f t="shared" si="63"/>
        <v>73.5</v>
      </c>
      <c r="P987" s="4"/>
    </row>
    <row r="988" spans="1:16" s="5" customFormat="1" ht="15.95" customHeight="1">
      <c r="A988" s="4">
        <v>979</v>
      </c>
      <c r="B988" s="139" t="s">
        <v>1134</v>
      </c>
      <c r="C988" s="140" t="s">
        <v>1563</v>
      </c>
      <c r="D988" s="141" t="s">
        <v>4263</v>
      </c>
      <c r="E988" s="81" t="s">
        <v>4087</v>
      </c>
      <c r="F988" s="145">
        <v>6.83</v>
      </c>
      <c r="G988" s="145">
        <v>6.14</v>
      </c>
      <c r="H988" s="48">
        <v>59</v>
      </c>
      <c r="I988" s="48">
        <v>62</v>
      </c>
      <c r="J988" s="151" t="str">
        <f t="shared" si="60"/>
        <v xml:space="preserve"> </v>
      </c>
      <c r="K988" s="151" t="str">
        <f t="shared" si="61"/>
        <v xml:space="preserve"> </v>
      </c>
      <c r="L988" s="151" t="str">
        <f t="shared" si="62"/>
        <v xml:space="preserve"> </v>
      </c>
      <c r="M988" s="101"/>
      <c r="N988" s="15"/>
      <c r="O988" s="62">
        <f t="shared" si="63"/>
        <v>60.5</v>
      </c>
      <c r="P988" s="4"/>
    </row>
    <row r="989" spans="1:16" s="5" customFormat="1" ht="15.95" customHeight="1">
      <c r="A989" s="4">
        <v>980</v>
      </c>
      <c r="B989" s="139" t="s">
        <v>1135</v>
      </c>
      <c r="C989" s="140" t="s">
        <v>3993</v>
      </c>
      <c r="D989" s="141" t="s">
        <v>4263</v>
      </c>
      <c r="E989" s="81" t="s">
        <v>4087</v>
      </c>
      <c r="F989" s="145">
        <v>7.06</v>
      </c>
      <c r="G989" s="145">
        <v>7.83</v>
      </c>
      <c r="H989" s="48">
        <v>61</v>
      </c>
      <c r="I989" s="48">
        <v>62</v>
      </c>
      <c r="J989" s="151" t="str">
        <f t="shared" si="60"/>
        <v xml:space="preserve"> </v>
      </c>
      <c r="K989" s="151" t="str">
        <f t="shared" si="61"/>
        <v xml:space="preserve"> </v>
      </c>
      <c r="L989" s="151" t="str">
        <f t="shared" si="62"/>
        <v xml:space="preserve"> </v>
      </c>
      <c r="M989" s="127"/>
      <c r="N989" s="15"/>
      <c r="O989" s="62">
        <f t="shared" si="63"/>
        <v>61.5</v>
      </c>
      <c r="P989" s="4"/>
    </row>
    <row r="990" spans="1:16" s="5" customFormat="1" ht="15.95" customHeight="1">
      <c r="A990" s="4">
        <v>981</v>
      </c>
      <c r="B990" s="139" t="s">
        <v>3219</v>
      </c>
      <c r="C990" s="140" t="s">
        <v>670</v>
      </c>
      <c r="D990" s="141" t="s">
        <v>4263</v>
      </c>
      <c r="E990" s="81" t="s">
        <v>4087</v>
      </c>
      <c r="F990" s="145">
        <v>5.82</v>
      </c>
      <c r="G990" s="145">
        <v>6.45</v>
      </c>
      <c r="H990" s="48">
        <v>59</v>
      </c>
      <c r="I990" s="48">
        <v>62</v>
      </c>
      <c r="J990" s="151" t="str">
        <f t="shared" si="60"/>
        <v xml:space="preserve"> </v>
      </c>
      <c r="K990" s="151" t="str">
        <f t="shared" si="61"/>
        <v xml:space="preserve"> </v>
      </c>
      <c r="L990" s="151" t="str">
        <f t="shared" si="62"/>
        <v xml:space="preserve"> </v>
      </c>
      <c r="M990" s="101"/>
      <c r="N990" s="15"/>
      <c r="O990" s="62">
        <f t="shared" si="63"/>
        <v>60.5</v>
      </c>
      <c r="P990" s="4"/>
    </row>
    <row r="991" spans="1:16" s="5" customFormat="1" ht="15.95" customHeight="1">
      <c r="A991" s="4">
        <v>982</v>
      </c>
      <c r="B991" s="139" t="s">
        <v>3220</v>
      </c>
      <c r="C991" s="140" t="s">
        <v>3495</v>
      </c>
      <c r="D991" s="141" t="s">
        <v>362</v>
      </c>
      <c r="E991" s="81" t="s">
        <v>4087</v>
      </c>
      <c r="F991" s="145">
        <v>5.61</v>
      </c>
      <c r="G991" s="145">
        <v>7.2</v>
      </c>
      <c r="H991" s="48">
        <v>61</v>
      </c>
      <c r="I991" s="48">
        <v>65</v>
      </c>
      <c r="J991" s="151" t="str">
        <f t="shared" si="60"/>
        <v xml:space="preserve"> </v>
      </c>
      <c r="K991" s="151" t="str">
        <f t="shared" si="61"/>
        <v xml:space="preserve"> </v>
      </c>
      <c r="L991" s="151" t="str">
        <f t="shared" si="62"/>
        <v xml:space="preserve"> </v>
      </c>
      <c r="M991" s="83"/>
      <c r="N991" s="15"/>
      <c r="O991" s="62">
        <f t="shared" si="63"/>
        <v>63</v>
      </c>
      <c r="P991" s="4"/>
    </row>
    <row r="992" spans="1:16" s="5" customFormat="1" ht="15.95" customHeight="1">
      <c r="A992" s="4">
        <v>983</v>
      </c>
      <c r="B992" s="139" t="s">
        <v>1136</v>
      </c>
      <c r="C992" s="140" t="s">
        <v>1137</v>
      </c>
      <c r="D992" s="141" t="s">
        <v>362</v>
      </c>
      <c r="E992" s="81" t="s">
        <v>4087</v>
      </c>
      <c r="F992" s="145">
        <v>6.8</v>
      </c>
      <c r="G992" s="145">
        <v>7.69</v>
      </c>
      <c r="H992" s="48">
        <v>62</v>
      </c>
      <c r="I992" s="48">
        <v>65</v>
      </c>
      <c r="J992" s="151" t="str">
        <f t="shared" si="60"/>
        <v xml:space="preserve"> </v>
      </c>
      <c r="K992" s="151" t="str">
        <f t="shared" si="61"/>
        <v xml:space="preserve"> </v>
      </c>
      <c r="L992" s="151" t="str">
        <f t="shared" si="62"/>
        <v xml:space="preserve"> </v>
      </c>
      <c r="M992" s="51"/>
      <c r="N992" s="15"/>
      <c r="O992" s="62">
        <f t="shared" si="63"/>
        <v>63.5</v>
      </c>
      <c r="P992" s="4"/>
    </row>
    <row r="993" spans="1:16" s="5" customFormat="1" ht="15.95" customHeight="1">
      <c r="A993" s="4">
        <v>984</v>
      </c>
      <c r="B993" s="139" t="s">
        <v>1138</v>
      </c>
      <c r="C993" s="140" t="s">
        <v>2054</v>
      </c>
      <c r="D993" s="141" t="s">
        <v>4264</v>
      </c>
      <c r="E993" s="81" t="s">
        <v>4087</v>
      </c>
      <c r="F993" s="145">
        <v>6.41</v>
      </c>
      <c r="G993" s="145">
        <v>5.99</v>
      </c>
      <c r="H993" s="48">
        <v>60</v>
      </c>
      <c r="I993" s="48">
        <v>68</v>
      </c>
      <c r="J993" s="151" t="str">
        <f t="shared" si="60"/>
        <v xml:space="preserve"> </v>
      </c>
      <c r="K993" s="151" t="str">
        <f t="shared" si="61"/>
        <v xml:space="preserve"> </v>
      </c>
      <c r="L993" s="151" t="str">
        <f t="shared" si="62"/>
        <v xml:space="preserve"> </v>
      </c>
      <c r="M993" s="51"/>
      <c r="N993" s="15"/>
      <c r="O993" s="62">
        <f t="shared" si="63"/>
        <v>64</v>
      </c>
      <c r="P993" s="4"/>
    </row>
    <row r="994" spans="1:16" s="5" customFormat="1" ht="15.95" customHeight="1">
      <c r="A994" s="4">
        <v>985</v>
      </c>
      <c r="B994" s="139" t="s">
        <v>1139</v>
      </c>
      <c r="C994" s="140" t="s">
        <v>1625</v>
      </c>
      <c r="D994" s="141" t="s">
        <v>3789</v>
      </c>
      <c r="E994" s="81" t="s">
        <v>4087</v>
      </c>
      <c r="F994" s="145">
        <v>6.09</v>
      </c>
      <c r="G994" s="145">
        <v>5.62</v>
      </c>
      <c r="H994" s="48">
        <v>60</v>
      </c>
      <c r="I994" s="48">
        <v>68</v>
      </c>
      <c r="J994" s="151" t="str">
        <f t="shared" si="60"/>
        <v xml:space="preserve"> </v>
      </c>
      <c r="K994" s="151" t="str">
        <f t="shared" si="61"/>
        <v xml:space="preserve"> </v>
      </c>
      <c r="L994" s="151" t="str">
        <f t="shared" si="62"/>
        <v xml:space="preserve"> </v>
      </c>
      <c r="M994" s="108"/>
      <c r="N994" s="15"/>
      <c r="O994" s="62">
        <f t="shared" si="63"/>
        <v>64</v>
      </c>
      <c r="P994" s="4"/>
    </row>
    <row r="995" spans="1:16" s="5" customFormat="1" ht="15.95" customHeight="1">
      <c r="A995" s="4">
        <v>986</v>
      </c>
      <c r="B995" s="139" t="s">
        <v>1140</v>
      </c>
      <c r="C995" s="140" t="s">
        <v>1141</v>
      </c>
      <c r="D995" s="141" t="s">
        <v>3790</v>
      </c>
      <c r="E995" s="81" t="s">
        <v>4087</v>
      </c>
      <c r="F995" s="145">
        <v>6.91</v>
      </c>
      <c r="G995" s="145">
        <v>7.5</v>
      </c>
      <c r="H995" s="48">
        <v>62</v>
      </c>
      <c r="I995" s="48">
        <v>65</v>
      </c>
      <c r="J995" s="151" t="str">
        <f t="shared" si="60"/>
        <v xml:space="preserve"> </v>
      </c>
      <c r="K995" s="151" t="str">
        <f t="shared" si="61"/>
        <v xml:space="preserve"> </v>
      </c>
      <c r="L995" s="151" t="str">
        <f t="shared" si="62"/>
        <v xml:space="preserve"> </v>
      </c>
      <c r="M995" s="51"/>
      <c r="N995" s="15"/>
      <c r="O995" s="62">
        <f t="shared" si="63"/>
        <v>63.5</v>
      </c>
      <c r="P995" s="4"/>
    </row>
    <row r="996" spans="1:16" s="5" customFormat="1" ht="15.95" customHeight="1">
      <c r="A996" s="4">
        <v>987</v>
      </c>
      <c r="B996" s="139" t="s">
        <v>3221</v>
      </c>
      <c r="C996" s="140" t="s">
        <v>1563</v>
      </c>
      <c r="D996" s="141" t="s">
        <v>3790</v>
      </c>
      <c r="E996" s="81" t="s">
        <v>4087</v>
      </c>
      <c r="F996" s="145">
        <v>6.68</v>
      </c>
      <c r="G996" s="145">
        <v>5.75</v>
      </c>
      <c r="H996" s="48">
        <v>70</v>
      </c>
      <c r="I996" s="48">
        <v>63</v>
      </c>
      <c r="J996" s="151" t="str">
        <f t="shared" si="60"/>
        <v xml:space="preserve"> </v>
      </c>
      <c r="K996" s="151" t="str">
        <f t="shared" si="61"/>
        <v xml:space="preserve"> </v>
      </c>
      <c r="L996" s="151" t="str">
        <f t="shared" si="62"/>
        <v xml:space="preserve"> </v>
      </c>
      <c r="M996" s="120"/>
      <c r="N996" s="15"/>
      <c r="O996" s="62">
        <f t="shared" si="63"/>
        <v>66.5</v>
      </c>
      <c r="P996" s="4"/>
    </row>
    <row r="997" spans="1:16" s="5" customFormat="1" ht="15.95" customHeight="1">
      <c r="A997" s="4">
        <v>988</v>
      </c>
      <c r="B997" s="139" t="s">
        <v>1142</v>
      </c>
      <c r="C997" s="140" t="s">
        <v>1143</v>
      </c>
      <c r="D997" s="141" t="s">
        <v>3794</v>
      </c>
      <c r="E997" s="81" t="s">
        <v>4087</v>
      </c>
      <c r="F997" s="145">
        <v>5.99</v>
      </c>
      <c r="G997" s="145">
        <v>5.39</v>
      </c>
      <c r="H997" s="48">
        <v>59</v>
      </c>
      <c r="I997" s="48">
        <v>61</v>
      </c>
      <c r="J997" s="151" t="str">
        <f t="shared" si="60"/>
        <v xml:space="preserve"> </v>
      </c>
      <c r="K997" s="151" t="str">
        <f t="shared" si="61"/>
        <v xml:space="preserve"> </v>
      </c>
      <c r="L997" s="151" t="str">
        <f t="shared" si="62"/>
        <v xml:space="preserve"> </v>
      </c>
      <c r="M997" s="72"/>
      <c r="N997" s="15"/>
      <c r="O997" s="62">
        <f t="shared" si="63"/>
        <v>60</v>
      </c>
      <c r="P997" s="4"/>
    </row>
    <row r="998" spans="1:16" s="5" customFormat="1" ht="15.95" customHeight="1">
      <c r="A998" s="4">
        <v>989</v>
      </c>
      <c r="B998" s="139" t="s">
        <v>1144</v>
      </c>
      <c r="C998" s="140" t="s">
        <v>2368</v>
      </c>
      <c r="D998" s="141" t="s">
        <v>999</v>
      </c>
      <c r="E998" s="81" t="s">
        <v>4087</v>
      </c>
      <c r="F998" s="145">
        <v>4.7</v>
      </c>
      <c r="G998" s="145">
        <v>7.53</v>
      </c>
      <c r="H998" s="48">
        <v>58</v>
      </c>
      <c r="I998" s="48">
        <v>63</v>
      </c>
      <c r="J998" s="151" t="str">
        <f t="shared" si="60"/>
        <v xml:space="preserve"> </v>
      </c>
      <c r="K998" s="151" t="str">
        <f t="shared" si="61"/>
        <v xml:space="preserve"> </v>
      </c>
      <c r="L998" s="151" t="str">
        <f t="shared" si="62"/>
        <v xml:space="preserve"> </v>
      </c>
      <c r="M998" s="98"/>
      <c r="N998" s="15"/>
      <c r="O998" s="62">
        <f t="shared" si="63"/>
        <v>60.5</v>
      </c>
      <c r="P998" s="4"/>
    </row>
    <row r="999" spans="1:16" s="5" customFormat="1" ht="15.95" customHeight="1">
      <c r="A999" s="4">
        <v>990</v>
      </c>
      <c r="B999" s="139" t="s">
        <v>1145</v>
      </c>
      <c r="C999" s="140" t="s">
        <v>3652</v>
      </c>
      <c r="D999" s="141" t="s">
        <v>999</v>
      </c>
      <c r="E999" s="81" t="s">
        <v>4087</v>
      </c>
      <c r="F999" s="145">
        <v>5.4</v>
      </c>
      <c r="G999" s="145">
        <v>5.91</v>
      </c>
      <c r="H999" s="48">
        <v>57</v>
      </c>
      <c r="I999" s="48">
        <v>60</v>
      </c>
      <c r="J999" s="151" t="str">
        <f t="shared" si="60"/>
        <v xml:space="preserve"> </v>
      </c>
      <c r="K999" s="151" t="str">
        <f t="shared" si="61"/>
        <v xml:space="preserve"> </v>
      </c>
      <c r="L999" s="151" t="str">
        <f t="shared" si="62"/>
        <v xml:space="preserve"> </v>
      </c>
      <c r="M999" s="127"/>
      <c r="N999" s="15"/>
      <c r="O999" s="62">
        <f t="shared" si="63"/>
        <v>58.5</v>
      </c>
      <c r="P999" s="4"/>
    </row>
    <row r="1000" spans="1:16" s="5" customFormat="1" ht="15.95" customHeight="1">
      <c r="A1000" s="4">
        <v>991</v>
      </c>
      <c r="B1000" s="139" t="s">
        <v>3222</v>
      </c>
      <c r="C1000" s="140" t="s">
        <v>1000</v>
      </c>
      <c r="D1000" s="141" t="s">
        <v>999</v>
      </c>
      <c r="E1000" s="81" t="s">
        <v>4087</v>
      </c>
      <c r="F1000" s="145">
        <v>5.41</v>
      </c>
      <c r="G1000" s="145">
        <v>6.49</v>
      </c>
      <c r="H1000" s="48">
        <v>66</v>
      </c>
      <c r="I1000" s="48">
        <v>62</v>
      </c>
      <c r="J1000" s="151" t="str">
        <f t="shared" si="60"/>
        <v xml:space="preserve"> </v>
      </c>
      <c r="K1000" s="151" t="str">
        <f t="shared" si="61"/>
        <v xml:space="preserve"> </v>
      </c>
      <c r="L1000" s="151" t="str">
        <f t="shared" si="62"/>
        <v xml:space="preserve"> </v>
      </c>
      <c r="M1000" s="98"/>
      <c r="N1000" s="15"/>
      <c r="O1000" s="62">
        <f t="shared" si="63"/>
        <v>64</v>
      </c>
      <c r="P1000" s="4"/>
    </row>
    <row r="1001" spans="1:16" s="5" customFormat="1" ht="15.95" customHeight="1">
      <c r="A1001" s="4">
        <v>992</v>
      </c>
      <c r="B1001" s="139" t="s">
        <v>3223</v>
      </c>
      <c r="C1001" s="140" t="s">
        <v>4446</v>
      </c>
      <c r="D1001" s="141" t="s">
        <v>4266</v>
      </c>
      <c r="E1001" s="81" t="s">
        <v>4087</v>
      </c>
      <c r="F1001" s="145">
        <v>5.41</v>
      </c>
      <c r="G1001" s="145">
        <v>5.72</v>
      </c>
      <c r="H1001" s="48">
        <v>60</v>
      </c>
      <c r="I1001" s="48">
        <v>61</v>
      </c>
      <c r="J1001" s="151" t="str">
        <f t="shared" si="60"/>
        <v xml:space="preserve"> </v>
      </c>
      <c r="K1001" s="151" t="str">
        <f t="shared" si="61"/>
        <v xml:space="preserve"> </v>
      </c>
      <c r="L1001" s="151" t="str">
        <f t="shared" si="62"/>
        <v xml:space="preserve"> </v>
      </c>
      <c r="M1001" s="51"/>
      <c r="N1001" s="15"/>
      <c r="O1001" s="62">
        <f t="shared" si="63"/>
        <v>60.5</v>
      </c>
      <c r="P1001" s="4"/>
    </row>
    <row r="1002" spans="1:16" s="5" customFormat="1" ht="15.95" customHeight="1">
      <c r="A1002" s="4">
        <v>993</v>
      </c>
      <c r="B1002" s="139" t="s">
        <v>3224</v>
      </c>
      <c r="C1002" s="140" t="s">
        <v>3112</v>
      </c>
      <c r="D1002" s="141" t="s">
        <v>3798</v>
      </c>
      <c r="E1002" s="81" t="s">
        <v>4087</v>
      </c>
      <c r="F1002" s="145">
        <v>5.0999999999999996</v>
      </c>
      <c r="G1002" s="145">
        <v>6.14</v>
      </c>
      <c r="H1002" s="48">
        <v>73</v>
      </c>
      <c r="I1002" s="48">
        <v>62</v>
      </c>
      <c r="J1002" s="151" t="str">
        <f t="shared" si="60"/>
        <v xml:space="preserve"> </v>
      </c>
      <c r="K1002" s="151" t="str">
        <f t="shared" si="61"/>
        <v xml:space="preserve"> </v>
      </c>
      <c r="L1002" s="151" t="str">
        <f t="shared" si="62"/>
        <v xml:space="preserve"> </v>
      </c>
      <c r="M1002" s="101"/>
      <c r="N1002" s="15"/>
      <c r="O1002" s="62">
        <f t="shared" si="63"/>
        <v>67.5</v>
      </c>
      <c r="P1002" s="4"/>
    </row>
    <row r="1003" spans="1:16" s="5" customFormat="1" ht="15.95" customHeight="1">
      <c r="A1003" s="4">
        <v>994</v>
      </c>
      <c r="B1003" s="139" t="s">
        <v>3225</v>
      </c>
      <c r="C1003" s="140" t="s">
        <v>4262</v>
      </c>
      <c r="D1003" s="141" t="s">
        <v>3798</v>
      </c>
      <c r="E1003" s="81" t="s">
        <v>4087</v>
      </c>
      <c r="F1003" s="145">
        <v>4.67</v>
      </c>
      <c r="G1003" s="145">
        <v>6.71</v>
      </c>
      <c r="H1003" s="48">
        <v>58</v>
      </c>
      <c r="I1003" s="48">
        <v>62</v>
      </c>
      <c r="J1003" s="151" t="str">
        <f t="shared" si="60"/>
        <v xml:space="preserve"> </v>
      </c>
      <c r="K1003" s="151" t="str">
        <f t="shared" si="61"/>
        <v xml:space="preserve"> </v>
      </c>
      <c r="L1003" s="151" t="str">
        <f t="shared" si="62"/>
        <v xml:space="preserve"> </v>
      </c>
      <c r="M1003" s="51"/>
      <c r="N1003" s="15"/>
      <c r="O1003" s="62">
        <f t="shared" si="63"/>
        <v>60</v>
      </c>
      <c r="P1003" s="4"/>
    </row>
    <row r="1004" spans="1:16" s="5" customFormat="1" ht="15.95" customHeight="1">
      <c r="A1004" s="4">
        <v>995</v>
      </c>
      <c r="B1004" s="139" t="s">
        <v>180</v>
      </c>
      <c r="C1004" s="140" t="s">
        <v>348</v>
      </c>
      <c r="D1004" s="141" t="s">
        <v>4267</v>
      </c>
      <c r="E1004" s="81" t="s">
        <v>4087</v>
      </c>
      <c r="F1004" s="145">
        <v>6.08</v>
      </c>
      <c r="G1004" s="145">
        <v>7.49</v>
      </c>
      <c r="H1004" s="48">
        <v>61</v>
      </c>
      <c r="I1004" s="48">
        <v>65</v>
      </c>
      <c r="J1004" s="151" t="str">
        <f t="shared" si="60"/>
        <v xml:space="preserve"> </v>
      </c>
      <c r="K1004" s="151" t="str">
        <f t="shared" si="61"/>
        <v xml:space="preserve"> </v>
      </c>
      <c r="L1004" s="151" t="str">
        <f t="shared" si="62"/>
        <v xml:space="preserve"> </v>
      </c>
      <c r="M1004" s="72"/>
      <c r="N1004" s="15"/>
      <c r="O1004" s="62">
        <f t="shared" si="63"/>
        <v>63</v>
      </c>
      <c r="P1004" s="4"/>
    </row>
    <row r="1005" spans="1:16" s="5" customFormat="1" ht="15.95" customHeight="1">
      <c r="A1005" s="4">
        <v>996</v>
      </c>
      <c r="B1005" s="139" t="s">
        <v>181</v>
      </c>
      <c r="C1005" s="140" t="s">
        <v>909</v>
      </c>
      <c r="D1005" s="141" t="s">
        <v>1925</v>
      </c>
      <c r="E1005" s="81" t="s">
        <v>4087</v>
      </c>
      <c r="F1005" s="145">
        <v>6.29</v>
      </c>
      <c r="G1005" s="145">
        <v>7.37</v>
      </c>
      <c r="H1005" s="48">
        <v>66</v>
      </c>
      <c r="I1005" s="48">
        <v>65</v>
      </c>
      <c r="J1005" s="151" t="str">
        <f t="shared" si="60"/>
        <v xml:space="preserve"> </v>
      </c>
      <c r="K1005" s="151" t="str">
        <f t="shared" si="61"/>
        <v xml:space="preserve"> </v>
      </c>
      <c r="L1005" s="151" t="str">
        <f t="shared" si="62"/>
        <v xml:space="preserve"> </v>
      </c>
      <c r="M1005" s="120"/>
      <c r="N1005" s="15"/>
      <c r="O1005" s="62">
        <f t="shared" si="63"/>
        <v>65.5</v>
      </c>
      <c r="P1005" s="4"/>
    </row>
    <row r="1006" spans="1:16" s="5" customFormat="1" ht="15.95" customHeight="1">
      <c r="A1006" s="4">
        <v>997</v>
      </c>
      <c r="B1006" s="139" t="s">
        <v>2853</v>
      </c>
      <c r="C1006" s="140" t="s">
        <v>1266</v>
      </c>
      <c r="D1006" s="141" t="s">
        <v>1008</v>
      </c>
      <c r="E1006" s="81" t="s">
        <v>4087</v>
      </c>
      <c r="F1006" s="145">
        <v>4.8600000000000003</v>
      </c>
      <c r="G1006" s="145">
        <v>7.41</v>
      </c>
      <c r="H1006" s="48">
        <v>75</v>
      </c>
      <c r="I1006" s="48">
        <v>71</v>
      </c>
      <c r="J1006" s="151" t="str">
        <f t="shared" si="60"/>
        <v xml:space="preserve"> </v>
      </c>
      <c r="K1006" s="151" t="str">
        <f t="shared" si="61"/>
        <v>SVK</v>
      </c>
      <c r="L1006" s="151" t="str">
        <f t="shared" si="62"/>
        <v xml:space="preserve"> </v>
      </c>
      <c r="M1006" s="83"/>
      <c r="N1006" s="15"/>
      <c r="O1006" s="62">
        <f t="shared" si="63"/>
        <v>73</v>
      </c>
      <c r="P1006" s="4"/>
    </row>
    <row r="1007" spans="1:16" s="5" customFormat="1" ht="15.95" customHeight="1">
      <c r="A1007" s="4">
        <v>998</v>
      </c>
      <c r="B1007" s="139" t="s">
        <v>2854</v>
      </c>
      <c r="C1007" s="140" t="s">
        <v>2917</v>
      </c>
      <c r="D1007" s="141" t="s">
        <v>4268</v>
      </c>
      <c r="E1007" s="81" t="s">
        <v>4087</v>
      </c>
      <c r="F1007" s="145">
        <v>5.28</v>
      </c>
      <c r="G1007" s="145">
        <v>7.59</v>
      </c>
      <c r="H1007" s="48">
        <v>58</v>
      </c>
      <c r="I1007" s="48">
        <v>63</v>
      </c>
      <c r="J1007" s="151" t="str">
        <f t="shared" si="60"/>
        <v xml:space="preserve"> </v>
      </c>
      <c r="K1007" s="151" t="str">
        <f t="shared" si="61"/>
        <v xml:space="preserve"> </v>
      </c>
      <c r="L1007" s="151" t="str">
        <f t="shared" si="62"/>
        <v xml:space="preserve"> </v>
      </c>
      <c r="M1007" s="108"/>
      <c r="N1007" s="15"/>
      <c r="O1007" s="62">
        <f t="shared" si="63"/>
        <v>60.5</v>
      </c>
      <c r="P1007" s="4"/>
    </row>
    <row r="1008" spans="1:16" s="5" customFormat="1" ht="15.95" customHeight="1">
      <c r="A1008" s="4">
        <v>999</v>
      </c>
      <c r="B1008" s="139" t="s">
        <v>2855</v>
      </c>
      <c r="C1008" s="140" t="s">
        <v>2856</v>
      </c>
      <c r="D1008" s="141" t="s">
        <v>3182</v>
      </c>
      <c r="E1008" s="81" t="s">
        <v>4087</v>
      </c>
      <c r="F1008" s="145">
        <v>6.21</v>
      </c>
      <c r="G1008" s="145">
        <v>6.57</v>
      </c>
      <c r="H1008" s="48">
        <v>58</v>
      </c>
      <c r="I1008" s="48">
        <v>64</v>
      </c>
      <c r="J1008" s="151" t="str">
        <f t="shared" si="60"/>
        <v xml:space="preserve"> </v>
      </c>
      <c r="K1008" s="151" t="str">
        <f t="shared" si="61"/>
        <v xml:space="preserve"> </v>
      </c>
      <c r="L1008" s="151" t="str">
        <f t="shared" si="62"/>
        <v xml:space="preserve"> </v>
      </c>
      <c r="M1008" s="127"/>
      <c r="N1008" s="15"/>
      <c r="O1008" s="62">
        <f t="shared" si="63"/>
        <v>61</v>
      </c>
      <c r="P1008" s="4"/>
    </row>
    <row r="1009" spans="1:16" s="5" customFormat="1" ht="15.95" customHeight="1">
      <c r="A1009" s="4">
        <v>1000</v>
      </c>
      <c r="B1009" s="139" t="s">
        <v>2857</v>
      </c>
      <c r="C1009" s="140" t="s">
        <v>2858</v>
      </c>
      <c r="D1009" s="141" t="s">
        <v>3182</v>
      </c>
      <c r="E1009" s="81" t="s">
        <v>4087</v>
      </c>
      <c r="F1009" s="145">
        <v>4.5599999999999996</v>
      </c>
      <c r="G1009" s="145">
        <v>6.78</v>
      </c>
      <c r="H1009" s="48">
        <v>58</v>
      </c>
      <c r="I1009" s="48">
        <v>62</v>
      </c>
      <c r="J1009" s="151" t="str">
        <f t="shared" si="60"/>
        <v xml:space="preserve"> </v>
      </c>
      <c r="K1009" s="151" t="str">
        <f t="shared" si="61"/>
        <v xml:space="preserve"> </v>
      </c>
      <c r="L1009" s="151" t="str">
        <f t="shared" si="62"/>
        <v xml:space="preserve"> </v>
      </c>
      <c r="M1009" s="127"/>
      <c r="N1009" s="15"/>
      <c r="O1009" s="62">
        <f t="shared" si="63"/>
        <v>60</v>
      </c>
      <c r="P1009" s="4"/>
    </row>
    <row r="1010" spans="1:16" s="5" customFormat="1" ht="15.95" customHeight="1">
      <c r="A1010" s="4">
        <v>1001</v>
      </c>
      <c r="B1010" s="139" t="s">
        <v>867</v>
      </c>
      <c r="C1010" s="140" t="s">
        <v>4061</v>
      </c>
      <c r="D1010" s="141" t="s">
        <v>302</v>
      </c>
      <c r="E1010" s="81" t="s">
        <v>4087</v>
      </c>
      <c r="F1010" s="145">
        <v>5.5</v>
      </c>
      <c r="G1010" s="145">
        <v>5.67</v>
      </c>
      <c r="H1010" s="48">
        <v>66</v>
      </c>
      <c r="I1010" s="48">
        <v>60</v>
      </c>
      <c r="J1010" s="151" t="str">
        <f t="shared" si="60"/>
        <v xml:space="preserve"> </v>
      </c>
      <c r="K1010" s="151" t="str">
        <f t="shared" si="61"/>
        <v xml:space="preserve"> </v>
      </c>
      <c r="L1010" s="151" t="str">
        <f t="shared" si="62"/>
        <v xml:space="preserve"> </v>
      </c>
      <c r="M1010" s="108"/>
      <c r="N1010" s="15"/>
      <c r="O1010" s="62">
        <f t="shared" si="63"/>
        <v>63</v>
      </c>
      <c r="P1010" s="4"/>
    </row>
    <row r="1011" spans="1:16" s="5" customFormat="1" ht="15.95" customHeight="1">
      <c r="A1011" s="4">
        <v>1002</v>
      </c>
      <c r="B1011" s="139" t="s">
        <v>868</v>
      </c>
      <c r="C1011" s="140" t="s">
        <v>1695</v>
      </c>
      <c r="D1011" s="141" t="s">
        <v>3195</v>
      </c>
      <c r="E1011" s="81" t="s">
        <v>4087</v>
      </c>
      <c r="F1011" s="145">
        <v>4.75</v>
      </c>
      <c r="G1011" s="145">
        <v>7.67</v>
      </c>
      <c r="H1011" s="48">
        <v>65</v>
      </c>
      <c r="I1011" s="48">
        <v>65</v>
      </c>
      <c r="J1011" s="151" t="str">
        <f t="shared" si="60"/>
        <v xml:space="preserve"> </v>
      </c>
      <c r="K1011" s="151" t="str">
        <f t="shared" si="61"/>
        <v xml:space="preserve"> </v>
      </c>
      <c r="L1011" s="151" t="str">
        <f t="shared" si="62"/>
        <v xml:space="preserve"> </v>
      </c>
      <c r="M1011" s="127"/>
      <c r="N1011" s="15"/>
      <c r="O1011" s="62">
        <f t="shared" si="63"/>
        <v>65</v>
      </c>
      <c r="P1011" s="4"/>
    </row>
    <row r="1012" spans="1:16" s="5" customFormat="1" ht="15.95" customHeight="1">
      <c r="A1012" s="4">
        <v>1003</v>
      </c>
      <c r="B1012" s="139" t="s">
        <v>869</v>
      </c>
      <c r="C1012" s="140" t="s">
        <v>1406</v>
      </c>
      <c r="D1012" s="141" t="s">
        <v>3334</v>
      </c>
      <c r="E1012" s="81" t="s">
        <v>4087</v>
      </c>
      <c r="F1012" s="145">
        <v>4.0999999999999996</v>
      </c>
      <c r="G1012" s="145">
        <v>3.08</v>
      </c>
      <c r="H1012" s="48">
        <v>53</v>
      </c>
      <c r="I1012" s="48">
        <v>55</v>
      </c>
      <c r="J1012" s="151" t="str">
        <f t="shared" si="60"/>
        <v xml:space="preserve"> </v>
      </c>
      <c r="K1012" s="151" t="str">
        <f t="shared" si="61"/>
        <v xml:space="preserve"> </v>
      </c>
      <c r="L1012" s="151" t="str">
        <f t="shared" si="62"/>
        <v xml:space="preserve"> </v>
      </c>
      <c r="M1012" s="108"/>
      <c r="N1012" s="15"/>
      <c r="O1012" s="62">
        <f t="shared" si="63"/>
        <v>54</v>
      </c>
      <c r="P1012" s="4"/>
    </row>
    <row r="1013" spans="1:16" s="5" customFormat="1" ht="15.95" customHeight="1">
      <c r="A1013" s="4">
        <v>1004</v>
      </c>
      <c r="B1013" s="139" t="s">
        <v>871</v>
      </c>
      <c r="C1013" s="140" t="s">
        <v>872</v>
      </c>
      <c r="D1013" s="141" t="s">
        <v>711</v>
      </c>
      <c r="E1013" s="81" t="s">
        <v>4087</v>
      </c>
      <c r="F1013" s="145">
        <v>3.94</v>
      </c>
      <c r="G1013" s="145">
        <v>7.25</v>
      </c>
      <c r="H1013" s="48">
        <v>65</v>
      </c>
      <c r="I1013" s="48">
        <v>65</v>
      </c>
      <c r="J1013" s="151" t="str">
        <f t="shared" si="60"/>
        <v xml:space="preserve"> </v>
      </c>
      <c r="K1013" s="151" t="str">
        <f t="shared" si="61"/>
        <v xml:space="preserve"> </v>
      </c>
      <c r="L1013" s="151" t="str">
        <f t="shared" si="62"/>
        <v xml:space="preserve"> </v>
      </c>
      <c r="M1013" s="101"/>
      <c r="N1013" s="15"/>
      <c r="O1013" s="62">
        <f t="shared" si="63"/>
        <v>65</v>
      </c>
      <c r="P1013" s="4"/>
    </row>
    <row r="1014" spans="1:16" s="5" customFormat="1" ht="15.95" customHeight="1">
      <c r="A1014" s="4">
        <v>1005</v>
      </c>
      <c r="B1014" s="139" t="s">
        <v>873</v>
      </c>
      <c r="C1014" s="140" t="s">
        <v>1000</v>
      </c>
      <c r="D1014" s="141" t="s">
        <v>367</v>
      </c>
      <c r="E1014" s="81" t="s">
        <v>4087</v>
      </c>
      <c r="F1014" s="145">
        <v>5.99</v>
      </c>
      <c r="G1014" s="145">
        <v>7.13</v>
      </c>
      <c r="H1014" s="48">
        <v>67</v>
      </c>
      <c r="I1014" s="48">
        <v>65</v>
      </c>
      <c r="J1014" s="151" t="str">
        <f t="shared" si="60"/>
        <v xml:space="preserve"> </v>
      </c>
      <c r="K1014" s="151" t="str">
        <f t="shared" si="61"/>
        <v xml:space="preserve"> </v>
      </c>
      <c r="L1014" s="151" t="str">
        <f t="shared" si="62"/>
        <v xml:space="preserve"> </v>
      </c>
      <c r="M1014" s="72"/>
      <c r="N1014" s="15"/>
      <c r="O1014" s="62">
        <f t="shared" si="63"/>
        <v>66</v>
      </c>
      <c r="P1014" s="4"/>
    </row>
    <row r="1015" spans="1:16" s="5" customFormat="1" ht="15.95" customHeight="1">
      <c r="A1015" s="4">
        <v>1006</v>
      </c>
      <c r="B1015" s="139" t="s">
        <v>874</v>
      </c>
      <c r="C1015" s="140" t="s">
        <v>4329</v>
      </c>
      <c r="D1015" s="141" t="s">
        <v>367</v>
      </c>
      <c r="E1015" s="81" t="s">
        <v>4087</v>
      </c>
      <c r="F1015" s="145">
        <v>5.16</v>
      </c>
      <c r="G1015" s="145">
        <v>6.32</v>
      </c>
      <c r="H1015" s="48">
        <v>58</v>
      </c>
      <c r="I1015" s="48">
        <v>62</v>
      </c>
      <c r="J1015" s="151" t="str">
        <f t="shared" si="60"/>
        <v xml:space="preserve"> </v>
      </c>
      <c r="K1015" s="151" t="str">
        <f t="shared" si="61"/>
        <v xml:space="preserve"> </v>
      </c>
      <c r="L1015" s="151" t="str">
        <f t="shared" si="62"/>
        <v xml:space="preserve"> </v>
      </c>
      <c r="M1015" s="108"/>
      <c r="N1015" s="15"/>
      <c r="O1015" s="62">
        <f t="shared" si="63"/>
        <v>60</v>
      </c>
      <c r="P1015" s="4"/>
    </row>
    <row r="1016" spans="1:16" s="5" customFormat="1" ht="15.95" customHeight="1">
      <c r="A1016" s="4">
        <v>1007</v>
      </c>
      <c r="B1016" s="139" t="s">
        <v>875</v>
      </c>
      <c r="C1016" s="140" t="s">
        <v>1928</v>
      </c>
      <c r="D1016" s="141" t="s">
        <v>1003</v>
      </c>
      <c r="E1016" s="81" t="s">
        <v>4087</v>
      </c>
      <c r="F1016" s="145">
        <v>4.0199999999999996</v>
      </c>
      <c r="G1016" s="145">
        <v>6.47</v>
      </c>
      <c r="H1016" s="48">
        <v>67</v>
      </c>
      <c r="I1016" s="48">
        <v>67</v>
      </c>
      <c r="J1016" s="151" t="str">
        <f t="shared" si="60"/>
        <v xml:space="preserve"> </v>
      </c>
      <c r="K1016" s="151" t="str">
        <f t="shared" si="61"/>
        <v xml:space="preserve"> </v>
      </c>
      <c r="L1016" s="151" t="str">
        <f t="shared" si="62"/>
        <v xml:space="preserve"> </v>
      </c>
      <c r="M1016" s="127"/>
      <c r="N1016" s="15"/>
      <c r="O1016" s="62">
        <f t="shared" si="63"/>
        <v>67</v>
      </c>
      <c r="P1016" s="4"/>
    </row>
    <row r="1017" spans="1:16" s="5" customFormat="1" ht="15.95" customHeight="1">
      <c r="A1017" s="4">
        <v>1008</v>
      </c>
      <c r="B1017" s="139" t="s">
        <v>876</v>
      </c>
      <c r="C1017" s="140" t="s">
        <v>489</v>
      </c>
      <c r="D1017" s="141" t="s">
        <v>4402</v>
      </c>
      <c r="E1017" s="81" t="s">
        <v>4088</v>
      </c>
      <c r="F1017" s="145">
        <v>6.32</v>
      </c>
      <c r="G1017" s="145">
        <v>7.41</v>
      </c>
      <c r="H1017" s="48">
        <v>59</v>
      </c>
      <c r="I1017" s="48">
        <v>65</v>
      </c>
      <c r="J1017" s="151" t="str">
        <f t="shared" si="60"/>
        <v xml:space="preserve"> </v>
      </c>
      <c r="K1017" s="151" t="str">
        <f t="shared" si="61"/>
        <v xml:space="preserve"> </v>
      </c>
      <c r="L1017" s="151" t="str">
        <f t="shared" si="62"/>
        <v xml:space="preserve"> </v>
      </c>
      <c r="M1017" s="51"/>
      <c r="N1017" s="15"/>
      <c r="O1017" s="62">
        <f t="shared" si="63"/>
        <v>62</v>
      </c>
      <c r="P1017" s="4"/>
    </row>
    <row r="1018" spans="1:16" s="5" customFormat="1" ht="15.95" customHeight="1">
      <c r="A1018" s="4">
        <v>1009</v>
      </c>
      <c r="B1018" s="139" t="s">
        <v>4022</v>
      </c>
      <c r="C1018" s="140" t="s">
        <v>4023</v>
      </c>
      <c r="D1018" s="141" t="s">
        <v>2009</v>
      </c>
      <c r="E1018" s="81" t="s">
        <v>4088</v>
      </c>
      <c r="F1018" s="145">
        <v>6.81</v>
      </c>
      <c r="G1018" s="145">
        <v>7.28</v>
      </c>
      <c r="H1018" s="48">
        <v>64</v>
      </c>
      <c r="I1018" s="48">
        <v>65</v>
      </c>
      <c r="J1018" s="151" t="str">
        <f t="shared" si="60"/>
        <v xml:space="preserve"> </v>
      </c>
      <c r="K1018" s="151" t="str">
        <f t="shared" si="61"/>
        <v xml:space="preserve"> </v>
      </c>
      <c r="L1018" s="151" t="str">
        <f t="shared" si="62"/>
        <v xml:space="preserve"> </v>
      </c>
      <c r="M1018" s="127"/>
      <c r="N1018" s="15"/>
      <c r="O1018" s="62">
        <f t="shared" si="63"/>
        <v>64.5</v>
      </c>
      <c r="P1018" s="4"/>
    </row>
    <row r="1019" spans="1:16" s="5" customFormat="1" ht="15.95" customHeight="1">
      <c r="A1019" s="4">
        <v>1010</v>
      </c>
      <c r="B1019" s="139" t="s">
        <v>4024</v>
      </c>
      <c r="C1019" s="140" t="s">
        <v>4328</v>
      </c>
      <c r="D1019" s="141" t="s">
        <v>4067</v>
      </c>
      <c r="E1019" s="81" t="s">
        <v>4088</v>
      </c>
      <c r="F1019" s="145">
        <v>5.52</v>
      </c>
      <c r="G1019" s="145">
        <v>7.3</v>
      </c>
      <c r="H1019" s="48">
        <v>63</v>
      </c>
      <c r="I1019" s="48">
        <v>60</v>
      </c>
      <c r="J1019" s="151" t="str">
        <f t="shared" si="60"/>
        <v xml:space="preserve"> </v>
      </c>
      <c r="K1019" s="151" t="str">
        <f t="shared" si="61"/>
        <v xml:space="preserve"> </v>
      </c>
      <c r="L1019" s="151" t="str">
        <f t="shared" si="62"/>
        <v xml:space="preserve"> </v>
      </c>
      <c r="M1019" s="108"/>
      <c r="N1019" s="15"/>
      <c r="O1019" s="62">
        <f t="shared" si="63"/>
        <v>61.5</v>
      </c>
      <c r="P1019" s="4"/>
    </row>
    <row r="1020" spans="1:16" s="5" customFormat="1" ht="15.95" customHeight="1">
      <c r="A1020" s="4">
        <v>1011</v>
      </c>
      <c r="B1020" s="139" t="s">
        <v>4025</v>
      </c>
      <c r="C1020" s="140" t="s">
        <v>4056</v>
      </c>
      <c r="D1020" s="141" t="s">
        <v>1806</v>
      </c>
      <c r="E1020" s="81" t="s">
        <v>4088</v>
      </c>
      <c r="F1020" s="145">
        <v>5.61</v>
      </c>
      <c r="G1020" s="145">
        <v>7.1</v>
      </c>
      <c r="H1020" s="48">
        <v>58</v>
      </c>
      <c r="I1020" s="48">
        <v>60</v>
      </c>
      <c r="J1020" s="151" t="str">
        <f t="shared" si="60"/>
        <v xml:space="preserve"> </v>
      </c>
      <c r="K1020" s="151" t="str">
        <f t="shared" si="61"/>
        <v xml:space="preserve"> </v>
      </c>
      <c r="L1020" s="151" t="str">
        <f t="shared" si="62"/>
        <v xml:space="preserve"> </v>
      </c>
      <c r="M1020" s="108"/>
      <c r="N1020" s="15"/>
      <c r="O1020" s="62">
        <f t="shared" si="63"/>
        <v>59</v>
      </c>
      <c r="P1020" s="4"/>
    </row>
    <row r="1021" spans="1:16" s="5" customFormat="1" ht="15.95" customHeight="1">
      <c r="A1021" s="4">
        <v>1012</v>
      </c>
      <c r="B1021" s="139" t="s">
        <v>4026</v>
      </c>
      <c r="C1021" s="140" t="s">
        <v>2473</v>
      </c>
      <c r="D1021" s="141" t="s">
        <v>4027</v>
      </c>
      <c r="E1021" s="81" t="s">
        <v>4088</v>
      </c>
      <c r="F1021" s="145">
        <v>6.48</v>
      </c>
      <c r="G1021" s="145">
        <v>8.3000000000000007</v>
      </c>
      <c r="H1021" s="48">
        <v>68</v>
      </c>
      <c r="I1021" s="48">
        <v>65</v>
      </c>
      <c r="J1021" s="151" t="str">
        <f t="shared" si="60"/>
        <v xml:space="preserve"> </v>
      </c>
      <c r="K1021" s="151" t="str">
        <f t="shared" si="61"/>
        <v xml:space="preserve"> </v>
      </c>
      <c r="L1021" s="151" t="str">
        <f t="shared" si="62"/>
        <v xml:space="preserve"> </v>
      </c>
      <c r="M1021" s="51"/>
      <c r="N1021" s="9"/>
      <c r="O1021" s="62">
        <f t="shared" si="63"/>
        <v>66.5</v>
      </c>
      <c r="P1021" s="4"/>
    </row>
    <row r="1022" spans="1:16" s="5" customFormat="1" ht="15.95" customHeight="1">
      <c r="A1022" s="4">
        <v>1013</v>
      </c>
      <c r="B1022" s="139" t="s">
        <v>3502</v>
      </c>
      <c r="C1022" s="140" t="s">
        <v>3614</v>
      </c>
      <c r="D1022" s="141" t="s">
        <v>2521</v>
      </c>
      <c r="E1022" s="81" t="s">
        <v>4088</v>
      </c>
      <c r="F1022" s="145">
        <v>5.72</v>
      </c>
      <c r="G1022" s="145">
        <v>6.99</v>
      </c>
      <c r="H1022" s="48">
        <v>56</v>
      </c>
      <c r="I1022" s="48">
        <v>59</v>
      </c>
      <c r="J1022" s="151" t="str">
        <f t="shared" si="60"/>
        <v xml:space="preserve"> </v>
      </c>
      <c r="K1022" s="151" t="str">
        <f t="shared" si="61"/>
        <v xml:space="preserve"> </v>
      </c>
      <c r="L1022" s="151" t="str">
        <f t="shared" si="62"/>
        <v xml:space="preserve"> </v>
      </c>
      <c r="M1022" s="108"/>
      <c r="N1022" s="9"/>
      <c r="O1022" s="62">
        <f t="shared" si="63"/>
        <v>57.5</v>
      </c>
      <c r="P1022" s="4"/>
    </row>
    <row r="1023" spans="1:16" s="5" customFormat="1" ht="15.95" customHeight="1">
      <c r="A1023" s="4">
        <v>1014</v>
      </c>
      <c r="B1023" s="139" t="s">
        <v>3503</v>
      </c>
      <c r="C1023" s="140" t="s">
        <v>1563</v>
      </c>
      <c r="D1023" s="141" t="s">
        <v>3837</v>
      </c>
      <c r="E1023" s="81" t="s">
        <v>4088</v>
      </c>
      <c r="F1023" s="145">
        <v>6.14</v>
      </c>
      <c r="G1023" s="145">
        <v>8.4600000000000009</v>
      </c>
      <c r="H1023" s="48">
        <v>62</v>
      </c>
      <c r="I1023" s="48">
        <v>61</v>
      </c>
      <c r="J1023" s="151" t="str">
        <f t="shared" si="60"/>
        <v xml:space="preserve"> </v>
      </c>
      <c r="K1023" s="151" t="str">
        <f t="shared" si="61"/>
        <v xml:space="preserve"> </v>
      </c>
      <c r="L1023" s="151" t="str">
        <f t="shared" si="62"/>
        <v xml:space="preserve"> </v>
      </c>
      <c r="M1023" s="120"/>
      <c r="N1023" s="9"/>
      <c r="O1023" s="62">
        <f t="shared" si="63"/>
        <v>61.5</v>
      </c>
      <c r="P1023" s="4"/>
    </row>
    <row r="1024" spans="1:16" s="5" customFormat="1" ht="15.95" customHeight="1">
      <c r="A1024" s="4">
        <v>1015</v>
      </c>
      <c r="B1024" s="139" t="s">
        <v>3504</v>
      </c>
      <c r="C1024" s="140" t="s">
        <v>3441</v>
      </c>
      <c r="D1024" s="141" t="s">
        <v>3839</v>
      </c>
      <c r="E1024" s="81" t="s">
        <v>4088</v>
      </c>
      <c r="F1024" s="145">
        <v>5.82</v>
      </c>
      <c r="G1024" s="145">
        <v>6.62</v>
      </c>
      <c r="H1024" s="48">
        <v>61</v>
      </c>
      <c r="I1024" s="48">
        <v>59</v>
      </c>
      <c r="J1024" s="151" t="str">
        <f t="shared" si="60"/>
        <v xml:space="preserve"> </v>
      </c>
      <c r="K1024" s="151" t="str">
        <f t="shared" si="61"/>
        <v xml:space="preserve"> </v>
      </c>
      <c r="L1024" s="151" t="str">
        <f t="shared" si="62"/>
        <v xml:space="preserve"> </v>
      </c>
      <c r="M1024" s="120"/>
      <c r="N1024" s="9"/>
      <c r="O1024" s="62">
        <f t="shared" si="63"/>
        <v>60</v>
      </c>
      <c r="P1024" s="4"/>
    </row>
    <row r="1025" spans="1:16" s="5" customFormat="1" ht="15.95" customHeight="1">
      <c r="A1025" s="4">
        <v>1016</v>
      </c>
      <c r="B1025" s="139" t="s">
        <v>3505</v>
      </c>
      <c r="C1025" s="140" t="s">
        <v>670</v>
      </c>
      <c r="D1025" s="141" t="s">
        <v>1414</v>
      </c>
      <c r="E1025" s="81" t="s">
        <v>4088</v>
      </c>
      <c r="F1025" s="145">
        <v>6.36</v>
      </c>
      <c r="G1025" s="145">
        <v>8.01</v>
      </c>
      <c r="H1025" s="48">
        <v>62</v>
      </c>
      <c r="I1025" s="48">
        <v>71</v>
      </c>
      <c r="J1025" s="151" t="str">
        <f t="shared" si="60"/>
        <v xml:space="preserve"> </v>
      </c>
      <c r="K1025" s="151" t="str">
        <f t="shared" si="61"/>
        <v>SVK</v>
      </c>
      <c r="L1025" s="151" t="str">
        <f t="shared" si="62"/>
        <v xml:space="preserve"> </v>
      </c>
      <c r="M1025" s="51"/>
      <c r="N1025" s="9"/>
      <c r="O1025" s="62">
        <f t="shared" si="63"/>
        <v>66.5</v>
      </c>
      <c r="P1025" s="4"/>
    </row>
    <row r="1026" spans="1:16" s="5" customFormat="1" ht="15.95" customHeight="1">
      <c r="A1026" s="4">
        <v>1017</v>
      </c>
      <c r="B1026" s="139" t="s">
        <v>1564</v>
      </c>
      <c r="C1026" s="140" t="s">
        <v>3336</v>
      </c>
      <c r="D1026" s="141" t="s">
        <v>995</v>
      </c>
      <c r="E1026" s="81" t="s">
        <v>4088</v>
      </c>
      <c r="F1026" s="145">
        <v>5.91</v>
      </c>
      <c r="G1026" s="145">
        <v>6.89</v>
      </c>
      <c r="H1026" s="48">
        <v>59</v>
      </c>
      <c r="I1026" s="48">
        <v>59</v>
      </c>
      <c r="J1026" s="151" t="str">
        <f t="shared" si="60"/>
        <v xml:space="preserve"> </v>
      </c>
      <c r="K1026" s="151" t="str">
        <f t="shared" si="61"/>
        <v xml:space="preserve"> </v>
      </c>
      <c r="L1026" s="151" t="str">
        <f t="shared" si="62"/>
        <v xml:space="preserve"> </v>
      </c>
      <c r="M1026" s="120"/>
      <c r="N1026" s="9"/>
      <c r="O1026" s="62">
        <f t="shared" si="63"/>
        <v>59</v>
      </c>
      <c r="P1026" s="4"/>
    </row>
    <row r="1027" spans="1:16" s="5" customFormat="1" ht="15.95" customHeight="1">
      <c r="A1027" s="4">
        <v>1018</v>
      </c>
      <c r="B1027" s="139" t="s">
        <v>1565</v>
      </c>
      <c r="C1027" s="140" t="s">
        <v>1566</v>
      </c>
      <c r="D1027" s="141" t="s">
        <v>995</v>
      </c>
      <c r="E1027" s="81" t="s">
        <v>4088</v>
      </c>
      <c r="F1027" s="145">
        <v>5.77</v>
      </c>
      <c r="G1027" s="145">
        <v>8.3000000000000007</v>
      </c>
      <c r="H1027" s="48">
        <v>74</v>
      </c>
      <c r="I1027" s="48">
        <v>69</v>
      </c>
      <c r="J1027" s="151" t="str">
        <f t="shared" si="60"/>
        <v xml:space="preserve"> </v>
      </c>
      <c r="K1027" s="151" t="str">
        <f t="shared" si="61"/>
        <v xml:space="preserve"> </v>
      </c>
      <c r="L1027" s="151" t="str">
        <f t="shared" si="62"/>
        <v xml:space="preserve"> </v>
      </c>
      <c r="M1027" s="120"/>
      <c r="N1027" s="9"/>
      <c r="O1027" s="62">
        <f t="shared" si="63"/>
        <v>71.5</v>
      </c>
      <c r="P1027" s="4"/>
    </row>
    <row r="1028" spans="1:16" s="5" customFormat="1" ht="15.95" customHeight="1">
      <c r="A1028" s="4">
        <v>1019</v>
      </c>
      <c r="B1028" s="139" t="s">
        <v>1567</v>
      </c>
      <c r="C1028" s="140" t="s">
        <v>351</v>
      </c>
      <c r="D1028" s="141" t="s">
        <v>879</v>
      </c>
      <c r="E1028" s="81" t="s">
        <v>4088</v>
      </c>
      <c r="F1028" s="145">
        <v>5.74</v>
      </c>
      <c r="G1028" s="145">
        <v>7.15</v>
      </c>
      <c r="H1028" s="48">
        <v>61</v>
      </c>
      <c r="I1028" s="48">
        <v>60</v>
      </c>
      <c r="J1028" s="151" t="str">
        <f t="shared" si="60"/>
        <v xml:space="preserve"> </v>
      </c>
      <c r="K1028" s="151" t="str">
        <f t="shared" si="61"/>
        <v xml:space="preserve"> </v>
      </c>
      <c r="L1028" s="151" t="str">
        <f t="shared" si="62"/>
        <v xml:space="preserve"> </v>
      </c>
      <c r="M1028" s="72"/>
      <c r="N1028" s="9"/>
      <c r="O1028" s="62">
        <f t="shared" si="63"/>
        <v>60.5</v>
      </c>
      <c r="P1028" s="4"/>
    </row>
    <row r="1029" spans="1:16" s="5" customFormat="1" ht="15.95" customHeight="1">
      <c r="A1029" s="4">
        <v>1020</v>
      </c>
      <c r="B1029" s="139" t="s">
        <v>1569</v>
      </c>
      <c r="C1029" s="140" t="s">
        <v>2134</v>
      </c>
      <c r="D1029" s="141" t="s">
        <v>748</v>
      </c>
      <c r="E1029" s="81" t="s">
        <v>4088</v>
      </c>
      <c r="F1029" s="145">
        <v>6.22</v>
      </c>
      <c r="G1029" s="145">
        <v>6.43</v>
      </c>
      <c r="H1029" s="48">
        <v>61</v>
      </c>
      <c r="I1029" s="48">
        <v>59</v>
      </c>
      <c r="J1029" s="151" t="str">
        <f t="shared" si="60"/>
        <v xml:space="preserve"> </v>
      </c>
      <c r="K1029" s="151" t="str">
        <f t="shared" si="61"/>
        <v xml:space="preserve"> </v>
      </c>
      <c r="L1029" s="151" t="str">
        <f t="shared" si="62"/>
        <v xml:space="preserve"> </v>
      </c>
      <c r="M1029" s="101"/>
      <c r="N1029" s="9"/>
      <c r="O1029" s="62">
        <f t="shared" si="63"/>
        <v>60</v>
      </c>
      <c r="P1029" s="4"/>
    </row>
    <row r="1030" spans="1:16" s="5" customFormat="1" ht="15.95" customHeight="1">
      <c r="A1030" s="4">
        <v>1021</v>
      </c>
      <c r="B1030" s="139" t="s">
        <v>321</v>
      </c>
      <c r="C1030" s="140" t="s">
        <v>322</v>
      </c>
      <c r="D1030" s="141" t="s">
        <v>359</v>
      </c>
      <c r="E1030" s="81" t="s">
        <v>4088</v>
      </c>
      <c r="F1030" s="145">
        <v>7.23</v>
      </c>
      <c r="G1030" s="145">
        <v>8.2799999999999994</v>
      </c>
      <c r="H1030" s="48">
        <v>94</v>
      </c>
      <c r="I1030" s="48">
        <v>72</v>
      </c>
      <c r="J1030" s="151" t="str">
        <f t="shared" si="60"/>
        <v>SVK</v>
      </c>
      <c r="K1030" s="151" t="str">
        <f t="shared" si="61"/>
        <v>SVK</v>
      </c>
      <c r="L1030" s="151" t="str">
        <f t="shared" si="62"/>
        <v>SVK</v>
      </c>
      <c r="M1030" s="51"/>
      <c r="N1030" s="9"/>
      <c r="O1030" s="62">
        <f t="shared" si="63"/>
        <v>83</v>
      </c>
      <c r="P1030" s="4"/>
    </row>
    <row r="1031" spans="1:16" s="5" customFormat="1" ht="15.95" customHeight="1">
      <c r="A1031" s="4">
        <v>1022</v>
      </c>
      <c r="B1031" s="139" t="s">
        <v>323</v>
      </c>
      <c r="C1031" s="140" t="s">
        <v>324</v>
      </c>
      <c r="D1031" s="141" t="s">
        <v>3509</v>
      </c>
      <c r="E1031" s="81" t="s">
        <v>4088</v>
      </c>
      <c r="F1031" s="145">
        <v>6.29</v>
      </c>
      <c r="G1031" s="145">
        <v>7.87</v>
      </c>
      <c r="H1031" s="48">
        <v>69</v>
      </c>
      <c r="I1031" s="48">
        <v>60</v>
      </c>
      <c r="J1031" s="151" t="str">
        <f t="shared" si="60"/>
        <v xml:space="preserve"> </v>
      </c>
      <c r="K1031" s="151" t="str">
        <f t="shared" si="61"/>
        <v xml:space="preserve"> </v>
      </c>
      <c r="L1031" s="151" t="str">
        <f t="shared" si="62"/>
        <v xml:space="preserve"> </v>
      </c>
      <c r="M1031" s="51"/>
      <c r="N1031" s="9"/>
      <c r="O1031" s="62">
        <f t="shared" si="63"/>
        <v>64.5</v>
      </c>
      <c r="P1031" s="4"/>
    </row>
    <row r="1032" spans="1:16" s="5" customFormat="1" ht="15.95" customHeight="1">
      <c r="A1032" s="4">
        <v>1023</v>
      </c>
      <c r="B1032" s="139" t="s">
        <v>325</v>
      </c>
      <c r="C1032" s="140" t="s">
        <v>2319</v>
      </c>
      <c r="D1032" s="141" t="s">
        <v>3615</v>
      </c>
      <c r="E1032" s="81" t="s">
        <v>4088</v>
      </c>
      <c r="F1032" s="145">
        <v>5.3</v>
      </c>
      <c r="G1032" s="145">
        <v>4.6399999999999997</v>
      </c>
      <c r="H1032" s="48">
        <v>59</v>
      </c>
      <c r="I1032" s="48">
        <v>52</v>
      </c>
      <c r="J1032" s="151" t="str">
        <f t="shared" si="60"/>
        <v xml:space="preserve"> </v>
      </c>
      <c r="K1032" s="151" t="str">
        <f t="shared" si="61"/>
        <v xml:space="preserve"> </v>
      </c>
      <c r="L1032" s="151" t="str">
        <f t="shared" si="62"/>
        <v xml:space="preserve"> </v>
      </c>
      <c r="M1032" s="101"/>
      <c r="N1032" s="9"/>
      <c r="O1032" s="62">
        <f t="shared" si="63"/>
        <v>55.5</v>
      </c>
      <c r="P1032" s="4"/>
    </row>
    <row r="1033" spans="1:16" s="5" customFormat="1" ht="15.95" customHeight="1">
      <c r="A1033" s="4">
        <v>1024</v>
      </c>
      <c r="B1033" s="139" t="s">
        <v>326</v>
      </c>
      <c r="C1033" s="140" t="s">
        <v>4329</v>
      </c>
      <c r="D1033" s="141" t="s">
        <v>327</v>
      </c>
      <c r="E1033" s="81" t="s">
        <v>4088</v>
      </c>
      <c r="F1033" s="145">
        <v>5.69</v>
      </c>
      <c r="G1033" s="145">
        <v>8.66</v>
      </c>
      <c r="H1033" s="48">
        <v>61</v>
      </c>
      <c r="I1033" s="48">
        <v>64</v>
      </c>
      <c r="J1033" s="151" t="str">
        <f t="shared" si="60"/>
        <v xml:space="preserve"> </v>
      </c>
      <c r="K1033" s="151" t="str">
        <f t="shared" si="61"/>
        <v xml:space="preserve"> </v>
      </c>
      <c r="L1033" s="151" t="str">
        <f t="shared" si="62"/>
        <v xml:space="preserve"> </v>
      </c>
      <c r="M1033" s="51"/>
      <c r="N1033" s="9"/>
      <c r="O1033" s="62">
        <f t="shared" si="63"/>
        <v>62.5</v>
      </c>
      <c r="P1033" s="4"/>
    </row>
    <row r="1034" spans="1:16" s="5" customFormat="1" ht="15.95" customHeight="1">
      <c r="A1034" s="4">
        <v>1025</v>
      </c>
      <c r="B1034" s="139" t="s">
        <v>329</v>
      </c>
      <c r="C1034" s="140" t="s">
        <v>330</v>
      </c>
      <c r="D1034" s="141" t="s">
        <v>996</v>
      </c>
      <c r="E1034" s="81" t="s">
        <v>4088</v>
      </c>
      <c r="F1034" s="145">
        <v>7.03</v>
      </c>
      <c r="G1034" s="145">
        <v>7.85</v>
      </c>
      <c r="H1034" s="48">
        <v>62</v>
      </c>
      <c r="I1034" s="48">
        <v>63</v>
      </c>
      <c r="J1034" s="151" t="str">
        <f t="shared" ref="J1034:J1097" si="64">IF(AND(F1034&gt;=9,H1034&gt;=90),"SVXS",IF(AND(F1034&gt;=8,H1034&gt;=80),"SVG",IF(AND(F1034&gt;=7,H1034&gt;=70),"SVK"," ")))</f>
        <v xml:space="preserve"> </v>
      </c>
      <c r="K1034" s="151" t="str">
        <f t="shared" ref="K1034:K1097" si="65">IF(AND(G1034&gt;=9,I1034&gt;=90),"SVXS",IF(AND(G1034&gt;=8,I1034&gt;=80),"SVG",IF(AND(G1034&gt;=7,I1034&gt;=70),"SVK"," ")))</f>
        <v xml:space="preserve"> </v>
      </c>
      <c r="L1034" s="151" t="str">
        <f t="shared" ref="L1034:L1097" si="66">IF(AND(J1034="SVXS",K1034="SVXS"),"SVXS",IF(AND(J1034="SVG",K1034="SVG"),"SVG",IF(AND(J1034="SVK",K1034="SVK"),"SVK",IF(AND(J1034="SVXS",K1034="SVG"),"SVG",IF(AND(J1034="SVG",K1034="SVXS"),"SVG",IF(AND(J1034="SVG",K1034="SVK"),"SVK",IF(AND(J1034="SVK",K1034="SVG"),"SVK"," ")))))))</f>
        <v xml:space="preserve"> </v>
      </c>
      <c r="M1034" s="108"/>
      <c r="N1034" s="9"/>
      <c r="O1034" s="62">
        <f t="shared" ref="O1034:O1097" si="67">SUM(H1034:I1034)/2</f>
        <v>62.5</v>
      </c>
      <c r="P1034" s="4"/>
    </row>
    <row r="1035" spans="1:16" s="5" customFormat="1" ht="15.95" customHeight="1">
      <c r="A1035" s="4">
        <v>1026</v>
      </c>
      <c r="B1035" s="139" t="s">
        <v>331</v>
      </c>
      <c r="C1035" s="140" t="s">
        <v>3471</v>
      </c>
      <c r="D1035" s="141" t="s">
        <v>365</v>
      </c>
      <c r="E1035" s="81" t="s">
        <v>4088</v>
      </c>
      <c r="F1035" s="145">
        <v>5.4</v>
      </c>
      <c r="G1035" s="145">
        <v>6.66</v>
      </c>
      <c r="H1035" s="48">
        <v>60</v>
      </c>
      <c r="I1035" s="48">
        <v>59</v>
      </c>
      <c r="J1035" s="151" t="str">
        <f t="shared" si="64"/>
        <v xml:space="preserve"> </v>
      </c>
      <c r="K1035" s="151" t="str">
        <f t="shared" si="65"/>
        <v xml:space="preserve"> </v>
      </c>
      <c r="L1035" s="151" t="str">
        <f t="shared" si="66"/>
        <v xml:space="preserve"> </v>
      </c>
      <c r="M1035" s="72"/>
      <c r="N1035" s="9"/>
      <c r="O1035" s="62">
        <f t="shared" si="67"/>
        <v>59.5</v>
      </c>
      <c r="P1035" s="4"/>
    </row>
    <row r="1036" spans="1:16" s="5" customFormat="1" ht="15.95" customHeight="1">
      <c r="A1036" s="4">
        <v>1027</v>
      </c>
      <c r="B1036" s="139" t="s">
        <v>1146</v>
      </c>
      <c r="C1036" s="140" t="s">
        <v>4654</v>
      </c>
      <c r="D1036" s="141" t="s">
        <v>4666</v>
      </c>
      <c r="E1036" s="81" t="s">
        <v>4088</v>
      </c>
      <c r="F1036" s="145">
        <v>6.97</v>
      </c>
      <c r="G1036" s="145">
        <v>8.08</v>
      </c>
      <c r="H1036" s="48">
        <v>60</v>
      </c>
      <c r="I1036" s="48">
        <v>61</v>
      </c>
      <c r="J1036" s="151" t="str">
        <f t="shared" si="64"/>
        <v xml:space="preserve"> </v>
      </c>
      <c r="K1036" s="151" t="str">
        <f t="shared" si="65"/>
        <v xml:space="preserve"> </v>
      </c>
      <c r="L1036" s="151" t="str">
        <f t="shared" si="66"/>
        <v xml:space="preserve"> </v>
      </c>
      <c r="M1036" s="108"/>
      <c r="N1036" s="9"/>
      <c r="O1036" s="62">
        <f t="shared" si="67"/>
        <v>60.5</v>
      </c>
      <c r="P1036" s="4"/>
    </row>
    <row r="1037" spans="1:16" s="5" customFormat="1" ht="15.95" customHeight="1">
      <c r="A1037" s="4">
        <v>1028</v>
      </c>
      <c r="B1037" s="139" t="s">
        <v>1147</v>
      </c>
      <c r="C1037" s="140" t="s">
        <v>1009</v>
      </c>
      <c r="D1037" s="141" t="s">
        <v>1007</v>
      </c>
      <c r="E1037" s="81" t="s">
        <v>4088</v>
      </c>
      <c r="F1037" s="145">
        <v>5.45</v>
      </c>
      <c r="G1037" s="145">
        <v>7.33</v>
      </c>
      <c r="H1037" s="48">
        <v>58</v>
      </c>
      <c r="I1037" s="48">
        <v>60</v>
      </c>
      <c r="J1037" s="151" t="str">
        <f t="shared" si="64"/>
        <v xml:space="preserve"> </v>
      </c>
      <c r="K1037" s="151" t="str">
        <f t="shared" si="65"/>
        <v xml:space="preserve"> </v>
      </c>
      <c r="L1037" s="151" t="str">
        <f t="shared" si="66"/>
        <v xml:space="preserve"> </v>
      </c>
      <c r="M1037" s="72"/>
      <c r="N1037" s="9"/>
      <c r="O1037" s="62">
        <f t="shared" si="67"/>
        <v>59</v>
      </c>
      <c r="P1037" s="4"/>
    </row>
    <row r="1038" spans="1:16" s="5" customFormat="1" ht="15.95" customHeight="1">
      <c r="A1038" s="4">
        <v>1029</v>
      </c>
      <c r="B1038" s="139" t="s">
        <v>332</v>
      </c>
      <c r="C1038" s="140" t="s">
        <v>2999</v>
      </c>
      <c r="D1038" s="141" t="s">
        <v>1007</v>
      </c>
      <c r="E1038" s="81" t="s">
        <v>4088</v>
      </c>
      <c r="F1038" s="145">
        <v>7.06</v>
      </c>
      <c r="G1038" s="145">
        <v>8.51</v>
      </c>
      <c r="H1038" s="48">
        <v>63</v>
      </c>
      <c r="I1038" s="48">
        <v>61</v>
      </c>
      <c r="J1038" s="151" t="str">
        <f t="shared" si="64"/>
        <v xml:space="preserve"> </v>
      </c>
      <c r="K1038" s="151" t="str">
        <f t="shared" si="65"/>
        <v xml:space="preserve"> </v>
      </c>
      <c r="L1038" s="151" t="str">
        <f t="shared" si="66"/>
        <v xml:space="preserve"> </v>
      </c>
      <c r="M1038" s="120"/>
      <c r="N1038" s="9"/>
      <c r="O1038" s="62">
        <f t="shared" si="67"/>
        <v>62</v>
      </c>
      <c r="P1038" s="4"/>
    </row>
    <row r="1039" spans="1:16" s="5" customFormat="1" ht="15.95" customHeight="1">
      <c r="A1039" s="4">
        <v>1030</v>
      </c>
      <c r="B1039" s="139" t="s">
        <v>333</v>
      </c>
      <c r="C1039" s="140" t="s">
        <v>1434</v>
      </c>
      <c r="D1039" s="141" t="s">
        <v>538</v>
      </c>
      <c r="E1039" s="81" t="s">
        <v>4088</v>
      </c>
      <c r="F1039" s="145">
        <v>5.33</v>
      </c>
      <c r="G1039" s="145">
        <v>7.89</v>
      </c>
      <c r="H1039" s="48">
        <v>58</v>
      </c>
      <c r="I1039" s="48">
        <v>60</v>
      </c>
      <c r="J1039" s="151" t="str">
        <f t="shared" si="64"/>
        <v xml:space="preserve"> </v>
      </c>
      <c r="K1039" s="151" t="str">
        <f t="shared" si="65"/>
        <v xml:space="preserve"> </v>
      </c>
      <c r="L1039" s="151" t="str">
        <f t="shared" si="66"/>
        <v xml:space="preserve"> </v>
      </c>
      <c r="M1039" s="101"/>
      <c r="N1039" s="9"/>
      <c r="O1039" s="62">
        <f t="shared" si="67"/>
        <v>59</v>
      </c>
      <c r="P1039" s="4"/>
    </row>
    <row r="1040" spans="1:16" s="5" customFormat="1" ht="15.95" customHeight="1">
      <c r="A1040" s="4">
        <v>1031</v>
      </c>
      <c r="B1040" s="139" t="s">
        <v>1148</v>
      </c>
      <c r="C1040" s="140" t="s">
        <v>3614</v>
      </c>
      <c r="D1040" s="141" t="s">
        <v>300</v>
      </c>
      <c r="E1040" s="81" t="s">
        <v>4088</v>
      </c>
      <c r="F1040" s="145">
        <v>6.22</v>
      </c>
      <c r="G1040" s="145">
        <v>6.6</v>
      </c>
      <c r="H1040" s="48">
        <v>62</v>
      </c>
      <c r="I1040" s="48">
        <v>59</v>
      </c>
      <c r="J1040" s="151" t="str">
        <f t="shared" si="64"/>
        <v xml:space="preserve"> </v>
      </c>
      <c r="K1040" s="151" t="str">
        <f t="shared" si="65"/>
        <v xml:space="preserve"> </v>
      </c>
      <c r="L1040" s="151" t="str">
        <f t="shared" si="66"/>
        <v xml:space="preserve"> </v>
      </c>
      <c r="M1040" s="72"/>
      <c r="N1040" s="9"/>
      <c r="O1040" s="62">
        <f t="shared" si="67"/>
        <v>60.5</v>
      </c>
      <c r="P1040" s="4"/>
    </row>
    <row r="1041" spans="1:16" s="5" customFormat="1" ht="15.95" customHeight="1">
      <c r="A1041" s="4">
        <v>1032</v>
      </c>
      <c r="B1041" s="139" t="s">
        <v>1149</v>
      </c>
      <c r="C1041" s="140" t="s">
        <v>3117</v>
      </c>
      <c r="D1041" s="141" t="s">
        <v>1010</v>
      </c>
      <c r="E1041" s="81" t="s">
        <v>4088</v>
      </c>
      <c r="F1041" s="145">
        <v>6.66</v>
      </c>
      <c r="G1041" s="145">
        <v>5.58</v>
      </c>
      <c r="H1041" s="48">
        <v>62</v>
      </c>
      <c r="I1041" s="48">
        <v>58</v>
      </c>
      <c r="J1041" s="151" t="str">
        <f t="shared" si="64"/>
        <v xml:space="preserve"> </v>
      </c>
      <c r="K1041" s="151" t="str">
        <f t="shared" si="65"/>
        <v xml:space="preserve"> </v>
      </c>
      <c r="L1041" s="151" t="str">
        <f t="shared" si="66"/>
        <v xml:space="preserve"> </v>
      </c>
      <c r="M1041" s="51"/>
      <c r="N1041" s="9"/>
      <c r="O1041" s="62">
        <f t="shared" si="67"/>
        <v>60</v>
      </c>
      <c r="P1041" s="4"/>
    </row>
    <row r="1042" spans="1:16" s="5" customFormat="1" ht="15.95" customHeight="1">
      <c r="A1042" s="4">
        <v>1033</v>
      </c>
      <c r="B1042" s="139" t="s">
        <v>1150</v>
      </c>
      <c r="C1042" s="140" t="s">
        <v>2388</v>
      </c>
      <c r="D1042" s="141" t="s">
        <v>3470</v>
      </c>
      <c r="E1042" s="81" t="s">
        <v>4088</v>
      </c>
      <c r="F1042" s="145">
        <v>5.15</v>
      </c>
      <c r="G1042" s="145">
        <v>7.69</v>
      </c>
      <c r="H1042" s="48">
        <v>59</v>
      </c>
      <c r="I1042" s="48">
        <v>60</v>
      </c>
      <c r="J1042" s="151" t="str">
        <f t="shared" si="64"/>
        <v xml:space="preserve"> </v>
      </c>
      <c r="K1042" s="151" t="str">
        <f t="shared" si="65"/>
        <v xml:space="preserve"> </v>
      </c>
      <c r="L1042" s="151" t="str">
        <f t="shared" si="66"/>
        <v xml:space="preserve"> </v>
      </c>
      <c r="M1042" s="83"/>
      <c r="N1042" s="9"/>
      <c r="O1042" s="62">
        <f t="shared" si="67"/>
        <v>59.5</v>
      </c>
      <c r="P1042" s="4"/>
    </row>
    <row r="1043" spans="1:16" s="5" customFormat="1" ht="15.95" customHeight="1">
      <c r="A1043" s="4">
        <v>1034</v>
      </c>
      <c r="B1043" s="139" t="s">
        <v>1151</v>
      </c>
      <c r="C1043" s="140" t="s">
        <v>564</v>
      </c>
      <c r="D1043" s="141" t="s">
        <v>3470</v>
      </c>
      <c r="E1043" s="81" t="s">
        <v>4088</v>
      </c>
      <c r="F1043" s="145">
        <v>6.78</v>
      </c>
      <c r="G1043" s="145">
        <v>6.84</v>
      </c>
      <c r="H1043" s="48">
        <v>60</v>
      </c>
      <c r="I1043" s="48">
        <v>59</v>
      </c>
      <c r="J1043" s="151" t="str">
        <f t="shared" si="64"/>
        <v xml:space="preserve"> </v>
      </c>
      <c r="K1043" s="151" t="str">
        <f t="shared" si="65"/>
        <v xml:space="preserve"> </v>
      </c>
      <c r="L1043" s="151" t="str">
        <f t="shared" si="66"/>
        <v xml:space="preserve"> </v>
      </c>
      <c r="M1043" s="51"/>
      <c r="N1043" s="9"/>
      <c r="O1043" s="62">
        <f t="shared" si="67"/>
        <v>59.5</v>
      </c>
      <c r="P1043" s="4"/>
    </row>
    <row r="1044" spans="1:16" s="5" customFormat="1" ht="15.95" customHeight="1">
      <c r="A1044" s="4">
        <v>1035</v>
      </c>
      <c r="B1044" s="139" t="s">
        <v>539</v>
      </c>
      <c r="C1044" s="140" t="s">
        <v>540</v>
      </c>
      <c r="D1044" s="141" t="s">
        <v>3182</v>
      </c>
      <c r="E1044" s="81" t="s">
        <v>4088</v>
      </c>
      <c r="F1044" s="145">
        <v>6.19</v>
      </c>
      <c r="G1044" s="145">
        <v>8.08</v>
      </c>
      <c r="H1044" s="48">
        <v>60</v>
      </c>
      <c r="I1044" s="48">
        <v>61</v>
      </c>
      <c r="J1044" s="151" t="str">
        <f t="shared" si="64"/>
        <v xml:space="preserve"> </v>
      </c>
      <c r="K1044" s="151" t="str">
        <f t="shared" si="65"/>
        <v xml:space="preserve"> </v>
      </c>
      <c r="L1044" s="151" t="str">
        <f t="shared" si="66"/>
        <v xml:space="preserve"> </v>
      </c>
      <c r="M1044" s="51"/>
      <c r="N1044" s="9"/>
      <c r="O1044" s="62">
        <f t="shared" si="67"/>
        <v>60.5</v>
      </c>
      <c r="P1044" s="4"/>
    </row>
    <row r="1045" spans="1:16" s="5" customFormat="1" ht="15.95" customHeight="1">
      <c r="A1045" s="4">
        <v>1036</v>
      </c>
      <c r="B1045" s="139" t="s">
        <v>1152</v>
      </c>
      <c r="C1045" s="140" t="s">
        <v>3338</v>
      </c>
      <c r="D1045" s="141" t="s">
        <v>3182</v>
      </c>
      <c r="E1045" s="81" t="s">
        <v>4088</v>
      </c>
      <c r="F1045" s="145">
        <v>6.03</v>
      </c>
      <c r="G1045" s="145">
        <v>7.65</v>
      </c>
      <c r="H1045" s="48">
        <v>60</v>
      </c>
      <c r="I1045" s="48">
        <v>60</v>
      </c>
      <c r="J1045" s="151" t="str">
        <f t="shared" si="64"/>
        <v xml:space="preserve"> </v>
      </c>
      <c r="K1045" s="151" t="str">
        <f t="shared" si="65"/>
        <v xml:space="preserve"> </v>
      </c>
      <c r="L1045" s="151" t="str">
        <f t="shared" si="66"/>
        <v xml:space="preserve"> </v>
      </c>
      <c r="M1045" s="101"/>
      <c r="N1045" s="9"/>
      <c r="O1045" s="62">
        <f t="shared" si="67"/>
        <v>60</v>
      </c>
      <c r="P1045" s="4"/>
    </row>
    <row r="1046" spans="1:16" s="5" customFormat="1" ht="15.95" customHeight="1">
      <c r="A1046" s="4">
        <v>1037</v>
      </c>
      <c r="B1046" s="139" t="s">
        <v>541</v>
      </c>
      <c r="C1046" s="140" t="s">
        <v>542</v>
      </c>
      <c r="D1046" s="141" t="s">
        <v>302</v>
      </c>
      <c r="E1046" s="81" t="s">
        <v>4088</v>
      </c>
      <c r="F1046" s="145">
        <v>4.92</v>
      </c>
      <c r="G1046" s="145">
        <v>6.89</v>
      </c>
      <c r="H1046" s="48">
        <v>59</v>
      </c>
      <c r="I1046" s="48">
        <v>59</v>
      </c>
      <c r="J1046" s="151" t="str">
        <f t="shared" si="64"/>
        <v xml:space="preserve"> </v>
      </c>
      <c r="K1046" s="151" t="str">
        <f t="shared" si="65"/>
        <v xml:space="preserve"> </v>
      </c>
      <c r="L1046" s="151" t="str">
        <f t="shared" si="66"/>
        <v xml:space="preserve"> </v>
      </c>
      <c r="M1046" s="51"/>
      <c r="N1046" s="93"/>
      <c r="O1046" s="62">
        <f t="shared" si="67"/>
        <v>59</v>
      </c>
      <c r="P1046" s="4"/>
    </row>
    <row r="1047" spans="1:16" s="5" customFormat="1" ht="15.95" customHeight="1">
      <c r="A1047" s="4">
        <v>1038</v>
      </c>
      <c r="B1047" s="139" t="s">
        <v>543</v>
      </c>
      <c r="C1047" s="140" t="s">
        <v>3374</v>
      </c>
      <c r="D1047" s="141" t="s">
        <v>302</v>
      </c>
      <c r="E1047" s="81" t="s">
        <v>4088</v>
      </c>
      <c r="F1047" s="145">
        <v>6.02</v>
      </c>
      <c r="G1047" s="145">
        <v>7.26</v>
      </c>
      <c r="H1047" s="48">
        <v>60</v>
      </c>
      <c r="I1047" s="48">
        <v>60</v>
      </c>
      <c r="J1047" s="151" t="str">
        <f t="shared" si="64"/>
        <v xml:space="preserve"> </v>
      </c>
      <c r="K1047" s="151" t="str">
        <f t="shared" si="65"/>
        <v xml:space="preserve"> </v>
      </c>
      <c r="L1047" s="151" t="str">
        <f t="shared" si="66"/>
        <v xml:space="preserve"> </v>
      </c>
      <c r="M1047" s="101"/>
      <c r="N1047" s="9"/>
      <c r="O1047" s="62">
        <f t="shared" si="67"/>
        <v>60</v>
      </c>
      <c r="P1047" s="4"/>
    </row>
    <row r="1048" spans="1:16" s="5" customFormat="1" ht="15.95" customHeight="1">
      <c r="A1048" s="4">
        <v>1039</v>
      </c>
      <c r="B1048" s="139" t="s">
        <v>544</v>
      </c>
      <c r="C1048" s="140" t="s">
        <v>545</v>
      </c>
      <c r="D1048" s="141" t="s">
        <v>366</v>
      </c>
      <c r="E1048" s="81" t="s">
        <v>4088</v>
      </c>
      <c r="F1048" s="145">
        <v>6.53</v>
      </c>
      <c r="G1048" s="145">
        <v>7.89</v>
      </c>
      <c r="H1048" s="48">
        <v>62</v>
      </c>
      <c r="I1048" s="48">
        <v>60</v>
      </c>
      <c r="J1048" s="151" t="str">
        <f t="shared" si="64"/>
        <v xml:space="preserve"> </v>
      </c>
      <c r="K1048" s="151" t="str">
        <f t="shared" si="65"/>
        <v xml:space="preserve"> </v>
      </c>
      <c r="L1048" s="151" t="str">
        <f t="shared" si="66"/>
        <v xml:space="preserve"> </v>
      </c>
      <c r="M1048" s="51"/>
      <c r="N1048" s="9"/>
      <c r="O1048" s="62">
        <f t="shared" si="67"/>
        <v>61</v>
      </c>
      <c r="P1048" s="4"/>
    </row>
    <row r="1049" spans="1:16" s="5" customFormat="1" ht="15.95" customHeight="1">
      <c r="A1049" s="4">
        <v>1040</v>
      </c>
      <c r="B1049" s="139" t="s">
        <v>546</v>
      </c>
      <c r="C1049" s="140" t="s">
        <v>1764</v>
      </c>
      <c r="D1049" s="141" t="s">
        <v>3372</v>
      </c>
      <c r="E1049" s="81" t="s">
        <v>4088</v>
      </c>
      <c r="F1049" s="145">
        <v>6.23</v>
      </c>
      <c r="G1049" s="145">
        <v>7.89</v>
      </c>
      <c r="H1049" s="48">
        <v>62</v>
      </c>
      <c r="I1049" s="48">
        <v>60</v>
      </c>
      <c r="J1049" s="151" t="str">
        <f t="shared" si="64"/>
        <v xml:space="preserve"> </v>
      </c>
      <c r="K1049" s="151" t="str">
        <f t="shared" si="65"/>
        <v xml:space="preserve"> </v>
      </c>
      <c r="L1049" s="151" t="str">
        <f t="shared" si="66"/>
        <v xml:space="preserve"> </v>
      </c>
      <c r="M1049" s="120"/>
      <c r="N1049" s="9"/>
      <c r="O1049" s="62">
        <f t="shared" si="67"/>
        <v>61</v>
      </c>
      <c r="P1049" s="4"/>
    </row>
    <row r="1050" spans="1:16" s="5" customFormat="1" ht="15.95" customHeight="1">
      <c r="A1050" s="4">
        <v>1041</v>
      </c>
      <c r="B1050" s="139" t="s">
        <v>547</v>
      </c>
      <c r="C1050" s="140" t="s">
        <v>4309</v>
      </c>
      <c r="D1050" s="141" t="s">
        <v>306</v>
      </c>
      <c r="E1050" s="81" t="s">
        <v>4088</v>
      </c>
      <c r="F1050" s="145">
        <v>6.52</v>
      </c>
      <c r="G1050" s="145">
        <v>8.19</v>
      </c>
      <c r="H1050" s="48">
        <v>60</v>
      </c>
      <c r="I1050" s="48">
        <v>61</v>
      </c>
      <c r="J1050" s="151" t="str">
        <f t="shared" si="64"/>
        <v xml:space="preserve"> </v>
      </c>
      <c r="K1050" s="151" t="str">
        <f t="shared" si="65"/>
        <v xml:space="preserve"> </v>
      </c>
      <c r="L1050" s="151" t="str">
        <f t="shared" si="66"/>
        <v xml:space="preserve"> </v>
      </c>
      <c r="M1050" s="51"/>
      <c r="N1050" s="9"/>
      <c r="O1050" s="62">
        <f t="shared" si="67"/>
        <v>60.5</v>
      </c>
      <c r="P1050" s="4"/>
    </row>
    <row r="1051" spans="1:16" s="5" customFormat="1" ht="15.95" customHeight="1">
      <c r="A1051" s="4">
        <v>1042</v>
      </c>
      <c r="B1051" s="139" t="s">
        <v>4310</v>
      </c>
      <c r="C1051" s="140" t="s">
        <v>664</v>
      </c>
      <c r="D1051" s="141" t="s">
        <v>4311</v>
      </c>
      <c r="E1051" s="81" t="s">
        <v>4088</v>
      </c>
      <c r="F1051" s="145">
        <v>6.25</v>
      </c>
      <c r="G1051" s="145">
        <v>7.46</v>
      </c>
      <c r="H1051" s="48">
        <v>60</v>
      </c>
      <c r="I1051" s="48">
        <v>60</v>
      </c>
      <c r="J1051" s="151" t="str">
        <f t="shared" si="64"/>
        <v xml:space="preserve"> </v>
      </c>
      <c r="K1051" s="151" t="str">
        <f t="shared" si="65"/>
        <v xml:space="preserve"> </v>
      </c>
      <c r="L1051" s="151" t="str">
        <f t="shared" si="66"/>
        <v xml:space="preserve"> </v>
      </c>
      <c r="M1051" s="108"/>
      <c r="N1051" s="9"/>
      <c r="O1051" s="62">
        <f t="shared" si="67"/>
        <v>60</v>
      </c>
      <c r="P1051" s="4"/>
    </row>
    <row r="1052" spans="1:16" s="5" customFormat="1" ht="15.95" customHeight="1">
      <c r="A1052" s="4">
        <v>1043</v>
      </c>
      <c r="B1052" s="139" t="s">
        <v>4312</v>
      </c>
      <c r="C1052" s="140" t="s">
        <v>1444</v>
      </c>
      <c r="D1052" s="141" t="s">
        <v>4270</v>
      </c>
      <c r="E1052" s="81" t="s">
        <v>4088</v>
      </c>
      <c r="F1052" s="145">
        <v>6.93</v>
      </c>
      <c r="G1052" s="145">
        <v>8.1199999999999992</v>
      </c>
      <c r="H1052" s="48">
        <v>62</v>
      </c>
      <c r="I1052" s="48">
        <v>61</v>
      </c>
      <c r="J1052" s="151" t="str">
        <f t="shared" si="64"/>
        <v xml:space="preserve"> </v>
      </c>
      <c r="K1052" s="151" t="str">
        <f t="shared" si="65"/>
        <v xml:space="preserve"> </v>
      </c>
      <c r="L1052" s="151" t="str">
        <f t="shared" si="66"/>
        <v xml:space="preserve"> </v>
      </c>
      <c r="M1052" s="51"/>
      <c r="N1052" s="9"/>
      <c r="O1052" s="62">
        <f t="shared" si="67"/>
        <v>61.5</v>
      </c>
      <c r="P1052" s="4"/>
    </row>
    <row r="1053" spans="1:16" s="5" customFormat="1" ht="15.95" customHeight="1">
      <c r="A1053" s="4">
        <v>1044</v>
      </c>
      <c r="B1053" s="139" t="s">
        <v>4313</v>
      </c>
      <c r="C1053" s="140" t="s">
        <v>361</v>
      </c>
      <c r="D1053" s="141" t="s">
        <v>4698</v>
      </c>
      <c r="E1053" s="81" t="s">
        <v>4088</v>
      </c>
      <c r="F1053" s="145">
        <v>6.62</v>
      </c>
      <c r="G1053" s="145">
        <v>7.76</v>
      </c>
      <c r="H1053" s="48">
        <v>60</v>
      </c>
      <c r="I1053" s="48">
        <v>60</v>
      </c>
      <c r="J1053" s="151" t="str">
        <f t="shared" si="64"/>
        <v xml:space="preserve"> </v>
      </c>
      <c r="K1053" s="151" t="str">
        <f t="shared" si="65"/>
        <v xml:space="preserve"> </v>
      </c>
      <c r="L1053" s="151" t="str">
        <f t="shared" si="66"/>
        <v xml:space="preserve"> </v>
      </c>
      <c r="M1053" s="108"/>
      <c r="N1053" s="9"/>
      <c r="O1053" s="62">
        <f t="shared" si="67"/>
        <v>60</v>
      </c>
      <c r="P1053" s="4"/>
    </row>
    <row r="1054" spans="1:16" s="5" customFormat="1" ht="15.95" customHeight="1">
      <c r="A1054" s="4">
        <v>1045</v>
      </c>
      <c r="B1054" s="139" t="s">
        <v>4314</v>
      </c>
      <c r="C1054" s="140" t="s">
        <v>904</v>
      </c>
      <c r="D1054" s="141" t="s">
        <v>4315</v>
      </c>
      <c r="E1054" s="81" t="s">
        <v>4088</v>
      </c>
      <c r="F1054" s="145">
        <v>7.07</v>
      </c>
      <c r="G1054" s="145">
        <v>7.74</v>
      </c>
      <c r="H1054" s="48">
        <v>63</v>
      </c>
      <c r="I1054" s="48">
        <v>60</v>
      </c>
      <c r="J1054" s="151" t="str">
        <f t="shared" si="64"/>
        <v xml:space="preserve"> </v>
      </c>
      <c r="K1054" s="151" t="str">
        <f t="shared" si="65"/>
        <v xml:space="preserve"> </v>
      </c>
      <c r="L1054" s="151" t="str">
        <f t="shared" si="66"/>
        <v xml:space="preserve"> </v>
      </c>
      <c r="M1054" s="108"/>
      <c r="N1054" s="9"/>
      <c r="O1054" s="62">
        <f t="shared" si="67"/>
        <v>61.5</v>
      </c>
      <c r="P1054" s="4"/>
    </row>
    <row r="1055" spans="1:16" s="5" customFormat="1" ht="15.95" customHeight="1">
      <c r="A1055" s="4">
        <v>1046</v>
      </c>
      <c r="B1055" s="139" t="s">
        <v>4316</v>
      </c>
      <c r="C1055" s="140" t="s">
        <v>2468</v>
      </c>
      <c r="D1055" s="141" t="s">
        <v>313</v>
      </c>
      <c r="E1055" s="81" t="s">
        <v>4088</v>
      </c>
      <c r="F1055" s="145">
        <v>5.33</v>
      </c>
      <c r="G1055" s="145">
        <v>5.08</v>
      </c>
      <c r="H1055" s="48">
        <v>65</v>
      </c>
      <c r="I1055" s="48">
        <v>65</v>
      </c>
      <c r="J1055" s="151" t="str">
        <f t="shared" si="64"/>
        <v xml:space="preserve"> </v>
      </c>
      <c r="K1055" s="151" t="str">
        <f t="shared" si="65"/>
        <v xml:space="preserve"> </v>
      </c>
      <c r="L1055" s="151" t="str">
        <f t="shared" si="66"/>
        <v xml:space="preserve"> </v>
      </c>
      <c r="M1055" s="51"/>
      <c r="N1055" s="9"/>
      <c r="O1055" s="62">
        <f t="shared" si="67"/>
        <v>65</v>
      </c>
      <c r="P1055" s="4"/>
    </row>
    <row r="1056" spans="1:16" s="5" customFormat="1" ht="15.95" customHeight="1">
      <c r="A1056" s="4">
        <v>1047</v>
      </c>
      <c r="B1056" s="139" t="s">
        <v>4317</v>
      </c>
      <c r="C1056" s="140" t="s">
        <v>0</v>
      </c>
      <c r="D1056" s="141" t="s">
        <v>3413</v>
      </c>
      <c r="E1056" s="81" t="s">
        <v>4089</v>
      </c>
      <c r="F1056" s="145">
        <v>6.49</v>
      </c>
      <c r="G1056" s="145">
        <v>8.18</v>
      </c>
      <c r="H1056" s="48">
        <v>60</v>
      </c>
      <c r="I1056" s="48">
        <v>66</v>
      </c>
      <c r="J1056" s="151" t="str">
        <f t="shared" si="64"/>
        <v xml:space="preserve"> </v>
      </c>
      <c r="K1056" s="151" t="str">
        <f t="shared" si="65"/>
        <v xml:space="preserve"> </v>
      </c>
      <c r="L1056" s="151" t="str">
        <f t="shared" si="66"/>
        <v xml:space="preserve"> </v>
      </c>
      <c r="M1056" s="51"/>
      <c r="N1056" s="9"/>
      <c r="O1056" s="62">
        <f t="shared" si="67"/>
        <v>63</v>
      </c>
      <c r="P1056" s="4"/>
    </row>
    <row r="1057" spans="1:16" s="5" customFormat="1" ht="15.95" customHeight="1">
      <c r="A1057" s="4">
        <v>1048</v>
      </c>
      <c r="B1057" s="139" t="s">
        <v>4318</v>
      </c>
      <c r="C1057" s="140" t="s">
        <v>3425</v>
      </c>
      <c r="D1057" s="141" t="s">
        <v>3413</v>
      </c>
      <c r="E1057" s="81" t="s">
        <v>4089</v>
      </c>
      <c r="F1057" s="145">
        <v>6.77</v>
      </c>
      <c r="G1057" s="145">
        <v>6.12</v>
      </c>
      <c r="H1057" s="48">
        <v>60</v>
      </c>
      <c r="I1057" s="48">
        <v>64</v>
      </c>
      <c r="J1057" s="151" t="str">
        <f t="shared" si="64"/>
        <v xml:space="preserve"> </v>
      </c>
      <c r="K1057" s="151" t="str">
        <f t="shared" si="65"/>
        <v xml:space="preserve"> </v>
      </c>
      <c r="L1057" s="151" t="str">
        <f t="shared" si="66"/>
        <v xml:space="preserve"> </v>
      </c>
      <c r="M1057" s="51"/>
      <c r="N1057" s="9"/>
      <c r="O1057" s="62">
        <f t="shared" si="67"/>
        <v>62</v>
      </c>
      <c r="P1057" s="4"/>
    </row>
    <row r="1058" spans="1:16" s="5" customFormat="1" ht="15.95" customHeight="1">
      <c r="A1058" s="4">
        <v>1049</v>
      </c>
      <c r="B1058" s="139" t="s">
        <v>4319</v>
      </c>
      <c r="C1058" s="140" t="s">
        <v>4063</v>
      </c>
      <c r="D1058" s="141" t="s">
        <v>3413</v>
      </c>
      <c r="E1058" s="81" t="s">
        <v>4089</v>
      </c>
      <c r="F1058" s="145">
        <v>5.82</v>
      </c>
      <c r="G1058" s="145">
        <v>6.56</v>
      </c>
      <c r="H1058" s="48">
        <v>59</v>
      </c>
      <c r="I1058" s="48">
        <v>59</v>
      </c>
      <c r="J1058" s="151" t="str">
        <f t="shared" si="64"/>
        <v xml:space="preserve"> </v>
      </c>
      <c r="K1058" s="151" t="str">
        <f t="shared" si="65"/>
        <v xml:space="preserve"> </v>
      </c>
      <c r="L1058" s="151" t="str">
        <f t="shared" si="66"/>
        <v xml:space="preserve"> </v>
      </c>
      <c r="M1058" s="101"/>
      <c r="N1058" s="9"/>
      <c r="O1058" s="62">
        <f t="shared" si="67"/>
        <v>59</v>
      </c>
      <c r="P1058" s="4"/>
    </row>
    <row r="1059" spans="1:16" s="5" customFormat="1" ht="15.95" customHeight="1">
      <c r="A1059" s="4">
        <v>1050</v>
      </c>
      <c r="B1059" s="139" t="s">
        <v>4320</v>
      </c>
      <c r="C1059" s="140" t="s">
        <v>4321</v>
      </c>
      <c r="D1059" s="141" t="s">
        <v>3837</v>
      </c>
      <c r="E1059" s="81" t="s">
        <v>4089</v>
      </c>
      <c r="F1059" s="145">
        <v>7.03</v>
      </c>
      <c r="G1059" s="145">
        <v>6.84</v>
      </c>
      <c r="H1059" s="48">
        <v>61</v>
      </c>
      <c r="I1059" s="48">
        <v>66</v>
      </c>
      <c r="J1059" s="151" t="str">
        <f t="shared" si="64"/>
        <v xml:space="preserve"> </v>
      </c>
      <c r="K1059" s="151" t="str">
        <f t="shared" si="65"/>
        <v xml:space="preserve"> </v>
      </c>
      <c r="L1059" s="151" t="str">
        <f t="shared" si="66"/>
        <v xml:space="preserve"> </v>
      </c>
      <c r="M1059" s="51"/>
      <c r="N1059" s="9"/>
      <c r="O1059" s="62">
        <f t="shared" si="67"/>
        <v>63.5</v>
      </c>
      <c r="P1059" s="4"/>
    </row>
    <row r="1060" spans="1:16" s="5" customFormat="1" ht="15.95" customHeight="1">
      <c r="A1060" s="4">
        <v>1051</v>
      </c>
      <c r="B1060" s="139" t="s">
        <v>4322</v>
      </c>
      <c r="C1060" s="140" t="s">
        <v>4323</v>
      </c>
      <c r="D1060" s="141" t="s">
        <v>1334</v>
      </c>
      <c r="E1060" s="81" t="s">
        <v>4089</v>
      </c>
      <c r="F1060" s="145">
        <v>6.11</v>
      </c>
      <c r="G1060" s="145">
        <v>8</v>
      </c>
      <c r="H1060" s="48">
        <v>60</v>
      </c>
      <c r="I1060" s="48">
        <v>61</v>
      </c>
      <c r="J1060" s="151" t="str">
        <f t="shared" si="64"/>
        <v xml:space="preserve"> </v>
      </c>
      <c r="K1060" s="151" t="str">
        <f t="shared" si="65"/>
        <v xml:space="preserve"> </v>
      </c>
      <c r="L1060" s="151" t="str">
        <f t="shared" si="66"/>
        <v xml:space="preserve"> </v>
      </c>
      <c r="M1060" s="108"/>
      <c r="N1060" s="9"/>
      <c r="O1060" s="62">
        <f t="shared" si="67"/>
        <v>60.5</v>
      </c>
      <c r="P1060" s="4"/>
    </row>
    <row r="1061" spans="1:16" s="5" customFormat="1" ht="15.95" customHeight="1">
      <c r="A1061" s="4">
        <v>1052</v>
      </c>
      <c r="B1061" s="139" t="s">
        <v>4324</v>
      </c>
      <c r="C1061" s="140" t="s">
        <v>997</v>
      </c>
      <c r="D1061" s="141" t="s">
        <v>3243</v>
      </c>
      <c r="E1061" s="81" t="s">
        <v>4089</v>
      </c>
      <c r="F1061" s="145">
        <v>6.68</v>
      </c>
      <c r="G1061" s="145">
        <v>7.97</v>
      </c>
      <c r="H1061" s="48">
        <v>60</v>
      </c>
      <c r="I1061" s="48">
        <v>65</v>
      </c>
      <c r="J1061" s="151" t="str">
        <f t="shared" si="64"/>
        <v xml:space="preserve"> </v>
      </c>
      <c r="K1061" s="151" t="str">
        <f t="shared" si="65"/>
        <v xml:space="preserve"> </v>
      </c>
      <c r="L1061" s="151" t="str">
        <f t="shared" si="66"/>
        <v xml:space="preserve"> </v>
      </c>
      <c r="M1061" s="51"/>
      <c r="N1061" s="9"/>
      <c r="O1061" s="62">
        <f t="shared" si="67"/>
        <v>62.5</v>
      </c>
      <c r="P1061" s="4"/>
    </row>
    <row r="1062" spans="1:16" s="5" customFormat="1" ht="15.95" customHeight="1">
      <c r="A1062" s="4">
        <v>1053</v>
      </c>
      <c r="B1062" s="139" t="s">
        <v>4325</v>
      </c>
      <c r="C1062" s="140" t="s">
        <v>3473</v>
      </c>
      <c r="D1062" s="141" t="s">
        <v>1407</v>
      </c>
      <c r="E1062" s="81" t="s">
        <v>4089</v>
      </c>
      <c r="F1062" s="145">
        <v>6.58</v>
      </c>
      <c r="G1062" s="145">
        <v>8.65</v>
      </c>
      <c r="H1062" s="48">
        <v>57</v>
      </c>
      <c r="I1062" s="48">
        <v>61</v>
      </c>
      <c r="J1062" s="151" t="str">
        <f t="shared" si="64"/>
        <v xml:space="preserve"> </v>
      </c>
      <c r="K1062" s="151" t="str">
        <f t="shared" si="65"/>
        <v xml:space="preserve"> </v>
      </c>
      <c r="L1062" s="151" t="str">
        <f t="shared" si="66"/>
        <v xml:space="preserve"> </v>
      </c>
      <c r="M1062" s="51"/>
      <c r="N1062" s="9"/>
      <c r="O1062" s="62">
        <f t="shared" si="67"/>
        <v>59</v>
      </c>
      <c r="P1062" s="4"/>
    </row>
    <row r="1063" spans="1:16" s="5" customFormat="1" ht="15.95" customHeight="1">
      <c r="A1063" s="4">
        <v>1054</v>
      </c>
      <c r="B1063" s="139" t="s">
        <v>4326</v>
      </c>
      <c r="C1063" s="140" t="s">
        <v>4327</v>
      </c>
      <c r="D1063" s="141" t="s">
        <v>665</v>
      </c>
      <c r="E1063" s="81" t="s">
        <v>4089</v>
      </c>
      <c r="F1063" s="145">
        <v>5.91</v>
      </c>
      <c r="G1063" s="145">
        <v>7.26</v>
      </c>
      <c r="H1063" s="48">
        <v>64</v>
      </c>
      <c r="I1063" s="48">
        <v>60</v>
      </c>
      <c r="J1063" s="151" t="str">
        <f t="shared" si="64"/>
        <v xml:space="preserve"> </v>
      </c>
      <c r="K1063" s="151" t="str">
        <f t="shared" si="65"/>
        <v xml:space="preserve"> </v>
      </c>
      <c r="L1063" s="151" t="str">
        <f t="shared" si="66"/>
        <v xml:space="preserve"> </v>
      </c>
      <c r="M1063" s="51"/>
      <c r="N1063" s="9"/>
      <c r="O1063" s="62">
        <f t="shared" si="67"/>
        <v>62</v>
      </c>
      <c r="P1063" s="4"/>
    </row>
    <row r="1064" spans="1:16" s="5" customFormat="1" ht="15.95" customHeight="1">
      <c r="A1064" s="4">
        <v>1055</v>
      </c>
      <c r="B1064" s="139" t="s">
        <v>2859</v>
      </c>
      <c r="C1064" s="140" t="s">
        <v>3964</v>
      </c>
      <c r="D1064" s="141" t="s">
        <v>1451</v>
      </c>
      <c r="E1064" s="81" t="s">
        <v>4089</v>
      </c>
      <c r="F1064" s="145">
        <v>7.12</v>
      </c>
      <c r="G1064" s="145">
        <v>7.5</v>
      </c>
      <c r="H1064" s="48">
        <v>68</v>
      </c>
      <c r="I1064" s="48">
        <v>64</v>
      </c>
      <c r="J1064" s="151" t="str">
        <f t="shared" si="64"/>
        <v xml:space="preserve"> </v>
      </c>
      <c r="K1064" s="151" t="str">
        <f t="shared" si="65"/>
        <v xml:space="preserve"> </v>
      </c>
      <c r="L1064" s="151" t="str">
        <f t="shared" si="66"/>
        <v xml:space="preserve"> </v>
      </c>
      <c r="M1064" s="101"/>
      <c r="N1064" s="9"/>
      <c r="O1064" s="62">
        <f t="shared" si="67"/>
        <v>66</v>
      </c>
      <c r="P1064" s="4"/>
    </row>
    <row r="1065" spans="1:16" s="5" customFormat="1" ht="15.95" customHeight="1">
      <c r="A1065" s="4">
        <v>1056</v>
      </c>
      <c r="B1065" s="139" t="s">
        <v>2860</v>
      </c>
      <c r="C1065" s="140" t="s">
        <v>2861</v>
      </c>
      <c r="D1065" s="141" t="s">
        <v>2862</v>
      </c>
      <c r="E1065" s="81" t="s">
        <v>4089</v>
      </c>
      <c r="F1065" s="145">
        <v>6.73</v>
      </c>
      <c r="G1065" s="145">
        <v>8.26</v>
      </c>
      <c r="H1065" s="48">
        <v>60</v>
      </c>
      <c r="I1065" s="48">
        <v>66</v>
      </c>
      <c r="J1065" s="151" t="str">
        <f t="shared" si="64"/>
        <v xml:space="preserve"> </v>
      </c>
      <c r="K1065" s="151" t="str">
        <f t="shared" si="65"/>
        <v xml:space="preserve"> </v>
      </c>
      <c r="L1065" s="151" t="str">
        <f t="shared" si="66"/>
        <v xml:space="preserve"> </v>
      </c>
      <c r="M1065" s="127"/>
      <c r="N1065" s="9"/>
      <c r="O1065" s="62">
        <f t="shared" si="67"/>
        <v>63</v>
      </c>
      <c r="P1065" s="4"/>
    </row>
    <row r="1066" spans="1:16" s="5" customFormat="1" ht="15.95" customHeight="1">
      <c r="A1066" s="4">
        <v>1057</v>
      </c>
      <c r="B1066" s="139" t="s">
        <v>2863</v>
      </c>
      <c r="C1066" s="140" t="s">
        <v>1239</v>
      </c>
      <c r="D1066" s="141" t="s">
        <v>995</v>
      </c>
      <c r="E1066" s="81" t="s">
        <v>4089</v>
      </c>
      <c r="F1066" s="145">
        <v>7.7</v>
      </c>
      <c r="G1066" s="145">
        <v>8.39</v>
      </c>
      <c r="H1066" s="48">
        <v>87</v>
      </c>
      <c r="I1066" s="48">
        <v>66</v>
      </c>
      <c r="J1066" s="151" t="str">
        <f t="shared" si="64"/>
        <v>SVK</v>
      </c>
      <c r="K1066" s="151" t="str">
        <f t="shared" si="65"/>
        <v xml:space="preserve"> </v>
      </c>
      <c r="L1066" s="151" t="str">
        <f t="shared" si="66"/>
        <v xml:space="preserve"> </v>
      </c>
      <c r="M1066" s="108"/>
      <c r="N1066" s="9"/>
      <c r="O1066" s="62">
        <f t="shared" si="67"/>
        <v>76.5</v>
      </c>
      <c r="P1066" s="4"/>
    </row>
    <row r="1067" spans="1:16" s="5" customFormat="1" ht="15.95" customHeight="1">
      <c r="A1067" s="4">
        <v>1058</v>
      </c>
      <c r="B1067" s="139" t="s">
        <v>2864</v>
      </c>
      <c r="C1067" s="140" t="s">
        <v>2865</v>
      </c>
      <c r="D1067" s="141" t="s">
        <v>2321</v>
      </c>
      <c r="E1067" s="81" t="s">
        <v>4089</v>
      </c>
      <c r="F1067" s="145">
        <v>6.81</v>
      </c>
      <c r="G1067" s="145">
        <v>7.86</v>
      </c>
      <c r="H1067" s="48">
        <v>64</v>
      </c>
      <c r="I1067" s="48">
        <v>69</v>
      </c>
      <c r="J1067" s="151" t="str">
        <f t="shared" si="64"/>
        <v xml:space="preserve"> </v>
      </c>
      <c r="K1067" s="151" t="str">
        <f t="shared" si="65"/>
        <v xml:space="preserve"> </v>
      </c>
      <c r="L1067" s="151" t="str">
        <f t="shared" si="66"/>
        <v xml:space="preserve"> </v>
      </c>
      <c r="M1067" s="51"/>
      <c r="N1067" s="9"/>
      <c r="O1067" s="62">
        <f t="shared" si="67"/>
        <v>66.5</v>
      </c>
      <c r="P1067" s="4"/>
    </row>
    <row r="1068" spans="1:16" s="5" customFormat="1" ht="15.95" customHeight="1">
      <c r="A1068" s="4">
        <v>1059</v>
      </c>
      <c r="B1068" s="139" t="s">
        <v>2866</v>
      </c>
      <c r="C1068" s="140" t="s">
        <v>633</v>
      </c>
      <c r="D1068" s="141" t="s">
        <v>355</v>
      </c>
      <c r="E1068" s="81" t="s">
        <v>4089</v>
      </c>
      <c r="F1068" s="145">
        <v>7.41</v>
      </c>
      <c r="G1068" s="145">
        <v>8.08</v>
      </c>
      <c r="H1068" s="48">
        <v>61</v>
      </c>
      <c r="I1068" s="48">
        <v>61</v>
      </c>
      <c r="J1068" s="151" t="str">
        <f t="shared" si="64"/>
        <v xml:space="preserve"> </v>
      </c>
      <c r="K1068" s="151" t="str">
        <f t="shared" si="65"/>
        <v xml:space="preserve"> </v>
      </c>
      <c r="L1068" s="151" t="str">
        <f t="shared" si="66"/>
        <v xml:space="preserve"> </v>
      </c>
      <c r="M1068" s="120"/>
      <c r="N1068" s="9"/>
      <c r="O1068" s="62">
        <f t="shared" si="67"/>
        <v>61</v>
      </c>
      <c r="P1068" s="4"/>
    </row>
    <row r="1069" spans="1:16" s="5" customFormat="1" ht="15.95" customHeight="1">
      <c r="A1069" s="4">
        <v>1060</v>
      </c>
      <c r="B1069" s="139" t="s">
        <v>2867</v>
      </c>
      <c r="C1069" s="140" t="s">
        <v>4424</v>
      </c>
      <c r="D1069" s="141" t="s">
        <v>3507</v>
      </c>
      <c r="E1069" s="81" t="s">
        <v>4089</v>
      </c>
      <c r="F1069" s="145">
        <v>5.13</v>
      </c>
      <c r="G1069" s="145">
        <v>7.61</v>
      </c>
      <c r="H1069" s="48">
        <v>56</v>
      </c>
      <c r="I1069" s="48">
        <v>60</v>
      </c>
      <c r="J1069" s="151" t="str">
        <f t="shared" si="64"/>
        <v xml:space="preserve"> </v>
      </c>
      <c r="K1069" s="151" t="str">
        <f t="shared" si="65"/>
        <v xml:space="preserve"> </v>
      </c>
      <c r="L1069" s="151" t="str">
        <f t="shared" si="66"/>
        <v xml:space="preserve"> </v>
      </c>
      <c r="M1069" s="101"/>
      <c r="N1069" s="9"/>
      <c r="O1069" s="62">
        <f t="shared" si="67"/>
        <v>58</v>
      </c>
      <c r="P1069" s="4"/>
    </row>
    <row r="1070" spans="1:16" s="5" customFormat="1" ht="15.95" customHeight="1">
      <c r="A1070" s="4">
        <v>1061</v>
      </c>
      <c r="B1070" s="139" t="s">
        <v>2868</v>
      </c>
      <c r="C1070" s="140" t="s">
        <v>997</v>
      </c>
      <c r="D1070" s="141" t="s">
        <v>2325</v>
      </c>
      <c r="E1070" s="81" t="s">
        <v>4089</v>
      </c>
      <c r="F1070" s="145">
        <v>7.43</v>
      </c>
      <c r="G1070" s="145">
        <v>7.41</v>
      </c>
      <c r="H1070" s="48">
        <v>61</v>
      </c>
      <c r="I1070" s="48">
        <v>65</v>
      </c>
      <c r="J1070" s="151" t="str">
        <f t="shared" si="64"/>
        <v xml:space="preserve"> </v>
      </c>
      <c r="K1070" s="151" t="str">
        <f t="shared" si="65"/>
        <v xml:space="preserve"> </v>
      </c>
      <c r="L1070" s="151" t="str">
        <f t="shared" si="66"/>
        <v xml:space="preserve"> </v>
      </c>
      <c r="M1070" s="51"/>
      <c r="N1070" s="9"/>
      <c r="O1070" s="62">
        <f t="shared" si="67"/>
        <v>63</v>
      </c>
      <c r="P1070" s="4"/>
    </row>
    <row r="1071" spans="1:16" s="5" customFormat="1" ht="15.95" customHeight="1">
      <c r="A1071" s="4">
        <v>1062</v>
      </c>
      <c r="B1071" s="139" t="s">
        <v>2869</v>
      </c>
      <c r="C1071" s="140" t="s">
        <v>2870</v>
      </c>
      <c r="D1071" s="141" t="s">
        <v>3610</v>
      </c>
      <c r="E1071" s="81" t="s">
        <v>4089</v>
      </c>
      <c r="F1071" s="145">
        <v>7.74</v>
      </c>
      <c r="G1071" s="145">
        <v>7.9</v>
      </c>
      <c r="H1071" s="48">
        <v>64</v>
      </c>
      <c r="I1071" s="48">
        <v>65</v>
      </c>
      <c r="J1071" s="151" t="str">
        <f t="shared" si="64"/>
        <v xml:space="preserve"> </v>
      </c>
      <c r="K1071" s="151" t="str">
        <f t="shared" si="65"/>
        <v xml:space="preserve"> </v>
      </c>
      <c r="L1071" s="151" t="str">
        <f t="shared" si="66"/>
        <v xml:space="preserve"> </v>
      </c>
      <c r="M1071" s="101"/>
      <c r="N1071" s="9"/>
      <c r="O1071" s="62">
        <f t="shared" si="67"/>
        <v>64.5</v>
      </c>
      <c r="P1071" s="4"/>
    </row>
    <row r="1072" spans="1:16" s="5" customFormat="1" ht="15.95" customHeight="1">
      <c r="A1072" s="4">
        <v>1063</v>
      </c>
      <c r="B1072" s="139" t="s">
        <v>2871</v>
      </c>
      <c r="C1072" s="140" t="s">
        <v>2872</v>
      </c>
      <c r="D1072" s="141" t="s">
        <v>2317</v>
      </c>
      <c r="E1072" s="81" t="s">
        <v>4089</v>
      </c>
      <c r="F1072" s="145">
        <v>5.54</v>
      </c>
      <c r="G1072" s="145">
        <v>7.21</v>
      </c>
      <c r="H1072" s="48">
        <v>59</v>
      </c>
      <c r="I1072" s="48">
        <v>60</v>
      </c>
      <c r="J1072" s="151" t="str">
        <f t="shared" si="64"/>
        <v xml:space="preserve"> </v>
      </c>
      <c r="K1072" s="151" t="str">
        <f t="shared" si="65"/>
        <v xml:space="preserve"> </v>
      </c>
      <c r="L1072" s="151" t="str">
        <f t="shared" si="66"/>
        <v xml:space="preserve"> </v>
      </c>
      <c r="M1072" s="51"/>
      <c r="N1072" s="9"/>
      <c r="O1072" s="62">
        <f t="shared" si="67"/>
        <v>59.5</v>
      </c>
      <c r="P1072" s="4"/>
    </row>
    <row r="1073" spans="1:16" s="5" customFormat="1" ht="15.95" customHeight="1">
      <c r="A1073" s="4">
        <v>1064</v>
      </c>
      <c r="B1073" s="139" t="s">
        <v>2873</v>
      </c>
      <c r="C1073" s="140" t="s">
        <v>2520</v>
      </c>
      <c r="D1073" s="141" t="s">
        <v>3511</v>
      </c>
      <c r="E1073" s="81" t="s">
        <v>4089</v>
      </c>
      <c r="F1073" s="145">
        <v>6.61</v>
      </c>
      <c r="G1073" s="145">
        <v>8.2899999999999991</v>
      </c>
      <c r="H1073" s="48">
        <v>60</v>
      </c>
      <c r="I1073" s="48">
        <v>61</v>
      </c>
      <c r="J1073" s="151" t="str">
        <f t="shared" si="64"/>
        <v xml:space="preserve"> </v>
      </c>
      <c r="K1073" s="151" t="str">
        <f t="shared" si="65"/>
        <v xml:space="preserve"> </v>
      </c>
      <c r="L1073" s="151" t="str">
        <f t="shared" si="66"/>
        <v xml:space="preserve"> </v>
      </c>
      <c r="M1073" s="72"/>
      <c r="N1073" s="9"/>
      <c r="O1073" s="62">
        <f t="shared" si="67"/>
        <v>60.5</v>
      </c>
      <c r="P1073" s="4"/>
    </row>
    <row r="1074" spans="1:16" s="5" customFormat="1" ht="15.95" customHeight="1">
      <c r="A1074" s="4">
        <v>1065</v>
      </c>
      <c r="B1074" s="139" t="s">
        <v>2874</v>
      </c>
      <c r="C1074" s="140" t="s">
        <v>4061</v>
      </c>
      <c r="D1074" s="141" t="s">
        <v>3382</v>
      </c>
      <c r="E1074" s="81" t="s">
        <v>4089</v>
      </c>
      <c r="F1074" s="145">
        <v>6.36</v>
      </c>
      <c r="G1074" s="145">
        <v>4.8899999999999997</v>
      </c>
      <c r="H1074" s="48">
        <v>69</v>
      </c>
      <c r="I1074" s="48">
        <v>57</v>
      </c>
      <c r="J1074" s="151" t="str">
        <f t="shared" si="64"/>
        <v xml:space="preserve"> </v>
      </c>
      <c r="K1074" s="151" t="str">
        <f t="shared" si="65"/>
        <v xml:space="preserve"> </v>
      </c>
      <c r="L1074" s="151" t="str">
        <f t="shared" si="66"/>
        <v xml:space="preserve"> </v>
      </c>
      <c r="M1074" s="72"/>
      <c r="N1074" s="9"/>
      <c r="O1074" s="62">
        <f t="shared" si="67"/>
        <v>63</v>
      </c>
      <c r="P1074" s="4"/>
    </row>
    <row r="1075" spans="1:16" s="5" customFormat="1" ht="15.95" customHeight="1">
      <c r="A1075" s="4">
        <v>1066</v>
      </c>
      <c r="B1075" s="139" t="s">
        <v>2875</v>
      </c>
      <c r="C1075" s="140" t="s">
        <v>2876</v>
      </c>
      <c r="D1075" s="141" t="s">
        <v>3790</v>
      </c>
      <c r="E1075" s="81" t="s">
        <v>4089</v>
      </c>
      <c r="F1075" s="145">
        <v>5.19</v>
      </c>
      <c r="G1075" s="145">
        <v>7.36</v>
      </c>
      <c r="H1075" s="48">
        <v>56</v>
      </c>
      <c r="I1075" s="48">
        <v>65</v>
      </c>
      <c r="J1075" s="151" t="str">
        <f t="shared" si="64"/>
        <v xml:space="preserve"> </v>
      </c>
      <c r="K1075" s="151" t="str">
        <f t="shared" si="65"/>
        <v xml:space="preserve"> </v>
      </c>
      <c r="L1075" s="151" t="str">
        <f t="shared" si="66"/>
        <v xml:space="preserve"> </v>
      </c>
      <c r="M1075" s="195"/>
      <c r="N1075" s="9"/>
      <c r="O1075" s="62">
        <f t="shared" si="67"/>
        <v>60.5</v>
      </c>
      <c r="P1075" s="4"/>
    </row>
    <row r="1076" spans="1:16" s="5" customFormat="1" ht="15.95" customHeight="1">
      <c r="A1076" s="4">
        <v>1067</v>
      </c>
      <c r="B1076" s="139" t="s">
        <v>2877</v>
      </c>
      <c r="C1076" s="140" t="s">
        <v>49</v>
      </c>
      <c r="D1076" s="141" t="s">
        <v>628</v>
      </c>
      <c r="E1076" s="81" t="s">
        <v>4089</v>
      </c>
      <c r="F1076" s="145">
        <v>5.97</v>
      </c>
      <c r="G1076" s="145">
        <v>7.38</v>
      </c>
      <c r="H1076" s="48">
        <v>56</v>
      </c>
      <c r="I1076" s="48">
        <v>60</v>
      </c>
      <c r="J1076" s="151" t="str">
        <f t="shared" si="64"/>
        <v xml:space="preserve"> </v>
      </c>
      <c r="K1076" s="151" t="str">
        <f t="shared" si="65"/>
        <v xml:space="preserve"> </v>
      </c>
      <c r="L1076" s="151" t="str">
        <f t="shared" si="66"/>
        <v xml:space="preserve"> </v>
      </c>
      <c r="M1076" s="72"/>
      <c r="N1076" s="9"/>
      <c r="O1076" s="62">
        <f t="shared" si="67"/>
        <v>58</v>
      </c>
      <c r="P1076" s="4"/>
    </row>
    <row r="1077" spans="1:16" s="5" customFormat="1" ht="15.95" customHeight="1">
      <c r="A1077" s="4">
        <v>1068</v>
      </c>
      <c r="B1077" s="139" t="s">
        <v>2878</v>
      </c>
      <c r="C1077" s="140" t="s">
        <v>2879</v>
      </c>
      <c r="D1077" s="141" t="s">
        <v>3798</v>
      </c>
      <c r="E1077" s="81" t="s">
        <v>4089</v>
      </c>
      <c r="F1077" s="145">
        <v>6.92</v>
      </c>
      <c r="G1077" s="145">
        <v>7.82</v>
      </c>
      <c r="H1077" s="48">
        <v>57</v>
      </c>
      <c r="I1077" s="48">
        <v>60</v>
      </c>
      <c r="J1077" s="151" t="str">
        <f t="shared" si="64"/>
        <v xml:space="preserve"> </v>
      </c>
      <c r="K1077" s="151" t="str">
        <f t="shared" si="65"/>
        <v xml:space="preserve"> </v>
      </c>
      <c r="L1077" s="151" t="str">
        <f t="shared" si="66"/>
        <v xml:space="preserve"> </v>
      </c>
      <c r="M1077" s="72"/>
      <c r="N1077" s="9"/>
      <c r="O1077" s="62">
        <f t="shared" si="67"/>
        <v>58.5</v>
      </c>
      <c r="P1077" s="4"/>
    </row>
    <row r="1078" spans="1:16" s="5" customFormat="1" ht="15.95" customHeight="1">
      <c r="A1078" s="4">
        <v>1069</v>
      </c>
      <c r="B1078" s="139" t="s">
        <v>2880</v>
      </c>
      <c r="C1078" s="140" t="s">
        <v>3017</v>
      </c>
      <c r="D1078" s="141" t="s">
        <v>3798</v>
      </c>
      <c r="E1078" s="81" t="s">
        <v>4089</v>
      </c>
      <c r="F1078" s="145">
        <v>6.5</v>
      </c>
      <c r="G1078" s="145">
        <v>6.48</v>
      </c>
      <c r="H1078" s="48">
        <v>57</v>
      </c>
      <c r="I1078" s="48">
        <v>59</v>
      </c>
      <c r="J1078" s="151" t="str">
        <f t="shared" si="64"/>
        <v xml:space="preserve"> </v>
      </c>
      <c r="K1078" s="151" t="str">
        <f t="shared" si="65"/>
        <v xml:space="preserve"> </v>
      </c>
      <c r="L1078" s="151" t="str">
        <f t="shared" si="66"/>
        <v xml:space="preserve"> </v>
      </c>
      <c r="M1078" s="120"/>
      <c r="N1078" s="9"/>
      <c r="O1078" s="62">
        <f t="shared" si="67"/>
        <v>58</v>
      </c>
      <c r="P1078" s="4"/>
    </row>
    <row r="1079" spans="1:16" s="5" customFormat="1" ht="15.95" customHeight="1">
      <c r="A1079" s="4">
        <v>1070</v>
      </c>
      <c r="B1079" s="139" t="s">
        <v>2881</v>
      </c>
      <c r="C1079" s="140" t="s">
        <v>1000</v>
      </c>
      <c r="D1079" s="141" t="s">
        <v>3779</v>
      </c>
      <c r="E1079" s="81" t="s">
        <v>4089</v>
      </c>
      <c r="F1079" s="145">
        <v>6.59</v>
      </c>
      <c r="G1079" s="145">
        <v>7.07</v>
      </c>
      <c r="H1079" s="48">
        <v>60</v>
      </c>
      <c r="I1079" s="48">
        <v>60</v>
      </c>
      <c r="J1079" s="151" t="str">
        <f t="shared" si="64"/>
        <v xml:space="preserve"> </v>
      </c>
      <c r="K1079" s="151" t="str">
        <f t="shared" si="65"/>
        <v xml:space="preserve"> </v>
      </c>
      <c r="L1079" s="151" t="str">
        <f t="shared" si="66"/>
        <v xml:space="preserve"> </v>
      </c>
      <c r="M1079" s="51"/>
      <c r="N1079" s="9"/>
      <c r="O1079" s="62">
        <f t="shared" si="67"/>
        <v>60</v>
      </c>
      <c r="P1079" s="4"/>
    </row>
    <row r="1080" spans="1:16" s="5" customFormat="1" ht="15.95" customHeight="1">
      <c r="A1080" s="4">
        <v>1071</v>
      </c>
      <c r="B1080" s="139" t="s">
        <v>2882</v>
      </c>
      <c r="C1080" s="140" t="s">
        <v>593</v>
      </c>
      <c r="D1080" s="141" t="s">
        <v>1007</v>
      </c>
      <c r="E1080" s="81" t="s">
        <v>4089</v>
      </c>
      <c r="F1080" s="145">
        <v>6.58</v>
      </c>
      <c r="G1080" s="145">
        <v>6.82</v>
      </c>
      <c r="H1080" s="48">
        <v>60</v>
      </c>
      <c r="I1080" s="48">
        <v>59</v>
      </c>
      <c r="J1080" s="151" t="str">
        <f t="shared" si="64"/>
        <v xml:space="preserve"> </v>
      </c>
      <c r="K1080" s="151" t="str">
        <f t="shared" si="65"/>
        <v xml:space="preserve"> </v>
      </c>
      <c r="L1080" s="151" t="str">
        <f t="shared" si="66"/>
        <v xml:space="preserve"> </v>
      </c>
      <c r="M1080" s="51"/>
      <c r="N1080" s="9"/>
      <c r="O1080" s="62">
        <f t="shared" si="67"/>
        <v>59.5</v>
      </c>
      <c r="P1080" s="4"/>
    </row>
    <row r="1081" spans="1:16" s="5" customFormat="1" ht="15.95" customHeight="1">
      <c r="A1081" s="4">
        <v>1072</v>
      </c>
      <c r="B1081" s="139" t="s">
        <v>2883</v>
      </c>
      <c r="C1081" s="140" t="s">
        <v>2884</v>
      </c>
      <c r="D1081" s="141" t="s">
        <v>1001</v>
      </c>
      <c r="E1081" s="81" t="s">
        <v>4089</v>
      </c>
      <c r="F1081" s="145">
        <v>6.88</v>
      </c>
      <c r="G1081" s="145">
        <v>8.2200000000000006</v>
      </c>
      <c r="H1081" s="48">
        <v>70</v>
      </c>
      <c r="I1081" s="48">
        <v>70</v>
      </c>
      <c r="J1081" s="151" t="str">
        <f t="shared" si="64"/>
        <v xml:space="preserve"> </v>
      </c>
      <c r="K1081" s="151" t="str">
        <f t="shared" si="65"/>
        <v>SVK</v>
      </c>
      <c r="L1081" s="151" t="str">
        <f t="shared" si="66"/>
        <v xml:space="preserve"> </v>
      </c>
      <c r="M1081" s="83"/>
      <c r="N1081" s="9"/>
      <c r="O1081" s="62">
        <f t="shared" si="67"/>
        <v>70</v>
      </c>
      <c r="P1081" s="4"/>
    </row>
    <row r="1082" spans="1:16" s="5" customFormat="1" ht="15.95" customHeight="1">
      <c r="A1082" s="4">
        <v>1073</v>
      </c>
      <c r="B1082" s="139" t="s">
        <v>2885</v>
      </c>
      <c r="C1082" s="140" t="s">
        <v>4484</v>
      </c>
      <c r="D1082" s="141" t="s">
        <v>1008</v>
      </c>
      <c r="E1082" s="81" t="s">
        <v>4089</v>
      </c>
      <c r="F1082" s="145">
        <v>7.55</v>
      </c>
      <c r="G1082" s="145">
        <v>8.9700000000000006</v>
      </c>
      <c r="H1082" s="48">
        <v>85</v>
      </c>
      <c r="I1082" s="48">
        <v>70</v>
      </c>
      <c r="J1082" s="151" t="str">
        <f t="shared" si="64"/>
        <v>SVK</v>
      </c>
      <c r="K1082" s="151" t="str">
        <f t="shared" si="65"/>
        <v>SVK</v>
      </c>
      <c r="L1082" s="151" t="str">
        <f t="shared" si="66"/>
        <v>SVK</v>
      </c>
      <c r="M1082" s="72"/>
      <c r="N1082" s="9"/>
      <c r="O1082" s="62">
        <f t="shared" si="67"/>
        <v>77.5</v>
      </c>
      <c r="P1082" s="4"/>
    </row>
    <row r="1083" spans="1:16" s="5" customFormat="1" ht="15.95" customHeight="1">
      <c r="A1083" s="4">
        <v>1074</v>
      </c>
      <c r="B1083" s="139" t="s">
        <v>4485</v>
      </c>
      <c r="C1083" s="140" t="s">
        <v>353</v>
      </c>
      <c r="D1083" s="141" t="s">
        <v>3470</v>
      </c>
      <c r="E1083" s="81" t="s">
        <v>4089</v>
      </c>
      <c r="F1083" s="145">
        <v>5.98</v>
      </c>
      <c r="G1083" s="145">
        <v>5.56</v>
      </c>
      <c r="H1083" s="48">
        <v>56</v>
      </c>
      <c r="I1083" s="48">
        <v>58</v>
      </c>
      <c r="J1083" s="151" t="str">
        <f t="shared" si="64"/>
        <v xml:space="preserve"> </v>
      </c>
      <c r="K1083" s="151" t="str">
        <f t="shared" si="65"/>
        <v xml:space="preserve"> </v>
      </c>
      <c r="L1083" s="151" t="str">
        <f t="shared" si="66"/>
        <v xml:space="preserve"> </v>
      </c>
      <c r="M1083" s="195"/>
      <c r="N1083" s="9"/>
      <c r="O1083" s="62">
        <f t="shared" si="67"/>
        <v>57</v>
      </c>
      <c r="P1083" s="4"/>
    </row>
    <row r="1084" spans="1:16" s="5" customFormat="1" ht="15.95" customHeight="1">
      <c r="A1084" s="4">
        <v>1075</v>
      </c>
      <c r="B1084" s="139" t="s">
        <v>2971</v>
      </c>
      <c r="C1084" s="140" t="s">
        <v>3607</v>
      </c>
      <c r="D1084" s="141" t="s">
        <v>2972</v>
      </c>
      <c r="E1084" s="81" t="s">
        <v>4089</v>
      </c>
      <c r="F1084" s="145">
        <v>6.35</v>
      </c>
      <c r="G1084" s="145">
        <v>8.32</v>
      </c>
      <c r="H1084" s="48">
        <v>60</v>
      </c>
      <c r="I1084" s="48">
        <v>61</v>
      </c>
      <c r="J1084" s="151" t="str">
        <f t="shared" si="64"/>
        <v xml:space="preserve"> </v>
      </c>
      <c r="K1084" s="151" t="str">
        <f t="shared" si="65"/>
        <v xml:space="preserve"> </v>
      </c>
      <c r="L1084" s="151" t="str">
        <f t="shared" si="66"/>
        <v xml:space="preserve"> </v>
      </c>
      <c r="M1084" s="72"/>
      <c r="N1084" s="9"/>
      <c r="O1084" s="62">
        <f t="shared" si="67"/>
        <v>60.5</v>
      </c>
      <c r="P1084" s="4"/>
    </row>
    <row r="1085" spans="1:16" s="5" customFormat="1" ht="15.95" customHeight="1">
      <c r="A1085" s="4">
        <v>1076</v>
      </c>
      <c r="B1085" s="139" t="s">
        <v>2973</v>
      </c>
      <c r="C1085" s="140" t="s">
        <v>1444</v>
      </c>
      <c r="D1085" s="141" t="s">
        <v>4268</v>
      </c>
      <c r="E1085" s="81" t="s">
        <v>4089</v>
      </c>
      <c r="F1085" s="145">
        <v>6.72</v>
      </c>
      <c r="G1085" s="145">
        <v>8.06</v>
      </c>
      <c r="H1085" s="48">
        <v>60</v>
      </c>
      <c r="I1085" s="48">
        <v>61</v>
      </c>
      <c r="J1085" s="151" t="str">
        <f t="shared" si="64"/>
        <v xml:space="preserve"> </v>
      </c>
      <c r="K1085" s="151" t="str">
        <f t="shared" si="65"/>
        <v xml:space="preserve"> </v>
      </c>
      <c r="L1085" s="151" t="str">
        <f t="shared" si="66"/>
        <v xml:space="preserve"> </v>
      </c>
      <c r="M1085" s="98"/>
      <c r="N1085" s="9"/>
      <c r="O1085" s="62">
        <f t="shared" si="67"/>
        <v>60.5</v>
      </c>
      <c r="P1085" s="4"/>
    </row>
    <row r="1086" spans="1:16" s="5" customFormat="1" ht="15.95" customHeight="1">
      <c r="A1086" s="4">
        <v>1077</v>
      </c>
      <c r="B1086" s="139" t="s">
        <v>2598</v>
      </c>
      <c r="C1086" s="140" t="s">
        <v>2599</v>
      </c>
      <c r="D1086" s="141" t="s">
        <v>302</v>
      </c>
      <c r="E1086" s="81" t="s">
        <v>4089</v>
      </c>
      <c r="F1086" s="145">
        <v>6.66</v>
      </c>
      <c r="G1086" s="145">
        <v>8.2200000000000006</v>
      </c>
      <c r="H1086" s="48">
        <v>60</v>
      </c>
      <c r="I1086" s="48">
        <v>61</v>
      </c>
      <c r="J1086" s="151" t="str">
        <f t="shared" si="64"/>
        <v xml:space="preserve"> </v>
      </c>
      <c r="K1086" s="151" t="str">
        <f t="shared" si="65"/>
        <v xml:space="preserve"> </v>
      </c>
      <c r="L1086" s="151" t="str">
        <f t="shared" si="66"/>
        <v xml:space="preserve"> </v>
      </c>
      <c r="M1086" s="63"/>
      <c r="N1086" s="9"/>
      <c r="O1086" s="62">
        <f t="shared" si="67"/>
        <v>60.5</v>
      </c>
      <c r="P1086" s="4"/>
    </row>
    <row r="1087" spans="1:16" s="5" customFormat="1" ht="15.95" customHeight="1">
      <c r="A1087" s="4">
        <v>1078</v>
      </c>
      <c r="B1087" s="139" t="s">
        <v>1153</v>
      </c>
      <c r="C1087" s="140" t="s">
        <v>4253</v>
      </c>
      <c r="D1087" s="141" t="s">
        <v>2574</v>
      </c>
      <c r="E1087" s="81" t="s">
        <v>4089</v>
      </c>
      <c r="F1087" s="145">
        <v>6.63</v>
      </c>
      <c r="G1087" s="145">
        <v>8.5</v>
      </c>
      <c r="H1087" s="48">
        <v>60</v>
      </c>
      <c r="I1087" s="48">
        <v>66</v>
      </c>
      <c r="J1087" s="151" t="str">
        <f t="shared" si="64"/>
        <v xml:space="preserve"> </v>
      </c>
      <c r="K1087" s="151" t="str">
        <f t="shared" si="65"/>
        <v xml:space="preserve"> </v>
      </c>
      <c r="L1087" s="151" t="str">
        <f t="shared" si="66"/>
        <v xml:space="preserve"> </v>
      </c>
      <c r="M1087" s="68"/>
      <c r="N1087" s="9"/>
      <c r="O1087" s="62">
        <f t="shared" si="67"/>
        <v>63</v>
      </c>
      <c r="P1087" s="4"/>
    </row>
    <row r="1088" spans="1:16" s="5" customFormat="1" ht="15.95" customHeight="1">
      <c r="A1088" s="4">
        <v>1079</v>
      </c>
      <c r="B1088" s="139" t="s">
        <v>2600</v>
      </c>
      <c r="C1088" s="140" t="s">
        <v>2601</v>
      </c>
      <c r="D1088" s="141" t="s">
        <v>366</v>
      </c>
      <c r="E1088" s="81" t="s">
        <v>4089</v>
      </c>
      <c r="F1088" s="145">
        <v>6.3</v>
      </c>
      <c r="G1088" s="145">
        <v>8.2100000000000009</v>
      </c>
      <c r="H1088" s="48">
        <v>57</v>
      </c>
      <c r="I1088" s="48">
        <v>66</v>
      </c>
      <c r="J1088" s="151" t="str">
        <f t="shared" si="64"/>
        <v xml:space="preserve"> </v>
      </c>
      <c r="K1088" s="151" t="str">
        <f t="shared" si="65"/>
        <v xml:space="preserve"> </v>
      </c>
      <c r="L1088" s="151" t="str">
        <f t="shared" si="66"/>
        <v xml:space="preserve"> </v>
      </c>
      <c r="M1088" s="98"/>
      <c r="N1088" s="9"/>
      <c r="O1088" s="62">
        <f t="shared" si="67"/>
        <v>61.5</v>
      </c>
      <c r="P1088" s="4"/>
    </row>
    <row r="1089" spans="1:16" s="5" customFormat="1" ht="15.95" customHeight="1">
      <c r="A1089" s="4">
        <v>1080</v>
      </c>
      <c r="B1089" s="139" t="s">
        <v>2602</v>
      </c>
      <c r="C1089" s="140" t="s">
        <v>1690</v>
      </c>
      <c r="D1089" s="141" t="s">
        <v>2603</v>
      </c>
      <c r="E1089" s="81" t="s">
        <v>4089</v>
      </c>
      <c r="F1089" s="145">
        <v>6.8</v>
      </c>
      <c r="G1089" s="145">
        <v>6.44</v>
      </c>
      <c r="H1089" s="48">
        <v>63</v>
      </c>
      <c r="I1089" s="48">
        <v>64</v>
      </c>
      <c r="J1089" s="151" t="str">
        <f t="shared" si="64"/>
        <v xml:space="preserve"> </v>
      </c>
      <c r="K1089" s="151" t="str">
        <f t="shared" si="65"/>
        <v xml:space="preserve"> </v>
      </c>
      <c r="L1089" s="151" t="str">
        <f t="shared" si="66"/>
        <v xml:space="preserve"> </v>
      </c>
      <c r="M1089" s="72"/>
      <c r="N1089" s="9"/>
      <c r="O1089" s="62">
        <f t="shared" si="67"/>
        <v>63.5</v>
      </c>
      <c r="P1089" s="4"/>
    </row>
    <row r="1090" spans="1:16" s="5" customFormat="1" ht="15.95" customHeight="1">
      <c r="A1090" s="4">
        <v>1081</v>
      </c>
      <c r="B1090" s="139" t="s">
        <v>1154</v>
      </c>
      <c r="C1090" s="140" t="s">
        <v>904</v>
      </c>
      <c r="D1090" s="141" t="s">
        <v>3334</v>
      </c>
      <c r="E1090" s="81" t="s">
        <v>4089</v>
      </c>
      <c r="F1090" s="145">
        <v>6.83</v>
      </c>
      <c r="G1090" s="145">
        <v>7.57</v>
      </c>
      <c r="H1090" s="48">
        <v>60</v>
      </c>
      <c r="I1090" s="48">
        <v>63</v>
      </c>
      <c r="J1090" s="151" t="str">
        <f t="shared" si="64"/>
        <v xml:space="preserve"> </v>
      </c>
      <c r="K1090" s="151" t="str">
        <f t="shared" si="65"/>
        <v xml:space="preserve"> </v>
      </c>
      <c r="L1090" s="151" t="str">
        <f t="shared" si="66"/>
        <v xml:space="preserve"> </v>
      </c>
      <c r="M1090" s="101"/>
      <c r="N1090" s="9"/>
      <c r="O1090" s="62">
        <f t="shared" si="67"/>
        <v>61.5</v>
      </c>
      <c r="P1090" s="4"/>
    </row>
    <row r="1091" spans="1:16" s="5" customFormat="1" ht="15.95" customHeight="1">
      <c r="A1091" s="4">
        <v>1082</v>
      </c>
      <c r="B1091" s="139" t="s">
        <v>2604</v>
      </c>
      <c r="C1091" s="140" t="s">
        <v>3479</v>
      </c>
      <c r="D1091" s="141" t="s">
        <v>2333</v>
      </c>
      <c r="E1091" s="81" t="s">
        <v>4089</v>
      </c>
      <c r="F1091" s="145">
        <v>6.4</v>
      </c>
      <c r="G1091" s="145">
        <v>6.21</v>
      </c>
      <c r="H1091" s="48">
        <v>63</v>
      </c>
      <c r="I1091" s="48">
        <v>59</v>
      </c>
      <c r="J1091" s="151" t="str">
        <f t="shared" si="64"/>
        <v xml:space="preserve"> </v>
      </c>
      <c r="K1091" s="151" t="str">
        <f t="shared" si="65"/>
        <v xml:space="preserve"> </v>
      </c>
      <c r="L1091" s="151" t="str">
        <f t="shared" si="66"/>
        <v xml:space="preserve"> </v>
      </c>
      <c r="M1091" s="51"/>
      <c r="N1091" s="9"/>
      <c r="O1091" s="62">
        <f t="shared" si="67"/>
        <v>61</v>
      </c>
      <c r="P1091" s="4"/>
    </row>
    <row r="1092" spans="1:16" s="5" customFormat="1" ht="15.95" customHeight="1">
      <c r="A1092" s="4">
        <v>1083</v>
      </c>
      <c r="B1092" s="139" t="s">
        <v>2605</v>
      </c>
      <c r="C1092" s="140" t="s">
        <v>1459</v>
      </c>
      <c r="D1092" s="141" t="s">
        <v>2575</v>
      </c>
      <c r="E1092" s="81" t="s">
        <v>4089</v>
      </c>
      <c r="F1092" s="145">
        <v>7.25</v>
      </c>
      <c r="G1092" s="145">
        <v>7.75</v>
      </c>
      <c r="H1092" s="48">
        <v>61</v>
      </c>
      <c r="I1092" s="48">
        <v>60</v>
      </c>
      <c r="J1092" s="151" t="str">
        <f t="shared" si="64"/>
        <v xml:space="preserve"> </v>
      </c>
      <c r="K1092" s="151" t="str">
        <f t="shared" si="65"/>
        <v xml:space="preserve"> </v>
      </c>
      <c r="L1092" s="151" t="str">
        <f t="shared" si="66"/>
        <v xml:space="preserve"> </v>
      </c>
      <c r="M1092" s="51"/>
      <c r="N1092" s="9"/>
      <c r="O1092" s="62">
        <f t="shared" si="67"/>
        <v>60.5</v>
      </c>
      <c r="P1092" s="4"/>
    </row>
    <row r="1093" spans="1:16" s="5" customFormat="1" ht="15.95" customHeight="1">
      <c r="A1093" s="4">
        <v>1084</v>
      </c>
      <c r="B1093" s="139" t="s">
        <v>2606</v>
      </c>
      <c r="C1093" s="140" t="s">
        <v>3342</v>
      </c>
      <c r="D1093" s="141" t="s">
        <v>2892</v>
      </c>
      <c r="E1093" s="81" t="s">
        <v>4089</v>
      </c>
      <c r="F1093" s="145">
        <v>6.57</v>
      </c>
      <c r="G1093" s="145">
        <v>7.89</v>
      </c>
      <c r="H1093" s="48">
        <v>57</v>
      </c>
      <c r="I1093" s="48">
        <v>63</v>
      </c>
      <c r="J1093" s="151" t="str">
        <f t="shared" si="64"/>
        <v xml:space="preserve"> </v>
      </c>
      <c r="K1093" s="151" t="str">
        <f t="shared" si="65"/>
        <v xml:space="preserve"> </v>
      </c>
      <c r="L1093" s="151" t="str">
        <f t="shared" si="66"/>
        <v xml:space="preserve"> </v>
      </c>
      <c r="M1093" s="101"/>
      <c r="N1093" s="9"/>
      <c r="O1093" s="62">
        <f t="shared" si="67"/>
        <v>60</v>
      </c>
      <c r="P1093" s="4"/>
    </row>
    <row r="1094" spans="1:16" s="5" customFormat="1" ht="15.95" customHeight="1">
      <c r="A1094" s="4">
        <v>1085</v>
      </c>
      <c r="B1094" s="139" t="s">
        <v>2607</v>
      </c>
      <c r="C1094" s="140" t="s">
        <v>2999</v>
      </c>
      <c r="D1094" s="141" t="s">
        <v>1002</v>
      </c>
      <c r="E1094" s="81" t="s">
        <v>4089</v>
      </c>
      <c r="F1094" s="145">
        <v>7.68</v>
      </c>
      <c r="G1094" s="145">
        <v>8.07</v>
      </c>
      <c r="H1094" s="48">
        <v>74</v>
      </c>
      <c r="I1094" s="48">
        <v>65</v>
      </c>
      <c r="J1094" s="151" t="str">
        <f t="shared" si="64"/>
        <v>SVK</v>
      </c>
      <c r="K1094" s="151" t="str">
        <f t="shared" si="65"/>
        <v xml:space="preserve"> </v>
      </c>
      <c r="L1094" s="151" t="str">
        <f t="shared" si="66"/>
        <v xml:space="preserve"> </v>
      </c>
      <c r="M1094" s="195"/>
      <c r="N1094" s="9"/>
      <c r="O1094" s="62">
        <f t="shared" si="67"/>
        <v>69.5</v>
      </c>
      <c r="P1094" s="4"/>
    </row>
    <row r="1095" spans="1:16" s="5" customFormat="1" ht="15.95" customHeight="1">
      <c r="A1095" s="4">
        <v>1086</v>
      </c>
      <c r="B1095" s="139" t="s">
        <v>2608</v>
      </c>
      <c r="C1095" s="140" t="s">
        <v>1032</v>
      </c>
      <c r="D1095" s="141" t="s">
        <v>2573</v>
      </c>
      <c r="E1095" s="81" t="s">
        <v>4089</v>
      </c>
      <c r="F1095" s="145">
        <v>7.56</v>
      </c>
      <c r="G1095" s="145">
        <v>7.36</v>
      </c>
      <c r="H1095" s="48">
        <v>73</v>
      </c>
      <c r="I1095" s="48">
        <v>60</v>
      </c>
      <c r="J1095" s="151" t="str">
        <f t="shared" si="64"/>
        <v>SVK</v>
      </c>
      <c r="K1095" s="151" t="str">
        <f t="shared" si="65"/>
        <v xml:space="preserve"> </v>
      </c>
      <c r="L1095" s="151" t="str">
        <f t="shared" si="66"/>
        <v xml:space="preserve"> </v>
      </c>
      <c r="M1095" s="51"/>
      <c r="N1095" s="9"/>
      <c r="O1095" s="62">
        <f t="shared" si="67"/>
        <v>66.5</v>
      </c>
      <c r="P1095" s="4"/>
    </row>
    <row r="1096" spans="1:16" s="5" customFormat="1" ht="15.95" customHeight="1">
      <c r="A1096" s="4">
        <v>1087</v>
      </c>
      <c r="B1096" s="139" t="s">
        <v>2609</v>
      </c>
      <c r="C1096" s="140" t="s">
        <v>2822</v>
      </c>
      <c r="D1096" s="141" t="s">
        <v>1940</v>
      </c>
      <c r="E1096" s="81" t="s">
        <v>4089</v>
      </c>
      <c r="F1096" s="145">
        <v>6.82</v>
      </c>
      <c r="G1096" s="145">
        <v>7.96</v>
      </c>
      <c r="H1096" s="48">
        <v>60</v>
      </c>
      <c r="I1096" s="48">
        <v>60</v>
      </c>
      <c r="J1096" s="151" t="str">
        <f t="shared" si="64"/>
        <v xml:space="preserve"> </v>
      </c>
      <c r="K1096" s="151" t="str">
        <f t="shared" si="65"/>
        <v xml:space="preserve"> </v>
      </c>
      <c r="L1096" s="151" t="str">
        <f t="shared" si="66"/>
        <v xml:space="preserve"> </v>
      </c>
      <c r="M1096" s="98"/>
      <c r="N1096" s="9"/>
      <c r="O1096" s="62">
        <f t="shared" si="67"/>
        <v>60</v>
      </c>
      <c r="P1096" s="4"/>
    </row>
    <row r="1097" spans="1:16" s="5" customFormat="1" ht="15.95" customHeight="1">
      <c r="A1097" s="4">
        <v>1088</v>
      </c>
      <c r="B1097" s="139" t="s">
        <v>62</v>
      </c>
      <c r="C1097" s="140" t="s">
        <v>1024</v>
      </c>
      <c r="D1097" s="141" t="s">
        <v>367</v>
      </c>
      <c r="E1097" s="81" t="s">
        <v>4089</v>
      </c>
      <c r="F1097" s="145">
        <v>6.17</v>
      </c>
      <c r="G1097" s="145">
        <v>7.51</v>
      </c>
      <c r="H1097" s="48">
        <v>60</v>
      </c>
      <c r="I1097" s="48">
        <v>60</v>
      </c>
      <c r="J1097" s="151" t="str">
        <f t="shared" si="64"/>
        <v xml:space="preserve"> </v>
      </c>
      <c r="K1097" s="151" t="str">
        <f t="shared" si="65"/>
        <v xml:space="preserve"> </v>
      </c>
      <c r="L1097" s="151" t="str">
        <f t="shared" si="66"/>
        <v xml:space="preserve"> </v>
      </c>
      <c r="M1097" s="108"/>
      <c r="N1097" s="9"/>
      <c r="O1097" s="62">
        <f t="shared" si="67"/>
        <v>60</v>
      </c>
      <c r="P1097" s="4"/>
    </row>
    <row r="1098" spans="1:16" s="5" customFormat="1" ht="15.95" customHeight="1">
      <c r="A1098" s="4">
        <v>1089</v>
      </c>
      <c r="B1098" s="139" t="s">
        <v>63</v>
      </c>
      <c r="C1098" s="140" t="s">
        <v>64</v>
      </c>
      <c r="D1098" s="141" t="s">
        <v>313</v>
      </c>
      <c r="E1098" s="81" t="s">
        <v>4089</v>
      </c>
      <c r="F1098" s="145">
        <v>6.57</v>
      </c>
      <c r="G1098" s="145">
        <v>6.23</v>
      </c>
      <c r="H1098" s="48">
        <v>60</v>
      </c>
      <c r="I1098" s="48">
        <v>64</v>
      </c>
      <c r="J1098" s="151" t="str">
        <f t="shared" ref="J1098:J1161" si="68">IF(AND(F1098&gt;=9,H1098&gt;=90),"SVXS",IF(AND(F1098&gt;=8,H1098&gt;=80),"SVG",IF(AND(F1098&gt;=7,H1098&gt;=70),"SVK"," ")))</f>
        <v xml:space="preserve"> </v>
      </c>
      <c r="K1098" s="151" t="str">
        <f t="shared" ref="K1098:K1161" si="69">IF(AND(G1098&gt;=9,I1098&gt;=90),"SVXS",IF(AND(G1098&gt;=8,I1098&gt;=80),"SVG",IF(AND(G1098&gt;=7,I1098&gt;=70),"SVK"," ")))</f>
        <v xml:space="preserve"> </v>
      </c>
      <c r="L1098" s="151" t="str">
        <f t="shared" ref="L1098:L1146" si="70">IF(AND(J1098="SVXS",K1098="SVXS"),"SVXS",IF(AND(J1098="SVG",K1098="SVG"),"SVG",IF(AND(J1098="SVK",K1098="SVK"),"SVK",IF(AND(J1098="SVXS",K1098="SVG"),"SVG",IF(AND(J1098="SVG",K1098="SVXS"),"SVG",IF(AND(J1098="SVG",K1098="SVK"),"SVK",IF(AND(J1098="SVK",K1098="SVG"),"SVK"," ")))))))</f>
        <v xml:space="preserve"> </v>
      </c>
      <c r="M1098" s="108"/>
      <c r="N1098" s="9"/>
      <c r="O1098" s="62">
        <f t="shared" ref="O1098:O1161" si="71">SUM(H1098:I1098)/2</f>
        <v>62</v>
      </c>
      <c r="P1098" s="4"/>
    </row>
    <row r="1099" spans="1:16" s="5" customFormat="1" ht="15.95" customHeight="1">
      <c r="A1099" s="4">
        <v>1090</v>
      </c>
      <c r="B1099" s="139" t="s">
        <v>65</v>
      </c>
      <c r="C1099" s="140" t="s">
        <v>66</v>
      </c>
      <c r="D1099" s="141" t="s">
        <v>1003</v>
      </c>
      <c r="E1099" s="81" t="s">
        <v>4089</v>
      </c>
      <c r="F1099" s="145">
        <v>6.36</v>
      </c>
      <c r="G1099" s="145">
        <v>8.31</v>
      </c>
      <c r="H1099" s="48">
        <v>63</v>
      </c>
      <c r="I1099" s="48">
        <v>61</v>
      </c>
      <c r="J1099" s="151" t="str">
        <f t="shared" si="68"/>
        <v xml:space="preserve"> </v>
      </c>
      <c r="K1099" s="151" t="str">
        <f t="shared" si="69"/>
        <v xml:space="preserve"> </v>
      </c>
      <c r="L1099" s="151" t="str">
        <f t="shared" si="70"/>
        <v xml:space="preserve"> </v>
      </c>
      <c r="M1099" s="51"/>
      <c r="N1099" s="9"/>
      <c r="O1099" s="62">
        <f t="shared" si="71"/>
        <v>62</v>
      </c>
      <c r="P1099" s="4"/>
    </row>
    <row r="1100" spans="1:16" s="5" customFormat="1" ht="15.95" customHeight="1">
      <c r="A1100" s="4">
        <v>1091</v>
      </c>
      <c r="B1100" s="139" t="s">
        <v>1795</v>
      </c>
      <c r="C1100" s="140" t="s">
        <v>1796</v>
      </c>
      <c r="D1100" s="141" t="s">
        <v>2007</v>
      </c>
      <c r="E1100" s="81" t="s">
        <v>4090</v>
      </c>
      <c r="F1100" s="145">
        <v>7.84</v>
      </c>
      <c r="G1100" s="145">
        <v>8.76</v>
      </c>
      <c r="H1100" s="48">
        <v>63</v>
      </c>
      <c r="I1100" s="48">
        <v>63</v>
      </c>
      <c r="J1100" s="151" t="str">
        <f t="shared" si="68"/>
        <v xml:space="preserve"> </v>
      </c>
      <c r="K1100" s="151" t="str">
        <f t="shared" si="69"/>
        <v xml:space="preserve"> </v>
      </c>
      <c r="L1100" s="151" t="str">
        <f t="shared" si="70"/>
        <v xml:space="preserve"> </v>
      </c>
      <c r="M1100" s="127"/>
      <c r="N1100" s="123" t="s">
        <v>895</v>
      </c>
      <c r="O1100" s="62">
        <f t="shared" si="71"/>
        <v>63</v>
      </c>
      <c r="P1100" s="4"/>
    </row>
    <row r="1101" spans="1:16" s="5" customFormat="1" ht="15.95" customHeight="1">
      <c r="A1101" s="4">
        <v>1092</v>
      </c>
      <c r="B1101" s="139" t="s">
        <v>1797</v>
      </c>
      <c r="C1101" s="140" t="s">
        <v>1799</v>
      </c>
      <c r="D1101" s="141" t="s">
        <v>2007</v>
      </c>
      <c r="E1101" s="81" t="s">
        <v>4090</v>
      </c>
      <c r="F1101" s="145">
        <v>7.57</v>
      </c>
      <c r="G1101" s="145">
        <v>9.0399999999999991</v>
      </c>
      <c r="H1101" s="48">
        <v>88</v>
      </c>
      <c r="I1101" s="48">
        <v>80</v>
      </c>
      <c r="J1101" s="151" t="str">
        <f t="shared" si="68"/>
        <v>SVK</v>
      </c>
      <c r="K1101" s="151" t="str">
        <f t="shared" si="69"/>
        <v>SVG</v>
      </c>
      <c r="L1101" s="151" t="str">
        <f t="shared" si="70"/>
        <v>SVK</v>
      </c>
      <c r="M1101" s="108"/>
      <c r="N1101" s="123" t="s">
        <v>895</v>
      </c>
      <c r="O1101" s="62">
        <f t="shared" si="71"/>
        <v>84</v>
      </c>
      <c r="P1101" s="4"/>
    </row>
    <row r="1102" spans="1:16" s="5" customFormat="1" ht="15.95" customHeight="1">
      <c r="A1102" s="4">
        <v>1093</v>
      </c>
      <c r="B1102" s="139" t="s">
        <v>3482</v>
      </c>
      <c r="C1102" s="140" t="s">
        <v>3483</v>
      </c>
      <c r="D1102" s="141" t="s">
        <v>4525</v>
      </c>
      <c r="E1102" s="81" t="s">
        <v>4090</v>
      </c>
      <c r="F1102" s="145">
        <v>7.49</v>
      </c>
      <c r="G1102" s="145">
        <v>9.1</v>
      </c>
      <c r="H1102" s="48">
        <v>52</v>
      </c>
      <c r="I1102" s="48">
        <v>62</v>
      </c>
      <c r="J1102" s="151" t="str">
        <f t="shared" si="68"/>
        <v xml:space="preserve"> </v>
      </c>
      <c r="K1102" s="151" t="str">
        <f t="shared" si="69"/>
        <v xml:space="preserve"> </v>
      </c>
      <c r="L1102" s="151" t="str">
        <f t="shared" si="70"/>
        <v xml:space="preserve"> </v>
      </c>
      <c r="M1102" s="51"/>
      <c r="N1102" s="123" t="s">
        <v>895</v>
      </c>
      <c r="O1102" s="62">
        <f t="shared" si="71"/>
        <v>57</v>
      </c>
      <c r="P1102" s="4"/>
    </row>
    <row r="1103" spans="1:16" s="5" customFormat="1" ht="15.95" customHeight="1">
      <c r="A1103" s="4">
        <v>1094</v>
      </c>
      <c r="B1103" s="139" t="s">
        <v>3484</v>
      </c>
      <c r="C1103" s="140" t="s">
        <v>2837</v>
      </c>
      <c r="D1103" s="141" t="s">
        <v>1048</v>
      </c>
      <c r="E1103" s="81" t="s">
        <v>4090</v>
      </c>
      <c r="F1103" s="145">
        <v>7.46</v>
      </c>
      <c r="G1103" s="145">
        <v>9.1199999999999992</v>
      </c>
      <c r="H1103" s="48">
        <v>60</v>
      </c>
      <c r="I1103" s="48">
        <v>62</v>
      </c>
      <c r="J1103" s="151" t="str">
        <f t="shared" si="68"/>
        <v xml:space="preserve"> </v>
      </c>
      <c r="K1103" s="151" t="str">
        <f t="shared" si="69"/>
        <v xml:space="preserve"> </v>
      </c>
      <c r="L1103" s="151" t="str">
        <f t="shared" si="70"/>
        <v xml:space="preserve"> </v>
      </c>
      <c r="M1103" s="108"/>
      <c r="N1103" s="123" t="s">
        <v>895</v>
      </c>
      <c r="O1103" s="62">
        <f t="shared" si="71"/>
        <v>61</v>
      </c>
      <c r="P1103" s="4"/>
    </row>
    <row r="1104" spans="1:16" s="5" customFormat="1" ht="15.95" customHeight="1">
      <c r="A1104" s="4">
        <v>1095</v>
      </c>
      <c r="B1104" s="139" t="s">
        <v>3485</v>
      </c>
      <c r="C1104" s="140" t="s">
        <v>4478</v>
      </c>
      <c r="D1104" s="141" t="s">
        <v>1049</v>
      </c>
      <c r="E1104" s="81" t="s">
        <v>4090</v>
      </c>
      <c r="F1104" s="145">
        <v>8.17</v>
      </c>
      <c r="G1104" s="145">
        <v>9.4499999999999993</v>
      </c>
      <c r="H1104" s="48">
        <v>68</v>
      </c>
      <c r="I1104" s="48">
        <v>66</v>
      </c>
      <c r="J1104" s="151" t="str">
        <f t="shared" si="68"/>
        <v xml:space="preserve"> </v>
      </c>
      <c r="K1104" s="151" t="str">
        <f t="shared" si="69"/>
        <v xml:space="preserve"> </v>
      </c>
      <c r="L1104" s="151" t="str">
        <f t="shared" si="70"/>
        <v xml:space="preserve"> </v>
      </c>
      <c r="M1104" s="51"/>
      <c r="N1104" s="123" t="s">
        <v>895</v>
      </c>
      <c r="O1104" s="62">
        <f t="shared" si="71"/>
        <v>67</v>
      </c>
      <c r="P1104" s="4"/>
    </row>
    <row r="1105" spans="1:16" s="5" customFormat="1" ht="15.95" customHeight="1">
      <c r="A1105" s="4">
        <v>1096</v>
      </c>
      <c r="B1105" s="139" t="s">
        <v>3486</v>
      </c>
      <c r="C1105" s="140" t="s">
        <v>3487</v>
      </c>
      <c r="D1105" s="141" t="s">
        <v>3378</v>
      </c>
      <c r="E1105" s="81" t="s">
        <v>4090</v>
      </c>
      <c r="F1105" s="145">
        <v>6.98</v>
      </c>
      <c r="G1105" s="145">
        <v>8.3699999999999992</v>
      </c>
      <c r="H1105" s="48">
        <v>51</v>
      </c>
      <c r="I1105" s="48">
        <v>59</v>
      </c>
      <c r="J1105" s="151" t="str">
        <f t="shared" si="68"/>
        <v xml:space="preserve"> </v>
      </c>
      <c r="K1105" s="151" t="str">
        <f t="shared" si="69"/>
        <v xml:space="preserve"> </v>
      </c>
      <c r="L1105" s="151" t="str">
        <f t="shared" si="70"/>
        <v xml:space="preserve"> </v>
      </c>
      <c r="M1105" s="127"/>
      <c r="N1105" s="123" t="s">
        <v>895</v>
      </c>
      <c r="O1105" s="62">
        <f t="shared" si="71"/>
        <v>55</v>
      </c>
      <c r="P1105" s="4"/>
    </row>
    <row r="1106" spans="1:16" s="5" customFormat="1" ht="15.95" customHeight="1">
      <c r="A1106" s="4">
        <v>1097</v>
      </c>
      <c r="B1106" s="139" t="s">
        <v>3488</v>
      </c>
      <c r="C1106" s="140" t="s">
        <v>3724</v>
      </c>
      <c r="D1106" s="141" t="s">
        <v>3378</v>
      </c>
      <c r="E1106" s="81" t="s">
        <v>4090</v>
      </c>
      <c r="F1106" s="145">
        <v>7.4</v>
      </c>
      <c r="G1106" s="145">
        <v>8.25</v>
      </c>
      <c r="H1106" s="48">
        <v>52</v>
      </c>
      <c r="I1106" s="48">
        <v>59</v>
      </c>
      <c r="J1106" s="151" t="str">
        <f t="shared" si="68"/>
        <v xml:space="preserve"> </v>
      </c>
      <c r="K1106" s="151" t="str">
        <f t="shared" si="69"/>
        <v xml:space="preserve"> </v>
      </c>
      <c r="L1106" s="151" t="str">
        <f t="shared" si="70"/>
        <v xml:space="preserve"> </v>
      </c>
      <c r="M1106" s="63"/>
      <c r="N1106" s="123" t="s">
        <v>895</v>
      </c>
      <c r="O1106" s="62">
        <f t="shared" si="71"/>
        <v>55.5</v>
      </c>
      <c r="P1106" s="4"/>
    </row>
    <row r="1107" spans="1:16" s="5" customFormat="1" ht="15.95" customHeight="1">
      <c r="A1107" s="4">
        <v>1098</v>
      </c>
      <c r="B1107" s="139" t="s">
        <v>3489</v>
      </c>
      <c r="C1107" s="140" t="s">
        <v>4047</v>
      </c>
      <c r="D1107" s="141" t="s">
        <v>559</v>
      </c>
      <c r="E1107" s="81" t="s">
        <v>4090</v>
      </c>
      <c r="F1107" s="145">
        <v>7.03</v>
      </c>
      <c r="G1107" s="145">
        <v>8.4499999999999993</v>
      </c>
      <c r="H1107" s="48">
        <v>52</v>
      </c>
      <c r="I1107" s="48">
        <v>59</v>
      </c>
      <c r="J1107" s="151" t="str">
        <f t="shared" si="68"/>
        <v xml:space="preserve"> </v>
      </c>
      <c r="K1107" s="151" t="str">
        <f t="shared" si="69"/>
        <v xml:space="preserve"> </v>
      </c>
      <c r="L1107" s="151" t="str">
        <f t="shared" si="70"/>
        <v xml:space="preserve"> </v>
      </c>
      <c r="M1107" s="120"/>
      <c r="N1107" s="123" t="s">
        <v>895</v>
      </c>
      <c r="O1107" s="62">
        <f t="shared" si="71"/>
        <v>55.5</v>
      </c>
      <c r="P1107" s="4"/>
    </row>
    <row r="1108" spans="1:16" s="5" customFormat="1" ht="15.95" customHeight="1">
      <c r="A1108" s="4">
        <v>1099</v>
      </c>
      <c r="B1108" s="139" t="s">
        <v>1801</v>
      </c>
      <c r="C1108" s="140" t="s">
        <v>1802</v>
      </c>
      <c r="D1108" s="141" t="s">
        <v>3379</v>
      </c>
      <c r="E1108" s="81" t="s">
        <v>4090</v>
      </c>
      <c r="F1108" s="145">
        <v>7.75</v>
      </c>
      <c r="G1108" s="145">
        <v>8.24</v>
      </c>
      <c r="H1108" s="48">
        <v>80</v>
      </c>
      <c r="I1108" s="48">
        <v>83</v>
      </c>
      <c r="J1108" s="151" t="str">
        <f t="shared" si="68"/>
        <v>SVK</v>
      </c>
      <c r="K1108" s="151" t="str">
        <f t="shared" si="69"/>
        <v>SVG</v>
      </c>
      <c r="L1108" s="151" t="str">
        <f t="shared" si="70"/>
        <v>SVK</v>
      </c>
      <c r="M1108" s="52"/>
      <c r="N1108" s="123" t="s">
        <v>895</v>
      </c>
      <c r="O1108" s="62">
        <f t="shared" si="71"/>
        <v>81.5</v>
      </c>
      <c r="P1108" s="4"/>
    </row>
    <row r="1109" spans="1:16" s="5" customFormat="1" ht="15.95" customHeight="1">
      <c r="A1109" s="4">
        <v>1100</v>
      </c>
      <c r="B1109" s="139" t="s">
        <v>1803</v>
      </c>
      <c r="C1109" s="140" t="s">
        <v>2396</v>
      </c>
      <c r="D1109" s="141" t="s">
        <v>1411</v>
      </c>
      <c r="E1109" s="81" t="s">
        <v>4090</v>
      </c>
      <c r="F1109" s="145">
        <v>7.13</v>
      </c>
      <c r="G1109" s="145">
        <v>8.9600000000000009</v>
      </c>
      <c r="H1109" s="48">
        <v>54</v>
      </c>
      <c r="I1109" s="48">
        <v>59</v>
      </c>
      <c r="J1109" s="151" t="str">
        <f t="shared" si="68"/>
        <v xml:space="preserve"> </v>
      </c>
      <c r="K1109" s="151" t="str">
        <f t="shared" si="69"/>
        <v xml:space="preserve"> </v>
      </c>
      <c r="L1109" s="151" t="str">
        <f t="shared" si="70"/>
        <v xml:space="preserve"> </v>
      </c>
      <c r="M1109" s="101"/>
      <c r="N1109" s="123"/>
      <c r="O1109" s="62">
        <f t="shared" si="71"/>
        <v>56.5</v>
      </c>
      <c r="P1109" s="4"/>
    </row>
    <row r="1110" spans="1:16" s="5" customFormat="1" ht="15.95" customHeight="1">
      <c r="A1110" s="4">
        <v>1101</v>
      </c>
      <c r="B1110" s="139" t="s">
        <v>341</v>
      </c>
      <c r="C1110" s="140" t="s">
        <v>342</v>
      </c>
      <c r="D1110" s="141" t="s">
        <v>22</v>
      </c>
      <c r="E1110" s="81" t="s">
        <v>4090</v>
      </c>
      <c r="F1110" s="145">
        <v>7.39</v>
      </c>
      <c r="G1110" s="145">
        <v>9.2100000000000009</v>
      </c>
      <c r="H1110" s="48">
        <v>50</v>
      </c>
      <c r="I1110" s="48">
        <v>64</v>
      </c>
      <c r="J1110" s="151" t="str">
        <f t="shared" si="68"/>
        <v xml:space="preserve"> </v>
      </c>
      <c r="K1110" s="151" t="str">
        <f t="shared" si="69"/>
        <v xml:space="preserve"> </v>
      </c>
      <c r="L1110" s="151" t="str">
        <f t="shared" si="70"/>
        <v xml:space="preserve"> </v>
      </c>
      <c r="M1110" s="51"/>
      <c r="N1110" s="123" t="s">
        <v>895</v>
      </c>
      <c r="O1110" s="62">
        <f t="shared" si="71"/>
        <v>57</v>
      </c>
      <c r="P1110" s="4"/>
    </row>
    <row r="1111" spans="1:16" s="5" customFormat="1" ht="15.95" customHeight="1">
      <c r="A1111" s="4">
        <v>1102</v>
      </c>
      <c r="B1111" s="139" t="s">
        <v>343</v>
      </c>
      <c r="C1111" s="140" t="s">
        <v>1229</v>
      </c>
      <c r="D1111" s="141" t="s">
        <v>22</v>
      </c>
      <c r="E1111" s="81" t="s">
        <v>4090</v>
      </c>
      <c r="F1111" s="145">
        <v>7.62</v>
      </c>
      <c r="G1111" s="145">
        <v>9.11</v>
      </c>
      <c r="H1111" s="48">
        <v>60</v>
      </c>
      <c r="I1111" s="48">
        <v>60</v>
      </c>
      <c r="J1111" s="151" t="str">
        <f t="shared" si="68"/>
        <v xml:space="preserve"> </v>
      </c>
      <c r="K1111" s="151" t="str">
        <f t="shared" si="69"/>
        <v xml:space="preserve"> </v>
      </c>
      <c r="L1111" s="151" t="str">
        <f t="shared" si="70"/>
        <v xml:space="preserve"> </v>
      </c>
      <c r="M1111" s="63"/>
      <c r="N1111" s="123" t="s">
        <v>895</v>
      </c>
      <c r="O1111" s="62">
        <f t="shared" si="71"/>
        <v>60</v>
      </c>
      <c r="P1111" s="4"/>
    </row>
    <row r="1112" spans="1:16" s="5" customFormat="1" ht="15.95" customHeight="1">
      <c r="A1112" s="4">
        <v>1103</v>
      </c>
      <c r="B1112" s="139" t="s">
        <v>344</v>
      </c>
      <c r="C1112" s="140" t="s">
        <v>345</v>
      </c>
      <c r="D1112" s="141" t="s">
        <v>22</v>
      </c>
      <c r="E1112" s="81" t="s">
        <v>4090</v>
      </c>
      <c r="F1112" s="145">
        <v>7.81</v>
      </c>
      <c r="G1112" s="145">
        <v>9.1</v>
      </c>
      <c r="H1112" s="48">
        <v>50</v>
      </c>
      <c r="I1112" s="48">
        <v>62</v>
      </c>
      <c r="J1112" s="151" t="str">
        <f t="shared" si="68"/>
        <v xml:space="preserve"> </v>
      </c>
      <c r="K1112" s="151" t="str">
        <f t="shared" si="69"/>
        <v xml:space="preserve"> </v>
      </c>
      <c r="L1112" s="151" t="str">
        <f t="shared" si="70"/>
        <v xml:space="preserve"> </v>
      </c>
      <c r="M1112" s="109"/>
      <c r="N1112" s="123" t="s">
        <v>895</v>
      </c>
      <c r="O1112" s="62">
        <f t="shared" si="71"/>
        <v>56</v>
      </c>
      <c r="P1112" s="4"/>
    </row>
    <row r="1113" spans="1:16" s="5" customFormat="1" ht="15.95" customHeight="1">
      <c r="A1113" s="4">
        <v>1104</v>
      </c>
      <c r="B1113" s="139" t="s">
        <v>346</v>
      </c>
      <c r="C1113" s="140" t="s">
        <v>347</v>
      </c>
      <c r="D1113" s="141" t="s">
        <v>23</v>
      </c>
      <c r="E1113" s="81" t="s">
        <v>4090</v>
      </c>
      <c r="F1113" s="145">
        <v>6.63</v>
      </c>
      <c r="G1113" s="145">
        <v>7.68</v>
      </c>
      <c r="H1113" s="48">
        <v>53</v>
      </c>
      <c r="I1113" s="48">
        <v>60</v>
      </c>
      <c r="J1113" s="151" t="str">
        <f t="shared" si="68"/>
        <v xml:space="preserve"> </v>
      </c>
      <c r="K1113" s="151" t="str">
        <f t="shared" si="69"/>
        <v xml:space="preserve"> </v>
      </c>
      <c r="L1113" s="151" t="str">
        <f t="shared" si="70"/>
        <v xml:space="preserve"> </v>
      </c>
      <c r="M1113" s="98"/>
      <c r="N1113" s="123"/>
      <c r="O1113" s="62">
        <f t="shared" si="71"/>
        <v>56.5</v>
      </c>
      <c r="P1113" s="4"/>
    </row>
    <row r="1114" spans="1:16" s="5" customFormat="1" ht="15.95" customHeight="1">
      <c r="A1114" s="4">
        <v>1105</v>
      </c>
      <c r="B1114" s="139" t="s">
        <v>1987</v>
      </c>
      <c r="C1114" s="140" t="s">
        <v>553</v>
      </c>
      <c r="D1114" s="141" t="s">
        <v>1759</v>
      </c>
      <c r="E1114" s="81" t="s">
        <v>4090</v>
      </c>
      <c r="F1114" s="145">
        <v>7.37</v>
      </c>
      <c r="G1114" s="145">
        <v>8.64</v>
      </c>
      <c r="H1114" s="48">
        <v>90</v>
      </c>
      <c r="I1114" s="48">
        <v>95</v>
      </c>
      <c r="J1114" s="151" t="str">
        <f t="shared" si="68"/>
        <v>SVK</v>
      </c>
      <c r="K1114" s="151" t="str">
        <f t="shared" si="69"/>
        <v>SVG</v>
      </c>
      <c r="L1114" s="151" t="str">
        <f t="shared" si="70"/>
        <v>SVK</v>
      </c>
      <c r="M1114" s="51"/>
      <c r="N1114" s="123" t="s">
        <v>895</v>
      </c>
      <c r="O1114" s="62">
        <f t="shared" si="71"/>
        <v>92.5</v>
      </c>
      <c r="P1114" s="4"/>
    </row>
    <row r="1115" spans="1:16" s="5" customFormat="1" ht="15.95" customHeight="1">
      <c r="A1115" s="4">
        <v>1106</v>
      </c>
      <c r="B1115" s="139" t="s">
        <v>1988</v>
      </c>
      <c r="C1115" s="140" t="s">
        <v>3724</v>
      </c>
      <c r="D1115" s="141" t="s">
        <v>1743</v>
      </c>
      <c r="E1115" s="81" t="s">
        <v>4090</v>
      </c>
      <c r="F1115" s="145">
        <v>7.73</v>
      </c>
      <c r="G1115" s="145">
        <v>8.49</v>
      </c>
      <c r="H1115" s="48">
        <v>60</v>
      </c>
      <c r="I1115" s="48">
        <v>65</v>
      </c>
      <c r="J1115" s="151" t="str">
        <f t="shared" si="68"/>
        <v xml:space="preserve"> </v>
      </c>
      <c r="K1115" s="151" t="str">
        <f t="shared" si="69"/>
        <v xml:space="preserve"> </v>
      </c>
      <c r="L1115" s="151" t="str">
        <f t="shared" si="70"/>
        <v xml:space="preserve"> </v>
      </c>
      <c r="M1115" s="51"/>
      <c r="N1115" s="123" t="s">
        <v>895</v>
      </c>
      <c r="O1115" s="62">
        <f t="shared" si="71"/>
        <v>62.5</v>
      </c>
      <c r="P1115" s="4"/>
    </row>
    <row r="1116" spans="1:16" s="5" customFormat="1" ht="15.95" customHeight="1">
      <c r="A1116" s="4">
        <v>1107</v>
      </c>
      <c r="B1116" s="139" t="s">
        <v>1989</v>
      </c>
      <c r="C1116" s="140" t="s">
        <v>1047</v>
      </c>
      <c r="D1116" s="141" t="s">
        <v>3759</v>
      </c>
      <c r="E1116" s="81" t="s">
        <v>4090</v>
      </c>
      <c r="F1116" s="145">
        <v>7.73</v>
      </c>
      <c r="G1116" s="145">
        <v>9.0500000000000007</v>
      </c>
      <c r="H1116" s="48">
        <v>60</v>
      </c>
      <c r="I1116" s="48">
        <v>70</v>
      </c>
      <c r="J1116" s="151" t="str">
        <f t="shared" si="68"/>
        <v xml:space="preserve"> </v>
      </c>
      <c r="K1116" s="151" t="str">
        <f t="shared" si="69"/>
        <v>SVK</v>
      </c>
      <c r="L1116" s="151" t="str">
        <f t="shared" si="70"/>
        <v xml:space="preserve"> </v>
      </c>
      <c r="M1116" s="51"/>
      <c r="N1116" s="123" t="s">
        <v>895</v>
      </c>
      <c r="O1116" s="62">
        <f t="shared" si="71"/>
        <v>65</v>
      </c>
      <c r="P1116" s="4"/>
    </row>
    <row r="1117" spans="1:16" s="5" customFormat="1" ht="15.95" customHeight="1">
      <c r="A1117" s="4">
        <v>1108</v>
      </c>
      <c r="B1117" s="139" t="s">
        <v>1990</v>
      </c>
      <c r="C1117" s="140" t="s">
        <v>1991</v>
      </c>
      <c r="D1117" s="141" t="s">
        <v>3092</v>
      </c>
      <c r="E1117" s="81" t="s">
        <v>4090</v>
      </c>
      <c r="F1117" s="145">
        <v>8.1</v>
      </c>
      <c r="G1117" s="145">
        <v>9.24</v>
      </c>
      <c r="H1117" s="48">
        <v>77</v>
      </c>
      <c r="I1117" s="48">
        <v>78</v>
      </c>
      <c r="J1117" s="151" t="str">
        <f t="shared" si="68"/>
        <v>SVK</v>
      </c>
      <c r="K1117" s="151" t="str">
        <f t="shared" si="69"/>
        <v>SVK</v>
      </c>
      <c r="L1117" s="151" t="str">
        <f t="shared" si="70"/>
        <v>SVK</v>
      </c>
      <c r="M1117" s="101"/>
      <c r="N1117" s="123" t="s">
        <v>895</v>
      </c>
      <c r="O1117" s="62">
        <f t="shared" si="71"/>
        <v>77.5</v>
      </c>
      <c r="P1117" s="4"/>
    </row>
    <row r="1118" spans="1:16" s="5" customFormat="1" ht="15.95" customHeight="1">
      <c r="A1118" s="4">
        <v>1109</v>
      </c>
      <c r="B1118" s="139" t="s">
        <v>1992</v>
      </c>
      <c r="C1118" s="140" t="s">
        <v>824</v>
      </c>
      <c r="D1118" s="141" t="s">
        <v>3764</v>
      </c>
      <c r="E1118" s="81" t="s">
        <v>4090</v>
      </c>
      <c r="F1118" s="145">
        <v>7.32</v>
      </c>
      <c r="G1118" s="145">
        <v>8.9499999999999993</v>
      </c>
      <c r="H1118" s="48">
        <v>63</v>
      </c>
      <c r="I1118" s="48">
        <v>61</v>
      </c>
      <c r="J1118" s="151" t="str">
        <f t="shared" si="68"/>
        <v xml:space="preserve"> </v>
      </c>
      <c r="K1118" s="151" t="str">
        <f t="shared" si="69"/>
        <v xml:space="preserve"> </v>
      </c>
      <c r="L1118" s="151" t="str">
        <f t="shared" si="70"/>
        <v xml:space="preserve"> </v>
      </c>
      <c r="M1118" s="98"/>
      <c r="N1118" s="123" t="s">
        <v>895</v>
      </c>
      <c r="O1118" s="62">
        <f t="shared" si="71"/>
        <v>62</v>
      </c>
      <c r="P1118" s="4"/>
    </row>
    <row r="1119" spans="1:16" s="5" customFormat="1" ht="15.95" customHeight="1">
      <c r="A1119" s="4">
        <v>1110</v>
      </c>
      <c r="B1119" s="139" t="s">
        <v>1993</v>
      </c>
      <c r="C1119" s="140" t="s">
        <v>553</v>
      </c>
      <c r="D1119" s="141" t="s">
        <v>3790</v>
      </c>
      <c r="E1119" s="81" t="s">
        <v>4090</v>
      </c>
      <c r="F1119" s="145">
        <v>6.72</v>
      </c>
      <c r="G1119" s="145">
        <v>7.79</v>
      </c>
      <c r="H1119" s="48">
        <v>53</v>
      </c>
      <c r="I1119" s="48">
        <v>60</v>
      </c>
      <c r="J1119" s="151" t="str">
        <f t="shared" si="68"/>
        <v xml:space="preserve"> </v>
      </c>
      <c r="K1119" s="151" t="str">
        <f t="shared" si="69"/>
        <v xml:space="preserve"> </v>
      </c>
      <c r="L1119" s="151" t="str">
        <f t="shared" si="70"/>
        <v xml:space="preserve"> </v>
      </c>
      <c r="M1119" s="120"/>
      <c r="N1119" s="123" t="s">
        <v>895</v>
      </c>
      <c r="O1119" s="62">
        <f t="shared" si="71"/>
        <v>56.5</v>
      </c>
      <c r="P1119" s="4"/>
    </row>
    <row r="1120" spans="1:16" s="5" customFormat="1" ht="15.95" customHeight="1">
      <c r="A1120" s="4">
        <v>1111</v>
      </c>
      <c r="B1120" s="139" t="s">
        <v>1994</v>
      </c>
      <c r="C1120" s="140" t="s">
        <v>2542</v>
      </c>
      <c r="D1120" s="141" t="s">
        <v>3383</v>
      </c>
      <c r="E1120" s="81" t="s">
        <v>4090</v>
      </c>
      <c r="F1120" s="145">
        <v>6.74</v>
      </c>
      <c r="G1120" s="145">
        <v>8.4</v>
      </c>
      <c r="H1120" s="48">
        <v>51</v>
      </c>
      <c r="I1120" s="48">
        <v>59</v>
      </c>
      <c r="J1120" s="151" t="str">
        <f t="shared" si="68"/>
        <v xml:space="preserve"> </v>
      </c>
      <c r="K1120" s="151" t="str">
        <f t="shared" si="69"/>
        <v xml:space="preserve"> </v>
      </c>
      <c r="L1120" s="151" t="str">
        <f t="shared" si="70"/>
        <v xml:space="preserve"> </v>
      </c>
      <c r="M1120" s="98"/>
      <c r="N1120" s="123" t="s">
        <v>895</v>
      </c>
      <c r="O1120" s="62">
        <f t="shared" si="71"/>
        <v>55</v>
      </c>
      <c r="P1120" s="4"/>
    </row>
    <row r="1121" spans="1:16" s="5" customFormat="1" ht="15.95" customHeight="1">
      <c r="A1121" s="4">
        <v>1112</v>
      </c>
      <c r="B1121" s="139" t="s">
        <v>1995</v>
      </c>
      <c r="C1121" s="140" t="s">
        <v>1996</v>
      </c>
      <c r="D1121" s="141" t="s">
        <v>3386</v>
      </c>
      <c r="E1121" s="81" t="s">
        <v>4090</v>
      </c>
      <c r="F1121" s="145">
        <v>7.74</v>
      </c>
      <c r="G1121" s="145">
        <v>9.0500000000000007</v>
      </c>
      <c r="H1121" s="48">
        <v>64</v>
      </c>
      <c r="I1121" s="48">
        <v>66</v>
      </c>
      <c r="J1121" s="151" t="str">
        <f t="shared" si="68"/>
        <v xml:space="preserve"> </v>
      </c>
      <c r="K1121" s="151" t="str">
        <f t="shared" si="69"/>
        <v xml:space="preserve"> </v>
      </c>
      <c r="L1121" s="151" t="str">
        <f t="shared" si="70"/>
        <v xml:space="preserve"> </v>
      </c>
      <c r="M1121" s="51"/>
      <c r="N1121" s="123" t="s">
        <v>895</v>
      </c>
      <c r="O1121" s="62">
        <f t="shared" si="71"/>
        <v>65</v>
      </c>
      <c r="P1121" s="4"/>
    </row>
    <row r="1122" spans="1:16" s="5" customFormat="1" ht="15.95" customHeight="1">
      <c r="A1122" s="4">
        <v>1113</v>
      </c>
      <c r="B1122" s="139" t="s">
        <v>1997</v>
      </c>
      <c r="C1122" s="140" t="s">
        <v>1998</v>
      </c>
      <c r="D1122" s="141" t="s">
        <v>4661</v>
      </c>
      <c r="E1122" s="81" t="s">
        <v>4090</v>
      </c>
      <c r="F1122" s="145">
        <v>6.76</v>
      </c>
      <c r="G1122" s="145">
        <v>8.17</v>
      </c>
      <c r="H1122" s="48">
        <v>56</v>
      </c>
      <c r="I1122" s="48">
        <v>59</v>
      </c>
      <c r="J1122" s="151" t="str">
        <f t="shared" si="68"/>
        <v xml:space="preserve"> </v>
      </c>
      <c r="K1122" s="151" t="str">
        <f t="shared" si="69"/>
        <v xml:space="preserve"> </v>
      </c>
      <c r="L1122" s="151" t="str">
        <f t="shared" si="70"/>
        <v xml:space="preserve"> </v>
      </c>
      <c r="M1122" s="101"/>
      <c r="N1122" s="123" t="s">
        <v>895</v>
      </c>
      <c r="O1122" s="62">
        <f t="shared" si="71"/>
        <v>57.5</v>
      </c>
      <c r="P1122" s="4"/>
    </row>
    <row r="1123" spans="1:16" s="5" customFormat="1" ht="15.95" customHeight="1">
      <c r="A1123" s="4">
        <v>1114</v>
      </c>
      <c r="B1123" s="139" t="s">
        <v>1999</v>
      </c>
      <c r="C1123" s="140" t="s">
        <v>4035</v>
      </c>
      <c r="D1123" s="141" t="s">
        <v>3794</v>
      </c>
      <c r="E1123" s="81" t="s">
        <v>4090</v>
      </c>
      <c r="F1123" s="145">
        <v>7.06</v>
      </c>
      <c r="G1123" s="145">
        <v>8.0500000000000007</v>
      </c>
      <c r="H1123" s="48">
        <v>59</v>
      </c>
      <c r="I1123" s="48">
        <v>61</v>
      </c>
      <c r="J1123" s="151" t="str">
        <f t="shared" si="68"/>
        <v xml:space="preserve"> </v>
      </c>
      <c r="K1123" s="151" t="str">
        <f t="shared" si="69"/>
        <v xml:space="preserve"> </v>
      </c>
      <c r="L1123" s="151" t="str">
        <f t="shared" si="70"/>
        <v xml:space="preserve"> </v>
      </c>
      <c r="M1123" s="68"/>
      <c r="N1123" s="123" t="s">
        <v>895</v>
      </c>
      <c r="O1123" s="62">
        <f t="shared" si="71"/>
        <v>60</v>
      </c>
      <c r="P1123" s="4"/>
    </row>
    <row r="1124" spans="1:16" s="5" customFormat="1" ht="15.95" customHeight="1">
      <c r="A1124" s="4">
        <v>1115</v>
      </c>
      <c r="B1124" s="139" t="s">
        <v>2000</v>
      </c>
      <c r="C1124" s="140" t="s">
        <v>2001</v>
      </c>
      <c r="D1124" s="141" t="s">
        <v>4663</v>
      </c>
      <c r="E1124" s="81" t="s">
        <v>4090</v>
      </c>
      <c r="F1124" s="145">
        <v>7.25</v>
      </c>
      <c r="G1124" s="145">
        <v>8.82</v>
      </c>
      <c r="H1124" s="48">
        <v>65</v>
      </c>
      <c r="I1124" s="48">
        <v>58</v>
      </c>
      <c r="J1124" s="151" t="str">
        <f t="shared" si="68"/>
        <v xml:space="preserve"> </v>
      </c>
      <c r="K1124" s="151" t="str">
        <f t="shared" si="69"/>
        <v xml:space="preserve"> </v>
      </c>
      <c r="L1124" s="151" t="str">
        <f t="shared" si="70"/>
        <v xml:space="preserve"> </v>
      </c>
      <c r="M1124" s="98"/>
      <c r="N1124" s="123" t="s">
        <v>895</v>
      </c>
      <c r="O1124" s="62">
        <f t="shared" si="71"/>
        <v>61.5</v>
      </c>
      <c r="P1124" s="4"/>
    </row>
    <row r="1125" spans="1:16" s="5" customFormat="1" ht="15.95" customHeight="1">
      <c r="A1125" s="4">
        <v>1116</v>
      </c>
      <c r="B1125" s="139" t="s">
        <v>2002</v>
      </c>
      <c r="C1125" s="140" t="s">
        <v>1214</v>
      </c>
      <c r="D1125" s="141" t="s">
        <v>632</v>
      </c>
      <c r="E1125" s="81" t="s">
        <v>4090</v>
      </c>
      <c r="F1125" s="145">
        <v>6.4</v>
      </c>
      <c r="G1125" s="145">
        <v>6.2</v>
      </c>
      <c r="H1125" s="48">
        <v>51</v>
      </c>
      <c r="I1125" s="48">
        <v>56</v>
      </c>
      <c r="J1125" s="151" t="str">
        <f t="shared" si="68"/>
        <v xml:space="preserve"> </v>
      </c>
      <c r="K1125" s="151" t="str">
        <f t="shared" si="69"/>
        <v xml:space="preserve"> </v>
      </c>
      <c r="L1125" s="151" t="str">
        <f t="shared" si="70"/>
        <v xml:space="preserve"> </v>
      </c>
      <c r="M1125" s="51"/>
      <c r="N1125" s="123"/>
      <c r="O1125" s="62">
        <f t="shared" si="71"/>
        <v>53.5</v>
      </c>
      <c r="P1125" s="4"/>
    </row>
    <row r="1126" spans="1:16" s="5" customFormat="1" ht="15.95" customHeight="1">
      <c r="A1126" s="4">
        <v>1117</v>
      </c>
      <c r="B1126" s="139" t="s">
        <v>2003</v>
      </c>
      <c r="C1126" s="140" t="s">
        <v>2837</v>
      </c>
      <c r="D1126" s="141" t="s">
        <v>2440</v>
      </c>
      <c r="E1126" s="81" t="s">
        <v>4090</v>
      </c>
      <c r="F1126" s="145">
        <v>7.85</v>
      </c>
      <c r="G1126" s="145">
        <v>9.2100000000000009</v>
      </c>
      <c r="H1126" s="48">
        <v>80</v>
      </c>
      <c r="I1126" s="48">
        <v>66</v>
      </c>
      <c r="J1126" s="151" t="str">
        <f t="shared" si="68"/>
        <v>SVK</v>
      </c>
      <c r="K1126" s="151" t="str">
        <f t="shared" si="69"/>
        <v xml:space="preserve"> </v>
      </c>
      <c r="L1126" s="151" t="str">
        <f t="shared" si="70"/>
        <v xml:space="preserve"> </v>
      </c>
      <c r="M1126" s="101"/>
      <c r="N1126" s="123" t="s">
        <v>895</v>
      </c>
      <c r="O1126" s="62">
        <f t="shared" si="71"/>
        <v>73</v>
      </c>
      <c r="P1126" s="4"/>
    </row>
    <row r="1127" spans="1:16" s="5" customFormat="1" ht="15.95" customHeight="1">
      <c r="A1127" s="4">
        <v>1118</v>
      </c>
      <c r="B1127" s="139" t="s">
        <v>13</v>
      </c>
      <c r="C1127" s="140" t="s">
        <v>3247</v>
      </c>
      <c r="D1127" s="141" t="s">
        <v>2610</v>
      </c>
      <c r="E1127" s="81" t="s">
        <v>4090</v>
      </c>
      <c r="F1127" s="145">
        <v>7.44</v>
      </c>
      <c r="G1127" s="145">
        <v>8.56</v>
      </c>
      <c r="H1127" s="48">
        <v>76</v>
      </c>
      <c r="I1127" s="48">
        <v>94</v>
      </c>
      <c r="J1127" s="151" t="str">
        <f t="shared" si="68"/>
        <v>SVK</v>
      </c>
      <c r="K1127" s="151" t="str">
        <f t="shared" si="69"/>
        <v>SVG</v>
      </c>
      <c r="L1127" s="151" t="str">
        <f t="shared" si="70"/>
        <v>SVK</v>
      </c>
      <c r="M1127" s="51"/>
      <c r="N1127" s="123" t="s">
        <v>895</v>
      </c>
      <c r="O1127" s="62">
        <f t="shared" si="71"/>
        <v>85</v>
      </c>
      <c r="P1127" s="4"/>
    </row>
    <row r="1128" spans="1:16" s="5" customFormat="1" ht="15.95" customHeight="1">
      <c r="A1128" s="4">
        <v>1119</v>
      </c>
      <c r="B1128" s="139" t="s">
        <v>14</v>
      </c>
      <c r="C1128" s="140" t="s">
        <v>15</v>
      </c>
      <c r="D1128" s="141" t="s">
        <v>1001</v>
      </c>
      <c r="E1128" s="81" t="s">
        <v>4090</v>
      </c>
      <c r="F1128" s="145">
        <v>5.44</v>
      </c>
      <c r="G1128" s="145">
        <v>4.53</v>
      </c>
      <c r="H1128" s="48">
        <v>50</v>
      </c>
      <c r="I1128" s="48">
        <v>54</v>
      </c>
      <c r="J1128" s="151" t="str">
        <f t="shared" si="68"/>
        <v xml:space="preserve"> </v>
      </c>
      <c r="K1128" s="151" t="str">
        <f t="shared" si="69"/>
        <v xml:space="preserve"> </v>
      </c>
      <c r="L1128" s="151" t="str">
        <f t="shared" si="70"/>
        <v xml:space="preserve"> </v>
      </c>
      <c r="M1128" s="83"/>
      <c r="N1128" s="123"/>
      <c r="O1128" s="62">
        <f t="shared" si="71"/>
        <v>52</v>
      </c>
      <c r="P1128" s="4"/>
    </row>
    <row r="1129" spans="1:16" s="5" customFormat="1" ht="15.95" customHeight="1">
      <c r="A1129" s="4">
        <v>1120</v>
      </c>
      <c r="B1129" s="139" t="s">
        <v>16</v>
      </c>
      <c r="C1129" s="140" t="s">
        <v>17</v>
      </c>
      <c r="D1129" s="141" t="s">
        <v>2574</v>
      </c>
      <c r="E1129" s="81" t="s">
        <v>4090</v>
      </c>
      <c r="F1129" s="145">
        <v>7.88</v>
      </c>
      <c r="G1129" s="145">
        <v>8.4700000000000006</v>
      </c>
      <c r="H1129" s="48">
        <v>80</v>
      </c>
      <c r="I1129" s="48">
        <v>68</v>
      </c>
      <c r="J1129" s="151" t="str">
        <f t="shared" si="68"/>
        <v>SVK</v>
      </c>
      <c r="K1129" s="151" t="str">
        <f t="shared" si="69"/>
        <v xml:space="preserve"> </v>
      </c>
      <c r="L1129" s="151" t="str">
        <f t="shared" si="70"/>
        <v xml:space="preserve"> </v>
      </c>
      <c r="M1129" s="101"/>
      <c r="N1129" s="123" t="s">
        <v>895</v>
      </c>
      <c r="O1129" s="62">
        <f t="shared" si="71"/>
        <v>74</v>
      </c>
      <c r="P1129" s="4"/>
    </row>
    <row r="1130" spans="1:16" s="5" customFormat="1" ht="15.95" customHeight="1">
      <c r="A1130" s="4">
        <v>1121</v>
      </c>
      <c r="B1130" s="139" t="s">
        <v>18</v>
      </c>
      <c r="C1130" s="140" t="s">
        <v>19</v>
      </c>
      <c r="D1130" s="141" t="s">
        <v>3996</v>
      </c>
      <c r="E1130" s="81" t="s">
        <v>4090</v>
      </c>
      <c r="F1130" s="145">
        <v>6.95</v>
      </c>
      <c r="G1130" s="145">
        <v>7.18</v>
      </c>
      <c r="H1130" s="48">
        <v>53</v>
      </c>
      <c r="I1130" s="48">
        <v>57</v>
      </c>
      <c r="J1130" s="151" t="str">
        <f t="shared" si="68"/>
        <v xml:space="preserve"> </v>
      </c>
      <c r="K1130" s="151" t="str">
        <f t="shared" si="69"/>
        <v xml:space="preserve"> </v>
      </c>
      <c r="L1130" s="151" t="str">
        <f t="shared" si="70"/>
        <v xml:space="preserve"> </v>
      </c>
      <c r="M1130" s="51"/>
      <c r="N1130" s="123" t="s">
        <v>895</v>
      </c>
      <c r="O1130" s="62">
        <f t="shared" si="71"/>
        <v>55</v>
      </c>
      <c r="P1130" s="4"/>
    </row>
    <row r="1131" spans="1:16" s="5" customFormat="1" ht="15.95" customHeight="1">
      <c r="A1131" s="4">
        <v>1122</v>
      </c>
      <c r="B1131" s="139" t="s">
        <v>20</v>
      </c>
      <c r="C1131" s="140" t="s">
        <v>21</v>
      </c>
      <c r="D1131" s="141" t="s">
        <v>3823</v>
      </c>
      <c r="E1131" s="81" t="s">
        <v>4090</v>
      </c>
      <c r="F1131" s="145">
        <v>6.4</v>
      </c>
      <c r="G1131" s="145">
        <v>5.83</v>
      </c>
      <c r="H1131" s="48">
        <v>52</v>
      </c>
      <c r="I1131" s="48">
        <v>61</v>
      </c>
      <c r="J1131" s="151" t="str">
        <f t="shared" si="68"/>
        <v xml:space="preserve"> </v>
      </c>
      <c r="K1131" s="151" t="str">
        <f t="shared" si="69"/>
        <v xml:space="preserve"> </v>
      </c>
      <c r="L1131" s="151" t="str">
        <f t="shared" si="70"/>
        <v xml:space="preserve"> </v>
      </c>
      <c r="M1131" s="196"/>
      <c r="N1131" s="123"/>
      <c r="O1131" s="62">
        <f t="shared" si="71"/>
        <v>56.5</v>
      </c>
      <c r="P1131" s="4"/>
    </row>
    <row r="1132" spans="1:16" s="5" customFormat="1" ht="15.95" customHeight="1">
      <c r="A1132" s="4">
        <v>1123</v>
      </c>
      <c r="B1132" s="139" t="s">
        <v>2839</v>
      </c>
      <c r="C1132" s="140" t="s">
        <v>2840</v>
      </c>
      <c r="D1132" s="141" t="s">
        <v>3246</v>
      </c>
      <c r="E1132" s="81" t="s">
        <v>4090</v>
      </c>
      <c r="F1132" s="145">
        <v>8.0500000000000007</v>
      </c>
      <c r="G1132" s="145">
        <v>9.33</v>
      </c>
      <c r="H1132" s="48">
        <v>74</v>
      </c>
      <c r="I1132" s="48">
        <v>75</v>
      </c>
      <c r="J1132" s="151" t="str">
        <f t="shared" si="68"/>
        <v>SVK</v>
      </c>
      <c r="K1132" s="151" t="str">
        <f t="shared" si="69"/>
        <v>SVK</v>
      </c>
      <c r="L1132" s="151" t="str">
        <f t="shared" si="70"/>
        <v>SVK</v>
      </c>
      <c r="M1132" s="51"/>
      <c r="N1132" s="123" t="s">
        <v>895</v>
      </c>
      <c r="O1132" s="62">
        <f t="shared" si="71"/>
        <v>74.5</v>
      </c>
      <c r="P1132" s="4"/>
    </row>
    <row r="1133" spans="1:16" s="5" customFormat="1" ht="15.95" customHeight="1">
      <c r="A1133" s="4">
        <v>1124</v>
      </c>
      <c r="B1133" s="139" t="s">
        <v>2842</v>
      </c>
      <c r="C1133" s="140" t="s">
        <v>2843</v>
      </c>
      <c r="D1133" s="141" t="s">
        <v>2981</v>
      </c>
      <c r="E1133" s="81" t="s">
        <v>4090</v>
      </c>
      <c r="F1133" s="145">
        <v>6.66</v>
      </c>
      <c r="G1133" s="145">
        <v>8.69</v>
      </c>
      <c r="H1133" s="48">
        <v>53</v>
      </c>
      <c r="I1133" s="48">
        <v>59</v>
      </c>
      <c r="J1133" s="151" t="str">
        <f t="shared" si="68"/>
        <v xml:space="preserve"> </v>
      </c>
      <c r="K1133" s="151" t="str">
        <f t="shared" si="69"/>
        <v xml:space="preserve"> </v>
      </c>
      <c r="L1133" s="151" t="str">
        <f t="shared" si="70"/>
        <v xml:space="preserve"> </v>
      </c>
      <c r="M1133" s="51"/>
      <c r="N1133" s="123" t="s">
        <v>895</v>
      </c>
      <c r="O1133" s="62">
        <f t="shared" si="71"/>
        <v>56</v>
      </c>
      <c r="P1133" s="4"/>
    </row>
    <row r="1134" spans="1:16" s="5" customFormat="1" ht="15.95" customHeight="1">
      <c r="A1134" s="4">
        <v>1125</v>
      </c>
      <c r="B1134" s="139" t="s">
        <v>2844</v>
      </c>
      <c r="C1134" s="140" t="s">
        <v>3724</v>
      </c>
      <c r="D1134" s="141" t="s">
        <v>3171</v>
      </c>
      <c r="E1134" s="81" t="s">
        <v>4090</v>
      </c>
      <c r="F1134" s="145">
        <v>7.85</v>
      </c>
      <c r="G1134" s="145">
        <v>9.27</v>
      </c>
      <c r="H1134" s="48">
        <v>65</v>
      </c>
      <c r="I1134" s="48">
        <v>66</v>
      </c>
      <c r="J1134" s="151" t="str">
        <f t="shared" si="68"/>
        <v xml:space="preserve"> </v>
      </c>
      <c r="K1134" s="151" t="str">
        <f t="shared" si="69"/>
        <v xml:space="preserve"> </v>
      </c>
      <c r="L1134" s="151" t="str">
        <f t="shared" si="70"/>
        <v xml:space="preserve"> </v>
      </c>
      <c r="M1134" s="98"/>
      <c r="N1134" s="123" t="s">
        <v>895</v>
      </c>
      <c r="O1134" s="62">
        <f t="shared" si="71"/>
        <v>65.5</v>
      </c>
      <c r="P1134" s="4"/>
    </row>
    <row r="1135" spans="1:16" s="5" customFormat="1" ht="15.95" customHeight="1">
      <c r="A1135" s="4">
        <v>1126</v>
      </c>
      <c r="B1135" s="139" t="s">
        <v>2845</v>
      </c>
      <c r="C1135" s="140" t="s">
        <v>3869</v>
      </c>
      <c r="D1135" s="141" t="s">
        <v>3462</v>
      </c>
      <c r="E1135" s="81" t="s">
        <v>4090</v>
      </c>
      <c r="F1135" s="145">
        <v>6.45</v>
      </c>
      <c r="G1135" s="145">
        <v>8.52</v>
      </c>
      <c r="H1135" s="48">
        <v>59</v>
      </c>
      <c r="I1135" s="48">
        <v>61</v>
      </c>
      <c r="J1135" s="151" t="str">
        <f t="shared" si="68"/>
        <v xml:space="preserve"> </v>
      </c>
      <c r="K1135" s="151" t="str">
        <f t="shared" si="69"/>
        <v xml:space="preserve"> </v>
      </c>
      <c r="L1135" s="151" t="str">
        <f t="shared" si="70"/>
        <v xml:space="preserve"> </v>
      </c>
      <c r="M1135" s="101"/>
      <c r="N1135" s="123" t="s">
        <v>895</v>
      </c>
      <c r="O1135" s="62">
        <f t="shared" si="71"/>
        <v>60</v>
      </c>
      <c r="P1135" s="4"/>
    </row>
    <row r="1136" spans="1:16" s="5" customFormat="1" ht="15.95" customHeight="1">
      <c r="A1136" s="4">
        <v>1127</v>
      </c>
      <c r="B1136" s="139" t="s">
        <v>2846</v>
      </c>
      <c r="C1136" s="140" t="s">
        <v>2847</v>
      </c>
      <c r="D1136" s="141" t="s">
        <v>1808</v>
      </c>
      <c r="E1136" s="81" t="s">
        <v>4090</v>
      </c>
      <c r="F1136" s="145">
        <v>8.0399999999999991</v>
      </c>
      <c r="G1136" s="145">
        <v>9.35</v>
      </c>
      <c r="H1136" s="48">
        <v>73</v>
      </c>
      <c r="I1136" s="48">
        <v>68</v>
      </c>
      <c r="J1136" s="151" t="str">
        <f t="shared" si="68"/>
        <v>SVK</v>
      </c>
      <c r="K1136" s="151" t="str">
        <f t="shared" si="69"/>
        <v xml:space="preserve"> </v>
      </c>
      <c r="L1136" s="151" t="str">
        <f t="shared" si="70"/>
        <v xml:space="preserve"> </v>
      </c>
      <c r="M1136" s="51"/>
      <c r="N1136" s="123" t="s">
        <v>895</v>
      </c>
      <c r="O1136" s="62">
        <f t="shared" si="71"/>
        <v>70.5</v>
      </c>
      <c r="P1136" s="4"/>
    </row>
    <row r="1137" spans="1:16" s="5" customFormat="1" ht="15.95" customHeight="1">
      <c r="A1137" s="4">
        <v>1128</v>
      </c>
      <c r="B1137" s="139" t="s">
        <v>2848</v>
      </c>
      <c r="C1137" s="140" t="s">
        <v>2849</v>
      </c>
      <c r="D1137" s="141" t="s">
        <v>3866</v>
      </c>
      <c r="E1137" s="81" t="s">
        <v>4090</v>
      </c>
      <c r="F1137" s="145">
        <v>6.69</v>
      </c>
      <c r="G1137" s="145">
        <v>8.34</v>
      </c>
      <c r="H1137" s="48">
        <v>61</v>
      </c>
      <c r="I1137" s="48">
        <v>61</v>
      </c>
      <c r="J1137" s="151" t="str">
        <f t="shared" si="68"/>
        <v xml:space="preserve"> </v>
      </c>
      <c r="K1137" s="151" t="str">
        <f t="shared" si="69"/>
        <v xml:space="preserve"> </v>
      </c>
      <c r="L1137" s="151" t="str">
        <f t="shared" si="70"/>
        <v xml:space="preserve"> </v>
      </c>
      <c r="M1137" s="52"/>
      <c r="N1137" s="123" t="s">
        <v>895</v>
      </c>
      <c r="O1137" s="62">
        <f t="shared" si="71"/>
        <v>61</v>
      </c>
      <c r="P1137" s="4"/>
    </row>
    <row r="1138" spans="1:16" s="5" customFormat="1" ht="15.95" customHeight="1">
      <c r="A1138" s="4">
        <v>1129</v>
      </c>
      <c r="B1138" s="139" t="s">
        <v>2850</v>
      </c>
      <c r="C1138" s="140" t="s">
        <v>4486</v>
      </c>
      <c r="D1138" s="141" t="s">
        <v>3866</v>
      </c>
      <c r="E1138" s="81" t="s">
        <v>4090</v>
      </c>
      <c r="F1138" s="145">
        <v>7.52</v>
      </c>
      <c r="G1138" s="145">
        <v>8.02</v>
      </c>
      <c r="H1138" s="48">
        <v>62</v>
      </c>
      <c r="I1138" s="48">
        <v>61</v>
      </c>
      <c r="J1138" s="151" t="str">
        <f t="shared" si="68"/>
        <v xml:space="preserve"> </v>
      </c>
      <c r="K1138" s="151" t="str">
        <f t="shared" si="69"/>
        <v xml:space="preserve"> </v>
      </c>
      <c r="L1138" s="151" t="str">
        <f t="shared" si="70"/>
        <v xml:space="preserve"> </v>
      </c>
      <c r="M1138" s="51"/>
      <c r="N1138" s="112" t="s">
        <v>895</v>
      </c>
      <c r="O1138" s="62">
        <f t="shared" si="71"/>
        <v>61.5</v>
      </c>
      <c r="P1138" s="4"/>
    </row>
    <row r="1139" spans="1:16" s="5" customFormat="1" ht="15.95" customHeight="1">
      <c r="A1139" s="4">
        <v>1130</v>
      </c>
      <c r="B1139" s="139" t="s">
        <v>2851</v>
      </c>
      <c r="C1139" s="140" t="s">
        <v>1740</v>
      </c>
      <c r="D1139" s="141" t="s">
        <v>2344</v>
      </c>
      <c r="E1139" s="81" t="s">
        <v>4091</v>
      </c>
      <c r="F1139" s="145">
        <v>6.85</v>
      </c>
      <c r="G1139" s="145">
        <v>8.75</v>
      </c>
      <c r="H1139" s="48">
        <v>57</v>
      </c>
      <c r="I1139" s="48">
        <v>66</v>
      </c>
      <c r="J1139" s="151" t="str">
        <f t="shared" si="68"/>
        <v xml:space="preserve"> </v>
      </c>
      <c r="K1139" s="151" t="str">
        <f t="shared" si="69"/>
        <v xml:space="preserve"> </v>
      </c>
      <c r="L1139" s="151" t="str">
        <f t="shared" si="70"/>
        <v xml:space="preserve"> </v>
      </c>
      <c r="M1139" s="63"/>
      <c r="N1139" s="112" t="s">
        <v>895</v>
      </c>
      <c r="O1139" s="62">
        <f t="shared" si="71"/>
        <v>61.5</v>
      </c>
      <c r="P1139" s="4"/>
    </row>
    <row r="1140" spans="1:16" s="5" customFormat="1" ht="15.95" customHeight="1">
      <c r="A1140" s="4">
        <v>1131</v>
      </c>
      <c r="B1140" s="139" t="s">
        <v>2852</v>
      </c>
      <c r="C1140" s="140" t="s">
        <v>3724</v>
      </c>
      <c r="D1140" s="141" t="s">
        <v>1048</v>
      </c>
      <c r="E1140" s="81" t="s">
        <v>4091</v>
      </c>
      <c r="F1140" s="145">
        <v>7.05</v>
      </c>
      <c r="G1140" s="145">
        <v>8.99</v>
      </c>
      <c r="H1140" s="48">
        <v>58</v>
      </c>
      <c r="I1140" s="48">
        <v>59</v>
      </c>
      <c r="J1140" s="151" t="str">
        <f t="shared" si="68"/>
        <v xml:space="preserve"> </v>
      </c>
      <c r="K1140" s="151" t="str">
        <f t="shared" si="69"/>
        <v xml:space="preserve"> </v>
      </c>
      <c r="L1140" s="151" t="str">
        <f t="shared" si="70"/>
        <v xml:space="preserve"> </v>
      </c>
      <c r="M1140" s="101"/>
      <c r="N1140" s="112" t="s">
        <v>895</v>
      </c>
      <c r="O1140" s="62">
        <f t="shared" si="71"/>
        <v>58.5</v>
      </c>
      <c r="P1140" s="4"/>
    </row>
    <row r="1141" spans="1:16" s="5" customFormat="1" ht="15.95" customHeight="1">
      <c r="A1141" s="4">
        <v>1132</v>
      </c>
      <c r="B1141" s="139" t="s">
        <v>1676</v>
      </c>
      <c r="C1141" s="140" t="s">
        <v>1677</v>
      </c>
      <c r="D1141" s="141" t="s">
        <v>3835</v>
      </c>
      <c r="E1141" s="81" t="s">
        <v>4091</v>
      </c>
      <c r="F1141" s="145">
        <v>5.95</v>
      </c>
      <c r="G1141" s="145">
        <v>0</v>
      </c>
      <c r="H1141" s="48">
        <v>65</v>
      </c>
      <c r="I1141" s="48">
        <v>10</v>
      </c>
      <c r="J1141" s="151" t="str">
        <f t="shared" si="68"/>
        <v xml:space="preserve"> </v>
      </c>
      <c r="K1141" s="151" t="str">
        <f t="shared" si="69"/>
        <v xml:space="preserve"> </v>
      </c>
      <c r="L1141" s="151" t="str">
        <f t="shared" si="70"/>
        <v xml:space="preserve"> </v>
      </c>
      <c r="M1141" s="98"/>
      <c r="N1141" s="112" t="s">
        <v>895</v>
      </c>
      <c r="O1141" s="62">
        <f t="shared" si="71"/>
        <v>37.5</v>
      </c>
      <c r="P1141" s="4"/>
    </row>
    <row r="1142" spans="1:16" s="5" customFormat="1" ht="15.95" customHeight="1">
      <c r="A1142" s="4">
        <v>1133</v>
      </c>
      <c r="B1142" s="139" t="s">
        <v>1678</v>
      </c>
      <c r="C1142" s="140" t="s">
        <v>1</v>
      </c>
      <c r="D1142" s="141" t="s">
        <v>669</v>
      </c>
      <c r="E1142" s="81" t="s">
        <v>4091</v>
      </c>
      <c r="F1142" s="145">
        <v>7.43</v>
      </c>
      <c r="G1142" s="145">
        <v>8.3800000000000008</v>
      </c>
      <c r="H1142" s="48">
        <v>66</v>
      </c>
      <c r="I1142" s="48">
        <v>57</v>
      </c>
      <c r="J1142" s="151" t="str">
        <f t="shared" si="68"/>
        <v xml:space="preserve"> </v>
      </c>
      <c r="K1142" s="151" t="str">
        <f t="shared" si="69"/>
        <v xml:space="preserve"> </v>
      </c>
      <c r="L1142" s="151" t="str">
        <f t="shared" si="70"/>
        <v xml:space="preserve"> </v>
      </c>
      <c r="M1142" s="51"/>
      <c r="N1142" s="112" t="s">
        <v>895</v>
      </c>
      <c r="O1142" s="62">
        <f t="shared" si="71"/>
        <v>61.5</v>
      </c>
      <c r="P1142" s="4"/>
    </row>
    <row r="1143" spans="1:16" s="5" customFormat="1" ht="15.95" customHeight="1">
      <c r="A1143" s="4">
        <v>1134</v>
      </c>
      <c r="B1143" s="139" t="s">
        <v>1679</v>
      </c>
      <c r="C1143" s="140" t="s">
        <v>3724</v>
      </c>
      <c r="D1143" s="141" t="s">
        <v>2913</v>
      </c>
      <c r="E1143" s="81" t="s">
        <v>4091</v>
      </c>
      <c r="F1143" s="145">
        <v>7.27</v>
      </c>
      <c r="G1143" s="145">
        <v>9.0500000000000007</v>
      </c>
      <c r="H1143" s="48">
        <v>61</v>
      </c>
      <c r="I1143" s="48">
        <v>59</v>
      </c>
      <c r="J1143" s="151" t="str">
        <f t="shared" si="68"/>
        <v xml:space="preserve"> </v>
      </c>
      <c r="K1143" s="151" t="str">
        <f t="shared" si="69"/>
        <v xml:space="preserve"> </v>
      </c>
      <c r="L1143" s="151" t="str">
        <f t="shared" si="70"/>
        <v xml:space="preserve"> </v>
      </c>
      <c r="M1143" s="51"/>
      <c r="N1143" s="112" t="s">
        <v>895</v>
      </c>
      <c r="O1143" s="62">
        <f t="shared" si="71"/>
        <v>60</v>
      </c>
      <c r="P1143" s="4"/>
    </row>
    <row r="1144" spans="1:16" s="5" customFormat="1" ht="15.95" customHeight="1">
      <c r="A1144" s="4">
        <v>1135</v>
      </c>
      <c r="B1144" s="139" t="s">
        <v>1680</v>
      </c>
      <c r="C1144" s="140" t="s">
        <v>1681</v>
      </c>
      <c r="D1144" s="141" t="s">
        <v>25</v>
      </c>
      <c r="E1144" s="81" t="s">
        <v>4091</v>
      </c>
      <c r="F1144" s="145">
        <v>3.93</v>
      </c>
      <c r="G1144" s="145">
        <v>7.97</v>
      </c>
      <c r="H1144" s="48">
        <v>37</v>
      </c>
      <c r="I1144" s="48">
        <v>62</v>
      </c>
      <c r="J1144" s="151" t="str">
        <f t="shared" si="68"/>
        <v xml:space="preserve"> </v>
      </c>
      <c r="K1144" s="151" t="str">
        <f t="shared" si="69"/>
        <v xml:space="preserve"> </v>
      </c>
      <c r="L1144" s="151" t="str">
        <f t="shared" si="70"/>
        <v xml:space="preserve"> </v>
      </c>
      <c r="M1144" s="51"/>
      <c r="N1144" s="112"/>
      <c r="O1144" s="62">
        <f t="shared" si="71"/>
        <v>49.5</v>
      </c>
      <c r="P1144" s="4"/>
    </row>
    <row r="1145" spans="1:16" s="5" customFormat="1" ht="15.95" customHeight="1">
      <c r="A1145" s="4">
        <v>1136</v>
      </c>
      <c r="B1145" s="139" t="s">
        <v>1682</v>
      </c>
      <c r="C1145" s="140" t="s">
        <v>1391</v>
      </c>
      <c r="D1145" s="141" t="s">
        <v>1759</v>
      </c>
      <c r="E1145" s="81" t="s">
        <v>4091</v>
      </c>
      <c r="F1145" s="145">
        <v>7.07</v>
      </c>
      <c r="G1145" s="145">
        <v>8.65</v>
      </c>
      <c r="H1145" s="48">
        <v>67</v>
      </c>
      <c r="I1145" s="48">
        <v>70</v>
      </c>
      <c r="J1145" s="151" t="str">
        <f t="shared" si="68"/>
        <v xml:space="preserve"> </v>
      </c>
      <c r="K1145" s="151" t="str">
        <f t="shared" si="69"/>
        <v>SVK</v>
      </c>
      <c r="L1145" s="151" t="str">
        <f t="shared" si="70"/>
        <v xml:space="preserve"> </v>
      </c>
      <c r="M1145" s="52"/>
      <c r="N1145" s="112" t="s">
        <v>895</v>
      </c>
      <c r="O1145" s="62">
        <f t="shared" si="71"/>
        <v>68.5</v>
      </c>
      <c r="P1145" s="4"/>
    </row>
    <row r="1146" spans="1:16" s="5" customFormat="1" ht="15.95" customHeight="1">
      <c r="A1146" s="4">
        <v>1137</v>
      </c>
      <c r="B1146" s="139" t="s">
        <v>1683</v>
      </c>
      <c r="C1146" s="140" t="s">
        <v>345</v>
      </c>
      <c r="D1146" s="141" t="s">
        <v>878</v>
      </c>
      <c r="E1146" s="81" t="s">
        <v>4091</v>
      </c>
      <c r="F1146" s="145">
        <v>7.81</v>
      </c>
      <c r="G1146" s="145">
        <v>8.92</v>
      </c>
      <c r="H1146" s="48">
        <v>66</v>
      </c>
      <c r="I1146" s="48">
        <v>61</v>
      </c>
      <c r="J1146" s="151" t="str">
        <f t="shared" si="68"/>
        <v xml:space="preserve"> </v>
      </c>
      <c r="K1146" s="151" t="str">
        <f t="shared" si="69"/>
        <v xml:space="preserve"> </v>
      </c>
      <c r="L1146" s="151" t="str">
        <f t="shared" si="70"/>
        <v xml:space="preserve"> </v>
      </c>
      <c r="M1146" s="52"/>
      <c r="N1146" s="112" t="s">
        <v>895</v>
      </c>
      <c r="O1146" s="62">
        <f t="shared" si="71"/>
        <v>63.5</v>
      </c>
      <c r="P1146" s="4"/>
    </row>
    <row r="1147" spans="1:16" s="5" customFormat="1" ht="15.95" customHeight="1">
      <c r="A1147" s="4">
        <v>1138</v>
      </c>
      <c r="B1147" s="139" t="s">
        <v>1684</v>
      </c>
      <c r="C1147" s="140" t="s">
        <v>4477</v>
      </c>
      <c r="D1147" s="141" t="s">
        <v>1685</v>
      </c>
      <c r="E1147" s="81" t="s">
        <v>4091</v>
      </c>
      <c r="F1147" s="145">
        <v>7.92</v>
      </c>
      <c r="G1147" s="145">
        <v>9.19</v>
      </c>
      <c r="H1147" s="48">
        <v>100</v>
      </c>
      <c r="I1147" s="48">
        <v>100</v>
      </c>
      <c r="J1147" s="151" t="str">
        <f t="shared" si="68"/>
        <v>SVK</v>
      </c>
      <c r="K1147" s="151" t="str">
        <f t="shared" si="69"/>
        <v>SVXS</v>
      </c>
      <c r="L1147" s="151" t="str">
        <f>IF(AND(J1147="SVXS",K1147="SVXS"),"SVXS",IF(AND(J1147="SVG",K1147="SVG"),"SVG",IF(AND(J1147="SVK",K1147="SVK"),"SVK",IF(AND(J1147="SVXS",K1147="SVG"),"SVG",IF(AND(J1147="SVG",K1147="SVXS"),"SVG",IF(AND(J1147="SVG",K1147="SVK"),"SVK",IF(AND(J1147="SVK",K1147="SVG"),"SVK",IF(AND(J1147="SVK",K1147="SVXS"),"SVK"," "))))))))</f>
        <v>SVK</v>
      </c>
      <c r="M1147" s="120"/>
      <c r="N1147" s="112" t="s">
        <v>895</v>
      </c>
      <c r="O1147" s="62">
        <f t="shared" si="71"/>
        <v>100</v>
      </c>
      <c r="P1147" s="4"/>
    </row>
    <row r="1148" spans="1:16" s="5" customFormat="1" ht="15.95" customHeight="1">
      <c r="A1148" s="4">
        <v>1139</v>
      </c>
      <c r="B1148" s="139" t="s">
        <v>1686</v>
      </c>
      <c r="C1148" s="140" t="s">
        <v>1687</v>
      </c>
      <c r="D1148" s="141" t="s">
        <v>748</v>
      </c>
      <c r="E1148" s="81" t="s">
        <v>4091</v>
      </c>
      <c r="F1148" s="145">
        <v>4.67</v>
      </c>
      <c r="G1148" s="145">
        <v>0</v>
      </c>
      <c r="H1148" s="48">
        <v>60</v>
      </c>
      <c r="I1148" s="48">
        <v>10</v>
      </c>
      <c r="J1148" s="151" t="str">
        <f t="shared" si="68"/>
        <v xml:space="preserve"> </v>
      </c>
      <c r="K1148" s="151" t="str">
        <f t="shared" si="69"/>
        <v xml:space="preserve"> </v>
      </c>
      <c r="L1148" s="151" t="str">
        <f t="shared" ref="L1148:L1179" si="72">IF(AND(J1148="SVXS",K1148="SVXS"),"SVXS",IF(AND(J1148="SVG",K1148="SVG"),"SVG",IF(AND(J1148="SVK",K1148="SVK"),"SVK",IF(AND(J1148="SVXS",K1148="SVG"),"SVG",IF(AND(J1148="SVG",K1148="SVXS"),"SVG",IF(AND(J1148="SVG",K1148="SVK"),"SVK",IF(AND(J1148="SVK",K1148="SVG"),"SVK"," ")))))))</f>
        <v xml:space="preserve"> </v>
      </c>
      <c r="M1148" s="63"/>
      <c r="N1148" s="112" t="s">
        <v>895</v>
      </c>
      <c r="O1148" s="62">
        <f t="shared" si="71"/>
        <v>35</v>
      </c>
      <c r="P1148" s="4"/>
    </row>
    <row r="1149" spans="1:16" s="5" customFormat="1" ht="15.95" customHeight="1">
      <c r="A1149" s="4">
        <v>1140</v>
      </c>
      <c r="B1149" s="139" t="s">
        <v>1688</v>
      </c>
      <c r="C1149" s="140" t="s">
        <v>1689</v>
      </c>
      <c r="D1149" s="141" t="s">
        <v>1822</v>
      </c>
      <c r="E1149" s="81" t="s">
        <v>4091</v>
      </c>
      <c r="F1149" s="145">
        <v>7.12</v>
      </c>
      <c r="G1149" s="145">
        <v>8.68</v>
      </c>
      <c r="H1149" s="48">
        <v>60</v>
      </c>
      <c r="I1149" s="48">
        <v>59</v>
      </c>
      <c r="J1149" s="151" t="str">
        <f t="shared" si="68"/>
        <v xml:space="preserve"> </v>
      </c>
      <c r="K1149" s="151" t="str">
        <f t="shared" si="69"/>
        <v xml:space="preserve"> </v>
      </c>
      <c r="L1149" s="151" t="str">
        <f t="shared" si="72"/>
        <v xml:space="preserve"> </v>
      </c>
      <c r="M1149" s="98"/>
      <c r="N1149" s="112" t="s">
        <v>895</v>
      </c>
      <c r="O1149" s="62">
        <f t="shared" si="71"/>
        <v>59.5</v>
      </c>
      <c r="P1149" s="4"/>
    </row>
    <row r="1150" spans="1:16" s="5" customFormat="1" ht="15.95" customHeight="1">
      <c r="A1150" s="4">
        <v>1141</v>
      </c>
      <c r="B1150" s="139" t="s">
        <v>425</v>
      </c>
      <c r="C1150" s="140" t="s">
        <v>2492</v>
      </c>
      <c r="D1150" s="141" t="s">
        <v>1450</v>
      </c>
      <c r="E1150" s="81" t="s">
        <v>4091</v>
      </c>
      <c r="F1150" s="145">
        <v>7</v>
      </c>
      <c r="G1150" s="145">
        <v>8.6199999999999992</v>
      </c>
      <c r="H1150" s="48">
        <v>60</v>
      </c>
      <c r="I1150" s="48">
        <v>62</v>
      </c>
      <c r="J1150" s="151" t="str">
        <f t="shared" si="68"/>
        <v xml:space="preserve"> </v>
      </c>
      <c r="K1150" s="151" t="str">
        <f t="shared" si="69"/>
        <v xml:space="preserve"> </v>
      </c>
      <c r="L1150" s="151" t="str">
        <f t="shared" si="72"/>
        <v xml:space="preserve"> </v>
      </c>
      <c r="M1150" s="84"/>
      <c r="N1150" s="112" t="s">
        <v>895</v>
      </c>
      <c r="O1150" s="62">
        <f t="shared" si="71"/>
        <v>61</v>
      </c>
      <c r="P1150" s="4"/>
    </row>
    <row r="1151" spans="1:16" s="5" customFormat="1" ht="15.95" customHeight="1">
      <c r="A1151" s="4">
        <v>1142</v>
      </c>
      <c r="B1151" s="139" t="s">
        <v>426</v>
      </c>
      <c r="C1151" s="140" t="s">
        <v>427</v>
      </c>
      <c r="D1151" s="141" t="s">
        <v>3610</v>
      </c>
      <c r="E1151" s="81" t="s">
        <v>4091</v>
      </c>
      <c r="F1151" s="145">
        <v>6.77</v>
      </c>
      <c r="G1151" s="145">
        <v>8.85</v>
      </c>
      <c r="H1151" s="48">
        <v>100</v>
      </c>
      <c r="I1151" s="48">
        <v>81</v>
      </c>
      <c r="J1151" s="151" t="str">
        <f t="shared" si="68"/>
        <v xml:space="preserve"> </v>
      </c>
      <c r="K1151" s="151" t="str">
        <f t="shared" si="69"/>
        <v>SVG</v>
      </c>
      <c r="L1151" s="151" t="str">
        <f t="shared" si="72"/>
        <v xml:space="preserve"> </v>
      </c>
      <c r="M1151" s="51"/>
      <c r="N1151" s="112" t="s">
        <v>895</v>
      </c>
      <c r="O1151" s="62">
        <f t="shared" si="71"/>
        <v>90.5</v>
      </c>
      <c r="P1151" s="4"/>
    </row>
    <row r="1152" spans="1:16" s="5" customFormat="1" ht="15.95" customHeight="1">
      <c r="A1152" s="4">
        <v>1143</v>
      </c>
      <c r="B1152" s="139" t="s">
        <v>428</v>
      </c>
      <c r="C1152" s="140" t="s">
        <v>429</v>
      </c>
      <c r="D1152" s="141" t="s">
        <v>3610</v>
      </c>
      <c r="E1152" s="81" t="s">
        <v>4091</v>
      </c>
      <c r="F1152" s="145">
        <v>7.55</v>
      </c>
      <c r="G1152" s="145">
        <v>8.82</v>
      </c>
      <c r="H1152" s="48">
        <v>65</v>
      </c>
      <c r="I1152" s="48">
        <v>59</v>
      </c>
      <c r="J1152" s="151" t="str">
        <f t="shared" si="68"/>
        <v xml:space="preserve"> </v>
      </c>
      <c r="K1152" s="151" t="str">
        <f t="shared" si="69"/>
        <v xml:space="preserve"> </v>
      </c>
      <c r="L1152" s="151" t="str">
        <f t="shared" si="72"/>
        <v xml:space="preserve"> </v>
      </c>
      <c r="M1152" s="98"/>
      <c r="N1152" s="112" t="s">
        <v>895</v>
      </c>
      <c r="O1152" s="62">
        <f t="shared" si="71"/>
        <v>62</v>
      </c>
      <c r="P1152" s="4"/>
    </row>
    <row r="1153" spans="1:16" s="5" customFormat="1" ht="15.95" customHeight="1">
      <c r="A1153" s="4">
        <v>1144</v>
      </c>
      <c r="B1153" s="139" t="s">
        <v>430</v>
      </c>
      <c r="C1153" s="140" t="s">
        <v>431</v>
      </c>
      <c r="D1153" s="141" t="s">
        <v>3737</v>
      </c>
      <c r="E1153" s="81" t="s">
        <v>4091</v>
      </c>
      <c r="F1153" s="145">
        <v>7.43</v>
      </c>
      <c r="G1153" s="145">
        <v>8.7799999999999994</v>
      </c>
      <c r="H1153" s="48">
        <v>80</v>
      </c>
      <c r="I1153" s="48">
        <v>70</v>
      </c>
      <c r="J1153" s="151" t="str">
        <f t="shared" si="68"/>
        <v>SVK</v>
      </c>
      <c r="K1153" s="166" t="str">
        <f t="shared" si="69"/>
        <v>SVK</v>
      </c>
      <c r="L1153" s="166" t="str">
        <f t="shared" si="72"/>
        <v>SVK</v>
      </c>
      <c r="M1153" s="98" t="s">
        <v>12603</v>
      </c>
      <c r="N1153" s="112" t="s">
        <v>895</v>
      </c>
      <c r="O1153" s="62">
        <f t="shared" si="71"/>
        <v>75</v>
      </c>
      <c r="P1153" s="4"/>
    </row>
    <row r="1154" spans="1:16" s="5" customFormat="1" ht="15.95" customHeight="1">
      <c r="A1154" s="4">
        <v>1145</v>
      </c>
      <c r="B1154" s="139" t="s">
        <v>432</v>
      </c>
      <c r="C1154" s="140" t="s">
        <v>3170</v>
      </c>
      <c r="D1154" s="141" t="s">
        <v>865</v>
      </c>
      <c r="E1154" s="81" t="s">
        <v>4091</v>
      </c>
      <c r="F1154" s="145">
        <v>7.15</v>
      </c>
      <c r="G1154" s="145">
        <v>8.82</v>
      </c>
      <c r="H1154" s="48">
        <v>63</v>
      </c>
      <c r="I1154" s="48">
        <v>61</v>
      </c>
      <c r="J1154" s="151" t="str">
        <f t="shared" si="68"/>
        <v xml:space="preserve"> </v>
      </c>
      <c r="K1154" s="151" t="str">
        <f t="shared" si="69"/>
        <v xml:space="preserve"> </v>
      </c>
      <c r="L1154" s="151" t="str">
        <f t="shared" si="72"/>
        <v xml:space="preserve"> </v>
      </c>
      <c r="M1154" s="98"/>
      <c r="N1154" s="112" t="s">
        <v>895</v>
      </c>
      <c r="O1154" s="62">
        <f t="shared" si="71"/>
        <v>62</v>
      </c>
      <c r="P1154" s="4"/>
    </row>
    <row r="1155" spans="1:16" s="5" customFormat="1" ht="15.95" customHeight="1">
      <c r="A1155" s="4">
        <v>1146</v>
      </c>
      <c r="B1155" s="139" t="s">
        <v>433</v>
      </c>
      <c r="C1155" s="140" t="s">
        <v>3724</v>
      </c>
      <c r="D1155" s="141" t="s">
        <v>369</v>
      </c>
      <c r="E1155" s="81" t="s">
        <v>4091</v>
      </c>
      <c r="F1155" s="145">
        <v>7.36</v>
      </c>
      <c r="G1155" s="145">
        <v>8.49</v>
      </c>
      <c r="H1155" s="48">
        <v>70</v>
      </c>
      <c r="I1155" s="48">
        <v>61</v>
      </c>
      <c r="J1155" s="151" t="str">
        <f t="shared" si="68"/>
        <v>SVK</v>
      </c>
      <c r="K1155" s="151" t="str">
        <f t="shared" si="69"/>
        <v xml:space="preserve"> </v>
      </c>
      <c r="L1155" s="151" t="str">
        <f t="shared" si="72"/>
        <v xml:space="preserve"> </v>
      </c>
      <c r="M1155" s="51"/>
      <c r="N1155" s="112" t="s">
        <v>895</v>
      </c>
      <c r="O1155" s="62">
        <f t="shared" si="71"/>
        <v>65.5</v>
      </c>
      <c r="P1155" s="4"/>
    </row>
    <row r="1156" spans="1:16" s="5" customFormat="1" ht="15.95" customHeight="1">
      <c r="A1156" s="4">
        <v>1147</v>
      </c>
      <c r="B1156" s="139" t="s">
        <v>434</v>
      </c>
      <c r="C1156" s="140" t="s">
        <v>435</v>
      </c>
      <c r="D1156" s="141" t="s">
        <v>3512</v>
      </c>
      <c r="E1156" s="81" t="s">
        <v>4091</v>
      </c>
      <c r="F1156" s="145">
        <v>7.48</v>
      </c>
      <c r="G1156" s="145">
        <v>8.83</v>
      </c>
      <c r="H1156" s="48">
        <v>68</v>
      </c>
      <c r="I1156" s="48">
        <v>61</v>
      </c>
      <c r="J1156" s="151" t="str">
        <f t="shared" si="68"/>
        <v xml:space="preserve"> </v>
      </c>
      <c r="K1156" s="151" t="str">
        <f t="shared" si="69"/>
        <v xml:space="preserve"> </v>
      </c>
      <c r="L1156" s="151" t="str">
        <f t="shared" si="72"/>
        <v xml:space="preserve"> </v>
      </c>
      <c r="M1156" s="38"/>
      <c r="N1156" s="112" t="s">
        <v>895</v>
      </c>
      <c r="O1156" s="62">
        <f t="shared" si="71"/>
        <v>64.5</v>
      </c>
      <c r="P1156" s="4"/>
    </row>
    <row r="1157" spans="1:16" s="5" customFormat="1" ht="15.95" customHeight="1">
      <c r="A1157" s="4">
        <v>1148</v>
      </c>
      <c r="B1157" s="139" t="s">
        <v>436</v>
      </c>
      <c r="C1157" s="140" t="s">
        <v>437</v>
      </c>
      <c r="D1157" s="141" t="s">
        <v>3789</v>
      </c>
      <c r="E1157" s="81" t="s">
        <v>4091</v>
      </c>
      <c r="F1157" s="145">
        <v>5.04</v>
      </c>
      <c r="G1157" s="145">
        <v>8.3800000000000008</v>
      </c>
      <c r="H1157" s="48">
        <v>50</v>
      </c>
      <c r="I1157" s="48">
        <v>57</v>
      </c>
      <c r="J1157" s="151" t="str">
        <f t="shared" si="68"/>
        <v xml:space="preserve"> </v>
      </c>
      <c r="K1157" s="151" t="str">
        <f t="shared" si="69"/>
        <v xml:space="preserve"> </v>
      </c>
      <c r="L1157" s="151" t="str">
        <f t="shared" si="72"/>
        <v xml:space="preserve"> </v>
      </c>
      <c r="M1157" s="53"/>
      <c r="N1157" s="112" t="s">
        <v>895</v>
      </c>
      <c r="O1157" s="62">
        <f t="shared" si="71"/>
        <v>53.5</v>
      </c>
      <c r="P1157" s="4"/>
    </row>
    <row r="1158" spans="1:16" s="5" customFormat="1" ht="15.95" customHeight="1">
      <c r="A1158" s="4">
        <v>1149</v>
      </c>
      <c r="B1158" s="139" t="s">
        <v>438</v>
      </c>
      <c r="C1158" s="140" t="s">
        <v>439</v>
      </c>
      <c r="D1158" s="141" t="s">
        <v>3383</v>
      </c>
      <c r="E1158" s="81" t="s">
        <v>4091</v>
      </c>
      <c r="F1158" s="145">
        <v>4.1100000000000003</v>
      </c>
      <c r="G1158" s="145">
        <v>3.58</v>
      </c>
      <c r="H1158" s="48">
        <v>42</v>
      </c>
      <c r="I1158" s="48">
        <v>30</v>
      </c>
      <c r="J1158" s="151" t="str">
        <f t="shared" si="68"/>
        <v xml:space="preserve"> </v>
      </c>
      <c r="K1158" s="151" t="str">
        <f t="shared" si="69"/>
        <v xml:space="preserve"> </v>
      </c>
      <c r="L1158" s="151" t="str">
        <f t="shared" si="72"/>
        <v xml:space="preserve"> </v>
      </c>
      <c r="M1158" s="51"/>
      <c r="N1158" s="112" t="s">
        <v>895</v>
      </c>
      <c r="O1158" s="62">
        <f t="shared" si="71"/>
        <v>36</v>
      </c>
      <c r="P1158" s="4"/>
    </row>
    <row r="1159" spans="1:16" s="5" customFormat="1" ht="15.95" customHeight="1">
      <c r="A1159" s="4">
        <v>1150</v>
      </c>
      <c r="B1159" s="139" t="s">
        <v>441</v>
      </c>
      <c r="C1159" s="140" t="s">
        <v>442</v>
      </c>
      <c r="D1159" s="141" t="s">
        <v>3868</v>
      </c>
      <c r="E1159" s="81" t="s">
        <v>4091</v>
      </c>
      <c r="F1159" s="145">
        <v>7.93</v>
      </c>
      <c r="G1159" s="145">
        <v>8.91</v>
      </c>
      <c r="H1159" s="48">
        <v>82</v>
      </c>
      <c r="I1159" s="48">
        <v>85</v>
      </c>
      <c r="J1159" s="151" t="str">
        <f t="shared" si="68"/>
        <v>SVK</v>
      </c>
      <c r="K1159" s="151" t="str">
        <f t="shared" si="69"/>
        <v>SVG</v>
      </c>
      <c r="L1159" s="151" t="str">
        <f t="shared" si="72"/>
        <v>SVK</v>
      </c>
      <c r="M1159" s="51"/>
      <c r="N1159" s="112" t="s">
        <v>895</v>
      </c>
      <c r="O1159" s="62">
        <f t="shared" si="71"/>
        <v>83.5</v>
      </c>
      <c r="P1159" s="4"/>
    </row>
    <row r="1160" spans="1:16" s="5" customFormat="1" ht="15.95" customHeight="1">
      <c r="A1160" s="4">
        <v>1151</v>
      </c>
      <c r="B1160" s="139" t="s">
        <v>443</v>
      </c>
      <c r="C1160" s="140" t="s">
        <v>444</v>
      </c>
      <c r="D1160" s="141" t="s">
        <v>445</v>
      </c>
      <c r="E1160" s="81" t="s">
        <v>4091</v>
      </c>
      <c r="F1160" s="145">
        <v>6.98</v>
      </c>
      <c r="G1160" s="145">
        <v>8.7200000000000006</v>
      </c>
      <c r="H1160" s="48">
        <v>57</v>
      </c>
      <c r="I1160" s="48">
        <v>57</v>
      </c>
      <c r="J1160" s="151" t="str">
        <f t="shared" si="68"/>
        <v xml:space="preserve"> </v>
      </c>
      <c r="K1160" s="151" t="str">
        <f t="shared" si="69"/>
        <v xml:space="preserve"> </v>
      </c>
      <c r="L1160" s="151" t="str">
        <f t="shared" si="72"/>
        <v xml:space="preserve"> </v>
      </c>
      <c r="M1160" s="51"/>
      <c r="N1160" s="112" t="s">
        <v>895</v>
      </c>
      <c r="O1160" s="62">
        <f t="shared" si="71"/>
        <v>57</v>
      </c>
      <c r="P1160" s="4"/>
    </row>
    <row r="1161" spans="1:16" s="5" customFormat="1" ht="15.95" customHeight="1">
      <c r="A1161" s="4">
        <v>1152</v>
      </c>
      <c r="B1161" s="139" t="s">
        <v>446</v>
      </c>
      <c r="C1161" s="140" t="s">
        <v>447</v>
      </c>
      <c r="D1161" s="141" t="s">
        <v>3798</v>
      </c>
      <c r="E1161" s="81" t="s">
        <v>4091</v>
      </c>
      <c r="F1161" s="145">
        <v>6.31</v>
      </c>
      <c r="G1161" s="145">
        <v>8.25</v>
      </c>
      <c r="H1161" s="48">
        <v>54</v>
      </c>
      <c r="I1161" s="48">
        <v>62</v>
      </c>
      <c r="J1161" s="151" t="str">
        <f t="shared" si="68"/>
        <v xml:space="preserve"> </v>
      </c>
      <c r="K1161" s="151" t="str">
        <f t="shared" si="69"/>
        <v xml:space="preserve"> </v>
      </c>
      <c r="L1161" s="151" t="str">
        <f t="shared" si="72"/>
        <v xml:space="preserve"> </v>
      </c>
      <c r="M1161" s="120"/>
      <c r="N1161" s="112" t="s">
        <v>895</v>
      </c>
      <c r="O1161" s="62">
        <f t="shared" si="71"/>
        <v>58</v>
      </c>
      <c r="P1161" s="4"/>
    </row>
    <row r="1162" spans="1:16" s="5" customFormat="1" ht="15.95" customHeight="1">
      <c r="A1162" s="4">
        <v>1153</v>
      </c>
      <c r="B1162" s="139" t="s">
        <v>448</v>
      </c>
      <c r="C1162" s="140" t="s">
        <v>1166</v>
      </c>
      <c r="D1162" s="141" t="s">
        <v>1222</v>
      </c>
      <c r="E1162" s="81" t="s">
        <v>4091</v>
      </c>
      <c r="F1162" s="145">
        <v>7.8</v>
      </c>
      <c r="G1162" s="145">
        <v>8.5299999999999994</v>
      </c>
      <c r="H1162" s="48">
        <v>93</v>
      </c>
      <c r="I1162" s="48">
        <v>65</v>
      </c>
      <c r="J1162" s="151" t="str">
        <f t="shared" ref="J1162:J1225" si="73">IF(AND(F1162&gt;=9,H1162&gt;=90),"SVXS",IF(AND(F1162&gt;=8,H1162&gt;=80),"SVG",IF(AND(F1162&gt;=7,H1162&gt;=70),"SVK"," ")))</f>
        <v>SVK</v>
      </c>
      <c r="K1162" s="151" t="str">
        <f t="shared" ref="K1162:K1225" si="74">IF(AND(G1162&gt;=9,I1162&gt;=90),"SVXS",IF(AND(G1162&gt;=8,I1162&gt;=80),"SVG",IF(AND(G1162&gt;=7,I1162&gt;=70),"SVK"," ")))</f>
        <v xml:space="preserve"> </v>
      </c>
      <c r="L1162" s="151" t="str">
        <f t="shared" si="72"/>
        <v xml:space="preserve"> </v>
      </c>
      <c r="M1162" s="51"/>
      <c r="N1162" s="112" t="s">
        <v>895</v>
      </c>
      <c r="O1162" s="62">
        <f t="shared" ref="O1162:O1225" si="75">SUM(H1162:I1162)/2</f>
        <v>79</v>
      </c>
      <c r="P1162" s="4"/>
    </row>
    <row r="1163" spans="1:16" s="5" customFormat="1" ht="15.95" customHeight="1">
      <c r="A1163" s="4">
        <v>1154</v>
      </c>
      <c r="B1163" s="139" t="s">
        <v>449</v>
      </c>
      <c r="C1163" s="140" t="s">
        <v>450</v>
      </c>
      <c r="D1163" s="141" t="s">
        <v>3774</v>
      </c>
      <c r="E1163" s="81" t="s">
        <v>4091</v>
      </c>
      <c r="F1163" s="145">
        <v>7.46</v>
      </c>
      <c r="G1163" s="145">
        <v>8.89</v>
      </c>
      <c r="H1163" s="48">
        <v>77</v>
      </c>
      <c r="I1163" s="48">
        <v>59</v>
      </c>
      <c r="J1163" s="151" t="str">
        <f t="shared" si="73"/>
        <v>SVK</v>
      </c>
      <c r="K1163" s="151" t="str">
        <f t="shared" si="74"/>
        <v xml:space="preserve"> </v>
      </c>
      <c r="L1163" s="151" t="str">
        <f t="shared" si="72"/>
        <v xml:space="preserve"> </v>
      </c>
      <c r="M1163" s="101"/>
      <c r="N1163" s="112" t="s">
        <v>895</v>
      </c>
      <c r="O1163" s="62">
        <f t="shared" si="75"/>
        <v>68</v>
      </c>
      <c r="P1163" s="4"/>
    </row>
    <row r="1164" spans="1:16" s="5" customFormat="1" ht="15.95" customHeight="1">
      <c r="A1164" s="4">
        <v>1155</v>
      </c>
      <c r="B1164" s="139" t="s">
        <v>451</v>
      </c>
      <c r="C1164" s="140" t="s">
        <v>4354</v>
      </c>
      <c r="D1164" s="141" t="s">
        <v>3774</v>
      </c>
      <c r="E1164" s="81" t="s">
        <v>4091</v>
      </c>
      <c r="F1164" s="145">
        <v>8.08</v>
      </c>
      <c r="G1164" s="145">
        <v>9.2799999999999994</v>
      </c>
      <c r="H1164" s="48">
        <v>83</v>
      </c>
      <c r="I1164" s="48">
        <v>59</v>
      </c>
      <c r="J1164" s="151" t="str">
        <f t="shared" si="73"/>
        <v>SVG</v>
      </c>
      <c r="K1164" s="151" t="str">
        <f t="shared" si="74"/>
        <v xml:space="preserve"> </v>
      </c>
      <c r="L1164" s="151" t="str">
        <f t="shared" si="72"/>
        <v xml:space="preserve"> </v>
      </c>
      <c r="M1164" s="51"/>
      <c r="N1164" s="112" t="s">
        <v>895</v>
      </c>
      <c r="O1164" s="62">
        <f t="shared" si="75"/>
        <v>71</v>
      </c>
      <c r="P1164" s="4"/>
    </row>
    <row r="1165" spans="1:16" s="5" customFormat="1" ht="15.95" customHeight="1">
      <c r="A1165" s="4">
        <v>1156</v>
      </c>
      <c r="B1165" s="139" t="s">
        <v>4355</v>
      </c>
      <c r="C1165" s="140" t="s">
        <v>4356</v>
      </c>
      <c r="D1165" s="141" t="s">
        <v>2610</v>
      </c>
      <c r="E1165" s="81" t="s">
        <v>4091</v>
      </c>
      <c r="F1165" s="145">
        <v>7.45</v>
      </c>
      <c r="G1165" s="145">
        <v>8.67</v>
      </c>
      <c r="H1165" s="48">
        <v>82</v>
      </c>
      <c r="I1165" s="48">
        <v>67</v>
      </c>
      <c r="J1165" s="151" t="str">
        <f t="shared" si="73"/>
        <v>SVK</v>
      </c>
      <c r="K1165" s="151" t="str">
        <f t="shared" si="74"/>
        <v xml:space="preserve"> </v>
      </c>
      <c r="L1165" s="151" t="str">
        <f t="shared" si="72"/>
        <v xml:space="preserve"> </v>
      </c>
      <c r="M1165" s="120"/>
      <c r="N1165" s="112" t="s">
        <v>895</v>
      </c>
      <c r="O1165" s="62">
        <f t="shared" si="75"/>
        <v>74.5</v>
      </c>
      <c r="P1165" s="4"/>
    </row>
    <row r="1166" spans="1:16" s="5" customFormat="1" ht="15.95" customHeight="1">
      <c r="A1166" s="4">
        <v>1157</v>
      </c>
      <c r="B1166" s="139" t="s">
        <v>4357</v>
      </c>
      <c r="C1166" s="140" t="s">
        <v>2073</v>
      </c>
      <c r="D1166" s="141" t="s">
        <v>338</v>
      </c>
      <c r="E1166" s="81" t="s">
        <v>4091</v>
      </c>
      <c r="F1166" s="145">
        <v>7.75</v>
      </c>
      <c r="G1166" s="145">
        <v>8.7100000000000009</v>
      </c>
      <c r="H1166" s="48">
        <v>88</v>
      </c>
      <c r="I1166" s="48">
        <v>72</v>
      </c>
      <c r="J1166" s="151" t="str">
        <f t="shared" si="73"/>
        <v>SVK</v>
      </c>
      <c r="K1166" s="151" t="str">
        <f t="shared" si="74"/>
        <v>SVK</v>
      </c>
      <c r="L1166" s="151" t="str">
        <f t="shared" si="72"/>
        <v>SVK</v>
      </c>
      <c r="M1166" s="55"/>
      <c r="N1166" s="112" t="s">
        <v>895</v>
      </c>
      <c r="O1166" s="62">
        <f t="shared" si="75"/>
        <v>80</v>
      </c>
      <c r="P1166" s="4"/>
    </row>
    <row r="1167" spans="1:16" s="5" customFormat="1" ht="15.95" customHeight="1">
      <c r="A1167" s="4">
        <v>1158</v>
      </c>
      <c r="B1167" s="139" t="s">
        <v>4358</v>
      </c>
      <c r="C1167" s="140" t="s">
        <v>4359</v>
      </c>
      <c r="D1167" s="141" t="s">
        <v>2574</v>
      </c>
      <c r="E1167" s="81" t="s">
        <v>4091</v>
      </c>
      <c r="F1167" s="145">
        <v>7.01</v>
      </c>
      <c r="G1167" s="145">
        <v>8.68</v>
      </c>
      <c r="H1167" s="48">
        <v>70</v>
      </c>
      <c r="I1167" s="48">
        <v>59</v>
      </c>
      <c r="J1167" s="151" t="str">
        <f t="shared" si="73"/>
        <v>SVK</v>
      </c>
      <c r="K1167" s="151" t="str">
        <f t="shared" si="74"/>
        <v xml:space="preserve"> </v>
      </c>
      <c r="L1167" s="151" t="str">
        <f t="shared" si="72"/>
        <v xml:space="preserve"> </v>
      </c>
      <c r="M1167" s="120"/>
      <c r="N1167" s="112" t="s">
        <v>895</v>
      </c>
      <c r="O1167" s="62">
        <f t="shared" si="75"/>
        <v>64.5</v>
      </c>
      <c r="P1167" s="4"/>
    </row>
    <row r="1168" spans="1:16" s="5" customFormat="1" ht="15.95" customHeight="1">
      <c r="A1168" s="4">
        <v>1159</v>
      </c>
      <c r="B1168" s="139" t="s">
        <v>4360</v>
      </c>
      <c r="C1168" s="140" t="s">
        <v>4361</v>
      </c>
      <c r="D1168" s="141" t="s">
        <v>2574</v>
      </c>
      <c r="E1168" s="81" t="s">
        <v>4091</v>
      </c>
      <c r="F1168" s="145">
        <v>6.45</v>
      </c>
      <c r="G1168" s="145">
        <v>8.15</v>
      </c>
      <c r="H1168" s="48">
        <v>50</v>
      </c>
      <c r="I1168" s="48">
        <v>59</v>
      </c>
      <c r="J1168" s="151" t="str">
        <f t="shared" si="73"/>
        <v xml:space="preserve"> </v>
      </c>
      <c r="K1168" s="151" t="str">
        <f t="shared" si="74"/>
        <v xml:space="preserve"> </v>
      </c>
      <c r="L1168" s="151" t="str">
        <f t="shared" si="72"/>
        <v xml:space="preserve"> </v>
      </c>
      <c r="M1168" s="83"/>
      <c r="N1168" s="112" t="s">
        <v>895</v>
      </c>
      <c r="O1168" s="62">
        <f t="shared" si="75"/>
        <v>54.5</v>
      </c>
      <c r="P1168" s="4"/>
    </row>
    <row r="1169" spans="1:16" s="5" customFormat="1" ht="15.95" customHeight="1">
      <c r="A1169" s="4">
        <v>1160</v>
      </c>
      <c r="B1169" s="139" t="s">
        <v>4362</v>
      </c>
      <c r="C1169" s="140" t="s">
        <v>4363</v>
      </c>
      <c r="D1169" s="141" t="s">
        <v>4696</v>
      </c>
      <c r="E1169" s="81" t="s">
        <v>4091</v>
      </c>
      <c r="F1169" s="145">
        <v>8.19</v>
      </c>
      <c r="G1169" s="145">
        <v>9.1300000000000008</v>
      </c>
      <c r="H1169" s="48">
        <v>90</v>
      </c>
      <c r="I1169" s="48">
        <v>65</v>
      </c>
      <c r="J1169" s="151" t="str">
        <f t="shared" si="73"/>
        <v>SVG</v>
      </c>
      <c r="K1169" s="151" t="str">
        <f t="shared" si="74"/>
        <v xml:space="preserve"> </v>
      </c>
      <c r="L1169" s="151" t="str">
        <f t="shared" si="72"/>
        <v xml:space="preserve"> </v>
      </c>
      <c r="M1169" s="68"/>
      <c r="N1169" s="112" t="s">
        <v>895</v>
      </c>
      <c r="O1169" s="62">
        <f t="shared" si="75"/>
        <v>77.5</v>
      </c>
      <c r="P1169" s="4"/>
    </row>
    <row r="1170" spans="1:16" s="5" customFormat="1" ht="15.95" customHeight="1">
      <c r="A1170" s="4">
        <v>1161</v>
      </c>
      <c r="B1170" s="139" t="s">
        <v>4364</v>
      </c>
      <c r="C1170" s="140" t="s">
        <v>822</v>
      </c>
      <c r="D1170" s="141" t="s">
        <v>4038</v>
      </c>
      <c r="E1170" s="81" t="s">
        <v>4091</v>
      </c>
      <c r="F1170" s="145">
        <v>7.47</v>
      </c>
      <c r="G1170" s="145">
        <v>8.82</v>
      </c>
      <c r="H1170" s="48">
        <v>75</v>
      </c>
      <c r="I1170" s="48">
        <v>59</v>
      </c>
      <c r="J1170" s="151" t="str">
        <f t="shared" si="73"/>
        <v>SVK</v>
      </c>
      <c r="K1170" s="151" t="str">
        <f t="shared" si="74"/>
        <v xml:space="preserve"> </v>
      </c>
      <c r="L1170" s="151" t="str">
        <f t="shared" si="72"/>
        <v xml:space="preserve"> </v>
      </c>
      <c r="M1170" s="51"/>
      <c r="N1170" s="112" t="s">
        <v>895</v>
      </c>
      <c r="O1170" s="62">
        <f t="shared" si="75"/>
        <v>67</v>
      </c>
      <c r="P1170" s="4"/>
    </row>
    <row r="1171" spans="1:16" s="5" customFormat="1" ht="15.95" customHeight="1">
      <c r="A1171" s="4">
        <v>1162</v>
      </c>
      <c r="B1171" s="139" t="s">
        <v>4365</v>
      </c>
      <c r="C1171" s="140" t="s">
        <v>4366</v>
      </c>
      <c r="D1171" s="141" t="s">
        <v>4679</v>
      </c>
      <c r="E1171" s="81" t="s">
        <v>4091</v>
      </c>
      <c r="F1171" s="145">
        <v>7.1</v>
      </c>
      <c r="G1171" s="145">
        <v>8.5</v>
      </c>
      <c r="H1171" s="48">
        <v>52</v>
      </c>
      <c r="I1171" s="48">
        <v>59</v>
      </c>
      <c r="J1171" s="151" t="str">
        <f t="shared" si="73"/>
        <v xml:space="preserve"> </v>
      </c>
      <c r="K1171" s="151" t="str">
        <f t="shared" si="74"/>
        <v xml:space="preserve"> </v>
      </c>
      <c r="L1171" s="151" t="str">
        <f t="shared" si="72"/>
        <v xml:space="preserve"> </v>
      </c>
      <c r="M1171" s="51"/>
      <c r="N1171" s="112" t="s">
        <v>895</v>
      </c>
      <c r="O1171" s="62">
        <f t="shared" si="75"/>
        <v>55.5</v>
      </c>
      <c r="P1171" s="4"/>
    </row>
    <row r="1172" spans="1:16" s="5" customFormat="1" ht="15.95" customHeight="1">
      <c r="A1172" s="4">
        <v>1163</v>
      </c>
      <c r="B1172" s="139" t="s">
        <v>4367</v>
      </c>
      <c r="C1172" s="140" t="s">
        <v>4368</v>
      </c>
      <c r="D1172" s="141" t="s">
        <v>4698</v>
      </c>
      <c r="E1172" s="81" t="s">
        <v>4091</v>
      </c>
      <c r="F1172" s="145">
        <v>7.73</v>
      </c>
      <c r="G1172" s="145">
        <v>9.25</v>
      </c>
      <c r="H1172" s="48">
        <v>68</v>
      </c>
      <c r="I1172" s="48">
        <v>85</v>
      </c>
      <c r="J1172" s="151" t="str">
        <f t="shared" si="73"/>
        <v xml:space="preserve"> </v>
      </c>
      <c r="K1172" s="151" t="str">
        <f t="shared" si="74"/>
        <v>SVG</v>
      </c>
      <c r="L1172" s="151" t="str">
        <f t="shared" si="72"/>
        <v xml:space="preserve"> </v>
      </c>
      <c r="M1172" s="63"/>
      <c r="N1172" s="112" t="s">
        <v>895</v>
      </c>
      <c r="O1172" s="62">
        <f t="shared" si="75"/>
        <v>76.5</v>
      </c>
      <c r="P1172" s="4"/>
    </row>
    <row r="1173" spans="1:16" s="5" customFormat="1" ht="15.95" customHeight="1">
      <c r="A1173" s="4">
        <v>1164</v>
      </c>
      <c r="B1173" s="139" t="s">
        <v>4369</v>
      </c>
      <c r="C1173" s="140" t="s">
        <v>553</v>
      </c>
      <c r="D1173" s="141" t="s">
        <v>4370</v>
      </c>
      <c r="E1173" s="81" t="s">
        <v>4091</v>
      </c>
      <c r="F1173" s="145">
        <v>7.59</v>
      </c>
      <c r="G1173" s="145">
        <v>8.43</v>
      </c>
      <c r="H1173" s="48">
        <v>76</v>
      </c>
      <c r="I1173" s="48">
        <v>66</v>
      </c>
      <c r="J1173" s="151" t="str">
        <f t="shared" si="73"/>
        <v>SVK</v>
      </c>
      <c r="K1173" s="151" t="str">
        <f t="shared" si="74"/>
        <v xml:space="preserve"> </v>
      </c>
      <c r="L1173" s="151" t="str">
        <f t="shared" si="72"/>
        <v xml:space="preserve"> </v>
      </c>
      <c r="M1173" s="51"/>
      <c r="N1173" s="112" t="s">
        <v>895</v>
      </c>
      <c r="O1173" s="62">
        <f t="shared" si="75"/>
        <v>71</v>
      </c>
      <c r="P1173" s="4"/>
    </row>
    <row r="1174" spans="1:16" s="5" customFormat="1" ht="15.95" customHeight="1">
      <c r="A1174" s="4">
        <v>1165</v>
      </c>
      <c r="B1174" s="139" t="s">
        <v>4371</v>
      </c>
      <c r="C1174" s="140" t="s">
        <v>4372</v>
      </c>
      <c r="D1174" s="141" t="s">
        <v>4062</v>
      </c>
      <c r="E1174" s="81" t="s">
        <v>4091</v>
      </c>
      <c r="F1174" s="145">
        <v>7.19</v>
      </c>
      <c r="G1174" s="145">
        <v>8.7200000000000006</v>
      </c>
      <c r="H1174" s="48">
        <v>70</v>
      </c>
      <c r="I1174" s="48">
        <v>59</v>
      </c>
      <c r="J1174" s="151" t="str">
        <f t="shared" si="73"/>
        <v>SVK</v>
      </c>
      <c r="K1174" s="151" t="str">
        <f t="shared" si="74"/>
        <v xml:space="preserve"> </v>
      </c>
      <c r="L1174" s="151" t="str">
        <f t="shared" si="72"/>
        <v xml:space="preserve"> </v>
      </c>
      <c r="M1174" s="101"/>
      <c r="N1174" s="112" t="s">
        <v>895</v>
      </c>
      <c r="O1174" s="62">
        <f t="shared" si="75"/>
        <v>64.5</v>
      </c>
      <c r="P1174" s="4"/>
    </row>
    <row r="1175" spans="1:16" s="5" customFormat="1" ht="15.95" customHeight="1">
      <c r="A1175" s="4">
        <v>1166</v>
      </c>
      <c r="B1175" s="139" t="s">
        <v>4373</v>
      </c>
      <c r="C1175" s="140" t="s">
        <v>427</v>
      </c>
      <c r="D1175" s="141" t="s">
        <v>4062</v>
      </c>
      <c r="E1175" s="81" t="s">
        <v>4091</v>
      </c>
      <c r="F1175" s="145">
        <v>5.35</v>
      </c>
      <c r="G1175" s="145">
        <v>8.67</v>
      </c>
      <c r="H1175" s="48">
        <v>71</v>
      </c>
      <c r="I1175" s="48">
        <v>59</v>
      </c>
      <c r="J1175" s="151" t="str">
        <f t="shared" si="73"/>
        <v xml:space="preserve"> </v>
      </c>
      <c r="K1175" s="151" t="str">
        <f t="shared" si="74"/>
        <v xml:space="preserve"> </v>
      </c>
      <c r="L1175" s="151" t="str">
        <f t="shared" si="72"/>
        <v xml:space="preserve"> </v>
      </c>
      <c r="M1175" s="120"/>
      <c r="N1175" s="112" t="s">
        <v>895</v>
      </c>
      <c r="O1175" s="62">
        <f t="shared" si="75"/>
        <v>65</v>
      </c>
      <c r="P1175" s="4"/>
    </row>
    <row r="1176" spans="1:16" s="5" customFormat="1" ht="15.95" customHeight="1">
      <c r="A1176" s="4">
        <v>1167</v>
      </c>
      <c r="B1176" s="139" t="s">
        <v>4374</v>
      </c>
      <c r="C1176" s="140" t="s">
        <v>4478</v>
      </c>
      <c r="D1176" s="141" t="s">
        <v>3457</v>
      </c>
      <c r="E1176" s="81" t="s">
        <v>4091</v>
      </c>
      <c r="F1176" s="145">
        <v>6.81</v>
      </c>
      <c r="G1176" s="145">
        <v>8.9700000000000006</v>
      </c>
      <c r="H1176" s="48">
        <v>68</v>
      </c>
      <c r="I1176" s="48">
        <v>59</v>
      </c>
      <c r="J1176" s="151" t="str">
        <f t="shared" si="73"/>
        <v xml:space="preserve"> </v>
      </c>
      <c r="K1176" s="151" t="str">
        <f t="shared" si="74"/>
        <v xml:space="preserve"> </v>
      </c>
      <c r="L1176" s="151" t="str">
        <f t="shared" si="72"/>
        <v xml:space="preserve"> </v>
      </c>
      <c r="M1176" s="51"/>
      <c r="N1176" s="112" t="s">
        <v>895</v>
      </c>
      <c r="O1176" s="62">
        <f t="shared" si="75"/>
        <v>63.5</v>
      </c>
      <c r="P1176" s="4"/>
    </row>
    <row r="1177" spans="1:16" s="5" customFormat="1" ht="15.95" customHeight="1">
      <c r="A1177" s="4">
        <v>1168</v>
      </c>
      <c r="B1177" s="139" t="s">
        <v>4375</v>
      </c>
      <c r="C1177" s="140" t="s">
        <v>1032</v>
      </c>
      <c r="D1177" s="141" t="s">
        <v>713</v>
      </c>
      <c r="E1177" s="81" t="s">
        <v>4091</v>
      </c>
      <c r="F1177" s="145">
        <v>6.2</v>
      </c>
      <c r="G1177" s="145">
        <v>8.65</v>
      </c>
      <c r="H1177" s="48">
        <v>54</v>
      </c>
      <c r="I1177" s="48">
        <v>64</v>
      </c>
      <c r="J1177" s="151" t="str">
        <f t="shared" si="73"/>
        <v xml:space="preserve"> </v>
      </c>
      <c r="K1177" s="151" t="str">
        <f t="shared" si="74"/>
        <v xml:space="preserve"> </v>
      </c>
      <c r="L1177" s="151" t="str">
        <f t="shared" si="72"/>
        <v xml:space="preserve"> </v>
      </c>
      <c r="M1177" s="101"/>
      <c r="N1177" s="112"/>
      <c r="O1177" s="62">
        <f t="shared" si="75"/>
        <v>59</v>
      </c>
      <c r="P1177" s="4"/>
    </row>
    <row r="1178" spans="1:16" s="5" customFormat="1" ht="15.95" customHeight="1">
      <c r="A1178" s="4">
        <v>1169</v>
      </c>
      <c r="B1178" s="139" t="s">
        <v>4376</v>
      </c>
      <c r="C1178" s="140" t="s">
        <v>4377</v>
      </c>
      <c r="D1178" s="141" t="s">
        <v>3726</v>
      </c>
      <c r="E1178" s="81" t="s">
        <v>4091</v>
      </c>
      <c r="F1178" s="145">
        <v>6.6</v>
      </c>
      <c r="G1178" s="145">
        <v>8.23</v>
      </c>
      <c r="H1178" s="48">
        <v>59</v>
      </c>
      <c r="I1178" s="48">
        <v>62</v>
      </c>
      <c r="J1178" s="151" t="str">
        <f t="shared" si="73"/>
        <v xml:space="preserve"> </v>
      </c>
      <c r="K1178" s="151" t="str">
        <f t="shared" si="74"/>
        <v xml:space="preserve"> </v>
      </c>
      <c r="L1178" s="151" t="str">
        <f t="shared" si="72"/>
        <v xml:space="preserve"> </v>
      </c>
      <c r="M1178" s="63"/>
      <c r="N1178" s="112" t="s">
        <v>895</v>
      </c>
      <c r="O1178" s="62">
        <f t="shared" si="75"/>
        <v>60.5</v>
      </c>
      <c r="P1178" s="4"/>
    </row>
    <row r="1179" spans="1:16" s="5" customFormat="1" ht="15.95" customHeight="1">
      <c r="A1179" s="4">
        <v>1170</v>
      </c>
      <c r="B1179" s="139" t="s">
        <v>4378</v>
      </c>
      <c r="C1179" s="140" t="s">
        <v>4379</v>
      </c>
      <c r="D1179" s="141" t="s">
        <v>3171</v>
      </c>
      <c r="E1179" s="81" t="s">
        <v>4091</v>
      </c>
      <c r="F1179" s="145">
        <v>5.42</v>
      </c>
      <c r="G1179" s="145">
        <v>8.51</v>
      </c>
      <c r="H1179" s="48">
        <v>58</v>
      </c>
      <c r="I1179" s="48">
        <v>59</v>
      </c>
      <c r="J1179" s="151" t="str">
        <f t="shared" si="73"/>
        <v xml:space="preserve"> </v>
      </c>
      <c r="K1179" s="151" t="str">
        <f t="shared" si="74"/>
        <v xml:space="preserve"> </v>
      </c>
      <c r="L1179" s="151" t="str">
        <f t="shared" si="72"/>
        <v xml:space="preserve"> </v>
      </c>
      <c r="M1179" s="63"/>
      <c r="N1179" s="112" t="s">
        <v>895</v>
      </c>
      <c r="O1179" s="62">
        <f t="shared" si="75"/>
        <v>58.5</v>
      </c>
      <c r="P1179" s="4"/>
    </row>
    <row r="1180" spans="1:16" s="5" customFormat="1" ht="15.95" customHeight="1">
      <c r="A1180" s="4">
        <v>1171</v>
      </c>
      <c r="B1180" s="139" t="s">
        <v>4380</v>
      </c>
      <c r="C1180" s="140" t="s">
        <v>2492</v>
      </c>
      <c r="D1180" s="141" t="s">
        <v>1396</v>
      </c>
      <c r="E1180" s="81" t="s">
        <v>4091</v>
      </c>
      <c r="F1180" s="145">
        <v>6.9</v>
      </c>
      <c r="G1180" s="145">
        <v>8.56</v>
      </c>
      <c r="H1180" s="48">
        <v>72</v>
      </c>
      <c r="I1180" s="48">
        <v>61</v>
      </c>
      <c r="J1180" s="151" t="str">
        <f t="shared" si="73"/>
        <v xml:space="preserve"> </v>
      </c>
      <c r="K1180" s="151" t="str">
        <f t="shared" si="74"/>
        <v xml:space="preserve"> </v>
      </c>
      <c r="L1180" s="151" t="str">
        <f t="shared" ref="L1180:L1211" si="76">IF(AND(J1180="SVXS",K1180="SVXS"),"SVXS",IF(AND(J1180="SVG",K1180="SVG"),"SVG",IF(AND(J1180="SVK",K1180="SVK"),"SVK",IF(AND(J1180="SVXS",K1180="SVG"),"SVG",IF(AND(J1180="SVG",K1180="SVXS"),"SVG",IF(AND(J1180="SVG",K1180="SVK"),"SVK",IF(AND(J1180="SVK",K1180="SVG"),"SVK"," ")))))))</f>
        <v xml:space="preserve"> </v>
      </c>
      <c r="M1180" s="83"/>
      <c r="N1180" s="112" t="s">
        <v>895</v>
      </c>
      <c r="O1180" s="62">
        <f t="shared" si="75"/>
        <v>66.5</v>
      </c>
      <c r="P1180" s="4"/>
    </row>
    <row r="1181" spans="1:16" s="5" customFormat="1" ht="15.95" customHeight="1">
      <c r="A1181" s="4">
        <v>1172</v>
      </c>
      <c r="B1181" s="139" t="s">
        <v>4381</v>
      </c>
      <c r="C1181" s="140" t="s">
        <v>782</v>
      </c>
      <c r="D1181" s="141" t="s">
        <v>3248</v>
      </c>
      <c r="E1181" s="81" t="s">
        <v>4091</v>
      </c>
      <c r="F1181" s="145">
        <v>6.94</v>
      </c>
      <c r="G1181" s="145">
        <v>8.61</v>
      </c>
      <c r="H1181" s="48">
        <v>82</v>
      </c>
      <c r="I1181" s="48">
        <v>64</v>
      </c>
      <c r="J1181" s="151" t="str">
        <f t="shared" si="73"/>
        <v xml:space="preserve"> </v>
      </c>
      <c r="K1181" s="151" t="str">
        <f t="shared" si="74"/>
        <v xml:space="preserve"> </v>
      </c>
      <c r="L1181" s="151" t="str">
        <f t="shared" si="76"/>
        <v xml:space="preserve"> </v>
      </c>
      <c r="M1181" s="101"/>
      <c r="N1181" s="112" t="s">
        <v>895</v>
      </c>
      <c r="O1181" s="62">
        <f t="shared" si="75"/>
        <v>73</v>
      </c>
      <c r="P1181" s="4"/>
    </row>
    <row r="1182" spans="1:16" s="5" customFormat="1" ht="15.95" customHeight="1">
      <c r="A1182" s="4">
        <v>1173</v>
      </c>
      <c r="B1182" s="139" t="s">
        <v>783</v>
      </c>
      <c r="C1182" s="140" t="s">
        <v>784</v>
      </c>
      <c r="D1182" s="141" t="s">
        <v>3462</v>
      </c>
      <c r="E1182" s="81" t="s">
        <v>4091</v>
      </c>
      <c r="F1182" s="145">
        <v>2.71</v>
      </c>
      <c r="G1182" s="145">
        <v>3.78</v>
      </c>
      <c r="H1182" s="48">
        <v>40</v>
      </c>
      <c r="I1182" s="48">
        <v>25</v>
      </c>
      <c r="J1182" s="151" t="str">
        <f t="shared" si="73"/>
        <v xml:space="preserve"> </v>
      </c>
      <c r="K1182" s="151" t="str">
        <f t="shared" si="74"/>
        <v xml:space="preserve"> </v>
      </c>
      <c r="L1182" s="151" t="str">
        <f t="shared" si="76"/>
        <v xml:space="preserve"> </v>
      </c>
      <c r="M1182" s="98"/>
      <c r="N1182" s="112" t="s">
        <v>895</v>
      </c>
      <c r="O1182" s="62">
        <f t="shared" si="75"/>
        <v>32.5</v>
      </c>
      <c r="P1182" s="4"/>
    </row>
    <row r="1183" spans="1:16" s="5" customFormat="1" ht="15.95" customHeight="1">
      <c r="A1183" s="4">
        <v>1174</v>
      </c>
      <c r="B1183" s="139" t="s">
        <v>785</v>
      </c>
      <c r="C1183" s="140" t="s">
        <v>786</v>
      </c>
      <c r="D1183" s="141" t="s">
        <v>3866</v>
      </c>
      <c r="E1183" s="81" t="s">
        <v>4091</v>
      </c>
      <c r="F1183" s="145">
        <v>3.77</v>
      </c>
      <c r="G1183" s="145">
        <v>8.31</v>
      </c>
      <c r="H1183" s="48">
        <v>44</v>
      </c>
      <c r="I1183" s="48">
        <v>59</v>
      </c>
      <c r="J1183" s="151" t="str">
        <f t="shared" si="73"/>
        <v xml:space="preserve"> </v>
      </c>
      <c r="K1183" s="151" t="str">
        <f t="shared" si="74"/>
        <v xml:space="preserve"> </v>
      </c>
      <c r="L1183" s="151" t="str">
        <f t="shared" si="76"/>
        <v xml:space="preserve"> </v>
      </c>
      <c r="M1183" s="68"/>
      <c r="N1183" s="112" t="s">
        <v>895</v>
      </c>
      <c r="O1183" s="62">
        <f t="shared" si="75"/>
        <v>51.5</v>
      </c>
      <c r="P1183" s="4"/>
    </row>
    <row r="1184" spans="1:16" s="5" customFormat="1" ht="15.95" customHeight="1">
      <c r="A1184" s="4">
        <v>1175</v>
      </c>
      <c r="B1184" s="139" t="s">
        <v>787</v>
      </c>
      <c r="C1184" s="140" t="s">
        <v>3011</v>
      </c>
      <c r="D1184" s="141" t="s">
        <v>3413</v>
      </c>
      <c r="E1184" s="81" t="s">
        <v>3937</v>
      </c>
      <c r="F1184" s="145">
        <v>6.26</v>
      </c>
      <c r="G1184" s="145">
        <v>7.01</v>
      </c>
      <c r="H1184" s="48">
        <v>65</v>
      </c>
      <c r="I1184" s="48">
        <v>56</v>
      </c>
      <c r="J1184" s="151" t="str">
        <f t="shared" si="73"/>
        <v xml:space="preserve"> </v>
      </c>
      <c r="K1184" s="151" t="str">
        <f t="shared" si="74"/>
        <v xml:space="preserve"> </v>
      </c>
      <c r="L1184" s="151" t="str">
        <f t="shared" si="76"/>
        <v xml:space="preserve"> </v>
      </c>
      <c r="M1184" s="51"/>
      <c r="N1184" s="112"/>
      <c r="O1184" s="62">
        <f t="shared" si="75"/>
        <v>60.5</v>
      </c>
      <c r="P1184" s="4"/>
    </row>
    <row r="1185" spans="1:16" s="5" customFormat="1" ht="15.95" customHeight="1">
      <c r="A1185" s="4">
        <v>1176</v>
      </c>
      <c r="B1185" s="139" t="s">
        <v>788</v>
      </c>
      <c r="C1185" s="140" t="s">
        <v>1868</v>
      </c>
      <c r="D1185" s="141" t="s">
        <v>1013</v>
      </c>
      <c r="E1185" s="81" t="s">
        <v>3937</v>
      </c>
      <c r="F1185" s="145">
        <v>5.46</v>
      </c>
      <c r="G1185" s="145">
        <v>7.18</v>
      </c>
      <c r="H1185" s="48">
        <v>57</v>
      </c>
      <c r="I1185" s="48">
        <v>61</v>
      </c>
      <c r="J1185" s="151" t="str">
        <f t="shared" si="73"/>
        <v xml:space="preserve"> </v>
      </c>
      <c r="K1185" s="151" t="str">
        <f t="shared" si="74"/>
        <v xml:space="preserve"> </v>
      </c>
      <c r="L1185" s="151" t="str">
        <f t="shared" si="76"/>
        <v xml:space="preserve"> </v>
      </c>
      <c r="M1185" s="63"/>
      <c r="N1185" s="112"/>
      <c r="O1185" s="62">
        <f t="shared" si="75"/>
        <v>59</v>
      </c>
      <c r="P1185" s="4"/>
    </row>
    <row r="1186" spans="1:16" s="5" customFormat="1" ht="15.95" customHeight="1">
      <c r="A1186" s="4">
        <v>1177</v>
      </c>
      <c r="B1186" s="139" t="s">
        <v>789</v>
      </c>
      <c r="C1186" s="140" t="s">
        <v>2841</v>
      </c>
      <c r="D1186" s="141" t="s">
        <v>1013</v>
      </c>
      <c r="E1186" s="81" t="s">
        <v>3937</v>
      </c>
      <c r="F1186" s="145">
        <v>6.87</v>
      </c>
      <c r="G1186" s="145">
        <v>8.43</v>
      </c>
      <c r="H1186" s="48">
        <v>70</v>
      </c>
      <c r="I1186" s="48">
        <v>71</v>
      </c>
      <c r="J1186" s="151" t="str">
        <f t="shared" si="73"/>
        <v xml:space="preserve"> </v>
      </c>
      <c r="K1186" s="151" t="str">
        <f t="shared" si="74"/>
        <v>SVK</v>
      </c>
      <c r="L1186" s="151" t="str">
        <f t="shared" si="76"/>
        <v xml:space="preserve"> </v>
      </c>
      <c r="M1186" s="63"/>
      <c r="N1186" s="112"/>
      <c r="O1186" s="62">
        <f t="shared" si="75"/>
        <v>70.5</v>
      </c>
      <c r="P1186" s="4"/>
    </row>
    <row r="1187" spans="1:16" s="5" customFormat="1" ht="15.95" customHeight="1">
      <c r="A1187" s="4">
        <v>1178</v>
      </c>
      <c r="B1187" s="139" t="s">
        <v>790</v>
      </c>
      <c r="C1187" s="140" t="s">
        <v>791</v>
      </c>
      <c r="D1187" s="141" t="s">
        <v>1013</v>
      </c>
      <c r="E1187" s="81" t="s">
        <v>3937</v>
      </c>
      <c r="F1187" s="145">
        <v>5.6</v>
      </c>
      <c r="G1187" s="145">
        <v>7.28</v>
      </c>
      <c r="H1187" s="48">
        <v>55</v>
      </c>
      <c r="I1187" s="48">
        <v>56</v>
      </c>
      <c r="J1187" s="151" t="str">
        <f t="shared" si="73"/>
        <v xml:space="preserve"> </v>
      </c>
      <c r="K1187" s="151" t="str">
        <f t="shared" si="74"/>
        <v xml:space="preserve"> </v>
      </c>
      <c r="L1187" s="151" t="str">
        <f t="shared" si="76"/>
        <v xml:space="preserve"> </v>
      </c>
      <c r="M1187" s="63"/>
      <c r="N1187" s="112"/>
      <c r="O1187" s="62">
        <f t="shared" si="75"/>
        <v>55.5</v>
      </c>
      <c r="P1187" s="4"/>
    </row>
    <row r="1188" spans="1:16" s="5" customFormat="1" ht="15.95" customHeight="1">
      <c r="A1188" s="4">
        <v>1179</v>
      </c>
      <c r="B1188" s="139" t="s">
        <v>2142</v>
      </c>
      <c r="C1188" s="140" t="s">
        <v>2143</v>
      </c>
      <c r="D1188" s="141" t="s">
        <v>2007</v>
      </c>
      <c r="E1188" s="81" t="s">
        <v>3937</v>
      </c>
      <c r="F1188" s="145">
        <v>5.88</v>
      </c>
      <c r="G1188" s="145">
        <v>6.79</v>
      </c>
      <c r="H1188" s="48">
        <v>50</v>
      </c>
      <c r="I1188" s="48">
        <v>55</v>
      </c>
      <c r="J1188" s="151" t="str">
        <f t="shared" si="73"/>
        <v xml:space="preserve"> </v>
      </c>
      <c r="K1188" s="151" t="str">
        <f t="shared" si="74"/>
        <v xml:space="preserve"> </v>
      </c>
      <c r="L1188" s="151" t="str">
        <f t="shared" si="76"/>
        <v xml:space="preserve"> </v>
      </c>
      <c r="M1188" s="51"/>
      <c r="N1188" s="112"/>
      <c r="O1188" s="62">
        <f t="shared" si="75"/>
        <v>52.5</v>
      </c>
      <c r="P1188" s="4"/>
    </row>
    <row r="1189" spans="1:16" s="5" customFormat="1" ht="15.95" customHeight="1">
      <c r="A1189" s="4">
        <v>1180</v>
      </c>
      <c r="B1189" s="139" t="s">
        <v>2144</v>
      </c>
      <c r="C1189" s="140" t="s">
        <v>3189</v>
      </c>
      <c r="D1189" s="141" t="s">
        <v>2009</v>
      </c>
      <c r="E1189" s="81" t="s">
        <v>3937</v>
      </c>
      <c r="F1189" s="145">
        <v>5.69</v>
      </c>
      <c r="G1189" s="145">
        <v>6.64</v>
      </c>
      <c r="H1189" s="48">
        <v>50</v>
      </c>
      <c r="I1189" s="48">
        <v>52</v>
      </c>
      <c r="J1189" s="151" t="str">
        <f t="shared" si="73"/>
        <v xml:space="preserve"> </v>
      </c>
      <c r="K1189" s="151" t="str">
        <f t="shared" si="74"/>
        <v xml:space="preserve"> </v>
      </c>
      <c r="L1189" s="151" t="str">
        <f t="shared" si="76"/>
        <v xml:space="preserve"> </v>
      </c>
      <c r="M1189" s="51"/>
      <c r="N1189" s="112"/>
      <c r="O1189" s="62">
        <f t="shared" si="75"/>
        <v>51</v>
      </c>
      <c r="P1189" s="4"/>
    </row>
    <row r="1190" spans="1:16" s="5" customFormat="1" ht="15.95" customHeight="1">
      <c r="A1190" s="4">
        <v>1181</v>
      </c>
      <c r="B1190" s="139" t="s">
        <v>792</v>
      </c>
      <c r="C1190" s="140" t="s">
        <v>2706</v>
      </c>
      <c r="D1190" s="141" t="s">
        <v>2009</v>
      </c>
      <c r="E1190" s="81" t="s">
        <v>3937</v>
      </c>
      <c r="F1190" s="145">
        <v>6.11</v>
      </c>
      <c r="G1190" s="145">
        <v>7.3</v>
      </c>
      <c r="H1190" s="48">
        <v>52</v>
      </c>
      <c r="I1190" s="48">
        <v>60</v>
      </c>
      <c r="J1190" s="151" t="str">
        <f t="shared" si="73"/>
        <v xml:space="preserve"> </v>
      </c>
      <c r="K1190" s="151" t="str">
        <f t="shared" si="74"/>
        <v xml:space="preserve"> </v>
      </c>
      <c r="L1190" s="151" t="str">
        <f t="shared" si="76"/>
        <v xml:space="preserve"> </v>
      </c>
      <c r="M1190" s="68"/>
      <c r="N1190" s="112"/>
      <c r="O1190" s="62">
        <f t="shared" si="75"/>
        <v>56</v>
      </c>
      <c r="P1190" s="4"/>
    </row>
    <row r="1191" spans="1:16" s="5" customFormat="1" ht="15.95" customHeight="1">
      <c r="A1191" s="4">
        <v>1182</v>
      </c>
      <c r="B1191" s="139" t="s">
        <v>793</v>
      </c>
      <c r="C1191" s="140" t="s">
        <v>794</v>
      </c>
      <c r="D1191" s="141" t="s">
        <v>2009</v>
      </c>
      <c r="E1191" s="81" t="s">
        <v>3937</v>
      </c>
      <c r="F1191" s="145">
        <v>5.9</v>
      </c>
      <c r="G1191" s="145">
        <v>7.26</v>
      </c>
      <c r="H1191" s="48">
        <v>64</v>
      </c>
      <c r="I1191" s="48">
        <v>57</v>
      </c>
      <c r="J1191" s="151" t="str">
        <f t="shared" si="73"/>
        <v xml:space="preserve"> </v>
      </c>
      <c r="K1191" s="151" t="str">
        <f t="shared" si="74"/>
        <v xml:space="preserve"> </v>
      </c>
      <c r="L1191" s="151" t="str">
        <f t="shared" si="76"/>
        <v xml:space="preserve"> </v>
      </c>
      <c r="M1191" s="51"/>
      <c r="N1191" s="112"/>
      <c r="O1191" s="62">
        <f t="shared" si="75"/>
        <v>60.5</v>
      </c>
      <c r="P1191" s="4"/>
    </row>
    <row r="1192" spans="1:16" s="5" customFormat="1" ht="15.95" customHeight="1">
      <c r="A1192" s="4">
        <v>1183</v>
      </c>
      <c r="B1192" s="139" t="s">
        <v>453</v>
      </c>
      <c r="C1192" s="140" t="s">
        <v>3725</v>
      </c>
      <c r="D1192" s="141" t="s">
        <v>1806</v>
      </c>
      <c r="E1192" s="81" t="s">
        <v>3937</v>
      </c>
      <c r="F1192" s="145">
        <v>6.42</v>
      </c>
      <c r="G1192" s="145">
        <v>5.27</v>
      </c>
      <c r="H1192" s="48">
        <v>51</v>
      </c>
      <c r="I1192" s="48">
        <v>56</v>
      </c>
      <c r="J1192" s="151" t="str">
        <f t="shared" si="73"/>
        <v xml:space="preserve"> </v>
      </c>
      <c r="K1192" s="151" t="str">
        <f t="shared" si="74"/>
        <v xml:space="preserve"> </v>
      </c>
      <c r="L1192" s="151" t="str">
        <f t="shared" si="76"/>
        <v xml:space="preserve"> </v>
      </c>
      <c r="M1192" s="98"/>
      <c r="N1192" s="112"/>
      <c r="O1192" s="62">
        <f t="shared" si="75"/>
        <v>53.5</v>
      </c>
      <c r="P1192" s="4"/>
    </row>
    <row r="1193" spans="1:16" s="5" customFormat="1" ht="15.95" customHeight="1">
      <c r="A1193" s="4">
        <v>1184</v>
      </c>
      <c r="B1193" s="139" t="s">
        <v>2145</v>
      </c>
      <c r="C1193" s="140" t="s">
        <v>4609</v>
      </c>
      <c r="D1193" s="141" t="s">
        <v>3837</v>
      </c>
      <c r="E1193" s="81" t="s">
        <v>3937</v>
      </c>
      <c r="F1193" s="145">
        <v>5.91</v>
      </c>
      <c r="G1193" s="145">
        <v>7.23</v>
      </c>
      <c r="H1193" s="48">
        <v>52</v>
      </c>
      <c r="I1193" s="48">
        <v>55</v>
      </c>
      <c r="J1193" s="151" t="str">
        <f t="shared" si="73"/>
        <v xml:space="preserve"> </v>
      </c>
      <c r="K1193" s="151" t="str">
        <f t="shared" si="74"/>
        <v xml:space="preserve"> </v>
      </c>
      <c r="L1193" s="151" t="str">
        <f t="shared" si="76"/>
        <v xml:space="preserve"> </v>
      </c>
      <c r="M1193" s="98"/>
      <c r="N1193" s="112"/>
      <c r="O1193" s="62">
        <f t="shared" si="75"/>
        <v>53.5</v>
      </c>
      <c r="P1193" s="4"/>
    </row>
    <row r="1194" spans="1:16" s="5" customFormat="1" ht="15.95" customHeight="1">
      <c r="A1194" s="4">
        <v>1185</v>
      </c>
      <c r="B1194" s="139" t="s">
        <v>2146</v>
      </c>
      <c r="C1194" s="140" t="s">
        <v>4650</v>
      </c>
      <c r="D1194" s="141" t="s">
        <v>3837</v>
      </c>
      <c r="E1194" s="81" t="s">
        <v>3937</v>
      </c>
      <c r="F1194" s="145">
        <v>3.8</v>
      </c>
      <c r="G1194" s="145">
        <v>6.99</v>
      </c>
      <c r="H1194" s="48">
        <v>47</v>
      </c>
      <c r="I1194" s="48">
        <v>51</v>
      </c>
      <c r="J1194" s="151" t="str">
        <f t="shared" si="73"/>
        <v xml:space="preserve"> </v>
      </c>
      <c r="K1194" s="151" t="str">
        <f t="shared" si="74"/>
        <v xml:space="preserve"> </v>
      </c>
      <c r="L1194" s="151" t="str">
        <f t="shared" si="76"/>
        <v xml:space="preserve"> </v>
      </c>
      <c r="M1194" s="51"/>
      <c r="N1194" s="112"/>
      <c r="O1194" s="62">
        <f t="shared" si="75"/>
        <v>49</v>
      </c>
      <c r="P1194" s="4"/>
    </row>
    <row r="1195" spans="1:16" s="5" customFormat="1" ht="15.95" customHeight="1">
      <c r="A1195" s="4">
        <v>1186</v>
      </c>
      <c r="B1195" s="139" t="s">
        <v>454</v>
      </c>
      <c r="C1195" s="140" t="s">
        <v>2695</v>
      </c>
      <c r="D1195" s="141" t="s">
        <v>2660</v>
      </c>
      <c r="E1195" s="81" t="s">
        <v>3937</v>
      </c>
      <c r="F1195" s="145">
        <v>7.31</v>
      </c>
      <c r="G1195" s="145">
        <v>7.23</v>
      </c>
      <c r="H1195" s="48">
        <v>79</v>
      </c>
      <c r="I1195" s="48">
        <v>61</v>
      </c>
      <c r="J1195" s="151" t="str">
        <f t="shared" si="73"/>
        <v>SVK</v>
      </c>
      <c r="K1195" s="151" t="str">
        <f t="shared" si="74"/>
        <v xml:space="preserve"> </v>
      </c>
      <c r="L1195" s="151" t="str">
        <f t="shared" si="76"/>
        <v xml:space="preserve"> </v>
      </c>
      <c r="M1195" s="51"/>
      <c r="N1195" s="112"/>
      <c r="O1195" s="62">
        <f t="shared" si="75"/>
        <v>70</v>
      </c>
      <c r="P1195" s="4"/>
    </row>
    <row r="1196" spans="1:16" s="5" customFormat="1" ht="15.95" customHeight="1">
      <c r="A1196" s="4">
        <v>1187</v>
      </c>
      <c r="B1196" s="139" t="s">
        <v>455</v>
      </c>
      <c r="C1196" s="140" t="s">
        <v>456</v>
      </c>
      <c r="D1196" s="141" t="s">
        <v>3243</v>
      </c>
      <c r="E1196" s="81" t="s">
        <v>3937</v>
      </c>
      <c r="F1196" s="145">
        <v>5.47</v>
      </c>
      <c r="G1196" s="145">
        <v>7.65</v>
      </c>
      <c r="H1196" s="48">
        <v>50</v>
      </c>
      <c r="I1196" s="48">
        <v>61</v>
      </c>
      <c r="J1196" s="151" t="str">
        <f t="shared" si="73"/>
        <v xml:space="preserve"> </v>
      </c>
      <c r="K1196" s="151" t="str">
        <f t="shared" si="74"/>
        <v xml:space="preserve"> </v>
      </c>
      <c r="L1196" s="151" t="str">
        <f t="shared" si="76"/>
        <v xml:space="preserve"> </v>
      </c>
      <c r="M1196" s="98"/>
      <c r="N1196" s="112"/>
      <c r="O1196" s="62">
        <f t="shared" si="75"/>
        <v>55.5</v>
      </c>
      <c r="P1196" s="4"/>
    </row>
    <row r="1197" spans="1:16" s="5" customFormat="1" ht="15.95" customHeight="1">
      <c r="A1197" s="4">
        <v>1188</v>
      </c>
      <c r="B1197" s="139" t="s">
        <v>2147</v>
      </c>
      <c r="C1197" s="140" t="s">
        <v>1444</v>
      </c>
      <c r="D1197" s="141" t="s">
        <v>113</v>
      </c>
      <c r="E1197" s="81" t="s">
        <v>3937</v>
      </c>
      <c r="F1197" s="145">
        <v>6.48</v>
      </c>
      <c r="G1197" s="145">
        <v>7.58</v>
      </c>
      <c r="H1197" s="48">
        <v>54</v>
      </c>
      <c r="I1197" s="48">
        <v>57</v>
      </c>
      <c r="J1197" s="151" t="str">
        <f t="shared" si="73"/>
        <v xml:space="preserve"> </v>
      </c>
      <c r="K1197" s="151" t="str">
        <f t="shared" si="74"/>
        <v xml:space="preserve"> </v>
      </c>
      <c r="L1197" s="151" t="str">
        <f t="shared" si="76"/>
        <v xml:space="preserve"> </v>
      </c>
      <c r="M1197" s="51"/>
      <c r="N1197" s="112"/>
      <c r="O1197" s="62">
        <f t="shared" si="75"/>
        <v>55.5</v>
      </c>
      <c r="P1197" s="4"/>
    </row>
    <row r="1198" spans="1:16" s="5" customFormat="1" ht="15.95" customHeight="1">
      <c r="A1198" s="4">
        <v>1189</v>
      </c>
      <c r="B1198" s="139" t="s">
        <v>2148</v>
      </c>
      <c r="C1198" s="140" t="s">
        <v>695</v>
      </c>
      <c r="D1198" s="141" t="s">
        <v>3474</v>
      </c>
      <c r="E1198" s="81" t="s">
        <v>3937</v>
      </c>
      <c r="F1198" s="145">
        <v>5.76</v>
      </c>
      <c r="G1198" s="145">
        <v>6.89</v>
      </c>
      <c r="H1198" s="48">
        <v>50</v>
      </c>
      <c r="I1198" s="48">
        <v>55</v>
      </c>
      <c r="J1198" s="151" t="str">
        <f t="shared" si="73"/>
        <v xml:space="preserve"> </v>
      </c>
      <c r="K1198" s="151" t="str">
        <f t="shared" si="74"/>
        <v xml:space="preserve"> </v>
      </c>
      <c r="L1198" s="151" t="str">
        <f t="shared" si="76"/>
        <v xml:space="preserve"> </v>
      </c>
      <c r="M1198" s="101"/>
      <c r="N1198" s="112"/>
      <c r="O1198" s="62">
        <f t="shared" si="75"/>
        <v>52.5</v>
      </c>
      <c r="P1198" s="4"/>
    </row>
    <row r="1199" spans="1:16" s="5" customFormat="1" ht="15.95" customHeight="1">
      <c r="A1199" s="4">
        <v>1190</v>
      </c>
      <c r="B1199" s="139" t="s">
        <v>2149</v>
      </c>
      <c r="C1199" s="140" t="s">
        <v>2150</v>
      </c>
      <c r="D1199" s="141" t="s">
        <v>2908</v>
      </c>
      <c r="E1199" s="81" t="s">
        <v>3937</v>
      </c>
      <c r="F1199" s="145">
        <v>6.38</v>
      </c>
      <c r="G1199" s="145">
        <v>7.49</v>
      </c>
      <c r="H1199" s="48">
        <v>69</v>
      </c>
      <c r="I1199" s="48">
        <v>60</v>
      </c>
      <c r="J1199" s="151" t="str">
        <f t="shared" si="73"/>
        <v xml:space="preserve"> </v>
      </c>
      <c r="K1199" s="151" t="str">
        <f t="shared" si="74"/>
        <v xml:space="preserve"> </v>
      </c>
      <c r="L1199" s="151" t="str">
        <f t="shared" si="76"/>
        <v xml:space="preserve"> </v>
      </c>
      <c r="M1199" s="51"/>
      <c r="N1199" s="112"/>
      <c r="O1199" s="62">
        <f t="shared" si="75"/>
        <v>64.5</v>
      </c>
      <c r="P1199" s="4"/>
    </row>
    <row r="1200" spans="1:16" s="5" customFormat="1" ht="15.95" customHeight="1">
      <c r="A1200" s="4">
        <v>1191</v>
      </c>
      <c r="B1200" s="139" t="s">
        <v>457</v>
      </c>
      <c r="C1200" s="140" t="s">
        <v>458</v>
      </c>
      <c r="D1200" s="141" t="s">
        <v>559</v>
      </c>
      <c r="E1200" s="81" t="s">
        <v>3937</v>
      </c>
      <c r="F1200" s="145">
        <v>7.34</v>
      </c>
      <c r="G1200" s="145">
        <v>8.23</v>
      </c>
      <c r="H1200" s="48">
        <v>82</v>
      </c>
      <c r="I1200" s="48">
        <v>71</v>
      </c>
      <c r="J1200" s="151" t="str">
        <f t="shared" si="73"/>
        <v>SVK</v>
      </c>
      <c r="K1200" s="151" t="str">
        <f t="shared" si="74"/>
        <v>SVK</v>
      </c>
      <c r="L1200" s="151" t="str">
        <f t="shared" si="76"/>
        <v>SVK</v>
      </c>
      <c r="M1200" s="98"/>
      <c r="N1200" s="112"/>
      <c r="O1200" s="62">
        <f t="shared" si="75"/>
        <v>76.5</v>
      </c>
      <c r="P1200" s="4"/>
    </row>
    <row r="1201" spans="1:16" s="5" customFormat="1" ht="15.95" customHeight="1">
      <c r="A1201" s="4">
        <v>1192</v>
      </c>
      <c r="B1201" s="139" t="s">
        <v>459</v>
      </c>
      <c r="C1201" s="140" t="s">
        <v>460</v>
      </c>
      <c r="D1201" s="141" t="s">
        <v>737</v>
      </c>
      <c r="E1201" s="81" t="s">
        <v>3937</v>
      </c>
      <c r="F1201" s="145">
        <v>7.07</v>
      </c>
      <c r="G1201" s="145">
        <v>7.64</v>
      </c>
      <c r="H1201" s="48">
        <v>72</v>
      </c>
      <c r="I1201" s="48">
        <v>60</v>
      </c>
      <c r="J1201" s="151" t="str">
        <f t="shared" si="73"/>
        <v>SVK</v>
      </c>
      <c r="K1201" s="151" t="str">
        <f t="shared" si="74"/>
        <v xml:space="preserve"> </v>
      </c>
      <c r="L1201" s="151" t="str">
        <f t="shared" si="76"/>
        <v xml:space="preserve"> </v>
      </c>
      <c r="M1201" s="101"/>
      <c r="N1201" s="112"/>
      <c r="O1201" s="62">
        <f t="shared" si="75"/>
        <v>66</v>
      </c>
      <c r="P1201" s="4"/>
    </row>
    <row r="1202" spans="1:16" s="5" customFormat="1" ht="15.95" customHeight="1">
      <c r="A1202" s="4">
        <v>1193</v>
      </c>
      <c r="B1202" s="139" t="s">
        <v>461</v>
      </c>
      <c r="C1202" s="140" t="s">
        <v>462</v>
      </c>
      <c r="D1202" s="141" t="s">
        <v>25</v>
      </c>
      <c r="E1202" s="81" t="s">
        <v>3937</v>
      </c>
      <c r="F1202" s="145">
        <v>5.57</v>
      </c>
      <c r="G1202" s="145">
        <v>6.49</v>
      </c>
      <c r="H1202" s="48">
        <v>50</v>
      </c>
      <c r="I1202" s="48">
        <v>53</v>
      </c>
      <c r="J1202" s="151" t="str">
        <f t="shared" si="73"/>
        <v xml:space="preserve"> </v>
      </c>
      <c r="K1202" s="151" t="str">
        <f t="shared" si="74"/>
        <v xml:space="preserve"> </v>
      </c>
      <c r="L1202" s="151" t="str">
        <f t="shared" si="76"/>
        <v xml:space="preserve"> </v>
      </c>
      <c r="M1202" s="52"/>
      <c r="N1202" s="112"/>
      <c r="O1202" s="62">
        <f t="shared" si="75"/>
        <v>51.5</v>
      </c>
      <c r="P1202" s="4"/>
    </row>
    <row r="1203" spans="1:16" s="5" customFormat="1" ht="15.95" customHeight="1">
      <c r="A1203" s="4">
        <v>1194</v>
      </c>
      <c r="B1203" s="139" t="s">
        <v>463</v>
      </c>
      <c r="C1203" s="140" t="s">
        <v>464</v>
      </c>
      <c r="D1203" s="141" t="s">
        <v>25</v>
      </c>
      <c r="E1203" s="81" t="s">
        <v>3937</v>
      </c>
      <c r="F1203" s="145">
        <v>5.97</v>
      </c>
      <c r="G1203" s="145">
        <v>6.86</v>
      </c>
      <c r="H1203" s="48">
        <v>50</v>
      </c>
      <c r="I1203" s="48">
        <v>56</v>
      </c>
      <c r="J1203" s="151" t="str">
        <f t="shared" si="73"/>
        <v xml:space="preserve"> </v>
      </c>
      <c r="K1203" s="151" t="str">
        <f t="shared" si="74"/>
        <v xml:space="preserve"> </v>
      </c>
      <c r="L1203" s="151" t="str">
        <f t="shared" si="76"/>
        <v xml:space="preserve"> </v>
      </c>
      <c r="M1203" s="120"/>
      <c r="N1203" s="112"/>
      <c r="O1203" s="62">
        <f t="shared" si="75"/>
        <v>53</v>
      </c>
      <c r="P1203" s="4"/>
    </row>
    <row r="1204" spans="1:16" s="5" customFormat="1" ht="15.95" customHeight="1">
      <c r="A1204" s="4">
        <v>1195</v>
      </c>
      <c r="B1204" s="139" t="s">
        <v>2151</v>
      </c>
      <c r="C1204" s="140" t="s">
        <v>3637</v>
      </c>
      <c r="D1204" s="141" t="s">
        <v>995</v>
      </c>
      <c r="E1204" s="81" t="s">
        <v>3937</v>
      </c>
      <c r="F1204" s="145">
        <v>5.15</v>
      </c>
      <c r="G1204" s="145">
        <v>5.2</v>
      </c>
      <c r="H1204" s="48">
        <v>52</v>
      </c>
      <c r="I1204" s="48">
        <v>56</v>
      </c>
      <c r="J1204" s="151" t="str">
        <f t="shared" si="73"/>
        <v xml:space="preserve"> </v>
      </c>
      <c r="K1204" s="151" t="str">
        <f t="shared" si="74"/>
        <v xml:space="preserve"> </v>
      </c>
      <c r="L1204" s="151" t="str">
        <f t="shared" si="76"/>
        <v xml:space="preserve"> </v>
      </c>
      <c r="M1204" s="51"/>
      <c r="N1204" s="112"/>
      <c r="O1204" s="62">
        <f t="shared" si="75"/>
        <v>54</v>
      </c>
      <c r="P1204" s="4"/>
    </row>
    <row r="1205" spans="1:16" s="5" customFormat="1" ht="15.95" customHeight="1">
      <c r="A1205" s="4">
        <v>1196</v>
      </c>
      <c r="B1205" s="139" t="s">
        <v>2153</v>
      </c>
      <c r="C1205" s="140" t="s">
        <v>2154</v>
      </c>
      <c r="D1205" s="141" t="s">
        <v>4057</v>
      </c>
      <c r="E1205" s="81" t="s">
        <v>3937</v>
      </c>
      <c r="F1205" s="145">
        <v>6.09</v>
      </c>
      <c r="G1205" s="145">
        <v>7.64</v>
      </c>
      <c r="H1205" s="48">
        <v>54</v>
      </c>
      <c r="I1205" s="48">
        <v>59</v>
      </c>
      <c r="J1205" s="151" t="str">
        <f t="shared" si="73"/>
        <v xml:space="preserve"> </v>
      </c>
      <c r="K1205" s="151" t="str">
        <f t="shared" si="74"/>
        <v xml:space="preserve"> </v>
      </c>
      <c r="L1205" s="151" t="str">
        <f t="shared" si="76"/>
        <v xml:space="preserve"> </v>
      </c>
      <c r="M1205" s="101"/>
      <c r="N1205" s="112"/>
      <c r="O1205" s="62">
        <f t="shared" si="75"/>
        <v>56.5</v>
      </c>
      <c r="P1205" s="4"/>
    </row>
    <row r="1206" spans="1:16" s="5" customFormat="1" ht="15.95" customHeight="1">
      <c r="A1206" s="4">
        <v>1197</v>
      </c>
      <c r="B1206" s="139" t="s">
        <v>2155</v>
      </c>
      <c r="C1206" s="140" t="s">
        <v>3097</v>
      </c>
      <c r="D1206" s="141" t="s">
        <v>4263</v>
      </c>
      <c r="E1206" s="81" t="s">
        <v>3937</v>
      </c>
      <c r="F1206" s="145">
        <v>4.75</v>
      </c>
      <c r="G1206" s="145">
        <v>2.74</v>
      </c>
      <c r="H1206" s="48">
        <v>47</v>
      </c>
      <c r="I1206" s="48">
        <v>47</v>
      </c>
      <c r="J1206" s="151" t="str">
        <f t="shared" si="73"/>
        <v xml:space="preserve"> </v>
      </c>
      <c r="K1206" s="151" t="str">
        <f t="shared" si="74"/>
        <v xml:space="preserve"> </v>
      </c>
      <c r="L1206" s="151" t="str">
        <f t="shared" si="76"/>
        <v xml:space="preserve"> </v>
      </c>
      <c r="M1206" s="101"/>
      <c r="N1206" s="112"/>
      <c r="O1206" s="62">
        <f t="shared" si="75"/>
        <v>47</v>
      </c>
      <c r="P1206" s="4"/>
    </row>
    <row r="1207" spans="1:16" s="5" customFormat="1" ht="15.95" customHeight="1">
      <c r="A1207" s="4">
        <v>1198</v>
      </c>
      <c r="B1207" s="139" t="s">
        <v>2156</v>
      </c>
      <c r="C1207" s="140" t="s">
        <v>2157</v>
      </c>
      <c r="D1207" s="141" t="s">
        <v>3511</v>
      </c>
      <c r="E1207" s="81" t="s">
        <v>3937</v>
      </c>
      <c r="F1207" s="145">
        <v>5.74</v>
      </c>
      <c r="G1207" s="145">
        <v>7.22</v>
      </c>
      <c r="H1207" s="48">
        <v>50</v>
      </c>
      <c r="I1207" s="48">
        <v>56</v>
      </c>
      <c r="J1207" s="151" t="str">
        <f t="shared" si="73"/>
        <v xml:space="preserve"> </v>
      </c>
      <c r="K1207" s="151" t="str">
        <f t="shared" si="74"/>
        <v xml:space="preserve"> </v>
      </c>
      <c r="L1207" s="151" t="str">
        <f t="shared" si="76"/>
        <v xml:space="preserve"> </v>
      </c>
      <c r="M1207" s="52"/>
      <c r="N1207" s="208"/>
      <c r="O1207" s="62">
        <f t="shared" si="75"/>
        <v>53</v>
      </c>
      <c r="P1207" s="4"/>
    </row>
    <row r="1208" spans="1:16" s="5" customFormat="1" ht="15.95" customHeight="1">
      <c r="A1208" s="4">
        <v>1199</v>
      </c>
      <c r="B1208" s="139" t="s">
        <v>2158</v>
      </c>
      <c r="C1208" s="140" t="s">
        <v>2159</v>
      </c>
      <c r="D1208" s="141" t="s">
        <v>4264</v>
      </c>
      <c r="E1208" s="81" t="s">
        <v>3937</v>
      </c>
      <c r="F1208" s="145">
        <v>5.36</v>
      </c>
      <c r="G1208" s="145">
        <v>7.26</v>
      </c>
      <c r="H1208" s="48">
        <v>50</v>
      </c>
      <c r="I1208" s="48">
        <v>57</v>
      </c>
      <c r="J1208" s="151" t="str">
        <f t="shared" si="73"/>
        <v xml:space="preserve"> </v>
      </c>
      <c r="K1208" s="151" t="str">
        <f t="shared" si="74"/>
        <v xml:space="preserve"> </v>
      </c>
      <c r="L1208" s="151" t="str">
        <f t="shared" si="76"/>
        <v xml:space="preserve"> </v>
      </c>
      <c r="M1208" s="196"/>
      <c r="N1208" s="208"/>
      <c r="O1208" s="62">
        <f t="shared" si="75"/>
        <v>53.5</v>
      </c>
      <c r="P1208" s="4"/>
    </row>
    <row r="1209" spans="1:16" s="5" customFormat="1" ht="15.95" customHeight="1">
      <c r="A1209" s="4">
        <v>1200</v>
      </c>
      <c r="B1209" s="139" t="s">
        <v>2160</v>
      </c>
      <c r="C1209" s="140" t="s">
        <v>4414</v>
      </c>
      <c r="D1209" s="141" t="s">
        <v>4264</v>
      </c>
      <c r="E1209" s="81" t="s">
        <v>3937</v>
      </c>
      <c r="F1209" s="145">
        <v>7.42</v>
      </c>
      <c r="G1209" s="145">
        <v>8.58</v>
      </c>
      <c r="H1209" s="48">
        <v>70</v>
      </c>
      <c r="I1209" s="48">
        <v>64</v>
      </c>
      <c r="J1209" s="151" t="str">
        <f t="shared" si="73"/>
        <v>SVK</v>
      </c>
      <c r="K1209" s="151" t="str">
        <f t="shared" si="74"/>
        <v xml:space="preserve"> </v>
      </c>
      <c r="L1209" s="151" t="str">
        <f t="shared" si="76"/>
        <v xml:space="preserve"> </v>
      </c>
      <c r="M1209" s="51"/>
      <c r="N1209" s="208"/>
      <c r="O1209" s="62">
        <f t="shared" si="75"/>
        <v>67</v>
      </c>
      <c r="P1209" s="4"/>
    </row>
    <row r="1210" spans="1:16" s="5" customFormat="1" ht="15.95" customHeight="1">
      <c r="A1210" s="4">
        <v>1201</v>
      </c>
      <c r="B1210" s="139" t="s">
        <v>2161</v>
      </c>
      <c r="C1210" s="140" t="s">
        <v>953</v>
      </c>
      <c r="D1210" s="141" t="s">
        <v>3625</v>
      </c>
      <c r="E1210" s="81" t="s">
        <v>3937</v>
      </c>
      <c r="F1210" s="145">
        <v>5.2</v>
      </c>
      <c r="G1210" s="145">
        <v>6.99</v>
      </c>
      <c r="H1210" s="48">
        <v>50</v>
      </c>
      <c r="I1210" s="48">
        <v>55</v>
      </c>
      <c r="J1210" s="151" t="str">
        <f t="shared" si="73"/>
        <v xml:space="preserve"> </v>
      </c>
      <c r="K1210" s="151" t="str">
        <f t="shared" si="74"/>
        <v xml:space="preserve"> </v>
      </c>
      <c r="L1210" s="151" t="str">
        <f t="shared" si="76"/>
        <v xml:space="preserve"> </v>
      </c>
      <c r="M1210" s="101"/>
      <c r="N1210" s="212"/>
      <c r="O1210" s="62">
        <f t="shared" si="75"/>
        <v>52.5</v>
      </c>
      <c r="P1210" s="4"/>
    </row>
    <row r="1211" spans="1:16" s="5" customFormat="1" ht="15.95" customHeight="1">
      <c r="A1211" s="4">
        <v>1202</v>
      </c>
      <c r="B1211" s="139" t="s">
        <v>954</v>
      </c>
      <c r="C1211" s="140" t="s">
        <v>955</v>
      </c>
      <c r="D1211" s="141" t="s">
        <v>996</v>
      </c>
      <c r="E1211" s="81" t="s">
        <v>3937</v>
      </c>
      <c r="F1211" s="145">
        <v>5.18</v>
      </c>
      <c r="G1211" s="145">
        <v>6.33</v>
      </c>
      <c r="H1211" s="48">
        <v>50</v>
      </c>
      <c r="I1211" s="48">
        <v>55</v>
      </c>
      <c r="J1211" s="151" t="str">
        <f t="shared" si="73"/>
        <v xml:space="preserve"> </v>
      </c>
      <c r="K1211" s="151" t="str">
        <f t="shared" si="74"/>
        <v xml:space="preserve"> </v>
      </c>
      <c r="L1211" s="151" t="str">
        <f t="shared" si="76"/>
        <v xml:space="preserve"> </v>
      </c>
      <c r="M1211" s="68"/>
      <c r="N1211" s="208"/>
      <c r="O1211" s="62">
        <f t="shared" si="75"/>
        <v>52.5</v>
      </c>
      <c r="P1211" s="4"/>
    </row>
    <row r="1212" spans="1:16" s="5" customFormat="1" ht="15.95" customHeight="1">
      <c r="A1212" s="4">
        <v>1203</v>
      </c>
      <c r="B1212" s="139" t="s">
        <v>465</v>
      </c>
      <c r="C1212" s="140" t="s">
        <v>466</v>
      </c>
      <c r="D1212" s="141" t="s">
        <v>10</v>
      </c>
      <c r="E1212" s="81" t="s">
        <v>3937</v>
      </c>
      <c r="F1212" s="145">
        <v>7.65</v>
      </c>
      <c r="G1212" s="145">
        <v>7.97</v>
      </c>
      <c r="H1212" s="48">
        <v>56</v>
      </c>
      <c r="I1212" s="48">
        <v>56</v>
      </c>
      <c r="J1212" s="151" t="str">
        <f t="shared" si="73"/>
        <v xml:space="preserve"> </v>
      </c>
      <c r="K1212" s="151" t="str">
        <f t="shared" si="74"/>
        <v xml:space="preserve"> </v>
      </c>
      <c r="L1212" s="151" t="str">
        <f t="shared" ref="L1212:L1243" si="77">IF(AND(J1212="SVXS",K1212="SVXS"),"SVXS",IF(AND(J1212="SVG",K1212="SVG"),"SVG",IF(AND(J1212="SVK",K1212="SVK"),"SVK",IF(AND(J1212="SVXS",K1212="SVG"),"SVG",IF(AND(J1212="SVG",K1212="SVXS"),"SVG",IF(AND(J1212="SVG",K1212="SVK"),"SVK",IF(AND(J1212="SVK",K1212="SVG"),"SVK"," ")))))))</f>
        <v xml:space="preserve"> </v>
      </c>
      <c r="M1212" s="53"/>
      <c r="N1212" s="211" t="s">
        <v>895</v>
      </c>
      <c r="O1212" s="62">
        <f t="shared" si="75"/>
        <v>56</v>
      </c>
      <c r="P1212" s="4"/>
    </row>
    <row r="1213" spans="1:16" s="5" customFormat="1" ht="15.95" customHeight="1">
      <c r="A1213" s="4">
        <v>1204</v>
      </c>
      <c r="B1213" s="139" t="s">
        <v>467</v>
      </c>
      <c r="C1213" s="140" t="s">
        <v>468</v>
      </c>
      <c r="D1213" s="141" t="s">
        <v>469</v>
      </c>
      <c r="E1213" s="81" t="s">
        <v>3937</v>
      </c>
      <c r="F1213" s="145">
        <v>3.64</v>
      </c>
      <c r="G1213" s="145">
        <v>6.18</v>
      </c>
      <c r="H1213" s="48">
        <v>47</v>
      </c>
      <c r="I1213" s="48">
        <v>52</v>
      </c>
      <c r="J1213" s="151" t="str">
        <f t="shared" si="73"/>
        <v xml:space="preserve"> </v>
      </c>
      <c r="K1213" s="151" t="str">
        <f t="shared" si="74"/>
        <v xml:space="preserve"> </v>
      </c>
      <c r="L1213" s="151" t="str">
        <f t="shared" si="77"/>
        <v xml:space="preserve"> </v>
      </c>
      <c r="M1213" s="101"/>
      <c r="N1213" s="208"/>
      <c r="O1213" s="62">
        <f t="shared" si="75"/>
        <v>49.5</v>
      </c>
      <c r="P1213" s="4"/>
    </row>
    <row r="1214" spans="1:16" s="5" customFormat="1" ht="15.95" customHeight="1">
      <c r="A1214" s="4">
        <v>1205</v>
      </c>
      <c r="B1214" s="139" t="s">
        <v>956</v>
      </c>
      <c r="C1214" s="140" t="s">
        <v>811</v>
      </c>
      <c r="D1214" s="141" t="s">
        <v>3794</v>
      </c>
      <c r="E1214" s="81" t="s">
        <v>3937</v>
      </c>
      <c r="F1214" s="145">
        <v>5.57</v>
      </c>
      <c r="G1214" s="145">
        <v>6.71</v>
      </c>
      <c r="H1214" s="48">
        <v>50</v>
      </c>
      <c r="I1214" s="48">
        <v>55</v>
      </c>
      <c r="J1214" s="151" t="str">
        <f t="shared" si="73"/>
        <v xml:space="preserve"> </v>
      </c>
      <c r="K1214" s="151" t="str">
        <f t="shared" si="74"/>
        <v xml:space="preserve"> </v>
      </c>
      <c r="L1214" s="151" t="str">
        <f t="shared" si="77"/>
        <v xml:space="preserve"> </v>
      </c>
      <c r="M1214" s="196"/>
      <c r="N1214" s="212"/>
      <c r="O1214" s="62">
        <f t="shared" si="75"/>
        <v>52.5</v>
      </c>
      <c r="P1214" s="4"/>
    </row>
    <row r="1215" spans="1:16" s="5" customFormat="1" ht="15.95" customHeight="1">
      <c r="A1215" s="4">
        <v>1206</v>
      </c>
      <c r="B1215" s="139" t="s">
        <v>470</v>
      </c>
      <c r="C1215" s="140" t="s">
        <v>2361</v>
      </c>
      <c r="D1215" s="141" t="s">
        <v>3798</v>
      </c>
      <c r="E1215" s="81" t="s">
        <v>3937</v>
      </c>
      <c r="F1215" s="145">
        <v>6.39</v>
      </c>
      <c r="G1215" s="145">
        <v>7.16</v>
      </c>
      <c r="H1215" s="48">
        <v>51</v>
      </c>
      <c r="I1215" s="48">
        <v>55</v>
      </c>
      <c r="J1215" s="151" t="str">
        <f t="shared" si="73"/>
        <v xml:space="preserve"> </v>
      </c>
      <c r="K1215" s="151" t="str">
        <f t="shared" si="74"/>
        <v xml:space="preserve"> </v>
      </c>
      <c r="L1215" s="151" t="str">
        <f t="shared" si="77"/>
        <v xml:space="preserve"> </v>
      </c>
      <c r="M1215" s="51"/>
      <c r="N1215" s="208"/>
      <c r="O1215" s="62">
        <f t="shared" si="75"/>
        <v>53</v>
      </c>
      <c r="P1215" s="4"/>
    </row>
    <row r="1216" spans="1:16" s="5" customFormat="1" ht="15.95" customHeight="1">
      <c r="A1216" s="4">
        <v>1207</v>
      </c>
      <c r="B1216" s="139" t="s">
        <v>957</v>
      </c>
      <c r="C1216" s="140" t="s">
        <v>695</v>
      </c>
      <c r="D1216" s="141" t="s">
        <v>3782</v>
      </c>
      <c r="E1216" s="81" t="s">
        <v>3937</v>
      </c>
      <c r="F1216" s="145">
        <v>4.9400000000000004</v>
      </c>
      <c r="G1216" s="145">
        <v>6.58</v>
      </c>
      <c r="H1216" s="48">
        <v>54</v>
      </c>
      <c r="I1216" s="48">
        <v>55</v>
      </c>
      <c r="J1216" s="151" t="str">
        <f t="shared" si="73"/>
        <v xml:space="preserve"> </v>
      </c>
      <c r="K1216" s="151" t="str">
        <f t="shared" si="74"/>
        <v xml:space="preserve"> </v>
      </c>
      <c r="L1216" s="151" t="str">
        <f t="shared" si="77"/>
        <v xml:space="preserve"> </v>
      </c>
      <c r="M1216" s="98"/>
      <c r="N1216" s="208"/>
      <c r="O1216" s="62">
        <f t="shared" si="75"/>
        <v>54.5</v>
      </c>
      <c r="P1216" s="4"/>
    </row>
    <row r="1217" spans="1:16" s="5" customFormat="1" ht="15.95" customHeight="1">
      <c r="A1217" s="4">
        <v>1208</v>
      </c>
      <c r="B1217" s="139" t="s">
        <v>958</v>
      </c>
      <c r="C1217" s="140" t="s">
        <v>959</v>
      </c>
      <c r="D1217" s="141" t="s">
        <v>3782</v>
      </c>
      <c r="E1217" s="81" t="s">
        <v>3937</v>
      </c>
      <c r="F1217" s="145">
        <v>5.53</v>
      </c>
      <c r="G1217" s="145">
        <v>7.56</v>
      </c>
      <c r="H1217" s="48">
        <v>50</v>
      </c>
      <c r="I1217" s="48">
        <v>57</v>
      </c>
      <c r="J1217" s="151" t="str">
        <f t="shared" si="73"/>
        <v xml:space="preserve"> </v>
      </c>
      <c r="K1217" s="151" t="str">
        <f t="shared" si="74"/>
        <v xml:space="preserve"> </v>
      </c>
      <c r="L1217" s="151" t="str">
        <f t="shared" si="77"/>
        <v xml:space="preserve"> </v>
      </c>
      <c r="M1217" s="202"/>
      <c r="N1217" s="208"/>
      <c r="O1217" s="62">
        <f t="shared" si="75"/>
        <v>53.5</v>
      </c>
      <c r="P1217" s="4"/>
    </row>
    <row r="1218" spans="1:16" s="5" customFormat="1" ht="15.95" customHeight="1">
      <c r="A1218" s="4">
        <v>1209</v>
      </c>
      <c r="B1218" s="139" t="s">
        <v>471</v>
      </c>
      <c r="C1218" s="140" t="s">
        <v>3607</v>
      </c>
      <c r="D1218" s="141" t="s">
        <v>1744</v>
      </c>
      <c r="E1218" s="81" t="s">
        <v>3937</v>
      </c>
      <c r="F1218" s="145">
        <v>6.44</v>
      </c>
      <c r="G1218" s="145">
        <v>7.97</v>
      </c>
      <c r="H1218" s="48">
        <v>50</v>
      </c>
      <c r="I1218" s="48">
        <v>53</v>
      </c>
      <c r="J1218" s="151" t="str">
        <f t="shared" si="73"/>
        <v xml:space="preserve"> </v>
      </c>
      <c r="K1218" s="151" t="str">
        <f t="shared" si="74"/>
        <v xml:space="preserve"> </v>
      </c>
      <c r="L1218" s="151" t="str">
        <f t="shared" si="77"/>
        <v xml:space="preserve"> </v>
      </c>
      <c r="M1218" s="101"/>
      <c r="N1218" s="208"/>
      <c r="O1218" s="62">
        <f t="shared" si="75"/>
        <v>51.5</v>
      </c>
      <c r="P1218" s="4"/>
    </row>
    <row r="1219" spans="1:16" s="5" customFormat="1" ht="15.95" customHeight="1">
      <c r="A1219" s="4">
        <v>1210</v>
      </c>
      <c r="B1219" s="139" t="s">
        <v>960</v>
      </c>
      <c r="C1219" s="140" t="s">
        <v>961</v>
      </c>
      <c r="D1219" s="141" t="s">
        <v>962</v>
      </c>
      <c r="E1219" s="81" t="s">
        <v>3937</v>
      </c>
      <c r="F1219" s="145">
        <v>5.89</v>
      </c>
      <c r="G1219" s="145">
        <v>7.88</v>
      </c>
      <c r="H1219" s="48">
        <v>63</v>
      </c>
      <c r="I1219" s="48">
        <v>57</v>
      </c>
      <c r="J1219" s="151" t="str">
        <f t="shared" si="73"/>
        <v xml:space="preserve"> </v>
      </c>
      <c r="K1219" s="151" t="str">
        <f t="shared" si="74"/>
        <v xml:space="preserve"> </v>
      </c>
      <c r="L1219" s="151" t="str">
        <f t="shared" si="77"/>
        <v xml:space="preserve"> </v>
      </c>
      <c r="M1219" s="51"/>
      <c r="N1219" s="208"/>
      <c r="O1219" s="62">
        <f t="shared" si="75"/>
        <v>60</v>
      </c>
      <c r="P1219" s="4"/>
    </row>
    <row r="1220" spans="1:16" s="5" customFormat="1" ht="15.95" customHeight="1">
      <c r="A1220" s="4">
        <v>1211</v>
      </c>
      <c r="B1220" s="139" t="s">
        <v>1279</v>
      </c>
      <c r="C1220" s="140" t="s">
        <v>1280</v>
      </c>
      <c r="D1220" s="141" t="s">
        <v>1001</v>
      </c>
      <c r="E1220" s="81" t="s">
        <v>3937</v>
      </c>
      <c r="F1220" s="145">
        <v>5</v>
      </c>
      <c r="G1220" s="145">
        <v>6.12</v>
      </c>
      <c r="H1220" s="48">
        <v>55</v>
      </c>
      <c r="I1220" s="48">
        <v>58</v>
      </c>
      <c r="J1220" s="151" t="str">
        <f t="shared" si="73"/>
        <v xml:space="preserve"> </v>
      </c>
      <c r="K1220" s="151" t="str">
        <f t="shared" si="74"/>
        <v xml:space="preserve"> </v>
      </c>
      <c r="L1220" s="151" t="str">
        <f t="shared" si="77"/>
        <v xml:space="preserve"> </v>
      </c>
      <c r="M1220" s="120"/>
      <c r="N1220" s="208"/>
      <c r="O1220" s="62">
        <f t="shared" si="75"/>
        <v>56.5</v>
      </c>
      <c r="P1220" s="4"/>
    </row>
    <row r="1221" spans="1:16" s="5" customFormat="1" ht="15.95" customHeight="1">
      <c r="A1221" s="4">
        <v>1212</v>
      </c>
      <c r="B1221" s="139" t="s">
        <v>1281</v>
      </c>
      <c r="C1221" s="140" t="s">
        <v>2091</v>
      </c>
      <c r="D1221" s="141" t="s">
        <v>3785</v>
      </c>
      <c r="E1221" s="81" t="s">
        <v>3937</v>
      </c>
      <c r="F1221" s="145">
        <v>5.71</v>
      </c>
      <c r="G1221" s="145">
        <v>7.61</v>
      </c>
      <c r="H1221" s="48">
        <v>52</v>
      </c>
      <c r="I1221" s="48">
        <v>56</v>
      </c>
      <c r="J1221" s="151" t="str">
        <f t="shared" si="73"/>
        <v xml:space="preserve"> </v>
      </c>
      <c r="K1221" s="151" t="str">
        <f t="shared" si="74"/>
        <v xml:space="preserve"> </v>
      </c>
      <c r="L1221" s="151" t="str">
        <f t="shared" si="77"/>
        <v xml:space="preserve"> </v>
      </c>
      <c r="M1221" s="206"/>
      <c r="N1221" s="211"/>
      <c r="O1221" s="62">
        <f t="shared" si="75"/>
        <v>54</v>
      </c>
      <c r="P1221" s="4"/>
    </row>
    <row r="1222" spans="1:16" s="5" customFormat="1" ht="15.95" customHeight="1">
      <c r="A1222" s="4">
        <v>1213</v>
      </c>
      <c r="B1222" s="139" t="s">
        <v>1282</v>
      </c>
      <c r="C1222" s="140" t="s">
        <v>3285</v>
      </c>
      <c r="D1222" s="141" t="s">
        <v>1008</v>
      </c>
      <c r="E1222" s="81" t="s">
        <v>3937</v>
      </c>
      <c r="F1222" s="145">
        <v>7.19</v>
      </c>
      <c r="G1222" s="145">
        <v>7.91</v>
      </c>
      <c r="H1222" s="48">
        <v>61</v>
      </c>
      <c r="I1222" s="48">
        <v>60</v>
      </c>
      <c r="J1222" s="151" t="str">
        <f t="shared" si="73"/>
        <v xml:space="preserve"> </v>
      </c>
      <c r="K1222" s="151" t="str">
        <f t="shared" si="74"/>
        <v xml:space="preserve"> </v>
      </c>
      <c r="L1222" s="151" t="str">
        <f t="shared" si="77"/>
        <v xml:space="preserve"> </v>
      </c>
      <c r="M1222" s="101"/>
      <c r="N1222" s="214"/>
      <c r="O1222" s="62">
        <f t="shared" si="75"/>
        <v>60.5</v>
      </c>
      <c r="P1222" s="4"/>
    </row>
    <row r="1223" spans="1:16" s="5" customFormat="1" ht="15.95" customHeight="1">
      <c r="A1223" s="4">
        <v>1214</v>
      </c>
      <c r="B1223" s="139" t="s">
        <v>472</v>
      </c>
      <c r="C1223" s="140" t="s">
        <v>473</v>
      </c>
      <c r="D1223" s="141" t="s">
        <v>3182</v>
      </c>
      <c r="E1223" s="81" t="s">
        <v>3937</v>
      </c>
      <c r="F1223" s="145">
        <v>5.18</v>
      </c>
      <c r="G1223" s="145">
        <v>6.79</v>
      </c>
      <c r="H1223" s="48">
        <v>53</v>
      </c>
      <c r="I1223" s="48">
        <v>60</v>
      </c>
      <c r="J1223" s="151" t="str">
        <f t="shared" si="73"/>
        <v xml:space="preserve"> </v>
      </c>
      <c r="K1223" s="151" t="str">
        <f t="shared" si="74"/>
        <v xml:space="preserve"> </v>
      </c>
      <c r="L1223" s="151" t="str">
        <f t="shared" si="77"/>
        <v xml:space="preserve"> </v>
      </c>
      <c r="M1223" s="63"/>
      <c r="N1223" s="208"/>
      <c r="O1223" s="62">
        <f t="shared" si="75"/>
        <v>56.5</v>
      </c>
      <c r="P1223" s="4"/>
    </row>
    <row r="1224" spans="1:16" s="5" customFormat="1" ht="15.95" customHeight="1">
      <c r="A1224" s="4">
        <v>1215</v>
      </c>
      <c r="B1224" s="139" t="s">
        <v>1283</v>
      </c>
      <c r="C1224" s="140" t="s">
        <v>3374</v>
      </c>
      <c r="D1224" s="141" t="s">
        <v>302</v>
      </c>
      <c r="E1224" s="81" t="s">
        <v>3937</v>
      </c>
      <c r="F1224" s="145">
        <v>4.92</v>
      </c>
      <c r="G1224" s="145">
        <v>7.15</v>
      </c>
      <c r="H1224" s="48">
        <v>47</v>
      </c>
      <c r="I1224" s="48">
        <v>53</v>
      </c>
      <c r="J1224" s="151" t="str">
        <f t="shared" si="73"/>
        <v xml:space="preserve"> </v>
      </c>
      <c r="K1224" s="151" t="str">
        <f t="shared" si="74"/>
        <v xml:space="preserve"> </v>
      </c>
      <c r="L1224" s="151" t="str">
        <f t="shared" si="77"/>
        <v xml:space="preserve"> </v>
      </c>
      <c r="M1224" s="51"/>
      <c r="N1224" s="208"/>
      <c r="O1224" s="62">
        <f t="shared" si="75"/>
        <v>50</v>
      </c>
      <c r="P1224" s="4"/>
    </row>
    <row r="1225" spans="1:16" s="5" customFormat="1" ht="15.95" customHeight="1">
      <c r="A1225" s="4">
        <v>1216</v>
      </c>
      <c r="B1225" s="139" t="s">
        <v>1284</v>
      </c>
      <c r="C1225" s="140" t="s">
        <v>1285</v>
      </c>
      <c r="D1225" s="141" t="s">
        <v>2574</v>
      </c>
      <c r="E1225" s="81" t="s">
        <v>3937</v>
      </c>
      <c r="F1225" s="145">
        <v>5.04</v>
      </c>
      <c r="G1225" s="145">
        <v>4.4800000000000004</v>
      </c>
      <c r="H1225" s="48">
        <v>50</v>
      </c>
      <c r="I1225" s="48">
        <v>50</v>
      </c>
      <c r="J1225" s="151" t="str">
        <f t="shared" si="73"/>
        <v xml:space="preserve"> </v>
      </c>
      <c r="K1225" s="151" t="str">
        <f t="shared" si="74"/>
        <v xml:space="preserve"> </v>
      </c>
      <c r="L1225" s="151" t="str">
        <f t="shared" si="77"/>
        <v xml:space="preserve"> </v>
      </c>
      <c r="M1225" s="51"/>
      <c r="N1225" s="208"/>
      <c r="O1225" s="62">
        <f t="shared" si="75"/>
        <v>50</v>
      </c>
      <c r="P1225" s="4"/>
    </row>
    <row r="1226" spans="1:16" s="5" customFormat="1" ht="15.95" customHeight="1">
      <c r="A1226" s="4">
        <v>1217</v>
      </c>
      <c r="B1226" s="139" t="s">
        <v>474</v>
      </c>
      <c r="C1226" s="140" t="s">
        <v>732</v>
      </c>
      <c r="D1226" s="141" t="s">
        <v>366</v>
      </c>
      <c r="E1226" s="81" t="s">
        <v>3937</v>
      </c>
      <c r="F1226" s="145">
        <v>6.8</v>
      </c>
      <c r="G1226" s="145">
        <v>7.19</v>
      </c>
      <c r="H1226" s="48">
        <v>64</v>
      </c>
      <c r="I1226" s="48">
        <v>64</v>
      </c>
      <c r="J1226" s="151" t="str">
        <f t="shared" ref="J1226:J1289" si="78">IF(AND(F1226&gt;=9,H1226&gt;=90),"SVXS",IF(AND(F1226&gt;=8,H1226&gt;=80),"SVG",IF(AND(F1226&gt;=7,H1226&gt;=70),"SVK"," ")))</f>
        <v xml:space="preserve"> </v>
      </c>
      <c r="K1226" s="151" t="str">
        <f t="shared" ref="K1226:K1289" si="79">IF(AND(G1226&gt;=9,I1226&gt;=90),"SVXS",IF(AND(G1226&gt;=8,I1226&gt;=80),"SVG",IF(AND(G1226&gt;=7,I1226&gt;=70),"SVK"," ")))</f>
        <v xml:space="preserve"> </v>
      </c>
      <c r="L1226" s="151" t="str">
        <f t="shared" si="77"/>
        <v xml:space="preserve"> </v>
      </c>
      <c r="M1226" s="51"/>
      <c r="N1226" s="208"/>
      <c r="O1226" s="62">
        <f t="shared" ref="O1226:O1289" si="80">SUM(H1226:I1226)/2</f>
        <v>64</v>
      </c>
      <c r="P1226" s="4"/>
    </row>
    <row r="1227" spans="1:16" s="5" customFormat="1" ht="15.95" customHeight="1">
      <c r="A1227" s="4">
        <v>1218</v>
      </c>
      <c r="B1227" s="139" t="s">
        <v>475</v>
      </c>
      <c r="C1227" s="140" t="s">
        <v>476</v>
      </c>
      <c r="D1227" s="141" t="s">
        <v>477</v>
      </c>
      <c r="E1227" s="81" t="s">
        <v>3937</v>
      </c>
      <c r="F1227" s="145">
        <v>5.12</v>
      </c>
      <c r="G1227" s="145">
        <v>6.61</v>
      </c>
      <c r="H1227" s="48">
        <v>52</v>
      </c>
      <c r="I1227" s="48">
        <v>54</v>
      </c>
      <c r="J1227" s="151" t="str">
        <f t="shared" si="78"/>
        <v xml:space="preserve"> </v>
      </c>
      <c r="K1227" s="151" t="str">
        <f t="shared" si="79"/>
        <v xml:space="preserve"> </v>
      </c>
      <c r="L1227" s="151" t="str">
        <f t="shared" si="77"/>
        <v xml:space="preserve"> </v>
      </c>
      <c r="M1227" s="101"/>
      <c r="N1227" s="208"/>
      <c r="O1227" s="62">
        <f t="shared" si="80"/>
        <v>53</v>
      </c>
      <c r="P1227" s="4"/>
    </row>
    <row r="1228" spans="1:16" s="5" customFormat="1" ht="15.95" customHeight="1">
      <c r="A1228" s="4">
        <v>1219</v>
      </c>
      <c r="B1228" s="139" t="s">
        <v>1286</v>
      </c>
      <c r="C1228" s="140" t="s">
        <v>938</v>
      </c>
      <c r="D1228" s="141" t="s">
        <v>2983</v>
      </c>
      <c r="E1228" s="81" t="s">
        <v>3937</v>
      </c>
      <c r="F1228" s="145">
        <v>6.56</v>
      </c>
      <c r="G1228" s="145">
        <v>7.33</v>
      </c>
      <c r="H1228" s="48">
        <v>53</v>
      </c>
      <c r="I1228" s="48">
        <v>57</v>
      </c>
      <c r="J1228" s="151" t="str">
        <f t="shared" si="78"/>
        <v xml:space="preserve"> </v>
      </c>
      <c r="K1228" s="151" t="str">
        <f t="shared" si="79"/>
        <v xml:space="preserve"> </v>
      </c>
      <c r="L1228" s="151" t="str">
        <f t="shared" si="77"/>
        <v xml:space="preserve"> </v>
      </c>
      <c r="M1228" s="101"/>
      <c r="N1228" s="214"/>
      <c r="O1228" s="62">
        <f t="shared" si="80"/>
        <v>55</v>
      </c>
      <c r="P1228" s="4"/>
    </row>
    <row r="1229" spans="1:16" s="5" customFormat="1" ht="15.95" customHeight="1">
      <c r="A1229" s="4">
        <v>1220</v>
      </c>
      <c r="B1229" s="139" t="s">
        <v>478</v>
      </c>
      <c r="C1229" s="140" t="s">
        <v>3701</v>
      </c>
      <c r="D1229" s="141" t="s">
        <v>2573</v>
      </c>
      <c r="E1229" s="81" t="s">
        <v>3937</v>
      </c>
      <c r="F1229" s="145">
        <v>6.89</v>
      </c>
      <c r="G1229" s="145">
        <v>7.5</v>
      </c>
      <c r="H1229" s="48">
        <v>68</v>
      </c>
      <c r="I1229" s="48">
        <v>77</v>
      </c>
      <c r="J1229" s="151" t="str">
        <f t="shared" si="78"/>
        <v xml:space="preserve"> </v>
      </c>
      <c r="K1229" s="151" t="str">
        <f t="shared" si="79"/>
        <v>SVK</v>
      </c>
      <c r="L1229" s="151" t="str">
        <f t="shared" si="77"/>
        <v xml:space="preserve"> </v>
      </c>
      <c r="M1229" s="63"/>
      <c r="N1229" s="208"/>
      <c r="O1229" s="62">
        <f t="shared" si="80"/>
        <v>72.5</v>
      </c>
      <c r="P1229" s="4"/>
    </row>
    <row r="1230" spans="1:16" s="5" customFormat="1" ht="15.95" customHeight="1">
      <c r="A1230" s="4">
        <v>1221</v>
      </c>
      <c r="B1230" s="139" t="s">
        <v>479</v>
      </c>
      <c r="C1230" s="140" t="s">
        <v>135</v>
      </c>
      <c r="D1230" s="141" t="s">
        <v>313</v>
      </c>
      <c r="E1230" s="81" t="s">
        <v>3937</v>
      </c>
      <c r="F1230" s="145">
        <v>6.04</v>
      </c>
      <c r="G1230" s="145">
        <v>7.33</v>
      </c>
      <c r="H1230" s="48">
        <v>50</v>
      </c>
      <c r="I1230" s="48">
        <v>58</v>
      </c>
      <c r="J1230" s="151" t="str">
        <f t="shared" si="78"/>
        <v xml:space="preserve"> </v>
      </c>
      <c r="K1230" s="151" t="str">
        <f t="shared" si="79"/>
        <v xml:space="preserve"> </v>
      </c>
      <c r="L1230" s="151" t="str">
        <f t="shared" si="77"/>
        <v xml:space="preserve"> </v>
      </c>
      <c r="M1230" s="51"/>
      <c r="N1230" s="208"/>
      <c r="O1230" s="62">
        <f t="shared" si="80"/>
        <v>54</v>
      </c>
      <c r="P1230" s="4"/>
    </row>
    <row r="1231" spans="1:16" s="5" customFormat="1" ht="15.95" customHeight="1">
      <c r="A1231" s="4">
        <v>1222</v>
      </c>
      <c r="B1231" s="139" t="s">
        <v>1287</v>
      </c>
      <c r="C1231" s="140" t="s">
        <v>1740</v>
      </c>
      <c r="D1231" s="141" t="s">
        <v>3161</v>
      </c>
      <c r="E1231" s="81" t="s">
        <v>3937</v>
      </c>
      <c r="F1231" s="145">
        <v>5.53</v>
      </c>
      <c r="G1231" s="145">
        <v>6.8</v>
      </c>
      <c r="H1231" s="48">
        <v>50</v>
      </c>
      <c r="I1231" s="48">
        <v>55</v>
      </c>
      <c r="J1231" s="151" t="str">
        <f t="shared" si="78"/>
        <v xml:space="preserve"> </v>
      </c>
      <c r="K1231" s="151" t="str">
        <f t="shared" si="79"/>
        <v xml:space="preserve"> </v>
      </c>
      <c r="L1231" s="151" t="str">
        <f t="shared" si="77"/>
        <v xml:space="preserve"> </v>
      </c>
      <c r="M1231" s="51"/>
      <c r="N1231" s="211" t="s">
        <v>895</v>
      </c>
      <c r="O1231" s="62">
        <f t="shared" si="80"/>
        <v>52.5</v>
      </c>
      <c r="P1231" s="4"/>
    </row>
    <row r="1232" spans="1:16" s="5" customFormat="1" ht="15.95" customHeight="1">
      <c r="A1232" s="4">
        <v>1223</v>
      </c>
      <c r="B1232" s="139" t="s">
        <v>480</v>
      </c>
      <c r="C1232" s="140" t="s">
        <v>1449</v>
      </c>
      <c r="D1232" s="141" t="s">
        <v>1396</v>
      </c>
      <c r="E1232" s="81" t="s">
        <v>3937</v>
      </c>
      <c r="F1232" s="145">
        <v>5.22</v>
      </c>
      <c r="G1232" s="145">
        <v>6.51</v>
      </c>
      <c r="H1232" s="48">
        <v>50</v>
      </c>
      <c r="I1232" s="48">
        <v>55</v>
      </c>
      <c r="J1232" s="151" t="str">
        <f t="shared" si="78"/>
        <v xml:space="preserve"> </v>
      </c>
      <c r="K1232" s="151" t="str">
        <f t="shared" si="79"/>
        <v xml:space="preserve"> </v>
      </c>
      <c r="L1232" s="151" t="str">
        <f t="shared" si="77"/>
        <v xml:space="preserve"> </v>
      </c>
      <c r="M1232" s="101"/>
      <c r="N1232" s="211" t="s">
        <v>895</v>
      </c>
      <c r="O1232" s="62">
        <f t="shared" si="80"/>
        <v>52.5</v>
      </c>
      <c r="P1232" s="4"/>
    </row>
    <row r="1233" spans="1:16" s="5" customFormat="1" ht="15.95" customHeight="1">
      <c r="A1233" s="4">
        <v>1224</v>
      </c>
      <c r="B1233" s="139" t="s">
        <v>1288</v>
      </c>
      <c r="C1233" s="140" t="s">
        <v>2704</v>
      </c>
      <c r="D1233" s="141" t="s">
        <v>1003</v>
      </c>
      <c r="E1233" s="81" t="s">
        <v>3937</v>
      </c>
      <c r="F1233" s="145">
        <v>5.0199999999999996</v>
      </c>
      <c r="G1233" s="145">
        <v>6.46</v>
      </c>
      <c r="H1233" s="48">
        <v>50</v>
      </c>
      <c r="I1233" s="48">
        <v>59</v>
      </c>
      <c r="J1233" s="151" t="str">
        <f t="shared" si="78"/>
        <v xml:space="preserve"> </v>
      </c>
      <c r="K1233" s="151" t="str">
        <f t="shared" si="79"/>
        <v xml:space="preserve"> </v>
      </c>
      <c r="L1233" s="151" t="str">
        <f t="shared" si="77"/>
        <v xml:space="preserve"> </v>
      </c>
      <c r="M1233" s="51"/>
      <c r="N1233" s="208"/>
      <c r="O1233" s="62">
        <f t="shared" si="80"/>
        <v>54.5</v>
      </c>
      <c r="P1233" s="4"/>
    </row>
    <row r="1234" spans="1:16" s="5" customFormat="1" ht="15.95" customHeight="1">
      <c r="A1234" s="4">
        <v>1225</v>
      </c>
      <c r="B1234" s="139" t="s">
        <v>1289</v>
      </c>
      <c r="C1234" s="140" t="s">
        <v>353</v>
      </c>
      <c r="D1234" s="141" t="s">
        <v>1003</v>
      </c>
      <c r="E1234" s="81" t="s">
        <v>3937</v>
      </c>
      <c r="F1234" s="145">
        <v>5.61</v>
      </c>
      <c r="G1234" s="145">
        <v>6.17</v>
      </c>
      <c r="H1234" s="48">
        <v>50</v>
      </c>
      <c r="I1234" s="48">
        <v>52</v>
      </c>
      <c r="J1234" s="151" t="str">
        <f t="shared" si="78"/>
        <v xml:space="preserve"> </v>
      </c>
      <c r="K1234" s="151" t="str">
        <f t="shared" si="79"/>
        <v xml:space="preserve"> </v>
      </c>
      <c r="L1234" s="151" t="str">
        <f t="shared" si="77"/>
        <v xml:space="preserve"> </v>
      </c>
      <c r="M1234" s="51"/>
      <c r="N1234" s="208"/>
      <c r="O1234" s="62">
        <f t="shared" si="80"/>
        <v>51</v>
      </c>
      <c r="P1234" s="4"/>
    </row>
    <row r="1235" spans="1:16" s="5" customFormat="1" ht="15.95" customHeight="1">
      <c r="A1235" s="4">
        <v>1226</v>
      </c>
      <c r="B1235" s="139" t="s">
        <v>1290</v>
      </c>
      <c r="C1235" s="140" t="s">
        <v>1291</v>
      </c>
      <c r="D1235" s="141" t="s">
        <v>1013</v>
      </c>
      <c r="E1235" s="81" t="s">
        <v>3938</v>
      </c>
      <c r="F1235" s="145">
        <v>5.31</v>
      </c>
      <c r="G1235" s="145">
        <v>4.7699999999999996</v>
      </c>
      <c r="H1235" s="48">
        <v>50</v>
      </c>
      <c r="I1235" s="48">
        <v>50</v>
      </c>
      <c r="J1235" s="151" t="str">
        <f t="shared" si="78"/>
        <v xml:space="preserve"> </v>
      </c>
      <c r="K1235" s="151" t="str">
        <f t="shared" si="79"/>
        <v xml:space="preserve"> </v>
      </c>
      <c r="L1235" s="151" t="str">
        <f t="shared" si="77"/>
        <v xml:space="preserve"> </v>
      </c>
      <c r="M1235" s="51"/>
      <c r="N1235" s="208"/>
      <c r="O1235" s="62">
        <f t="shared" si="80"/>
        <v>50</v>
      </c>
      <c r="P1235" s="4"/>
    </row>
    <row r="1236" spans="1:16" s="5" customFormat="1" ht="15.95" customHeight="1">
      <c r="A1236" s="4">
        <v>1227</v>
      </c>
      <c r="B1236" s="139" t="s">
        <v>1292</v>
      </c>
      <c r="C1236" s="140" t="s">
        <v>1406</v>
      </c>
      <c r="D1236" s="141" t="s">
        <v>2009</v>
      </c>
      <c r="E1236" s="81" t="s">
        <v>3938</v>
      </c>
      <c r="F1236" s="145">
        <v>5.84</v>
      </c>
      <c r="G1236" s="145">
        <v>6.11</v>
      </c>
      <c r="H1236" s="48">
        <v>59</v>
      </c>
      <c r="I1236" s="48">
        <v>67</v>
      </c>
      <c r="J1236" s="151" t="str">
        <f t="shared" si="78"/>
        <v xml:space="preserve"> </v>
      </c>
      <c r="K1236" s="151" t="str">
        <f t="shared" si="79"/>
        <v xml:space="preserve"> </v>
      </c>
      <c r="L1236" s="151" t="str">
        <f t="shared" si="77"/>
        <v xml:space="preserve"> </v>
      </c>
      <c r="M1236" s="68"/>
      <c r="N1236" s="208"/>
      <c r="O1236" s="62">
        <f t="shared" si="80"/>
        <v>63</v>
      </c>
      <c r="P1236" s="4"/>
    </row>
    <row r="1237" spans="1:16" s="5" customFormat="1" ht="15.95" customHeight="1">
      <c r="A1237" s="4">
        <v>1228</v>
      </c>
      <c r="B1237" s="139" t="s">
        <v>1293</v>
      </c>
      <c r="C1237" s="140" t="s">
        <v>670</v>
      </c>
      <c r="D1237" s="141" t="s">
        <v>2268</v>
      </c>
      <c r="E1237" s="81" t="s">
        <v>3938</v>
      </c>
      <c r="F1237" s="145">
        <v>5.59</v>
      </c>
      <c r="G1237" s="145">
        <v>4.09</v>
      </c>
      <c r="H1237" s="48">
        <v>57</v>
      </c>
      <c r="I1237" s="48">
        <v>54</v>
      </c>
      <c r="J1237" s="151" t="str">
        <f t="shared" si="78"/>
        <v xml:space="preserve"> </v>
      </c>
      <c r="K1237" s="151" t="str">
        <f t="shared" si="79"/>
        <v xml:space="preserve"> </v>
      </c>
      <c r="L1237" s="151" t="str">
        <f t="shared" si="77"/>
        <v xml:space="preserve"> </v>
      </c>
      <c r="M1237" s="63"/>
      <c r="N1237" s="208"/>
      <c r="O1237" s="62">
        <f t="shared" si="80"/>
        <v>55.5</v>
      </c>
      <c r="P1237" s="4"/>
    </row>
    <row r="1238" spans="1:16" s="5" customFormat="1" ht="15.95" customHeight="1">
      <c r="A1238" s="4">
        <v>1229</v>
      </c>
      <c r="B1238" s="139" t="s">
        <v>1295</v>
      </c>
      <c r="C1238" s="140" t="s">
        <v>311</v>
      </c>
      <c r="D1238" s="141" t="s">
        <v>727</v>
      </c>
      <c r="E1238" s="81" t="s">
        <v>3938</v>
      </c>
      <c r="F1238" s="145">
        <v>5.65</v>
      </c>
      <c r="G1238" s="145">
        <v>6.02</v>
      </c>
      <c r="H1238" s="48">
        <v>57</v>
      </c>
      <c r="I1238" s="48">
        <v>53</v>
      </c>
      <c r="J1238" s="151" t="str">
        <f t="shared" si="78"/>
        <v xml:space="preserve"> </v>
      </c>
      <c r="K1238" s="151" t="str">
        <f t="shared" si="79"/>
        <v xml:space="preserve"> </v>
      </c>
      <c r="L1238" s="151" t="str">
        <f t="shared" si="77"/>
        <v xml:space="preserve"> </v>
      </c>
      <c r="M1238" s="196"/>
      <c r="N1238" s="212"/>
      <c r="O1238" s="62">
        <f t="shared" si="80"/>
        <v>55</v>
      </c>
      <c r="P1238" s="4"/>
    </row>
    <row r="1239" spans="1:16" s="5" customFormat="1" ht="15.95" customHeight="1">
      <c r="A1239" s="4">
        <v>1230</v>
      </c>
      <c r="B1239" s="139" t="s">
        <v>1296</v>
      </c>
      <c r="C1239" s="140" t="s">
        <v>1297</v>
      </c>
      <c r="D1239" s="141" t="s">
        <v>2521</v>
      </c>
      <c r="E1239" s="81" t="s">
        <v>3938</v>
      </c>
      <c r="F1239" s="145">
        <v>5.41</v>
      </c>
      <c r="G1239" s="145">
        <v>3.7</v>
      </c>
      <c r="H1239" s="48">
        <v>53</v>
      </c>
      <c r="I1239" s="48">
        <v>50</v>
      </c>
      <c r="J1239" s="151" t="str">
        <f t="shared" si="78"/>
        <v xml:space="preserve"> </v>
      </c>
      <c r="K1239" s="151" t="str">
        <f t="shared" si="79"/>
        <v xml:space="preserve"> </v>
      </c>
      <c r="L1239" s="151" t="str">
        <f t="shared" si="77"/>
        <v xml:space="preserve"> </v>
      </c>
      <c r="M1239" s="51"/>
      <c r="N1239" s="208"/>
      <c r="O1239" s="62">
        <f t="shared" si="80"/>
        <v>51.5</v>
      </c>
      <c r="P1239" s="4"/>
    </row>
    <row r="1240" spans="1:16" s="5" customFormat="1" ht="15.95" customHeight="1">
      <c r="A1240" s="4">
        <v>1231</v>
      </c>
      <c r="B1240" s="139" t="s">
        <v>1298</v>
      </c>
      <c r="C1240" s="140" t="s">
        <v>2378</v>
      </c>
      <c r="D1240" s="141" t="s">
        <v>3837</v>
      </c>
      <c r="E1240" s="81" t="s">
        <v>3938</v>
      </c>
      <c r="F1240" s="145">
        <v>6.11</v>
      </c>
      <c r="G1240" s="145">
        <v>6.34</v>
      </c>
      <c r="H1240" s="48">
        <v>54</v>
      </c>
      <c r="I1240" s="48">
        <v>59</v>
      </c>
      <c r="J1240" s="151" t="str">
        <f t="shared" si="78"/>
        <v xml:space="preserve"> </v>
      </c>
      <c r="K1240" s="151" t="str">
        <f t="shared" si="79"/>
        <v xml:space="preserve"> </v>
      </c>
      <c r="L1240" s="151" t="str">
        <f t="shared" si="77"/>
        <v xml:space="preserve"> </v>
      </c>
      <c r="M1240" s="101"/>
      <c r="N1240" s="211"/>
      <c r="O1240" s="62">
        <f t="shared" si="80"/>
        <v>56.5</v>
      </c>
      <c r="P1240" s="4"/>
    </row>
    <row r="1241" spans="1:16" s="5" customFormat="1" ht="15.95" customHeight="1">
      <c r="A1241" s="4">
        <v>1232</v>
      </c>
      <c r="B1241" s="139" t="s">
        <v>1300</v>
      </c>
      <c r="C1241" s="140" t="s">
        <v>3614</v>
      </c>
      <c r="D1241" s="141" t="s">
        <v>1301</v>
      </c>
      <c r="E1241" s="81" t="s">
        <v>3938</v>
      </c>
      <c r="F1241" s="145">
        <v>5.54</v>
      </c>
      <c r="G1241" s="145">
        <v>4.42</v>
      </c>
      <c r="H1241" s="48">
        <v>55</v>
      </c>
      <c r="I1241" s="48">
        <v>57</v>
      </c>
      <c r="J1241" s="151" t="str">
        <f t="shared" si="78"/>
        <v xml:space="preserve"> </v>
      </c>
      <c r="K1241" s="151" t="str">
        <f t="shared" si="79"/>
        <v xml:space="preserve"> </v>
      </c>
      <c r="L1241" s="151" t="str">
        <f t="shared" si="77"/>
        <v xml:space="preserve"> </v>
      </c>
      <c r="M1241" s="202"/>
      <c r="N1241" s="212"/>
      <c r="O1241" s="62">
        <f t="shared" si="80"/>
        <v>56</v>
      </c>
      <c r="P1241" s="4"/>
    </row>
    <row r="1242" spans="1:16" s="5" customFormat="1" ht="15.95" customHeight="1">
      <c r="A1242" s="4">
        <v>1233</v>
      </c>
      <c r="B1242" s="139" t="s">
        <v>1302</v>
      </c>
      <c r="C1242" s="140" t="s">
        <v>1303</v>
      </c>
      <c r="D1242" s="141" t="s">
        <v>1451</v>
      </c>
      <c r="E1242" s="81" t="s">
        <v>3938</v>
      </c>
      <c r="F1242" s="145">
        <v>5.41</v>
      </c>
      <c r="G1242" s="145">
        <v>4.68</v>
      </c>
      <c r="H1242" s="48">
        <v>55</v>
      </c>
      <c r="I1242" s="48">
        <v>50</v>
      </c>
      <c r="J1242" s="151" t="str">
        <f t="shared" si="78"/>
        <v xml:space="preserve"> </v>
      </c>
      <c r="K1242" s="151" t="str">
        <f t="shared" si="79"/>
        <v xml:space="preserve"> </v>
      </c>
      <c r="L1242" s="151" t="str">
        <f t="shared" si="77"/>
        <v xml:space="preserve"> </v>
      </c>
      <c r="M1242" s="63"/>
      <c r="N1242" s="208"/>
      <c r="O1242" s="62">
        <f t="shared" si="80"/>
        <v>52.5</v>
      </c>
      <c r="P1242" s="4"/>
    </row>
    <row r="1243" spans="1:16" s="5" customFormat="1" ht="15.95" customHeight="1">
      <c r="A1243" s="4">
        <v>1234</v>
      </c>
      <c r="B1243" s="139" t="s">
        <v>1304</v>
      </c>
      <c r="C1243" s="140" t="s">
        <v>1305</v>
      </c>
      <c r="D1243" s="141" t="s">
        <v>2908</v>
      </c>
      <c r="E1243" s="81" t="s">
        <v>3938</v>
      </c>
      <c r="F1243" s="145">
        <v>5.38</v>
      </c>
      <c r="G1243" s="145">
        <v>6.12</v>
      </c>
      <c r="H1243" s="48">
        <v>50</v>
      </c>
      <c r="I1243" s="48">
        <v>54</v>
      </c>
      <c r="J1243" s="151" t="str">
        <f t="shared" si="78"/>
        <v xml:space="preserve"> </v>
      </c>
      <c r="K1243" s="151" t="str">
        <f t="shared" si="79"/>
        <v xml:space="preserve"> </v>
      </c>
      <c r="L1243" s="151" t="str">
        <f t="shared" si="77"/>
        <v xml:space="preserve"> </v>
      </c>
      <c r="M1243" s="101"/>
      <c r="N1243" s="208"/>
      <c r="O1243" s="62">
        <f t="shared" si="80"/>
        <v>52</v>
      </c>
      <c r="P1243" s="4"/>
    </row>
    <row r="1244" spans="1:16" s="5" customFormat="1" ht="15.95" customHeight="1">
      <c r="A1244" s="4">
        <v>1235</v>
      </c>
      <c r="B1244" s="139" t="s">
        <v>1306</v>
      </c>
      <c r="C1244" s="140" t="s">
        <v>1307</v>
      </c>
      <c r="D1244" s="141" t="s">
        <v>3839</v>
      </c>
      <c r="E1244" s="81" t="s">
        <v>3938</v>
      </c>
      <c r="F1244" s="145">
        <v>5.34</v>
      </c>
      <c r="G1244" s="145">
        <v>3.48</v>
      </c>
      <c r="H1244" s="48">
        <v>55</v>
      </c>
      <c r="I1244" s="48">
        <v>50</v>
      </c>
      <c r="J1244" s="151" t="str">
        <f t="shared" si="78"/>
        <v xml:space="preserve"> </v>
      </c>
      <c r="K1244" s="151" t="str">
        <f t="shared" si="79"/>
        <v xml:space="preserve"> </v>
      </c>
      <c r="L1244" s="151" t="str">
        <f t="shared" ref="L1244:L1275" si="81">IF(AND(J1244="SVXS",K1244="SVXS"),"SVXS",IF(AND(J1244="SVG",K1244="SVG"),"SVG",IF(AND(J1244="SVK",K1244="SVK"),"SVK",IF(AND(J1244="SVXS",K1244="SVG"),"SVG",IF(AND(J1244="SVG",K1244="SVXS"),"SVG",IF(AND(J1244="SVG",K1244="SVK"),"SVK",IF(AND(J1244="SVK",K1244="SVG"),"SVK"," ")))))))</f>
        <v xml:space="preserve"> </v>
      </c>
      <c r="M1244" s="68"/>
      <c r="N1244" s="208"/>
      <c r="O1244" s="62">
        <f t="shared" si="80"/>
        <v>52.5</v>
      </c>
      <c r="P1244" s="4"/>
    </row>
    <row r="1245" spans="1:16" s="5" customFormat="1" ht="15.95" customHeight="1">
      <c r="A1245" s="4">
        <v>1236</v>
      </c>
      <c r="B1245" s="139" t="s">
        <v>1308</v>
      </c>
      <c r="C1245" s="140" t="s">
        <v>1024</v>
      </c>
      <c r="D1245" s="141" t="s">
        <v>1414</v>
      </c>
      <c r="E1245" s="81" t="s">
        <v>3938</v>
      </c>
      <c r="F1245" s="145">
        <v>5.49</v>
      </c>
      <c r="G1245" s="145">
        <v>5.16</v>
      </c>
      <c r="H1245" s="48">
        <v>57</v>
      </c>
      <c r="I1245" s="48">
        <v>58</v>
      </c>
      <c r="J1245" s="151" t="str">
        <f t="shared" si="78"/>
        <v xml:space="preserve"> </v>
      </c>
      <c r="K1245" s="151" t="str">
        <f t="shared" si="79"/>
        <v xml:space="preserve"> </v>
      </c>
      <c r="L1245" s="151" t="str">
        <f t="shared" si="81"/>
        <v xml:space="preserve"> </v>
      </c>
      <c r="M1245" s="101"/>
      <c r="N1245" s="208"/>
      <c r="O1245" s="62">
        <f t="shared" si="80"/>
        <v>57.5</v>
      </c>
      <c r="P1245" s="4"/>
    </row>
    <row r="1246" spans="1:16" s="5" customFormat="1" ht="15.95" customHeight="1">
      <c r="A1246" s="4">
        <v>1237</v>
      </c>
      <c r="B1246" s="139" t="s">
        <v>1309</v>
      </c>
      <c r="C1246" s="140" t="s">
        <v>1172</v>
      </c>
      <c r="D1246" s="141" t="s">
        <v>23</v>
      </c>
      <c r="E1246" s="81" t="s">
        <v>3938</v>
      </c>
      <c r="F1246" s="145">
        <v>6.28</v>
      </c>
      <c r="G1246" s="145">
        <v>6.69</v>
      </c>
      <c r="H1246" s="48">
        <v>59</v>
      </c>
      <c r="I1246" s="48">
        <v>58</v>
      </c>
      <c r="J1246" s="151" t="str">
        <f t="shared" si="78"/>
        <v xml:space="preserve"> </v>
      </c>
      <c r="K1246" s="151" t="str">
        <f t="shared" si="79"/>
        <v xml:space="preserve"> </v>
      </c>
      <c r="L1246" s="151" t="str">
        <f t="shared" si="81"/>
        <v xml:space="preserve"> </v>
      </c>
      <c r="M1246" s="196"/>
      <c r="N1246" s="208"/>
      <c r="O1246" s="62">
        <f t="shared" si="80"/>
        <v>58.5</v>
      </c>
      <c r="P1246" s="4"/>
    </row>
    <row r="1247" spans="1:16" s="5" customFormat="1" ht="15.95" customHeight="1">
      <c r="A1247" s="4">
        <v>1238</v>
      </c>
      <c r="B1247" s="139" t="s">
        <v>1310</v>
      </c>
      <c r="C1247" s="140" t="s">
        <v>2729</v>
      </c>
      <c r="D1247" s="141" t="s">
        <v>25</v>
      </c>
      <c r="E1247" s="81" t="s">
        <v>3938</v>
      </c>
      <c r="F1247" s="145">
        <v>5.5</v>
      </c>
      <c r="G1247" s="145">
        <v>5.61</v>
      </c>
      <c r="H1247" s="48">
        <v>53</v>
      </c>
      <c r="I1247" s="48">
        <v>58</v>
      </c>
      <c r="J1247" s="151" t="str">
        <f t="shared" si="78"/>
        <v xml:space="preserve"> </v>
      </c>
      <c r="K1247" s="151" t="str">
        <f t="shared" si="79"/>
        <v xml:space="preserve"> </v>
      </c>
      <c r="L1247" s="151" t="str">
        <f t="shared" si="81"/>
        <v xml:space="preserve"> </v>
      </c>
      <c r="M1247" s="120"/>
      <c r="N1247" s="208"/>
      <c r="O1247" s="62">
        <f t="shared" si="80"/>
        <v>55.5</v>
      </c>
      <c r="P1247" s="4"/>
    </row>
    <row r="1248" spans="1:16" s="5" customFormat="1" ht="15.95" customHeight="1">
      <c r="A1248" s="4">
        <v>1239</v>
      </c>
      <c r="B1248" s="139" t="s">
        <v>1311</v>
      </c>
      <c r="C1248" s="140" t="s">
        <v>3965</v>
      </c>
      <c r="D1248" s="141" t="s">
        <v>3365</v>
      </c>
      <c r="E1248" s="81" t="s">
        <v>3938</v>
      </c>
      <c r="F1248" s="145">
        <v>5.22</v>
      </c>
      <c r="G1248" s="145">
        <v>5.12</v>
      </c>
      <c r="H1248" s="48">
        <v>50</v>
      </c>
      <c r="I1248" s="48">
        <v>50</v>
      </c>
      <c r="J1248" s="151" t="str">
        <f t="shared" si="78"/>
        <v xml:space="preserve"> </v>
      </c>
      <c r="K1248" s="151" t="str">
        <f t="shared" si="79"/>
        <v xml:space="preserve"> </v>
      </c>
      <c r="L1248" s="151" t="str">
        <f t="shared" si="81"/>
        <v xml:space="preserve"> </v>
      </c>
      <c r="M1248" s="101"/>
      <c r="N1248" s="50"/>
      <c r="O1248" s="62">
        <f t="shared" si="80"/>
        <v>50</v>
      </c>
      <c r="P1248" s="4"/>
    </row>
    <row r="1249" spans="1:16" s="5" customFormat="1" ht="15.95" customHeight="1">
      <c r="A1249" s="4">
        <v>1240</v>
      </c>
      <c r="B1249" s="139" t="s">
        <v>1312</v>
      </c>
      <c r="C1249" s="140" t="s">
        <v>4559</v>
      </c>
      <c r="D1249" s="141" t="s">
        <v>3227</v>
      </c>
      <c r="E1249" s="81" t="s">
        <v>3938</v>
      </c>
      <c r="F1249" s="145">
        <v>5.87</v>
      </c>
      <c r="G1249" s="145">
        <v>5.65</v>
      </c>
      <c r="H1249" s="48">
        <v>57</v>
      </c>
      <c r="I1249" s="48">
        <v>53</v>
      </c>
      <c r="J1249" s="151" t="str">
        <f t="shared" si="78"/>
        <v xml:space="preserve"> </v>
      </c>
      <c r="K1249" s="151" t="str">
        <f t="shared" si="79"/>
        <v xml:space="preserve"> </v>
      </c>
      <c r="L1249" s="151" t="str">
        <f t="shared" si="81"/>
        <v xml:space="preserve"> </v>
      </c>
      <c r="M1249" s="51"/>
      <c r="N1249" s="9"/>
      <c r="O1249" s="62">
        <f t="shared" si="80"/>
        <v>55</v>
      </c>
      <c r="P1249" s="4"/>
    </row>
    <row r="1250" spans="1:16" s="5" customFormat="1" ht="15.95" customHeight="1">
      <c r="A1250" s="4">
        <v>1241</v>
      </c>
      <c r="B1250" s="139" t="s">
        <v>1313</v>
      </c>
      <c r="C1250" s="140" t="s">
        <v>4655</v>
      </c>
      <c r="D1250" s="141" t="s">
        <v>3227</v>
      </c>
      <c r="E1250" s="81" t="s">
        <v>3938</v>
      </c>
      <c r="F1250" s="145">
        <v>5.25</v>
      </c>
      <c r="G1250" s="145">
        <v>6.68</v>
      </c>
      <c r="H1250" s="48">
        <v>52</v>
      </c>
      <c r="I1250" s="48">
        <v>59</v>
      </c>
      <c r="J1250" s="151" t="str">
        <f t="shared" si="78"/>
        <v xml:space="preserve"> </v>
      </c>
      <c r="K1250" s="151" t="str">
        <f t="shared" si="79"/>
        <v xml:space="preserve"> </v>
      </c>
      <c r="L1250" s="151" t="str">
        <f t="shared" si="81"/>
        <v xml:space="preserve"> </v>
      </c>
      <c r="M1250" s="51"/>
      <c r="N1250" s="9"/>
      <c r="O1250" s="62">
        <f t="shared" si="80"/>
        <v>55.5</v>
      </c>
      <c r="P1250" s="4"/>
    </row>
    <row r="1251" spans="1:16" s="5" customFormat="1" ht="15.95" customHeight="1">
      <c r="A1251" s="4">
        <v>1242</v>
      </c>
      <c r="B1251" s="139" t="s">
        <v>1314</v>
      </c>
      <c r="C1251" s="140" t="s">
        <v>1413</v>
      </c>
      <c r="D1251" s="141" t="s">
        <v>995</v>
      </c>
      <c r="E1251" s="81" t="s">
        <v>3938</v>
      </c>
      <c r="F1251" s="145">
        <v>5.59</v>
      </c>
      <c r="G1251" s="145">
        <v>5.21</v>
      </c>
      <c r="H1251" s="48">
        <v>59</v>
      </c>
      <c r="I1251" s="48">
        <v>60</v>
      </c>
      <c r="J1251" s="151" t="str">
        <f t="shared" si="78"/>
        <v xml:space="preserve"> </v>
      </c>
      <c r="K1251" s="151" t="str">
        <f t="shared" si="79"/>
        <v xml:space="preserve"> </v>
      </c>
      <c r="L1251" s="151" t="str">
        <f t="shared" si="81"/>
        <v xml:space="preserve"> </v>
      </c>
      <c r="M1251" s="202"/>
      <c r="N1251" s="9"/>
      <c r="O1251" s="62">
        <f t="shared" si="80"/>
        <v>59.5</v>
      </c>
      <c r="P1251" s="4"/>
    </row>
    <row r="1252" spans="1:16" s="5" customFormat="1" ht="15.95" customHeight="1">
      <c r="A1252" s="4">
        <v>1243</v>
      </c>
      <c r="B1252" s="139" t="s">
        <v>1315</v>
      </c>
      <c r="C1252" s="140" t="s">
        <v>743</v>
      </c>
      <c r="D1252" s="141" t="s">
        <v>2325</v>
      </c>
      <c r="E1252" s="81" t="s">
        <v>3938</v>
      </c>
      <c r="F1252" s="145">
        <v>6.46</v>
      </c>
      <c r="G1252" s="145">
        <v>6.77</v>
      </c>
      <c r="H1252" s="48">
        <v>51</v>
      </c>
      <c r="I1252" s="48">
        <v>54</v>
      </c>
      <c r="J1252" s="151" t="str">
        <f t="shared" si="78"/>
        <v xml:space="preserve"> </v>
      </c>
      <c r="K1252" s="151" t="str">
        <f t="shared" si="79"/>
        <v xml:space="preserve"> </v>
      </c>
      <c r="L1252" s="151" t="str">
        <f t="shared" si="81"/>
        <v xml:space="preserve"> </v>
      </c>
      <c r="M1252" s="51"/>
      <c r="N1252" s="9"/>
      <c r="O1252" s="62">
        <f t="shared" si="80"/>
        <v>52.5</v>
      </c>
      <c r="P1252" s="4"/>
    </row>
    <row r="1253" spans="1:16" s="5" customFormat="1" ht="15.95" customHeight="1">
      <c r="A1253" s="4">
        <v>1244</v>
      </c>
      <c r="B1253" s="139" t="s">
        <v>1316</v>
      </c>
      <c r="C1253" s="140" t="s">
        <v>3373</v>
      </c>
      <c r="D1253" s="141" t="s">
        <v>359</v>
      </c>
      <c r="E1253" s="81" t="s">
        <v>3938</v>
      </c>
      <c r="F1253" s="145">
        <v>5.88</v>
      </c>
      <c r="G1253" s="145">
        <v>6.16</v>
      </c>
      <c r="H1253" s="48">
        <v>52</v>
      </c>
      <c r="I1253" s="48">
        <v>59</v>
      </c>
      <c r="J1253" s="151" t="str">
        <f t="shared" si="78"/>
        <v xml:space="preserve"> </v>
      </c>
      <c r="K1253" s="151" t="str">
        <f t="shared" si="79"/>
        <v xml:space="preserve"> </v>
      </c>
      <c r="L1253" s="151" t="str">
        <f t="shared" si="81"/>
        <v xml:space="preserve"> </v>
      </c>
      <c r="M1253" s="98"/>
      <c r="N1253" s="38"/>
      <c r="O1253" s="62">
        <f t="shared" si="80"/>
        <v>55.5</v>
      </c>
      <c r="P1253" s="4"/>
    </row>
    <row r="1254" spans="1:16" s="5" customFormat="1" ht="15.95" customHeight="1">
      <c r="A1254" s="4">
        <v>1245</v>
      </c>
      <c r="B1254" s="139" t="s">
        <v>1317</v>
      </c>
      <c r="C1254" s="140" t="s">
        <v>4426</v>
      </c>
      <c r="D1254" s="141" t="s">
        <v>359</v>
      </c>
      <c r="E1254" s="81" t="s">
        <v>3938</v>
      </c>
      <c r="F1254" s="145">
        <v>5.58</v>
      </c>
      <c r="G1254" s="145">
        <v>6.43</v>
      </c>
      <c r="H1254" s="48">
        <v>61</v>
      </c>
      <c r="I1254" s="48">
        <v>67</v>
      </c>
      <c r="J1254" s="151" t="str">
        <f t="shared" si="78"/>
        <v xml:space="preserve"> </v>
      </c>
      <c r="K1254" s="151" t="str">
        <f t="shared" si="79"/>
        <v xml:space="preserve"> </v>
      </c>
      <c r="L1254" s="151" t="str">
        <f t="shared" si="81"/>
        <v xml:space="preserve"> </v>
      </c>
      <c r="M1254" s="120"/>
      <c r="N1254" s="9"/>
      <c r="O1254" s="62">
        <f t="shared" si="80"/>
        <v>64</v>
      </c>
      <c r="P1254" s="4"/>
    </row>
    <row r="1255" spans="1:16" s="5" customFormat="1" ht="15.95" customHeight="1">
      <c r="A1255" s="4">
        <v>1246</v>
      </c>
      <c r="B1255" s="139" t="s">
        <v>1318</v>
      </c>
      <c r="C1255" s="140" t="s">
        <v>1319</v>
      </c>
      <c r="D1255" s="141" t="s">
        <v>2092</v>
      </c>
      <c r="E1255" s="81" t="s">
        <v>3938</v>
      </c>
      <c r="F1255" s="145">
        <v>6.33</v>
      </c>
      <c r="G1255" s="145">
        <v>6.92</v>
      </c>
      <c r="H1255" s="48">
        <v>54</v>
      </c>
      <c r="I1255" s="48">
        <v>54</v>
      </c>
      <c r="J1255" s="151" t="str">
        <f t="shared" si="78"/>
        <v xml:space="preserve"> </v>
      </c>
      <c r="K1255" s="151" t="str">
        <f t="shared" si="79"/>
        <v xml:space="preserve"> </v>
      </c>
      <c r="L1255" s="151" t="str">
        <f t="shared" si="81"/>
        <v xml:space="preserve"> </v>
      </c>
      <c r="M1255" s="51"/>
      <c r="N1255" s="9"/>
      <c r="O1255" s="62">
        <f t="shared" si="80"/>
        <v>54</v>
      </c>
      <c r="P1255" s="4"/>
    </row>
    <row r="1256" spans="1:16" s="5" customFormat="1" ht="15.95" customHeight="1">
      <c r="A1256" s="4">
        <v>1247</v>
      </c>
      <c r="B1256" s="139" t="s">
        <v>1320</v>
      </c>
      <c r="C1256" s="140" t="s">
        <v>532</v>
      </c>
      <c r="D1256" s="141" t="s">
        <v>3794</v>
      </c>
      <c r="E1256" s="81" t="s">
        <v>3938</v>
      </c>
      <c r="F1256" s="145">
        <v>6.76</v>
      </c>
      <c r="G1256" s="145">
        <v>6.06</v>
      </c>
      <c r="H1256" s="48">
        <v>61</v>
      </c>
      <c r="I1256" s="48">
        <v>63</v>
      </c>
      <c r="J1256" s="151" t="str">
        <f t="shared" si="78"/>
        <v xml:space="preserve"> </v>
      </c>
      <c r="K1256" s="151" t="str">
        <f t="shared" si="79"/>
        <v xml:space="preserve"> </v>
      </c>
      <c r="L1256" s="151" t="str">
        <f t="shared" si="81"/>
        <v xml:space="preserve"> </v>
      </c>
      <c r="M1256" s="51"/>
      <c r="N1256" s="93"/>
      <c r="O1256" s="62">
        <f t="shared" si="80"/>
        <v>62</v>
      </c>
      <c r="P1256" s="4"/>
    </row>
    <row r="1257" spans="1:16" s="5" customFormat="1" ht="15.95" customHeight="1">
      <c r="A1257" s="4">
        <v>1248</v>
      </c>
      <c r="B1257" s="139" t="s">
        <v>1321</v>
      </c>
      <c r="C1257" s="140" t="s">
        <v>1322</v>
      </c>
      <c r="D1257" s="141" t="s">
        <v>999</v>
      </c>
      <c r="E1257" s="81" t="s">
        <v>3938</v>
      </c>
      <c r="F1257" s="145">
        <v>5.48</v>
      </c>
      <c r="G1257" s="145">
        <v>4.7300000000000004</v>
      </c>
      <c r="H1257" s="48">
        <v>57</v>
      </c>
      <c r="I1257" s="48">
        <v>56</v>
      </c>
      <c r="J1257" s="151" t="str">
        <f t="shared" si="78"/>
        <v xml:space="preserve"> </v>
      </c>
      <c r="K1257" s="151" t="str">
        <f t="shared" si="79"/>
        <v xml:space="preserve"> </v>
      </c>
      <c r="L1257" s="151" t="str">
        <f t="shared" si="81"/>
        <v xml:space="preserve"> </v>
      </c>
      <c r="M1257" s="51"/>
      <c r="N1257" s="9"/>
      <c r="O1257" s="62">
        <f t="shared" si="80"/>
        <v>56.5</v>
      </c>
      <c r="P1257" s="4"/>
    </row>
    <row r="1258" spans="1:16" s="5" customFormat="1" ht="15.95" customHeight="1">
      <c r="A1258" s="4">
        <v>1249</v>
      </c>
      <c r="B1258" s="139" t="s">
        <v>969</v>
      </c>
      <c r="C1258" s="140" t="s">
        <v>3607</v>
      </c>
      <c r="D1258" s="141" t="s">
        <v>300</v>
      </c>
      <c r="E1258" s="81" t="s">
        <v>3938</v>
      </c>
      <c r="F1258" s="145">
        <v>6.38</v>
      </c>
      <c r="G1258" s="145">
        <v>7.11</v>
      </c>
      <c r="H1258" s="48">
        <v>51</v>
      </c>
      <c r="I1258" s="48">
        <v>55</v>
      </c>
      <c r="J1258" s="151" t="str">
        <f t="shared" si="78"/>
        <v xml:space="preserve"> </v>
      </c>
      <c r="K1258" s="151" t="str">
        <f t="shared" si="79"/>
        <v xml:space="preserve"> </v>
      </c>
      <c r="L1258" s="151" t="str">
        <f t="shared" si="81"/>
        <v xml:space="preserve"> </v>
      </c>
      <c r="M1258" s="101"/>
      <c r="N1258" s="9"/>
      <c r="O1258" s="62">
        <f t="shared" si="80"/>
        <v>53</v>
      </c>
      <c r="P1258" s="4"/>
    </row>
    <row r="1259" spans="1:16" s="5" customFormat="1" ht="15.95" customHeight="1">
      <c r="A1259" s="4">
        <v>1250</v>
      </c>
      <c r="B1259" s="139" t="s">
        <v>970</v>
      </c>
      <c r="C1259" s="140" t="s">
        <v>1034</v>
      </c>
      <c r="D1259" s="141" t="s">
        <v>4268</v>
      </c>
      <c r="E1259" s="81" t="s">
        <v>3938</v>
      </c>
      <c r="F1259" s="145">
        <v>5.95</v>
      </c>
      <c r="G1259" s="145">
        <v>5.78</v>
      </c>
      <c r="H1259" s="48">
        <v>52</v>
      </c>
      <c r="I1259" s="48">
        <v>52</v>
      </c>
      <c r="J1259" s="151" t="str">
        <f t="shared" si="78"/>
        <v xml:space="preserve"> </v>
      </c>
      <c r="K1259" s="151" t="str">
        <f t="shared" si="79"/>
        <v xml:space="preserve"> </v>
      </c>
      <c r="L1259" s="151" t="str">
        <f t="shared" si="81"/>
        <v xml:space="preserve"> </v>
      </c>
      <c r="M1259" s="120"/>
      <c r="N1259" s="9"/>
      <c r="O1259" s="62">
        <f t="shared" si="80"/>
        <v>52</v>
      </c>
      <c r="P1259" s="4"/>
    </row>
    <row r="1260" spans="1:16" s="5" customFormat="1" ht="15.95" customHeight="1">
      <c r="A1260" s="4">
        <v>1251</v>
      </c>
      <c r="B1260" s="139" t="s">
        <v>971</v>
      </c>
      <c r="C1260" s="140" t="s">
        <v>3017</v>
      </c>
      <c r="D1260" s="141" t="s">
        <v>4268</v>
      </c>
      <c r="E1260" s="81" t="s">
        <v>3938</v>
      </c>
      <c r="F1260" s="145">
        <v>5.54</v>
      </c>
      <c r="G1260" s="145">
        <v>6.12</v>
      </c>
      <c r="H1260" s="48">
        <v>53</v>
      </c>
      <c r="I1260" s="48">
        <v>54</v>
      </c>
      <c r="J1260" s="151" t="str">
        <f t="shared" si="78"/>
        <v xml:space="preserve"> </v>
      </c>
      <c r="K1260" s="151" t="str">
        <f t="shared" si="79"/>
        <v xml:space="preserve"> </v>
      </c>
      <c r="L1260" s="151" t="str">
        <f t="shared" si="81"/>
        <v xml:space="preserve"> </v>
      </c>
      <c r="M1260" s="51"/>
      <c r="N1260" s="9"/>
      <c r="O1260" s="62">
        <f t="shared" si="80"/>
        <v>53.5</v>
      </c>
      <c r="P1260" s="4"/>
    </row>
    <row r="1261" spans="1:16" s="5" customFormat="1" ht="15.95" customHeight="1">
      <c r="A1261" s="4">
        <v>1252</v>
      </c>
      <c r="B1261" s="139" t="s">
        <v>972</v>
      </c>
      <c r="C1261" s="140" t="s">
        <v>3649</v>
      </c>
      <c r="D1261" s="141" t="s">
        <v>3009</v>
      </c>
      <c r="E1261" s="81" t="s">
        <v>3938</v>
      </c>
      <c r="F1261" s="145">
        <v>6.89</v>
      </c>
      <c r="G1261" s="145">
        <v>7.75</v>
      </c>
      <c r="H1261" s="48">
        <v>52</v>
      </c>
      <c r="I1261" s="48">
        <v>60</v>
      </c>
      <c r="J1261" s="151" t="str">
        <f t="shared" si="78"/>
        <v xml:space="preserve"> </v>
      </c>
      <c r="K1261" s="151" t="str">
        <f t="shared" si="79"/>
        <v xml:space="preserve"> </v>
      </c>
      <c r="L1261" s="151" t="str">
        <f t="shared" si="81"/>
        <v xml:space="preserve"> </v>
      </c>
      <c r="M1261" s="63"/>
      <c r="N1261" s="93" t="s">
        <v>895</v>
      </c>
      <c r="O1261" s="62">
        <f t="shared" si="80"/>
        <v>56</v>
      </c>
      <c r="P1261" s="4"/>
    </row>
    <row r="1262" spans="1:16" s="5" customFormat="1" ht="15.95" customHeight="1">
      <c r="A1262" s="4">
        <v>1253</v>
      </c>
      <c r="B1262" s="139" t="s">
        <v>1951</v>
      </c>
      <c r="C1262" s="140" t="s">
        <v>2385</v>
      </c>
      <c r="D1262" s="141" t="s">
        <v>3375</v>
      </c>
      <c r="E1262" s="81" t="s">
        <v>3938</v>
      </c>
      <c r="F1262" s="145">
        <v>5.43</v>
      </c>
      <c r="G1262" s="145">
        <v>6.45</v>
      </c>
      <c r="H1262" s="48">
        <v>50</v>
      </c>
      <c r="I1262" s="48">
        <v>59</v>
      </c>
      <c r="J1262" s="151" t="str">
        <f t="shared" si="78"/>
        <v xml:space="preserve"> </v>
      </c>
      <c r="K1262" s="151" t="str">
        <f t="shared" si="79"/>
        <v xml:space="preserve"> </v>
      </c>
      <c r="L1262" s="151" t="str">
        <f t="shared" si="81"/>
        <v xml:space="preserve"> </v>
      </c>
      <c r="M1262" s="101"/>
      <c r="N1262" s="38"/>
      <c r="O1262" s="62">
        <f t="shared" si="80"/>
        <v>54.5</v>
      </c>
      <c r="P1262" s="4"/>
    </row>
    <row r="1263" spans="1:16" s="5" customFormat="1" ht="15.95" customHeight="1">
      <c r="A1263" s="4">
        <v>1254</v>
      </c>
      <c r="B1263" s="139" t="s">
        <v>1952</v>
      </c>
      <c r="C1263" s="140" t="s">
        <v>2241</v>
      </c>
      <c r="D1263" s="141" t="s">
        <v>1002</v>
      </c>
      <c r="E1263" s="81" t="s">
        <v>3938</v>
      </c>
      <c r="F1263" s="145">
        <v>6.18</v>
      </c>
      <c r="G1263" s="145">
        <v>5.35</v>
      </c>
      <c r="H1263" s="48">
        <v>53</v>
      </c>
      <c r="I1263" s="48">
        <v>58</v>
      </c>
      <c r="J1263" s="151" t="str">
        <f t="shared" si="78"/>
        <v xml:space="preserve"> </v>
      </c>
      <c r="K1263" s="151" t="str">
        <f t="shared" si="79"/>
        <v xml:space="preserve"> </v>
      </c>
      <c r="L1263" s="151" t="str">
        <f t="shared" si="81"/>
        <v xml:space="preserve"> </v>
      </c>
      <c r="M1263" s="83"/>
      <c r="N1263" s="50"/>
      <c r="O1263" s="62">
        <f t="shared" si="80"/>
        <v>55.5</v>
      </c>
      <c r="P1263" s="4"/>
    </row>
    <row r="1264" spans="1:16" s="5" customFormat="1" ht="15.95" customHeight="1">
      <c r="A1264" s="4">
        <v>1255</v>
      </c>
      <c r="B1264" s="139" t="s">
        <v>1953</v>
      </c>
      <c r="C1264" s="140" t="s">
        <v>1954</v>
      </c>
      <c r="D1264" s="141" t="s">
        <v>2573</v>
      </c>
      <c r="E1264" s="81" t="s">
        <v>3938</v>
      </c>
      <c r="F1264" s="145">
        <v>6.04</v>
      </c>
      <c r="G1264" s="145">
        <v>6.26</v>
      </c>
      <c r="H1264" s="48">
        <v>62</v>
      </c>
      <c r="I1264" s="48">
        <v>70</v>
      </c>
      <c r="J1264" s="151" t="str">
        <f t="shared" si="78"/>
        <v xml:space="preserve"> </v>
      </c>
      <c r="K1264" s="151" t="str">
        <f t="shared" si="79"/>
        <v xml:space="preserve"> </v>
      </c>
      <c r="L1264" s="151" t="str">
        <f t="shared" si="81"/>
        <v xml:space="preserve"> </v>
      </c>
      <c r="M1264" s="51"/>
      <c r="N1264" s="9"/>
      <c r="O1264" s="62">
        <f t="shared" si="80"/>
        <v>66</v>
      </c>
      <c r="P1264" s="4"/>
    </row>
    <row r="1265" spans="1:16" s="5" customFormat="1" ht="15.95" customHeight="1">
      <c r="A1265" s="4">
        <v>1256</v>
      </c>
      <c r="B1265" s="139" t="s">
        <v>1955</v>
      </c>
      <c r="C1265" s="140" t="s">
        <v>3725</v>
      </c>
      <c r="D1265" s="141" t="s">
        <v>720</v>
      </c>
      <c r="E1265" s="81" t="s">
        <v>3938</v>
      </c>
      <c r="F1265" s="145">
        <v>5.59</v>
      </c>
      <c r="G1265" s="145">
        <v>5.65</v>
      </c>
      <c r="H1265" s="48">
        <v>50</v>
      </c>
      <c r="I1265" s="48">
        <v>53</v>
      </c>
      <c r="J1265" s="151" t="str">
        <f t="shared" si="78"/>
        <v xml:space="preserve"> </v>
      </c>
      <c r="K1265" s="151" t="str">
        <f t="shared" si="79"/>
        <v xml:space="preserve"> </v>
      </c>
      <c r="L1265" s="151" t="str">
        <f t="shared" si="81"/>
        <v xml:space="preserve"> </v>
      </c>
      <c r="M1265" s="51"/>
      <c r="N1265" s="9"/>
      <c r="O1265" s="62">
        <f t="shared" si="80"/>
        <v>51.5</v>
      </c>
      <c r="P1265" s="4"/>
    </row>
    <row r="1266" spans="1:16" s="5" customFormat="1" ht="15.95" customHeight="1">
      <c r="A1266" s="4">
        <v>1257</v>
      </c>
      <c r="B1266" s="139" t="s">
        <v>1956</v>
      </c>
      <c r="C1266" s="140" t="s">
        <v>273</v>
      </c>
      <c r="D1266" s="141" t="s">
        <v>727</v>
      </c>
      <c r="E1266" s="81" t="s">
        <v>3939</v>
      </c>
      <c r="F1266" s="145">
        <v>5.0999999999999996</v>
      </c>
      <c r="G1266" s="145">
        <v>4.59</v>
      </c>
      <c r="H1266" s="48">
        <v>50</v>
      </c>
      <c r="I1266" s="48">
        <v>51</v>
      </c>
      <c r="J1266" s="151" t="str">
        <f t="shared" si="78"/>
        <v xml:space="preserve"> </v>
      </c>
      <c r="K1266" s="151" t="str">
        <f t="shared" si="79"/>
        <v xml:space="preserve"> </v>
      </c>
      <c r="L1266" s="151" t="str">
        <f t="shared" si="81"/>
        <v xml:space="preserve"> </v>
      </c>
      <c r="M1266" s="63"/>
      <c r="N1266" s="9"/>
      <c r="O1266" s="62">
        <f t="shared" si="80"/>
        <v>50.5</v>
      </c>
      <c r="P1266" s="4"/>
    </row>
    <row r="1267" spans="1:16" s="5" customFormat="1" ht="15.95" customHeight="1">
      <c r="A1267" s="4">
        <v>1258</v>
      </c>
      <c r="B1267" s="139" t="s">
        <v>1957</v>
      </c>
      <c r="C1267" s="140" t="s">
        <v>907</v>
      </c>
      <c r="D1267" s="141" t="s">
        <v>3474</v>
      </c>
      <c r="E1267" s="81" t="s">
        <v>3939</v>
      </c>
      <c r="F1267" s="145">
        <v>6.38</v>
      </c>
      <c r="G1267" s="145">
        <v>6.78</v>
      </c>
      <c r="H1267" s="48">
        <v>60</v>
      </c>
      <c r="I1267" s="48">
        <v>58</v>
      </c>
      <c r="J1267" s="151" t="str">
        <f t="shared" si="78"/>
        <v xml:space="preserve"> </v>
      </c>
      <c r="K1267" s="151" t="str">
        <f t="shared" si="79"/>
        <v xml:space="preserve"> </v>
      </c>
      <c r="L1267" s="151" t="str">
        <f t="shared" si="81"/>
        <v xml:space="preserve"> </v>
      </c>
      <c r="M1267" s="51"/>
      <c r="N1267" s="9"/>
      <c r="O1267" s="62">
        <f t="shared" si="80"/>
        <v>59</v>
      </c>
      <c r="P1267" s="4"/>
    </row>
    <row r="1268" spans="1:16" s="5" customFormat="1" ht="15.95" customHeight="1">
      <c r="A1268" s="4">
        <v>1259</v>
      </c>
      <c r="B1268" s="139" t="s">
        <v>1958</v>
      </c>
      <c r="C1268" s="140" t="s">
        <v>2134</v>
      </c>
      <c r="D1268" s="141" t="s">
        <v>1173</v>
      </c>
      <c r="E1268" s="81" t="s">
        <v>3939</v>
      </c>
      <c r="F1268" s="145">
        <v>6.9</v>
      </c>
      <c r="G1268" s="145">
        <v>6.99</v>
      </c>
      <c r="H1268" s="48">
        <v>57</v>
      </c>
      <c r="I1268" s="48">
        <v>58</v>
      </c>
      <c r="J1268" s="151" t="str">
        <f t="shared" si="78"/>
        <v xml:space="preserve"> </v>
      </c>
      <c r="K1268" s="151" t="str">
        <f t="shared" si="79"/>
        <v xml:space="preserve"> </v>
      </c>
      <c r="L1268" s="151" t="str">
        <f t="shared" si="81"/>
        <v xml:space="preserve"> </v>
      </c>
      <c r="M1268" s="83"/>
      <c r="N1268" s="9"/>
      <c r="O1268" s="62">
        <f t="shared" si="80"/>
        <v>57.5</v>
      </c>
      <c r="P1268" s="4"/>
    </row>
    <row r="1269" spans="1:16" s="5" customFormat="1" ht="15.95" customHeight="1">
      <c r="A1269" s="4">
        <v>1260</v>
      </c>
      <c r="B1269" s="139" t="s">
        <v>1959</v>
      </c>
      <c r="C1269" s="140" t="s">
        <v>4262</v>
      </c>
      <c r="D1269" s="141" t="s">
        <v>1414</v>
      </c>
      <c r="E1269" s="81" t="s">
        <v>3939</v>
      </c>
      <c r="F1269" s="145">
        <v>5.94</v>
      </c>
      <c r="G1269" s="145">
        <v>7.63</v>
      </c>
      <c r="H1269" s="48">
        <v>53</v>
      </c>
      <c r="I1269" s="48">
        <v>57</v>
      </c>
      <c r="J1269" s="151" t="str">
        <f t="shared" si="78"/>
        <v xml:space="preserve"> </v>
      </c>
      <c r="K1269" s="151" t="str">
        <f t="shared" si="79"/>
        <v xml:space="preserve"> </v>
      </c>
      <c r="L1269" s="151" t="str">
        <f t="shared" si="81"/>
        <v xml:space="preserve"> </v>
      </c>
      <c r="M1269" s="83"/>
      <c r="N1269" s="9"/>
      <c r="O1269" s="62">
        <f t="shared" si="80"/>
        <v>55</v>
      </c>
      <c r="P1269" s="4"/>
    </row>
    <row r="1270" spans="1:16" s="5" customFormat="1" ht="15.95" customHeight="1">
      <c r="A1270" s="4">
        <v>1261</v>
      </c>
      <c r="B1270" s="139" t="s">
        <v>1960</v>
      </c>
      <c r="C1270" s="140" t="s">
        <v>997</v>
      </c>
      <c r="D1270" s="141" t="s">
        <v>1414</v>
      </c>
      <c r="E1270" s="81" t="s">
        <v>3939</v>
      </c>
      <c r="F1270" s="145">
        <v>5.74</v>
      </c>
      <c r="G1270" s="145">
        <v>5.14</v>
      </c>
      <c r="H1270" s="48">
        <v>50</v>
      </c>
      <c r="I1270" s="48">
        <v>52</v>
      </c>
      <c r="J1270" s="151" t="str">
        <f t="shared" si="78"/>
        <v xml:space="preserve"> </v>
      </c>
      <c r="K1270" s="151" t="str">
        <f t="shared" si="79"/>
        <v xml:space="preserve"> </v>
      </c>
      <c r="L1270" s="151" t="str">
        <f t="shared" si="81"/>
        <v xml:space="preserve"> </v>
      </c>
      <c r="M1270" s="51"/>
      <c r="N1270" s="9"/>
      <c r="O1270" s="62">
        <f t="shared" si="80"/>
        <v>51</v>
      </c>
      <c r="P1270" s="4"/>
    </row>
    <row r="1271" spans="1:16" s="5" customFormat="1" ht="15.95" customHeight="1">
      <c r="A1271" s="4">
        <v>1262</v>
      </c>
      <c r="B1271" s="139" t="s">
        <v>1961</v>
      </c>
      <c r="C1271" s="140" t="s">
        <v>3251</v>
      </c>
      <c r="D1271" s="141" t="s">
        <v>671</v>
      </c>
      <c r="E1271" s="81" t="s">
        <v>3939</v>
      </c>
      <c r="F1271" s="145">
        <v>6.47</v>
      </c>
      <c r="G1271" s="145">
        <v>7.06</v>
      </c>
      <c r="H1271" s="48">
        <v>56</v>
      </c>
      <c r="I1271" s="48">
        <v>57</v>
      </c>
      <c r="J1271" s="151" t="str">
        <f t="shared" si="78"/>
        <v xml:space="preserve"> </v>
      </c>
      <c r="K1271" s="151" t="str">
        <f t="shared" si="79"/>
        <v xml:space="preserve"> </v>
      </c>
      <c r="L1271" s="151" t="str">
        <f t="shared" si="81"/>
        <v xml:space="preserve"> </v>
      </c>
      <c r="M1271" s="63"/>
      <c r="N1271" s="9"/>
      <c r="O1271" s="62">
        <f t="shared" si="80"/>
        <v>56.5</v>
      </c>
      <c r="P1271" s="4"/>
    </row>
    <row r="1272" spans="1:16" s="5" customFormat="1" ht="15.95" customHeight="1">
      <c r="A1272" s="4">
        <v>1263</v>
      </c>
      <c r="B1272" s="139" t="s">
        <v>4175</v>
      </c>
      <c r="C1272" s="140" t="s">
        <v>1632</v>
      </c>
      <c r="D1272" s="141" t="s">
        <v>4176</v>
      </c>
      <c r="E1272" s="81" t="s">
        <v>3939</v>
      </c>
      <c r="F1272" s="145">
        <v>6.06</v>
      </c>
      <c r="G1272" s="145">
        <v>6.73</v>
      </c>
      <c r="H1272" s="48">
        <v>62</v>
      </c>
      <c r="I1272" s="48">
        <v>64</v>
      </c>
      <c r="J1272" s="151" t="str">
        <f t="shared" si="78"/>
        <v xml:space="preserve"> </v>
      </c>
      <c r="K1272" s="151" t="str">
        <f t="shared" si="79"/>
        <v xml:space="preserve"> </v>
      </c>
      <c r="L1272" s="151" t="str">
        <f t="shared" si="81"/>
        <v xml:space="preserve"> </v>
      </c>
      <c r="M1272" s="98"/>
      <c r="N1272" s="81" t="s">
        <v>895</v>
      </c>
      <c r="O1272" s="62">
        <f t="shared" si="80"/>
        <v>63</v>
      </c>
      <c r="P1272" s="4"/>
    </row>
    <row r="1273" spans="1:16" s="5" customFormat="1" ht="15.95" customHeight="1">
      <c r="A1273" s="4">
        <v>1264</v>
      </c>
      <c r="B1273" s="139" t="s">
        <v>4177</v>
      </c>
      <c r="C1273" s="140" t="s">
        <v>1772</v>
      </c>
      <c r="D1273" s="141" t="s">
        <v>3227</v>
      </c>
      <c r="E1273" s="81" t="s">
        <v>3939</v>
      </c>
      <c r="F1273" s="145">
        <v>6.31</v>
      </c>
      <c r="G1273" s="145">
        <v>6.16</v>
      </c>
      <c r="H1273" s="48">
        <v>51</v>
      </c>
      <c r="I1273" s="48">
        <v>54</v>
      </c>
      <c r="J1273" s="151" t="str">
        <f t="shared" si="78"/>
        <v xml:space="preserve"> </v>
      </c>
      <c r="K1273" s="151" t="str">
        <f t="shared" si="79"/>
        <v xml:space="preserve"> </v>
      </c>
      <c r="L1273" s="151" t="str">
        <f t="shared" si="81"/>
        <v xml:space="preserve"> </v>
      </c>
      <c r="M1273" s="83"/>
      <c r="N1273" s="38"/>
      <c r="O1273" s="62">
        <f t="shared" si="80"/>
        <v>52.5</v>
      </c>
      <c r="P1273" s="4"/>
    </row>
    <row r="1274" spans="1:16" s="5" customFormat="1" ht="15.95" customHeight="1">
      <c r="A1274" s="4">
        <v>1265</v>
      </c>
      <c r="B1274" s="139" t="s">
        <v>4178</v>
      </c>
      <c r="C1274" s="140" t="s">
        <v>2345</v>
      </c>
      <c r="D1274" s="141" t="s">
        <v>995</v>
      </c>
      <c r="E1274" s="81" t="s">
        <v>3939</v>
      </c>
      <c r="F1274" s="145">
        <v>6.53</v>
      </c>
      <c r="G1274" s="145">
        <v>7.38</v>
      </c>
      <c r="H1274" s="48">
        <v>60</v>
      </c>
      <c r="I1274" s="48">
        <v>61</v>
      </c>
      <c r="J1274" s="151" t="str">
        <f t="shared" si="78"/>
        <v xml:space="preserve"> </v>
      </c>
      <c r="K1274" s="151" t="str">
        <f t="shared" si="79"/>
        <v xml:space="preserve"> </v>
      </c>
      <c r="L1274" s="151" t="str">
        <f t="shared" si="81"/>
        <v xml:space="preserve"> </v>
      </c>
      <c r="M1274" s="101"/>
      <c r="N1274" s="9"/>
      <c r="O1274" s="62">
        <f t="shared" si="80"/>
        <v>60.5</v>
      </c>
      <c r="P1274" s="4"/>
    </row>
    <row r="1275" spans="1:16" s="5" customFormat="1" ht="15.95" customHeight="1">
      <c r="A1275" s="4">
        <v>1266</v>
      </c>
      <c r="B1275" s="139" t="s">
        <v>4179</v>
      </c>
      <c r="C1275" s="140" t="s">
        <v>4648</v>
      </c>
      <c r="D1275" s="141" t="s">
        <v>995</v>
      </c>
      <c r="E1275" s="81" t="s">
        <v>3939</v>
      </c>
      <c r="F1275" s="145">
        <v>2.54</v>
      </c>
      <c r="G1275" s="145">
        <v>1.36</v>
      </c>
      <c r="H1275" s="48">
        <v>51</v>
      </c>
      <c r="I1275" s="48">
        <v>52</v>
      </c>
      <c r="J1275" s="151" t="str">
        <f t="shared" si="78"/>
        <v xml:space="preserve"> </v>
      </c>
      <c r="K1275" s="151" t="str">
        <f t="shared" si="79"/>
        <v xml:space="preserve"> </v>
      </c>
      <c r="L1275" s="151" t="str">
        <f t="shared" si="81"/>
        <v xml:space="preserve"> </v>
      </c>
      <c r="M1275" s="68"/>
      <c r="N1275" s="9"/>
      <c r="O1275" s="62">
        <f t="shared" si="80"/>
        <v>51.5</v>
      </c>
      <c r="P1275" s="4"/>
    </row>
    <row r="1276" spans="1:16" s="5" customFormat="1" ht="15.95" customHeight="1">
      <c r="A1276" s="4">
        <v>1267</v>
      </c>
      <c r="B1276" s="139" t="s">
        <v>4180</v>
      </c>
      <c r="C1276" s="140" t="s">
        <v>353</v>
      </c>
      <c r="D1276" s="141" t="s">
        <v>4518</v>
      </c>
      <c r="E1276" s="81" t="s">
        <v>3939</v>
      </c>
      <c r="F1276" s="145">
        <v>5.73</v>
      </c>
      <c r="G1276" s="145">
        <v>6.47</v>
      </c>
      <c r="H1276" s="48">
        <v>50</v>
      </c>
      <c r="I1276" s="48">
        <v>51</v>
      </c>
      <c r="J1276" s="151" t="str">
        <f t="shared" si="78"/>
        <v xml:space="preserve"> </v>
      </c>
      <c r="K1276" s="151" t="str">
        <f t="shared" si="79"/>
        <v xml:space="preserve"> </v>
      </c>
      <c r="L1276" s="151" t="str">
        <f t="shared" ref="L1276:L1307" si="82">IF(AND(J1276="SVXS",K1276="SVXS"),"SVXS",IF(AND(J1276="SVG",K1276="SVG"),"SVG",IF(AND(J1276="SVK",K1276="SVK"),"SVK",IF(AND(J1276="SVXS",K1276="SVG"),"SVG",IF(AND(J1276="SVG",K1276="SVXS"),"SVG",IF(AND(J1276="SVG",K1276="SVK"),"SVK",IF(AND(J1276="SVK",K1276="SVG"),"SVK"," ")))))))</f>
        <v xml:space="preserve"> </v>
      </c>
      <c r="M1276" s="51"/>
      <c r="N1276" s="9"/>
      <c r="O1276" s="62">
        <f t="shared" si="80"/>
        <v>50.5</v>
      </c>
      <c r="P1276" s="4"/>
    </row>
    <row r="1277" spans="1:16" s="5" customFormat="1" ht="15.95" customHeight="1">
      <c r="A1277" s="4">
        <v>1268</v>
      </c>
      <c r="B1277" s="139" t="s">
        <v>4181</v>
      </c>
      <c r="C1277" s="140" t="s">
        <v>3189</v>
      </c>
      <c r="D1277" s="141" t="s">
        <v>2322</v>
      </c>
      <c r="E1277" s="81" t="s">
        <v>3939</v>
      </c>
      <c r="F1277" s="145">
        <v>5.71</v>
      </c>
      <c r="G1277" s="145">
        <v>6.12</v>
      </c>
      <c r="H1277" s="48">
        <v>61</v>
      </c>
      <c r="I1277" s="48">
        <v>64</v>
      </c>
      <c r="J1277" s="151" t="str">
        <f t="shared" si="78"/>
        <v xml:space="preserve"> </v>
      </c>
      <c r="K1277" s="151" t="str">
        <f t="shared" si="79"/>
        <v xml:space="preserve"> </v>
      </c>
      <c r="L1277" s="151" t="str">
        <f t="shared" si="82"/>
        <v xml:space="preserve"> </v>
      </c>
      <c r="M1277" s="51"/>
      <c r="N1277" s="9"/>
      <c r="O1277" s="62">
        <f t="shared" si="80"/>
        <v>62.5</v>
      </c>
      <c r="P1277" s="4"/>
    </row>
    <row r="1278" spans="1:16" s="5" customFormat="1" ht="15.95" customHeight="1">
      <c r="A1278" s="4">
        <v>1269</v>
      </c>
      <c r="B1278" s="139" t="s">
        <v>4182</v>
      </c>
      <c r="C1278" s="140" t="s">
        <v>3870</v>
      </c>
      <c r="D1278" s="141" t="s">
        <v>1623</v>
      </c>
      <c r="E1278" s="81" t="s">
        <v>3939</v>
      </c>
      <c r="F1278" s="145">
        <v>6.39</v>
      </c>
      <c r="G1278" s="145">
        <v>6.96</v>
      </c>
      <c r="H1278" s="48">
        <v>58</v>
      </c>
      <c r="I1278" s="48">
        <v>57</v>
      </c>
      <c r="J1278" s="151" t="str">
        <f t="shared" si="78"/>
        <v xml:space="preserve"> </v>
      </c>
      <c r="K1278" s="151" t="str">
        <f t="shared" si="79"/>
        <v xml:space="preserve"> </v>
      </c>
      <c r="L1278" s="151" t="str">
        <f t="shared" si="82"/>
        <v xml:space="preserve"> </v>
      </c>
      <c r="M1278" s="51"/>
      <c r="N1278" s="93" t="s">
        <v>895</v>
      </c>
      <c r="O1278" s="62">
        <f t="shared" si="80"/>
        <v>57.5</v>
      </c>
      <c r="P1278" s="4"/>
    </row>
    <row r="1279" spans="1:16" s="5" customFormat="1" ht="15.95" customHeight="1">
      <c r="A1279" s="4">
        <v>1270</v>
      </c>
      <c r="B1279" s="139" t="s">
        <v>4183</v>
      </c>
      <c r="C1279" s="140" t="s">
        <v>3623</v>
      </c>
      <c r="D1279" s="141" t="s">
        <v>3511</v>
      </c>
      <c r="E1279" s="81" t="s">
        <v>3939</v>
      </c>
      <c r="F1279" s="145">
        <v>4.38</v>
      </c>
      <c r="G1279" s="145">
        <v>4.5</v>
      </c>
      <c r="H1279" s="48">
        <v>54</v>
      </c>
      <c r="I1279" s="48">
        <v>60</v>
      </c>
      <c r="J1279" s="151" t="str">
        <f t="shared" si="78"/>
        <v xml:space="preserve"> </v>
      </c>
      <c r="K1279" s="151" t="str">
        <f t="shared" si="79"/>
        <v xml:space="preserve"> </v>
      </c>
      <c r="L1279" s="151" t="str">
        <f t="shared" si="82"/>
        <v xml:space="preserve"> </v>
      </c>
      <c r="M1279" s="51"/>
      <c r="N1279" s="9"/>
      <c r="O1279" s="62">
        <f t="shared" si="80"/>
        <v>57</v>
      </c>
      <c r="P1279" s="4"/>
    </row>
    <row r="1280" spans="1:16" s="5" customFormat="1" ht="15.95" customHeight="1">
      <c r="A1280" s="4">
        <v>1271</v>
      </c>
      <c r="B1280" s="139" t="s">
        <v>4184</v>
      </c>
      <c r="C1280" s="140" t="s">
        <v>3112</v>
      </c>
      <c r="D1280" s="141" t="s">
        <v>4264</v>
      </c>
      <c r="E1280" s="81" t="s">
        <v>3939</v>
      </c>
      <c r="F1280" s="145">
        <v>6.2</v>
      </c>
      <c r="G1280" s="145">
        <v>6.13</v>
      </c>
      <c r="H1280" s="48">
        <v>53</v>
      </c>
      <c r="I1280" s="48">
        <v>54</v>
      </c>
      <c r="J1280" s="151" t="str">
        <f t="shared" si="78"/>
        <v xml:space="preserve"> </v>
      </c>
      <c r="K1280" s="151" t="str">
        <f t="shared" si="79"/>
        <v xml:space="preserve"> </v>
      </c>
      <c r="L1280" s="151" t="str">
        <f t="shared" si="82"/>
        <v xml:space="preserve"> </v>
      </c>
      <c r="M1280" s="101"/>
      <c r="N1280" s="9"/>
      <c r="O1280" s="62">
        <f t="shared" si="80"/>
        <v>53.5</v>
      </c>
      <c r="P1280" s="4"/>
    </row>
    <row r="1281" spans="1:16" s="5" customFormat="1" ht="15.95" customHeight="1">
      <c r="A1281" s="4">
        <v>1272</v>
      </c>
      <c r="B1281" s="139" t="s">
        <v>4185</v>
      </c>
      <c r="C1281" s="140" t="s">
        <v>3821</v>
      </c>
      <c r="D1281" s="141" t="s">
        <v>4264</v>
      </c>
      <c r="E1281" s="81" t="s">
        <v>3939</v>
      </c>
      <c r="F1281" s="145">
        <v>7.4</v>
      </c>
      <c r="G1281" s="145">
        <v>7.92</v>
      </c>
      <c r="H1281" s="48">
        <v>54</v>
      </c>
      <c r="I1281" s="48">
        <v>55</v>
      </c>
      <c r="J1281" s="151" t="str">
        <f t="shared" si="78"/>
        <v xml:space="preserve"> </v>
      </c>
      <c r="K1281" s="151" t="str">
        <f t="shared" si="79"/>
        <v xml:space="preserve"> </v>
      </c>
      <c r="L1281" s="151" t="str">
        <f t="shared" si="82"/>
        <v xml:space="preserve"> </v>
      </c>
      <c r="M1281" s="51"/>
      <c r="N1281" s="9"/>
      <c r="O1281" s="62">
        <f t="shared" si="80"/>
        <v>54.5</v>
      </c>
      <c r="P1281" s="4"/>
    </row>
    <row r="1282" spans="1:16" s="5" customFormat="1" ht="15.95" customHeight="1">
      <c r="A1282" s="4">
        <v>1273</v>
      </c>
      <c r="B1282" s="139" t="s">
        <v>4186</v>
      </c>
      <c r="C1282" s="140" t="s">
        <v>3374</v>
      </c>
      <c r="D1282" s="141" t="s">
        <v>996</v>
      </c>
      <c r="E1282" s="81" t="s">
        <v>3939</v>
      </c>
      <c r="F1282" s="145">
        <v>6.58</v>
      </c>
      <c r="G1282" s="145">
        <v>6.07</v>
      </c>
      <c r="H1282" s="48">
        <v>53</v>
      </c>
      <c r="I1282" s="48">
        <v>51</v>
      </c>
      <c r="J1282" s="151" t="str">
        <f t="shared" si="78"/>
        <v xml:space="preserve"> </v>
      </c>
      <c r="K1282" s="151" t="str">
        <f t="shared" si="79"/>
        <v xml:space="preserve"> </v>
      </c>
      <c r="L1282" s="151" t="str">
        <f t="shared" si="82"/>
        <v xml:space="preserve"> </v>
      </c>
      <c r="M1282" s="51"/>
      <c r="N1282" s="9"/>
      <c r="O1282" s="62">
        <f t="shared" si="80"/>
        <v>52</v>
      </c>
      <c r="P1282" s="4"/>
    </row>
    <row r="1283" spans="1:16" s="5" customFormat="1" ht="15.95" customHeight="1">
      <c r="A1283" s="4">
        <v>1274</v>
      </c>
      <c r="B1283" s="139" t="s">
        <v>4187</v>
      </c>
      <c r="C1283" s="140" t="s">
        <v>4188</v>
      </c>
      <c r="D1283" s="141" t="s">
        <v>4353</v>
      </c>
      <c r="E1283" s="81" t="s">
        <v>3939</v>
      </c>
      <c r="F1283" s="145">
        <v>5.16</v>
      </c>
      <c r="G1283" s="145">
        <v>5.14</v>
      </c>
      <c r="H1283" s="48">
        <v>50</v>
      </c>
      <c r="I1283" s="48">
        <v>52</v>
      </c>
      <c r="J1283" s="151" t="str">
        <f t="shared" si="78"/>
        <v xml:space="preserve"> </v>
      </c>
      <c r="K1283" s="151" t="str">
        <f t="shared" si="79"/>
        <v xml:space="preserve"> </v>
      </c>
      <c r="L1283" s="151" t="str">
        <f t="shared" si="82"/>
        <v xml:space="preserve"> </v>
      </c>
      <c r="M1283" s="120"/>
      <c r="N1283" s="38"/>
      <c r="O1283" s="62">
        <f t="shared" si="80"/>
        <v>51</v>
      </c>
      <c r="P1283" s="4"/>
    </row>
    <row r="1284" spans="1:16" s="5" customFormat="1" ht="15.95" customHeight="1">
      <c r="A1284" s="4">
        <v>1275</v>
      </c>
      <c r="B1284" s="139" t="s">
        <v>4189</v>
      </c>
      <c r="C1284" s="140" t="s">
        <v>1231</v>
      </c>
      <c r="D1284" s="141" t="s">
        <v>3794</v>
      </c>
      <c r="E1284" s="81" t="s">
        <v>3939</v>
      </c>
      <c r="F1284" s="145">
        <v>6.98</v>
      </c>
      <c r="G1284" s="145">
        <v>6.49</v>
      </c>
      <c r="H1284" s="48">
        <v>53</v>
      </c>
      <c r="I1284" s="48">
        <v>56</v>
      </c>
      <c r="J1284" s="151" t="str">
        <f t="shared" si="78"/>
        <v xml:space="preserve"> </v>
      </c>
      <c r="K1284" s="151" t="str">
        <f t="shared" si="79"/>
        <v xml:space="preserve"> </v>
      </c>
      <c r="L1284" s="151" t="str">
        <f t="shared" si="82"/>
        <v xml:space="preserve"> </v>
      </c>
      <c r="M1284" s="101"/>
      <c r="N1284" s="9"/>
      <c r="O1284" s="62">
        <f t="shared" si="80"/>
        <v>54.5</v>
      </c>
      <c r="P1284" s="4"/>
    </row>
    <row r="1285" spans="1:16" s="5" customFormat="1" ht="15.95" customHeight="1">
      <c r="A1285" s="4">
        <v>1276</v>
      </c>
      <c r="B1285" s="139" t="s">
        <v>4190</v>
      </c>
      <c r="C1285" s="140" t="s">
        <v>3788</v>
      </c>
      <c r="D1285" s="141" t="s">
        <v>999</v>
      </c>
      <c r="E1285" s="81" t="s">
        <v>3939</v>
      </c>
      <c r="F1285" s="145">
        <v>4.93</v>
      </c>
      <c r="G1285" s="145">
        <v>5.2</v>
      </c>
      <c r="H1285" s="48">
        <v>49</v>
      </c>
      <c r="I1285" s="48">
        <v>52</v>
      </c>
      <c r="J1285" s="151" t="str">
        <f t="shared" si="78"/>
        <v xml:space="preserve"> </v>
      </c>
      <c r="K1285" s="151" t="str">
        <f t="shared" si="79"/>
        <v xml:space="preserve"> </v>
      </c>
      <c r="L1285" s="151" t="str">
        <f t="shared" si="82"/>
        <v xml:space="preserve"> </v>
      </c>
      <c r="M1285" s="101"/>
      <c r="N1285" s="9"/>
      <c r="O1285" s="62">
        <f t="shared" si="80"/>
        <v>50.5</v>
      </c>
      <c r="P1285" s="4"/>
    </row>
    <row r="1286" spans="1:16" s="5" customFormat="1" ht="15.95" customHeight="1">
      <c r="A1286" s="4">
        <v>1277</v>
      </c>
      <c r="B1286" s="139" t="s">
        <v>4191</v>
      </c>
      <c r="C1286" s="140" t="s">
        <v>4192</v>
      </c>
      <c r="D1286" s="141" t="s">
        <v>3798</v>
      </c>
      <c r="E1286" s="81" t="s">
        <v>3939</v>
      </c>
      <c r="F1286" s="145">
        <v>5.88</v>
      </c>
      <c r="G1286" s="145">
        <v>3.76</v>
      </c>
      <c r="H1286" s="48">
        <v>52</v>
      </c>
      <c r="I1286" s="48">
        <v>50</v>
      </c>
      <c r="J1286" s="151" t="str">
        <f t="shared" si="78"/>
        <v xml:space="preserve"> </v>
      </c>
      <c r="K1286" s="151" t="str">
        <f t="shared" si="79"/>
        <v xml:space="preserve"> </v>
      </c>
      <c r="L1286" s="151" t="str">
        <f t="shared" si="82"/>
        <v xml:space="preserve"> </v>
      </c>
      <c r="M1286" s="51"/>
      <c r="N1286" s="9"/>
      <c r="O1286" s="62">
        <f t="shared" si="80"/>
        <v>51</v>
      </c>
      <c r="P1286" s="4"/>
    </row>
    <row r="1287" spans="1:16" s="5" customFormat="1" ht="15.95" customHeight="1">
      <c r="A1287" s="4">
        <v>1278</v>
      </c>
      <c r="B1287" s="139" t="s">
        <v>4193</v>
      </c>
      <c r="C1287" s="140" t="s">
        <v>4262</v>
      </c>
      <c r="D1287" s="141" t="s">
        <v>3798</v>
      </c>
      <c r="E1287" s="81" t="s">
        <v>3939</v>
      </c>
      <c r="F1287" s="145">
        <v>6.47</v>
      </c>
      <c r="G1287" s="145">
        <v>6.31</v>
      </c>
      <c r="H1287" s="48">
        <v>60</v>
      </c>
      <c r="I1287" s="48">
        <v>60</v>
      </c>
      <c r="J1287" s="151" t="str">
        <f t="shared" si="78"/>
        <v xml:space="preserve"> </v>
      </c>
      <c r="K1287" s="151" t="str">
        <f t="shared" si="79"/>
        <v xml:space="preserve"> </v>
      </c>
      <c r="L1287" s="151" t="str">
        <f t="shared" si="82"/>
        <v xml:space="preserve"> </v>
      </c>
      <c r="M1287" s="120"/>
      <c r="N1287" s="9"/>
      <c r="O1287" s="62">
        <f t="shared" si="80"/>
        <v>60</v>
      </c>
      <c r="P1287" s="4"/>
    </row>
    <row r="1288" spans="1:16" s="5" customFormat="1" ht="15.95" customHeight="1">
      <c r="A1288" s="4">
        <v>1279</v>
      </c>
      <c r="B1288" s="139" t="s">
        <v>4194</v>
      </c>
      <c r="C1288" s="140" t="s">
        <v>803</v>
      </c>
      <c r="D1288" s="141" t="s">
        <v>3779</v>
      </c>
      <c r="E1288" s="81" t="s">
        <v>3939</v>
      </c>
      <c r="F1288" s="145">
        <v>6.34</v>
      </c>
      <c r="G1288" s="145">
        <v>7.3</v>
      </c>
      <c r="H1288" s="48">
        <v>53</v>
      </c>
      <c r="I1288" s="48">
        <v>57</v>
      </c>
      <c r="J1288" s="151" t="str">
        <f t="shared" si="78"/>
        <v xml:space="preserve"> </v>
      </c>
      <c r="K1288" s="151" t="str">
        <f t="shared" si="79"/>
        <v xml:space="preserve"> </v>
      </c>
      <c r="L1288" s="151" t="str">
        <f t="shared" si="82"/>
        <v xml:space="preserve"> </v>
      </c>
      <c r="M1288" s="51"/>
      <c r="N1288" s="93"/>
      <c r="O1288" s="62">
        <f t="shared" si="80"/>
        <v>55</v>
      </c>
      <c r="P1288" s="4"/>
    </row>
    <row r="1289" spans="1:16" s="5" customFormat="1" ht="15.95" customHeight="1">
      <c r="A1289" s="4">
        <v>1280</v>
      </c>
      <c r="B1289" s="139" t="s">
        <v>4195</v>
      </c>
      <c r="C1289" s="140" t="s">
        <v>4196</v>
      </c>
      <c r="D1289" s="141" t="s">
        <v>2610</v>
      </c>
      <c r="E1289" s="81" t="s">
        <v>3939</v>
      </c>
      <c r="F1289" s="145">
        <v>5.89</v>
      </c>
      <c r="G1289" s="145">
        <v>4.21</v>
      </c>
      <c r="H1289" s="48">
        <v>53</v>
      </c>
      <c r="I1289" s="48">
        <v>51</v>
      </c>
      <c r="J1289" s="151" t="str">
        <f t="shared" si="78"/>
        <v xml:space="preserve"> </v>
      </c>
      <c r="K1289" s="151" t="str">
        <f t="shared" si="79"/>
        <v xml:space="preserve"> </v>
      </c>
      <c r="L1289" s="151" t="str">
        <f t="shared" si="82"/>
        <v xml:space="preserve"> </v>
      </c>
      <c r="M1289" s="120"/>
      <c r="N1289" s="93" t="s">
        <v>895</v>
      </c>
      <c r="O1289" s="62">
        <f t="shared" si="80"/>
        <v>52</v>
      </c>
      <c r="P1289" s="4"/>
    </row>
    <row r="1290" spans="1:16" s="5" customFormat="1" ht="15.95" customHeight="1">
      <c r="A1290" s="4">
        <v>1281</v>
      </c>
      <c r="B1290" s="139" t="s">
        <v>4197</v>
      </c>
      <c r="C1290" s="140" t="s">
        <v>4555</v>
      </c>
      <c r="D1290" s="141" t="s">
        <v>1232</v>
      </c>
      <c r="E1290" s="81" t="s">
        <v>3939</v>
      </c>
      <c r="F1290" s="145">
        <v>5.98</v>
      </c>
      <c r="G1290" s="145">
        <v>6.01</v>
      </c>
      <c r="H1290" s="48">
        <v>50</v>
      </c>
      <c r="I1290" s="48">
        <v>53</v>
      </c>
      <c r="J1290" s="151" t="str">
        <f t="shared" ref="J1290:J1317" si="83">IF(AND(F1290&gt;=9,H1290&gt;=90),"SVXS",IF(AND(F1290&gt;=8,H1290&gt;=80),"SVG",IF(AND(F1290&gt;=7,H1290&gt;=70),"SVK"," ")))</f>
        <v xml:space="preserve"> </v>
      </c>
      <c r="K1290" s="151" t="str">
        <f t="shared" ref="K1290:K1317" si="84">IF(AND(G1290&gt;=9,I1290&gt;=90),"SVXS",IF(AND(G1290&gt;=8,I1290&gt;=80),"SVG",IF(AND(G1290&gt;=7,I1290&gt;=70),"SVK"," ")))</f>
        <v xml:space="preserve"> </v>
      </c>
      <c r="L1290" s="151" t="str">
        <f t="shared" si="82"/>
        <v xml:space="preserve"> </v>
      </c>
      <c r="M1290" s="98"/>
      <c r="N1290" s="9"/>
      <c r="O1290" s="62">
        <f t="shared" ref="O1290:O1317" si="85">SUM(H1290:I1290)/2</f>
        <v>51.5</v>
      </c>
      <c r="P1290" s="4"/>
    </row>
    <row r="1291" spans="1:16" s="5" customFormat="1" ht="15.95" customHeight="1">
      <c r="A1291" s="4">
        <v>1282</v>
      </c>
      <c r="B1291" s="139" t="s">
        <v>4198</v>
      </c>
      <c r="C1291" s="140" t="s">
        <v>3444</v>
      </c>
      <c r="D1291" s="141" t="s">
        <v>4268</v>
      </c>
      <c r="E1291" s="81" t="s">
        <v>3939</v>
      </c>
      <c r="F1291" s="145">
        <v>7.29</v>
      </c>
      <c r="G1291" s="145">
        <v>8.26</v>
      </c>
      <c r="H1291" s="48">
        <v>54</v>
      </c>
      <c r="I1291" s="48">
        <v>57</v>
      </c>
      <c r="J1291" s="151" t="str">
        <f t="shared" si="83"/>
        <v xml:space="preserve"> </v>
      </c>
      <c r="K1291" s="151" t="str">
        <f t="shared" si="84"/>
        <v xml:space="preserve"> </v>
      </c>
      <c r="L1291" s="151" t="str">
        <f t="shared" si="82"/>
        <v xml:space="preserve"> </v>
      </c>
      <c r="M1291" s="51"/>
      <c r="N1291" s="9"/>
      <c r="O1291" s="62">
        <f t="shared" si="85"/>
        <v>55.5</v>
      </c>
      <c r="P1291" s="4"/>
    </row>
    <row r="1292" spans="1:16" s="5" customFormat="1" ht="15.95" customHeight="1">
      <c r="A1292" s="4">
        <v>1283</v>
      </c>
      <c r="B1292" s="139" t="s">
        <v>4199</v>
      </c>
      <c r="C1292" s="140" t="s">
        <v>1011</v>
      </c>
      <c r="D1292" s="141" t="s">
        <v>4270</v>
      </c>
      <c r="E1292" s="81" t="s">
        <v>3939</v>
      </c>
      <c r="F1292" s="145">
        <v>5.74</v>
      </c>
      <c r="G1292" s="145">
        <v>4.88</v>
      </c>
      <c r="H1292" s="48">
        <v>50</v>
      </c>
      <c r="I1292" s="48">
        <v>51</v>
      </c>
      <c r="J1292" s="151" t="str">
        <f t="shared" si="83"/>
        <v xml:space="preserve"> </v>
      </c>
      <c r="K1292" s="151" t="str">
        <f t="shared" si="84"/>
        <v xml:space="preserve"> </v>
      </c>
      <c r="L1292" s="151" t="str">
        <f t="shared" si="82"/>
        <v xml:space="preserve"> </v>
      </c>
      <c r="M1292" s="120"/>
      <c r="N1292" s="9"/>
      <c r="O1292" s="62">
        <f t="shared" si="85"/>
        <v>50.5</v>
      </c>
      <c r="P1292" s="4"/>
    </row>
    <row r="1293" spans="1:16" s="5" customFormat="1" ht="15.95" customHeight="1">
      <c r="A1293" s="4">
        <v>1284</v>
      </c>
      <c r="B1293" s="139" t="s">
        <v>4200</v>
      </c>
      <c r="C1293" s="140" t="s">
        <v>4201</v>
      </c>
      <c r="D1293" s="141" t="s">
        <v>4270</v>
      </c>
      <c r="E1293" s="81" t="s">
        <v>3939</v>
      </c>
      <c r="F1293" s="145">
        <v>6.13</v>
      </c>
      <c r="G1293" s="145">
        <v>5.13</v>
      </c>
      <c r="H1293" s="48">
        <v>53</v>
      </c>
      <c r="I1293" s="48">
        <v>52</v>
      </c>
      <c r="J1293" s="151" t="str">
        <f t="shared" si="83"/>
        <v xml:space="preserve"> </v>
      </c>
      <c r="K1293" s="151" t="str">
        <f t="shared" si="84"/>
        <v xml:space="preserve"> </v>
      </c>
      <c r="L1293" s="151" t="str">
        <f t="shared" si="82"/>
        <v xml:space="preserve"> </v>
      </c>
      <c r="M1293" s="51"/>
      <c r="N1293" s="9"/>
      <c r="O1293" s="62">
        <f t="shared" si="85"/>
        <v>52.5</v>
      </c>
      <c r="P1293" s="4"/>
    </row>
    <row r="1294" spans="1:16" s="5" customFormat="1" ht="15.95" customHeight="1">
      <c r="A1294" s="4">
        <v>1285</v>
      </c>
      <c r="B1294" s="139" t="s">
        <v>4202</v>
      </c>
      <c r="C1294" s="140" t="s">
        <v>1627</v>
      </c>
      <c r="D1294" s="141" t="s">
        <v>1012</v>
      </c>
      <c r="E1294" s="81" t="s">
        <v>3939</v>
      </c>
      <c r="F1294" s="145">
        <v>7.46</v>
      </c>
      <c r="G1294" s="145">
        <v>7.87</v>
      </c>
      <c r="H1294" s="48">
        <v>71</v>
      </c>
      <c r="I1294" s="48">
        <v>63</v>
      </c>
      <c r="J1294" s="151" t="str">
        <f t="shared" si="83"/>
        <v>SVK</v>
      </c>
      <c r="K1294" s="151" t="str">
        <f t="shared" si="84"/>
        <v xml:space="preserve"> </v>
      </c>
      <c r="L1294" s="151" t="str">
        <f t="shared" si="82"/>
        <v xml:space="preserve"> </v>
      </c>
      <c r="M1294" s="63"/>
      <c r="N1294" s="50"/>
      <c r="O1294" s="62">
        <f t="shared" si="85"/>
        <v>67</v>
      </c>
      <c r="P1294" s="4"/>
    </row>
    <row r="1295" spans="1:16" s="5" customFormat="1" ht="15.95" customHeight="1">
      <c r="A1295" s="4">
        <v>1286</v>
      </c>
      <c r="B1295" s="139" t="s">
        <v>1628</v>
      </c>
      <c r="C1295" s="140" t="s">
        <v>3364</v>
      </c>
      <c r="D1295" s="141" t="s">
        <v>2983</v>
      </c>
      <c r="E1295" s="81" t="s">
        <v>3939</v>
      </c>
      <c r="F1295" s="145">
        <v>8.31</v>
      </c>
      <c r="G1295" s="145">
        <v>8.4600000000000009</v>
      </c>
      <c r="H1295" s="48">
        <v>75</v>
      </c>
      <c r="I1295" s="48">
        <v>64</v>
      </c>
      <c r="J1295" s="151" t="str">
        <f t="shared" si="83"/>
        <v>SVK</v>
      </c>
      <c r="K1295" s="151" t="str">
        <f t="shared" si="84"/>
        <v xml:space="preserve"> </v>
      </c>
      <c r="L1295" s="151" t="str">
        <f t="shared" si="82"/>
        <v xml:space="preserve"> </v>
      </c>
      <c r="M1295" s="51"/>
      <c r="N1295" s="9"/>
      <c r="O1295" s="62">
        <f t="shared" si="85"/>
        <v>69.5</v>
      </c>
      <c r="P1295" s="4"/>
    </row>
    <row r="1296" spans="1:16" s="5" customFormat="1" ht="15.95" customHeight="1">
      <c r="A1296" s="4">
        <v>1287</v>
      </c>
      <c r="B1296" s="139" t="s">
        <v>1629</v>
      </c>
      <c r="C1296" s="140" t="s">
        <v>907</v>
      </c>
      <c r="D1296" s="141" t="s">
        <v>2573</v>
      </c>
      <c r="E1296" s="81" t="s">
        <v>3939</v>
      </c>
      <c r="F1296" s="145">
        <v>6.21</v>
      </c>
      <c r="G1296" s="145">
        <v>5.91</v>
      </c>
      <c r="H1296" s="48">
        <v>53</v>
      </c>
      <c r="I1296" s="48">
        <v>52</v>
      </c>
      <c r="J1296" s="151" t="str">
        <f t="shared" si="83"/>
        <v xml:space="preserve"> </v>
      </c>
      <c r="K1296" s="151" t="str">
        <f t="shared" si="84"/>
        <v xml:space="preserve"> </v>
      </c>
      <c r="L1296" s="151" t="str">
        <f t="shared" si="82"/>
        <v xml:space="preserve"> </v>
      </c>
      <c r="M1296" s="101"/>
      <c r="N1296" s="9"/>
      <c r="O1296" s="62">
        <f t="shared" si="85"/>
        <v>52.5</v>
      </c>
      <c r="P1296" s="4"/>
    </row>
    <row r="1297" spans="1:16" s="5" customFormat="1" ht="15.95" customHeight="1">
      <c r="A1297" s="4">
        <v>1288</v>
      </c>
      <c r="B1297" s="139" t="s">
        <v>60</v>
      </c>
      <c r="C1297" s="140" t="s">
        <v>61</v>
      </c>
      <c r="D1297" s="141" t="s">
        <v>3311</v>
      </c>
      <c r="E1297" s="81" t="s">
        <v>3939</v>
      </c>
      <c r="F1297" s="145">
        <v>5.92</v>
      </c>
      <c r="G1297" s="145">
        <v>5</v>
      </c>
      <c r="H1297" s="48">
        <v>53</v>
      </c>
      <c r="I1297" s="48">
        <v>53</v>
      </c>
      <c r="J1297" s="151" t="str">
        <f t="shared" si="83"/>
        <v xml:space="preserve"> </v>
      </c>
      <c r="K1297" s="151" t="str">
        <f t="shared" si="84"/>
        <v xml:space="preserve"> </v>
      </c>
      <c r="L1297" s="151" t="str">
        <f t="shared" si="82"/>
        <v xml:space="preserve"> </v>
      </c>
      <c r="M1297" s="63"/>
      <c r="N1297" s="9"/>
      <c r="O1297" s="62">
        <f t="shared" si="85"/>
        <v>53</v>
      </c>
      <c r="P1297" s="4"/>
    </row>
    <row r="1298" spans="1:16" s="5" customFormat="1" ht="15.95" customHeight="1">
      <c r="A1298" s="4">
        <v>1289</v>
      </c>
      <c r="B1298" s="139" t="s">
        <v>3914</v>
      </c>
      <c r="C1298" s="140" t="s">
        <v>3915</v>
      </c>
      <c r="D1298" s="141" t="s">
        <v>2009</v>
      </c>
      <c r="E1298" s="81" t="s">
        <v>3940</v>
      </c>
      <c r="F1298" s="145">
        <v>5.96</v>
      </c>
      <c r="G1298" s="145">
        <v>7.99</v>
      </c>
      <c r="H1298" s="48">
        <v>65</v>
      </c>
      <c r="I1298" s="48">
        <v>67</v>
      </c>
      <c r="J1298" s="151" t="str">
        <f t="shared" si="83"/>
        <v xml:space="preserve"> </v>
      </c>
      <c r="K1298" s="151" t="str">
        <f t="shared" si="84"/>
        <v xml:space="preserve"> </v>
      </c>
      <c r="L1298" s="151" t="str">
        <f t="shared" si="82"/>
        <v xml:space="preserve"> </v>
      </c>
      <c r="M1298" s="51"/>
      <c r="N1298" s="9"/>
      <c r="O1298" s="62">
        <f t="shared" si="85"/>
        <v>66</v>
      </c>
      <c r="P1298" s="4"/>
    </row>
    <row r="1299" spans="1:16" s="5" customFormat="1" ht="15.95" customHeight="1">
      <c r="A1299" s="4">
        <v>1290</v>
      </c>
      <c r="B1299" s="139" t="s">
        <v>3228</v>
      </c>
      <c r="C1299" s="140" t="s">
        <v>3338</v>
      </c>
      <c r="D1299" s="141" t="s">
        <v>2009</v>
      </c>
      <c r="E1299" s="81" t="s">
        <v>3940</v>
      </c>
      <c r="F1299" s="145">
        <v>6.02</v>
      </c>
      <c r="G1299" s="145">
        <v>6.58</v>
      </c>
      <c r="H1299" s="48">
        <v>64</v>
      </c>
      <c r="I1299" s="48">
        <v>66</v>
      </c>
      <c r="J1299" s="151" t="str">
        <f t="shared" si="83"/>
        <v xml:space="preserve"> </v>
      </c>
      <c r="K1299" s="151" t="str">
        <f t="shared" si="84"/>
        <v xml:space="preserve"> </v>
      </c>
      <c r="L1299" s="151" t="str">
        <f t="shared" si="82"/>
        <v xml:space="preserve"> </v>
      </c>
      <c r="M1299" s="101"/>
      <c r="N1299" s="9"/>
      <c r="O1299" s="62">
        <f t="shared" si="85"/>
        <v>65</v>
      </c>
      <c r="P1299" s="4"/>
    </row>
    <row r="1300" spans="1:16" s="5" customFormat="1" ht="15.95" customHeight="1">
      <c r="A1300" s="4">
        <v>1291</v>
      </c>
      <c r="B1300" s="139" t="s">
        <v>3229</v>
      </c>
      <c r="C1300" s="140" t="s">
        <v>3230</v>
      </c>
      <c r="D1300" s="141" t="s">
        <v>3476</v>
      </c>
      <c r="E1300" s="81" t="s">
        <v>3940</v>
      </c>
      <c r="F1300" s="145">
        <v>6.09</v>
      </c>
      <c r="G1300" s="145">
        <v>6.42</v>
      </c>
      <c r="H1300" s="48">
        <v>67</v>
      </c>
      <c r="I1300" s="48">
        <v>61</v>
      </c>
      <c r="J1300" s="151" t="str">
        <f t="shared" si="83"/>
        <v xml:space="preserve"> </v>
      </c>
      <c r="K1300" s="151" t="str">
        <f t="shared" si="84"/>
        <v xml:space="preserve"> </v>
      </c>
      <c r="L1300" s="151" t="str">
        <f t="shared" si="82"/>
        <v xml:space="preserve"> </v>
      </c>
      <c r="M1300" s="51"/>
      <c r="N1300" s="81" t="s">
        <v>895</v>
      </c>
      <c r="O1300" s="62">
        <f t="shared" si="85"/>
        <v>64</v>
      </c>
      <c r="P1300" s="4"/>
    </row>
    <row r="1301" spans="1:16" s="5" customFormat="1" ht="15.95" customHeight="1">
      <c r="A1301" s="4">
        <v>1292</v>
      </c>
      <c r="B1301" s="139" t="s">
        <v>644</v>
      </c>
      <c r="C1301" s="140" t="s">
        <v>645</v>
      </c>
      <c r="D1301" s="141" t="s">
        <v>3839</v>
      </c>
      <c r="E1301" s="81" t="s">
        <v>3940</v>
      </c>
      <c r="F1301" s="145">
        <v>7.14</v>
      </c>
      <c r="G1301" s="145">
        <v>7.62</v>
      </c>
      <c r="H1301" s="48">
        <v>67</v>
      </c>
      <c r="I1301" s="48">
        <v>71</v>
      </c>
      <c r="J1301" s="151" t="str">
        <f t="shared" si="83"/>
        <v xml:space="preserve"> </v>
      </c>
      <c r="K1301" s="151" t="str">
        <f t="shared" si="84"/>
        <v>SVK</v>
      </c>
      <c r="L1301" s="151" t="str">
        <f t="shared" si="82"/>
        <v xml:space="preserve"> </v>
      </c>
      <c r="M1301" s="101"/>
      <c r="N1301" s="9"/>
      <c r="O1301" s="62">
        <f t="shared" si="85"/>
        <v>69</v>
      </c>
      <c r="P1301" s="4"/>
    </row>
    <row r="1302" spans="1:16" s="5" customFormat="1" ht="15.95" customHeight="1">
      <c r="A1302" s="4">
        <v>1293</v>
      </c>
      <c r="B1302" s="139" t="s">
        <v>646</v>
      </c>
      <c r="C1302" s="140" t="s">
        <v>1408</v>
      </c>
      <c r="D1302" s="141" t="s">
        <v>3839</v>
      </c>
      <c r="E1302" s="81" t="s">
        <v>3940</v>
      </c>
      <c r="F1302" s="145">
        <v>6.44</v>
      </c>
      <c r="G1302" s="145">
        <v>7.17</v>
      </c>
      <c r="H1302" s="48">
        <v>61</v>
      </c>
      <c r="I1302" s="48">
        <v>60</v>
      </c>
      <c r="J1302" s="151" t="str">
        <f t="shared" si="83"/>
        <v xml:space="preserve"> </v>
      </c>
      <c r="K1302" s="151" t="str">
        <f t="shared" si="84"/>
        <v xml:space="preserve"> </v>
      </c>
      <c r="L1302" s="151" t="str">
        <f t="shared" si="82"/>
        <v xml:space="preserve"> </v>
      </c>
      <c r="M1302" s="84"/>
      <c r="N1302" s="9"/>
      <c r="O1302" s="62">
        <f t="shared" si="85"/>
        <v>60.5</v>
      </c>
      <c r="P1302" s="4"/>
    </row>
    <row r="1303" spans="1:16" s="5" customFormat="1" ht="15.95" customHeight="1">
      <c r="A1303" s="4">
        <v>1294</v>
      </c>
      <c r="B1303" s="139" t="s">
        <v>3231</v>
      </c>
      <c r="C1303" s="140" t="s">
        <v>3232</v>
      </c>
      <c r="D1303" s="141" t="s">
        <v>25</v>
      </c>
      <c r="E1303" s="81" t="s">
        <v>3940</v>
      </c>
      <c r="F1303" s="145">
        <v>6.53</v>
      </c>
      <c r="G1303" s="145">
        <v>7.62</v>
      </c>
      <c r="H1303" s="48">
        <v>67</v>
      </c>
      <c r="I1303" s="48">
        <v>60</v>
      </c>
      <c r="J1303" s="151" t="str">
        <f t="shared" si="83"/>
        <v xml:space="preserve"> </v>
      </c>
      <c r="K1303" s="151" t="str">
        <f t="shared" si="84"/>
        <v xml:space="preserve"> </v>
      </c>
      <c r="L1303" s="151" t="str">
        <f t="shared" si="82"/>
        <v xml:space="preserve"> </v>
      </c>
      <c r="M1303" s="51"/>
      <c r="N1303" s="9"/>
      <c r="O1303" s="62">
        <f t="shared" si="85"/>
        <v>63.5</v>
      </c>
      <c r="P1303" s="4"/>
    </row>
    <row r="1304" spans="1:16" s="5" customFormat="1" ht="15.95" customHeight="1">
      <c r="A1304" s="4">
        <v>1295</v>
      </c>
      <c r="B1304" s="139" t="s">
        <v>3233</v>
      </c>
      <c r="C1304" s="140" t="s">
        <v>1931</v>
      </c>
      <c r="D1304" s="141" t="s">
        <v>3227</v>
      </c>
      <c r="E1304" s="81" t="s">
        <v>3940</v>
      </c>
      <c r="F1304" s="145">
        <v>5.52</v>
      </c>
      <c r="G1304" s="145">
        <v>6.31</v>
      </c>
      <c r="H1304" s="48">
        <v>61</v>
      </c>
      <c r="I1304" s="48">
        <v>59</v>
      </c>
      <c r="J1304" s="151" t="str">
        <f t="shared" si="83"/>
        <v xml:space="preserve"> </v>
      </c>
      <c r="K1304" s="151" t="str">
        <f t="shared" si="84"/>
        <v xml:space="preserve"> </v>
      </c>
      <c r="L1304" s="151" t="str">
        <f t="shared" si="82"/>
        <v xml:space="preserve"> </v>
      </c>
      <c r="M1304" s="51"/>
      <c r="N1304" s="9"/>
      <c r="O1304" s="62">
        <f t="shared" si="85"/>
        <v>60</v>
      </c>
      <c r="P1304" s="4"/>
    </row>
    <row r="1305" spans="1:16" s="5" customFormat="1" ht="15.95" customHeight="1">
      <c r="A1305" s="4">
        <v>1296</v>
      </c>
      <c r="B1305" s="139" t="s">
        <v>3234</v>
      </c>
      <c r="C1305" s="140" t="s">
        <v>3235</v>
      </c>
      <c r="D1305" s="141" t="s">
        <v>995</v>
      </c>
      <c r="E1305" s="81" t="s">
        <v>3940</v>
      </c>
      <c r="F1305" s="145">
        <v>6.2</v>
      </c>
      <c r="G1305" s="145">
        <v>7.2</v>
      </c>
      <c r="H1305" s="48">
        <v>61</v>
      </c>
      <c r="I1305" s="48">
        <v>60</v>
      </c>
      <c r="J1305" s="151" t="str">
        <f t="shared" si="83"/>
        <v xml:space="preserve"> </v>
      </c>
      <c r="K1305" s="151" t="str">
        <f t="shared" si="84"/>
        <v xml:space="preserve"> </v>
      </c>
      <c r="L1305" s="151" t="str">
        <f t="shared" si="82"/>
        <v xml:space="preserve"> </v>
      </c>
      <c r="M1305" s="51"/>
      <c r="N1305" s="38"/>
      <c r="O1305" s="62">
        <f t="shared" si="85"/>
        <v>60.5</v>
      </c>
      <c r="P1305" s="4"/>
    </row>
    <row r="1306" spans="1:16" s="5" customFormat="1" ht="15.95" customHeight="1">
      <c r="A1306" s="4">
        <v>1297</v>
      </c>
      <c r="B1306" s="139" t="s">
        <v>647</v>
      </c>
      <c r="C1306" s="140" t="s">
        <v>2921</v>
      </c>
      <c r="D1306" s="141" t="s">
        <v>1759</v>
      </c>
      <c r="E1306" s="81" t="s">
        <v>3940</v>
      </c>
      <c r="F1306" s="145">
        <v>6.86</v>
      </c>
      <c r="G1306" s="145">
        <v>7.65</v>
      </c>
      <c r="H1306" s="48">
        <v>75</v>
      </c>
      <c r="I1306" s="48">
        <v>73</v>
      </c>
      <c r="J1306" s="151" t="str">
        <f t="shared" si="83"/>
        <v xml:space="preserve"> </v>
      </c>
      <c r="K1306" s="166" t="str">
        <f t="shared" si="84"/>
        <v>SVK</v>
      </c>
      <c r="L1306" s="151" t="str">
        <f t="shared" si="82"/>
        <v xml:space="preserve"> </v>
      </c>
      <c r="M1306" s="84" t="s">
        <v>12603</v>
      </c>
      <c r="N1306" s="93" t="s">
        <v>895</v>
      </c>
      <c r="O1306" s="62">
        <f t="shared" si="85"/>
        <v>74</v>
      </c>
      <c r="P1306" s="4"/>
    </row>
    <row r="1307" spans="1:16" s="5" customFormat="1" ht="15.95" customHeight="1">
      <c r="A1307" s="4">
        <v>1298</v>
      </c>
      <c r="B1307" s="139" t="s">
        <v>648</v>
      </c>
      <c r="C1307" s="140" t="s">
        <v>649</v>
      </c>
      <c r="D1307" s="141" t="s">
        <v>3507</v>
      </c>
      <c r="E1307" s="81" t="s">
        <v>3940</v>
      </c>
      <c r="F1307" s="145">
        <v>5.62</v>
      </c>
      <c r="G1307" s="145">
        <v>5.83</v>
      </c>
      <c r="H1307" s="48">
        <v>61</v>
      </c>
      <c r="I1307" s="48">
        <v>58</v>
      </c>
      <c r="J1307" s="151" t="str">
        <f t="shared" si="83"/>
        <v xml:space="preserve"> </v>
      </c>
      <c r="K1307" s="151" t="str">
        <f t="shared" si="84"/>
        <v xml:space="preserve"> </v>
      </c>
      <c r="L1307" s="151" t="str">
        <f t="shared" si="82"/>
        <v xml:space="preserve"> </v>
      </c>
      <c r="M1307" s="83"/>
      <c r="N1307" s="50"/>
      <c r="O1307" s="62">
        <f t="shared" si="85"/>
        <v>59.5</v>
      </c>
      <c r="P1307" s="4"/>
    </row>
    <row r="1308" spans="1:16" s="5" customFormat="1" ht="15.95" customHeight="1">
      <c r="A1308" s="4">
        <v>1299</v>
      </c>
      <c r="B1308" s="139" t="s">
        <v>3236</v>
      </c>
      <c r="C1308" s="140" t="s">
        <v>3237</v>
      </c>
      <c r="D1308" s="141" t="s">
        <v>3507</v>
      </c>
      <c r="E1308" s="81" t="s">
        <v>3940</v>
      </c>
      <c r="F1308" s="145">
        <v>5.9</v>
      </c>
      <c r="G1308" s="145">
        <v>5.75</v>
      </c>
      <c r="H1308" s="48">
        <v>66</v>
      </c>
      <c r="I1308" s="48">
        <v>60</v>
      </c>
      <c r="J1308" s="151" t="str">
        <f t="shared" si="83"/>
        <v xml:space="preserve"> </v>
      </c>
      <c r="K1308" s="151" t="str">
        <f t="shared" si="84"/>
        <v xml:space="preserve"> </v>
      </c>
      <c r="L1308" s="151" t="str">
        <f t="shared" ref="L1308:L1317" si="86">IF(AND(J1308="SVXS",K1308="SVXS"),"SVXS",IF(AND(J1308="SVG",K1308="SVG"),"SVG",IF(AND(J1308="SVK",K1308="SVK"),"SVK",IF(AND(J1308="SVXS",K1308="SVG"),"SVG",IF(AND(J1308="SVG",K1308="SVXS"),"SVG",IF(AND(J1308="SVG",K1308="SVK"),"SVK",IF(AND(J1308="SVK",K1308="SVG"),"SVK"," ")))))))</f>
        <v xml:space="preserve"> </v>
      </c>
      <c r="M1308" s="98"/>
      <c r="N1308" s="9"/>
      <c r="O1308" s="62">
        <f t="shared" si="85"/>
        <v>63</v>
      </c>
      <c r="P1308" s="4"/>
    </row>
    <row r="1309" spans="1:16" s="5" customFormat="1" ht="15.95" customHeight="1">
      <c r="A1309" s="4">
        <v>1300</v>
      </c>
      <c r="B1309" s="139" t="s">
        <v>3238</v>
      </c>
      <c r="C1309" s="140" t="s">
        <v>580</v>
      </c>
      <c r="D1309" s="141" t="s">
        <v>32</v>
      </c>
      <c r="E1309" s="81" t="s">
        <v>3940</v>
      </c>
      <c r="F1309" s="145">
        <v>6.19</v>
      </c>
      <c r="G1309" s="145">
        <v>6.67</v>
      </c>
      <c r="H1309" s="48">
        <v>66</v>
      </c>
      <c r="I1309" s="48">
        <v>61</v>
      </c>
      <c r="J1309" s="151" t="str">
        <f t="shared" si="83"/>
        <v xml:space="preserve"> </v>
      </c>
      <c r="K1309" s="151" t="str">
        <f t="shared" si="84"/>
        <v xml:space="preserve"> </v>
      </c>
      <c r="L1309" s="151" t="str">
        <f t="shared" si="86"/>
        <v xml:space="preserve"> </v>
      </c>
      <c r="M1309" s="63"/>
      <c r="N1309" s="93"/>
      <c r="O1309" s="62">
        <f t="shared" si="85"/>
        <v>63.5</v>
      </c>
      <c r="P1309" s="4"/>
    </row>
    <row r="1310" spans="1:16" s="5" customFormat="1" ht="15.95" customHeight="1">
      <c r="A1310" s="4">
        <v>1301</v>
      </c>
      <c r="B1310" s="139" t="s">
        <v>650</v>
      </c>
      <c r="C1310" s="140" t="s">
        <v>651</v>
      </c>
      <c r="D1310" s="141" t="s">
        <v>3608</v>
      </c>
      <c r="E1310" s="81" t="s">
        <v>3940</v>
      </c>
      <c r="F1310" s="145">
        <v>6.32</v>
      </c>
      <c r="G1310" s="145">
        <v>6.34</v>
      </c>
      <c r="H1310" s="48">
        <v>61</v>
      </c>
      <c r="I1310" s="48">
        <v>58</v>
      </c>
      <c r="J1310" s="151" t="str">
        <f t="shared" si="83"/>
        <v xml:space="preserve"> </v>
      </c>
      <c r="K1310" s="151" t="str">
        <f t="shared" si="84"/>
        <v xml:space="preserve"> </v>
      </c>
      <c r="L1310" s="151" t="str">
        <f t="shared" si="86"/>
        <v xml:space="preserve"> </v>
      </c>
      <c r="M1310" s="51"/>
      <c r="N1310" s="9"/>
      <c r="O1310" s="62">
        <f t="shared" si="85"/>
        <v>59.5</v>
      </c>
      <c r="P1310" s="4"/>
    </row>
    <row r="1311" spans="1:16" s="5" customFormat="1" ht="15.95" customHeight="1">
      <c r="A1311" s="4">
        <v>1302</v>
      </c>
      <c r="B1311" s="139" t="s">
        <v>315</v>
      </c>
      <c r="C1311" s="140" t="s">
        <v>2129</v>
      </c>
      <c r="D1311" s="141" t="s">
        <v>1898</v>
      </c>
      <c r="E1311" s="81" t="s">
        <v>3940</v>
      </c>
      <c r="F1311" s="145">
        <v>6.74</v>
      </c>
      <c r="G1311" s="145">
        <v>8.44</v>
      </c>
      <c r="H1311" s="48">
        <v>75</v>
      </c>
      <c r="I1311" s="48">
        <v>73</v>
      </c>
      <c r="J1311" s="151" t="str">
        <f t="shared" si="83"/>
        <v xml:space="preserve"> </v>
      </c>
      <c r="K1311" s="151" t="str">
        <f t="shared" si="84"/>
        <v>SVK</v>
      </c>
      <c r="L1311" s="151" t="str">
        <f t="shared" si="86"/>
        <v xml:space="preserve"> </v>
      </c>
      <c r="M1311" s="101"/>
      <c r="N1311" s="93" t="s">
        <v>895</v>
      </c>
      <c r="O1311" s="62">
        <f t="shared" si="85"/>
        <v>74</v>
      </c>
      <c r="P1311" s="4"/>
    </row>
    <row r="1312" spans="1:16" s="5" customFormat="1" ht="15.95" customHeight="1">
      <c r="A1312" s="4">
        <v>1303</v>
      </c>
      <c r="B1312" s="139" t="s">
        <v>316</v>
      </c>
      <c r="C1312" s="140" t="s">
        <v>4262</v>
      </c>
      <c r="D1312" s="141" t="s">
        <v>359</v>
      </c>
      <c r="E1312" s="81" t="s">
        <v>3940</v>
      </c>
      <c r="F1312" s="145">
        <v>5.72</v>
      </c>
      <c r="G1312" s="145">
        <v>6.03</v>
      </c>
      <c r="H1312" s="48">
        <v>66</v>
      </c>
      <c r="I1312" s="48">
        <v>59</v>
      </c>
      <c r="J1312" s="151" t="str">
        <f t="shared" si="83"/>
        <v xml:space="preserve"> </v>
      </c>
      <c r="K1312" s="151" t="str">
        <f t="shared" si="84"/>
        <v xml:space="preserve"> </v>
      </c>
      <c r="L1312" s="151" t="str">
        <f t="shared" si="86"/>
        <v xml:space="preserve"> </v>
      </c>
      <c r="M1312" s="202"/>
      <c r="N1312" s="9"/>
      <c r="O1312" s="62">
        <f t="shared" si="85"/>
        <v>62.5</v>
      </c>
      <c r="P1312" s="4"/>
    </row>
    <row r="1313" spans="1:16" s="5" customFormat="1" ht="15.95" customHeight="1">
      <c r="A1313" s="4">
        <v>1304</v>
      </c>
      <c r="B1313" s="139" t="s">
        <v>652</v>
      </c>
      <c r="C1313" s="140" t="s">
        <v>2957</v>
      </c>
      <c r="D1313" s="141" t="s">
        <v>359</v>
      </c>
      <c r="E1313" s="81" t="s">
        <v>3940</v>
      </c>
      <c r="F1313" s="145">
        <v>6.25</v>
      </c>
      <c r="G1313" s="145">
        <v>7.57</v>
      </c>
      <c r="H1313" s="48">
        <v>61</v>
      </c>
      <c r="I1313" s="48">
        <v>60</v>
      </c>
      <c r="J1313" s="151" t="str">
        <f t="shared" si="83"/>
        <v xml:space="preserve"> </v>
      </c>
      <c r="K1313" s="151" t="str">
        <f t="shared" si="84"/>
        <v xml:space="preserve"> </v>
      </c>
      <c r="L1313" s="151" t="str">
        <f t="shared" si="86"/>
        <v xml:space="preserve"> </v>
      </c>
      <c r="M1313" s="120"/>
      <c r="N1313" s="9"/>
      <c r="O1313" s="62">
        <f t="shared" si="85"/>
        <v>60.5</v>
      </c>
      <c r="P1313" s="4"/>
    </row>
    <row r="1314" spans="1:16" s="5" customFormat="1" ht="15.95" customHeight="1">
      <c r="A1314" s="4">
        <v>1305</v>
      </c>
      <c r="B1314" s="139" t="s">
        <v>317</v>
      </c>
      <c r="C1314" s="140" t="s">
        <v>4262</v>
      </c>
      <c r="D1314" s="141" t="s">
        <v>4263</v>
      </c>
      <c r="E1314" s="81" t="s">
        <v>3940</v>
      </c>
      <c r="F1314" s="145">
        <v>5.92</v>
      </c>
      <c r="G1314" s="145">
        <v>6.59</v>
      </c>
      <c r="H1314" s="48">
        <v>61</v>
      </c>
      <c r="I1314" s="48">
        <v>59</v>
      </c>
      <c r="J1314" s="151" t="str">
        <f t="shared" si="83"/>
        <v xml:space="preserve"> </v>
      </c>
      <c r="K1314" s="151" t="str">
        <f t="shared" si="84"/>
        <v xml:space="preserve"> </v>
      </c>
      <c r="L1314" s="151" t="str">
        <f t="shared" si="86"/>
        <v xml:space="preserve"> </v>
      </c>
      <c r="M1314" s="101"/>
      <c r="N1314" s="9"/>
      <c r="O1314" s="62">
        <f t="shared" si="85"/>
        <v>60</v>
      </c>
      <c r="P1314" s="4"/>
    </row>
    <row r="1315" spans="1:16" s="5" customFormat="1" ht="15.95" customHeight="1">
      <c r="A1315" s="4">
        <v>1306</v>
      </c>
      <c r="B1315" s="139" t="s">
        <v>318</v>
      </c>
      <c r="C1315" s="140" t="s">
        <v>3336</v>
      </c>
      <c r="D1315" s="141" t="s">
        <v>4263</v>
      </c>
      <c r="E1315" s="81" t="s">
        <v>3940</v>
      </c>
      <c r="F1315" s="145">
        <v>6.36</v>
      </c>
      <c r="G1315" s="145">
        <v>6.45</v>
      </c>
      <c r="H1315" s="48">
        <v>62</v>
      </c>
      <c r="I1315" s="48">
        <v>59</v>
      </c>
      <c r="J1315" s="151" t="str">
        <f t="shared" si="83"/>
        <v xml:space="preserve"> </v>
      </c>
      <c r="K1315" s="151" t="str">
        <f t="shared" si="84"/>
        <v xml:space="preserve"> </v>
      </c>
      <c r="L1315" s="151" t="str">
        <f t="shared" si="86"/>
        <v xml:space="preserve"> </v>
      </c>
      <c r="M1315" s="63"/>
      <c r="N1315" s="50"/>
      <c r="O1315" s="62">
        <f t="shared" si="85"/>
        <v>60.5</v>
      </c>
      <c r="P1315" s="4"/>
    </row>
    <row r="1316" spans="1:16" s="5" customFormat="1" ht="15.95" customHeight="1">
      <c r="A1316" s="4">
        <v>1307</v>
      </c>
      <c r="B1316" s="139" t="s">
        <v>653</v>
      </c>
      <c r="C1316" s="140" t="s">
        <v>654</v>
      </c>
      <c r="D1316" s="141" t="s">
        <v>4263</v>
      </c>
      <c r="E1316" s="81" t="s">
        <v>3940</v>
      </c>
      <c r="F1316" s="145">
        <v>6.19</v>
      </c>
      <c r="G1316" s="145">
        <v>6.16</v>
      </c>
      <c r="H1316" s="48">
        <v>61</v>
      </c>
      <c r="I1316" s="48">
        <v>58</v>
      </c>
      <c r="J1316" s="151" t="str">
        <f t="shared" si="83"/>
        <v xml:space="preserve"> </v>
      </c>
      <c r="K1316" s="151" t="str">
        <f t="shared" si="84"/>
        <v xml:space="preserve"> </v>
      </c>
      <c r="L1316" s="151" t="str">
        <f t="shared" si="86"/>
        <v xml:space="preserve"> </v>
      </c>
      <c r="M1316" s="51"/>
      <c r="N1316" s="38"/>
      <c r="O1316" s="62">
        <f t="shared" si="85"/>
        <v>59.5</v>
      </c>
      <c r="P1316" s="4"/>
    </row>
    <row r="1317" spans="1:16" s="5" customFormat="1" ht="15.95" customHeight="1">
      <c r="A1317" s="4">
        <v>1308</v>
      </c>
      <c r="B1317" s="139" t="s">
        <v>319</v>
      </c>
      <c r="C1317" s="140" t="s">
        <v>670</v>
      </c>
      <c r="D1317" s="141" t="s">
        <v>4264</v>
      </c>
      <c r="E1317" s="81" t="s">
        <v>3940</v>
      </c>
      <c r="F1317" s="145">
        <v>5.7</v>
      </c>
      <c r="G1317" s="145">
        <v>6.61</v>
      </c>
      <c r="H1317" s="48">
        <v>68</v>
      </c>
      <c r="I1317" s="48">
        <v>61</v>
      </c>
      <c r="J1317" s="151" t="str">
        <f t="shared" si="83"/>
        <v xml:space="preserve"> </v>
      </c>
      <c r="K1317" s="151" t="str">
        <f t="shared" si="84"/>
        <v xml:space="preserve"> </v>
      </c>
      <c r="L1317" s="151" t="str">
        <f t="shared" si="86"/>
        <v xml:space="preserve"> </v>
      </c>
      <c r="M1317" s="120"/>
      <c r="N1317" s="9"/>
      <c r="O1317" s="62">
        <f t="shared" si="85"/>
        <v>64.5</v>
      </c>
      <c r="P1317" s="4"/>
    </row>
    <row r="1318" spans="1:16" s="5" customFormat="1" ht="15.95" customHeight="1">
      <c r="A1318" s="4">
        <v>1309</v>
      </c>
      <c r="B1318" s="139" t="s">
        <v>655</v>
      </c>
      <c r="C1318" s="140" t="s">
        <v>4134</v>
      </c>
      <c r="D1318" s="141" t="s">
        <v>4264</v>
      </c>
      <c r="E1318" s="81" t="s">
        <v>3940</v>
      </c>
      <c r="F1318" s="145">
        <v>6.24</v>
      </c>
      <c r="G1318" s="145">
        <v>6.77</v>
      </c>
      <c r="H1318" s="48">
        <v>67</v>
      </c>
      <c r="I1318" s="48">
        <v>61</v>
      </c>
      <c r="J1318" s="151" t="str">
        <f t="shared" ref="J1318:J1340" si="87">IF(AND(F1318&gt;=9,H1318&gt;=90),"SVXS",IF(AND(F1318&gt;=8,H1318&gt;=80),"SVG",IF(AND(F1318&gt;=7,H1318&gt;=70),"SVK"," ")))</f>
        <v xml:space="preserve"> </v>
      </c>
      <c r="K1318" s="151" t="str">
        <f t="shared" ref="K1318:K1340" si="88">IF(AND(G1318&gt;=9,I1318&gt;=90),"SVXS",IF(AND(G1318&gt;=8,I1318&gt;=80),"SVG",IF(AND(G1318&gt;=7,I1318&gt;=70),"SVK"," ")))</f>
        <v xml:space="preserve"> </v>
      </c>
      <c r="L1318" s="151" t="str">
        <f t="shared" ref="L1318:L1340" si="89">IF(AND(J1318="SVXS",K1318="SVXS"),"SVXS",IF(AND(J1318="SVG",K1318="SVG"),"SVG",IF(AND(J1318="SVK",K1318="SVK"),"SVK",IF(AND(J1318="SVXS",K1318="SVG"),"SVG",IF(AND(J1318="SVG",K1318="SVXS"),"SVG",IF(AND(J1318="SVG",K1318="SVK"),"SVK",IF(AND(J1318="SVK",K1318="SVG"),"SVK"," ")))))))</f>
        <v xml:space="preserve"> </v>
      </c>
      <c r="M1318" s="63"/>
      <c r="N1318" s="9"/>
      <c r="O1318" s="62">
        <f t="shared" ref="O1318:O1342" si="90">SUM(H1318:I1318)/2</f>
        <v>64</v>
      </c>
      <c r="P1318" s="4"/>
    </row>
    <row r="1319" spans="1:16" s="5" customFormat="1" ht="15.95" customHeight="1">
      <c r="A1319" s="4">
        <v>1310</v>
      </c>
      <c r="B1319" s="139" t="s">
        <v>320</v>
      </c>
      <c r="C1319" s="140" t="s">
        <v>1878</v>
      </c>
      <c r="D1319" s="141" t="s">
        <v>4264</v>
      </c>
      <c r="E1319" s="81" t="s">
        <v>3940</v>
      </c>
      <c r="F1319" s="145">
        <v>5.59</v>
      </c>
      <c r="G1319" s="145">
        <v>6.54</v>
      </c>
      <c r="H1319" s="48">
        <v>61</v>
      </c>
      <c r="I1319" s="48">
        <v>59</v>
      </c>
      <c r="J1319" s="151" t="str">
        <f t="shared" si="87"/>
        <v xml:space="preserve"> </v>
      </c>
      <c r="K1319" s="151" t="str">
        <f t="shared" si="88"/>
        <v xml:space="preserve"> </v>
      </c>
      <c r="L1319" s="151" t="str">
        <f t="shared" si="89"/>
        <v xml:space="preserve"> </v>
      </c>
      <c r="M1319" s="114"/>
      <c r="N1319" s="9"/>
      <c r="O1319" s="62">
        <f t="shared" si="90"/>
        <v>60</v>
      </c>
      <c r="P1319" s="4"/>
    </row>
    <row r="1320" spans="1:16" s="5" customFormat="1" ht="15.95" customHeight="1">
      <c r="A1320" s="4">
        <v>1311</v>
      </c>
      <c r="B1320" s="139" t="s">
        <v>656</v>
      </c>
      <c r="C1320" s="140" t="s">
        <v>657</v>
      </c>
      <c r="D1320" s="141" t="s">
        <v>3383</v>
      </c>
      <c r="E1320" s="81" t="s">
        <v>3940</v>
      </c>
      <c r="F1320" s="145">
        <v>5.98</v>
      </c>
      <c r="G1320" s="145">
        <v>6.52</v>
      </c>
      <c r="H1320" s="48">
        <v>60</v>
      </c>
      <c r="I1320" s="48">
        <v>64</v>
      </c>
      <c r="J1320" s="151" t="str">
        <f t="shared" si="87"/>
        <v xml:space="preserve"> </v>
      </c>
      <c r="K1320" s="151" t="str">
        <f t="shared" si="88"/>
        <v xml:space="preserve"> </v>
      </c>
      <c r="L1320" s="151" t="str">
        <f t="shared" si="89"/>
        <v xml:space="preserve"> </v>
      </c>
      <c r="M1320" s="51"/>
      <c r="N1320" s="81" t="s">
        <v>895</v>
      </c>
      <c r="O1320" s="62">
        <f t="shared" si="90"/>
        <v>62</v>
      </c>
      <c r="P1320" s="4"/>
    </row>
    <row r="1321" spans="1:16" s="5" customFormat="1" ht="15.95" customHeight="1">
      <c r="A1321" s="4">
        <v>1312</v>
      </c>
      <c r="B1321" s="139" t="s">
        <v>658</v>
      </c>
      <c r="C1321" s="140" t="s">
        <v>4633</v>
      </c>
      <c r="D1321" s="141" t="s">
        <v>3383</v>
      </c>
      <c r="E1321" s="81" t="s">
        <v>3940</v>
      </c>
      <c r="F1321" s="145">
        <v>5.79</v>
      </c>
      <c r="G1321" s="145">
        <v>6.77</v>
      </c>
      <c r="H1321" s="48">
        <v>58</v>
      </c>
      <c r="I1321" s="48">
        <v>56</v>
      </c>
      <c r="J1321" s="151" t="str">
        <f t="shared" si="87"/>
        <v xml:space="preserve"> </v>
      </c>
      <c r="K1321" s="151" t="str">
        <f t="shared" si="88"/>
        <v xml:space="preserve"> </v>
      </c>
      <c r="L1321" s="151" t="str">
        <f t="shared" si="89"/>
        <v xml:space="preserve"> </v>
      </c>
      <c r="M1321" s="83"/>
      <c r="N1321" s="9"/>
      <c r="O1321" s="62">
        <f t="shared" si="90"/>
        <v>57</v>
      </c>
      <c r="P1321" s="4"/>
    </row>
    <row r="1322" spans="1:16" s="5" customFormat="1" ht="15.95" customHeight="1">
      <c r="A1322" s="4">
        <v>1313</v>
      </c>
      <c r="B1322" s="139" t="s">
        <v>1879</v>
      </c>
      <c r="C1322" s="140" t="s">
        <v>1880</v>
      </c>
      <c r="D1322" s="141" t="s">
        <v>3794</v>
      </c>
      <c r="E1322" s="81" t="s">
        <v>3940</v>
      </c>
      <c r="F1322" s="145">
        <v>6.7</v>
      </c>
      <c r="G1322" s="145">
        <v>8.15</v>
      </c>
      <c r="H1322" s="48">
        <v>70</v>
      </c>
      <c r="I1322" s="48">
        <v>71</v>
      </c>
      <c r="J1322" s="151" t="str">
        <f t="shared" si="87"/>
        <v xml:space="preserve"> </v>
      </c>
      <c r="K1322" s="151" t="str">
        <f t="shared" si="88"/>
        <v>SVK</v>
      </c>
      <c r="L1322" s="151" t="str">
        <f t="shared" si="89"/>
        <v xml:space="preserve"> </v>
      </c>
      <c r="M1322" s="83"/>
      <c r="N1322" s="9"/>
      <c r="O1322" s="62">
        <f t="shared" si="90"/>
        <v>70.5</v>
      </c>
      <c r="P1322" s="4"/>
    </row>
    <row r="1323" spans="1:16" s="5" customFormat="1" ht="15.95" customHeight="1">
      <c r="A1323" s="4">
        <v>1314</v>
      </c>
      <c r="B1323" s="139" t="s">
        <v>659</v>
      </c>
      <c r="C1323" s="140" t="s">
        <v>4446</v>
      </c>
      <c r="D1323" s="141" t="s">
        <v>999</v>
      </c>
      <c r="E1323" s="81" t="s">
        <v>3940</v>
      </c>
      <c r="F1323" s="145">
        <v>5.39</v>
      </c>
      <c r="G1323" s="145">
        <v>6.65</v>
      </c>
      <c r="H1323" s="48">
        <v>68</v>
      </c>
      <c r="I1323" s="48">
        <v>59</v>
      </c>
      <c r="J1323" s="151" t="str">
        <f t="shared" si="87"/>
        <v xml:space="preserve"> </v>
      </c>
      <c r="K1323" s="151" t="str">
        <f t="shared" si="88"/>
        <v xml:space="preserve"> </v>
      </c>
      <c r="L1323" s="151" t="str">
        <f t="shared" si="89"/>
        <v xml:space="preserve"> </v>
      </c>
      <c r="M1323" s="51"/>
      <c r="N1323" s="9"/>
      <c r="O1323" s="62">
        <f t="shared" si="90"/>
        <v>63.5</v>
      </c>
      <c r="P1323" s="4"/>
    </row>
    <row r="1324" spans="1:16" s="5" customFormat="1" ht="15.95" customHeight="1">
      <c r="A1324" s="4">
        <v>1315</v>
      </c>
      <c r="B1324" s="139" t="s">
        <v>1881</v>
      </c>
      <c r="C1324" s="140" t="s">
        <v>1882</v>
      </c>
      <c r="D1324" s="141" t="s">
        <v>3774</v>
      </c>
      <c r="E1324" s="81" t="s">
        <v>3940</v>
      </c>
      <c r="F1324" s="145">
        <v>4.53</v>
      </c>
      <c r="G1324" s="145">
        <v>5.97</v>
      </c>
      <c r="H1324" s="48">
        <v>57</v>
      </c>
      <c r="I1324" s="48">
        <v>57</v>
      </c>
      <c r="J1324" s="151" t="str">
        <f t="shared" si="87"/>
        <v xml:space="preserve"> </v>
      </c>
      <c r="K1324" s="151" t="str">
        <f t="shared" si="88"/>
        <v xml:space="preserve"> </v>
      </c>
      <c r="L1324" s="151" t="str">
        <f t="shared" si="89"/>
        <v xml:space="preserve"> </v>
      </c>
      <c r="M1324" s="51"/>
      <c r="N1324" s="9"/>
      <c r="O1324" s="62">
        <f t="shared" si="90"/>
        <v>57</v>
      </c>
      <c r="P1324" s="4"/>
    </row>
    <row r="1325" spans="1:16" s="5" customFormat="1" ht="15.95" customHeight="1">
      <c r="A1325" s="4">
        <v>1316</v>
      </c>
      <c r="B1325" s="139" t="s">
        <v>1883</v>
      </c>
      <c r="C1325" s="140" t="s">
        <v>794</v>
      </c>
      <c r="D1325" s="141" t="s">
        <v>4666</v>
      </c>
      <c r="E1325" s="81" t="s">
        <v>3940</v>
      </c>
      <c r="F1325" s="145">
        <v>5.34</v>
      </c>
      <c r="G1325" s="145">
        <v>5.01</v>
      </c>
      <c r="H1325" s="48">
        <v>57</v>
      </c>
      <c r="I1325" s="48">
        <v>53</v>
      </c>
      <c r="J1325" s="151" t="str">
        <f t="shared" si="87"/>
        <v xml:space="preserve"> </v>
      </c>
      <c r="K1325" s="151" t="str">
        <f t="shared" si="88"/>
        <v xml:space="preserve"> </v>
      </c>
      <c r="L1325" s="151" t="str">
        <f t="shared" si="89"/>
        <v xml:space="preserve"> </v>
      </c>
      <c r="M1325" s="83"/>
      <c r="N1325" s="9"/>
      <c r="O1325" s="62">
        <f t="shared" si="90"/>
        <v>55</v>
      </c>
      <c r="P1325" s="4"/>
    </row>
    <row r="1326" spans="1:16" s="5" customFormat="1" ht="15.95" customHeight="1">
      <c r="A1326" s="4">
        <v>1317</v>
      </c>
      <c r="B1326" s="139" t="s">
        <v>1884</v>
      </c>
      <c r="C1326" s="140" t="s">
        <v>1885</v>
      </c>
      <c r="D1326" s="141" t="s">
        <v>3779</v>
      </c>
      <c r="E1326" s="81" t="s">
        <v>3940</v>
      </c>
      <c r="F1326" s="145">
        <v>5.95</v>
      </c>
      <c r="G1326" s="145">
        <v>6.52</v>
      </c>
      <c r="H1326" s="48">
        <v>66</v>
      </c>
      <c r="I1326" s="48">
        <v>61</v>
      </c>
      <c r="J1326" s="151" t="str">
        <f t="shared" si="87"/>
        <v xml:space="preserve"> </v>
      </c>
      <c r="K1326" s="151" t="str">
        <f t="shared" si="88"/>
        <v xml:space="preserve"> </v>
      </c>
      <c r="L1326" s="151" t="str">
        <f t="shared" si="89"/>
        <v xml:space="preserve"> </v>
      </c>
      <c r="M1326" s="51"/>
      <c r="N1326" s="81"/>
      <c r="O1326" s="62">
        <f t="shared" si="90"/>
        <v>63.5</v>
      </c>
      <c r="P1326" s="4"/>
    </row>
    <row r="1327" spans="1:16" s="5" customFormat="1" ht="15.95" customHeight="1">
      <c r="A1327" s="4">
        <v>1318</v>
      </c>
      <c r="B1327" s="139" t="s">
        <v>660</v>
      </c>
      <c r="C1327" s="140" t="s">
        <v>360</v>
      </c>
      <c r="D1327" s="141" t="s">
        <v>233</v>
      </c>
      <c r="E1327" s="81" t="s">
        <v>3940</v>
      </c>
      <c r="F1327" s="145">
        <v>5.51</v>
      </c>
      <c r="G1327" s="145">
        <v>6.94</v>
      </c>
      <c r="H1327" s="48">
        <v>60</v>
      </c>
      <c r="I1327" s="48">
        <v>61</v>
      </c>
      <c r="J1327" s="151" t="str">
        <f t="shared" si="87"/>
        <v xml:space="preserve"> </v>
      </c>
      <c r="K1327" s="151" t="str">
        <f t="shared" si="88"/>
        <v xml:space="preserve"> </v>
      </c>
      <c r="L1327" s="151" t="str">
        <f>IF(AND(J1327="SVXS",K1327="SVXS"),"SVXS",IF(AND(J1327="SVG",K1327="SVG"),"SVG",IF(AND(J1327="SVK",K1327="SVK"),"SVK",IF(AND(J1327="SVXS",K1327="SVG"),"SVG",IF(AND(J1327="SVG",K1327="SVXS"),"SVG",IF(AND(J1327="SVG",K1327="SVK"),"SVK",IF(AND(J1327="SVK",K1327="SVG"),"SVK"," ")))))))</f>
        <v xml:space="preserve"> </v>
      </c>
      <c r="M1327" s="51"/>
      <c r="N1327" s="9"/>
      <c r="O1327" s="62">
        <f t="shared" si="90"/>
        <v>60.5</v>
      </c>
      <c r="P1327" s="4"/>
    </row>
    <row r="1328" spans="1:16" s="5" customFormat="1" ht="15.95" customHeight="1">
      <c r="A1328" s="4">
        <v>1319</v>
      </c>
      <c r="B1328" s="139" t="s">
        <v>661</v>
      </c>
      <c r="C1328" s="140" t="s">
        <v>1807</v>
      </c>
      <c r="D1328" s="141" t="s">
        <v>662</v>
      </c>
      <c r="E1328" s="81" t="s">
        <v>3940</v>
      </c>
      <c r="F1328" s="145">
        <v>6.68</v>
      </c>
      <c r="G1328" s="145">
        <v>8.02</v>
      </c>
      <c r="H1328" s="48">
        <v>73</v>
      </c>
      <c r="I1328" s="48">
        <v>70</v>
      </c>
      <c r="J1328" s="151" t="str">
        <f t="shared" si="87"/>
        <v xml:space="preserve"> </v>
      </c>
      <c r="K1328" s="151" t="str">
        <f t="shared" si="88"/>
        <v>SVK</v>
      </c>
      <c r="L1328" s="151" t="str">
        <f t="shared" si="89"/>
        <v xml:space="preserve"> </v>
      </c>
      <c r="M1328" s="51"/>
      <c r="N1328" s="9"/>
      <c r="O1328" s="62">
        <f t="shared" si="90"/>
        <v>71.5</v>
      </c>
      <c r="P1328" s="4"/>
    </row>
    <row r="1329" spans="1:16" s="5" customFormat="1" ht="15.95" customHeight="1">
      <c r="A1329" s="4">
        <v>1320</v>
      </c>
      <c r="B1329" s="139" t="s">
        <v>1886</v>
      </c>
      <c r="C1329" s="140" t="s">
        <v>4050</v>
      </c>
      <c r="D1329" s="141" t="s">
        <v>300</v>
      </c>
      <c r="E1329" s="81" t="s">
        <v>3940</v>
      </c>
      <c r="F1329" s="145">
        <v>5.98</v>
      </c>
      <c r="G1329" s="145">
        <v>7.85</v>
      </c>
      <c r="H1329" s="48">
        <v>67</v>
      </c>
      <c r="I1329" s="48">
        <v>70</v>
      </c>
      <c r="J1329" s="151" t="str">
        <f t="shared" si="87"/>
        <v xml:space="preserve"> </v>
      </c>
      <c r="K1329" s="151" t="str">
        <f t="shared" si="88"/>
        <v>SVK</v>
      </c>
      <c r="L1329" s="151" t="str">
        <f t="shared" si="89"/>
        <v xml:space="preserve"> </v>
      </c>
      <c r="M1329" s="51"/>
      <c r="N1329" s="9"/>
      <c r="O1329" s="62">
        <f t="shared" si="90"/>
        <v>68.5</v>
      </c>
      <c r="P1329" s="4"/>
    </row>
    <row r="1330" spans="1:16" s="5" customFormat="1" ht="15.95" customHeight="1">
      <c r="A1330" s="4">
        <v>1321</v>
      </c>
      <c r="B1330" s="139" t="s">
        <v>663</v>
      </c>
      <c r="C1330" s="140" t="s">
        <v>3122</v>
      </c>
      <c r="D1330" s="141" t="s">
        <v>4268</v>
      </c>
      <c r="E1330" s="81" t="s">
        <v>3940</v>
      </c>
      <c r="F1330" s="145">
        <v>6.09</v>
      </c>
      <c r="G1330" s="145">
        <v>7.09</v>
      </c>
      <c r="H1330" s="48">
        <v>62</v>
      </c>
      <c r="I1330" s="48">
        <v>62</v>
      </c>
      <c r="J1330" s="151" t="str">
        <f t="shared" si="87"/>
        <v xml:space="preserve"> </v>
      </c>
      <c r="K1330" s="151" t="str">
        <f t="shared" si="88"/>
        <v xml:space="preserve"> </v>
      </c>
      <c r="L1330" s="151" t="str">
        <f t="shared" si="89"/>
        <v xml:space="preserve"> </v>
      </c>
      <c r="M1330" s="51"/>
      <c r="N1330" s="9"/>
      <c r="O1330" s="62">
        <f t="shared" si="90"/>
        <v>62</v>
      </c>
      <c r="P1330" s="4"/>
    </row>
    <row r="1331" spans="1:16" s="5" customFormat="1" ht="15.95" customHeight="1">
      <c r="A1331" s="4">
        <v>1322</v>
      </c>
      <c r="B1331" s="139" t="s">
        <v>1888</v>
      </c>
      <c r="C1331" s="140" t="s">
        <v>1441</v>
      </c>
      <c r="D1331" s="141" t="s">
        <v>302</v>
      </c>
      <c r="E1331" s="81" t="s">
        <v>3940</v>
      </c>
      <c r="F1331" s="145">
        <v>5.55</v>
      </c>
      <c r="G1331" s="145">
        <v>6.38</v>
      </c>
      <c r="H1331" s="48">
        <v>58</v>
      </c>
      <c r="I1331" s="48">
        <v>64</v>
      </c>
      <c r="J1331" s="151" t="str">
        <f t="shared" si="87"/>
        <v xml:space="preserve"> </v>
      </c>
      <c r="K1331" s="151" t="str">
        <f t="shared" si="88"/>
        <v xml:space="preserve"> </v>
      </c>
      <c r="L1331" s="151" t="str">
        <f t="shared" si="89"/>
        <v xml:space="preserve"> </v>
      </c>
      <c r="M1331" s="98"/>
      <c r="N1331" s="50"/>
      <c r="O1331" s="62">
        <f t="shared" si="90"/>
        <v>61</v>
      </c>
      <c r="P1331" s="4"/>
    </row>
    <row r="1332" spans="1:16" s="5" customFormat="1" ht="15.95" customHeight="1">
      <c r="A1332" s="4">
        <v>1323</v>
      </c>
      <c r="B1332" s="139" t="s">
        <v>3906</v>
      </c>
      <c r="C1332" s="140" t="s">
        <v>1695</v>
      </c>
      <c r="D1332" s="141" t="s">
        <v>3372</v>
      </c>
      <c r="E1332" s="81" t="s">
        <v>3940</v>
      </c>
      <c r="F1332" s="145">
        <v>5.54</v>
      </c>
      <c r="G1332" s="145">
        <v>6.67</v>
      </c>
      <c r="H1332" s="48">
        <v>52</v>
      </c>
      <c r="I1332" s="48">
        <v>59</v>
      </c>
      <c r="J1332" s="151" t="str">
        <f t="shared" si="87"/>
        <v xml:space="preserve"> </v>
      </c>
      <c r="K1332" s="151" t="str">
        <f t="shared" si="88"/>
        <v xml:space="preserve"> </v>
      </c>
      <c r="L1332" s="151" t="str">
        <f t="shared" si="89"/>
        <v xml:space="preserve"> </v>
      </c>
      <c r="M1332" s="83"/>
      <c r="N1332" s="9"/>
      <c r="O1332" s="62">
        <f t="shared" si="90"/>
        <v>55.5</v>
      </c>
      <c r="P1332" s="4"/>
    </row>
    <row r="1333" spans="1:16" s="5" customFormat="1" ht="15.95" customHeight="1">
      <c r="A1333" s="4">
        <v>1324</v>
      </c>
      <c r="B1333" s="139" t="s">
        <v>3907</v>
      </c>
      <c r="C1333" s="140" t="s">
        <v>304</v>
      </c>
      <c r="D1333" s="141" t="s">
        <v>305</v>
      </c>
      <c r="E1333" s="81" t="s">
        <v>3940</v>
      </c>
      <c r="F1333" s="145">
        <v>5.53</v>
      </c>
      <c r="G1333" s="145">
        <v>6.37</v>
      </c>
      <c r="H1333" s="48">
        <v>60</v>
      </c>
      <c r="I1333" s="48">
        <v>59</v>
      </c>
      <c r="J1333" s="151" t="str">
        <f t="shared" si="87"/>
        <v xml:space="preserve"> </v>
      </c>
      <c r="K1333" s="151" t="str">
        <f t="shared" si="88"/>
        <v xml:space="preserve"> </v>
      </c>
      <c r="L1333" s="151" t="str">
        <f t="shared" si="89"/>
        <v xml:space="preserve"> </v>
      </c>
      <c r="M1333" s="68"/>
      <c r="N1333" s="81"/>
      <c r="O1333" s="62">
        <f t="shared" si="90"/>
        <v>59.5</v>
      </c>
      <c r="P1333" s="4"/>
    </row>
    <row r="1334" spans="1:16" s="5" customFormat="1" ht="15.95" customHeight="1">
      <c r="A1334" s="4">
        <v>1325</v>
      </c>
      <c r="B1334" s="139" t="s">
        <v>3908</v>
      </c>
      <c r="C1334" s="140" t="s">
        <v>3821</v>
      </c>
      <c r="D1334" s="141" t="s">
        <v>3996</v>
      </c>
      <c r="E1334" s="81" t="s">
        <v>3940</v>
      </c>
      <c r="F1334" s="145">
        <v>6.71</v>
      </c>
      <c r="G1334" s="145">
        <v>7.9</v>
      </c>
      <c r="H1334" s="48">
        <v>62</v>
      </c>
      <c r="I1334" s="48">
        <v>62</v>
      </c>
      <c r="J1334" s="151" t="str">
        <f t="shared" si="87"/>
        <v xml:space="preserve"> </v>
      </c>
      <c r="K1334" s="151" t="str">
        <f t="shared" si="88"/>
        <v xml:space="preserve"> </v>
      </c>
      <c r="L1334" s="151" t="str">
        <f t="shared" si="89"/>
        <v xml:space="preserve"> </v>
      </c>
      <c r="M1334" s="83"/>
      <c r="N1334" s="9"/>
      <c r="O1334" s="62">
        <f t="shared" si="90"/>
        <v>62</v>
      </c>
      <c r="P1334" s="4"/>
    </row>
    <row r="1335" spans="1:16" s="5" customFormat="1" ht="15.95" customHeight="1">
      <c r="A1335" s="4">
        <v>1326</v>
      </c>
      <c r="B1335" s="139" t="s">
        <v>1889</v>
      </c>
      <c r="C1335" s="140" t="s">
        <v>1890</v>
      </c>
      <c r="D1335" s="141" t="s">
        <v>2333</v>
      </c>
      <c r="E1335" s="81" t="s">
        <v>3940</v>
      </c>
      <c r="F1335" s="145">
        <v>5.64</v>
      </c>
      <c r="G1335" s="145">
        <v>6.21</v>
      </c>
      <c r="H1335" s="48">
        <v>56</v>
      </c>
      <c r="I1335" s="48">
        <v>59</v>
      </c>
      <c r="J1335" s="151" t="str">
        <f t="shared" si="87"/>
        <v xml:space="preserve"> </v>
      </c>
      <c r="K1335" s="151" t="str">
        <f t="shared" si="88"/>
        <v xml:space="preserve"> </v>
      </c>
      <c r="L1335" s="151" t="str">
        <f t="shared" si="89"/>
        <v xml:space="preserve"> </v>
      </c>
      <c r="M1335" s="51"/>
      <c r="N1335" s="9"/>
      <c r="O1335" s="62">
        <f t="shared" si="90"/>
        <v>57.5</v>
      </c>
      <c r="P1335" s="4"/>
    </row>
    <row r="1336" spans="1:16" s="5" customFormat="1" ht="15.95" customHeight="1">
      <c r="A1336" s="4">
        <v>1327</v>
      </c>
      <c r="B1336" s="139" t="s">
        <v>3909</v>
      </c>
      <c r="C1336" s="140" t="s">
        <v>904</v>
      </c>
      <c r="D1336" s="141" t="s">
        <v>1012</v>
      </c>
      <c r="E1336" s="81" t="s">
        <v>3940</v>
      </c>
      <c r="F1336" s="145">
        <v>6.03</v>
      </c>
      <c r="G1336" s="145">
        <v>7.77</v>
      </c>
      <c r="H1336" s="48">
        <v>75</v>
      </c>
      <c r="I1336" s="48">
        <v>75</v>
      </c>
      <c r="J1336" s="151" t="str">
        <f t="shared" si="87"/>
        <v xml:space="preserve"> </v>
      </c>
      <c r="K1336" s="151" t="str">
        <f t="shared" si="88"/>
        <v>SVK</v>
      </c>
      <c r="L1336" s="151" t="str">
        <f t="shared" si="89"/>
        <v xml:space="preserve"> </v>
      </c>
      <c r="M1336" s="120"/>
      <c r="N1336" s="115"/>
      <c r="O1336" s="62">
        <f t="shared" si="90"/>
        <v>75</v>
      </c>
      <c r="P1336" s="4"/>
    </row>
    <row r="1337" spans="1:16" s="5" customFormat="1" ht="15.95" customHeight="1">
      <c r="A1337" s="4">
        <v>1328</v>
      </c>
      <c r="B1337" s="139" t="s">
        <v>1891</v>
      </c>
      <c r="C1337" s="140" t="s">
        <v>4265</v>
      </c>
      <c r="D1337" s="141" t="s">
        <v>1002</v>
      </c>
      <c r="E1337" s="81" t="s">
        <v>3940</v>
      </c>
      <c r="F1337" s="145">
        <v>6.07</v>
      </c>
      <c r="G1337" s="145">
        <v>7.52</v>
      </c>
      <c r="H1337" s="48">
        <v>70</v>
      </c>
      <c r="I1337" s="48">
        <v>66</v>
      </c>
      <c r="J1337" s="151" t="str">
        <f t="shared" si="87"/>
        <v xml:space="preserve"> </v>
      </c>
      <c r="K1337" s="151" t="str">
        <f t="shared" si="88"/>
        <v xml:space="preserve"> </v>
      </c>
      <c r="L1337" s="151" t="str">
        <f t="shared" si="89"/>
        <v xml:space="preserve"> </v>
      </c>
      <c r="M1337" s="84"/>
      <c r="N1337" s="115"/>
      <c r="O1337" s="62">
        <f t="shared" si="90"/>
        <v>68</v>
      </c>
      <c r="P1337" s="4"/>
    </row>
    <row r="1338" spans="1:16" s="5" customFormat="1" ht="15.95" customHeight="1">
      <c r="A1338" s="4">
        <v>1329</v>
      </c>
      <c r="B1338" s="139" t="s">
        <v>3910</v>
      </c>
      <c r="C1338" s="140" t="s">
        <v>3338</v>
      </c>
      <c r="D1338" s="141" t="s">
        <v>713</v>
      </c>
      <c r="E1338" s="81" t="s">
        <v>3940</v>
      </c>
      <c r="F1338" s="145">
        <v>6.19</v>
      </c>
      <c r="G1338" s="145">
        <v>6.99</v>
      </c>
      <c r="H1338" s="48">
        <v>68</v>
      </c>
      <c r="I1338" s="48">
        <v>66</v>
      </c>
      <c r="J1338" s="151" t="str">
        <f t="shared" si="87"/>
        <v xml:space="preserve"> </v>
      </c>
      <c r="K1338" s="151" t="str">
        <f t="shared" si="88"/>
        <v xml:space="preserve"> </v>
      </c>
      <c r="L1338" s="151" t="str">
        <f t="shared" si="89"/>
        <v xml:space="preserve"> </v>
      </c>
      <c r="M1338" s="51"/>
      <c r="N1338" s="115"/>
      <c r="O1338" s="62">
        <f t="shared" si="90"/>
        <v>67</v>
      </c>
      <c r="P1338" s="4"/>
    </row>
    <row r="1339" spans="1:16" s="5" customFormat="1" ht="15.95" customHeight="1">
      <c r="A1339" s="4">
        <v>1330</v>
      </c>
      <c r="B1339" s="139" t="s">
        <v>3911</v>
      </c>
      <c r="C1339" s="140" t="s">
        <v>3912</v>
      </c>
      <c r="D1339" s="141" t="s">
        <v>2573</v>
      </c>
      <c r="E1339" s="81" t="s">
        <v>3940</v>
      </c>
      <c r="F1339" s="145">
        <v>6.11</v>
      </c>
      <c r="G1339" s="145">
        <v>7.04</v>
      </c>
      <c r="H1339" s="48">
        <v>57</v>
      </c>
      <c r="I1339" s="48">
        <v>60</v>
      </c>
      <c r="J1339" s="151" t="str">
        <f t="shared" si="87"/>
        <v xml:space="preserve"> </v>
      </c>
      <c r="K1339" s="151" t="str">
        <f t="shared" si="88"/>
        <v xml:space="preserve"> </v>
      </c>
      <c r="L1339" s="151" t="str">
        <f t="shared" si="89"/>
        <v xml:space="preserve"> </v>
      </c>
      <c r="M1339" s="63"/>
      <c r="N1339" s="115"/>
      <c r="O1339" s="62">
        <f t="shared" si="90"/>
        <v>58.5</v>
      </c>
      <c r="P1339" s="4"/>
    </row>
    <row r="1340" spans="1:16" s="5" customFormat="1" ht="15.95" customHeight="1">
      <c r="A1340" s="4">
        <v>1331</v>
      </c>
      <c r="B1340" s="139" t="s">
        <v>1892</v>
      </c>
      <c r="C1340" s="140" t="s">
        <v>2126</v>
      </c>
      <c r="D1340" s="141" t="s">
        <v>2573</v>
      </c>
      <c r="E1340" s="81" t="s">
        <v>3940</v>
      </c>
      <c r="F1340" s="145">
        <v>5.84</v>
      </c>
      <c r="G1340" s="145">
        <v>5.85</v>
      </c>
      <c r="H1340" s="48">
        <v>66</v>
      </c>
      <c r="I1340" s="48">
        <v>58</v>
      </c>
      <c r="J1340" s="151" t="str">
        <f t="shared" si="87"/>
        <v xml:space="preserve"> </v>
      </c>
      <c r="K1340" s="151" t="str">
        <f t="shared" si="88"/>
        <v xml:space="preserve"> </v>
      </c>
      <c r="L1340" s="151" t="str">
        <f t="shared" si="89"/>
        <v xml:space="preserve"> </v>
      </c>
      <c r="M1340" s="83"/>
      <c r="N1340" s="115"/>
      <c r="O1340" s="62">
        <f t="shared" si="90"/>
        <v>62</v>
      </c>
      <c r="P1340" s="4"/>
    </row>
    <row r="1341" spans="1:16" s="5" customFormat="1" ht="15.95" customHeight="1">
      <c r="A1341" s="4">
        <v>1332</v>
      </c>
      <c r="B1341" s="139" t="s">
        <v>2127</v>
      </c>
      <c r="C1341" s="140" t="s">
        <v>2128</v>
      </c>
      <c r="D1341" s="141" t="s">
        <v>367</v>
      </c>
      <c r="E1341" s="81" t="s">
        <v>3940</v>
      </c>
      <c r="F1341" s="145">
        <v>5.42</v>
      </c>
      <c r="G1341" s="145">
        <v>6.97</v>
      </c>
      <c r="H1341" s="48">
        <v>68</v>
      </c>
      <c r="I1341" s="48">
        <v>71</v>
      </c>
      <c r="J1341" s="151" t="str">
        <f t="shared" ref="J1341:J1342" si="91">IF(AND(F1341&gt;=9,H1341&gt;=90),"SVXS",IF(AND(F1341&gt;=8,H1341&gt;=80),"SVG",IF(AND(F1341&gt;=7,H1341&gt;=70),"SVK"," ")))</f>
        <v xml:space="preserve"> </v>
      </c>
      <c r="K1341" s="151" t="str">
        <f t="shared" ref="K1341:K1342" si="92">IF(AND(G1341&gt;=9,I1341&gt;=90),"SVXS",IF(AND(G1341&gt;=8,I1341&gt;=80),"SVG",IF(AND(G1341&gt;=7,I1341&gt;=70),"SVK"," ")))</f>
        <v xml:space="preserve"> </v>
      </c>
      <c r="L1341" s="151" t="str">
        <f t="shared" ref="L1341:L1342" si="93">IF(AND(J1341="SVXS",K1341="SVXS"),"SVXS",IF(AND(J1341="SVG",K1341="SVG"),"SVG",IF(AND(J1341="SVK",K1341="SVK"),"SVK",IF(AND(J1341="SVXS",K1341="SVG"),"SVG",IF(AND(J1341="SVG",K1341="SVXS"),"SVG",IF(AND(J1341="SVG",K1341="SVK"),"SVK",IF(AND(J1341="SVK",K1341="SVG"),"SVK"," ")))))))</f>
        <v xml:space="preserve"> </v>
      </c>
      <c r="M1341" s="68"/>
      <c r="N1341" s="115"/>
      <c r="O1341" s="62">
        <f t="shared" si="90"/>
        <v>69.5</v>
      </c>
      <c r="P1341" s="4"/>
    </row>
    <row r="1342" spans="1:16" s="5" customFormat="1" ht="15.95" customHeight="1">
      <c r="A1342" s="4">
        <v>1333</v>
      </c>
      <c r="B1342" s="139" t="s">
        <v>3913</v>
      </c>
      <c r="C1342" s="140" t="s">
        <v>903</v>
      </c>
      <c r="D1342" s="141" t="s">
        <v>3620</v>
      </c>
      <c r="E1342" s="81" t="s">
        <v>3940</v>
      </c>
      <c r="F1342" s="145">
        <v>6.04</v>
      </c>
      <c r="G1342" s="145">
        <v>6.81</v>
      </c>
      <c r="H1342" s="48">
        <v>69</v>
      </c>
      <c r="I1342" s="48">
        <v>65</v>
      </c>
      <c r="J1342" s="151" t="str">
        <f t="shared" si="91"/>
        <v xml:space="preserve"> </v>
      </c>
      <c r="K1342" s="151" t="str">
        <f t="shared" si="92"/>
        <v xml:space="preserve"> </v>
      </c>
      <c r="L1342" s="151" t="str">
        <f t="shared" si="93"/>
        <v xml:space="preserve"> </v>
      </c>
      <c r="M1342" s="63"/>
      <c r="N1342" s="115"/>
      <c r="O1342" s="62">
        <f t="shared" si="90"/>
        <v>67</v>
      </c>
      <c r="P1342" s="4"/>
    </row>
    <row r="1343" spans="1:16" s="5" customFormat="1" ht="24.95" customHeight="1">
      <c r="A1343" s="240"/>
      <c r="B1343" s="241"/>
      <c r="C1343" s="242"/>
      <c r="D1343" s="35">
        <f>A1342</f>
        <v>1333</v>
      </c>
      <c r="E1343" s="36"/>
      <c r="F1343" s="36"/>
      <c r="G1343" s="41"/>
      <c r="H1343" s="36"/>
      <c r="I1343" s="36"/>
      <c r="J1343" s="41"/>
      <c r="K1343" s="41"/>
      <c r="L1343" s="37"/>
      <c r="M1343" s="41"/>
      <c r="N1343" s="124">
        <f>COUNTIF(N10:N1342,"Nữ")</f>
        <v>92</v>
      </c>
      <c r="P1343" s="40"/>
    </row>
    <row r="1344" spans="1:16" ht="17.100000000000001" customHeight="1">
      <c r="A1344" s="7"/>
      <c r="B1344" s="7"/>
      <c r="C1344" s="7"/>
      <c r="D1344" s="7"/>
      <c r="E1344" s="7"/>
      <c r="F1344" s="7"/>
      <c r="H1344" s="7"/>
      <c r="I1344" s="7"/>
      <c r="M1344" s="7"/>
    </row>
    <row r="1345" spans="1:15" ht="17.100000000000001" customHeight="1">
      <c r="A1345" s="238" t="s">
        <v>1701</v>
      </c>
      <c r="B1345" s="238"/>
      <c r="C1345" s="238"/>
      <c r="D1345" s="238"/>
      <c r="E1345" s="238"/>
      <c r="J1345" s="238" t="s">
        <v>1704</v>
      </c>
      <c r="K1345" s="238"/>
      <c r="L1345" s="238"/>
      <c r="M1345" s="238"/>
      <c r="N1345" s="3"/>
      <c r="O1345" s="31"/>
    </row>
    <row r="1346" spans="1:15" ht="17.100000000000001" customHeight="1">
      <c r="N1346" s="3"/>
      <c r="O1346" s="31"/>
    </row>
    <row r="1347" spans="1:15" ht="17.100000000000001" customHeight="1">
      <c r="N1347" s="3"/>
      <c r="O1347" s="31"/>
    </row>
    <row r="1348" spans="1:15" ht="17.100000000000001" customHeight="1">
      <c r="N1348" s="3"/>
      <c r="O1348" s="31"/>
    </row>
    <row r="1349" spans="1:15" ht="17.100000000000001" customHeight="1">
      <c r="N1349" s="3"/>
      <c r="O1349" s="31"/>
    </row>
    <row r="1350" spans="1:15" ht="17.100000000000001" customHeight="1">
      <c r="A1350" s="239" t="s">
        <v>4751</v>
      </c>
      <c r="B1350" s="239"/>
      <c r="C1350" s="239"/>
      <c r="D1350" s="239"/>
      <c r="E1350" s="239"/>
      <c r="F1350" s="8"/>
      <c r="G1350" s="8"/>
      <c r="H1350" s="8"/>
      <c r="I1350" s="8"/>
      <c r="J1350" s="239" t="s">
        <v>2162</v>
      </c>
      <c r="K1350" s="239"/>
      <c r="L1350" s="239"/>
      <c r="M1350" s="239"/>
      <c r="N1350" s="3"/>
      <c r="O1350" s="31"/>
    </row>
    <row r="1351" spans="1:15" ht="17.100000000000001" customHeight="1">
      <c r="A1351" s="31" t="s">
        <v>3064</v>
      </c>
      <c r="B1351" s="31">
        <v>1387</v>
      </c>
      <c r="C1351" s="128"/>
    </row>
    <row r="1352" spans="1:15" ht="17.100000000000001" customHeight="1">
      <c r="A1352" s="31" t="s">
        <v>3065</v>
      </c>
      <c r="B1352" s="31">
        <v>1333</v>
      </c>
      <c r="C1352" s="128"/>
    </row>
  </sheetData>
  <sortState ref="A10:P1363">
    <sortCondition ref="A1363"/>
  </sortState>
  <mergeCells count="27">
    <mergeCell ref="A1350:E1350"/>
    <mergeCell ref="J1350:M1350"/>
    <mergeCell ref="A1345:E1345"/>
    <mergeCell ref="J1345:M1345"/>
    <mergeCell ref="P8:P9"/>
    <mergeCell ref="L8:L9"/>
    <mergeCell ref="M8:M9"/>
    <mergeCell ref="A1343:C1343"/>
    <mergeCell ref="B8:B9"/>
    <mergeCell ref="J8:J9"/>
    <mergeCell ref="A5:M5"/>
    <mergeCell ref="K8:K9"/>
    <mergeCell ref="A6:M6"/>
    <mergeCell ref="O8:O9"/>
    <mergeCell ref="F8:G8"/>
    <mergeCell ref="N8:N9"/>
    <mergeCell ref="H8:I8"/>
    <mergeCell ref="A8:A9"/>
    <mergeCell ref="C8:D9"/>
    <mergeCell ref="E8:E9"/>
    <mergeCell ref="A3:E3"/>
    <mergeCell ref="F3:M3"/>
    <mergeCell ref="A4:E4"/>
    <mergeCell ref="A1:E1"/>
    <mergeCell ref="F1:M1"/>
    <mergeCell ref="A2:E2"/>
    <mergeCell ref="F2:M2"/>
  </mergeCells>
  <phoneticPr fontId="3" type="noConversion"/>
  <conditionalFormatting sqref="H10:H1342">
    <cfRule type="cellIs" dxfId="135" priority="17" stopIfTrue="1" operator="lessThan">
      <formula>30</formula>
    </cfRule>
    <cfRule type="cellIs" dxfId="134" priority="18" stopIfTrue="1" operator="lessThan">
      <formula>50</formula>
    </cfRule>
    <cfRule type="cellIs" dxfId="133" priority="19" stopIfTrue="1" operator="notBetween">
      <formula>70</formula>
      <formula>"&lt;70"</formula>
    </cfRule>
  </conditionalFormatting>
  <conditionalFormatting sqref="F10:F1342">
    <cfRule type="cellIs" dxfId="132" priority="20" stopIfTrue="1" operator="lessThan">
      <formula>3</formula>
    </cfRule>
    <cfRule type="cellIs" dxfId="131" priority="21" stopIfTrue="1" operator="lessThan">
      <formula>5</formula>
    </cfRule>
    <cfRule type="cellIs" dxfId="130" priority="22" stopIfTrue="1" operator="notBetween">
      <formula>7</formula>
      <formula>"&lt;7"</formula>
    </cfRule>
  </conditionalFormatting>
  <conditionalFormatting sqref="J10:L1186 J1187:K1187 J1188:L1342">
    <cfRule type="cellIs" dxfId="129" priority="23" stopIfTrue="1" operator="equal">
      <formula>"SVG"</formula>
    </cfRule>
    <cfRule type="cellIs" dxfId="128" priority="24" stopIfTrue="1" operator="equal">
      <formula>"SVXS"</formula>
    </cfRule>
  </conditionalFormatting>
  <conditionalFormatting sqref="O10:P1342 I10:I1342">
    <cfRule type="cellIs" dxfId="127" priority="25" stopIfTrue="1" operator="lessThan">
      <formula>30</formula>
    </cfRule>
    <cfRule type="cellIs" dxfId="126" priority="26" stopIfTrue="1" operator="lessThan">
      <formula>50</formula>
    </cfRule>
    <cfRule type="cellIs" dxfId="125" priority="27" stopIfTrue="1" operator="notBetween">
      <formula>70</formula>
      <formula>"&lt;70"</formula>
    </cfRule>
  </conditionalFormatting>
  <conditionalFormatting sqref="G10:G1342">
    <cfRule type="cellIs" dxfId="124" priority="28" stopIfTrue="1" operator="lessThan">
      <formula>3</formula>
    </cfRule>
    <cfRule type="cellIs" dxfId="123" priority="29" stopIfTrue="1" operator="lessThan">
      <formula>5</formula>
    </cfRule>
    <cfRule type="cellIs" dxfId="122" priority="30" stopIfTrue="1" operator="notBetween">
      <formula>7</formula>
      <formula>"&lt;7"</formula>
    </cfRule>
  </conditionalFormatting>
  <conditionalFormatting sqref="L1187">
    <cfRule type="cellIs" dxfId="107" priority="1" stopIfTrue="1" operator="equal">
      <formula>"SVG"</formula>
    </cfRule>
    <cfRule type="cellIs" dxfId="106" priority="2" stopIfTrue="1" operator="equal">
      <formula>"SVXS"</formula>
    </cfRule>
  </conditionalFormatting>
  <pageMargins left="0.59055118110236227" right="0.19685039370078741" top="0.47244094488188981" bottom="0.47244094488188981" header="0" footer="0.23622047244094491"/>
  <pageSetup paperSize="9" scale="95" orientation="portrait" verticalDpi="300" r:id="rId1"/>
  <headerFooter alignWithMargins="0">
    <oddFooter>&amp;L&amp;"VNI-Times,Italic"&amp;6D\döõlieäu\Khenthöôûng\DS.KT.HK.1_05-06\05CÑ.SOT&amp;R&amp;10&amp;P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65"/>
  <sheetViews>
    <sheetView view="pageBreakPreview" topLeftCell="A1951" zoomScaleNormal="100" zoomScaleSheetLayoutView="100" workbookViewId="0">
      <selection activeCell="A1966" sqref="A1966:XFD2650"/>
    </sheetView>
  </sheetViews>
  <sheetFormatPr defaultRowHeight="15"/>
  <cols>
    <col min="1" max="1" width="5.625" style="3" customWidth="1"/>
    <col min="2" max="2" width="9.125" style="3" bestFit="1" customWidth="1"/>
    <col min="3" max="3" width="18.25" style="3" bestFit="1" customWidth="1"/>
    <col min="4" max="4" width="6.875" style="3" bestFit="1" customWidth="1"/>
    <col min="5" max="5" width="9.375" style="3" bestFit="1" customWidth="1"/>
    <col min="6" max="9" width="4.625" style="3" customWidth="1"/>
    <col min="10" max="11" width="6.625" style="3" customWidth="1"/>
    <col min="12" max="12" width="6.625" style="181" customWidth="1"/>
    <col min="13" max="13" width="12.625" style="3" customWidth="1"/>
    <col min="14" max="14" width="4.625" style="182" customWidth="1"/>
    <col min="15" max="15" width="4.375" style="181" bestFit="1" customWidth="1"/>
    <col min="16" max="16" width="4.625" style="3" customWidth="1"/>
    <col min="17" max="16384" width="9" style="3"/>
  </cols>
  <sheetData>
    <row r="1" spans="1:16" ht="18" customHeight="1">
      <c r="A1" s="237" t="s">
        <v>1707</v>
      </c>
      <c r="B1" s="237"/>
      <c r="C1" s="237"/>
      <c r="D1" s="237"/>
      <c r="E1" s="237"/>
      <c r="F1" s="238" t="s">
        <v>2169</v>
      </c>
      <c r="G1" s="238"/>
      <c r="H1" s="238"/>
      <c r="I1" s="238"/>
      <c r="J1" s="238"/>
      <c r="K1" s="238"/>
      <c r="L1" s="238"/>
      <c r="M1" s="238"/>
      <c r="P1" s="181"/>
    </row>
    <row r="2" spans="1:16" ht="18" customHeight="1">
      <c r="A2" s="238" t="s">
        <v>2168</v>
      </c>
      <c r="B2" s="238"/>
      <c r="C2" s="238"/>
      <c r="D2" s="238"/>
      <c r="E2" s="238"/>
      <c r="F2" s="239" t="s">
        <v>2170</v>
      </c>
      <c r="G2" s="239"/>
      <c r="H2" s="239"/>
      <c r="I2" s="239"/>
      <c r="J2" s="239"/>
      <c r="K2" s="239"/>
      <c r="L2" s="239"/>
      <c r="M2" s="239"/>
      <c r="P2" s="181"/>
    </row>
    <row r="3" spans="1:16" ht="18" customHeight="1">
      <c r="A3" s="238" t="s">
        <v>481</v>
      </c>
      <c r="B3" s="238"/>
      <c r="C3" s="238"/>
      <c r="D3" s="238"/>
      <c r="E3" s="238"/>
      <c r="F3" s="237"/>
      <c r="G3" s="237"/>
      <c r="H3" s="237"/>
      <c r="I3" s="237"/>
      <c r="J3" s="237"/>
      <c r="K3" s="237"/>
      <c r="L3" s="237"/>
      <c r="M3" s="237"/>
      <c r="P3" s="181"/>
    </row>
    <row r="4" spans="1:16" s="19" customFormat="1" ht="18" customHeight="1">
      <c r="A4" s="250"/>
      <c r="B4" s="250"/>
      <c r="C4" s="250"/>
      <c r="D4" s="250"/>
      <c r="E4" s="250"/>
      <c r="F4" s="180"/>
      <c r="M4" s="22"/>
      <c r="N4" s="18"/>
      <c r="O4" s="39"/>
      <c r="P4" s="39"/>
    </row>
    <row r="5" spans="1:16" ht="30" customHeight="1">
      <c r="A5" s="251" t="s">
        <v>4750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</row>
    <row r="6" spans="1:16" ht="24.95" customHeight="1">
      <c r="A6" s="254" t="s">
        <v>1703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3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6" ht="30" customHeight="1">
      <c r="A8" s="255" t="s">
        <v>3029</v>
      </c>
      <c r="B8" s="257" t="s">
        <v>2341</v>
      </c>
      <c r="C8" s="258" t="s">
        <v>2171</v>
      </c>
      <c r="D8" s="259"/>
      <c r="E8" s="255" t="s">
        <v>1708</v>
      </c>
      <c r="F8" s="262" t="s">
        <v>3063</v>
      </c>
      <c r="G8" s="263"/>
      <c r="H8" s="262" t="s">
        <v>2174</v>
      </c>
      <c r="I8" s="263"/>
      <c r="J8" s="248" t="s">
        <v>2175</v>
      </c>
      <c r="K8" s="248" t="s">
        <v>3067</v>
      </c>
      <c r="L8" s="248" t="s">
        <v>3239</v>
      </c>
      <c r="M8" s="246" t="s">
        <v>2172</v>
      </c>
      <c r="N8" s="246" t="s">
        <v>2173</v>
      </c>
      <c r="O8" s="252" t="s">
        <v>285</v>
      </c>
      <c r="P8" s="252" t="s">
        <v>286</v>
      </c>
    </row>
    <row r="9" spans="1:16" ht="20.100000000000001" customHeight="1">
      <c r="A9" s="256"/>
      <c r="B9" s="256"/>
      <c r="C9" s="260"/>
      <c r="D9" s="261"/>
      <c r="E9" s="256"/>
      <c r="F9" s="26" t="s">
        <v>3064</v>
      </c>
      <c r="G9" s="29" t="s">
        <v>3065</v>
      </c>
      <c r="H9" s="14" t="s">
        <v>3064</v>
      </c>
      <c r="I9" s="14" t="s">
        <v>3065</v>
      </c>
      <c r="J9" s="249"/>
      <c r="K9" s="249"/>
      <c r="L9" s="249"/>
      <c r="M9" s="247"/>
      <c r="N9" s="247"/>
      <c r="O9" s="253"/>
      <c r="P9" s="265"/>
    </row>
    <row r="10" spans="1:16" s="5" customFormat="1" ht="17.100000000000001" customHeight="1">
      <c r="A10" s="4">
        <v>1</v>
      </c>
      <c r="B10" s="133" t="s">
        <v>6833</v>
      </c>
      <c r="C10" s="134" t="s">
        <v>4262</v>
      </c>
      <c r="D10" s="135" t="s">
        <v>3413</v>
      </c>
      <c r="E10" s="81" t="s">
        <v>3101</v>
      </c>
      <c r="F10" s="145">
        <v>5.66</v>
      </c>
      <c r="G10" s="145">
        <v>4.17</v>
      </c>
      <c r="H10" s="48">
        <v>55</v>
      </c>
      <c r="I10" s="48">
        <v>52</v>
      </c>
      <c r="J10" s="165" t="str">
        <f t="shared" ref="J10:J73" si="0">IF(AND(F10&gt;=9,H10&gt;=90),"SVXS",IF(AND(F10&gt;=8,H10&gt;=80),"SVG",IF(AND(F10&gt;=7,H10&gt;=70),"SVK"," ")))</f>
        <v xml:space="preserve"> </v>
      </c>
      <c r="K10" s="165" t="str">
        <f t="shared" ref="K10:K73" si="1">IF(AND(G10&gt;=9,I10&gt;=90),"SVXS",IF(AND(G10&gt;=8,I10&gt;=80),"SVG",IF(AND(G10&gt;=7,I10&gt;=70),"SVK"," ")))</f>
        <v xml:space="preserve"> </v>
      </c>
      <c r="L10" s="165" t="str">
        <f t="shared" ref="L10:L73" si="2">IF(AND(J10="SVXS",K10="SVXS"),"SVXS",IF(AND(J10="SVG",K10="SVG"),"SVG",IF(AND(J10="SVK",K10="SVK"),"SVK",IF(AND(J10="SVXS",K10="SVG"),"SVG",IF(AND(J10="SVG",K10="SVXS"),"SVG",IF(AND(J10="SVG",K10="SVK"),"SVK",IF(AND(J10="SVK",K10="SVG"),"SVK"," ")))))))</f>
        <v xml:space="preserve"> </v>
      </c>
      <c r="M10" s="68"/>
      <c r="N10" s="9"/>
      <c r="O10" s="62">
        <f t="shared" ref="O10:O73" si="3">SUM(H10:I10)/2</f>
        <v>53.5</v>
      </c>
      <c r="P10" s="58"/>
    </row>
    <row r="11" spans="1:16" s="5" customFormat="1" ht="17.100000000000001" customHeight="1">
      <c r="A11" s="4">
        <v>2</v>
      </c>
      <c r="B11" s="133" t="s">
        <v>6834</v>
      </c>
      <c r="C11" s="134" t="s">
        <v>4328</v>
      </c>
      <c r="D11" s="135" t="s">
        <v>2007</v>
      </c>
      <c r="E11" s="81" t="s">
        <v>3101</v>
      </c>
      <c r="F11" s="145">
        <v>6.08</v>
      </c>
      <c r="G11" s="145">
        <v>5.88</v>
      </c>
      <c r="H11" s="48">
        <v>64</v>
      </c>
      <c r="I11" s="48">
        <v>60</v>
      </c>
      <c r="J11" s="165" t="str">
        <f t="shared" si="0"/>
        <v xml:space="preserve"> </v>
      </c>
      <c r="K11" s="165" t="str">
        <f t="shared" si="1"/>
        <v xml:space="preserve"> </v>
      </c>
      <c r="L11" s="165" t="str">
        <f t="shared" si="2"/>
        <v xml:space="preserve"> </v>
      </c>
      <c r="M11" s="63"/>
      <c r="N11" s="9"/>
      <c r="O11" s="62">
        <f t="shared" si="3"/>
        <v>62</v>
      </c>
      <c r="P11" s="58"/>
    </row>
    <row r="12" spans="1:16" s="5" customFormat="1" ht="17.100000000000001" customHeight="1">
      <c r="A12" s="4">
        <v>3</v>
      </c>
      <c r="B12" s="133" t="s">
        <v>6835</v>
      </c>
      <c r="C12" s="134" t="s">
        <v>4262</v>
      </c>
      <c r="D12" s="135" t="s">
        <v>2009</v>
      </c>
      <c r="E12" s="81" t="s">
        <v>3101</v>
      </c>
      <c r="F12" s="145">
        <v>5.07</v>
      </c>
      <c r="G12" s="145">
        <v>4.3099999999999996</v>
      </c>
      <c r="H12" s="48">
        <v>50</v>
      </c>
      <c r="I12" s="48">
        <v>50</v>
      </c>
      <c r="J12" s="165" t="str">
        <f t="shared" si="0"/>
        <v xml:space="preserve"> </v>
      </c>
      <c r="K12" s="165" t="str">
        <f t="shared" si="1"/>
        <v xml:space="preserve"> </v>
      </c>
      <c r="L12" s="165" t="str">
        <f t="shared" si="2"/>
        <v xml:space="preserve"> </v>
      </c>
      <c r="M12" s="63"/>
      <c r="N12" s="9"/>
      <c r="O12" s="62">
        <f t="shared" si="3"/>
        <v>50</v>
      </c>
      <c r="P12" s="58"/>
    </row>
    <row r="13" spans="1:16" s="5" customFormat="1" ht="17.100000000000001" customHeight="1">
      <c r="A13" s="4">
        <v>4</v>
      </c>
      <c r="B13" s="133" t="s">
        <v>6836</v>
      </c>
      <c r="C13" s="134" t="s">
        <v>2067</v>
      </c>
      <c r="D13" s="135" t="s">
        <v>2009</v>
      </c>
      <c r="E13" s="81" t="s">
        <v>3101</v>
      </c>
      <c r="F13" s="145">
        <v>5.05</v>
      </c>
      <c r="G13" s="145">
        <v>4.5599999999999996</v>
      </c>
      <c r="H13" s="48">
        <v>55</v>
      </c>
      <c r="I13" s="48">
        <v>50</v>
      </c>
      <c r="J13" s="165" t="str">
        <f t="shared" si="0"/>
        <v xml:space="preserve"> </v>
      </c>
      <c r="K13" s="165" t="str">
        <f t="shared" si="1"/>
        <v xml:space="preserve"> </v>
      </c>
      <c r="L13" s="165" t="str">
        <f t="shared" si="2"/>
        <v xml:space="preserve"> </v>
      </c>
      <c r="M13" s="63"/>
      <c r="N13" s="9"/>
      <c r="O13" s="62">
        <f t="shared" si="3"/>
        <v>52.5</v>
      </c>
      <c r="P13" s="58"/>
    </row>
    <row r="14" spans="1:16" s="5" customFormat="1" ht="17.100000000000001" customHeight="1">
      <c r="A14" s="4">
        <v>5</v>
      </c>
      <c r="B14" s="133" t="s">
        <v>6837</v>
      </c>
      <c r="C14" s="134" t="s">
        <v>3652</v>
      </c>
      <c r="D14" s="135" t="s">
        <v>2268</v>
      </c>
      <c r="E14" s="81" t="s">
        <v>3101</v>
      </c>
      <c r="F14" s="145">
        <v>5.85</v>
      </c>
      <c r="G14" s="145">
        <v>5.43</v>
      </c>
      <c r="H14" s="48">
        <v>57</v>
      </c>
      <c r="I14" s="48">
        <v>53</v>
      </c>
      <c r="J14" s="165" t="str">
        <f t="shared" si="0"/>
        <v xml:space="preserve"> </v>
      </c>
      <c r="K14" s="165" t="str">
        <f t="shared" si="1"/>
        <v xml:space="preserve"> </v>
      </c>
      <c r="L14" s="165" t="str">
        <f t="shared" si="2"/>
        <v xml:space="preserve"> </v>
      </c>
      <c r="M14" s="63"/>
      <c r="N14" s="9"/>
      <c r="O14" s="62">
        <f t="shared" si="3"/>
        <v>55</v>
      </c>
      <c r="P14" s="58"/>
    </row>
    <row r="15" spans="1:16" s="5" customFormat="1" ht="17.100000000000001" customHeight="1">
      <c r="A15" s="4">
        <v>6</v>
      </c>
      <c r="B15" s="133" t="s">
        <v>6838</v>
      </c>
      <c r="C15" s="134" t="s">
        <v>2345</v>
      </c>
      <c r="D15" s="135" t="s">
        <v>1806</v>
      </c>
      <c r="E15" s="81" t="s">
        <v>3101</v>
      </c>
      <c r="F15" s="145">
        <v>3.49</v>
      </c>
      <c r="G15" s="145">
        <v>1.21</v>
      </c>
      <c r="H15" s="48">
        <v>41</v>
      </c>
      <c r="I15" s="48">
        <v>18</v>
      </c>
      <c r="J15" s="165" t="str">
        <f t="shared" si="0"/>
        <v xml:space="preserve"> </v>
      </c>
      <c r="K15" s="165" t="str">
        <f t="shared" si="1"/>
        <v xml:space="preserve"> </v>
      </c>
      <c r="L15" s="165" t="str">
        <f t="shared" si="2"/>
        <v xml:space="preserve"> </v>
      </c>
      <c r="M15" s="63"/>
      <c r="N15" s="9"/>
      <c r="O15" s="62">
        <f t="shared" si="3"/>
        <v>29.5</v>
      </c>
      <c r="P15" s="58"/>
    </row>
    <row r="16" spans="1:16" s="5" customFormat="1" ht="17.100000000000001" customHeight="1">
      <c r="A16" s="4">
        <v>7</v>
      </c>
      <c r="B16" s="133" t="s">
        <v>6839</v>
      </c>
      <c r="C16" s="134" t="s">
        <v>1693</v>
      </c>
      <c r="D16" s="135" t="s">
        <v>4070</v>
      </c>
      <c r="E16" s="81" t="s">
        <v>3101</v>
      </c>
      <c r="F16" s="145">
        <v>4.42</v>
      </c>
      <c r="G16" s="145">
        <v>4.1900000000000004</v>
      </c>
      <c r="H16" s="48">
        <v>50</v>
      </c>
      <c r="I16" s="48">
        <v>50</v>
      </c>
      <c r="J16" s="165" t="str">
        <f t="shared" si="0"/>
        <v xml:space="preserve"> </v>
      </c>
      <c r="K16" s="165" t="str">
        <f t="shared" si="1"/>
        <v xml:space="preserve"> </v>
      </c>
      <c r="L16" s="165" t="str">
        <f t="shared" si="2"/>
        <v xml:space="preserve"> </v>
      </c>
      <c r="M16" s="63"/>
      <c r="N16" s="9"/>
      <c r="O16" s="62">
        <f t="shared" si="3"/>
        <v>50</v>
      </c>
      <c r="P16" s="58"/>
    </row>
    <row r="17" spans="1:16" s="5" customFormat="1" ht="17.100000000000001" customHeight="1">
      <c r="A17" s="4">
        <v>8</v>
      </c>
      <c r="B17" s="133" t="s">
        <v>6840</v>
      </c>
      <c r="C17" s="134" t="s">
        <v>3471</v>
      </c>
      <c r="D17" s="135" t="s">
        <v>665</v>
      </c>
      <c r="E17" s="81" t="s">
        <v>3101</v>
      </c>
      <c r="F17" s="145">
        <v>5.72</v>
      </c>
      <c r="G17" s="145">
        <v>3.83</v>
      </c>
      <c r="H17" s="48">
        <v>50</v>
      </c>
      <c r="I17" s="48">
        <v>50</v>
      </c>
      <c r="J17" s="165" t="str">
        <f t="shared" si="0"/>
        <v xml:space="preserve"> </v>
      </c>
      <c r="K17" s="165" t="str">
        <f t="shared" si="1"/>
        <v xml:space="preserve"> </v>
      </c>
      <c r="L17" s="165" t="str">
        <f t="shared" si="2"/>
        <v xml:space="preserve"> </v>
      </c>
      <c r="M17" s="63"/>
      <c r="N17" s="9"/>
      <c r="O17" s="62">
        <f t="shared" si="3"/>
        <v>50</v>
      </c>
      <c r="P17" s="58"/>
    </row>
    <row r="18" spans="1:16" s="5" customFormat="1" ht="17.100000000000001" customHeight="1">
      <c r="A18" s="4">
        <v>9</v>
      </c>
      <c r="B18" s="133" t="s">
        <v>6841</v>
      </c>
      <c r="C18" s="134" t="s">
        <v>419</v>
      </c>
      <c r="D18" s="135" t="s">
        <v>3474</v>
      </c>
      <c r="E18" s="81" t="s">
        <v>3101</v>
      </c>
      <c r="F18" s="145">
        <v>5.0599999999999996</v>
      </c>
      <c r="G18" s="145">
        <v>4.4400000000000004</v>
      </c>
      <c r="H18" s="48">
        <v>50</v>
      </c>
      <c r="I18" s="48">
        <v>50</v>
      </c>
      <c r="J18" s="165" t="str">
        <f t="shared" si="0"/>
        <v xml:space="preserve"> </v>
      </c>
      <c r="K18" s="165" t="str">
        <f t="shared" si="1"/>
        <v xml:space="preserve"> </v>
      </c>
      <c r="L18" s="165" t="str">
        <f t="shared" si="2"/>
        <v xml:space="preserve"> </v>
      </c>
      <c r="M18" s="63"/>
      <c r="N18" s="9"/>
      <c r="O18" s="62">
        <f t="shared" si="3"/>
        <v>50</v>
      </c>
      <c r="P18" s="58"/>
    </row>
    <row r="19" spans="1:16" s="5" customFormat="1" ht="17.100000000000001" customHeight="1">
      <c r="A19" s="4">
        <v>10</v>
      </c>
      <c r="B19" s="133" t="s">
        <v>6842</v>
      </c>
      <c r="C19" s="134" t="s">
        <v>6843</v>
      </c>
      <c r="D19" s="135" t="s">
        <v>3474</v>
      </c>
      <c r="E19" s="81" t="s">
        <v>3101</v>
      </c>
      <c r="F19" s="145">
        <v>6.29</v>
      </c>
      <c r="G19" s="145">
        <v>6.8</v>
      </c>
      <c r="H19" s="48">
        <v>55</v>
      </c>
      <c r="I19" s="48">
        <v>58</v>
      </c>
      <c r="J19" s="165" t="str">
        <f t="shared" si="0"/>
        <v xml:space="preserve"> </v>
      </c>
      <c r="K19" s="165" t="str">
        <f t="shared" si="1"/>
        <v xml:space="preserve"> </v>
      </c>
      <c r="L19" s="165" t="str">
        <f t="shared" si="2"/>
        <v xml:space="preserve"> </v>
      </c>
      <c r="M19" s="63"/>
      <c r="N19" s="117"/>
      <c r="O19" s="62">
        <f t="shared" si="3"/>
        <v>56.5</v>
      </c>
      <c r="P19" s="58"/>
    </row>
    <row r="20" spans="1:16" s="5" customFormat="1" ht="17.100000000000001" customHeight="1">
      <c r="A20" s="4">
        <v>11</v>
      </c>
      <c r="B20" s="133" t="s">
        <v>6844</v>
      </c>
      <c r="C20" s="134" t="s">
        <v>348</v>
      </c>
      <c r="D20" s="135" t="s">
        <v>1411</v>
      </c>
      <c r="E20" s="81" t="s">
        <v>3101</v>
      </c>
      <c r="F20" s="145">
        <v>5.54</v>
      </c>
      <c r="G20" s="145">
        <v>4.34</v>
      </c>
      <c r="H20" s="48">
        <v>50</v>
      </c>
      <c r="I20" s="48">
        <v>50</v>
      </c>
      <c r="J20" s="165" t="str">
        <f t="shared" si="0"/>
        <v xml:space="preserve"> </v>
      </c>
      <c r="K20" s="165" t="str">
        <f t="shared" si="1"/>
        <v xml:space="preserve"> </v>
      </c>
      <c r="L20" s="165" t="str">
        <f t="shared" si="2"/>
        <v xml:space="preserve"> </v>
      </c>
      <c r="M20" s="63"/>
      <c r="N20" s="9"/>
      <c r="O20" s="62">
        <f t="shared" si="3"/>
        <v>50</v>
      </c>
      <c r="P20" s="58"/>
    </row>
    <row r="21" spans="1:16" s="5" customFormat="1" ht="17.100000000000001" customHeight="1">
      <c r="A21" s="4">
        <v>12</v>
      </c>
      <c r="B21" s="133" t="s">
        <v>6845</v>
      </c>
      <c r="C21" s="134" t="s">
        <v>242</v>
      </c>
      <c r="D21" s="135" t="s">
        <v>2913</v>
      </c>
      <c r="E21" s="81" t="s">
        <v>3101</v>
      </c>
      <c r="F21" s="145">
        <v>6.91</v>
      </c>
      <c r="G21" s="145">
        <v>6.65</v>
      </c>
      <c r="H21" s="48">
        <v>59</v>
      </c>
      <c r="I21" s="48">
        <v>57</v>
      </c>
      <c r="J21" s="165" t="str">
        <f t="shared" si="0"/>
        <v xml:space="preserve"> </v>
      </c>
      <c r="K21" s="165" t="str">
        <f t="shared" si="1"/>
        <v xml:space="preserve"> </v>
      </c>
      <c r="L21" s="165" t="str">
        <f t="shared" si="2"/>
        <v xml:space="preserve"> </v>
      </c>
      <c r="M21" s="101"/>
      <c r="N21" s="9"/>
      <c r="O21" s="62">
        <f t="shared" si="3"/>
        <v>58</v>
      </c>
      <c r="P21" s="58"/>
    </row>
    <row r="22" spans="1:16" s="5" customFormat="1" ht="17.100000000000001" customHeight="1">
      <c r="A22" s="4">
        <v>13</v>
      </c>
      <c r="B22" s="133" t="s">
        <v>6846</v>
      </c>
      <c r="C22" s="134" t="s">
        <v>6847</v>
      </c>
      <c r="D22" s="135" t="s">
        <v>23</v>
      </c>
      <c r="E22" s="81" t="s">
        <v>3101</v>
      </c>
      <c r="F22" s="145">
        <v>6.2</v>
      </c>
      <c r="G22" s="145">
        <v>4.6900000000000004</v>
      </c>
      <c r="H22" s="48">
        <v>59</v>
      </c>
      <c r="I22" s="48">
        <v>68</v>
      </c>
      <c r="J22" s="165" t="str">
        <f t="shared" si="0"/>
        <v xml:space="preserve"> </v>
      </c>
      <c r="K22" s="165" t="str">
        <f t="shared" si="1"/>
        <v xml:space="preserve"> </v>
      </c>
      <c r="L22" s="165" t="str">
        <f t="shared" si="2"/>
        <v xml:space="preserve"> </v>
      </c>
      <c r="M22" s="63"/>
      <c r="N22" s="9"/>
      <c r="O22" s="62">
        <f t="shared" si="3"/>
        <v>63.5</v>
      </c>
      <c r="P22" s="58"/>
    </row>
    <row r="23" spans="1:16" s="5" customFormat="1" ht="17.100000000000001" customHeight="1">
      <c r="A23" s="4">
        <v>14</v>
      </c>
      <c r="B23" s="133" t="s">
        <v>6848</v>
      </c>
      <c r="C23" s="134" t="s">
        <v>670</v>
      </c>
      <c r="D23" s="135" t="s">
        <v>23</v>
      </c>
      <c r="E23" s="81" t="s">
        <v>3101</v>
      </c>
      <c r="F23" s="145">
        <v>6.28</v>
      </c>
      <c r="G23" s="145">
        <v>5.83</v>
      </c>
      <c r="H23" s="48">
        <v>55</v>
      </c>
      <c r="I23" s="48">
        <v>56</v>
      </c>
      <c r="J23" s="165" t="str">
        <f t="shared" si="0"/>
        <v xml:space="preserve"> </v>
      </c>
      <c r="K23" s="165" t="str">
        <f t="shared" si="1"/>
        <v xml:space="preserve"> </v>
      </c>
      <c r="L23" s="165" t="str">
        <f t="shared" si="2"/>
        <v xml:space="preserve"> </v>
      </c>
      <c r="M23" s="83"/>
      <c r="N23" s="50"/>
      <c r="O23" s="62">
        <f t="shared" si="3"/>
        <v>55.5</v>
      </c>
      <c r="P23" s="58"/>
    </row>
    <row r="24" spans="1:16" s="5" customFormat="1" ht="17.100000000000001" customHeight="1">
      <c r="A24" s="4">
        <v>15</v>
      </c>
      <c r="B24" s="133" t="s">
        <v>6849</v>
      </c>
      <c r="C24" s="134" t="s">
        <v>6850</v>
      </c>
      <c r="D24" s="135" t="s">
        <v>995</v>
      </c>
      <c r="E24" s="81" t="s">
        <v>3101</v>
      </c>
      <c r="F24" s="145">
        <v>5.18</v>
      </c>
      <c r="G24" s="145">
        <v>4.42</v>
      </c>
      <c r="H24" s="48">
        <v>50</v>
      </c>
      <c r="I24" s="48">
        <v>50</v>
      </c>
      <c r="J24" s="165" t="str">
        <f t="shared" si="0"/>
        <v xml:space="preserve"> </v>
      </c>
      <c r="K24" s="165" t="str">
        <f t="shared" si="1"/>
        <v xml:space="preserve"> </v>
      </c>
      <c r="L24" s="165" t="str">
        <f t="shared" si="2"/>
        <v xml:space="preserve"> </v>
      </c>
      <c r="M24" s="98"/>
      <c r="N24" s="9"/>
      <c r="O24" s="62">
        <f t="shared" si="3"/>
        <v>50</v>
      </c>
      <c r="P24" s="58"/>
    </row>
    <row r="25" spans="1:16" s="5" customFormat="1" ht="17.100000000000001" customHeight="1">
      <c r="A25" s="4">
        <v>16</v>
      </c>
      <c r="B25" s="133" t="s">
        <v>6851</v>
      </c>
      <c r="C25" s="134" t="s">
        <v>4265</v>
      </c>
      <c r="D25" s="135" t="s">
        <v>2321</v>
      </c>
      <c r="E25" s="81" t="s">
        <v>3101</v>
      </c>
      <c r="F25" s="145">
        <v>7.16</v>
      </c>
      <c r="G25" s="145">
        <v>7.11</v>
      </c>
      <c r="H25" s="48">
        <v>71</v>
      </c>
      <c r="I25" s="48">
        <v>60</v>
      </c>
      <c r="J25" s="168" t="str">
        <f t="shared" si="0"/>
        <v>SVK</v>
      </c>
      <c r="K25" s="165" t="str">
        <f t="shared" si="1"/>
        <v xml:space="preserve"> </v>
      </c>
      <c r="L25" s="165" t="str">
        <f t="shared" si="2"/>
        <v xml:space="preserve"> </v>
      </c>
      <c r="M25" s="98" t="s">
        <v>9188</v>
      </c>
      <c r="N25" s="9"/>
      <c r="O25" s="62">
        <f t="shared" si="3"/>
        <v>65.5</v>
      </c>
      <c r="P25" s="58"/>
    </row>
    <row r="26" spans="1:16" s="5" customFormat="1" ht="17.100000000000001" customHeight="1">
      <c r="A26" s="4">
        <v>17</v>
      </c>
      <c r="B26" s="133" t="s">
        <v>6852</v>
      </c>
      <c r="C26" s="134" t="s">
        <v>6853</v>
      </c>
      <c r="D26" s="135" t="s">
        <v>2321</v>
      </c>
      <c r="E26" s="81" t="s">
        <v>3101</v>
      </c>
      <c r="F26" s="145">
        <v>4.6399999999999997</v>
      </c>
      <c r="G26" s="145">
        <v>4.3600000000000003</v>
      </c>
      <c r="H26" s="48">
        <v>50</v>
      </c>
      <c r="I26" s="48">
        <v>50</v>
      </c>
      <c r="J26" s="165" t="str">
        <f t="shared" si="0"/>
        <v xml:space="preserve"> </v>
      </c>
      <c r="K26" s="165" t="str">
        <f t="shared" si="1"/>
        <v xml:space="preserve"> </v>
      </c>
      <c r="L26" s="165" t="str">
        <f t="shared" si="2"/>
        <v xml:space="preserve"> </v>
      </c>
      <c r="M26" s="63"/>
      <c r="N26" s="9"/>
      <c r="O26" s="62">
        <f t="shared" si="3"/>
        <v>50</v>
      </c>
      <c r="P26" s="58"/>
    </row>
    <row r="27" spans="1:16" s="5" customFormat="1" ht="17.100000000000001" customHeight="1">
      <c r="A27" s="4">
        <v>18</v>
      </c>
      <c r="B27" s="133" t="s">
        <v>6854</v>
      </c>
      <c r="C27" s="134" t="s">
        <v>6855</v>
      </c>
      <c r="D27" s="135" t="s">
        <v>2322</v>
      </c>
      <c r="E27" s="81" t="s">
        <v>3101</v>
      </c>
      <c r="F27" s="145">
        <v>5.14</v>
      </c>
      <c r="G27" s="145">
        <v>4.1900000000000004</v>
      </c>
      <c r="H27" s="48">
        <v>50</v>
      </c>
      <c r="I27" s="48">
        <v>50</v>
      </c>
      <c r="J27" s="165" t="str">
        <f t="shared" si="0"/>
        <v xml:space="preserve"> </v>
      </c>
      <c r="K27" s="165" t="str">
        <f t="shared" si="1"/>
        <v xml:space="preserve"> </v>
      </c>
      <c r="L27" s="165" t="str">
        <f t="shared" si="2"/>
        <v xml:space="preserve"> </v>
      </c>
      <c r="M27" s="83"/>
      <c r="N27" s="9"/>
      <c r="O27" s="62">
        <f t="shared" si="3"/>
        <v>50</v>
      </c>
      <c r="P27" s="58"/>
    </row>
    <row r="28" spans="1:16" s="5" customFormat="1" ht="17.100000000000001" customHeight="1">
      <c r="A28" s="4">
        <v>19</v>
      </c>
      <c r="B28" s="133" t="s">
        <v>6856</v>
      </c>
      <c r="C28" s="134" t="s">
        <v>2006</v>
      </c>
      <c r="D28" s="135" t="s">
        <v>3608</v>
      </c>
      <c r="E28" s="81" t="s">
        <v>3101</v>
      </c>
      <c r="F28" s="145">
        <v>6.34</v>
      </c>
      <c r="G28" s="145">
        <v>5.18</v>
      </c>
      <c r="H28" s="48">
        <v>61</v>
      </c>
      <c r="I28" s="48">
        <v>50</v>
      </c>
      <c r="J28" s="165" t="str">
        <f t="shared" si="0"/>
        <v xml:space="preserve"> </v>
      </c>
      <c r="K28" s="165" t="str">
        <f t="shared" si="1"/>
        <v xml:space="preserve"> </v>
      </c>
      <c r="L28" s="165" t="str">
        <f t="shared" si="2"/>
        <v xml:space="preserve"> </v>
      </c>
      <c r="M28" s="63"/>
      <c r="N28" s="9"/>
      <c r="O28" s="62">
        <f t="shared" si="3"/>
        <v>55.5</v>
      </c>
      <c r="P28" s="58"/>
    </row>
    <row r="29" spans="1:16" s="5" customFormat="1" ht="17.100000000000001" customHeight="1">
      <c r="A29" s="4">
        <v>20</v>
      </c>
      <c r="B29" s="133" t="s">
        <v>6857</v>
      </c>
      <c r="C29" s="134" t="s">
        <v>47</v>
      </c>
      <c r="D29" s="135" t="s">
        <v>748</v>
      </c>
      <c r="E29" s="81" t="s">
        <v>3101</v>
      </c>
      <c r="F29" s="145">
        <v>6.11</v>
      </c>
      <c r="G29" s="145">
        <v>6.38</v>
      </c>
      <c r="H29" s="48">
        <v>61</v>
      </c>
      <c r="I29" s="48">
        <v>54</v>
      </c>
      <c r="J29" s="165" t="str">
        <f t="shared" si="0"/>
        <v xml:space="preserve"> </v>
      </c>
      <c r="K29" s="165" t="str">
        <f t="shared" si="1"/>
        <v xml:space="preserve"> </v>
      </c>
      <c r="L29" s="165" t="str">
        <f t="shared" si="2"/>
        <v xml:space="preserve"> </v>
      </c>
      <c r="M29" s="63"/>
      <c r="N29" s="9"/>
      <c r="O29" s="62">
        <f t="shared" si="3"/>
        <v>57.5</v>
      </c>
      <c r="P29" s="58"/>
    </row>
    <row r="30" spans="1:16" s="5" customFormat="1" ht="17.100000000000001" customHeight="1">
      <c r="A30" s="4">
        <v>21</v>
      </c>
      <c r="B30" s="133" t="s">
        <v>6858</v>
      </c>
      <c r="C30" s="134" t="s">
        <v>6859</v>
      </c>
      <c r="D30" s="135" t="s">
        <v>3509</v>
      </c>
      <c r="E30" s="81" t="s">
        <v>3101</v>
      </c>
      <c r="F30" s="145">
        <v>6.75</v>
      </c>
      <c r="G30" s="145">
        <v>6.29</v>
      </c>
      <c r="H30" s="48">
        <v>61</v>
      </c>
      <c r="I30" s="48">
        <v>57</v>
      </c>
      <c r="J30" s="165" t="str">
        <f t="shared" si="0"/>
        <v xml:space="preserve"> </v>
      </c>
      <c r="K30" s="165" t="str">
        <f t="shared" si="1"/>
        <v xml:space="preserve"> </v>
      </c>
      <c r="L30" s="165" t="str">
        <f t="shared" si="2"/>
        <v xml:space="preserve"> </v>
      </c>
      <c r="M30" s="63"/>
      <c r="N30" s="50"/>
      <c r="O30" s="62">
        <f t="shared" si="3"/>
        <v>59</v>
      </c>
      <c r="P30" s="58"/>
    </row>
    <row r="31" spans="1:16" s="5" customFormat="1" ht="17.100000000000001" customHeight="1">
      <c r="A31" s="4">
        <v>22</v>
      </c>
      <c r="B31" s="133" t="s">
        <v>6860</v>
      </c>
      <c r="C31" s="134" t="s">
        <v>3614</v>
      </c>
      <c r="D31" s="135" t="s">
        <v>4263</v>
      </c>
      <c r="E31" s="81" t="s">
        <v>3101</v>
      </c>
      <c r="F31" s="145">
        <v>5.08</v>
      </c>
      <c r="G31" s="145">
        <v>4.54</v>
      </c>
      <c r="H31" s="48">
        <v>50</v>
      </c>
      <c r="I31" s="48">
        <v>50</v>
      </c>
      <c r="J31" s="165" t="str">
        <f t="shared" si="0"/>
        <v xml:space="preserve"> </v>
      </c>
      <c r="K31" s="165" t="str">
        <f t="shared" si="1"/>
        <v xml:space="preserve"> </v>
      </c>
      <c r="L31" s="165" t="str">
        <f t="shared" si="2"/>
        <v xml:space="preserve"> </v>
      </c>
      <c r="M31" s="63"/>
      <c r="N31" s="117"/>
      <c r="O31" s="62">
        <f t="shared" si="3"/>
        <v>50</v>
      </c>
      <c r="P31" s="58"/>
    </row>
    <row r="32" spans="1:16" s="5" customFormat="1" ht="17.100000000000001" customHeight="1">
      <c r="A32" s="4">
        <v>23</v>
      </c>
      <c r="B32" s="133" t="s">
        <v>6861</v>
      </c>
      <c r="C32" s="134" t="s">
        <v>3088</v>
      </c>
      <c r="D32" s="135" t="s">
        <v>3615</v>
      </c>
      <c r="E32" s="81" t="s">
        <v>3101</v>
      </c>
      <c r="F32" s="145">
        <v>5.53</v>
      </c>
      <c r="G32" s="145">
        <v>5.0599999999999996</v>
      </c>
      <c r="H32" s="48">
        <v>50</v>
      </c>
      <c r="I32" s="48">
        <v>53</v>
      </c>
      <c r="J32" s="165" t="str">
        <f t="shared" si="0"/>
        <v xml:space="preserve"> </v>
      </c>
      <c r="K32" s="165" t="str">
        <f t="shared" si="1"/>
        <v xml:space="preserve"> </v>
      </c>
      <c r="L32" s="165" t="str">
        <f t="shared" si="2"/>
        <v xml:space="preserve"> </v>
      </c>
      <c r="M32" s="68"/>
      <c r="N32" s="9"/>
      <c r="O32" s="62">
        <f t="shared" si="3"/>
        <v>51.5</v>
      </c>
      <c r="P32" s="58"/>
    </row>
    <row r="33" spans="1:16" s="5" customFormat="1" ht="17.100000000000001" customHeight="1">
      <c r="A33" s="4">
        <v>24</v>
      </c>
      <c r="B33" s="133" t="s">
        <v>4440</v>
      </c>
      <c r="C33" s="134" t="s">
        <v>4441</v>
      </c>
      <c r="D33" s="135" t="s">
        <v>3511</v>
      </c>
      <c r="E33" s="81" t="s">
        <v>3101</v>
      </c>
      <c r="F33" s="145">
        <v>6.58</v>
      </c>
      <c r="G33" s="145">
        <v>7.46</v>
      </c>
      <c r="H33" s="48">
        <v>61</v>
      </c>
      <c r="I33" s="48">
        <v>71</v>
      </c>
      <c r="J33" s="165" t="str">
        <f t="shared" si="0"/>
        <v xml:space="preserve"> </v>
      </c>
      <c r="K33" s="165" t="str">
        <f t="shared" si="1"/>
        <v>SVK</v>
      </c>
      <c r="L33" s="165" t="str">
        <f t="shared" si="2"/>
        <v xml:space="preserve"> </v>
      </c>
      <c r="M33" s="63"/>
      <c r="N33" s="9"/>
      <c r="O33" s="62">
        <f t="shared" si="3"/>
        <v>66</v>
      </c>
      <c r="P33" s="58"/>
    </row>
    <row r="34" spans="1:16" s="5" customFormat="1" ht="17.100000000000001" customHeight="1">
      <c r="A34" s="4">
        <v>25</v>
      </c>
      <c r="B34" s="133" t="s">
        <v>6862</v>
      </c>
      <c r="C34" s="134" t="s">
        <v>6863</v>
      </c>
      <c r="D34" s="135" t="s">
        <v>4264</v>
      </c>
      <c r="E34" s="81" t="s">
        <v>3101</v>
      </c>
      <c r="F34" s="145">
        <v>5.71</v>
      </c>
      <c r="G34" s="145">
        <v>4.74</v>
      </c>
      <c r="H34" s="48">
        <v>50</v>
      </c>
      <c r="I34" s="48">
        <v>50</v>
      </c>
      <c r="J34" s="165" t="str">
        <f t="shared" si="0"/>
        <v xml:space="preserve"> </v>
      </c>
      <c r="K34" s="165" t="str">
        <f t="shared" si="1"/>
        <v xml:space="preserve"> </v>
      </c>
      <c r="L34" s="165" t="str">
        <f t="shared" si="2"/>
        <v xml:space="preserve"> </v>
      </c>
      <c r="M34" s="68"/>
      <c r="N34" s="9"/>
      <c r="O34" s="62">
        <f t="shared" si="3"/>
        <v>50</v>
      </c>
      <c r="P34" s="58"/>
    </row>
    <row r="35" spans="1:16" s="5" customFormat="1" ht="17.100000000000001" customHeight="1">
      <c r="A35" s="4">
        <v>26</v>
      </c>
      <c r="B35" s="133" t="s">
        <v>6864</v>
      </c>
      <c r="C35" s="134" t="s">
        <v>6865</v>
      </c>
      <c r="D35" s="135" t="s">
        <v>996</v>
      </c>
      <c r="E35" s="81" t="s">
        <v>3101</v>
      </c>
      <c r="F35" s="145">
        <v>5.49</v>
      </c>
      <c r="G35" s="145">
        <v>5.21</v>
      </c>
      <c r="H35" s="48">
        <v>60</v>
      </c>
      <c r="I35" s="48">
        <v>59</v>
      </c>
      <c r="J35" s="165" t="str">
        <f t="shared" si="0"/>
        <v xml:space="preserve"> </v>
      </c>
      <c r="K35" s="165" t="str">
        <f t="shared" si="1"/>
        <v xml:space="preserve"> </v>
      </c>
      <c r="L35" s="165" t="str">
        <f t="shared" si="2"/>
        <v xml:space="preserve"> </v>
      </c>
      <c r="M35" s="114"/>
      <c r="N35" s="9"/>
      <c r="O35" s="62">
        <f t="shared" si="3"/>
        <v>59.5</v>
      </c>
      <c r="P35" s="58"/>
    </row>
    <row r="36" spans="1:16" s="5" customFormat="1" ht="17.100000000000001" customHeight="1">
      <c r="A36" s="4">
        <v>27</v>
      </c>
      <c r="B36" s="133" t="s">
        <v>6866</v>
      </c>
      <c r="C36" s="134" t="s">
        <v>6867</v>
      </c>
      <c r="D36" s="135" t="s">
        <v>469</v>
      </c>
      <c r="E36" s="81" t="s">
        <v>3101</v>
      </c>
      <c r="F36" s="145">
        <v>5.28</v>
      </c>
      <c r="G36" s="145">
        <v>4.6399999999999997</v>
      </c>
      <c r="H36" s="48">
        <v>51</v>
      </c>
      <c r="I36" s="48">
        <v>57</v>
      </c>
      <c r="J36" s="165" t="str">
        <f t="shared" si="0"/>
        <v xml:space="preserve"> </v>
      </c>
      <c r="K36" s="165" t="str">
        <f t="shared" si="1"/>
        <v xml:space="preserve"> </v>
      </c>
      <c r="L36" s="165" t="str">
        <f t="shared" si="2"/>
        <v xml:space="preserve"> </v>
      </c>
      <c r="M36" s="63"/>
      <c r="N36" s="9"/>
      <c r="O36" s="62">
        <f t="shared" si="3"/>
        <v>54</v>
      </c>
      <c r="P36" s="58"/>
    </row>
    <row r="37" spans="1:16" s="5" customFormat="1" ht="17.100000000000001" customHeight="1">
      <c r="A37" s="4">
        <v>28</v>
      </c>
      <c r="B37" s="133" t="s">
        <v>6868</v>
      </c>
      <c r="C37" s="134" t="s">
        <v>630</v>
      </c>
      <c r="D37" s="135" t="s">
        <v>3798</v>
      </c>
      <c r="E37" s="81" t="s">
        <v>3101</v>
      </c>
      <c r="F37" s="145">
        <v>5.35</v>
      </c>
      <c r="G37" s="145">
        <v>4.47</v>
      </c>
      <c r="H37" s="48">
        <v>50</v>
      </c>
      <c r="I37" s="48">
        <v>50</v>
      </c>
      <c r="J37" s="165" t="str">
        <f t="shared" si="0"/>
        <v xml:space="preserve"> </v>
      </c>
      <c r="K37" s="165" t="str">
        <f t="shared" si="1"/>
        <v xml:space="preserve"> </v>
      </c>
      <c r="L37" s="165" t="str">
        <f t="shared" si="2"/>
        <v xml:space="preserve"> </v>
      </c>
      <c r="M37" s="63"/>
      <c r="N37" s="117"/>
      <c r="O37" s="62">
        <f t="shared" si="3"/>
        <v>50</v>
      </c>
      <c r="P37" s="58"/>
    </row>
    <row r="38" spans="1:16" s="5" customFormat="1" ht="17.100000000000001" customHeight="1">
      <c r="A38" s="4">
        <v>29</v>
      </c>
      <c r="B38" s="133" t="s">
        <v>6869</v>
      </c>
      <c r="C38" s="134" t="s">
        <v>4061</v>
      </c>
      <c r="D38" s="135" t="s">
        <v>3782</v>
      </c>
      <c r="E38" s="81" t="s">
        <v>3101</v>
      </c>
      <c r="F38" s="145">
        <v>5.14</v>
      </c>
      <c r="G38" s="145">
        <v>4.95</v>
      </c>
      <c r="H38" s="48">
        <v>64</v>
      </c>
      <c r="I38" s="48">
        <v>65</v>
      </c>
      <c r="J38" s="165" t="str">
        <f t="shared" si="0"/>
        <v xml:space="preserve"> </v>
      </c>
      <c r="K38" s="165" t="str">
        <f t="shared" si="1"/>
        <v xml:space="preserve"> </v>
      </c>
      <c r="L38" s="165" t="str">
        <f t="shared" si="2"/>
        <v xml:space="preserve"> </v>
      </c>
      <c r="M38" s="63"/>
      <c r="N38" s="9"/>
      <c r="O38" s="62">
        <f t="shared" si="3"/>
        <v>64.5</v>
      </c>
      <c r="P38" s="58"/>
    </row>
    <row r="39" spans="1:16" s="5" customFormat="1" ht="17.100000000000001" customHeight="1">
      <c r="A39" s="4">
        <v>30</v>
      </c>
      <c r="B39" s="133" t="s">
        <v>6870</v>
      </c>
      <c r="C39" s="134" t="s">
        <v>3475</v>
      </c>
      <c r="D39" s="135" t="s">
        <v>4669</v>
      </c>
      <c r="E39" s="81" t="s">
        <v>3101</v>
      </c>
      <c r="F39" s="145">
        <v>5.0999999999999996</v>
      </c>
      <c r="G39" s="145">
        <v>5.04</v>
      </c>
      <c r="H39" s="48">
        <v>50</v>
      </c>
      <c r="I39" s="48">
        <v>65</v>
      </c>
      <c r="J39" s="165" t="str">
        <f t="shared" si="0"/>
        <v xml:space="preserve"> </v>
      </c>
      <c r="K39" s="165" t="str">
        <f t="shared" si="1"/>
        <v xml:space="preserve"> </v>
      </c>
      <c r="L39" s="165" t="str">
        <f t="shared" si="2"/>
        <v xml:space="preserve"> </v>
      </c>
      <c r="M39" s="83"/>
      <c r="N39" s="9"/>
      <c r="O39" s="62">
        <f t="shared" si="3"/>
        <v>57.5</v>
      </c>
      <c r="P39" s="58"/>
    </row>
    <row r="40" spans="1:16" s="5" customFormat="1" ht="17.100000000000001" customHeight="1">
      <c r="A40" s="4">
        <v>31</v>
      </c>
      <c r="B40" s="133" t="s">
        <v>6871</v>
      </c>
      <c r="C40" s="134" t="s">
        <v>4059</v>
      </c>
      <c r="D40" s="135" t="s">
        <v>300</v>
      </c>
      <c r="E40" s="81" t="s">
        <v>3101</v>
      </c>
      <c r="F40" s="145">
        <v>5.59</v>
      </c>
      <c r="G40" s="145">
        <v>5.37</v>
      </c>
      <c r="H40" s="48">
        <v>50</v>
      </c>
      <c r="I40" s="48">
        <v>53</v>
      </c>
      <c r="J40" s="165" t="str">
        <f t="shared" si="0"/>
        <v xml:space="preserve"> </v>
      </c>
      <c r="K40" s="165" t="str">
        <f t="shared" si="1"/>
        <v xml:space="preserve"> </v>
      </c>
      <c r="L40" s="165" t="str">
        <f t="shared" si="2"/>
        <v xml:space="preserve"> </v>
      </c>
      <c r="M40" s="63"/>
      <c r="N40" s="50"/>
      <c r="O40" s="62">
        <f t="shared" si="3"/>
        <v>51.5</v>
      </c>
      <c r="P40" s="58"/>
    </row>
    <row r="41" spans="1:16" s="5" customFormat="1" ht="17.100000000000001" customHeight="1">
      <c r="A41" s="4">
        <v>32</v>
      </c>
      <c r="B41" s="133" t="s">
        <v>6872</v>
      </c>
      <c r="C41" s="134" t="s">
        <v>4442</v>
      </c>
      <c r="D41" s="135" t="s">
        <v>1008</v>
      </c>
      <c r="E41" s="81" t="s">
        <v>3101</v>
      </c>
      <c r="F41" s="145">
        <v>5.9</v>
      </c>
      <c r="G41" s="145">
        <v>4.6100000000000003</v>
      </c>
      <c r="H41" s="48">
        <v>50</v>
      </c>
      <c r="I41" s="48">
        <v>55</v>
      </c>
      <c r="J41" s="165" t="str">
        <f t="shared" si="0"/>
        <v xml:space="preserve"> </v>
      </c>
      <c r="K41" s="165" t="str">
        <f t="shared" si="1"/>
        <v xml:space="preserve"> </v>
      </c>
      <c r="L41" s="165" t="str">
        <f t="shared" si="2"/>
        <v xml:space="preserve"> </v>
      </c>
      <c r="M41" s="63"/>
      <c r="N41" s="9"/>
      <c r="O41" s="62">
        <f t="shared" si="3"/>
        <v>52.5</v>
      </c>
      <c r="P41" s="58"/>
    </row>
    <row r="42" spans="1:16" s="5" customFormat="1" ht="17.100000000000001" customHeight="1">
      <c r="A42" s="4">
        <v>33</v>
      </c>
      <c r="B42" s="133" t="s">
        <v>6873</v>
      </c>
      <c r="C42" s="134" t="s">
        <v>3495</v>
      </c>
      <c r="D42" s="135" t="s">
        <v>302</v>
      </c>
      <c r="E42" s="81" t="s">
        <v>3101</v>
      </c>
      <c r="F42" s="145">
        <v>5.42</v>
      </c>
      <c r="G42" s="145">
        <v>4.71</v>
      </c>
      <c r="H42" s="48">
        <v>50</v>
      </c>
      <c r="I42" s="48">
        <v>50</v>
      </c>
      <c r="J42" s="165" t="str">
        <f t="shared" si="0"/>
        <v xml:space="preserve"> </v>
      </c>
      <c r="K42" s="165" t="str">
        <f t="shared" si="1"/>
        <v xml:space="preserve"> </v>
      </c>
      <c r="L42" s="165" t="str">
        <f t="shared" si="2"/>
        <v xml:space="preserve"> </v>
      </c>
      <c r="M42" s="83"/>
      <c r="N42" s="9"/>
      <c r="O42" s="62">
        <f t="shared" si="3"/>
        <v>50</v>
      </c>
      <c r="P42" s="58"/>
    </row>
    <row r="43" spans="1:16" s="5" customFormat="1" ht="17.100000000000001" customHeight="1">
      <c r="A43" s="4">
        <v>34</v>
      </c>
      <c r="B43" s="133" t="s">
        <v>6874</v>
      </c>
      <c r="C43" s="134" t="s">
        <v>2706</v>
      </c>
      <c r="D43" s="135" t="s">
        <v>3372</v>
      </c>
      <c r="E43" s="81" t="s">
        <v>3101</v>
      </c>
      <c r="F43" s="145">
        <v>4.38</v>
      </c>
      <c r="G43" s="145">
        <v>5.07</v>
      </c>
      <c r="H43" s="48">
        <v>50</v>
      </c>
      <c r="I43" s="48">
        <v>51</v>
      </c>
      <c r="J43" s="165" t="str">
        <f t="shared" si="0"/>
        <v xml:space="preserve"> </v>
      </c>
      <c r="K43" s="165" t="str">
        <f t="shared" si="1"/>
        <v xml:space="preserve"> </v>
      </c>
      <c r="L43" s="165" t="str">
        <f t="shared" si="2"/>
        <v xml:space="preserve"> </v>
      </c>
      <c r="M43" s="63"/>
      <c r="N43" s="136"/>
      <c r="O43" s="62">
        <f t="shared" si="3"/>
        <v>50.5</v>
      </c>
      <c r="P43" s="58"/>
    </row>
    <row r="44" spans="1:16" s="5" customFormat="1" ht="17.100000000000001" customHeight="1">
      <c r="A44" s="4">
        <v>35</v>
      </c>
      <c r="B44" s="133" t="s">
        <v>6875</v>
      </c>
      <c r="C44" s="134" t="s">
        <v>3725</v>
      </c>
      <c r="D44" s="135" t="s">
        <v>3372</v>
      </c>
      <c r="E44" s="81" t="s">
        <v>3101</v>
      </c>
      <c r="F44" s="145">
        <v>5.08</v>
      </c>
      <c r="G44" s="145">
        <v>3.78</v>
      </c>
      <c r="H44" s="48">
        <v>67</v>
      </c>
      <c r="I44" s="48">
        <v>52</v>
      </c>
      <c r="J44" s="165" t="str">
        <f t="shared" si="0"/>
        <v xml:space="preserve"> </v>
      </c>
      <c r="K44" s="165" t="str">
        <f t="shared" si="1"/>
        <v xml:space="preserve"> </v>
      </c>
      <c r="L44" s="165" t="str">
        <f t="shared" si="2"/>
        <v xml:space="preserve"> </v>
      </c>
      <c r="M44" s="63"/>
      <c r="N44" s="9"/>
      <c r="O44" s="62">
        <f t="shared" si="3"/>
        <v>59.5</v>
      </c>
      <c r="P44" s="58"/>
    </row>
    <row r="45" spans="1:16" s="5" customFormat="1" ht="17.100000000000001" customHeight="1">
      <c r="A45" s="4">
        <v>36</v>
      </c>
      <c r="B45" s="133" t="s">
        <v>6876</v>
      </c>
      <c r="C45" s="134" t="s">
        <v>904</v>
      </c>
      <c r="D45" s="135" t="s">
        <v>3372</v>
      </c>
      <c r="E45" s="81" t="s">
        <v>3101</v>
      </c>
      <c r="F45" s="145">
        <v>3.38</v>
      </c>
      <c r="G45" s="145">
        <v>3.17</v>
      </c>
      <c r="H45" s="48">
        <v>40</v>
      </c>
      <c r="I45" s="48">
        <v>45</v>
      </c>
      <c r="J45" s="165" t="str">
        <f t="shared" si="0"/>
        <v xml:space="preserve"> </v>
      </c>
      <c r="K45" s="165" t="str">
        <f t="shared" si="1"/>
        <v xml:space="preserve"> </v>
      </c>
      <c r="L45" s="165" t="str">
        <f t="shared" si="2"/>
        <v xml:space="preserve"> </v>
      </c>
      <c r="M45" s="68"/>
      <c r="N45" s="9"/>
      <c r="O45" s="62">
        <f t="shared" si="3"/>
        <v>42.5</v>
      </c>
      <c r="P45" s="58"/>
    </row>
    <row r="46" spans="1:16" s="5" customFormat="1" ht="17.100000000000001" customHeight="1">
      <c r="A46" s="4">
        <v>37</v>
      </c>
      <c r="B46" s="133" t="s">
        <v>6877</v>
      </c>
      <c r="C46" s="134" t="s">
        <v>6878</v>
      </c>
      <c r="D46" s="135" t="s">
        <v>6879</v>
      </c>
      <c r="E46" s="81" t="s">
        <v>3101</v>
      </c>
      <c r="F46" s="145">
        <v>5.33</v>
      </c>
      <c r="G46" s="145">
        <v>4.58</v>
      </c>
      <c r="H46" s="48">
        <v>50</v>
      </c>
      <c r="I46" s="48">
        <v>50</v>
      </c>
      <c r="J46" s="165" t="str">
        <f t="shared" si="0"/>
        <v xml:space="preserve"> </v>
      </c>
      <c r="K46" s="165" t="str">
        <f t="shared" si="1"/>
        <v xml:space="preserve"> </v>
      </c>
      <c r="L46" s="165" t="str">
        <f t="shared" si="2"/>
        <v xml:space="preserve"> </v>
      </c>
      <c r="M46" s="63"/>
      <c r="N46" s="9"/>
      <c r="O46" s="62">
        <f t="shared" si="3"/>
        <v>50</v>
      </c>
      <c r="P46" s="58"/>
    </row>
    <row r="47" spans="1:16" s="5" customFormat="1" ht="17.100000000000001" customHeight="1">
      <c r="A47" s="4">
        <v>38</v>
      </c>
      <c r="B47" s="133" t="s">
        <v>6880</v>
      </c>
      <c r="C47" s="134" t="s">
        <v>6881</v>
      </c>
      <c r="D47" s="135" t="s">
        <v>3823</v>
      </c>
      <c r="E47" s="81" t="s">
        <v>3101</v>
      </c>
      <c r="F47" s="145">
        <v>5.08</v>
      </c>
      <c r="G47" s="145">
        <v>5.16</v>
      </c>
      <c r="H47" s="48">
        <v>50</v>
      </c>
      <c r="I47" s="48">
        <v>50</v>
      </c>
      <c r="J47" s="165" t="str">
        <f t="shared" si="0"/>
        <v xml:space="preserve"> </v>
      </c>
      <c r="K47" s="165" t="str">
        <f t="shared" si="1"/>
        <v xml:space="preserve"> </v>
      </c>
      <c r="L47" s="165" t="str">
        <f t="shared" si="2"/>
        <v xml:space="preserve"> </v>
      </c>
      <c r="M47" s="68"/>
      <c r="N47" s="9"/>
      <c r="O47" s="62">
        <f t="shared" si="3"/>
        <v>50</v>
      </c>
      <c r="P47" s="58"/>
    </row>
    <row r="48" spans="1:16" s="5" customFormat="1" ht="17.100000000000001" customHeight="1">
      <c r="A48" s="4">
        <v>39</v>
      </c>
      <c r="B48" s="133" t="s">
        <v>6882</v>
      </c>
      <c r="C48" s="134" t="s">
        <v>1807</v>
      </c>
      <c r="D48" s="135" t="s">
        <v>3375</v>
      </c>
      <c r="E48" s="81" t="s">
        <v>3101</v>
      </c>
      <c r="F48" s="145">
        <v>5.05</v>
      </c>
      <c r="G48" s="145">
        <v>4.95</v>
      </c>
      <c r="H48" s="48">
        <v>50</v>
      </c>
      <c r="I48" s="48">
        <v>50</v>
      </c>
      <c r="J48" s="165" t="str">
        <f t="shared" si="0"/>
        <v xml:space="preserve"> </v>
      </c>
      <c r="K48" s="165" t="str">
        <f t="shared" si="1"/>
        <v xml:space="preserve"> </v>
      </c>
      <c r="L48" s="165" t="str">
        <f t="shared" si="2"/>
        <v xml:space="preserve"> </v>
      </c>
      <c r="M48" s="68"/>
      <c r="N48" s="9"/>
      <c r="O48" s="62">
        <f t="shared" si="3"/>
        <v>50</v>
      </c>
      <c r="P48" s="58"/>
    </row>
    <row r="49" spans="1:16" s="5" customFormat="1" ht="17.100000000000001" customHeight="1">
      <c r="A49" s="4">
        <v>40</v>
      </c>
      <c r="B49" s="133" t="s">
        <v>6883</v>
      </c>
      <c r="C49" s="134" t="s">
        <v>3251</v>
      </c>
      <c r="D49" s="135" t="s">
        <v>3375</v>
      </c>
      <c r="E49" s="81" t="s">
        <v>3101</v>
      </c>
      <c r="F49" s="145">
        <v>5.41</v>
      </c>
      <c r="G49" s="145">
        <v>4.49</v>
      </c>
      <c r="H49" s="48">
        <v>50</v>
      </c>
      <c r="I49" s="48">
        <v>50</v>
      </c>
      <c r="J49" s="165" t="str">
        <f t="shared" si="0"/>
        <v xml:space="preserve"> </v>
      </c>
      <c r="K49" s="165" t="str">
        <f t="shared" si="1"/>
        <v xml:space="preserve"> </v>
      </c>
      <c r="L49" s="165" t="str">
        <f t="shared" si="2"/>
        <v xml:space="preserve"> </v>
      </c>
      <c r="M49" s="84"/>
      <c r="N49" s="9"/>
      <c r="O49" s="62">
        <f t="shared" si="3"/>
        <v>50</v>
      </c>
      <c r="P49" s="58"/>
    </row>
    <row r="50" spans="1:16" s="5" customFormat="1" ht="17.100000000000001" customHeight="1">
      <c r="A50" s="4">
        <v>41</v>
      </c>
      <c r="B50" s="133" t="s">
        <v>6884</v>
      </c>
      <c r="C50" s="134" t="s">
        <v>6885</v>
      </c>
      <c r="D50" s="135" t="s">
        <v>2575</v>
      </c>
      <c r="E50" s="81" t="s">
        <v>3101</v>
      </c>
      <c r="F50" s="145">
        <v>4.04</v>
      </c>
      <c r="G50" s="145">
        <v>4.09</v>
      </c>
      <c r="H50" s="48">
        <v>42</v>
      </c>
      <c r="I50" s="48">
        <v>50</v>
      </c>
      <c r="J50" s="165" t="str">
        <f t="shared" si="0"/>
        <v xml:space="preserve"> </v>
      </c>
      <c r="K50" s="165" t="str">
        <f t="shared" si="1"/>
        <v xml:space="preserve"> </v>
      </c>
      <c r="L50" s="165" t="str">
        <f t="shared" si="2"/>
        <v xml:space="preserve"> </v>
      </c>
      <c r="M50" s="63"/>
      <c r="N50" s="9"/>
      <c r="O50" s="62">
        <f t="shared" si="3"/>
        <v>46</v>
      </c>
      <c r="P50" s="58"/>
    </row>
    <row r="51" spans="1:16" s="5" customFormat="1" ht="17.100000000000001" customHeight="1">
      <c r="A51" s="4">
        <v>42</v>
      </c>
      <c r="B51" s="133" t="s">
        <v>6886</v>
      </c>
      <c r="C51" s="134" t="s">
        <v>1009</v>
      </c>
      <c r="D51" s="135" t="s">
        <v>307</v>
      </c>
      <c r="E51" s="81" t="s">
        <v>3101</v>
      </c>
      <c r="F51" s="145">
        <v>5.5</v>
      </c>
      <c r="G51" s="145">
        <v>4.38</v>
      </c>
      <c r="H51" s="48">
        <v>51</v>
      </c>
      <c r="I51" s="48">
        <v>50</v>
      </c>
      <c r="J51" s="165" t="str">
        <f t="shared" si="0"/>
        <v xml:space="preserve"> </v>
      </c>
      <c r="K51" s="165" t="str">
        <f t="shared" si="1"/>
        <v xml:space="preserve"> </v>
      </c>
      <c r="L51" s="165" t="str">
        <f t="shared" si="2"/>
        <v xml:space="preserve"> </v>
      </c>
      <c r="M51" s="83"/>
      <c r="N51" s="9"/>
      <c r="O51" s="62">
        <f t="shared" si="3"/>
        <v>50.5</v>
      </c>
      <c r="P51" s="58"/>
    </row>
    <row r="52" spans="1:16" s="5" customFormat="1" ht="17.100000000000001" customHeight="1">
      <c r="A52" s="4">
        <v>43</v>
      </c>
      <c r="B52" s="133" t="s">
        <v>6887</v>
      </c>
      <c r="C52" s="134" t="s">
        <v>861</v>
      </c>
      <c r="D52" s="135" t="s">
        <v>1503</v>
      </c>
      <c r="E52" s="81" t="s">
        <v>3101</v>
      </c>
      <c r="F52" s="145">
        <v>5.99</v>
      </c>
      <c r="G52" s="145">
        <v>4.88</v>
      </c>
      <c r="H52" s="48">
        <v>52</v>
      </c>
      <c r="I52" s="48">
        <v>55</v>
      </c>
      <c r="J52" s="165" t="str">
        <f t="shared" si="0"/>
        <v xml:space="preserve"> </v>
      </c>
      <c r="K52" s="165" t="str">
        <f t="shared" si="1"/>
        <v xml:space="preserve"> </v>
      </c>
      <c r="L52" s="165" t="str">
        <f t="shared" si="2"/>
        <v xml:space="preserve"> </v>
      </c>
      <c r="M52" s="63"/>
      <c r="N52" s="9"/>
      <c r="O52" s="62">
        <f t="shared" si="3"/>
        <v>53.5</v>
      </c>
      <c r="P52" s="58"/>
    </row>
    <row r="53" spans="1:16" s="5" customFormat="1" ht="17.100000000000001" customHeight="1">
      <c r="A53" s="4">
        <v>44</v>
      </c>
      <c r="B53" s="133" t="s">
        <v>6888</v>
      </c>
      <c r="C53" s="134" t="s">
        <v>3788</v>
      </c>
      <c r="D53" s="135" t="s">
        <v>2983</v>
      </c>
      <c r="E53" s="81" t="s">
        <v>3101</v>
      </c>
      <c r="F53" s="145">
        <v>4.7300000000000004</v>
      </c>
      <c r="G53" s="145">
        <v>3.05</v>
      </c>
      <c r="H53" s="48">
        <v>50</v>
      </c>
      <c r="I53" s="48">
        <v>50</v>
      </c>
      <c r="J53" s="165" t="str">
        <f t="shared" si="0"/>
        <v xml:space="preserve"> </v>
      </c>
      <c r="K53" s="165" t="str">
        <f t="shared" si="1"/>
        <v xml:space="preserve"> </v>
      </c>
      <c r="L53" s="165" t="str">
        <f t="shared" si="2"/>
        <v xml:space="preserve"> </v>
      </c>
      <c r="M53" s="84"/>
      <c r="N53" s="9"/>
      <c r="O53" s="62">
        <f t="shared" si="3"/>
        <v>50</v>
      </c>
      <c r="P53" s="58"/>
    </row>
    <row r="54" spans="1:16" s="5" customFormat="1" ht="17.100000000000001" customHeight="1">
      <c r="A54" s="4">
        <v>45</v>
      </c>
      <c r="B54" s="133" t="s">
        <v>6889</v>
      </c>
      <c r="C54" s="134" t="s">
        <v>6890</v>
      </c>
      <c r="D54" s="135" t="s">
        <v>6891</v>
      </c>
      <c r="E54" s="81" t="s">
        <v>3101</v>
      </c>
      <c r="F54" s="145">
        <v>4.54</v>
      </c>
      <c r="G54" s="145">
        <v>4.51</v>
      </c>
      <c r="H54" s="48">
        <v>50</v>
      </c>
      <c r="I54" s="48">
        <v>50</v>
      </c>
      <c r="J54" s="165" t="str">
        <f t="shared" si="0"/>
        <v xml:space="preserve"> </v>
      </c>
      <c r="K54" s="165" t="str">
        <f t="shared" si="1"/>
        <v xml:space="preserve"> </v>
      </c>
      <c r="L54" s="165" t="str">
        <f t="shared" si="2"/>
        <v xml:space="preserve"> </v>
      </c>
      <c r="M54" s="63"/>
      <c r="N54" s="50"/>
      <c r="O54" s="62">
        <f t="shared" si="3"/>
        <v>50</v>
      </c>
      <c r="P54" s="58"/>
    </row>
    <row r="55" spans="1:16" s="5" customFormat="1" ht="17.100000000000001" customHeight="1">
      <c r="A55" s="4">
        <v>46</v>
      </c>
      <c r="B55" s="133" t="s">
        <v>6892</v>
      </c>
      <c r="C55" s="134" t="s">
        <v>3796</v>
      </c>
      <c r="D55" s="135" t="s">
        <v>2007</v>
      </c>
      <c r="E55" s="81" t="s">
        <v>3102</v>
      </c>
      <c r="F55" s="145">
        <v>3.54</v>
      </c>
      <c r="G55" s="145">
        <v>3.89</v>
      </c>
      <c r="H55" s="48">
        <v>40</v>
      </c>
      <c r="I55" s="48">
        <v>52</v>
      </c>
      <c r="J55" s="165" t="str">
        <f t="shared" si="0"/>
        <v xml:space="preserve"> </v>
      </c>
      <c r="K55" s="165" t="str">
        <f t="shared" si="1"/>
        <v xml:space="preserve"> </v>
      </c>
      <c r="L55" s="165" t="str">
        <f t="shared" si="2"/>
        <v xml:space="preserve"> </v>
      </c>
      <c r="M55" s="63"/>
      <c r="N55" s="9"/>
      <c r="O55" s="62">
        <f t="shared" si="3"/>
        <v>46</v>
      </c>
      <c r="P55" s="58"/>
    </row>
    <row r="56" spans="1:16" s="5" customFormat="1" ht="17.100000000000001" customHeight="1">
      <c r="A56" s="4">
        <v>47</v>
      </c>
      <c r="B56" s="133" t="s">
        <v>6893</v>
      </c>
      <c r="C56" s="134" t="s">
        <v>4269</v>
      </c>
      <c r="D56" s="135" t="s">
        <v>2009</v>
      </c>
      <c r="E56" s="81" t="s">
        <v>3102</v>
      </c>
      <c r="F56" s="145">
        <v>3.91</v>
      </c>
      <c r="G56" s="145">
        <v>5.3</v>
      </c>
      <c r="H56" s="48">
        <v>37</v>
      </c>
      <c r="I56" s="48">
        <v>50</v>
      </c>
      <c r="J56" s="165" t="str">
        <f t="shared" si="0"/>
        <v xml:space="preserve"> </v>
      </c>
      <c r="K56" s="165" t="str">
        <f t="shared" si="1"/>
        <v xml:space="preserve"> </v>
      </c>
      <c r="L56" s="165" t="str">
        <f t="shared" si="2"/>
        <v xml:space="preserve"> </v>
      </c>
      <c r="M56" s="68"/>
      <c r="N56" s="9"/>
      <c r="O56" s="62">
        <f t="shared" si="3"/>
        <v>43.5</v>
      </c>
      <c r="P56" s="58"/>
    </row>
    <row r="57" spans="1:16" s="5" customFormat="1" ht="17.100000000000001" customHeight="1">
      <c r="A57" s="4">
        <v>48</v>
      </c>
      <c r="B57" s="133" t="s">
        <v>6894</v>
      </c>
      <c r="C57" s="134" t="s">
        <v>3112</v>
      </c>
      <c r="D57" s="135" t="s">
        <v>2900</v>
      </c>
      <c r="E57" s="81" t="s">
        <v>3102</v>
      </c>
      <c r="F57" s="145">
        <v>5.0999999999999996</v>
      </c>
      <c r="G57" s="145">
        <v>5.34</v>
      </c>
      <c r="H57" s="48">
        <v>50</v>
      </c>
      <c r="I57" s="48">
        <v>53</v>
      </c>
      <c r="J57" s="165" t="str">
        <f t="shared" si="0"/>
        <v xml:space="preserve"> </v>
      </c>
      <c r="K57" s="165" t="str">
        <f t="shared" si="1"/>
        <v xml:space="preserve"> </v>
      </c>
      <c r="L57" s="165" t="str">
        <f t="shared" si="2"/>
        <v xml:space="preserve"> </v>
      </c>
      <c r="M57" s="68"/>
      <c r="N57" s="50"/>
      <c r="O57" s="62">
        <f t="shared" si="3"/>
        <v>51.5</v>
      </c>
      <c r="P57" s="58"/>
    </row>
    <row r="58" spans="1:16" s="5" customFormat="1" ht="17.100000000000001" customHeight="1">
      <c r="A58" s="4">
        <v>49</v>
      </c>
      <c r="B58" s="133" t="s">
        <v>6895</v>
      </c>
      <c r="C58" s="134" t="s">
        <v>1444</v>
      </c>
      <c r="D58" s="135" t="s">
        <v>4067</v>
      </c>
      <c r="E58" s="81" t="s">
        <v>3102</v>
      </c>
      <c r="F58" s="145">
        <v>6.8</v>
      </c>
      <c r="G58" s="145">
        <v>7.66</v>
      </c>
      <c r="H58" s="48">
        <v>62</v>
      </c>
      <c r="I58" s="48">
        <v>62</v>
      </c>
      <c r="J58" s="165" t="str">
        <f t="shared" si="0"/>
        <v xml:space="preserve"> </v>
      </c>
      <c r="K58" s="165" t="str">
        <f t="shared" si="1"/>
        <v xml:space="preserve"> </v>
      </c>
      <c r="L58" s="165" t="str">
        <f t="shared" si="2"/>
        <v xml:space="preserve"> </v>
      </c>
      <c r="M58" s="63"/>
      <c r="N58" s="9"/>
      <c r="O58" s="62">
        <f t="shared" si="3"/>
        <v>62</v>
      </c>
      <c r="P58" s="58"/>
    </row>
    <row r="59" spans="1:16" s="5" customFormat="1" ht="17.100000000000001" customHeight="1">
      <c r="A59" s="4">
        <v>50</v>
      </c>
      <c r="B59" s="133" t="s">
        <v>6896</v>
      </c>
      <c r="C59" s="134" t="s">
        <v>670</v>
      </c>
      <c r="D59" s="135" t="s">
        <v>3098</v>
      </c>
      <c r="E59" s="81" t="s">
        <v>3102</v>
      </c>
      <c r="F59" s="145">
        <v>6.09</v>
      </c>
      <c r="G59" s="145">
        <v>5.25</v>
      </c>
      <c r="H59" s="48">
        <v>54</v>
      </c>
      <c r="I59" s="48">
        <v>51</v>
      </c>
      <c r="J59" s="165" t="str">
        <f t="shared" si="0"/>
        <v xml:space="preserve"> </v>
      </c>
      <c r="K59" s="165" t="str">
        <f t="shared" si="1"/>
        <v xml:space="preserve"> </v>
      </c>
      <c r="L59" s="165" t="str">
        <f t="shared" si="2"/>
        <v xml:space="preserve"> </v>
      </c>
      <c r="M59" s="63"/>
      <c r="N59" s="9"/>
      <c r="O59" s="62">
        <f t="shared" si="3"/>
        <v>52.5</v>
      </c>
      <c r="P59" s="58"/>
    </row>
    <row r="60" spans="1:16" s="5" customFormat="1" ht="17.100000000000001" customHeight="1">
      <c r="A60" s="4">
        <v>51</v>
      </c>
      <c r="B60" s="133" t="s">
        <v>6897</v>
      </c>
      <c r="C60" s="134" t="s">
        <v>2904</v>
      </c>
      <c r="D60" s="135" t="s">
        <v>1806</v>
      </c>
      <c r="E60" s="81" t="s">
        <v>3102</v>
      </c>
      <c r="F60" s="145">
        <v>6.29</v>
      </c>
      <c r="G60" s="145">
        <v>6.99</v>
      </c>
      <c r="H60" s="48">
        <v>62</v>
      </c>
      <c r="I60" s="48">
        <v>65</v>
      </c>
      <c r="J60" s="165" t="str">
        <f t="shared" si="0"/>
        <v xml:space="preserve"> </v>
      </c>
      <c r="K60" s="165" t="str">
        <f t="shared" si="1"/>
        <v xml:space="preserve"> </v>
      </c>
      <c r="L60" s="165" t="str">
        <f t="shared" si="2"/>
        <v xml:space="preserve"> </v>
      </c>
      <c r="M60" s="68"/>
      <c r="N60" s="9"/>
      <c r="O60" s="62">
        <f t="shared" si="3"/>
        <v>63.5</v>
      </c>
      <c r="P60" s="58"/>
    </row>
    <row r="61" spans="1:16" s="5" customFormat="1" ht="17.100000000000001" customHeight="1">
      <c r="A61" s="4">
        <v>52</v>
      </c>
      <c r="B61" s="133" t="s">
        <v>6898</v>
      </c>
      <c r="C61" s="134" t="s">
        <v>3607</v>
      </c>
      <c r="D61" s="135" t="s">
        <v>6899</v>
      </c>
      <c r="E61" s="81" t="s">
        <v>3102</v>
      </c>
      <c r="F61" s="145">
        <v>3.64</v>
      </c>
      <c r="G61" s="145">
        <v>4.47</v>
      </c>
      <c r="H61" s="48">
        <v>46</v>
      </c>
      <c r="I61" s="48">
        <v>53</v>
      </c>
      <c r="J61" s="165" t="str">
        <f t="shared" si="0"/>
        <v xml:space="preserve"> </v>
      </c>
      <c r="K61" s="165" t="str">
        <f t="shared" si="1"/>
        <v xml:space="preserve"> </v>
      </c>
      <c r="L61" s="165" t="str">
        <f t="shared" si="2"/>
        <v xml:space="preserve"> </v>
      </c>
      <c r="M61" s="63"/>
      <c r="N61" s="9"/>
      <c r="O61" s="62">
        <f t="shared" si="3"/>
        <v>49.5</v>
      </c>
      <c r="P61" s="58"/>
    </row>
    <row r="62" spans="1:16" s="5" customFormat="1" ht="17.100000000000001" customHeight="1">
      <c r="A62" s="4">
        <v>53</v>
      </c>
      <c r="B62" s="133" t="s">
        <v>2926</v>
      </c>
      <c r="C62" s="134" t="s">
        <v>4447</v>
      </c>
      <c r="D62" s="135" t="s">
        <v>2308</v>
      </c>
      <c r="E62" s="81" t="s">
        <v>3102</v>
      </c>
      <c r="F62" s="145">
        <v>6.37</v>
      </c>
      <c r="G62" s="145">
        <v>6.32</v>
      </c>
      <c r="H62" s="48">
        <v>69</v>
      </c>
      <c r="I62" s="48">
        <v>54</v>
      </c>
      <c r="J62" s="165" t="str">
        <f t="shared" si="0"/>
        <v xml:space="preserve"> </v>
      </c>
      <c r="K62" s="165" t="str">
        <f t="shared" si="1"/>
        <v xml:space="preserve"> </v>
      </c>
      <c r="L62" s="165" t="str">
        <f t="shared" si="2"/>
        <v xml:space="preserve"> </v>
      </c>
      <c r="M62" s="68"/>
      <c r="N62" s="9"/>
      <c r="O62" s="62">
        <f t="shared" si="3"/>
        <v>61.5</v>
      </c>
      <c r="P62" s="58"/>
    </row>
    <row r="63" spans="1:16" s="5" customFormat="1" ht="17.100000000000001" customHeight="1">
      <c r="A63" s="4">
        <v>54</v>
      </c>
      <c r="B63" s="133" t="s">
        <v>6900</v>
      </c>
      <c r="C63" s="134" t="s">
        <v>6901</v>
      </c>
      <c r="D63" s="135" t="s">
        <v>667</v>
      </c>
      <c r="E63" s="81" t="s">
        <v>3102</v>
      </c>
      <c r="F63" s="145">
        <v>5.0999999999999996</v>
      </c>
      <c r="G63" s="145">
        <v>5.6</v>
      </c>
      <c r="H63" s="48">
        <v>50</v>
      </c>
      <c r="I63" s="48">
        <v>53</v>
      </c>
      <c r="J63" s="165" t="str">
        <f t="shared" si="0"/>
        <v xml:space="preserve"> </v>
      </c>
      <c r="K63" s="165" t="str">
        <f t="shared" si="1"/>
        <v xml:space="preserve"> </v>
      </c>
      <c r="L63" s="165" t="str">
        <f t="shared" si="2"/>
        <v xml:space="preserve"> </v>
      </c>
      <c r="M63" s="68"/>
      <c r="N63" s="9"/>
      <c r="O63" s="62">
        <f t="shared" si="3"/>
        <v>51.5</v>
      </c>
      <c r="P63" s="58"/>
    </row>
    <row r="64" spans="1:16" s="5" customFormat="1" ht="17.100000000000001" customHeight="1">
      <c r="A64" s="4">
        <v>55</v>
      </c>
      <c r="B64" s="133" t="s">
        <v>6902</v>
      </c>
      <c r="C64" s="134" t="s">
        <v>3623</v>
      </c>
      <c r="D64" s="135" t="s">
        <v>3839</v>
      </c>
      <c r="E64" s="81" t="s">
        <v>3102</v>
      </c>
      <c r="F64" s="145">
        <v>3.89</v>
      </c>
      <c r="G64" s="145">
        <v>3.84</v>
      </c>
      <c r="H64" s="48">
        <v>50</v>
      </c>
      <c r="I64" s="48">
        <v>50</v>
      </c>
      <c r="J64" s="165" t="str">
        <f t="shared" si="0"/>
        <v xml:space="preserve"> </v>
      </c>
      <c r="K64" s="165" t="str">
        <f t="shared" si="1"/>
        <v xml:space="preserve"> </v>
      </c>
      <c r="L64" s="165" t="str">
        <f t="shared" si="2"/>
        <v xml:space="preserve"> </v>
      </c>
      <c r="M64" s="84"/>
      <c r="N64" s="50"/>
      <c r="O64" s="62">
        <f t="shared" si="3"/>
        <v>50</v>
      </c>
      <c r="P64" s="58"/>
    </row>
    <row r="65" spans="1:16" s="5" customFormat="1" ht="17.100000000000001" customHeight="1">
      <c r="A65" s="4">
        <v>56</v>
      </c>
      <c r="B65" s="133" t="s">
        <v>6903</v>
      </c>
      <c r="C65" s="134" t="s">
        <v>6904</v>
      </c>
      <c r="D65" s="135" t="s">
        <v>737</v>
      </c>
      <c r="E65" s="81" t="s">
        <v>3102</v>
      </c>
      <c r="F65" s="145">
        <v>4.1500000000000004</v>
      </c>
      <c r="G65" s="145">
        <v>4.7699999999999996</v>
      </c>
      <c r="H65" s="48">
        <v>45</v>
      </c>
      <c r="I65" s="48">
        <v>52</v>
      </c>
      <c r="J65" s="151" t="str">
        <f t="shared" si="0"/>
        <v xml:space="preserve"> </v>
      </c>
      <c r="K65" s="151" t="str">
        <f t="shared" si="1"/>
        <v xml:space="preserve"> </v>
      </c>
      <c r="L65" s="151" t="str">
        <f t="shared" si="2"/>
        <v xml:space="preserve"> </v>
      </c>
      <c r="M65" s="101"/>
      <c r="N65" s="6"/>
      <c r="O65" s="62">
        <f t="shared" si="3"/>
        <v>48.5</v>
      </c>
      <c r="P65" s="71"/>
    </row>
    <row r="66" spans="1:16" s="5" customFormat="1" ht="17.100000000000001" customHeight="1">
      <c r="A66" s="4">
        <v>57</v>
      </c>
      <c r="B66" s="133" t="s">
        <v>6905</v>
      </c>
      <c r="C66" s="134" t="s">
        <v>6906</v>
      </c>
      <c r="D66" s="135" t="s">
        <v>737</v>
      </c>
      <c r="E66" s="81" t="s">
        <v>3102</v>
      </c>
      <c r="F66" s="145">
        <v>5.05</v>
      </c>
      <c r="G66" s="145">
        <v>3.8</v>
      </c>
      <c r="H66" s="48">
        <v>51</v>
      </c>
      <c r="I66" s="48">
        <v>50</v>
      </c>
      <c r="J66" s="151" t="str">
        <f t="shared" si="0"/>
        <v xml:space="preserve"> </v>
      </c>
      <c r="K66" s="151" t="str">
        <f t="shared" si="1"/>
        <v xml:space="preserve"> </v>
      </c>
      <c r="L66" s="151" t="str">
        <f t="shared" si="2"/>
        <v xml:space="preserve"> </v>
      </c>
      <c r="M66" s="86"/>
      <c r="N66" s="6"/>
      <c r="O66" s="62">
        <f t="shared" si="3"/>
        <v>50.5</v>
      </c>
      <c r="P66" s="76"/>
    </row>
    <row r="67" spans="1:16" s="5" customFormat="1" ht="17.100000000000001" customHeight="1">
      <c r="A67" s="4">
        <v>58</v>
      </c>
      <c r="B67" s="133" t="s">
        <v>6907</v>
      </c>
      <c r="C67" s="134" t="s">
        <v>6908</v>
      </c>
      <c r="D67" s="135" t="s">
        <v>23</v>
      </c>
      <c r="E67" s="81" t="s">
        <v>3102</v>
      </c>
      <c r="F67" s="145">
        <v>4.21</v>
      </c>
      <c r="G67" s="145">
        <v>3.97</v>
      </c>
      <c r="H67" s="48">
        <v>42</v>
      </c>
      <c r="I67" s="48">
        <v>50</v>
      </c>
      <c r="J67" s="151" t="str">
        <f t="shared" si="0"/>
        <v xml:space="preserve"> </v>
      </c>
      <c r="K67" s="151" t="str">
        <f t="shared" si="1"/>
        <v xml:space="preserve"> </v>
      </c>
      <c r="L67" s="151" t="str">
        <f t="shared" si="2"/>
        <v xml:space="preserve"> </v>
      </c>
      <c r="M67" s="63"/>
      <c r="N67" s="123"/>
      <c r="O67" s="62">
        <f t="shared" si="3"/>
        <v>46</v>
      </c>
      <c r="P67" s="71"/>
    </row>
    <row r="68" spans="1:16" s="5" customFormat="1" ht="17.100000000000001" customHeight="1">
      <c r="A68" s="4">
        <v>59</v>
      </c>
      <c r="B68" s="133" t="s">
        <v>6909</v>
      </c>
      <c r="C68" s="134" t="s">
        <v>3841</v>
      </c>
      <c r="D68" s="135" t="s">
        <v>995</v>
      </c>
      <c r="E68" s="81" t="s">
        <v>3102</v>
      </c>
      <c r="F68" s="145">
        <v>5.52</v>
      </c>
      <c r="G68" s="145">
        <v>5.64</v>
      </c>
      <c r="H68" s="48">
        <v>50</v>
      </c>
      <c r="I68" s="48">
        <v>50</v>
      </c>
      <c r="J68" s="151" t="str">
        <f t="shared" si="0"/>
        <v xml:space="preserve"> </v>
      </c>
      <c r="K68" s="151" t="str">
        <f t="shared" si="1"/>
        <v xml:space="preserve"> </v>
      </c>
      <c r="L68" s="151" t="str">
        <f t="shared" si="2"/>
        <v xml:space="preserve"> </v>
      </c>
      <c r="M68" s="63"/>
      <c r="N68" s="123"/>
      <c r="O68" s="62">
        <f t="shared" si="3"/>
        <v>50</v>
      </c>
      <c r="P68" s="71"/>
    </row>
    <row r="69" spans="1:16" s="5" customFormat="1" ht="17.100000000000001" customHeight="1">
      <c r="A69" s="4">
        <v>60</v>
      </c>
      <c r="B69" s="133" t="s">
        <v>6910</v>
      </c>
      <c r="C69" s="134" t="s">
        <v>4262</v>
      </c>
      <c r="D69" s="135" t="s">
        <v>2321</v>
      </c>
      <c r="E69" s="81" t="s">
        <v>3102</v>
      </c>
      <c r="F69" s="145">
        <v>5.88</v>
      </c>
      <c r="G69" s="145">
        <v>6.09</v>
      </c>
      <c r="H69" s="48">
        <v>56</v>
      </c>
      <c r="I69" s="48">
        <v>54</v>
      </c>
      <c r="J69" s="151" t="str">
        <f t="shared" si="0"/>
        <v xml:space="preserve"> </v>
      </c>
      <c r="K69" s="151" t="str">
        <f t="shared" si="1"/>
        <v xml:space="preserve"> </v>
      </c>
      <c r="L69" s="151" t="str">
        <f t="shared" si="2"/>
        <v xml:space="preserve"> </v>
      </c>
      <c r="M69" s="63"/>
      <c r="N69" s="123"/>
      <c r="O69" s="62">
        <f t="shared" si="3"/>
        <v>55</v>
      </c>
      <c r="P69" s="71"/>
    </row>
    <row r="70" spans="1:16" s="5" customFormat="1" ht="17.100000000000001" customHeight="1">
      <c r="A70" s="4">
        <v>61</v>
      </c>
      <c r="B70" s="133" t="s">
        <v>6911</v>
      </c>
      <c r="C70" s="134" t="s">
        <v>375</v>
      </c>
      <c r="D70" s="135" t="s">
        <v>3507</v>
      </c>
      <c r="E70" s="81" t="s">
        <v>3102</v>
      </c>
      <c r="F70" s="145">
        <v>5.1100000000000003</v>
      </c>
      <c r="G70" s="145">
        <v>5.91</v>
      </c>
      <c r="H70" s="48">
        <v>45</v>
      </c>
      <c r="I70" s="48">
        <v>53</v>
      </c>
      <c r="J70" s="151" t="str">
        <f t="shared" si="0"/>
        <v xml:space="preserve"> </v>
      </c>
      <c r="K70" s="151" t="str">
        <f t="shared" si="1"/>
        <v xml:space="preserve"> </v>
      </c>
      <c r="L70" s="151" t="str">
        <f t="shared" si="2"/>
        <v xml:space="preserve"> </v>
      </c>
      <c r="M70" s="51"/>
      <c r="N70" s="123"/>
      <c r="O70" s="62">
        <f t="shared" si="3"/>
        <v>49</v>
      </c>
      <c r="P70" s="71"/>
    </row>
    <row r="71" spans="1:16" s="5" customFormat="1" ht="17.100000000000001" customHeight="1">
      <c r="A71" s="4">
        <v>62</v>
      </c>
      <c r="B71" s="133" t="s">
        <v>6912</v>
      </c>
      <c r="C71" s="134" t="s">
        <v>6913</v>
      </c>
      <c r="D71" s="135" t="s">
        <v>4057</v>
      </c>
      <c r="E71" s="81" t="s">
        <v>3102</v>
      </c>
      <c r="F71" s="145">
        <v>6.99</v>
      </c>
      <c r="G71" s="145">
        <v>7.32</v>
      </c>
      <c r="H71" s="48">
        <v>65</v>
      </c>
      <c r="I71" s="48">
        <v>60</v>
      </c>
      <c r="J71" s="151" t="str">
        <f t="shared" si="0"/>
        <v xml:space="preserve"> </v>
      </c>
      <c r="K71" s="151" t="str">
        <f t="shared" si="1"/>
        <v xml:space="preserve"> </v>
      </c>
      <c r="L71" s="151" t="str">
        <f t="shared" si="2"/>
        <v xml:space="preserve"> </v>
      </c>
      <c r="M71" s="51"/>
      <c r="N71" s="123"/>
      <c r="O71" s="62">
        <f t="shared" si="3"/>
        <v>62.5</v>
      </c>
      <c r="P71" s="71"/>
    </row>
    <row r="72" spans="1:16" s="5" customFormat="1" ht="17.100000000000001" customHeight="1">
      <c r="A72" s="4">
        <v>63</v>
      </c>
      <c r="B72" s="133" t="s">
        <v>6914</v>
      </c>
      <c r="C72" s="134" t="s">
        <v>6915</v>
      </c>
      <c r="D72" s="135" t="s">
        <v>3617</v>
      </c>
      <c r="E72" s="81" t="s">
        <v>3102</v>
      </c>
      <c r="F72" s="145">
        <v>4.03</v>
      </c>
      <c r="G72" s="145">
        <v>4</v>
      </c>
      <c r="H72" s="48">
        <v>50</v>
      </c>
      <c r="I72" s="48">
        <v>50</v>
      </c>
      <c r="J72" s="151" t="str">
        <f t="shared" si="0"/>
        <v xml:space="preserve"> </v>
      </c>
      <c r="K72" s="151" t="str">
        <f t="shared" si="1"/>
        <v xml:space="preserve"> </v>
      </c>
      <c r="L72" s="151" t="str">
        <f t="shared" si="2"/>
        <v xml:space="preserve"> </v>
      </c>
      <c r="M72" s="84" t="s">
        <v>6949</v>
      </c>
      <c r="N72" s="123"/>
      <c r="O72" s="62">
        <f t="shared" si="3"/>
        <v>50</v>
      </c>
      <c r="P72" s="71"/>
    </row>
    <row r="73" spans="1:16" s="5" customFormat="1" ht="17.100000000000001" customHeight="1">
      <c r="A73" s="4">
        <v>64</v>
      </c>
      <c r="B73" s="133" t="s">
        <v>6916</v>
      </c>
      <c r="C73" s="134" t="s">
        <v>1428</v>
      </c>
      <c r="D73" s="135" t="s">
        <v>6917</v>
      </c>
      <c r="E73" s="81" t="s">
        <v>3102</v>
      </c>
      <c r="F73" s="145">
        <v>5.5</v>
      </c>
      <c r="G73" s="145">
        <v>4.91</v>
      </c>
      <c r="H73" s="48">
        <v>50</v>
      </c>
      <c r="I73" s="48">
        <v>50</v>
      </c>
      <c r="J73" s="151" t="str">
        <f t="shared" si="0"/>
        <v xml:space="preserve"> </v>
      </c>
      <c r="K73" s="151" t="str">
        <f t="shared" si="1"/>
        <v xml:space="preserve"> </v>
      </c>
      <c r="L73" s="151" t="str">
        <f t="shared" si="2"/>
        <v xml:space="preserve"> </v>
      </c>
      <c r="M73" s="98"/>
      <c r="N73" s="123"/>
      <c r="O73" s="62">
        <f t="shared" si="3"/>
        <v>50</v>
      </c>
      <c r="P73" s="71"/>
    </row>
    <row r="74" spans="1:16" s="5" customFormat="1" ht="17.100000000000001" customHeight="1">
      <c r="A74" s="4">
        <v>65</v>
      </c>
      <c r="B74" s="133" t="s">
        <v>6918</v>
      </c>
      <c r="C74" s="134" t="s">
        <v>1807</v>
      </c>
      <c r="D74" s="135" t="s">
        <v>1491</v>
      </c>
      <c r="E74" s="81" t="s">
        <v>3102</v>
      </c>
      <c r="F74" s="145">
        <v>4.25</v>
      </c>
      <c r="G74" s="145">
        <v>4.43</v>
      </c>
      <c r="H74" s="48">
        <v>51</v>
      </c>
      <c r="I74" s="48">
        <v>50</v>
      </c>
      <c r="J74" s="151" t="str">
        <f t="shared" ref="J74:J137" si="4">IF(AND(F74&gt;=9,H74&gt;=90),"SVXS",IF(AND(F74&gt;=8,H74&gt;=80),"SVG",IF(AND(F74&gt;=7,H74&gt;=70),"SVK"," ")))</f>
        <v xml:space="preserve"> </v>
      </c>
      <c r="K74" s="151" t="str">
        <f t="shared" ref="K74:K137" si="5">IF(AND(G74&gt;=9,I74&gt;=90),"SVXS",IF(AND(G74&gt;=8,I74&gt;=80),"SVG",IF(AND(G74&gt;=7,I74&gt;=70),"SVK"," ")))</f>
        <v xml:space="preserve"> </v>
      </c>
      <c r="L74" s="151" t="str">
        <f t="shared" ref="L74:L137" si="6">IF(AND(J74="SVXS",K74="SVXS"),"SVXS",IF(AND(J74="SVG",K74="SVG"),"SVG",IF(AND(J74="SVK",K74="SVK"),"SVK",IF(AND(J74="SVXS",K74="SVG"),"SVG",IF(AND(J74="SVG",K74="SVXS"),"SVG",IF(AND(J74="SVG",K74="SVK"),"SVK",IF(AND(J74="SVK",K74="SVG"),"SVK"," ")))))))</f>
        <v xml:space="preserve"> </v>
      </c>
      <c r="M74" s="98"/>
      <c r="N74" s="123"/>
      <c r="O74" s="62">
        <f t="shared" ref="O74:O137" si="7">SUM(H74:I74)/2</f>
        <v>50.5</v>
      </c>
      <c r="P74" s="71"/>
    </row>
    <row r="75" spans="1:16" s="5" customFormat="1" ht="17.100000000000001" customHeight="1">
      <c r="A75" s="4">
        <v>66</v>
      </c>
      <c r="B75" s="133" t="s">
        <v>6919</v>
      </c>
      <c r="C75" s="134" t="s">
        <v>1728</v>
      </c>
      <c r="D75" s="135" t="s">
        <v>3625</v>
      </c>
      <c r="E75" s="81" t="s">
        <v>3102</v>
      </c>
      <c r="F75" s="145">
        <v>3.83</v>
      </c>
      <c r="G75" s="145">
        <v>3.97</v>
      </c>
      <c r="H75" s="48">
        <v>50</v>
      </c>
      <c r="I75" s="48">
        <v>50</v>
      </c>
      <c r="J75" s="151" t="str">
        <f t="shared" si="4"/>
        <v xml:space="preserve"> </v>
      </c>
      <c r="K75" s="151" t="str">
        <f t="shared" si="5"/>
        <v xml:space="preserve"> </v>
      </c>
      <c r="L75" s="151" t="str">
        <f t="shared" si="6"/>
        <v xml:space="preserve"> </v>
      </c>
      <c r="M75" s="52"/>
      <c r="N75" s="123"/>
      <c r="O75" s="62">
        <f t="shared" si="7"/>
        <v>50</v>
      </c>
      <c r="P75" s="71"/>
    </row>
    <row r="76" spans="1:16" s="5" customFormat="1" ht="17.100000000000001" customHeight="1">
      <c r="A76" s="4">
        <v>67</v>
      </c>
      <c r="B76" s="133" t="s">
        <v>6920</v>
      </c>
      <c r="C76" s="134" t="s">
        <v>877</v>
      </c>
      <c r="D76" s="135" t="s">
        <v>3764</v>
      </c>
      <c r="E76" s="81" t="s">
        <v>3102</v>
      </c>
      <c r="F76" s="145">
        <v>4.55</v>
      </c>
      <c r="G76" s="145">
        <v>5.5</v>
      </c>
      <c r="H76" s="48">
        <v>44</v>
      </c>
      <c r="I76" s="48">
        <v>56</v>
      </c>
      <c r="J76" s="151" t="str">
        <f t="shared" si="4"/>
        <v xml:space="preserve"> </v>
      </c>
      <c r="K76" s="151" t="str">
        <f t="shared" si="5"/>
        <v xml:space="preserve"> </v>
      </c>
      <c r="L76" s="151" t="str">
        <f t="shared" si="6"/>
        <v xml:space="preserve"> </v>
      </c>
      <c r="M76" s="98"/>
      <c r="N76" s="123"/>
      <c r="O76" s="62">
        <f t="shared" si="7"/>
        <v>50</v>
      </c>
      <c r="P76" s="96"/>
    </row>
    <row r="77" spans="1:16" s="5" customFormat="1" ht="17.100000000000001" customHeight="1">
      <c r="A77" s="4">
        <v>68</v>
      </c>
      <c r="B77" s="133" t="s">
        <v>6921</v>
      </c>
      <c r="C77" s="134" t="s">
        <v>4056</v>
      </c>
      <c r="D77" s="135" t="s">
        <v>1728</v>
      </c>
      <c r="E77" s="81" t="s">
        <v>3102</v>
      </c>
      <c r="F77" s="145">
        <v>4.6500000000000004</v>
      </c>
      <c r="G77" s="145">
        <v>4.78</v>
      </c>
      <c r="H77" s="48">
        <v>47</v>
      </c>
      <c r="I77" s="48">
        <v>50</v>
      </c>
      <c r="J77" s="151" t="str">
        <f t="shared" si="4"/>
        <v xml:space="preserve"> </v>
      </c>
      <c r="K77" s="151" t="str">
        <f t="shared" si="5"/>
        <v xml:space="preserve"> </v>
      </c>
      <c r="L77" s="151" t="str">
        <f t="shared" si="6"/>
        <v xml:space="preserve"> </v>
      </c>
      <c r="M77" s="84"/>
      <c r="N77" s="50"/>
      <c r="O77" s="62">
        <f t="shared" si="7"/>
        <v>48.5</v>
      </c>
      <c r="P77" s="59"/>
    </row>
    <row r="78" spans="1:16" s="5" customFormat="1" ht="17.100000000000001" customHeight="1">
      <c r="A78" s="4">
        <v>69</v>
      </c>
      <c r="B78" s="133" t="s">
        <v>6922</v>
      </c>
      <c r="C78" s="134" t="s">
        <v>3318</v>
      </c>
      <c r="D78" s="135" t="s">
        <v>6923</v>
      </c>
      <c r="E78" s="81" t="s">
        <v>3102</v>
      </c>
      <c r="F78" s="145">
        <v>5.24</v>
      </c>
      <c r="G78" s="145">
        <v>5.22</v>
      </c>
      <c r="H78" s="48">
        <v>50</v>
      </c>
      <c r="I78" s="48">
        <v>53</v>
      </c>
      <c r="J78" s="151" t="str">
        <f t="shared" si="4"/>
        <v xml:space="preserve"> </v>
      </c>
      <c r="K78" s="151" t="str">
        <f t="shared" si="5"/>
        <v xml:space="preserve"> </v>
      </c>
      <c r="L78" s="151" t="str">
        <f t="shared" si="6"/>
        <v xml:space="preserve"> </v>
      </c>
      <c r="M78" s="63"/>
      <c r="N78" s="50"/>
      <c r="O78" s="62">
        <f t="shared" si="7"/>
        <v>51.5</v>
      </c>
      <c r="P78" s="87"/>
    </row>
    <row r="79" spans="1:16" s="5" customFormat="1" ht="17.100000000000001" customHeight="1">
      <c r="A79" s="4">
        <v>70</v>
      </c>
      <c r="B79" s="133" t="s">
        <v>6924</v>
      </c>
      <c r="C79" s="134" t="s">
        <v>3612</v>
      </c>
      <c r="D79" s="135" t="s">
        <v>4342</v>
      </c>
      <c r="E79" s="81" t="s">
        <v>3102</v>
      </c>
      <c r="F79" s="145">
        <v>4.88</v>
      </c>
      <c r="G79" s="145">
        <v>4.9400000000000004</v>
      </c>
      <c r="H79" s="48">
        <v>50</v>
      </c>
      <c r="I79" s="48">
        <v>52</v>
      </c>
      <c r="J79" s="165" t="str">
        <f t="shared" si="4"/>
        <v xml:space="preserve"> </v>
      </c>
      <c r="K79" s="165" t="str">
        <f t="shared" si="5"/>
        <v xml:space="preserve"> </v>
      </c>
      <c r="L79" s="165" t="str">
        <f t="shared" si="6"/>
        <v xml:space="preserve"> </v>
      </c>
      <c r="M79" s="84"/>
      <c r="N79" s="9"/>
      <c r="O79" s="62">
        <f t="shared" si="7"/>
        <v>51</v>
      </c>
      <c r="P79" s="58"/>
    </row>
    <row r="80" spans="1:16" s="5" customFormat="1" ht="17.100000000000001" customHeight="1">
      <c r="A80" s="4">
        <v>71</v>
      </c>
      <c r="B80" s="133" t="s">
        <v>3986</v>
      </c>
      <c r="C80" s="134" t="s">
        <v>3987</v>
      </c>
      <c r="D80" s="135" t="s">
        <v>1426</v>
      </c>
      <c r="E80" s="81" t="s">
        <v>3102</v>
      </c>
      <c r="F80" s="145">
        <v>5.91</v>
      </c>
      <c r="G80" s="145">
        <v>6.06</v>
      </c>
      <c r="H80" s="48">
        <v>73</v>
      </c>
      <c r="I80" s="48">
        <v>62</v>
      </c>
      <c r="J80" s="165" t="str">
        <f t="shared" si="4"/>
        <v xml:space="preserve"> </v>
      </c>
      <c r="K80" s="165" t="str">
        <f t="shared" si="5"/>
        <v xml:space="preserve"> </v>
      </c>
      <c r="L80" s="165" t="str">
        <f t="shared" si="6"/>
        <v xml:space="preserve"> </v>
      </c>
      <c r="M80" s="101"/>
      <c r="N80" s="17"/>
      <c r="O80" s="62">
        <f t="shared" si="7"/>
        <v>67.5</v>
      </c>
      <c r="P80" s="58"/>
    </row>
    <row r="81" spans="1:16" s="5" customFormat="1" ht="17.100000000000001" customHeight="1">
      <c r="A81" s="4">
        <v>72</v>
      </c>
      <c r="B81" s="133" t="s">
        <v>6925</v>
      </c>
      <c r="C81" s="134" t="s">
        <v>670</v>
      </c>
      <c r="D81" s="135" t="s">
        <v>423</v>
      </c>
      <c r="E81" s="81" t="s">
        <v>3102</v>
      </c>
      <c r="F81" s="145">
        <v>5.08</v>
      </c>
      <c r="G81" s="145">
        <v>4.88</v>
      </c>
      <c r="H81" s="48">
        <v>51</v>
      </c>
      <c r="I81" s="48">
        <v>50</v>
      </c>
      <c r="J81" s="165" t="str">
        <f t="shared" si="4"/>
        <v xml:space="preserve"> </v>
      </c>
      <c r="K81" s="165" t="str">
        <f t="shared" si="5"/>
        <v xml:space="preserve"> </v>
      </c>
      <c r="L81" s="165" t="str">
        <f t="shared" si="6"/>
        <v xml:space="preserve"> </v>
      </c>
      <c r="M81" s="98"/>
      <c r="N81" s="9"/>
      <c r="O81" s="62">
        <f t="shared" si="7"/>
        <v>50.5</v>
      </c>
      <c r="P81" s="58"/>
    </row>
    <row r="82" spans="1:16" s="5" customFormat="1" ht="17.100000000000001" customHeight="1">
      <c r="A82" s="4">
        <v>73</v>
      </c>
      <c r="B82" s="133" t="s">
        <v>6926</v>
      </c>
      <c r="C82" s="134" t="s">
        <v>600</v>
      </c>
      <c r="D82" s="135" t="s">
        <v>3794</v>
      </c>
      <c r="E82" s="81" t="s">
        <v>3102</v>
      </c>
      <c r="F82" s="145">
        <v>4.21</v>
      </c>
      <c r="G82" s="145">
        <v>5.08</v>
      </c>
      <c r="H82" s="48">
        <v>52</v>
      </c>
      <c r="I82" s="48">
        <v>62</v>
      </c>
      <c r="J82" s="165" t="str">
        <f t="shared" si="4"/>
        <v xml:space="preserve"> </v>
      </c>
      <c r="K82" s="165" t="str">
        <f t="shared" si="5"/>
        <v xml:space="preserve"> </v>
      </c>
      <c r="L82" s="165" t="str">
        <f t="shared" si="6"/>
        <v xml:space="preserve"> </v>
      </c>
      <c r="M82" s="83"/>
      <c r="N82" s="9"/>
      <c r="O82" s="62">
        <f t="shared" si="7"/>
        <v>57</v>
      </c>
      <c r="P82" s="58"/>
    </row>
    <row r="83" spans="1:16" s="5" customFormat="1" ht="17.100000000000001" customHeight="1">
      <c r="A83" s="4">
        <v>74</v>
      </c>
      <c r="B83" s="133" t="s">
        <v>3988</v>
      </c>
      <c r="C83" s="134" t="s">
        <v>643</v>
      </c>
      <c r="D83" s="135" t="s">
        <v>999</v>
      </c>
      <c r="E83" s="81" t="s">
        <v>3102</v>
      </c>
      <c r="F83" s="145">
        <v>5.48</v>
      </c>
      <c r="G83" s="145">
        <v>5.01</v>
      </c>
      <c r="H83" s="48">
        <v>77</v>
      </c>
      <c r="I83" s="48">
        <v>61</v>
      </c>
      <c r="J83" s="165" t="str">
        <f t="shared" si="4"/>
        <v xml:space="preserve"> </v>
      </c>
      <c r="K83" s="165" t="str">
        <f t="shared" si="5"/>
        <v xml:space="preserve"> </v>
      </c>
      <c r="L83" s="165" t="str">
        <f t="shared" si="6"/>
        <v xml:space="preserve"> </v>
      </c>
      <c r="M83" s="101"/>
      <c r="N83" s="9"/>
      <c r="O83" s="62">
        <f t="shared" si="7"/>
        <v>69</v>
      </c>
      <c r="P83" s="58"/>
    </row>
    <row r="84" spans="1:16" s="5" customFormat="1" ht="17.100000000000001" customHeight="1">
      <c r="A84" s="4">
        <v>75</v>
      </c>
      <c r="B84" s="133" t="s">
        <v>6927</v>
      </c>
      <c r="C84" s="134" t="s">
        <v>4328</v>
      </c>
      <c r="D84" s="135" t="s">
        <v>999</v>
      </c>
      <c r="E84" s="81" t="s">
        <v>3102</v>
      </c>
      <c r="F84" s="145">
        <v>4.1900000000000004</v>
      </c>
      <c r="G84" s="145">
        <v>4.49</v>
      </c>
      <c r="H84" s="48">
        <v>50</v>
      </c>
      <c r="I84" s="48">
        <v>52</v>
      </c>
      <c r="J84" s="165" t="str">
        <f t="shared" si="4"/>
        <v xml:space="preserve"> </v>
      </c>
      <c r="K84" s="165" t="str">
        <f t="shared" si="5"/>
        <v xml:space="preserve"> </v>
      </c>
      <c r="L84" s="165" t="str">
        <f t="shared" si="6"/>
        <v xml:space="preserve"> </v>
      </c>
      <c r="M84" s="84"/>
      <c r="N84" s="9"/>
      <c r="O84" s="62">
        <f t="shared" si="7"/>
        <v>51</v>
      </c>
      <c r="P84" s="58"/>
    </row>
    <row r="85" spans="1:16" s="5" customFormat="1" ht="17.100000000000001" customHeight="1">
      <c r="A85" s="4">
        <v>76</v>
      </c>
      <c r="B85" s="133" t="s">
        <v>6928</v>
      </c>
      <c r="C85" s="134" t="s">
        <v>593</v>
      </c>
      <c r="D85" s="135" t="s">
        <v>3798</v>
      </c>
      <c r="E85" s="81" t="s">
        <v>3102</v>
      </c>
      <c r="F85" s="145">
        <v>4.0999999999999996</v>
      </c>
      <c r="G85" s="145">
        <v>4.13</v>
      </c>
      <c r="H85" s="48">
        <v>50</v>
      </c>
      <c r="I85" s="48">
        <v>57</v>
      </c>
      <c r="J85" s="165" t="str">
        <f t="shared" si="4"/>
        <v xml:space="preserve"> </v>
      </c>
      <c r="K85" s="165" t="str">
        <f t="shared" si="5"/>
        <v xml:space="preserve"> </v>
      </c>
      <c r="L85" s="165" t="str">
        <f t="shared" si="6"/>
        <v xml:space="preserve"> </v>
      </c>
      <c r="M85" s="101"/>
      <c r="N85" s="50"/>
      <c r="O85" s="62">
        <f t="shared" si="7"/>
        <v>53.5</v>
      </c>
      <c r="P85" s="58"/>
    </row>
    <row r="86" spans="1:16" s="5" customFormat="1" ht="17.100000000000001" customHeight="1">
      <c r="A86" s="4">
        <v>77</v>
      </c>
      <c r="B86" s="133" t="s">
        <v>6929</v>
      </c>
      <c r="C86" s="134" t="s">
        <v>997</v>
      </c>
      <c r="D86" s="135" t="s">
        <v>4666</v>
      </c>
      <c r="E86" s="81" t="s">
        <v>3102</v>
      </c>
      <c r="F86" s="145">
        <v>3.58</v>
      </c>
      <c r="G86" s="145">
        <v>3.52</v>
      </c>
      <c r="H86" s="48">
        <v>45</v>
      </c>
      <c r="I86" s="48">
        <v>50</v>
      </c>
      <c r="J86" s="165" t="str">
        <f t="shared" si="4"/>
        <v xml:space="preserve"> </v>
      </c>
      <c r="K86" s="165" t="str">
        <f t="shared" si="5"/>
        <v xml:space="preserve"> </v>
      </c>
      <c r="L86" s="165" t="str">
        <f t="shared" si="6"/>
        <v xml:space="preserve"> </v>
      </c>
      <c r="M86" s="101"/>
      <c r="N86" s="9"/>
      <c r="O86" s="62">
        <f t="shared" si="7"/>
        <v>47.5</v>
      </c>
      <c r="P86" s="58"/>
    </row>
    <row r="87" spans="1:16" s="5" customFormat="1" ht="17.100000000000001" customHeight="1">
      <c r="A87" s="4">
        <v>78</v>
      </c>
      <c r="B87" s="133" t="s">
        <v>6930</v>
      </c>
      <c r="C87" s="134" t="s">
        <v>3673</v>
      </c>
      <c r="D87" s="135" t="s">
        <v>4666</v>
      </c>
      <c r="E87" s="81" t="s">
        <v>3102</v>
      </c>
      <c r="F87" s="145">
        <v>1.7</v>
      </c>
      <c r="G87" s="145">
        <v>2.2200000000000002</v>
      </c>
      <c r="H87" s="48">
        <v>30</v>
      </c>
      <c r="I87" s="48">
        <v>50</v>
      </c>
      <c r="J87" s="165" t="str">
        <f t="shared" si="4"/>
        <v xml:space="preserve"> </v>
      </c>
      <c r="K87" s="165" t="str">
        <f t="shared" si="5"/>
        <v xml:space="preserve"> </v>
      </c>
      <c r="L87" s="165" t="str">
        <f t="shared" si="6"/>
        <v xml:space="preserve"> </v>
      </c>
      <c r="M87" s="101"/>
      <c r="N87" s="9"/>
      <c r="O87" s="62">
        <f t="shared" si="7"/>
        <v>40</v>
      </c>
      <c r="P87" s="71"/>
    </row>
    <row r="88" spans="1:16" s="5" customFormat="1" ht="17.100000000000001" customHeight="1">
      <c r="A88" s="4">
        <v>79</v>
      </c>
      <c r="B88" s="133" t="s">
        <v>6931</v>
      </c>
      <c r="C88" s="134" t="s">
        <v>2677</v>
      </c>
      <c r="D88" s="135" t="s">
        <v>1001</v>
      </c>
      <c r="E88" s="81" t="s">
        <v>3102</v>
      </c>
      <c r="F88" s="145">
        <v>5.71</v>
      </c>
      <c r="G88" s="145">
        <v>5.57</v>
      </c>
      <c r="H88" s="48">
        <v>50</v>
      </c>
      <c r="I88" s="48">
        <v>50</v>
      </c>
      <c r="J88" s="165" t="str">
        <f t="shared" si="4"/>
        <v xml:space="preserve"> </v>
      </c>
      <c r="K88" s="165" t="str">
        <f t="shared" si="5"/>
        <v xml:space="preserve"> </v>
      </c>
      <c r="L88" s="165" t="str">
        <f t="shared" si="6"/>
        <v xml:space="preserve"> </v>
      </c>
      <c r="M88" s="101"/>
      <c r="N88" s="9"/>
      <c r="O88" s="62">
        <f t="shared" si="7"/>
        <v>50</v>
      </c>
      <c r="P88" s="58"/>
    </row>
    <row r="89" spans="1:16" s="5" customFormat="1" ht="17.100000000000001" customHeight="1">
      <c r="A89" s="4">
        <v>80</v>
      </c>
      <c r="B89" s="133" t="s">
        <v>6932</v>
      </c>
      <c r="C89" s="134" t="s">
        <v>484</v>
      </c>
      <c r="D89" s="135" t="s">
        <v>3785</v>
      </c>
      <c r="E89" s="81" t="s">
        <v>3102</v>
      </c>
      <c r="F89" s="145">
        <v>7.11</v>
      </c>
      <c r="G89" s="145">
        <v>8.1300000000000008</v>
      </c>
      <c r="H89" s="48">
        <v>58</v>
      </c>
      <c r="I89" s="48">
        <v>56</v>
      </c>
      <c r="J89" s="165" t="str">
        <f t="shared" si="4"/>
        <v xml:space="preserve"> </v>
      </c>
      <c r="K89" s="165" t="str">
        <f t="shared" si="5"/>
        <v xml:space="preserve"> </v>
      </c>
      <c r="L89" s="165" t="str">
        <f t="shared" si="6"/>
        <v xml:space="preserve"> </v>
      </c>
      <c r="M89" s="101"/>
      <c r="N89" s="9"/>
      <c r="O89" s="62">
        <f t="shared" si="7"/>
        <v>57</v>
      </c>
      <c r="P89" s="71"/>
    </row>
    <row r="90" spans="1:16" s="5" customFormat="1" ht="17.100000000000001" customHeight="1">
      <c r="A90" s="4">
        <v>81</v>
      </c>
      <c r="B90" s="133" t="s">
        <v>6933</v>
      </c>
      <c r="C90" s="134" t="s">
        <v>670</v>
      </c>
      <c r="D90" s="135" t="s">
        <v>1008</v>
      </c>
      <c r="E90" s="81" t="s">
        <v>3102</v>
      </c>
      <c r="F90" s="145">
        <v>5.0199999999999996</v>
      </c>
      <c r="G90" s="145">
        <v>4.17</v>
      </c>
      <c r="H90" s="48">
        <v>50</v>
      </c>
      <c r="I90" s="48">
        <v>50</v>
      </c>
      <c r="J90" s="165" t="str">
        <f t="shared" si="4"/>
        <v xml:space="preserve"> </v>
      </c>
      <c r="K90" s="165" t="str">
        <f t="shared" si="5"/>
        <v xml:space="preserve"> </v>
      </c>
      <c r="L90" s="165" t="str">
        <f t="shared" si="6"/>
        <v xml:space="preserve"> </v>
      </c>
      <c r="M90" s="101"/>
      <c r="N90" s="9"/>
      <c r="O90" s="62">
        <f t="shared" si="7"/>
        <v>50</v>
      </c>
      <c r="P90" s="71"/>
    </row>
    <row r="91" spans="1:16" s="5" customFormat="1" ht="17.100000000000001" customHeight="1">
      <c r="A91" s="4">
        <v>82</v>
      </c>
      <c r="B91" s="133" t="s">
        <v>6934</v>
      </c>
      <c r="C91" s="134" t="s">
        <v>6935</v>
      </c>
      <c r="D91" s="135" t="s">
        <v>1008</v>
      </c>
      <c r="E91" s="81" t="s">
        <v>3102</v>
      </c>
      <c r="F91" s="145">
        <v>6.68</v>
      </c>
      <c r="G91" s="145">
        <v>5.74</v>
      </c>
      <c r="H91" s="48">
        <v>56</v>
      </c>
      <c r="I91" s="48">
        <v>54</v>
      </c>
      <c r="J91" s="165" t="str">
        <f t="shared" si="4"/>
        <v xml:space="preserve"> </v>
      </c>
      <c r="K91" s="165" t="str">
        <f t="shared" si="5"/>
        <v xml:space="preserve"> </v>
      </c>
      <c r="L91" s="165" t="str">
        <f t="shared" si="6"/>
        <v xml:space="preserve"> </v>
      </c>
      <c r="M91" s="101"/>
      <c r="N91" s="17"/>
      <c r="O91" s="62">
        <f t="shared" si="7"/>
        <v>55</v>
      </c>
      <c r="P91" s="71"/>
    </row>
    <row r="92" spans="1:16" s="5" customFormat="1" ht="17.100000000000001" customHeight="1">
      <c r="A92" s="4">
        <v>83</v>
      </c>
      <c r="B92" s="133" t="s">
        <v>6936</v>
      </c>
      <c r="C92" s="134" t="s">
        <v>905</v>
      </c>
      <c r="D92" s="135" t="s">
        <v>4268</v>
      </c>
      <c r="E92" s="81" t="s">
        <v>3102</v>
      </c>
      <c r="F92" s="145">
        <v>5.86</v>
      </c>
      <c r="G92" s="145">
        <v>5.96</v>
      </c>
      <c r="H92" s="48">
        <v>63</v>
      </c>
      <c r="I92" s="48">
        <v>59</v>
      </c>
      <c r="J92" s="165" t="str">
        <f t="shared" si="4"/>
        <v xml:space="preserve"> </v>
      </c>
      <c r="K92" s="165" t="str">
        <f t="shared" si="5"/>
        <v xml:space="preserve"> </v>
      </c>
      <c r="L92" s="165" t="str">
        <f t="shared" si="6"/>
        <v xml:space="preserve"> </v>
      </c>
      <c r="M92" s="101"/>
      <c r="N92" s="9"/>
      <c r="O92" s="62">
        <f t="shared" si="7"/>
        <v>61</v>
      </c>
      <c r="P92" s="58"/>
    </row>
    <row r="93" spans="1:16" s="5" customFormat="1" ht="17.100000000000001" customHeight="1">
      <c r="A93" s="4">
        <v>84</v>
      </c>
      <c r="B93" s="133" t="s">
        <v>6937</v>
      </c>
      <c r="C93" s="134" t="s">
        <v>6938</v>
      </c>
      <c r="D93" s="135" t="s">
        <v>3182</v>
      </c>
      <c r="E93" s="81" t="s">
        <v>3102</v>
      </c>
      <c r="F93" s="145">
        <v>6.57</v>
      </c>
      <c r="G93" s="145">
        <v>6.02</v>
      </c>
      <c r="H93" s="48">
        <v>57</v>
      </c>
      <c r="I93" s="48">
        <v>52</v>
      </c>
      <c r="J93" s="165" t="str">
        <f t="shared" si="4"/>
        <v xml:space="preserve"> </v>
      </c>
      <c r="K93" s="165" t="str">
        <f t="shared" si="5"/>
        <v xml:space="preserve"> </v>
      </c>
      <c r="L93" s="165" t="str">
        <f t="shared" si="6"/>
        <v xml:space="preserve"> </v>
      </c>
      <c r="M93" s="83"/>
      <c r="N93" s="9"/>
      <c r="O93" s="62">
        <f t="shared" si="7"/>
        <v>54.5</v>
      </c>
      <c r="P93" s="58"/>
    </row>
    <row r="94" spans="1:16" s="5" customFormat="1" ht="17.100000000000001" customHeight="1">
      <c r="A94" s="4">
        <v>85</v>
      </c>
      <c r="B94" s="133" t="s">
        <v>6939</v>
      </c>
      <c r="C94" s="134" t="s">
        <v>4446</v>
      </c>
      <c r="D94" s="135" t="s">
        <v>306</v>
      </c>
      <c r="E94" s="81" t="s">
        <v>3102</v>
      </c>
      <c r="F94" s="145">
        <v>5.17</v>
      </c>
      <c r="G94" s="145">
        <v>5.88</v>
      </c>
      <c r="H94" s="48">
        <v>50</v>
      </c>
      <c r="I94" s="48">
        <v>53</v>
      </c>
      <c r="J94" s="165" t="str">
        <f t="shared" si="4"/>
        <v xml:space="preserve"> </v>
      </c>
      <c r="K94" s="165" t="str">
        <f t="shared" si="5"/>
        <v xml:space="preserve"> </v>
      </c>
      <c r="L94" s="165" t="str">
        <f t="shared" si="6"/>
        <v xml:space="preserve"> </v>
      </c>
      <c r="M94" s="101"/>
      <c r="N94" s="9"/>
      <c r="O94" s="62">
        <f t="shared" si="7"/>
        <v>51.5</v>
      </c>
      <c r="P94" s="58"/>
    </row>
    <row r="95" spans="1:16" s="5" customFormat="1" ht="17.100000000000001" customHeight="1">
      <c r="A95" s="4">
        <v>86</v>
      </c>
      <c r="B95" s="133" t="s">
        <v>6940</v>
      </c>
      <c r="C95" s="134" t="s">
        <v>6941</v>
      </c>
      <c r="D95" s="135" t="s">
        <v>1012</v>
      </c>
      <c r="E95" s="81" t="s">
        <v>3102</v>
      </c>
      <c r="F95" s="145">
        <v>5.65</v>
      </c>
      <c r="G95" s="145">
        <v>6.95</v>
      </c>
      <c r="H95" s="48">
        <v>54</v>
      </c>
      <c r="I95" s="48">
        <v>52</v>
      </c>
      <c r="J95" s="165" t="str">
        <f t="shared" si="4"/>
        <v xml:space="preserve"> </v>
      </c>
      <c r="K95" s="165" t="str">
        <f t="shared" si="5"/>
        <v xml:space="preserve"> </v>
      </c>
      <c r="L95" s="165" t="str">
        <f t="shared" si="6"/>
        <v xml:space="preserve"> </v>
      </c>
      <c r="M95" s="101"/>
      <c r="N95" s="9"/>
      <c r="O95" s="62">
        <f t="shared" si="7"/>
        <v>53</v>
      </c>
      <c r="P95" s="58"/>
    </row>
    <row r="96" spans="1:16" s="5" customFormat="1" ht="17.100000000000001" customHeight="1">
      <c r="A96" s="4">
        <v>87</v>
      </c>
      <c r="B96" s="133" t="s">
        <v>6942</v>
      </c>
      <c r="C96" s="134" t="s">
        <v>351</v>
      </c>
      <c r="D96" s="135" t="s">
        <v>1483</v>
      </c>
      <c r="E96" s="81" t="s">
        <v>3102</v>
      </c>
      <c r="F96" s="145">
        <v>4.74</v>
      </c>
      <c r="G96" s="145">
        <v>5.25</v>
      </c>
      <c r="H96" s="48">
        <v>53</v>
      </c>
      <c r="I96" s="48">
        <v>53</v>
      </c>
      <c r="J96" s="165" t="str">
        <f t="shared" si="4"/>
        <v xml:space="preserve"> </v>
      </c>
      <c r="K96" s="165" t="str">
        <f t="shared" si="5"/>
        <v xml:space="preserve"> </v>
      </c>
      <c r="L96" s="165" t="str">
        <f t="shared" si="6"/>
        <v xml:space="preserve"> </v>
      </c>
      <c r="M96" s="83"/>
      <c r="N96" s="9"/>
      <c r="O96" s="62">
        <f t="shared" si="7"/>
        <v>53</v>
      </c>
      <c r="P96" s="58"/>
    </row>
    <row r="97" spans="1:16" s="5" customFormat="1" ht="17.100000000000001" customHeight="1">
      <c r="A97" s="4">
        <v>88</v>
      </c>
      <c r="B97" s="133" t="s">
        <v>6943</v>
      </c>
      <c r="C97" s="134" t="s">
        <v>906</v>
      </c>
      <c r="D97" s="135" t="s">
        <v>1002</v>
      </c>
      <c r="E97" s="81" t="s">
        <v>3102</v>
      </c>
      <c r="F97" s="145">
        <v>3.99</v>
      </c>
      <c r="G97" s="145">
        <v>4.07</v>
      </c>
      <c r="H97" s="48">
        <v>58</v>
      </c>
      <c r="I97" s="48">
        <v>55</v>
      </c>
      <c r="J97" s="165" t="str">
        <f t="shared" si="4"/>
        <v xml:space="preserve"> </v>
      </c>
      <c r="K97" s="165" t="str">
        <f t="shared" si="5"/>
        <v xml:space="preserve"> </v>
      </c>
      <c r="L97" s="165" t="str">
        <f t="shared" si="6"/>
        <v xml:space="preserve"> </v>
      </c>
      <c r="M97" s="101"/>
      <c r="N97" s="78"/>
      <c r="O97" s="62">
        <f t="shared" si="7"/>
        <v>56.5</v>
      </c>
      <c r="P97" s="58"/>
    </row>
    <row r="98" spans="1:16" s="5" customFormat="1" ht="17.100000000000001" customHeight="1">
      <c r="A98" s="4">
        <v>89</v>
      </c>
      <c r="B98" s="133" t="s">
        <v>6944</v>
      </c>
      <c r="C98" s="134" t="s">
        <v>1482</v>
      </c>
      <c r="D98" s="135" t="s">
        <v>2573</v>
      </c>
      <c r="E98" s="81" t="s">
        <v>3102</v>
      </c>
      <c r="F98" s="145">
        <v>4.1500000000000004</v>
      </c>
      <c r="G98" s="145">
        <v>3.96</v>
      </c>
      <c r="H98" s="48">
        <v>50</v>
      </c>
      <c r="I98" s="48">
        <v>50</v>
      </c>
      <c r="J98" s="165" t="str">
        <f t="shared" si="4"/>
        <v xml:space="preserve"> </v>
      </c>
      <c r="K98" s="165" t="str">
        <f t="shared" si="5"/>
        <v xml:space="preserve"> </v>
      </c>
      <c r="L98" s="165" t="str">
        <f t="shared" si="6"/>
        <v xml:space="preserve"> </v>
      </c>
      <c r="M98" s="101"/>
      <c r="N98" s="9"/>
      <c r="O98" s="62">
        <f t="shared" si="7"/>
        <v>50</v>
      </c>
      <c r="P98" s="58"/>
    </row>
    <row r="99" spans="1:16" s="5" customFormat="1" ht="17.100000000000001" customHeight="1">
      <c r="A99" s="4">
        <v>90</v>
      </c>
      <c r="B99" s="133" t="s">
        <v>6945</v>
      </c>
      <c r="C99" s="134" t="s">
        <v>645</v>
      </c>
      <c r="D99" s="135" t="s">
        <v>2672</v>
      </c>
      <c r="E99" s="81" t="s">
        <v>3102</v>
      </c>
      <c r="F99" s="145">
        <v>3.77</v>
      </c>
      <c r="G99" s="145">
        <v>4.18</v>
      </c>
      <c r="H99" s="48">
        <v>40</v>
      </c>
      <c r="I99" s="48">
        <v>50</v>
      </c>
      <c r="J99" s="165" t="str">
        <f t="shared" si="4"/>
        <v xml:space="preserve"> </v>
      </c>
      <c r="K99" s="165" t="str">
        <f t="shared" si="5"/>
        <v xml:space="preserve"> </v>
      </c>
      <c r="L99" s="165" t="str">
        <f t="shared" si="6"/>
        <v xml:space="preserve"> </v>
      </c>
      <c r="M99" s="84"/>
      <c r="N99" s="17"/>
      <c r="O99" s="62">
        <f t="shared" si="7"/>
        <v>45</v>
      </c>
      <c r="P99" s="58"/>
    </row>
    <row r="100" spans="1:16" s="5" customFormat="1" ht="17.100000000000001" customHeight="1">
      <c r="A100" s="4">
        <v>91</v>
      </c>
      <c r="B100" s="133" t="s">
        <v>6946</v>
      </c>
      <c r="C100" s="134" t="s">
        <v>6947</v>
      </c>
      <c r="D100" s="135" t="s">
        <v>3311</v>
      </c>
      <c r="E100" s="81" t="s">
        <v>3102</v>
      </c>
      <c r="F100" s="145">
        <v>4.96</v>
      </c>
      <c r="G100" s="145">
        <v>5.43</v>
      </c>
      <c r="H100" s="48">
        <v>50</v>
      </c>
      <c r="I100" s="48">
        <v>56</v>
      </c>
      <c r="J100" s="165" t="str">
        <f t="shared" si="4"/>
        <v xml:space="preserve"> </v>
      </c>
      <c r="K100" s="165" t="str">
        <f t="shared" si="5"/>
        <v xml:space="preserve"> </v>
      </c>
      <c r="L100" s="165" t="str">
        <f t="shared" si="6"/>
        <v xml:space="preserve"> </v>
      </c>
      <c r="M100" s="101"/>
      <c r="N100" s="9"/>
      <c r="O100" s="62">
        <f t="shared" si="7"/>
        <v>53</v>
      </c>
      <c r="P100" s="58"/>
    </row>
    <row r="101" spans="1:16" s="5" customFormat="1" ht="17.100000000000001" customHeight="1">
      <c r="A101" s="4">
        <v>92</v>
      </c>
      <c r="B101" s="133" t="s">
        <v>6948</v>
      </c>
      <c r="C101" s="134" t="s">
        <v>1428</v>
      </c>
      <c r="D101" s="135" t="s">
        <v>2571</v>
      </c>
      <c r="E101" s="81" t="s">
        <v>3102</v>
      </c>
      <c r="F101" s="145">
        <v>5.41</v>
      </c>
      <c r="G101" s="145">
        <v>5.33</v>
      </c>
      <c r="H101" s="48">
        <v>54</v>
      </c>
      <c r="I101" s="48">
        <v>53</v>
      </c>
      <c r="J101" s="165" t="str">
        <f t="shared" si="4"/>
        <v xml:space="preserve"> </v>
      </c>
      <c r="K101" s="165" t="str">
        <f t="shared" si="5"/>
        <v xml:space="preserve"> </v>
      </c>
      <c r="L101" s="165" t="str">
        <f t="shared" si="6"/>
        <v xml:space="preserve"> </v>
      </c>
      <c r="M101" s="101"/>
      <c r="N101" s="9"/>
      <c r="O101" s="62">
        <f t="shared" si="7"/>
        <v>53.5</v>
      </c>
      <c r="P101" s="58"/>
    </row>
    <row r="102" spans="1:16" s="5" customFormat="1" ht="17.100000000000001" customHeight="1">
      <c r="A102" s="4">
        <v>93</v>
      </c>
      <c r="B102" s="133" t="s">
        <v>6950</v>
      </c>
      <c r="C102" s="134" t="s">
        <v>2706</v>
      </c>
      <c r="D102" s="135" t="s">
        <v>727</v>
      </c>
      <c r="E102" s="81" t="s">
        <v>3103</v>
      </c>
      <c r="F102" s="145">
        <v>5.5</v>
      </c>
      <c r="G102" s="48">
        <v>5.68</v>
      </c>
      <c r="H102" s="48">
        <v>71</v>
      </c>
      <c r="I102" s="48">
        <v>71</v>
      </c>
      <c r="J102" s="165" t="str">
        <f t="shared" si="4"/>
        <v xml:space="preserve"> </v>
      </c>
      <c r="K102" s="165" t="str">
        <f t="shared" si="5"/>
        <v xml:space="preserve"> </v>
      </c>
      <c r="L102" s="165" t="str">
        <f t="shared" si="6"/>
        <v xml:space="preserve"> </v>
      </c>
      <c r="M102" s="101"/>
      <c r="N102" s="9"/>
      <c r="O102" s="62">
        <f t="shared" si="7"/>
        <v>71</v>
      </c>
      <c r="P102" s="58"/>
    </row>
    <row r="103" spans="1:16" s="5" customFormat="1" ht="17.100000000000001" customHeight="1">
      <c r="A103" s="4">
        <v>94</v>
      </c>
      <c r="B103" s="133" t="s">
        <v>6951</v>
      </c>
      <c r="C103" s="134" t="s">
        <v>2803</v>
      </c>
      <c r="D103" s="135" t="s">
        <v>50</v>
      </c>
      <c r="E103" s="81" t="s">
        <v>3103</v>
      </c>
      <c r="F103" s="145">
        <v>5.74</v>
      </c>
      <c r="G103" s="48">
        <v>5.0599999999999996</v>
      </c>
      <c r="H103" s="48">
        <v>55</v>
      </c>
      <c r="I103" s="48">
        <v>66</v>
      </c>
      <c r="J103" s="165" t="str">
        <f t="shared" si="4"/>
        <v xml:space="preserve"> </v>
      </c>
      <c r="K103" s="165" t="str">
        <f t="shared" si="5"/>
        <v xml:space="preserve"> </v>
      </c>
      <c r="L103" s="165" t="str">
        <f t="shared" si="6"/>
        <v xml:space="preserve"> </v>
      </c>
      <c r="M103" s="101"/>
      <c r="N103" s="9"/>
      <c r="O103" s="62">
        <f t="shared" si="7"/>
        <v>60.5</v>
      </c>
      <c r="P103" s="58"/>
    </row>
    <row r="104" spans="1:16" s="5" customFormat="1" ht="17.100000000000001" customHeight="1">
      <c r="A104" s="4">
        <v>95</v>
      </c>
      <c r="B104" s="133" t="s">
        <v>6952</v>
      </c>
      <c r="C104" s="134" t="s">
        <v>997</v>
      </c>
      <c r="D104" s="135" t="s">
        <v>1806</v>
      </c>
      <c r="E104" s="81" t="s">
        <v>3103</v>
      </c>
      <c r="F104" s="145">
        <v>5.14</v>
      </c>
      <c r="G104" s="48">
        <v>5.18</v>
      </c>
      <c r="H104" s="48">
        <v>55</v>
      </c>
      <c r="I104" s="48">
        <v>66</v>
      </c>
      <c r="J104" s="165" t="str">
        <f t="shared" si="4"/>
        <v xml:space="preserve"> </v>
      </c>
      <c r="K104" s="165" t="str">
        <f t="shared" si="5"/>
        <v xml:space="preserve"> </v>
      </c>
      <c r="L104" s="165" t="str">
        <f t="shared" si="6"/>
        <v xml:space="preserve"> </v>
      </c>
      <c r="M104" s="101"/>
      <c r="N104" s="9"/>
      <c r="O104" s="62">
        <f t="shared" si="7"/>
        <v>60.5</v>
      </c>
      <c r="P104" s="58"/>
    </row>
    <row r="105" spans="1:16" s="5" customFormat="1" ht="17.100000000000001" customHeight="1">
      <c r="A105" s="4">
        <v>96</v>
      </c>
      <c r="B105" s="133" t="s">
        <v>6953</v>
      </c>
      <c r="C105" s="134" t="s">
        <v>3316</v>
      </c>
      <c r="D105" s="135" t="s">
        <v>3837</v>
      </c>
      <c r="E105" s="81" t="s">
        <v>3103</v>
      </c>
      <c r="F105" s="145">
        <v>4.87</v>
      </c>
      <c r="G105" s="48">
        <v>4.55</v>
      </c>
      <c r="H105" s="48">
        <v>50</v>
      </c>
      <c r="I105" s="48">
        <v>62</v>
      </c>
      <c r="J105" s="165" t="str">
        <f t="shared" si="4"/>
        <v xml:space="preserve"> </v>
      </c>
      <c r="K105" s="165" t="str">
        <f t="shared" si="5"/>
        <v xml:space="preserve"> </v>
      </c>
      <c r="L105" s="165" t="str">
        <f t="shared" si="6"/>
        <v xml:space="preserve"> </v>
      </c>
      <c r="M105" s="101"/>
      <c r="N105" s="47"/>
      <c r="O105" s="62">
        <f t="shared" si="7"/>
        <v>56</v>
      </c>
      <c r="P105" s="58"/>
    </row>
    <row r="106" spans="1:16" s="5" customFormat="1" ht="17.100000000000001" customHeight="1">
      <c r="A106" s="4">
        <v>97</v>
      </c>
      <c r="B106" s="133" t="s">
        <v>6954</v>
      </c>
      <c r="C106" s="134" t="s">
        <v>3327</v>
      </c>
      <c r="D106" s="135" t="s">
        <v>665</v>
      </c>
      <c r="E106" s="81" t="s">
        <v>3103</v>
      </c>
      <c r="F106" s="145">
        <v>5.57</v>
      </c>
      <c r="G106" s="48">
        <v>5.37</v>
      </c>
      <c r="H106" s="48">
        <v>53</v>
      </c>
      <c r="I106" s="48">
        <v>66</v>
      </c>
      <c r="J106" s="165" t="str">
        <f t="shared" si="4"/>
        <v xml:space="preserve"> </v>
      </c>
      <c r="K106" s="165" t="str">
        <f t="shared" si="5"/>
        <v xml:space="preserve"> </v>
      </c>
      <c r="L106" s="165" t="str">
        <f t="shared" si="6"/>
        <v xml:space="preserve"> </v>
      </c>
      <c r="M106" s="101"/>
      <c r="N106" s="9"/>
      <c r="O106" s="62">
        <f t="shared" si="7"/>
        <v>59.5</v>
      </c>
      <c r="P106" s="58"/>
    </row>
    <row r="107" spans="1:16" s="5" customFormat="1" ht="17.100000000000001" customHeight="1">
      <c r="A107" s="4">
        <v>98</v>
      </c>
      <c r="B107" s="133" t="s">
        <v>6955</v>
      </c>
      <c r="C107" s="134" t="s">
        <v>6956</v>
      </c>
      <c r="D107" s="135" t="s">
        <v>3474</v>
      </c>
      <c r="E107" s="81" t="s">
        <v>3103</v>
      </c>
      <c r="F107" s="145">
        <v>6.01</v>
      </c>
      <c r="G107" s="48">
        <v>5.83</v>
      </c>
      <c r="H107" s="48">
        <v>55</v>
      </c>
      <c r="I107" s="48">
        <v>55</v>
      </c>
      <c r="J107" s="165" t="str">
        <f t="shared" si="4"/>
        <v xml:space="preserve"> </v>
      </c>
      <c r="K107" s="165" t="str">
        <f t="shared" si="5"/>
        <v xml:space="preserve"> </v>
      </c>
      <c r="L107" s="165" t="str">
        <f t="shared" si="6"/>
        <v xml:space="preserve"> </v>
      </c>
      <c r="M107" s="101"/>
      <c r="N107" s="9"/>
      <c r="O107" s="62">
        <f t="shared" si="7"/>
        <v>55</v>
      </c>
      <c r="P107" s="58"/>
    </row>
    <row r="108" spans="1:16" s="5" customFormat="1" ht="17.100000000000001" customHeight="1">
      <c r="A108" s="4">
        <v>99</v>
      </c>
      <c r="B108" s="133" t="s">
        <v>6957</v>
      </c>
      <c r="C108" s="134" t="s">
        <v>4694</v>
      </c>
      <c r="D108" s="135" t="s">
        <v>3474</v>
      </c>
      <c r="E108" s="81" t="s">
        <v>3103</v>
      </c>
      <c r="F108" s="145">
        <v>6.39</v>
      </c>
      <c r="G108" s="48">
        <v>5.42</v>
      </c>
      <c r="H108" s="48">
        <v>58</v>
      </c>
      <c r="I108" s="48">
        <v>66</v>
      </c>
      <c r="J108" s="165" t="str">
        <f t="shared" si="4"/>
        <v xml:space="preserve"> </v>
      </c>
      <c r="K108" s="165" t="str">
        <f t="shared" si="5"/>
        <v xml:space="preserve"> </v>
      </c>
      <c r="L108" s="165" t="str">
        <f t="shared" si="6"/>
        <v xml:space="preserve"> </v>
      </c>
      <c r="M108" s="101"/>
      <c r="N108" s="9"/>
      <c r="O108" s="62">
        <f t="shared" si="7"/>
        <v>62</v>
      </c>
      <c r="P108" s="58"/>
    </row>
    <row r="109" spans="1:16" s="5" customFormat="1" ht="17.100000000000001" customHeight="1">
      <c r="A109" s="4">
        <v>100</v>
      </c>
      <c r="B109" s="133" t="s">
        <v>6958</v>
      </c>
      <c r="C109" s="134" t="s">
        <v>1745</v>
      </c>
      <c r="D109" s="135" t="s">
        <v>3474</v>
      </c>
      <c r="E109" s="81" t="s">
        <v>3103</v>
      </c>
      <c r="F109" s="145">
        <v>6.31</v>
      </c>
      <c r="G109" s="48">
        <v>6.29</v>
      </c>
      <c r="H109" s="48">
        <v>66</v>
      </c>
      <c r="I109" s="48">
        <v>67</v>
      </c>
      <c r="J109" s="165" t="str">
        <f t="shared" si="4"/>
        <v xml:space="preserve"> </v>
      </c>
      <c r="K109" s="165" t="str">
        <f t="shared" si="5"/>
        <v xml:space="preserve"> </v>
      </c>
      <c r="L109" s="165" t="str">
        <f t="shared" si="6"/>
        <v xml:space="preserve"> </v>
      </c>
      <c r="M109" s="101"/>
      <c r="N109" s="50"/>
      <c r="O109" s="62">
        <f t="shared" si="7"/>
        <v>66.5</v>
      </c>
      <c r="P109" s="58"/>
    </row>
    <row r="110" spans="1:16" s="5" customFormat="1" ht="17.100000000000001" customHeight="1">
      <c r="A110" s="4">
        <v>101</v>
      </c>
      <c r="B110" s="133" t="s">
        <v>6959</v>
      </c>
      <c r="C110" s="134" t="s">
        <v>6960</v>
      </c>
      <c r="D110" s="135" t="s">
        <v>2908</v>
      </c>
      <c r="E110" s="81" t="s">
        <v>3103</v>
      </c>
      <c r="F110" s="145">
        <v>5.27</v>
      </c>
      <c r="G110" s="48">
        <v>5.09</v>
      </c>
      <c r="H110" s="48">
        <v>56</v>
      </c>
      <c r="I110" s="48">
        <v>61</v>
      </c>
      <c r="J110" s="165" t="str">
        <f t="shared" si="4"/>
        <v xml:space="preserve"> </v>
      </c>
      <c r="K110" s="165" t="str">
        <f t="shared" si="5"/>
        <v xml:space="preserve"> </v>
      </c>
      <c r="L110" s="165" t="str">
        <f t="shared" si="6"/>
        <v xml:space="preserve"> </v>
      </c>
      <c r="M110" s="83"/>
      <c r="N110" s="50"/>
      <c r="O110" s="62">
        <f t="shared" si="7"/>
        <v>58.5</v>
      </c>
      <c r="P110" s="58"/>
    </row>
    <row r="111" spans="1:16" s="5" customFormat="1" ht="17.100000000000001" customHeight="1">
      <c r="A111" s="4">
        <v>102</v>
      </c>
      <c r="B111" s="133" t="s">
        <v>6961</v>
      </c>
      <c r="C111" s="134" t="s">
        <v>304</v>
      </c>
      <c r="D111" s="135" t="s">
        <v>669</v>
      </c>
      <c r="E111" s="81" t="s">
        <v>3103</v>
      </c>
      <c r="F111" s="145">
        <v>5.59</v>
      </c>
      <c r="G111" s="48">
        <v>5.77</v>
      </c>
      <c r="H111" s="48">
        <v>53</v>
      </c>
      <c r="I111" s="48">
        <v>61</v>
      </c>
      <c r="J111" s="165" t="str">
        <f t="shared" si="4"/>
        <v xml:space="preserve"> </v>
      </c>
      <c r="K111" s="165" t="str">
        <f t="shared" si="5"/>
        <v xml:space="preserve"> </v>
      </c>
      <c r="L111" s="165" t="str">
        <f t="shared" si="6"/>
        <v xml:space="preserve"> </v>
      </c>
      <c r="M111" s="101"/>
      <c r="N111" s="9"/>
      <c r="O111" s="62">
        <f t="shared" si="7"/>
        <v>57</v>
      </c>
      <c r="P111" s="58"/>
    </row>
    <row r="112" spans="1:16" s="5" customFormat="1" ht="17.100000000000001" customHeight="1">
      <c r="A112" s="4">
        <v>103</v>
      </c>
      <c r="B112" s="133" t="s">
        <v>6962</v>
      </c>
      <c r="C112" s="134" t="s">
        <v>2468</v>
      </c>
      <c r="D112" s="135" t="s">
        <v>1414</v>
      </c>
      <c r="E112" s="81" t="s">
        <v>3103</v>
      </c>
      <c r="F112" s="145">
        <v>6.14</v>
      </c>
      <c r="G112" s="48">
        <v>6.71</v>
      </c>
      <c r="H112" s="48">
        <v>57</v>
      </c>
      <c r="I112" s="48">
        <v>72</v>
      </c>
      <c r="J112" s="165" t="str">
        <f t="shared" si="4"/>
        <v xml:space="preserve"> </v>
      </c>
      <c r="K112" s="165" t="str">
        <f t="shared" si="5"/>
        <v xml:space="preserve"> </v>
      </c>
      <c r="L112" s="165" t="str">
        <f t="shared" si="6"/>
        <v xml:space="preserve"> </v>
      </c>
      <c r="M112" s="101"/>
      <c r="N112" s="9"/>
      <c r="O112" s="62">
        <f t="shared" si="7"/>
        <v>64.5</v>
      </c>
      <c r="P112" s="58"/>
    </row>
    <row r="113" spans="1:16" s="5" customFormat="1" ht="17.100000000000001" customHeight="1">
      <c r="A113" s="4">
        <v>104</v>
      </c>
      <c r="B113" s="133" t="s">
        <v>6963</v>
      </c>
      <c r="C113" s="134" t="s">
        <v>507</v>
      </c>
      <c r="D113" s="135" t="s">
        <v>1414</v>
      </c>
      <c r="E113" s="81" t="s">
        <v>3103</v>
      </c>
      <c r="F113" s="145">
        <v>5.22</v>
      </c>
      <c r="G113" s="48">
        <v>4.33</v>
      </c>
      <c r="H113" s="48">
        <v>53</v>
      </c>
      <c r="I113" s="48">
        <v>55</v>
      </c>
      <c r="J113" s="165" t="str">
        <f t="shared" si="4"/>
        <v xml:space="preserve"> </v>
      </c>
      <c r="K113" s="165" t="str">
        <f t="shared" si="5"/>
        <v xml:space="preserve"> </v>
      </c>
      <c r="L113" s="165" t="str">
        <f t="shared" si="6"/>
        <v xml:space="preserve"> </v>
      </c>
      <c r="M113" s="83"/>
      <c r="N113" s="9"/>
      <c r="O113" s="62">
        <f t="shared" si="7"/>
        <v>54</v>
      </c>
      <c r="P113" s="58"/>
    </row>
    <row r="114" spans="1:16" s="5" customFormat="1" ht="17.100000000000001" customHeight="1">
      <c r="A114" s="4">
        <v>105</v>
      </c>
      <c r="B114" s="133" t="s">
        <v>6964</v>
      </c>
      <c r="C114" s="134" t="s">
        <v>6965</v>
      </c>
      <c r="D114" s="135" t="s">
        <v>2321</v>
      </c>
      <c r="E114" s="81" t="s">
        <v>3103</v>
      </c>
      <c r="F114" s="145">
        <v>5.01</v>
      </c>
      <c r="G114" s="48">
        <v>4.8899999999999997</v>
      </c>
      <c r="H114" s="48">
        <v>55</v>
      </c>
      <c r="I114" s="48">
        <v>53</v>
      </c>
      <c r="J114" s="165" t="str">
        <f t="shared" si="4"/>
        <v xml:space="preserve"> </v>
      </c>
      <c r="K114" s="165" t="str">
        <f t="shared" si="5"/>
        <v xml:space="preserve"> </v>
      </c>
      <c r="L114" s="165" t="str">
        <f t="shared" si="6"/>
        <v xml:space="preserve"> </v>
      </c>
      <c r="M114" s="101"/>
      <c r="N114" s="9"/>
      <c r="O114" s="62">
        <f t="shared" si="7"/>
        <v>54</v>
      </c>
      <c r="P114" s="58"/>
    </row>
    <row r="115" spans="1:16" s="5" customFormat="1" ht="17.100000000000001" customHeight="1">
      <c r="A115" s="4">
        <v>106</v>
      </c>
      <c r="B115" s="133" t="s">
        <v>6966</v>
      </c>
      <c r="C115" s="134" t="s">
        <v>907</v>
      </c>
      <c r="D115" s="135" t="s">
        <v>3608</v>
      </c>
      <c r="E115" s="81" t="s">
        <v>3103</v>
      </c>
      <c r="F115" s="145">
        <v>5.34</v>
      </c>
      <c r="G115" s="48">
        <v>4.9800000000000004</v>
      </c>
      <c r="H115" s="48">
        <v>53</v>
      </c>
      <c r="I115" s="48">
        <v>62</v>
      </c>
      <c r="J115" s="165" t="str">
        <f t="shared" si="4"/>
        <v xml:space="preserve"> </v>
      </c>
      <c r="K115" s="165" t="str">
        <f t="shared" si="5"/>
        <v xml:space="preserve"> </v>
      </c>
      <c r="L115" s="165" t="str">
        <f t="shared" si="6"/>
        <v xml:space="preserve"> </v>
      </c>
      <c r="M115" s="98"/>
      <c r="N115" s="9"/>
      <c r="O115" s="62">
        <f t="shared" si="7"/>
        <v>57.5</v>
      </c>
      <c r="P115" s="58"/>
    </row>
    <row r="116" spans="1:16" s="5" customFormat="1" ht="17.100000000000001" customHeight="1">
      <c r="A116" s="4">
        <v>107</v>
      </c>
      <c r="B116" s="133" t="s">
        <v>6967</v>
      </c>
      <c r="C116" s="134" t="s">
        <v>2191</v>
      </c>
      <c r="D116" s="135" t="s">
        <v>6968</v>
      </c>
      <c r="E116" s="81" t="s">
        <v>3103</v>
      </c>
      <c r="F116" s="145">
        <v>6.12</v>
      </c>
      <c r="G116" s="48">
        <v>6.47</v>
      </c>
      <c r="H116" s="48">
        <v>60</v>
      </c>
      <c r="I116" s="48">
        <v>74</v>
      </c>
      <c r="J116" s="165" t="str">
        <f t="shared" si="4"/>
        <v xml:space="preserve"> </v>
      </c>
      <c r="K116" s="165" t="str">
        <f t="shared" si="5"/>
        <v xml:space="preserve"> </v>
      </c>
      <c r="L116" s="165" t="str">
        <f t="shared" si="6"/>
        <v xml:space="preserve"> </v>
      </c>
      <c r="M116" s="63"/>
      <c r="N116" s="9"/>
      <c r="O116" s="62">
        <f t="shared" si="7"/>
        <v>67</v>
      </c>
      <c r="P116" s="58"/>
    </row>
    <row r="117" spans="1:16" s="5" customFormat="1" ht="17.100000000000001" customHeight="1">
      <c r="A117" s="4">
        <v>108</v>
      </c>
      <c r="B117" s="133" t="s">
        <v>6969</v>
      </c>
      <c r="C117" s="134" t="s">
        <v>6970</v>
      </c>
      <c r="D117" s="135" t="s">
        <v>748</v>
      </c>
      <c r="E117" s="81" t="s">
        <v>3103</v>
      </c>
      <c r="F117" s="145">
        <v>4.53</v>
      </c>
      <c r="G117" s="48">
        <v>3.01</v>
      </c>
      <c r="H117" s="48">
        <v>52</v>
      </c>
      <c r="I117" s="48">
        <v>52</v>
      </c>
      <c r="J117" s="165" t="str">
        <f t="shared" si="4"/>
        <v xml:space="preserve"> </v>
      </c>
      <c r="K117" s="165" t="str">
        <f t="shared" si="5"/>
        <v xml:space="preserve"> </v>
      </c>
      <c r="L117" s="165" t="str">
        <f t="shared" si="6"/>
        <v xml:space="preserve"> </v>
      </c>
      <c r="M117" s="63"/>
      <c r="N117" s="9"/>
      <c r="O117" s="62">
        <f t="shared" si="7"/>
        <v>52</v>
      </c>
      <c r="P117" s="58"/>
    </row>
    <row r="118" spans="1:16" s="5" customFormat="1" ht="17.100000000000001" customHeight="1">
      <c r="A118" s="4">
        <v>109</v>
      </c>
      <c r="B118" s="133" t="s">
        <v>6971</v>
      </c>
      <c r="C118" s="134" t="s">
        <v>4290</v>
      </c>
      <c r="D118" s="135" t="s">
        <v>3509</v>
      </c>
      <c r="E118" s="81" t="s">
        <v>3103</v>
      </c>
      <c r="F118" s="145">
        <v>6.06</v>
      </c>
      <c r="G118" s="48">
        <v>4.22</v>
      </c>
      <c r="H118" s="48">
        <v>53</v>
      </c>
      <c r="I118" s="48">
        <v>57</v>
      </c>
      <c r="J118" s="165" t="str">
        <f t="shared" si="4"/>
        <v xml:space="preserve"> </v>
      </c>
      <c r="K118" s="165" t="str">
        <f t="shared" si="5"/>
        <v xml:space="preserve"> </v>
      </c>
      <c r="L118" s="165" t="str">
        <f t="shared" si="6"/>
        <v xml:space="preserve"> </v>
      </c>
      <c r="M118" s="63"/>
      <c r="N118" s="9"/>
      <c r="O118" s="62">
        <f t="shared" si="7"/>
        <v>55</v>
      </c>
      <c r="P118" s="58"/>
    </row>
    <row r="119" spans="1:16" s="5" customFormat="1" ht="17.100000000000001" customHeight="1">
      <c r="A119" s="4">
        <v>110</v>
      </c>
      <c r="B119" s="133" t="s">
        <v>6972</v>
      </c>
      <c r="C119" s="134" t="s">
        <v>1000</v>
      </c>
      <c r="D119" s="135" t="s">
        <v>4263</v>
      </c>
      <c r="E119" s="81" t="s">
        <v>3103</v>
      </c>
      <c r="F119" s="145">
        <v>5.54</v>
      </c>
      <c r="G119" s="48">
        <v>5.3</v>
      </c>
      <c r="H119" s="48">
        <v>53</v>
      </c>
      <c r="I119" s="48">
        <v>55</v>
      </c>
      <c r="J119" s="165" t="str">
        <f t="shared" si="4"/>
        <v xml:space="preserve"> </v>
      </c>
      <c r="K119" s="165" t="str">
        <f t="shared" si="5"/>
        <v xml:space="preserve"> </v>
      </c>
      <c r="L119" s="165" t="str">
        <f t="shared" si="6"/>
        <v xml:space="preserve"> </v>
      </c>
      <c r="M119" s="101"/>
      <c r="N119" s="138"/>
      <c r="O119" s="62">
        <f t="shared" si="7"/>
        <v>54</v>
      </c>
      <c r="P119" s="58"/>
    </row>
    <row r="120" spans="1:16" s="5" customFormat="1" ht="17.100000000000001" customHeight="1">
      <c r="A120" s="4">
        <v>111</v>
      </c>
      <c r="B120" s="133" t="s">
        <v>6973</v>
      </c>
      <c r="C120" s="134" t="s">
        <v>670</v>
      </c>
      <c r="D120" s="135" t="s">
        <v>1351</v>
      </c>
      <c r="E120" s="81" t="s">
        <v>3103</v>
      </c>
      <c r="F120" s="145">
        <v>5.55</v>
      </c>
      <c r="G120" s="48">
        <v>4.46</v>
      </c>
      <c r="H120" s="48">
        <v>54</v>
      </c>
      <c r="I120" s="48">
        <v>52</v>
      </c>
      <c r="J120" s="165" t="str">
        <f t="shared" si="4"/>
        <v xml:space="preserve"> </v>
      </c>
      <c r="K120" s="165" t="str">
        <f t="shared" si="5"/>
        <v xml:space="preserve"> </v>
      </c>
      <c r="L120" s="165" t="str">
        <f t="shared" si="6"/>
        <v xml:space="preserve"> </v>
      </c>
      <c r="M120" s="83"/>
      <c r="N120" s="9"/>
      <c r="O120" s="62">
        <f t="shared" si="7"/>
        <v>53</v>
      </c>
      <c r="P120" s="58"/>
    </row>
    <row r="121" spans="1:16" s="5" customFormat="1" ht="17.100000000000001" customHeight="1">
      <c r="A121" s="4">
        <v>112</v>
      </c>
      <c r="B121" s="133" t="s">
        <v>6974</v>
      </c>
      <c r="C121" s="134" t="s">
        <v>3776</v>
      </c>
      <c r="D121" s="135" t="s">
        <v>4264</v>
      </c>
      <c r="E121" s="81" t="s">
        <v>3103</v>
      </c>
      <c r="F121" s="145">
        <v>4.74</v>
      </c>
      <c r="G121" s="48">
        <v>4.57</v>
      </c>
      <c r="H121" s="48">
        <v>100</v>
      </c>
      <c r="I121" s="48">
        <v>98</v>
      </c>
      <c r="J121" s="165" t="str">
        <f t="shared" si="4"/>
        <v xml:space="preserve"> </v>
      </c>
      <c r="K121" s="165" t="str">
        <f t="shared" si="5"/>
        <v xml:space="preserve"> </v>
      </c>
      <c r="L121" s="165" t="str">
        <f t="shared" si="6"/>
        <v xml:space="preserve"> </v>
      </c>
      <c r="M121" s="63"/>
      <c r="N121" s="9"/>
      <c r="O121" s="62">
        <f t="shared" si="7"/>
        <v>99</v>
      </c>
      <c r="P121" s="58"/>
    </row>
    <row r="122" spans="1:16" s="5" customFormat="1" ht="17.100000000000001" customHeight="1">
      <c r="A122" s="4">
        <v>113</v>
      </c>
      <c r="B122" s="133" t="s">
        <v>6975</v>
      </c>
      <c r="C122" s="134" t="s">
        <v>6976</v>
      </c>
      <c r="D122" s="135" t="s">
        <v>996</v>
      </c>
      <c r="E122" s="81" t="s">
        <v>3103</v>
      </c>
      <c r="F122" s="145">
        <v>4.1100000000000003</v>
      </c>
      <c r="G122" s="48">
        <v>3.22</v>
      </c>
      <c r="H122" s="48">
        <v>50</v>
      </c>
      <c r="I122" s="48">
        <v>55</v>
      </c>
      <c r="J122" s="165" t="str">
        <f t="shared" si="4"/>
        <v xml:space="preserve"> </v>
      </c>
      <c r="K122" s="165" t="str">
        <f t="shared" si="5"/>
        <v xml:space="preserve"> </v>
      </c>
      <c r="L122" s="165" t="str">
        <f t="shared" si="6"/>
        <v xml:space="preserve"> </v>
      </c>
      <c r="M122" s="80"/>
      <c r="N122" s="9"/>
      <c r="O122" s="62">
        <f t="shared" si="7"/>
        <v>52.5</v>
      </c>
      <c r="P122" s="58"/>
    </row>
    <row r="123" spans="1:16" s="5" customFormat="1" ht="17.100000000000001" customHeight="1">
      <c r="A123" s="4">
        <v>114</v>
      </c>
      <c r="B123" s="133" t="s">
        <v>6977</v>
      </c>
      <c r="C123" s="134" t="s">
        <v>670</v>
      </c>
      <c r="D123" s="135" t="s">
        <v>1001</v>
      </c>
      <c r="E123" s="81" t="s">
        <v>3103</v>
      </c>
      <c r="F123" s="145">
        <v>4.6900000000000004</v>
      </c>
      <c r="G123" s="48">
        <v>3.95</v>
      </c>
      <c r="H123" s="48">
        <v>51</v>
      </c>
      <c r="I123" s="48">
        <v>50</v>
      </c>
      <c r="J123" s="165" t="str">
        <f t="shared" si="4"/>
        <v xml:space="preserve"> </v>
      </c>
      <c r="K123" s="165" t="str">
        <f t="shared" si="5"/>
        <v xml:space="preserve"> </v>
      </c>
      <c r="L123" s="165" t="str">
        <f t="shared" si="6"/>
        <v xml:space="preserve"> </v>
      </c>
      <c r="M123" s="83"/>
      <c r="N123" s="9"/>
      <c r="O123" s="62">
        <f t="shared" si="7"/>
        <v>50.5</v>
      </c>
      <c r="P123" s="58"/>
    </row>
    <row r="124" spans="1:16" s="5" customFormat="1" ht="17.100000000000001" customHeight="1">
      <c r="A124" s="4">
        <v>115</v>
      </c>
      <c r="B124" s="133" t="s">
        <v>6978</v>
      </c>
      <c r="C124" s="134" t="s">
        <v>3821</v>
      </c>
      <c r="D124" s="135" t="s">
        <v>1008</v>
      </c>
      <c r="E124" s="81" t="s">
        <v>3103</v>
      </c>
      <c r="F124" s="145">
        <v>6.74</v>
      </c>
      <c r="G124" s="48">
        <v>7.98</v>
      </c>
      <c r="H124" s="48">
        <v>70</v>
      </c>
      <c r="I124" s="48">
        <v>84</v>
      </c>
      <c r="J124" s="165" t="str">
        <f t="shared" si="4"/>
        <v xml:space="preserve"> </v>
      </c>
      <c r="K124" s="165" t="str">
        <f t="shared" si="5"/>
        <v>SVK</v>
      </c>
      <c r="L124" s="165" t="str">
        <f t="shared" si="6"/>
        <v xml:space="preserve"> </v>
      </c>
      <c r="M124" s="63"/>
      <c r="N124" s="9"/>
      <c r="O124" s="62">
        <f t="shared" si="7"/>
        <v>77</v>
      </c>
      <c r="P124" s="58"/>
    </row>
    <row r="125" spans="1:16" s="5" customFormat="1" ht="17.100000000000001" customHeight="1">
      <c r="A125" s="4">
        <v>116</v>
      </c>
      <c r="B125" s="133" t="s">
        <v>6979</v>
      </c>
      <c r="C125" s="134" t="s">
        <v>670</v>
      </c>
      <c r="D125" s="135" t="s">
        <v>1010</v>
      </c>
      <c r="E125" s="81" t="s">
        <v>3103</v>
      </c>
      <c r="F125" s="145">
        <v>5.44</v>
      </c>
      <c r="G125" s="48">
        <v>5.54</v>
      </c>
      <c r="H125" s="48">
        <v>61</v>
      </c>
      <c r="I125" s="48">
        <v>56</v>
      </c>
      <c r="J125" s="165" t="str">
        <f t="shared" si="4"/>
        <v xml:space="preserve"> </v>
      </c>
      <c r="K125" s="165" t="str">
        <f t="shared" si="5"/>
        <v xml:space="preserve"> </v>
      </c>
      <c r="L125" s="165" t="str">
        <f t="shared" si="6"/>
        <v xml:space="preserve"> </v>
      </c>
      <c r="M125" s="63"/>
      <c r="N125" s="9"/>
      <c r="O125" s="62">
        <f t="shared" si="7"/>
        <v>58.5</v>
      </c>
      <c r="P125" s="58"/>
    </row>
    <row r="126" spans="1:16" s="5" customFormat="1" ht="17.100000000000001" customHeight="1">
      <c r="A126" s="4">
        <v>117</v>
      </c>
      <c r="B126" s="133" t="s">
        <v>6980</v>
      </c>
      <c r="C126" s="134" t="s">
        <v>1419</v>
      </c>
      <c r="D126" s="135" t="s">
        <v>4268</v>
      </c>
      <c r="E126" s="81" t="s">
        <v>3103</v>
      </c>
      <c r="F126" s="145">
        <v>7.11</v>
      </c>
      <c r="G126" s="48">
        <v>6.78</v>
      </c>
      <c r="H126" s="48">
        <v>70</v>
      </c>
      <c r="I126" s="48">
        <v>73</v>
      </c>
      <c r="J126" s="168" t="str">
        <f t="shared" si="4"/>
        <v>SVK</v>
      </c>
      <c r="K126" s="165" t="str">
        <f t="shared" si="5"/>
        <v xml:space="preserve"> </v>
      </c>
      <c r="L126" s="165" t="str">
        <f t="shared" si="6"/>
        <v xml:space="preserve"> </v>
      </c>
      <c r="M126" s="98" t="s">
        <v>9188</v>
      </c>
      <c r="N126" s="9"/>
      <c r="O126" s="62">
        <f t="shared" si="7"/>
        <v>71.5</v>
      </c>
      <c r="P126" s="58"/>
    </row>
    <row r="127" spans="1:16" s="5" customFormat="1" ht="17.100000000000001" customHeight="1">
      <c r="A127" s="4">
        <v>118</v>
      </c>
      <c r="B127" s="133" t="s">
        <v>6981</v>
      </c>
      <c r="C127" s="134" t="s">
        <v>732</v>
      </c>
      <c r="D127" s="135" t="s">
        <v>366</v>
      </c>
      <c r="E127" s="81" t="s">
        <v>3103</v>
      </c>
      <c r="F127" s="145">
        <v>5.57</v>
      </c>
      <c r="G127" s="48">
        <v>4.34</v>
      </c>
      <c r="H127" s="48">
        <v>53</v>
      </c>
      <c r="I127" s="48">
        <v>57</v>
      </c>
      <c r="J127" s="165" t="str">
        <f t="shared" si="4"/>
        <v xml:space="preserve"> </v>
      </c>
      <c r="K127" s="165" t="str">
        <f t="shared" si="5"/>
        <v xml:space="preserve"> </v>
      </c>
      <c r="L127" s="165" t="str">
        <f t="shared" si="6"/>
        <v xml:space="preserve"> </v>
      </c>
      <c r="M127" s="83"/>
      <c r="N127" s="50"/>
      <c r="O127" s="62">
        <f t="shared" si="7"/>
        <v>55</v>
      </c>
      <c r="P127" s="58"/>
    </row>
    <row r="128" spans="1:16" s="5" customFormat="1" ht="17.100000000000001" customHeight="1">
      <c r="A128" s="4">
        <v>119</v>
      </c>
      <c r="B128" s="133" t="s">
        <v>6982</v>
      </c>
      <c r="C128" s="134" t="s">
        <v>6983</v>
      </c>
      <c r="D128" s="135" t="s">
        <v>1967</v>
      </c>
      <c r="E128" s="81" t="s">
        <v>3103</v>
      </c>
      <c r="F128" s="145">
        <v>3.97</v>
      </c>
      <c r="G128" s="48">
        <v>3.88</v>
      </c>
      <c r="H128" s="48">
        <v>50</v>
      </c>
      <c r="I128" s="48">
        <v>50</v>
      </c>
      <c r="J128" s="165" t="str">
        <f t="shared" si="4"/>
        <v xml:space="preserve"> </v>
      </c>
      <c r="K128" s="165" t="str">
        <f t="shared" si="5"/>
        <v xml:space="preserve"> </v>
      </c>
      <c r="L128" s="165" t="str">
        <f t="shared" si="6"/>
        <v xml:space="preserve"> </v>
      </c>
      <c r="M128" s="68"/>
      <c r="N128" s="9"/>
      <c r="O128" s="62">
        <f t="shared" si="7"/>
        <v>50</v>
      </c>
      <c r="P128" s="58"/>
    </row>
    <row r="129" spans="1:16" s="5" customFormat="1" ht="17.100000000000001" customHeight="1">
      <c r="A129" s="4">
        <v>120</v>
      </c>
      <c r="B129" s="133" t="s">
        <v>6984</v>
      </c>
      <c r="C129" s="134" t="s">
        <v>1266</v>
      </c>
      <c r="D129" s="135" t="s">
        <v>2575</v>
      </c>
      <c r="E129" s="81" t="s">
        <v>3103</v>
      </c>
      <c r="F129" s="145">
        <v>6.11</v>
      </c>
      <c r="G129" s="48">
        <v>6.53</v>
      </c>
      <c r="H129" s="48">
        <v>54</v>
      </c>
      <c r="I129" s="48">
        <v>56</v>
      </c>
      <c r="J129" s="165" t="str">
        <f t="shared" si="4"/>
        <v xml:space="preserve"> </v>
      </c>
      <c r="K129" s="165" t="str">
        <f t="shared" si="5"/>
        <v xml:space="preserve"> </v>
      </c>
      <c r="L129" s="165" t="str">
        <f t="shared" si="6"/>
        <v xml:space="preserve"> </v>
      </c>
      <c r="M129" s="68"/>
      <c r="N129" s="9"/>
      <c r="O129" s="62">
        <f t="shared" si="7"/>
        <v>55</v>
      </c>
      <c r="P129" s="58"/>
    </row>
    <row r="130" spans="1:16" s="5" customFormat="1" ht="17.100000000000001" customHeight="1">
      <c r="A130" s="4">
        <v>121</v>
      </c>
      <c r="B130" s="133" t="s">
        <v>6985</v>
      </c>
      <c r="C130" s="134" t="s">
        <v>6986</v>
      </c>
      <c r="D130" s="135" t="s">
        <v>1002</v>
      </c>
      <c r="E130" s="81" t="s">
        <v>3103</v>
      </c>
      <c r="F130" s="145">
        <v>4.21</v>
      </c>
      <c r="G130" s="48">
        <v>3.82</v>
      </c>
      <c r="H130" s="48">
        <v>50</v>
      </c>
      <c r="I130" s="48">
        <v>55</v>
      </c>
      <c r="J130" s="165" t="str">
        <f t="shared" si="4"/>
        <v xml:space="preserve"> </v>
      </c>
      <c r="K130" s="165" t="str">
        <f t="shared" si="5"/>
        <v xml:space="preserve"> </v>
      </c>
      <c r="L130" s="165" t="str">
        <f t="shared" si="6"/>
        <v xml:space="preserve"> </v>
      </c>
      <c r="M130" s="68"/>
      <c r="N130" s="9"/>
      <c r="O130" s="62">
        <f t="shared" si="7"/>
        <v>52.5</v>
      </c>
      <c r="P130" s="58"/>
    </row>
    <row r="131" spans="1:16" s="5" customFormat="1" ht="17.100000000000001" customHeight="1">
      <c r="A131" s="4">
        <v>122</v>
      </c>
      <c r="B131" s="133" t="s">
        <v>6987</v>
      </c>
      <c r="C131" s="134" t="s">
        <v>4104</v>
      </c>
      <c r="D131" s="135" t="s">
        <v>51</v>
      </c>
      <c r="E131" s="81" t="s">
        <v>3103</v>
      </c>
      <c r="F131" s="145">
        <v>6.34</v>
      </c>
      <c r="G131" s="48">
        <v>6.69</v>
      </c>
      <c r="H131" s="48">
        <v>71</v>
      </c>
      <c r="I131" s="48">
        <v>80</v>
      </c>
      <c r="J131" s="165" t="str">
        <f t="shared" si="4"/>
        <v xml:space="preserve"> </v>
      </c>
      <c r="K131" s="165" t="str">
        <f t="shared" si="5"/>
        <v xml:space="preserve"> </v>
      </c>
      <c r="L131" s="165" t="str">
        <f t="shared" si="6"/>
        <v xml:space="preserve"> </v>
      </c>
      <c r="M131" s="83"/>
      <c r="N131" s="9"/>
      <c r="O131" s="62">
        <f t="shared" si="7"/>
        <v>75.5</v>
      </c>
      <c r="P131" s="58"/>
    </row>
    <row r="132" spans="1:16" s="5" customFormat="1" ht="17.100000000000001" customHeight="1">
      <c r="A132" s="4">
        <v>123</v>
      </c>
      <c r="B132" s="133" t="s">
        <v>2453</v>
      </c>
      <c r="C132" s="134" t="s">
        <v>4265</v>
      </c>
      <c r="D132" s="135" t="s">
        <v>2573</v>
      </c>
      <c r="E132" s="81" t="s">
        <v>3103</v>
      </c>
      <c r="F132" s="145">
        <v>6.7</v>
      </c>
      <c r="G132" s="48">
        <v>7.51</v>
      </c>
      <c r="H132" s="48">
        <v>77</v>
      </c>
      <c r="I132" s="48">
        <v>81</v>
      </c>
      <c r="J132" s="165" t="str">
        <f t="shared" si="4"/>
        <v xml:space="preserve"> </v>
      </c>
      <c r="K132" s="165" t="str">
        <f t="shared" si="5"/>
        <v>SVK</v>
      </c>
      <c r="L132" s="165" t="str">
        <f t="shared" si="6"/>
        <v xml:space="preserve"> </v>
      </c>
      <c r="M132" s="68"/>
      <c r="N132" s="9"/>
      <c r="O132" s="62">
        <f t="shared" si="7"/>
        <v>79</v>
      </c>
      <c r="P132" s="58"/>
    </row>
    <row r="133" spans="1:16" s="5" customFormat="1" ht="17.100000000000001" customHeight="1">
      <c r="A133" s="4">
        <v>124</v>
      </c>
      <c r="B133" s="133" t="s">
        <v>6988</v>
      </c>
      <c r="C133" s="134" t="s">
        <v>3783</v>
      </c>
      <c r="D133" s="135" t="s">
        <v>6989</v>
      </c>
      <c r="E133" s="81" t="s">
        <v>3103</v>
      </c>
      <c r="F133" s="145">
        <v>4.7300000000000004</v>
      </c>
      <c r="G133" s="48">
        <v>4.58</v>
      </c>
      <c r="H133" s="48">
        <v>52</v>
      </c>
      <c r="I133" s="48">
        <v>52</v>
      </c>
      <c r="J133" s="165" t="str">
        <f t="shared" si="4"/>
        <v xml:space="preserve"> </v>
      </c>
      <c r="K133" s="165" t="str">
        <f t="shared" si="5"/>
        <v xml:space="preserve"> </v>
      </c>
      <c r="L133" s="165" t="str">
        <f t="shared" si="6"/>
        <v xml:space="preserve"> </v>
      </c>
      <c r="M133" s="83"/>
      <c r="N133" s="9"/>
      <c r="O133" s="62">
        <f t="shared" si="7"/>
        <v>52</v>
      </c>
      <c r="P133" s="58"/>
    </row>
    <row r="134" spans="1:16" s="5" customFormat="1" ht="17.100000000000001" customHeight="1">
      <c r="A134" s="4">
        <v>125</v>
      </c>
      <c r="B134" s="133" t="s">
        <v>6990</v>
      </c>
      <c r="C134" s="134" t="s">
        <v>666</v>
      </c>
      <c r="D134" s="135" t="s">
        <v>1051</v>
      </c>
      <c r="E134" s="81" t="s">
        <v>3103</v>
      </c>
      <c r="F134" s="145">
        <v>6.5</v>
      </c>
      <c r="G134" s="48">
        <v>6.31</v>
      </c>
      <c r="H134" s="48">
        <v>56</v>
      </c>
      <c r="I134" s="48">
        <v>64</v>
      </c>
      <c r="J134" s="165" t="str">
        <f t="shared" si="4"/>
        <v xml:space="preserve"> </v>
      </c>
      <c r="K134" s="165" t="str">
        <f t="shared" si="5"/>
        <v xml:space="preserve"> </v>
      </c>
      <c r="L134" s="165" t="str">
        <f t="shared" si="6"/>
        <v xml:space="preserve"> </v>
      </c>
      <c r="M134" s="83"/>
      <c r="N134" s="9"/>
      <c r="O134" s="62">
        <f t="shared" si="7"/>
        <v>60</v>
      </c>
      <c r="P134" s="58"/>
    </row>
    <row r="135" spans="1:16" s="5" customFormat="1" ht="17.100000000000001" customHeight="1">
      <c r="A135" s="4">
        <v>126</v>
      </c>
      <c r="B135" s="133" t="s">
        <v>6991</v>
      </c>
      <c r="C135" s="134" t="s">
        <v>3614</v>
      </c>
      <c r="D135" s="135" t="s">
        <v>1003</v>
      </c>
      <c r="E135" s="81" t="s">
        <v>3103</v>
      </c>
      <c r="F135" s="145">
        <v>6.22</v>
      </c>
      <c r="G135" s="48">
        <v>6.46</v>
      </c>
      <c r="H135" s="48">
        <v>56</v>
      </c>
      <c r="I135" s="48">
        <v>67</v>
      </c>
      <c r="J135" s="165" t="str">
        <f t="shared" si="4"/>
        <v xml:space="preserve"> </v>
      </c>
      <c r="K135" s="165" t="str">
        <f t="shared" si="5"/>
        <v xml:space="preserve"> </v>
      </c>
      <c r="L135" s="165" t="str">
        <f t="shared" si="6"/>
        <v xml:space="preserve"> </v>
      </c>
      <c r="M135" s="83"/>
      <c r="N135" s="9"/>
      <c r="O135" s="62">
        <f t="shared" si="7"/>
        <v>61.5</v>
      </c>
      <c r="P135" s="58"/>
    </row>
    <row r="136" spans="1:16" s="5" customFormat="1" ht="17.100000000000001" customHeight="1">
      <c r="A136" s="4">
        <v>127</v>
      </c>
      <c r="B136" s="133" t="s">
        <v>6992</v>
      </c>
      <c r="C136" s="134" t="s">
        <v>1000</v>
      </c>
      <c r="D136" s="135" t="s">
        <v>2268</v>
      </c>
      <c r="E136" s="81" t="s">
        <v>3104</v>
      </c>
      <c r="F136" s="145">
        <v>7.19</v>
      </c>
      <c r="G136" s="145">
        <v>7.34</v>
      </c>
      <c r="H136" s="48">
        <v>59</v>
      </c>
      <c r="I136" s="48">
        <v>62</v>
      </c>
      <c r="J136" s="165" t="str">
        <f t="shared" si="4"/>
        <v xml:space="preserve"> </v>
      </c>
      <c r="K136" s="165" t="str">
        <f t="shared" si="5"/>
        <v xml:space="preserve"> </v>
      </c>
      <c r="L136" s="165" t="str">
        <f t="shared" si="6"/>
        <v xml:space="preserve"> </v>
      </c>
      <c r="M136" s="196"/>
      <c r="N136" s="9"/>
      <c r="O136" s="62">
        <f t="shared" si="7"/>
        <v>60.5</v>
      </c>
      <c r="P136" s="58"/>
    </row>
    <row r="137" spans="1:16" s="5" customFormat="1" ht="17.100000000000001" customHeight="1">
      <c r="A137" s="4">
        <v>128</v>
      </c>
      <c r="B137" s="133" t="s">
        <v>6993</v>
      </c>
      <c r="C137" s="134" t="s">
        <v>1406</v>
      </c>
      <c r="D137" s="135" t="s">
        <v>552</v>
      </c>
      <c r="E137" s="81" t="s">
        <v>3104</v>
      </c>
      <c r="F137" s="145">
        <v>5.2</v>
      </c>
      <c r="G137" s="145">
        <v>3.77</v>
      </c>
      <c r="H137" s="48">
        <v>54</v>
      </c>
      <c r="I137" s="48">
        <v>50</v>
      </c>
      <c r="J137" s="165" t="str">
        <f t="shared" si="4"/>
        <v xml:space="preserve"> </v>
      </c>
      <c r="K137" s="165" t="str">
        <f t="shared" si="5"/>
        <v xml:space="preserve"> </v>
      </c>
      <c r="L137" s="165" t="str">
        <f t="shared" si="6"/>
        <v xml:space="preserve"> </v>
      </c>
      <c r="M137" s="101"/>
      <c r="N137" s="9"/>
      <c r="O137" s="62">
        <f t="shared" si="7"/>
        <v>52</v>
      </c>
      <c r="P137" s="58"/>
    </row>
    <row r="138" spans="1:16" s="5" customFormat="1" ht="17.100000000000001" customHeight="1">
      <c r="A138" s="4">
        <v>129</v>
      </c>
      <c r="B138" s="133" t="s">
        <v>6994</v>
      </c>
      <c r="C138" s="134" t="s">
        <v>3573</v>
      </c>
      <c r="D138" s="135" t="s">
        <v>3837</v>
      </c>
      <c r="E138" s="81" t="s">
        <v>3104</v>
      </c>
      <c r="F138" s="145">
        <v>4.97</v>
      </c>
      <c r="G138" s="145">
        <v>5.51</v>
      </c>
      <c r="H138" s="48">
        <v>50</v>
      </c>
      <c r="I138" s="48">
        <v>52</v>
      </c>
      <c r="J138" s="165" t="str">
        <f t="shared" ref="J138:J201" si="8">IF(AND(F138&gt;=9,H138&gt;=90),"SVXS",IF(AND(F138&gt;=8,H138&gt;=80),"SVG",IF(AND(F138&gt;=7,H138&gt;=70),"SVK"," ")))</f>
        <v xml:space="preserve"> </v>
      </c>
      <c r="K138" s="165" t="str">
        <f t="shared" ref="K138:K201" si="9">IF(AND(G138&gt;=9,I138&gt;=90),"SVXS",IF(AND(G138&gt;=8,I138&gt;=80),"SVG",IF(AND(G138&gt;=7,I138&gt;=70),"SVK"," ")))</f>
        <v xml:space="preserve"> </v>
      </c>
      <c r="L138" s="165" t="str">
        <f t="shared" ref="L138:L201" si="10">IF(AND(J138="SVXS",K138="SVXS"),"SVXS",IF(AND(J138="SVG",K138="SVG"),"SVG",IF(AND(J138="SVK",K138="SVK"),"SVK",IF(AND(J138="SVXS",K138="SVG"),"SVG",IF(AND(J138="SVG",K138="SVXS"),"SVG",IF(AND(J138="SVG",K138="SVK"),"SVK",IF(AND(J138="SVK",K138="SVG"),"SVK"," ")))))))</f>
        <v xml:space="preserve"> </v>
      </c>
      <c r="M138" s="202"/>
      <c r="N138" s="9"/>
      <c r="O138" s="62">
        <f t="shared" ref="O138:O201" si="11">SUM(H138:I138)/2</f>
        <v>51</v>
      </c>
      <c r="P138" s="58"/>
    </row>
    <row r="139" spans="1:16" s="5" customFormat="1" ht="17.100000000000001" customHeight="1">
      <c r="A139" s="4">
        <v>130</v>
      </c>
      <c r="B139" s="133" t="s">
        <v>6995</v>
      </c>
      <c r="C139" s="134" t="s">
        <v>3508</v>
      </c>
      <c r="D139" s="135" t="s">
        <v>3837</v>
      </c>
      <c r="E139" s="81" t="s">
        <v>3104</v>
      </c>
      <c r="F139" s="145">
        <v>7.45</v>
      </c>
      <c r="G139" s="145">
        <v>6.92</v>
      </c>
      <c r="H139" s="48">
        <v>63</v>
      </c>
      <c r="I139" s="48">
        <v>80</v>
      </c>
      <c r="J139" s="165" t="str">
        <f t="shared" si="8"/>
        <v xml:space="preserve"> </v>
      </c>
      <c r="K139" s="165" t="str">
        <f t="shared" si="9"/>
        <v xml:space="preserve"> </v>
      </c>
      <c r="L139" s="165" t="str">
        <f t="shared" si="10"/>
        <v xml:space="preserve"> </v>
      </c>
      <c r="M139" s="68"/>
      <c r="N139" s="9"/>
      <c r="O139" s="62">
        <f t="shared" si="11"/>
        <v>71.5</v>
      </c>
      <c r="P139" s="58"/>
    </row>
    <row r="140" spans="1:16" s="5" customFormat="1" ht="17.100000000000001" customHeight="1">
      <c r="A140" s="4">
        <v>131</v>
      </c>
      <c r="B140" s="133" t="s">
        <v>6996</v>
      </c>
      <c r="C140" s="134" t="s">
        <v>1444</v>
      </c>
      <c r="D140" s="135" t="s">
        <v>1407</v>
      </c>
      <c r="E140" s="81" t="s">
        <v>3104</v>
      </c>
      <c r="F140" s="145">
        <v>4.6500000000000004</v>
      </c>
      <c r="G140" s="145">
        <v>4.66</v>
      </c>
      <c r="H140" s="48">
        <v>50</v>
      </c>
      <c r="I140" s="48">
        <v>51</v>
      </c>
      <c r="J140" s="165" t="str">
        <f t="shared" si="8"/>
        <v xml:space="preserve"> </v>
      </c>
      <c r="K140" s="165" t="str">
        <f t="shared" si="9"/>
        <v xml:space="preserve"> </v>
      </c>
      <c r="L140" s="165" t="str">
        <f t="shared" si="10"/>
        <v xml:space="preserve"> </v>
      </c>
      <c r="M140" s="68"/>
      <c r="N140" s="9"/>
      <c r="O140" s="62">
        <f t="shared" si="11"/>
        <v>50.5</v>
      </c>
      <c r="P140" s="58"/>
    </row>
    <row r="141" spans="1:16" s="5" customFormat="1" ht="17.100000000000001" customHeight="1">
      <c r="A141" s="4">
        <v>132</v>
      </c>
      <c r="B141" s="133" t="s">
        <v>6998</v>
      </c>
      <c r="C141" s="134" t="s">
        <v>3342</v>
      </c>
      <c r="D141" s="135" t="s">
        <v>667</v>
      </c>
      <c r="E141" s="81" t="s">
        <v>3104</v>
      </c>
      <c r="F141" s="145">
        <v>5.78</v>
      </c>
      <c r="G141" s="145">
        <v>5.76</v>
      </c>
      <c r="H141" s="48">
        <v>57</v>
      </c>
      <c r="I141" s="48">
        <v>63</v>
      </c>
      <c r="J141" s="165" t="str">
        <f t="shared" si="8"/>
        <v xml:space="preserve"> </v>
      </c>
      <c r="K141" s="165" t="str">
        <f t="shared" si="9"/>
        <v xml:space="preserve"> </v>
      </c>
      <c r="L141" s="165" t="str">
        <f t="shared" si="10"/>
        <v xml:space="preserve"> </v>
      </c>
      <c r="M141" s="101"/>
      <c r="N141" s="9"/>
      <c r="O141" s="62">
        <f t="shared" si="11"/>
        <v>60</v>
      </c>
      <c r="P141" s="58"/>
    </row>
    <row r="142" spans="1:16" s="5" customFormat="1" ht="17.100000000000001" customHeight="1">
      <c r="A142" s="4">
        <v>133</v>
      </c>
      <c r="B142" s="133" t="s">
        <v>6999</v>
      </c>
      <c r="C142" s="134" t="s">
        <v>3614</v>
      </c>
      <c r="D142" s="135" t="s">
        <v>1548</v>
      </c>
      <c r="E142" s="81" t="s">
        <v>3104</v>
      </c>
      <c r="F142" s="145">
        <v>5.64</v>
      </c>
      <c r="G142" s="145">
        <v>4.43</v>
      </c>
      <c r="H142" s="48">
        <v>55</v>
      </c>
      <c r="I142" s="48">
        <v>57</v>
      </c>
      <c r="J142" s="165" t="str">
        <f t="shared" si="8"/>
        <v xml:space="preserve"> </v>
      </c>
      <c r="K142" s="165" t="str">
        <f t="shared" si="9"/>
        <v xml:space="preserve"> </v>
      </c>
      <c r="L142" s="165" t="str">
        <f t="shared" si="10"/>
        <v xml:space="preserve"> </v>
      </c>
      <c r="M142" s="196"/>
      <c r="N142" s="50"/>
      <c r="O142" s="62">
        <f t="shared" si="11"/>
        <v>56</v>
      </c>
      <c r="P142" s="58"/>
    </row>
    <row r="143" spans="1:16" s="5" customFormat="1" ht="17.100000000000001" customHeight="1">
      <c r="A143" s="4">
        <v>134</v>
      </c>
      <c r="B143" s="133" t="s">
        <v>7000</v>
      </c>
      <c r="C143" s="134" t="s">
        <v>1838</v>
      </c>
      <c r="D143" s="135" t="s">
        <v>1451</v>
      </c>
      <c r="E143" s="81" t="s">
        <v>3104</v>
      </c>
      <c r="F143" s="145">
        <v>6.18</v>
      </c>
      <c r="G143" s="145">
        <v>6.18</v>
      </c>
      <c r="H143" s="48">
        <v>53</v>
      </c>
      <c r="I143" s="48">
        <v>61</v>
      </c>
      <c r="J143" s="165" t="str">
        <f t="shared" si="8"/>
        <v xml:space="preserve"> </v>
      </c>
      <c r="K143" s="165" t="str">
        <f t="shared" si="9"/>
        <v xml:space="preserve"> </v>
      </c>
      <c r="L143" s="165" t="str">
        <f t="shared" si="10"/>
        <v xml:space="preserve"> </v>
      </c>
      <c r="M143" s="68"/>
      <c r="N143" s="9"/>
      <c r="O143" s="62">
        <f t="shared" si="11"/>
        <v>57</v>
      </c>
      <c r="P143" s="58"/>
    </row>
    <row r="144" spans="1:16" s="5" customFormat="1" ht="17.100000000000001" customHeight="1">
      <c r="A144" s="4">
        <v>135</v>
      </c>
      <c r="B144" s="133" t="s">
        <v>7001</v>
      </c>
      <c r="C144" s="134" t="s">
        <v>4069</v>
      </c>
      <c r="D144" s="135" t="s">
        <v>1451</v>
      </c>
      <c r="E144" s="81" t="s">
        <v>3104</v>
      </c>
      <c r="F144" s="145">
        <v>4.32</v>
      </c>
      <c r="G144" s="145">
        <v>4.51</v>
      </c>
      <c r="H144" s="48">
        <v>51</v>
      </c>
      <c r="I144" s="48">
        <v>54</v>
      </c>
      <c r="J144" s="165" t="str">
        <f t="shared" si="8"/>
        <v xml:space="preserve"> </v>
      </c>
      <c r="K144" s="165" t="str">
        <f t="shared" si="9"/>
        <v xml:space="preserve"> </v>
      </c>
      <c r="L144" s="165" t="str">
        <f t="shared" si="10"/>
        <v xml:space="preserve"> </v>
      </c>
      <c r="M144" s="68"/>
      <c r="N144" s="9"/>
      <c r="O144" s="62">
        <f t="shared" si="11"/>
        <v>52.5</v>
      </c>
      <c r="P144" s="58"/>
    </row>
    <row r="145" spans="1:16" s="5" customFormat="1" ht="17.100000000000001" customHeight="1">
      <c r="A145" s="4">
        <v>136</v>
      </c>
      <c r="B145" s="133" t="s">
        <v>7002</v>
      </c>
      <c r="C145" s="134" t="s">
        <v>3112</v>
      </c>
      <c r="D145" s="135" t="s">
        <v>3474</v>
      </c>
      <c r="E145" s="81" t="s">
        <v>3104</v>
      </c>
      <c r="F145" s="145">
        <v>3.7</v>
      </c>
      <c r="G145" s="145">
        <v>2.13</v>
      </c>
      <c r="H145" s="48">
        <v>50</v>
      </c>
      <c r="I145" s="48">
        <v>52</v>
      </c>
      <c r="J145" s="165" t="str">
        <f t="shared" si="8"/>
        <v xml:space="preserve"> </v>
      </c>
      <c r="K145" s="165" t="str">
        <f t="shared" si="9"/>
        <v xml:space="preserve"> </v>
      </c>
      <c r="L145" s="165" t="str">
        <f t="shared" si="10"/>
        <v xml:space="preserve"> </v>
      </c>
      <c r="M145" s="169" t="s">
        <v>7041</v>
      </c>
      <c r="N145" s="17"/>
      <c r="O145" s="62">
        <f t="shared" si="11"/>
        <v>51</v>
      </c>
      <c r="P145" s="58"/>
    </row>
    <row r="146" spans="1:16" s="5" customFormat="1" ht="17.100000000000001" customHeight="1">
      <c r="A146" s="4">
        <v>137</v>
      </c>
      <c r="B146" s="133" t="s">
        <v>7003</v>
      </c>
      <c r="C146" s="134" t="s">
        <v>7004</v>
      </c>
      <c r="D146" s="135" t="s">
        <v>3839</v>
      </c>
      <c r="E146" s="81" t="s">
        <v>3104</v>
      </c>
      <c r="F146" s="145">
        <v>4.88</v>
      </c>
      <c r="G146" s="145">
        <v>3.78</v>
      </c>
      <c r="H146" s="48">
        <v>50</v>
      </c>
      <c r="I146" s="48">
        <v>50</v>
      </c>
      <c r="J146" s="165" t="str">
        <f t="shared" si="8"/>
        <v xml:space="preserve"> </v>
      </c>
      <c r="K146" s="165" t="str">
        <f t="shared" si="9"/>
        <v xml:space="preserve"> </v>
      </c>
      <c r="L146" s="165" t="str">
        <f t="shared" si="10"/>
        <v xml:space="preserve"> </v>
      </c>
      <c r="M146" s="158" t="s">
        <v>7042</v>
      </c>
      <c r="N146" s="9"/>
      <c r="O146" s="62">
        <f t="shared" si="11"/>
        <v>50</v>
      </c>
      <c r="P146" s="58"/>
    </row>
    <row r="147" spans="1:16" s="5" customFormat="1" ht="17.100000000000001" customHeight="1">
      <c r="A147" s="4">
        <v>138</v>
      </c>
      <c r="B147" s="133" t="s">
        <v>7005</v>
      </c>
      <c r="C147" s="134" t="s">
        <v>2332</v>
      </c>
      <c r="D147" s="135" t="s">
        <v>1176</v>
      </c>
      <c r="E147" s="81" t="s">
        <v>3104</v>
      </c>
      <c r="F147" s="145">
        <v>4.99</v>
      </c>
      <c r="G147" s="145">
        <v>4.01</v>
      </c>
      <c r="H147" s="48">
        <v>51</v>
      </c>
      <c r="I147" s="48">
        <v>50</v>
      </c>
      <c r="J147" s="165" t="str">
        <f t="shared" si="8"/>
        <v xml:space="preserve"> </v>
      </c>
      <c r="K147" s="165" t="str">
        <f t="shared" si="9"/>
        <v xml:space="preserve"> </v>
      </c>
      <c r="L147" s="165" t="str">
        <f t="shared" si="10"/>
        <v xml:space="preserve"> </v>
      </c>
      <c r="M147" s="196"/>
      <c r="N147" s="9"/>
      <c r="O147" s="62">
        <f t="shared" si="11"/>
        <v>50.5</v>
      </c>
      <c r="P147" s="58"/>
    </row>
    <row r="148" spans="1:16" s="5" customFormat="1" ht="17.100000000000001" customHeight="1">
      <c r="A148" s="4">
        <v>139</v>
      </c>
      <c r="B148" s="133" t="s">
        <v>7006</v>
      </c>
      <c r="C148" s="134" t="s">
        <v>4265</v>
      </c>
      <c r="D148" s="135" t="s">
        <v>23</v>
      </c>
      <c r="E148" s="81" t="s">
        <v>3104</v>
      </c>
      <c r="F148" s="145">
        <v>4.9400000000000004</v>
      </c>
      <c r="G148" s="145">
        <v>3.69</v>
      </c>
      <c r="H148" s="48">
        <v>51</v>
      </c>
      <c r="I148" s="48">
        <v>54</v>
      </c>
      <c r="J148" s="165" t="str">
        <f t="shared" si="8"/>
        <v xml:space="preserve"> </v>
      </c>
      <c r="K148" s="165" t="str">
        <f t="shared" si="9"/>
        <v xml:space="preserve"> </v>
      </c>
      <c r="L148" s="165" t="str">
        <f t="shared" si="10"/>
        <v xml:space="preserve"> </v>
      </c>
      <c r="M148" s="101"/>
      <c r="N148" s="9"/>
      <c r="O148" s="62">
        <f t="shared" si="11"/>
        <v>52.5</v>
      </c>
      <c r="P148" s="58"/>
    </row>
    <row r="149" spans="1:16" s="5" customFormat="1" ht="17.100000000000001" customHeight="1">
      <c r="A149" s="4">
        <v>140</v>
      </c>
      <c r="B149" s="133" t="s">
        <v>7007</v>
      </c>
      <c r="C149" s="134" t="s">
        <v>1734</v>
      </c>
      <c r="D149" s="135" t="s">
        <v>3365</v>
      </c>
      <c r="E149" s="81" t="s">
        <v>3104</v>
      </c>
      <c r="F149" s="145">
        <v>8.11</v>
      </c>
      <c r="G149" s="145">
        <v>8.0299999999999994</v>
      </c>
      <c r="H149" s="48">
        <v>83</v>
      </c>
      <c r="I149" s="48">
        <v>90</v>
      </c>
      <c r="J149" s="168" t="str">
        <f t="shared" si="8"/>
        <v>SVG</v>
      </c>
      <c r="K149" s="165" t="str">
        <f t="shared" si="9"/>
        <v>SVG</v>
      </c>
      <c r="L149" s="168" t="str">
        <f t="shared" si="10"/>
        <v>SVG</v>
      </c>
      <c r="M149" s="84" t="s">
        <v>9188</v>
      </c>
      <c r="N149" s="50"/>
      <c r="O149" s="62">
        <f t="shared" si="11"/>
        <v>86.5</v>
      </c>
      <c r="P149" s="58"/>
    </row>
    <row r="150" spans="1:16" s="5" customFormat="1" ht="17.100000000000001" customHeight="1">
      <c r="A150" s="4">
        <v>141</v>
      </c>
      <c r="B150" s="133" t="s">
        <v>7008</v>
      </c>
      <c r="C150" s="134" t="s">
        <v>997</v>
      </c>
      <c r="D150" s="135" t="s">
        <v>879</v>
      </c>
      <c r="E150" s="81" t="s">
        <v>3104</v>
      </c>
      <c r="F150" s="145">
        <v>7.23</v>
      </c>
      <c r="G150" s="145">
        <v>7.7</v>
      </c>
      <c r="H150" s="48">
        <v>60</v>
      </c>
      <c r="I150" s="48">
        <v>66</v>
      </c>
      <c r="J150" s="165" t="str">
        <f t="shared" si="8"/>
        <v xml:space="preserve"> </v>
      </c>
      <c r="K150" s="165" t="str">
        <f t="shared" si="9"/>
        <v xml:space="preserve"> </v>
      </c>
      <c r="L150" s="165" t="str">
        <f t="shared" si="10"/>
        <v xml:space="preserve"> </v>
      </c>
      <c r="M150" s="101"/>
      <c r="N150" s="9"/>
      <c r="O150" s="62">
        <f t="shared" si="11"/>
        <v>63</v>
      </c>
      <c r="P150" s="58"/>
    </row>
    <row r="151" spans="1:16" s="5" customFormat="1" ht="17.100000000000001" customHeight="1">
      <c r="A151" s="4">
        <v>142</v>
      </c>
      <c r="B151" s="133" t="s">
        <v>7009</v>
      </c>
      <c r="C151" s="134" t="s">
        <v>1404</v>
      </c>
      <c r="D151" s="135" t="s">
        <v>3608</v>
      </c>
      <c r="E151" s="81" t="s">
        <v>3104</v>
      </c>
      <c r="F151" s="145">
        <v>6.01</v>
      </c>
      <c r="G151" s="145">
        <v>2.0099999999999998</v>
      </c>
      <c r="H151" s="48">
        <v>56</v>
      </c>
      <c r="I151" s="48">
        <v>59</v>
      </c>
      <c r="J151" s="165" t="str">
        <f t="shared" si="8"/>
        <v xml:space="preserve"> </v>
      </c>
      <c r="K151" s="165" t="str">
        <f t="shared" si="9"/>
        <v xml:space="preserve"> </v>
      </c>
      <c r="L151" s="165" t="str">
        <f t="shared" si="10"/>
        <v xml:space="preserve"> </v>
      </c>
      <c r="M151" s="196"/>
      <c r="N151" s="9"/>
      <c r="O151" s="62">
        <f t="shared" si="11"/>
        <v>57.5</v>
      </c>
      <c r="P151" s="58"/>
    </row>
    <row r="152" spans="1:16" s="5" customFormat="1" ht="17.100000000000001" customHeight="1">
      <c r="A152" s="4">
        <v>143</v>
      </c>
      <c r="B152" s="133" t="s">
        <v>7011</v>
      </c>
      <c r="C152" s="134" t="s">
        <v>1929</v>
      </c>
      <c r="D152" s="135" t="s">
        <v>3625</v>
      </c>
      <c r="E152" s="81" t="s">
        <v>3104</v>
      </c>
      <c r="F152" s="145">
        <v>5.51</v>
      </c>
      <c r="G152" s="145">
        <v>4.8600000000000003</v>
      </c>
      <c r="H152" s="48">
        <v>56</v>
      </c>
      <c r="I152" s="48">
        <v>55</v>
      </c>
      <c r="J152" s="165" t="str">
        <f t="shared" si="8"/>
        <v xml:space="preserve"> </v>
      </c>
      <c r="K152" s="165" t="str">
        <f t="shared" si="9"/>
        <v xml:space="preserve"> </v>
      </c>
      <c r="L152" s="165" t="str">
        <f t="shared" si="10"/>
        <v xml:space="preserve"> </v>
      </c>
      <c r="M152" s="101"/>
      <c r="N152" s="9"/>
      <c r="O152" s="62">
        <f t="shared" si="11"/>
        <v>55.5</v>
      </c>
      <c r="P152" s="58"/>
    </row>
    <row r="153" spans="1:16" s="5" customFormat="1" ht="17.100000000000001" customHeight="1">
      <c r="A153" s="4">
        <v>144</v>
      </c>
      <c r="B153" s="133" t="s">
        <v>7012</v>
      </c>
      <c r="C153" s="134" t="s">
        <v>7013</v>
      </c>
      <c r="D153" s="135" t="s">
        <v>996</v>
      </c>
      <c r="E153" s="81" t="s">
        <v>3104</v>
      </c>
      <c r="F153" s="145">
        <v>4.82</v>
      </c>
      <c r="G153" s="145">
        <v>4.46</v>
      </c>
      <c r="H153" s="48">
        <v>54</v>
      </c>
      <c r="I153" s="48">
        <v>50</v>
      </c>
      <c r="J153" s="165" t="str">
        <f t="shared" si="8"/>
        <v xml:space="preserve"> </v>
      </c>
      <c r="K153" s="165" t="str">
        <f t="shared" si="9"/>
        <v xml:space="preserve"> </v>
      </c>
      <c r="L153" s="165" t="str">
        <f t="shared" si="10"/>
        <v xml:space="preserve"> </v>
      </c>
      <c r="M153" s="202"/>
      <c r="N153" s="9"/>
      <c r="O153" s="62">
        <f t="shared" si="11"/>
        <v>52</v>
      </c>
      <c r="P153" s="58"/>
    </row>
    <row r="154" spans="1:16" s="5" customFormat="1" ht="17.100000000000001" customHeight="1">
      <c r="A154" s="4">
        <v>145</v>
      </c>
      <c r="B154" s="133" t="s">
        <v>7014</v>
      </c>
      <c r="C154" s="134" t="s">
        <v>905</v>
      </c>
      <c r="D154" s="135" t="s">
        <v>998</v>
      </c>
      <c r="E154" s="81" t="s">
        <v>3104</v>
      </c>
      <c r="F154" s="145">
        <v>2.14</v>
      </c>
      <c r="G154" s="145">
        <v>3.2</v>
      </c>
      <c r="H154" s="48">
        <v>30</v>
      </c>
      <c r="I154" s="48">
        <v>52</v>
      </c>
      <c r="J154" s="165" t="str">
        <f t="shared" si="8"/>
        <v xml:space="preserve"> </v>
      </c>
      <c r="K154" s="165" t="str">
        <f t="shared" si="9"/>
        <v xml:space="preserve"> </v>
      </c>
      <c r="L154" s="165" t="str">
        <f t="shared" si="10"/>
        <v xml:space="preserve"> </v>
      </c>
      <c r="M154" s="169" t="s">
        <v>7043</v>
      </c>
      <c r="N154" s="9"/>
      <c r="O154" s="62">
        <f t="shared" si="11"/>
        <v>41</v>
      </c>
      <c r="P154" s="58"/>
    </row>
    <row r="155" spans="1:16" s="5" customFormat="1" ht="17.100000000000001" customHeight="1">
      <c r="A155" s="4">
        <v>146</v>
      </c>
      <c r="B155" s="133" t="s">
        <v>7015</v>
      </c>
      <c r="C155" s="134" t="s">
        <v>997</v>
      </c>
      <c r="D155" s="135" t="s">
        <v>365</v>
      </c>
      <c r="E155" s="81" t="s">
        <v>3104</v>
      </c>
      <c r="F155" s="145">
        <v>5.91</v>
      </c>
      <c r="G155" s="145">
        <v>4.8099999999999996</v>
      </c>
      <c r="H155" s="48">
        <v>56</v>
      </c>
      <c r="I155" s="48">
        <v>57</v>
      </c>
      <c r="J155" s="165" t="str">
        <f t="shared" si="8"/>
        <v xml:space="preserve"> </v>
      </c>
      <c r="K155" s="165" t="str">
        <f t="shared" si="9"/>
        <v xml:space="preserve"> </v>
      </c>
      <c r="L155" s="165" t="str">
        <f t="shared" si="10"/>
        <v xml:space="preserve"> </v>
      </c>
      <c r="M155" s="84"/>
      <c r="N155" s="9"/>
      <c r="O155" s="62">
        <f t="shared" si="11"/>
        <v>56.5</v>
      </c>
      <c r="P155" s="58"/>
    </row>
    <row r="156" spans="1:16" s="5" customFormat="1" ht="17.100000000000001" customHeight="1">
      <c r="A156" s="4">
        <v>147</v>
      </c>
      <c r="B156" s="133" t="s">
        <v>7016</v>
      </c>
      <c r="C156" s="134" t="s">
        <v>7017</v>
      </c>
      <c r="D156" s="135" t="s">
        <v>7018</v>
      </c>
      <c r="E156" s="81" t="s">
        <v>3104</v>
      </c>
      <c r="F156" s="145">
        <v>5.0199999999999996</v>
      </c>
      <c r="G156" s="145">
        <v>3.4</v>
      </c>
      <c r="H156" s="48">
        <v>53</v>
      </c>
      <c r="I156" s="48">
        <v>54</v>
      </c>
      <c r="J156" s="165" t="str">
        <f t="shared" si="8"/>
        <v xml:space="preserve"> </v>
      </c>
      <c r="K156" s="165" t="str">
        <f t="shared" si="9"/>
        <v xml:space="preserve"> </v>
      </c>
      <c r="L156" s="165" t="str">
        <f t="shared" si="10"/>
        <v xml:space="preserve"> </v>
      </c>
      <c r="M156" s="202"/>
      <c r="N156" s="9"/>
      <c r="O156" s="62">
        <f t="shared" si="11"/>
        <v>53.5</v>
      </c>
      <c r="P156" s="58"/>
    </row>
    <row r="157" spans="1:16" s="5" customFormat="1" ht="17.100000000000001" customHeight="1">
      <c r="A157" s="4">
        <v>148</v>
      </c>
      <c r="B157" s="133" t="s">
        <v>7019</v>
      </c>
      <c r="C157" s="134" t="s">
        <v>2916</v>
      </c>
      <c r="D157" s="135" t="s">
        <v>1222</v>
      </c>
      <c r="E157" s="81" t="s">
        <v>3104</v>
      </c>
      <c r="F157" s="145">
        <v>6.1</v>
      </c>
      <c r="G157" s="145">
        <v>5.44</v>
      </c>
      <c r="H157" s="48">
        <v>73</v>
      </c>
      <c r="I157" s="48">
        <v>70</v>
      </c>
      <c r="J157" s="165" t="str">
        <f t="shared" si="8"/>
        <v xml:space="preserve"> </v>
      </c>
      <c r="K157" s="165" t="str">
        <f t="shared" si="9"/>
        <v xml:space="preserve"> </v>
      </c>
      <c r="L157" s="165" t="str">
        <f t="shared" si="10"/>
        <v xml:space="preserve"> </v>
      </c>
      <c r="M157" s="63"/>
      <c r="N157" s="9"/>
      <c r="O157" s="62">
        <f t="shared" si="11"/>
        <v>71.5</v>
      </c>
      <c r="P157" s="58"/>
    </row>
    <row r="158" spans="1:16" s="5" customFormat="1" ht="17.100000000000001" customHeight="1">
      <c r="A158" s="4">
        <v>149</v>
      </c>
      <c r="B158" s="133" t="s">
        <v>7020</v>
      </c>
      <c r="C158" s="134" t="s">
        <v>349</v>
      </c>
      <c r="D158" s="135" t="s">
        <v>3801</v>
      </c>
      <c r="E158" s="81" t="s">
        <v>3104</v>
      </c>
      <c r="F158" s="145">
        <v>6.15</v>
      </c>
      <c r="G158" s="145">
        <v>5.6</v>
      </c>
      <c r="H158" s="48">
        <v>57</v>
      </c>
      <c r="I158" s="48">
        <v>64</v>
      </c>
      <c r="J158" s="165" t="str">
        <f t="shared" si="8"/>
        <v xml:space="preserve"> </v>
      </c>
      <c r="K158" s="165" t="str">
        <f t="shared" si="9"/>
        <v xml:space="preserve"> </v>
      </c>
      <c r="L158" s="165" t="str">
        <f t="shared" si="10"/>
        <v xml:space="preserve"> </v>
      </c>
      <c r="M158" s="63"/>
      <c r="N158" s="9"/>
      <c r="O158" s="62">
        <f t="shared" si="11"/>
        <v>60.5</v>
      </c>
      <c r="P158" s="58"/>
    </row>
    <row r="159" spans="1:16" s="5" customFormat="1" ht="17.100000000000001" customHeight="1">
      <c r="A159" s="4">
        <v>150</v>
      </c>
      <c r="B159" s="133" t="s">
        <v>7021</v>
      </c>
      <c r="C159" s="134" t="s">
        <v>2979</v>
      </c>
      <c r="D159" s="135" t="s">
        <v>4666</v>
      </c>
      <c r="E159" s="81" t="s">
        <v>3104</v>
      </c>
      <c r="F159" s="145">
        <v>5.12</v>
      </c>
      <c r="G159" s="145">
        <v>4.28</v>
      </c>
      <c r="H159" s="48">
        <v>53</v>
      </c>
      <c r="I159" s="48">
        <v>54</v>
      </c>
      <c r="J159" s="165" t="str">
        <f t="shared" si="8"/>
        <v xml:space="preserve"> </v>
      </c>
      <c r="K159" s="165" t="str">
        <f t="shared" si="9"/>
        <v xml:space="preserve"> </v>
      </c>
      <c r="L159" s="165" t="str">
        <f t="shared" si="10"/>
        <v xml:space="preserve"> </v>
      </c>
      <c r="M159" s="101"/>
      <c r="N159" s="9"/>
      <c r="O159" s="62">
        <f t="shared" si="11"/>
        <v>53.5</v>
      </c>
      <c r="P159" s="58"/>
    </row>
    <row r="160" spans="1:16" s="5" customFormat="1" ht="17.100000000000001" customHeight="1">
      <c r="A160" s="4">
        <v>151</v>
      </c>
      <c r="B160" s="133" t="s">
        <v>7022</v>
      </c>
      <c r="C160" s="134" t="s">
        <v>670</v>
      </c>
      <c r="D160" s="135" t="s">
        <v>4267</v>
      </c>
      <c r="E160" s="81" t="s">
        <v>3104</v>
      </c>
      <c r="F160" s="145">
        <v>7.63</v>
      </c>
      <c r="G160" s="145">
        <v>7.44</v>
      </c>
      <c r="H160" s="48">
        <v>85</v>
      </c>
      <c r="I160" s="48">
        <v>85</v>
      </c>
      <c r="J160" s="165" t="str">
        <f t="shared" si="8"/>
        <v>SVK</v>
      </c>
      <c r="K160" s="168" t="str">
        <f t="shared" si="9"/>
        <v>SVK</v>
      </c>
      <c r="L160" s="168" t="str">
        <f t="shared" si="10"/>
        <v>SVK</v>
      </c>
      <c r="M160" s="84" t="s">
        <v>12603</v>
      </c>
      <c r="N160" s="9"/>
      <c r="O160" s="62">
        <f t="shared" si="11"/>
        <v>85</v>
      </c>
      <c r="P160" s="58"/>
    </row>
    <row r="161" spans="1:16" s="5" customFormat="1" ht="17.100000000000001" customHeight="1">
      <c r="A161" s="4">
        <v>152</v>
      </c>
      <c r="B161" s="133" t="s">
        <v>7023</v>
      </c>
      <c r="C161" s="134" t="s">
        <v>7024</v>
      </c>
      <c r="D161" s="135" t="s">
        <v>7025</v>
      </c>
      <c r="E161" s="81" t="s">
        <v>3104</v>
      </c>
      <c r="F161" s="145">
        <v>5.25</v>
      </c>
      <c r="G161" s="145">
        <v>4.07</v>
      </c>
      <c r="H161" s="48">
        <v>58</v>
      </c>
      <c r="I161" s="48">
        <v>55</v>
      </c>
      <c r="J161" s="165" t="str">
        <f t="shared" si="8"/>
        <v xml:space="preserve"> </v>
      </c>
      <c r="K161" s="165" t="str">
        <f t="shared" si="9"/>
        <v xml:space="preserve"> </v>
      </c>
      <c r="L161" s="165" t="str">
        <f t="shared" si="10"/>
        <v xml:space="preserve"> </v>
      </c>
      <c r="M161" s="68"/>
      <c r="N161" s="50"/>
      <c r="O161" s="62">
        <f t="shared" si="11"/>
        <v>56.5</v>
      </c>
      <c r="P161" s="58"/>
    </row>
    <row r="162" spans="1:16" s="5" customFormat="1" ht="17.100000000000001" customHeight="1">
      <c r="A162" s="4">
        <v>153</v>
      </c>
      <c r="B162" s="133" t="s">
        <v>921</v>
      </c>
      <c r="C162" s="134" t="s">
        <v>2520</v>
      </c>
      <c r="D162" s="135" t="s">
        <v>302</v>
      </c>
      <c r="E162" s="81" t="s">
        <v>3104</v>
      </c>
      <c r="F162" s="145">
        <v>7.76</v>
      </c>
      <c r="G162" s="145">
        <v>8.01</v>
      </c>
      <c r="H162" s="48">
        <v>73</v>
      </c>
      <c r="I162" s="48">
        <v>68</v>
      </c>
      <c r="J162" s="165" t="str">
        <f t="shared" si="8"/>
        <v>SVK</v>
      </c>
      <c r="K162" s="165" t="str">
        <f t="shared" si="9"/>
        <v xml:space="preserve"> </v>
      </c>
      <c r="L162" s="165" t="str">
        <f t="shared" si="10"/>
        <v xml:space="preserve"> </v>
      </c>
      <c r="M162" s="63"/>
      <c r="N162" s="9"/>
      <c r="O162" s="62">
        <f t="shared" si="11"/>
        <v>70.5</v>
      </c>
      <c r="P162" s="58"/>
    </row>
    <row r="163" spans="1:16" s="5" customFormat="1" ht="17.100000000000001" customHeight="1">
      <c r="A163" s="4">
        <v>154</v>
      </c>
      <c r="B163" s="133" t="s">
        <v>7026</v>
      </c>
      <c r="C163" s="134" t="s">
        <v>997</v>
      </c>
      <c r="D163" s="135" t="s">
        <v>302</v>
      </c>
      <c r="E163" s="81" t="s">
        <v>3104</v>
      </c>
      <c r="F163" s="145">
        <v>5.37</v>
      </c>
      <c r="G163" s="145">
        <v>2.5299999999999998</v>
      </c>
      <c r="H163" s="48">
        <v>52</v>
      </c>
      <c r="I163" s="48">
        <v>50</v>
      </c>
      <c r="J163" s="165" t="str">
        <f t="shared" si="8"/>
        <v xml:space="preserve"> </v>
      </c>
      <c r="K163" s="165" t="str">
        <f t="shared" si="9"/>
        <v xml:space="preserve"> </v>
      </c>
      <c r="L163" s="165" t="str">
        <f t="shared" si="10"/>
        <v xml:space="preserve"> </v>
      </c>
      <c r="M163" s="52"/>
      <c r="N163" s="9"/>
      <c r="O163" s="62">
        <f t="shared" si="11"/>
        <v>51</v>
      </c>
      <c r="P163" s="58"/>
    </row>
    <row r="164" spans="1:16" s="5" customFormat="1" ht="17.100000000000001" customHeight="1">
      <c r="A164" s="4">
        <v>155</v>
      </c>
      <c r="B164" s="133" t="s">
        <v>7027</v>
      </c>
      <c r="C164" s="134" t="s">
        <v>3616</v>
      </c>
      <c r="D164" s="135" t="s">
        <v>302</v>
      </c>
      <c r="E164" s="81" t="s">
        <v>3104</v>
      </c>
      <c r="F164" s="145">
        <v>6.51</v>
      </c>
      <c r="G164" s="145">
        <v>6.13</v>
      </c>
      <c r="H164" s="48">
        <v>71</v>
      </c>
      <c r="I164" s="48">
        <v>52</v>
      </c>
      <c r="J164" s="165" t="str">
        <f t="shared" si="8"/>
        <v xml:space="preserve"> </v>
      </c>
      <c r="K164" s="165" t="str">
        <f t="shared" si="9"/>
        <v xml:space="preserve"> </v>
      </c>
      <c r="L164" s="165" t="str">
        <f t="shared" si="10"/>
        <v xml:space="preserve"> </v>
      </c>
      <c r="M164" s="63"/>
      <c r="N164" s="9"/>
      <c r="O164" s="62">
        <f t="shared" si="11"/>
        <v>61.5</v>
      </c>
      <c r="P164" s="58"/>
    </row>
    <row r="165" spans="1:16" s="5" customFormat="1" ht="17.100000000000001" customHeight="1">
      <c r="A165" s="4">
        <v>156</v>
      </c>
      <c r="B165" s="133" t="s">
        <v>7028</v>
      </c>
      <c r="C165" s="134" t="s">
        <v>670</v>
      </c>
      <c r="D165" s="135" t="s">
        <v>305</v>
      </c>
      <c r="E165" s="81" t="s">
        <v>3104</v>
      </c>
      <c r="F165" s="145">
        <v>7.5</v>
      </c>
      <c r="G165" s="145">
        <v>6.88</v>
      </c>
      <c r="H165" s="48">
        <v>72</v>
      </c>
      <c r="I165" s="48">
        <v>63</v>
      </c>
      <c r="J165" s="168" t="str">
        <f t="shared" si="8"/>
        <v>SVK</v>
      </c>
      <c r="K165" s="165" t="str">
        <f t="shared" si="9"/>
        <v xml:space="preserve"> </v>
      </c>
      <c r="L165" s="165" t="str">
        <f t="shared" si="10"/>
        <v xml:space="preserve"> </v>
      </c>
      <c r="M165" s="98" t="s">
        <v>9188</v>
      </c>
      <c r="N165" s="9"/>
      <c r="O165" s="62">
        <f t="shared" si="11"/>
        <v>67.5</v>
      </c>
      <c r="P165" s="58"/>
    </row>
    <row r="166" spans="1:16" s="5" customFormat="1" ht="17.100000000000001" customHeight="1">
      <c r="A166" s="4">
        <v>157</v>
      </c>
      <c r="B166" s="133" t="s">
        <v>7029</v>
      </c>
      <c r="C166" s="134" t="s">
        <v>4265</v>
      </c>
      <c r="D166" s="135" t="s">
        <v>1967</v>
      </c>
      <c r="E166" s="81" t="s">
        <v>3104</v>
      </c>
      <c r="F166" s="145">
        <v>5</v>
      </c>
      <c r="G166" s="145">
        <v>4.93</v>
      </c>
      <c r="H166" s="48">
        <v>61</v>
      </c>
      <c r="I166" s="48">
        <v>57</v>
      </c>
      <c r="J166" s="165" t="str">
        <f t="shared" si="8"/>
        <v xml:space="preserve"> </v>
      </c>
      <c r="K166" s="165" t="str">
        <f t="shared" si="9"/>
        <v xml:space="preserve"> </v>
      </c>
      <c r="L166" s="165" t="str">
        <f t="shared" si="10"/>
        <v xml:space="preserve"> </v>
      </c>
      <c r="M166" s="83"/>
      <c r="N166" s="9"/>
      <c r="O166" s="62">
        <f t="shared" si="11"/>
        <v>59</v>
      </c>
      <c r="P166" s="58"/>
    </row>
    <row r="167" spans="1:16" s="5" customFormat="1" ht="17.100000000000001" customHeight="1">
      <c r="A167" s="4">
        <v>158</v>
      </c>
      <c r="B167" s="133" t="s">
        <v>7030</v>
      </c>
      <c r="C167" s="134" t="s">
        <v>3788</v>
      </c>
      <c r="D167" s="135" t="s">
        <v>259</v>
      </c>
      <c r="E167" s="81" t="s">
        <v>3104</v>
      </c>
      <c r="F167" s="145">
        <v>1.9</v>
      </c>
      <c r="G167" s="145">
        <v>2.09</v>
      </c>
      <c r="H167" s="48">
        <v>39</v>
      </c>
      <c r="I167" s="48">
        <v>50</v>
      </c>
      <c r="J167" s="165" t="str">
        <f t="shared" si="8"/>
        <v xml:space="preserve"> </v>
      </c>
      <c r="K167" s="165" t="str">
        <f t="shared" si="9"/>
        <v xml:space="preserve"> </v>
      </c>
      <c r="L167" s="165" t="str">
        <f t="shared" si="10"/>
        <v xml:space="preserve"> </v>
      </c>
      <c r="M167" s="63"/>
      <c r="N167" s="9"/>
      <c r="O167" s="62">
        <f t="shared" si="11"/>
        <v>44.5</v>
      </c>
      <c r="P167" s="58"/>
    </row>
    <row r="168" spans="1:16" s="5" customFormat="1" ht="17.100000000000001" customHeight="1">
      <c r="A168" s="4">
        <v>159</v>
      </c>
      <c r="B168" s="133" t="s">
        <v>7031</v>
      </c>
      <c r="C168" s="134" t="s">
        <v>7032</v>
      </c>
      <c r="D168" s="135" t="s">
        <v>1012</v>
      </c>
      <c r="E168" s="81" t="s">
        <v>3104</v>
      </c>
      <c r="F168" s="145">
        <v>4.55</v>
      </c>
      <c r="G168" s="145">
        <v>5.04</v>
      </c>
      <c r="H168" s="48">
        <v>57</v>
      </c>
      <c r="I168" s="48">
        <v>53</v>
      </c>
      <c r="J168" s="165" t="str">
        <f t="shared" si="8"/>
        <v xml:space="preserve"> </v>
      </c>
      <c r="K168" s="165" t="str">
        <f t="shared" si="9"/>
        <v xml:space="preserve"> </v>
      </c>
      <c r="L168" s="165" t="str">
        <f t="shared" si="10"/>
        <v xml:space="preserve"> </v>
      </c>
      <c r="M168" s="196"/>
      <c r="N168" s="9"/>
      <c r="O168" s="62">
        <f t="shared" si="11"/>
        <v>55</v>
      </c>
      <c r="P168" s="58"/>
    </row>
    <row r="169" spans="1:16" s="5" customFormat="1" ht="17.100000000000001" customHeight="1">
      <c r="A169" s="4">
        <v>160</v>
      </c>
      <c r="B169" s="133" t="s">
        <v>7033</v>
      </c>
      <c r="C169" s="134" t="s">
        <v>3821</v>
      </c>
      <c r="D169" s="135" t="s">
        <v>1012</v>
      </c>
      <c r="E169" s="81" t="s">
        <v>3104</v>
      </c>
      <c r="F169" s="145">
        <v>4.5</v>
      </c>
      <c r="G169" s="145">
        <v>2.46</v>
      </c>
      <c r="H169" s="48">
        <v>51</v>
      </c>
      <c r="I169" s="48">
        <v>52</v>
      </c>
      <c r="J169" s="151" t="str">
        <f t="shared" si="8"/>
        <v xml:space="preserve"> </v>
      </c>
      <c r="K169" s="151" t="str">
        <f t="shared" si="9"/>
        <v xml:space="preserve"> </v>
      </c>
      <c r="L169" s="151" t="str">
        <f t="shared" si="10"/>
        <v xml:space="preserve"> </v>
      </c>
      <c r="M169" s="101"/>
      <c r="N169" s="17"/>
      <c r="O169" s="62">
        <f t="shared" si="11"/>
        <v>51.5</v>
      </c>
      <c r="P169" s="57"/>
    </row>
    <row r="170" spans="1:16" s="5" customFormat="1" ht="17.100000000000001" customHeight="1">
      <c r="A170" s="4">
        <v>161</v>
      </c>
      <c r="B170" s="133" t="s">
        <v>7035</v>
      </c>
      <c r="C170" s="134" t="s">
        <v>768</v>
      </c>
      <c r="D170" s="135" t="s">
        <v>51</v>
      </c>
      <c r="E170" s="81" t="s">
        <v>3104</v>
      </c>
      <c r="F170" s="145">
        <v>5.05</v>
      </c>
      <c r="G170" s="145">
        <v>4.2300000000000004</v>
      </c>
      <c r="H170" s="48">
        <v>61</v>
      </c>
      <c r="I170" s="48">
        <v>58</v>
      </c>
      <c r="J170" s="151" t="str">
        <f t="shared" si="8"/>
        <v xml:space="preserve"> </v>
      </c>
      <c r="K170" s="151" t="str">
        <f t="shared" si="9"/>
        <v xml:space="preserve"> </v>
      </c>
      <c r="L170" s="151" t="str">
        <f t="shared" si="10"/>
        <v xml:space="preserve"> </v>
      </c>
      <c r="M170" s="101"/>
      <c r="N170" s="15"/>
      <c r="O170" s="62">
        <f t="shared" si="11"/>
        <v>59.5</v>
      </c>
      <c r="P170" s="4"/>
    </row>
    <row r="171" spans="1:16" s="5" customFormat="1" ht="17.100000000000001" customHeight="1">
      <c r="A171" s="4">
        <v>162</v>
      </c>
      <c r="B171" s="133" t="s">
        <v>7036</v>
      </c>
      <c r="C171" s="134" t="s">
        <v>7037</v>
      </c>
      <c r="D171" s="135" t="s">
        <v>51</v>
      </c>
      <c r="E171" s="81" t="s">
        <v>3104</v>
      </c>
      <c r="F171" s="145">
        <v>4.93</v>
      </c>
      <c r="G171" s="145">
        <v>4.3099999999999996</v>
      </c>
      <c r="H171" s="48">
        <v>58</v>
      </c>
      <c r="I171" s="48">
        <v>58</v>
      </c>
      <c r="J171" s="151" t="str">
        <f t="shared" si="8"/>
        <v xml:space="preserve"> </v>
      </c>
      <c r="K171" s="151" t="str">
        <f t="shared" si="9"/>
        <v xml:space="preserve"> </v>
      </c>
      <c r="L171" s="151" t="str">
        <f t="shared" si="10"/>
        <v xml:space="preserve"> </v>
      </c>
      <c r="M171" s="101"/>
      <c r="N171" s="9"/>
      <c r="O171" s="62">
        <f t="shared" si="11"/>
        <v>58</v>
      </c>
      <c r="P171" s="4"/>
    </row>
    <row r="172" spans="1:16" s="5" customFormat="1" ht="17.100000000000001" customHeight="1">
      <c r="A172" s="4">
        <v>163</v>
      </c>
      <c r="B172" s="133" t="s">
        <v>7038</v>
      </c>
      <c r="C172" s="134" t="s">
        <v>1728</v>
      </c>
      <c r="D172" s="135" t="s">
        <v>1003</v>
      </c>
      <c r="E172" s="81" t="s">
        <v>3104</v>
      </c>
      <c r="F172" s="145">
        <v>6.02</v>
      </c>
      <c r="G172" s="145">
        <v>2.11</v>
      </c>
      <c r="H172" s="48">
        <v>50</v>
      </c>
      <c r="I172" s="48">
        <v>50</v>
      </c>
      <c r="J172" s="151" t="str">
        <f t="shared" si="8"/>
        <v xml:space="preserve"> </v>
      </c>
      <c r="K172" s="151" t="str">
        <f t="shared" si="9"/>
        <v xml:space="preserve"> </v>
      </c>
      <c r="L172" s="151" t="str">
        <f t="shared" si="10"/>
        <v xml:space="preserve"> </v>
      </c>
      <c r="M172" s="158" t="s">
        <v>7044</v>
      </c>
      <c r="N172" s="9"/>
      <c r="O172" s="62">
        <f t="shared" si="11"/>
        <v>50</v>
      </c>
      <c r="P172" s="4"/>
    </row>
    <row r="173" spans="1:16" s="5" customFormat="1" ht="17.100000000000001" customHeight="1">
      <c r="A173" s="4">
        <v>164</v>
      </c>
      <c r="B173" s="133" t="s">
        <v>7040</v>
      </c>
      <c r="C173" s="134" t="s">
        <v>2671</v>
      </c>
      <c r="D173" s="135" t="s">
        <v>1003</v>
      </c>
      <c r="E173" s="81" t="s">
        <v>3104</v>
      </c>
      <c r="F173" s="145">
        <v>4.97</v>
      </c>
      <c r="G173" s="145">
        <v>3.12</v>
      </c>
      <c r="H173" s="48">
        <v>50</v>
      </c>
      <c r="I173" s="48">
        <v>52</v>
      </c>
      <c r="J173" s="151" t="str">
        <f t="shared" si="8"/>
        <v xml:space="preserve"> </v>
      </c>
      <c r="K173" s="151" t="str">
        <f t="shared" si="9"/>
        <v xml:space="preserve"> </v>
      </c>
      <c r="L173" s="151" t="str">
        <f t="shared" si="10"/>
        <v xml:space="preserve"> </v>
      </c>
      <c r="M173" s="101"/>
      <c r="N173" s="50"/>
      <c r="O173" s="62">
        <f t="shared" si="11"/>
        <v>51</v>
      </c>
      <c r="P173" s="4"/>
    </row>
    <row r="174" spans="1:16" s="5" customFormat="1" ht="17.100000000000001" customHeight="1">
      <c r="A174" s="4">
        <v>165</v>
      </c>
      <c r="B174" s="133" t="s">
        <v>2212</v>
      </c>
      <c r="C174" s="134" t="s">
        <v>3793</v>
      </c>
      <c r="D174" s="135" t="s">
        <v>2007</v>
      </c>
      <c r="E174" s="81" t="s">
        <v>3105</v>
      </c>
      <c r="F174" s="145">
        <v>6.9</v>
      </c>
      <c r="G174" s="145">
        <v>7.87</v>
      </c>
      <c r="H174" s="48">
        <v>59</v>
      </c>
      <c r="I174" s="48">
        <v>68</v>
      </c>
      <c r="J174" s="151" t="str">
        <f t="shared" si="8"/>
        <v xml:space="preserve"> </v>
      </c>
      <c r="K174" s="151" t="str">
        <f t="shared" si="9"/>
        <v xml:space="preserve"> </v>
      </c>
      <c r="L174" s="151" t="str">
        <f t="shared" si="10"/>
        <v xml:space="preserve"> </v>
      </c>
      <c r="M174" s="83"/>
      <c r="N174" s="15"/>
      <c r="O174" s="62">
        <f t="shared" si="11"/>
        <v>63.5</v>
      </c>
      <c r="P174" s="4"/>
    </row>
    <row r="175" spans="1:16" s="5" customFormat="1" ht="17.100000000000001" customHeight="1">
      <c r="A175" s="4">
        <v>166</v>
      </c>
      <c r="B175" s="133" t="s">
        <v>7045</v>
      </c>
      <c r="C175" s="134" t="s">
        <v>1410</v>
      </c>
      <c r="D175" s="135" t="s">
        <v>3467</v>
      </c>
      <c r="E175" s="81" t="s">
        <v>3105</v>
      </c>
      <c r="F175" s="145">
        <v>6.28</v>
      </c>
      <c r="G175" s="145">
        <v>7.69</v>
      </c>
      <c r="H175" s="48">
        <v>59</v>
      </c>
      <c r="I175" s="48">
        <v>68</v>
      </c>
      <c r="J175" s="151" t="str">
        <f t="shared" si="8"/>
        <v xml:space="preserve"> </v>
      </c>
      <c r="K175" s="151" t="str">
        <f t="shared" si="9"/>
        <v xml:space="preserve"> </v>
      </c>
      <c r="L175" s="151" t="str">
        <f t="shared" si="10"/>
        <v xml:space="preserve"> </v>
      </c>
      <c r="M175" s="101"/>
      <c r="N175" s="15"/>
      <c r="O175" s="62">
        <f t="shared" si="11"/>
        <v>63.5</v>
      </c>
      <c r="P175" s="4"/>
    </row>
    <row r="176" spans="1:16" s="5" customFormat="1" ht="17.100000000000001" customHeight="1">
      <c r="A176" s="4">
        <v>167</v>
      </c>
      <c r="B176" s="133" t="s">
        <v>7046</v>
      </c>
      <c r="C176" s="134" t="s">
        <v>7047</v>
      </c>
      <c r="D176" s="135" t="s">
        <v>50</v>
      </c>
      <c r="E176" s="81" t="s">
        <v>3105</v>
      </c>
      <c r="F176" s="145">
        <v>4.13</v>
      </c>
      <c r="G176" s="145">
        <v>6.57</v>
      </c>
      <c r="H176" s="48">
        <v>50</v>
      </c>
      <c r="I176" s="48">
        <v>67</v>
      </c>
      <c r="J176" s="151" t="str">
        <f t="shared" si="8"/>
        <v xml:space="preserve"> </v>
      </c>
      <c r="K176" s="151" t="str">
        <f t="shared" si="9"/>
        <v xml:space="preserve"> </v>
      </c>
      <c r="L176" s="151" t="str">
        <f t="shared" si="10"/>
        <v xml:space="preserve"> </v>
      </c>
      <c r="M176" s="83"/>
      <c r="N176" s="9"/>
      <c r="O176" s="62">
        <f t="shared" si="11"/>
        <v>58.5</v>
      </c>
      <c r="P176" s="4"/>
    </row>
    <row r="177" spans="1:16" s="5" customFormat="1" ht="17.100000000000001" customHeight="1">
      <c r="A177" s="4">
        <v>168</v>
      </c>
      <c r="B177" s="133" t="s">
        <v>7048</v>
      </c>
      <c r="C177" s="134" t="s">
        <v>1693</v>
      </c>
      <c r="D177" s="135" t="s">
        <v>4070</v>
      </c>
      <c r="E177" s="81" t="s">
        <v>3105</v>
      </c>
      <c r="F177" s="145">
        <v>6.26</v>
      </c>
      <c r="G177" s="145">
        <v>7.28</v>
      </c>
      <c r="H177" s="48">
        <v>59</v>
      </c>
      <c r="I177" s="48">
        <v>68</v>
      </c>
      <c r="J177" s="151" t="str">
        <f t="shared" si="8"/>
        <v xml:space="preserve"> </v>
      </c>
      <c r="K177" s="151" t="str">
        <f t="shared" si="9"/>
        <v xml:space="preserve"> </v>
      </c>
      <c r="L177" s="151" t="str">
        <f t="shared" si="10"/>
        <v xml:space="preserve"> </v>
      </c>
      <c r="M177" s="101"/>
      <c r="N177" s="9"/>
      <c r="O177" s="62">
        <f t="shared" si="11"/>
        <v>63.5</v>
      </c>
      <c r="P177" s="4"/>
    </row>
    <row r="178" spans="1:16" s="5" customFormat="1" ht="17.100000000000001" customHeight="1">
      <c r="A178" s="4">
        <v>169</v>
      </c>
      <c r="B178" s="133" t="s">
        <v>7049</v>
      </c>
      <c r="C178" s="134" t="s">
        <v>7050</v>
      </c>
      <c r="D178" s="135" t="s">
        <v>3837</v>
      </c>
      <c r="E178" s="81" t="s">
        <v>3105</v>
      </c>
      <c r="F178" s="145">
        <v>5.36</v>
      </c>
      <c r="G178" s="145">
        <v>5.71</v>
      </c>
      <c r="H178" s="48">
        <v>50</v>
      </c>
      <c r="I178" s="48">
        <v>63</v>
      </c>
      <c r="J178" s="151" t="str">
        <f t="shared" si="8"/>
        <v xml:space="preserve"> </v>
      </c>
      <c r="K178" s="151" t="str">
        <f t="shared" si="9"/>
        <v xml:space="preserve"> </v>
      </c>
      <c r="L178" s="151" t="str">
        <f t="shared" si="10"/>
        <v xml:space="preserve"> </v>
      </c>
      <c r="M178" s="101"/>
      <c r="N178" s="15"/>
      <c r="O178" s="62">
        <f t="shared" si="11"/>
        <v>56.5</v>
      </c>
      <c r="P178" s="4"/>
    </row>
    <row r="179" spans="1:16" s="5" customFormat="1" ht="17.100000000000001" customHeight="1">
      <c r="A179" s="4">
        <v>170</v>
      </c>
      <c r="B179" s="133" t="s">
        <v>7051</v>
      </c>
      <c r="C179" s="134" t="s">
        <v>946</v>
      </c>
      <c r="D179" s="135" t="s">
        <v>1753</v>
      </c>
      <c r="E179" s="81" t="s">
        <v>3105</v>
      </c>
      <c r="F179" s="145">
        <v>6.21</v>
      </c>
      <c r="G179" s="145">
        <v>7.46</v>
      </c>
      <c r="H179" s="48">
        <v>71</v>
      </c>
      <c r="I179" s="48">
        <v>76</v>
      </c>
      <c r="J179" s="151" t="str">
        <f t="shared" si="8"/>
        <v xml:space="preserve"> </v>
      </c>
      <c r="K179" s="166" t="str">
        <f t="shared" si="9"/>
        <v>SVK</v>
      </c>
      <c r="L179" s="151" t="str">
        <f t="shared" si="10"/>
        <v xml:space="preserve"> </v>
      </c>
      <c r="M179" s="98" t="s">
        <v>12603</v>
      </c>
      <c r="N179" s="9"/>
      <c r="O179" s="62">
        <f t="shared" si="11"/>
        <v>73.5</v>
      </c>
      <c r="P179" s="4"/>
    </row>
    <row r="180" spans="1:16" s="5" customFormat="1" ht="17.100000000000001" customHeight="1">
      <c r="A180" s="4">
        <v>171</v>
      </c>
      <c r="B180" s="133" t="s">
        <v>7052</v>
      </c>
      <c r="C180" s="134" t="s">
        <v>553</v>
      </c>
      <c r="D180" s="135" t="s">
        <v>1273</v>
      </c>
      <c r="E180" s="81" t="s">
        <v>3105</v>
      </c>
      <c r="F180" s="145">
        <v>5.71</v>
      </c>
      <c r="G180" s="145">
        <v>6.5</v>
      </c>
      <c r="H180" s="48">
        <v>52</v>
      </c>
      <c r="I180" s="48">
        <v>67</v>
      </c>
      <c r="J180" s="151" t="str">
        <f t="shared" si="8"/>
        <v xml:space="preserve"> </v>
      </c>
      <c r="K180" s="151" t="str">
        <f t="shared" si="9"/>
        <v xml:space="preserve"> </v>
      </c>
      <c r="L180" s="151" t="str">
        <f t="shared" si="10"/>
        <v xml:space="preserve"> </v>
      </c>
      <c r="M180" s="101"/>
      <c r="N180" s="93" t="s">
        <v>895</v>
      </c>
      <c r="O180" s="62">
        <f t="shared" si="11"/>
        <v>59.5</v>
      </c>
      <c r="P180" s="4"/>
    </row>
    <row r="181" spans="1:16" s="5" customFormat="1" ht="17.100000000000001" customHeight="1">
      <c r="A181" s="4">
        <v>172</v>
      </c>
      <c r="B181" s="133" t="s">
        <v>7053</v>
      </c>
      <c r="C181" s="134" t="s">
        <v>2813</v>
      </c>
      <c r="D181" s="135" t="s">
        <v>665</v>
      </c>
      <c r="E181" s="81" t="s">
        <v>3105</v>
      </c>
      <c r="F181" s="145">
        <v>6.12</v>
      </c>
      <c r="G181" s="145">
        <v>6.6</v>
      </c>
      <c r="H181" s="48">
        <v>65</v>
      </c>
      <c r="I181" s="48">
        <v>78</v>
      </c>
      <c r="J181" s="151" t="str">
        <f t="shared" si="8"/>
        <v xml:space="preserve"> </v>
      </c>
      <c r="K181" s="151" t="str">
        <f t="shared" si="9"/>
        <v xml:space="preserve"> </v>
      </c>
      <c r="L181" s="151" t="str">
        <f t="shared" si="10"/>
        <v xml:space="preserve"> </v>
      </c>
      <c r="M181" s="101"/>
      <c r="N181" s="117"/>
      <c r="O181" s="62">
        <f t="shared" si="11"/>
        <v>71.5</v>
      </c>
      <c r="P181" s="4"/>
    </row>
    <row r="182" spans="1:16" s="5" customFormat="1" ht="17.100000000000001" customHeight="1">
      <c r="A182" s="4">
        <v>173</v>
      </c>
      <c r="B182" s="133" t="s">
        <v>7054</v>
      </c>
      <c r="C182" s="134" t="s">
        <v>2038</v>
      </c>
      <c r="D182" s="135" t="s">
        <v>2805</v>
      </c>
      <c r="E182" s="81" t="s">
        <v>3105</v>
      </c>
      <c r="F182" s="145">
        <v>4.13</v>
      </c>
      <c r="G182" s="145">
        <v>3.94</v>
      </c>
      <c r="H182" s="48">
        <v>50</v>
      </c>
      <c r="I182" s="48">
        <v>55</v>
      </c>
      <c r="J182" s="151" t="str">
        <f t="shared" si="8"/>
        <v xml:space="preserve"> </v>
      </c>
      <c r="K182" s="151" t="str">
        <f t="shared" si="9"/>
        <v xml:space="preserve"> </v>
      </c>
      <c r="L182" s="151" t="str">
        <f t="shared" si="10"/>
        <v xml:space="preserve"> </v>
      </c>
      <c r="M182" s="101"/>
      <c r="N182" s="125"/>
      <c r="O182" s="62">
        <f t="shared" si="11"/>
        <v>52.5</v>
      </c>
      <c r="P182" s="4"/>
    </row>
    <row r="183" spans="1:16" s="5" customFormat="1" ht="17.100000000000001" customHeight="1">
      <c r="A183" s="4">
        <v>174</v>
      </c>
      <c r="B183" s="133" t="s">
        <v>7055</v>
      </c>
      <c r="C183" s="134" t="s">
        <v>1444</v>
      </c>
      <c r="D183" s="135" t="s">
        <v>1451</v>
      </c>
      <c r="E183" s="81" t="s">
        <v>3105</v>
      </c>
      <c r="F183" s="145">
        <v>5.79</v>
      </c>
      <c r="G183" s="145">
        <v>7.24</v>
      </c>
      <c r="H183" s="48">
        <v>58</v>
      </c>
      <c r="I183" s="48">
        <v>58</v>
      </c>
      <c r="J183" s="151" t="str">
        <f t="shared" si="8"/>
        <v xml:space="preserve"> </v>
      </c>
      <c r="K183" s="151" t="str">
        <f t="shared" si="9"/>
        <v xml:space="preserve"> </v>
      </c>
      <c r="L183" s="151" t="str">
        <f t="shared" si="10"/>
        <v xml:space="preserve"> </v>
      </c>
      <c r="M183" s="83"/>
      <c r="N183" s="15"/>
      <c r="O183" s="62">
        <f t="shared" si="11"/>
        <v>58</v>
      </c>
      <c r="P183" s="4"/>
    </row>
    <row r="184" spans="1:16" s="5" customFormat="1" ht="17.100000000000001" customHeight="1">
      <c r="A184" s="4">
        <v>175</v>
      </c>
      <c r="B184" s="133" t="s">
        <v>7056</v>
      </c>
      <c r="C184" s="134" t="s">
        <v>7057</v>
      </c>
      <c r="D184" s="135" t="s">
        <v>216</v>
      </c>
      <c r="E184" s="81" t="s">
        <v>3105</v>
      </c>
      <c r="F184" s="145">
        <v>4.54</v>
      </c>
      <c r="G184" s="145">
        <v>5.65</v>
      </c>
      <c r="H184" s="48">
        <v>50</v>
      </c>
      <c r="I184" s="48">
        <v>66</v>
      </c>
      <c r="J184" s="151" t="str">
        <f t="shared" si="8"/>
        <v xml:space="preserve"> </v>
      </c>
      <c r="K184" s="151" t="str">
        <f t="shared" si="9"/>
        <v xml:space="preserve"> </v>
      </c>
      <c r="L184" s="151" t="str">
        <f t="shared" si="10"/>
        <v xml:space="preserve"> </v>
      </c>
      <c r="M184" s="101"/>
      <c r="N184" s="15"/>
      <c r="O184" s="62">
        <f t="shared" si="11"/>
        <v>58</v>
      </c>
      <c r="P184" s="4"/>
    </row>
    <row r="185" spans="1:16" s="5" customFormat="1" ht="17.100000000000001" customHeight="1">
      <c r="A185" s="4">
        <v>176</v>
      </c>
      <c r="B185" s="133" t="s">
        <v>7058</v>
      </c>
      <c r="C185" s="134" t="s">
        <v>7059</v>
      </c>
      <c r="D185" s="135" t="s">
        <v>1414</v>
      </c>
      <c r="E185" s="81" t="s">
        <v>3105</v>
      </c>
      <c r="F185" s="145">
        <v>4.08</v>
      </c>
      <c r="G185" s="145">
        <v>5.38</v>
      </c>
      <c r="H185" s="48">
        <v>46</v>
      </c>
      <c r="I185" s="48">
        <v>63</v>
      </c>
      <c r="J185" s="151" t="str">
        <f t="shared" si="8"/>
        <v xml:space="preserve"> </v>
      </c>
      <c r="K185" s="151" t="str">
        <f t="shared" si="9"/>
        <v xml:space="preserve"> </v>
      </c>
      <c r="L185" s="151" t="str">
        <f t="shared" si="10"/>
        <v xml:space="preserve"> </v>
      </c>
      <c r="M185" s="101"/>
      <c r="N185" s="15"/>
      <c r="O185" s="62">
        <f t="shared" si="11"/>
        <v>54.5</v>
      </c>
      <c r="P185" s="4"/>
    </row>
    <row r="186" spans="1:16" s="5" customFormat="1" ht="17.100000000000001" customHeight="1">
      <c r="A186" s="4">
        <v>177</v>
      </c>
      <c r="B186" s="133" t="s">
        <v>7060</v>
      </c>
      <c r="C186" s="134" t="s">
        <v>1405</v>
      </c>
      <c r="D186" s="135" t="s">
        <v>1414</v>
      </c>
      <c r="E186" s="81" t="s">
        <v>3105</v>
      </c>
      <c r="F186" s="145">
        <v>5.1100000000000003</v>
      </c>
      <c r="G186" s="145">
        <v>4.54</v>
      </c>
      <c r="H186" s="48">
        <v>52</v>
      </c>
      <c r="I186" s="48">
        <v>50</v>
      </c>
      <c r="J186" s="151" t="str">
        <f t="shared" si="8"/>
        <v xml:space="preserve"> </v>
      </c>
      <c r="K186" s="151" t="str">
        <f t="shared" si="9"/>
        <v xml:space="preserve"> </v>
      </c>
      <c r="L186" s="151" t="str">
        <f t="shared" si="10"/>
        <v xml:space="preserve"> </v>
      </c>
      <c r="M186" s="98"/>
      <c r="N186" s="117"/>
      <c r="O186" s="62">
        <f t="shared" si="11"/>
        <v>51</v>
      </c>
      <c r="P186" s="4"/>
    </row>
    <row r="187" spans="1:16" s="5" customFormat="1" ht="17.100000000000001" customHeight="1">
      <c r="A187" s="4">
        <v>178</v>
      </c>
      <c r="B187" s="133" t="s">
        <v>7061</v>
      </c>
      <c r="C187" s="134" t="s">
        <v>361</v>
      </c>
      <c r="D187" s="135" t="s">
        <v>25</v>
      </c>
      <c r="E187" s="81" t="s">
        <v>3105</v>
      </c>
      <c r="F187" s="145">
        <v>5.12</v>
      </c>
      <c r="G187" s="145">
        <v>5.0599999999999996</v>
      </c>
      <c r="H187" s="48">
        <v>40</v>
      </c>
      <c r="I187" s="48">
        <v>54</v>
      </c>
      <c r="J187" s="151" t="str">
        <f t="shared" si="8"/>
        <v xml:space="preserve"> </v>
      </c>
      <c r="K187" s="151" t="str">
        <f t="shared" si="9"/>
        <v xml:space="preserve"> </v>
      </c>
      <c r="L187" s="151" t="str">
        <f t="shared" si="10"/>
        <v xml:space="preserve"> </v>
      </c>
      <c r="M187" s="83"/>
      <c r="N187" s="9"/>
      <c r="O187" s="62">
        <f t="shared" si="11"/>
        <v>47</v>
      </c>
      <c r="P187" s="4"/>
    </row>
    <row r="188" spans="1:16" s="5" customFormat="1" ht="17.100000000000001" customHeight="1">
      <c r="A188" s="4">
        <v>179</v>
      </c>
      <c r="B188" s="133" t="s">
        <v>7062</v>
      </c>
      <c r="C188" s="134" t="s">
        <v>748</v>
      </c>
      <c r="D188" s="135" t="s">
        <v>3227</v>
      </c>
      <c r="E188" s="81" t="s">
        <v>3105</v>
      </c>
      <c r="F188" s="145">
        <v>3.77</v>
      </c>
      <c r="G188" s="145">
        <v>0.72</v>
      </c>
      <c r="H188" s="48">
        <v>46</v>
      </c>
      <c r="I188" s="48">
        <v>38</v>
      </c>
      <c r="J188" s="151" t="str">
        <f t="shared" si="8"/>
        <v xml:space="preserve"> </v>
      </c>
      <c r="K188" s="151" t="str">
        <f t="shared" si="9"/>
        <v xml:space="preserve"> </v>
      </c>
      <c r="L188" s="151" t="str">
        <f t="shared" si="10"/>
        <v xml:space="preserve"> </v>
      </c>
      <c r="M188" s="101"/>
      <c r="N188" s="9"/>
      <c r="O188" s="62">
        <f t="shared" si="11"/>
        <v>42</v>
      </c>
      <c r="P188" s="4"/>
    </row>
    <row r="189" spans="1:16" s="5" customFormat="1" ht="17.100000000000001" customHeight="1">
      <c r="A189" s="4">
        <v>180</v>
      </c>
      <c r="B189" s="133" t="s">
        <v>7063</v>
      </c>
      <c r="C189" s="134" t="s">
        <v>3090</v>
      </c>
      <c r="D189" s="135" t="s">
        <v>995</v>
      </c>
      <c r="E189" s="81" t="s">
        <v>3105</v>
      </c>
      <c r="F189" s="145">
        <v>6.7</v>
      </c>
      <c r="G189" s="145">
        <v>6.01</v>
      </c>
      <c r="H189" s="48">
        <v>64</v>
      </c>
      <c r="I189" s="48">
        <v>60</v>
      </c>
      <c r="J189" s="151" t="str">
        <f t="shared" si="8"/>
        <v xml:space="preserve"> </v>
      </c>
      <c r="K189" s="151" t="str">
        <f t="shared" si="9"/>
        <v xml:space="preserve"> </v>
      </c>
      <c r="L189" s="151" t="str">
        <f t="shared" si="10"/>
        <v xml:space="preserve"> </v>
      </c>
      <c r="M189" s="101"/>
      <c r="N189" s="15"/>
      <c r="O189" s="62">
        <f t="shared" si="11"/>
        <v>62</v>
      </c>
      <c r="P189" s="4"/>
    </row>
    <row r="190" spans="1:16" s="5" customFormat="1" ht="17.100000000000001" customHeight="1">
      <c r="A190" s="4">
        <v>181</v>
      </c>
      <c r="B190" s="133" t="s">
        <v>7064</v>
      </c>
      <c r="C190" s="134" t="s">
        <v>3090</v>
      </c>
      <c r="D190" s="135" t="s">
        <v>995</v>
      </c>
      <c r="E190" s="81" t="s">
        <v>3105</v>
      </c>
      <c r="F190" s="145">
        <v>4.93</v>
      </c>
      <c r="G190" s="145">
        <v>5.75</v>
      </c>
      <c r="H190" s="48">
        <v>55</v>
      </c>
      <c r="I190" s="48">
        <v>63</v>
      </c>
      <c r="J190" s="151" t="str">
        <f t="shared" si="8"/>
        <v xml:space="preserve"> </v>
      </c>
      <c r="K190" s="151" t="str">
        <f t="shared" si="9"/>
        <v xml:space="preserve"> </v>
      </c>
      <c r="L190" s="151" t="str">
        <f t="shared" si="10"/>
        <v xml:space="preserve"> </v>
      </c>
      <c r="M190" s="101"/>
      <c r="N190" s="15"/>
      <c r="O190" s="62">
        <f t="shared" si="11"/>
        <v>59</v>
      </c>
      <c r="P190" s="4"/>
    </row>
    <row r="191" spans="1:16" s="5" customFormat="1" ht="17.100000000000001" customHeight="1">
      <c r="A191" s="4">
        <v>182</v>
      </c>
      <c r="B191" s="133" t="s">
        <v>7065</v>
      </c>
      <c r="C191" s="134" t="s">
        <v>4288</v>
      </c>
      <c r="D191" s="135" t="s">
        <v>3507</v>
      </c>
      <c r="E191" s="81" t="s">
        <v>3105</v>
      </c>
      <c r="F191" s="145">
        <v>6.07</v>
      </c>
      <c r="G191" s="145">
        <v>7.39</v>
      </c>
      <c r="H191" s="48">
        <v>54</v>
      </c>
      <c r="I191" s="48">
        <v>70</v>
      </c>
      <c r="J191" s="151" t="str">
        <f t="shared" si="8"/>
        <v xml:space="preserve"> </v>
      </c>
      <c r="K191" s="151" t="str">
        <f t="shared" si="9"/>
        <v>SVK</v>
      </c>
      <c r="L191" s="151" t="str">
        <f t="shared" si="10"/>
        <v xml:space="preserve"> </v>
      </c>
      <c r="M191" s="83"/>
      <c r="N191" s="9"/>
      <c r="O191" s="62">
        <f t="shared" si="11"/>
        <v>62</v>
      </c>
      <c r="P191" s="4"/>
    </row>
    <row r="192" spans="1:16" s="5" customFormat="1" ht="17.100000000000001" customHeight="1">
      <c r="A192" s="4">
        <v>183</v>
      </c>
      <c r="B192" s="133" t="s">
        <v>7066</v>
      </c>
      <c r="C192" s="134" t="s">
        <v>2520</v>
      </c>
      <c r="D192" s="135" t="s">
        <v>4263</v>
      </c>
      <c r="E192" s="81" t="s">
        <v>3105</v>
      </c>
      <c r="F192" s="145">
        <v>4.1399999999999997</v>
      </c>
      <c r="G192" s="145">
        <v>3.38</v>
      </c>
      <c r="H192" s="48">
        <v>46</v>
      </c>
      <c r="I192" s="48">
        <v>50</v>
      </c>
      <c r="J192" s="151" t="str">
        <f t="shared" si="8"/>
        <v xml:space="preserve"> </v>
      </c>
      <c r="K192" s="151" t="str">
        <f t="shared" si="9"/>
        <v xml:space="preserve"> </v>
      </c>
      <c r="L192" s="151" t="str">
        <f t="shared" si="10"/>
        <v xml:space="preserve"> </v>
      </c>
      <c r="M192" s="83"/>
      <c r="N192" s="9"/>
      <c r="O192" s="62">
        <f t="shared" si="11"/>
        <v>48</v>
      </c>
      <c r="P192" s="4"/>
    </row>
    <row r="193" spans="1:16" s="5" customFormat="1" ht="17.100000000000001" customHeight="1">
      <c r="A193" s="4">
        <v>184</v>
      </c>
      <c r="B193" s="133" t="s">
        <v>7067</v>
      </c>
      <c r="C193" s="134" t="s">
        <v>7068</v>
      </c>
      <c r="D193" s="135" t="s">
        <v>4264</v>
      </c>
      <c r="E193" s="81" t="s">
        <v>3105</v>
      </c>
      <c r="F193" s="145">
        <v>6.66</v>
      </c>
      <c r="G193" s="145">
        <v>7.36</v>
      </c>
      <c r="H193" s="48">
        <v>54</v>
      </c>
      <c r="I193" s="48">
        <v>70</v>
      </c>
      <c r="J193" s="151" t="str">
        <f t="shared" si="8"/>
        <v xml:space="preserve"> </v>
      </c>
      <c r="K193" s="151" t="str">
        <f t="shared" si="9"/>
        <v>SVK</v>
      </c>
      <c r="L193" s="151" t="str">
        <f t="shared" si="10"/>
        <v xml:space="preserve"> </v>
      </c>
      <c r="M193" s="101"/>
      <c r="N193" s="15"/>
      <c r="O193" s="62">
        <f t="shared" si="11"/>
        <v>62</v>
      </c>
      <c r="P193" s="4"/>
    </row>
    <row r="194" spans="1:16" s="5" customFormat="1" ht="17.100000000000001" customHeight="1">
      <c r="A194" s="4">
        <v>185</v>
      </c>
      <c r="B194" s="133" t="s">
        <v>7069</v>
      </c>
      <c r="C194" s="134" t="s">
        <v>3230</v>
      </c>
      <c r="D194" s="135" t="s">
        <v>3625</v>
      </c>
      <c r="E194" s="81" t="s">
        <v>3105</v>
      </c>
      <c r="F194" s="145">
        <v>4.8600000000000003</v>
      </c>
      <c r="G194" s="145">
        <v>5.13</v>
      </c>
      <c r="H194" s="48">
        <v>50</v>
      </c>
      <c r="I194" s="48">
        <v>61</v>
      </c>
      <c r="J194" s="151" t="str">
        <f t="shared" si="8"/>
        <v xml:space="preserve"> </v>
      </c>
      <c r="K194" s="151" t="str">
        <f t="shared" si="9"/>
        <v xml:space="preserve"> </v>
      </c>
      <c r="L194" s="151" t="str">
        <f t="shared" si="10"/>
        <v xml:space="preserve"> </v>
      </c>
      <c r="M194" s="83"/>
      <c r="N194" s="9"/>
      <c r="O194" s="62">
        <f t="shared" si="11"/>
        <v>55.5</v>
      </c>
      <c r="P194" s="4"/>
    </row>
    <row r="195" spans="1:16" s="5" customFormat="1" ht="17.100000000000001" customHeight="1">
      <c r="A195" s="4">
        <v>186</v>
      </c>
      <c r="B195" s="133" t="s">
        <v>7070</v>
      </c>
      <c r="C195" s="134" t="s">
        <v>997</v>
      </c>
      <c r="D195" s="135" t="s">
        <v>3625</v>
      </c>
      <c r="E195" s="81" t="s">
        <v>3105</v>
      </c>
      <c r="F195" s="145">
        <v>6.81</v>
      </c>
      <c r="G195" s="145">
        <v>7.56</v>
      </c>
      <c r="H195" s="48">
        <v>56</v>
      </c>
      <c r="I195" s="48">
        <v>70</v>
      </c>
      <c r="J195" s="151" t="str">
        <f t="shared" si="8"/>
        <v xml:space="preserve"> </v>
      </c>
      <c r="K195" s="166" t="str">
        <f t="shared" si="9"/>
        <v>SVK</v>
      </c>
      <c r="L195" s="151" t="str">
        <f t="shared" si="10"/>
        <v xml:space="preserve"> </v>
      </c>
      <c r="M195" s="98" t="s">
        <v>12603</v>
      </c>
      <c r="N195" s="118"/>
      <c r="O195" s="62">
        <f t="shared" si="11"/>
        <v>63</v>
      </c>
      <c r="P195" s="4"/>
    </row>
    <row r="196" spans="1:16" s="5" customFormat="1" ht="17.100000000000001" customHeight="1">
      <c r="A196" s="4">
        <v>187</v>
      </c>
      <c r="B196" s="133" t="s">
        <v>7071</v>
      </c>
      <c r="C196" s="134" t="s">
        <v>3479</v>
      </c>
      <c r="D196" s="135" t="s">
        <v>365</v>
      </c>
      <c r="E196" s="81" t="s">
        <v>3105</v>
      </c>
      <c r="F196" s="145">
        <v>5.37</v>
      </c>
      <c r="G196" s="145">
        <v>6.03</v>
      </c>
      <c r="H196" s="48">
        <v>51</v>
      </c>
      <c r="I196" s="48">
        <v>72</v>
      </c>
      <c r="J196" s="151" t="str">
        <f t="shared" si="8"/>
        <v xml:space="preserve"> </v>
      </c>
      <c r="K196" s="151" t="str">
        <f t="shared" si="9"/>
        <v xml:space="preserve"> </v>
      </c>
      <c r="L196" s="151" t="str">
        <f t="shared" si="10"/>
        <v xml:space="preserve"> </v>
      </c>
      <c r="M196" s="101"/>
      <c r="N196" s="9"/>
      <c r="O196" s="62">
        <f t="shared" si="11"/>
        <v>61.5</v>
      </c>
      <c r="P196" s="4"/>
    </row>
    <row r="197" spans="1:16" s="5" customFormat="1" ht="17.100000000000001" customHeight="1">
      <c r="A197" s="4">
        <v>188</v>
      </c>
      <c r="B197" s="133" t="s">
        <v>7072</v>
      </c>
      <c r="C197" s="134" t="s">
        <v>7073</v>
      </c>
      <c r="D197" s="135" t="s">
        <v>4266</v>
      </c>
      <c r="E197" s="81" t="s">
        <v>3105</v>
      </c>
      <c r="F197" s="145">
        <v>4.45</v>
      </c>
      <c r="G197" s="145">
        <v>6.12</v>
      </c>
      <c r="H197" s="48">
        <v>63</v>
      </c>
      <c r="I197" s="48">
        <v>68</v>
      </c>
      <c r="J197" s="151" t="str">
        <f t="shared" si="8"/>
        <v xml:space="preserve"> </v>
      </c>
      <c r="K197" s="151" t="str">
        <f t="shared" si="9"/>
        <v xml:space="preserve"> </v>
      </c>
      <c r="L197" s="151" t="str">
        <f t="shared" si="10"/>
        <v xml:space="preserve"> </v>
      </c>
      <c r="M197" s="101"/>
      <c r="N197" s="118"/>
      <c r="O197" s="62">
        <f t="shared" si="11"/>
        <v>65.5</v>
      </c>
      <c r="P197" s="4"/>
    </row>
    <row r="198" spans="1:16" s="5" customFormat="1" ht="17.100000000000001" customHeight="1">
      <c r="A198" s="4">
        <v>189</v>
      </c>
      <c r="B198" s="133" t="s">
        <v>7074</v>
      </c>
      <c r="C198" s="134" t="s">
        <v>7075</v>
      </c>
      <c r="D198" s="135" t="s">
        <v>4267</v>
      </c>
      <c r="E198" s="81" t="s">
        <v>3105</v>
      </c>
      <c r="F198" s="145">
        <v>5.35</v>
      </c>
      <c r="G198" s="145">
        <v>6.08</v>
      </c>
      <c r="H198" s="48">
        <v>53</v>
      </c>
      <c r="I198" s="48">
        <v>62</v>
      </c>
      <c r="J198" s="151" t="str">
        <f t="shared" si="8"/>
        <v xml:space="preserve"> </v>
      </c>
      <c r="K198" s="151" t="str">
        <f t="shared" si="9"/>
        <v xml:space="preserve"> </v>
      </c>
      <c r="L198" s="151" t="str">
        <f t="shared" si="10"/>
        <v xml:space="preserve"> </v>
      </c>
      <c r="M198" s="101"/>
      <c r="N198" s="9"/>
      <c r="O198" s="62">
        <f t="shared" si="11"/>
        <v>57.5</v>
      </c>
      <c r="P198" s="4"/>
    </row>
    <row r="199" spans="1:16" s="5" customFormat="1" ht="17.100000000000001" customHeight="1">
      <c r="A199" s="4">
        <v>190</v>
      </c>
      <c r="B199" s="133" t="s">
        <v>7076</v>
      </c>
      <c r="C199" s="134" t="s">
        <v>7077</v>
      </c>
      <c r="D199" s="135" t="s">
        <v>1001</v>
      </c>
      <c r="E199" s="81" t="s">
        <v>3105</v>
      </c>
      <c r="F199" s="145">
        <v>5.84</v>
      </c>
      <c r="G199" s="145">
        <v>6.03</v>
      </c>
      <c r="H199" s="48">
        <v>55</v>
      </c>
      <c r="I199" s="48">
        <v>62</v>
      </c>
      <c r="J199" s="151" t="str">
        <f t="shared" si="8"/>
        <v xml:space="preserve"> </v>
      </c>
      <c r="K199" s="151" t="str">
        <f t="shared" si="9"/>
        <v xml:space="preserve"> </v>
      </c>
      <c r="L199" s="151" t="str">
        <f t="shared" si="10"/>
        <v xml:space="preserve"> </v>
      </c>
      <c r="M199" s="98"/>
      <c r="N199" s="9"/>
      <c r="O199" s="62">
        <f t="shared" si="11"/>
        <v>58.5</v>
      </c>
      <c r="P199" s="4"/>
    </row>
    <row r="200" spans="1:16" s="5" customFormat="1" ht="17.100000000000001" customHeight="1">
      <c r="A200" s="4">
        <v>191</v>
      </c>
      <c r="B200" s="133" t="s">
        <v>7078</v>
      </c>
      <c r="C200" s="134" t="s">
        <v>670</v>
      </c>
      <c r="D200" s="135" t="s">
        <v>1232</v>
      </c>
      <c r="E200" s="81" t="s">
        <v>3105</v>
      </c>
      <c r="F200" s="145">
        <v>5.5</v>
      </c>
      <c r="G200" s="145">
        <v>5.34</v>
      </c>
      <c r="H200" s="48">
        <v>50</v>
      </c>
      <c r="I200" s="48">
        <v>61</v>
      </c>
      <c r="J200" s="151" t="str">
        <f t="shared" si="8"/>
        <v xml:space="preserve"> </v>
      </c>
      <c r="K200" s="151" t="str">
        <f t="shared" si="9"/>
        <v xml:space="preserve"> </v>
      </c>
      <c r="L200" s="151" t="str">
        <f t="shared" si="10"/>
        <v xml:space="preserve"> </v>
      </c>
      <c r="M200" s="101"/>
      <c r="N200" s="9"/>
      <c r="O200" s="62">
        <f t="shared" si="11"/>
        <v>55.5</v>
      </c>
      <c r="P200" s="4"/>
    </row>
    <row r="201" spans="1:16" s="5" customFormat="1" ht="17.100000000000001" customHeight="1">
      <c r="A201" s="4">
        <v>192</v>
      </c>
      <c r="B201" s="133" t="s">
        <v>7079</v>
      </c>
      <c r="C201" s="134" t="s">
        <v>997</v>
      </c>
      <c r="D201" s="135" t="s">
        <v>3470</v>
      </c>
      <c r="E201" s="81" t="s">
        <v>3105</v>
      </c>
      <c r="F201" s="145">
        <v>6.58</v>
      </c>
      <c r="G201" s="145">
        <v>6.32</v>
      </c>
      <c r="H201" s="48">
        <v>63</v>
      </c>
      <c r="I201" s="48">
        <v>72</v>
      </c>
      <c r="J201" s="151" t="str">
        <f t="shared" si="8"/>
        <v xml:space="preserve"> </v>
      </c>
      <c r="K201" s="151" t="str">
        <f t="shared" si="9"/>
        <v xml:space="preserve"> </v>
      </c>
      <c r="L201" s="151" t="str">
        <f t="shared" si="10"/>
        <v xml:space="preserve"> </v>
      </c>
      <c r="M201" s="101"/>
      <c r="N201" s="9"/>
      <c r="O201" s="62">
        <f t="shared" si="11"/>
        <v>67.5</v>
      </c>
      <c r="P201" s="4"/>
    </row>
    <row r="202" spans="1:16" s="5" customFormat="1" ht="17.100000000000001" customHeight="1">
      <c r="A202" s="4">
        <v>193</v>
      </c>
      <c r="B202" s="133" t="s">
        <v>7080</v>
      </c>
      <c r="C202" s="134" t="s">
        <v>7081</v>
      </c>
      <c r="D202" s="135" t="s">
        <v>4268</v>
      </c>
      <c r="E202" s="81" t="s">
        <v>3105</v>
      </c>
      <c r="F202" s="145">
        <v>5.35</v>
      </c>
      <c r="G202" s="145">
        <v>7.12</v>
      </c>
      <c r="H202" s="48">
        <v>51</v>
      </c>
      <c r="I202" s="48">
        <v>68</v>
      </c>
      <c r="J202" s="151" t="str">
        <f t="shared" ref="J202:J265" si="12">IF(AND(F202&gt;=9,H202&gt;=90),"SVXS",IF(AND(F202&gt;=8,H202&gt;=80),"SVG",IF(AND(F202&gt;=7,H202&gt;=70),"SVK"," ")))</f>
        <v xml:space="preserve"> </v>
      </c>
      <c r="K202" s="151" t="str">
        <f t="shared" ref="K202:K265" si="13">IF(AND(G202&gt;=9,I202&gt;=90),"SVXS",IF(AND(G202&gt;=8,I202&gt;=80),"SVG",IF(AND(G202&gt;=7,I202&gt;=70),"SVK"," ")))</f>
        <v xml:space="preserve"> </v>
      </c>
      <c r="L202" s="151" t="str">
        <f t="shared" ref="L202:L265" si="14">IF(AND(J202="SVXS",K202="SVXS"),"SVXS",IF(AND(J202="SVG",K202="SVG"),"SVG",IF(AND(J202="SVK",K202="SVK"),"SVK",IF(AND(J202="SVXS",K202="SVG"),"SVG",IF(AND(J202="SVG",K202="SVXS"),"SVG",IF(AND(J202="SVG",K202="SVK"),"SVK",IF(AND(J202="SVK",K202="SVG"),"SVK"," ")))))))</f>
        <v xml:space="preserve"> </v>
      </c>
      <c r="M202" s="84"/>
      <c r="N202" s="9"/>
      <c r="O202" s="62">
        <f t="shared" ref="O202:O265" si="15">SUM(H202:I202)/2</f>
        <v>59.5</v>
      </c>
      <c r="P202" s="4"/>
    </row>
    <row r="203" spans="1:16" s="5" customFormat="1" ht="17.100000000000001" customHeight="1">
      <c r="A203" s="4">
        <v>194</v>
      </c>
      <c r="B203" s="133" t="s">
        <v>7082</v>
      </c>
      <c r="C203" s="134" t="s">
        <v>7083</v>
      </c>
      <c r="D203" s="135" t="s">
        <v>3182</v>
      </c>
      <c r="E203" s="81" t="s">
        <v>3105</v>
      </c>
      <c r="F203" s="145">
        <v>5.95</v>
      </c>
      <c r="G203" s="145">
        <v>5.34</v>
      </c>
      <c r="H203" s="48">
        <v>50</v>
      </c>
      <c r="I203" s="48">
        <v>56</v>
      </c>
      <c r="J203" s="151" t="str">
        <f t="shared" si="12"/>
        <v xml:space="preserve"> </v>
      </c>
      <c r="K203" s="151" t="str">
        <f t="shared" si="13"/>
        <v xml:space="preserve"> </v>
      </c>
      <c r="L203" s="151" t="str">
        <f t="shared" si="14"/>
        <v xml:space="preserve"> </v>
      </c>
      <c r="M203" s="101"/>
      <c r="N203" s="118"/>
      <c r="O203" s="62">
        <f t="shared" si="15"/>
        <v>53</v>
      </c>
      <c r="P203" s="4"/>
    </row>
    <row r="204" spans="1:16" s="5" customFormat="1" ht="17.100000000000001" customHeight="1">
      <c r="A204" s="4">
        <v>195</v>
      </c>
      <c r="B204" s="133" t="s">
        <v>7084</v>
      </c>
      <c r="C204" s="134" t="s">
        <v>7085</v>
      </c>
      <c r="D204" s="135" t="s">
        <v>3185</v>
      </c>
      <c r="E204" s="81" t="s">
        <v>3105</v>
      </c>
      <c r="F204" s="145">
        <v>6.36</v>
      </c>
      <c r="G204" s="145">
        <v>7.79</v>
      </c>
      <c r="H204" s="48">
        <v>67</v>
      </c>
      <c r="I204" s="48">
        <v>80</v>
      </c>
      <c r="J204" s="151" t="str">
        <f t="shared" si="12"/>
        <v xml:space="preserve"> </v>
      </c>
      <c r="K204" s="151" t="str">
        <f t="shared" si="13"/>
        <v>SVK</v>
      </c>
      <c r="L204" s="151" t="str">
        <f t="shared" si="14"/>
        <v xml:space="preserve"> </v>
      </c>
      <c r="M204" s="98"/>
      <c r="N204" s="9"/>
      <c r="O204" s="62">
        <f t="shared" si="15"/>
        <v>73.5</v>
      </c>
      <c r="P204" s="4"/>
    </row>
    <row r="205" spans="1:16" s="5" customFormat="1" ht="17.100000000000001" customHeight="1">
      <c r="A205" s="4">
        <v>196</v>
      </c>
      <c r="B205" s="133" t="s">
        <v>7086</v>
      </c>
      <c r="C205" s="134" t="s">
        <v>3637</v>
      </c>
      <c r="D205" s="135" t="s">
        <v>366</v>
      </c>
      <c r="E205" s="81" t="s">
        <v>3105</v>
      </c>
      <c r="F205" s="145">
        <v>6.65</v>
      </c>
      <c r="G205" s="145">
        <v>7.5</v>
      </c>
      <c r="H205" s="48">
        <v>54</v>
      </c>
      <c r="I205" s="48">
        <v>68</v>
      </c>
      <c r="J205" s="151" t="str">
        <f t="shared" si="12"/>
        <v xml:space="preserve"> </v>
      </c>
      <c r="K205" s="151" t="str">
        <f t="shared" si="13"/>
        <v xml:space="preserve"> </v>
      </c>
      <c r="L205" s="151" t="str">
        <f t="shared" si="14"/>
        <v xml:space="preserve"> </v>
      </c>
      <c r="M205" s="83"/>
      <c r="N205" s="9"/>
      <c r="O205" s="62">
        <f t="shared" si="15"/>
        <v>61</v>
      </c>
      <c r="P205" s="4"/>
    </row>
    <row r="206" spans="1:16" s="5" customFormat="1" ht="17.100000000000001" customHeight="1">
      <c r="A206" s="4">
        <v>197</v>
      </c>
      <c r="B206" s="133" t="s">
        <v>7087</v>
      </c>
      <c r="C206" s="134" t="s">
        <v>301</v>
      </c>
      <c r="D206" s="135" t="s">
        <v>306</v>
      </c>
      <c r="E206" s="81" t="s">
        <v>3105</v>
      </c>
      <c r="F206" s="145">
        <v>5.3</v>
      </c>
      <c r="G206" s="145">
        <v>6.22</v>
      </c>
      <c r="H206" s="48">
        <v>50</v>
      </c>
      <c r="I206" s="48">
        <v>64</v>
      </c>
      <c r="J206" s="151" t="str">
        <f t="shared" si="12"/>
        <v xml:space="preserve"> </v>
      </c>
      <c r="K206" s="151" t="str">
        <f t="shared" si="13"/>
        <v xml:space="preserve"> </v>
      </c>
      <c r="L206" s="151" t="str">
        <f t="shared" si="14"/>
        <v xml:space="preserve"> </v>
      </c>
      <c r="M206" s="101"/>
      <c r="N206" s="9"/>
      <c r="O206" s="62">
        <f t="shared" si="15"/>
        <v>57</v>
      </c>
      <c r="P206" s="4"/>
    </row>
    <row r="207" spans="1:16" s="5" customFormat="1" ht="17.100000000000001" customHeight="1">
      <c r="A207" s="4">
        <v>198</v>
      </c>
      <c r="B207" s="133" t="s">
        <v>7088</v>
      </c>
      <c r="C207" s="134" t="s">
        <v>363</v>
      </c>
      <c r="D207" s="135" t="s">
        <v>3375</v>
      </c>
      <c r="E207" s="81" t="s">
        <v>3105</v>
      </c>
      <c r="F207" s="145">
        <v>4.42</v>
      </c>
      <c r="G207" s="145">
        <v>5.37</v>
      </c>
      <c r="H207" s="48">
        <v>50</v>
      </c>
      <c r="I207" s="48">
        <v>66</v>
      </c>
      <c r="J207" s="151" t="str">
        <f t="shared" si="12"/>
        <v xml:space="preserve"> </v>
      </c>
      <c r="K207" s="151" t="str">
        <f t="shared" si="13"/>
        <v xml:space="preserve"> </v>
      </c>
      <c r="L207" s="151" t="str">
        <f t="shared" si="14"/>
        <v xml:space="preserve"> </v>
      </c>
      <c r="M207" s="84"/>
      <c r="N207" s="9"/>
      <c r="O207" s="62">
        <f t="shared" si="15"/>
        <v>58</v>
      </c>
      <c r="P207" s="4"/>
    </row>
    <row r="208" spans="1:16" s="5" customFormat="1" ht="17.100000000000001" customHeight="1">
      <c r="A208" s="4">
        <v>199</v>
      </c>
      <c r="B208" s="133" t="s">
        <v>7089</v>
      </c>
      <c r="C208" s="134" t="s">
        <v>3434</v>
      </c>
      <c r="D208" s="135" t="s">
        <v>7090</v>
      </c>
      <c r="E208" s="81" t="s">
        <v>3105</v>
      </c>
      <c r="F208" s="145">
        <v>4.9800000000000004</v>
      </c>
      <c r="G208" s="145">
        <v>5.47</v>
      </c>
      <c r="H208" s="48">
        <v>42</v>
      </c>
      <c r="I208" s="48">
        <v>63</v>
      </c>
      <c r="J208" s="151" t="str">
        <f t="shared" si="12"/>
        <v xml:space="preserve"> </v>
      </c>
      <c r="K208" s="151" t="str">
        <f t="shared" si="13"/>
        <v xml:space="preserve"> </v>
      </c>
      <c r="L208" s="151" t="str">
        <f t="shared" si="14"/>
        <v xml:space="preserve"> </v>
      </c>
      <c r="M208" s="101"/>
      <c r="N208" s="9"/>
      <c r="O208" s="62">
        <f t="shared" si="15"/>
        <v>52.5</v>
      </c>
      <c r="P208" s="4"/>
    </row>
    <row r="209" spans="1:16" s="5" customFormat="1" ht="17.100000000000001" customHeight="1">
      <c r="A209" s="4">
        <v>200</v>
      </c>
      <c r="B209" s="133" t="s">
        <v>7091</v>
      </c>
      <c r="C209" s="134" t="s">
        <v>3189</v>
      </c>
      <c r="D209" s="135" t="s">
        <v>1002</v>
      </c>
      <c r="E209" s="81" t="s">
        <v>3105</v>
      </c>
      <c r="F209" s="145">
        <v>3.95</v>
      </c>
      <c r="G209" s="145">
        <v>5.04</v>
      </c>
      <c r="H209" s="48">
        <v>46</v>
      </c>
      <c r="I209" s="48">
        <v>63</v>
      </c>
      <c r="J209" s="151" t="str">
        <f t="shared" si="12"/>
        <v xml:space="preserve"> </v>
      </c>
      <c r="K209" s="151" t="str">
        <f t="shared" si="13"/>
        <v xml:space="preserve"> </v>
      </c>
      <c r="L209" s="151" t="str">
        <f t="shared" si="14"/>
        <v xml:space="preserve"> </v>
      </c>
      <c r="M209" s="83"/>
      <c r="N209" s="9"/>
      <c r="O209" s="62">
        <f t="shared" si="15"/>
        <v>54.5</v>
      </c>
      <c r="P209" s="4"/>
    </row>
    <row r="210" spans="1:16" s="5" customFormat="1" ht="17.100000000000001" customHeight="1">
      <c r="A210" s="4">
        <v>201</v>
      </c>
      <c r="B210" s="133" t="s">
        <v>7092</v>
      </c>
      <c r="C210" s="134" t="s">
        <v>4262</v>
      </c>
      <c r="D210" s="135" t="s">
        <v>3620</v>
      </c>
      <c r="E210" s="81" t="s">
        <v>3105</v>
      </c>
      <c r="F210" s="145">
        <v>5.44</v>
      </c>
      <c r="G210" s="145">
        <v>6.44</v>
      </c>
      <c r="H210" s="48">
        <v>52</v>
      </c>
      <c r="I210" s="48">
        <v>60</v>
      </c>
      <c r="J210" s="151" t="str">
        <f t="shared" si="12"/>
        <v xml:space="preserve"> </v>
      </c>
      <c r="K210" s="151" t="str">
        <f t="shared" si="13"/>
        <v xml:space="preserve"> </v>
      </c>
      <c r="L210" s="151" t="str">
        <f t="shared" si="14"/>
        <v xml:space="preserve"> </v>
      </c>
      <c r="M210" s="101"/>
      <c r="N210" s="9"/>
      <c r="O210" s="62">
        <f t="shared" si="15"/>
        <v>56</v>
      </c>
      <c r="P210" s="4"/>
    </row>
    <row r="211" spans="1:16" s="5" customFormat="1" ht="17.100000000000001" customHeight="1">
      <c r="A211" s="4">
        <v>202</v>
      </c>
      <c r="B211" s="133" t="s">
        <v>7093</v>
      </c>
      <c r="C211" s="134" t="s">
        <v>1413</v>
      </c>
      <c r="D211" s="135" t="s">
        <v>2007</v>
      </c>
      <c r="E211" s="81" t="s">
        <v>3106</v>
      </c>
      <c r="F211" s="145">
        <v>6.37</v>
      </c>
      <c r="G211" s="145">
        <v>6.31</v>
      </c>
      <c r="H211" s="48">
        <v>50</v>
      </c>
      <c r="I211" s="48">
        <v>53</v>
      </c>
      <c r="J211" s="151" t="str">
        <f t="shared" si="12"/>
        <v xml:space="preserve"> </v>
      </c>
      <c r="K211" s="151" t="str">
        <f t="shared" si="13"/>
        <v xml:space="preserve"> </v>
      </c>
      <c r="L211" s="151" t="str">
        <f t="shared" si="14"/>
        <v xml:space="preserve"> </v>
      </c>
      <c r="M211" s="98"/>
      <c r="N211" s="9"/>
      <c r="O211" s="62">
        <f t="shared" si="15"/>
        <v>51.5</v>
      </c>
      <c r="P211" s="4"/>
    </row>
    <row r="212" spans="1:16" s="5" customFormat="1" ht="17.100000000000001" customHeight="1">
      <c r="A212" s="4">
        <v>203</v>
      </c>
      <c r="B212" s="133" t="s">
        <v>7094</v>
      </c>
      <c r="C212" s="134" t="s">
        <v>3673</v>
      </c>
      <c r="D212" s="135" t="s">
        <v>2007</v>
      </c>
      <c r="E212" s="81" t="s">
        <v>3106</v>
      </c>
      <c r="F212" s="145">
        <v>1.33</v>
      </c>
      <c r="G212" s="145">
        <v>0.98</v>
      </c>
      <c r="H212" s="48">
        <v>35</v>
      </c>
      <c r="I212" s="48">
        <v>30</v>
      </c>
      <c r="J212" s="151" t="str">
        <f t="shared" si="12"/>
        <v xml:space="preserve"> </v>
      </c>
      <c r="K212" s="151" t="str">
        <f t="shared" si="13"/>
        <v xml:space="preserve"> </v>
      </c>
      <c r="L212" s="151" t="str">
        <f t="shared" si="14"/>
        <v xml:space="preserve"> </v>
      </c>
      <c r="M212" s="83"/>
      <c r="N212" s="9"/>
      <c r="O212" s="62">
        <f t="shared" si="15"/>
        <v>32.5</v>
      </c>
      <c r="P212" s="4"/>
    </row>
    <row r="213" spans="1:16" s="5" customFormat="1" ht="17.100000000000001" customHeight="1">
      <c r="A213" s="4">
        <v>204</v>
      </c>
      <c r="B213" s="133" t="s">
        <v>7095</v>
      </c>
      <c r="C213" s="134" t="s">
        <v>4328</v>
      </c>
      <c r="D213" s="135" t="s">
        <v>2009</v>
      </c>
      <c r="E213" s="81" t="s">
        <v>3106</v>
      </c>
      <c r="F213" s="145">
        <v>5.58</v>
      </c>
      <c r="G213" s="145">
        <v>5.67</v>
      </c>
      <c r="H213" s="48">
        <v>55</v>
      </c>
      <c r="I213" s="48">
        <v>53</v>
      </c>
      <c r="J213" s="151" t="str">
        <f t="shared" si="12"/>
        <v xml:space="preserve"> </v>
      </c>
      <c r="K213" s="151" t="str">
        <f t="shared" si="13"/>
        <v xml:space="preserve"> </v>
      </c>
      <c r="L213" s="151" t="str">
        <f t="shared" si="14"/>
        <v xml:space="preserve"> </v>
      </c>
      <c r="M213" s="98"/>
      <c r="N213" s="9"/>
      <c r="O213" s="62">
        <f t="shared" si="15"/>
        <v>54</v>
      </c>
      <c r="P213" s="4"/>
    </row>
    <row r="214" spans="1:16" s="5" customFormat="1" ht="17.100000000000001" customHeight="1">
      <c r="A214" s="4">
        <v>205</v>
      </c>
      <c r="B214" s="133" t="s">
        <v>7096</v>
      </c>
      <c r="C214" s="134" t="s">
        <v>1521</v>
      </c>
      <c r="D214" s="135" t="s">
        <v>2268</v>
      </c>
      <c r="E214" s="81" t="s">
        <v>3106</v>
      </c>
      <c r="F214" s="145">
        <v>4.91</v>
      </c>
      <c r="G214" s="145">
        <v>6.37</v>
      </c>
      <c r="H214" s="48">
        <v>51</v>
      </c>
      <c r="I214" s="48">
        <v>56</v>
      </c>
      <c r="J214" s="151" t="str">
        <f t="shared" si="12"/>
        <v xml:space="preserve"> </v>
      </c>
      <c r="K214" s="151" t="str">
        <f t="shared" si="13"/>
        <v xml:space="preserve"> </v>
      </c>
      <c r="L214" s="151" t="str">
        <f t="shared" si="14"/>
        <v xml:space="preserve"> </v>
      </c>
      <c r="M214" s="101"/>
      <c r="N214" s="9"/>
      <c r="O214" s="62">
        <f t="shared" si="15"/>
        <v>53.5</v>
      </c>
      <c r="P214" s="4"/>
    </row>
    <row r="215" spans="1:16" s="5" customFormat="1" ht="17.100000000000001" customHeight="1">
      <c r="A215" s="4">
        <v>206</v>
      </c>
      <c r="B215" s="133" t="s">
        <v>7098</v>
      </c>
      <c r="C215" s="134" t="s">
        <v>414</v>
      </c>
      <c r="D215" s="135" t="s">
        <v>3837</v>
      </c>
      <c r="E215" s="81" t="s">
        <v>3106</v>
      </c>
      <c r="F215" s="145">
        <v>6.08</v>
      </c>
      <c r="G215" s="145">
        <v>5.31</v>
      </c>
      <c r="H215" s="48">
        <v>51</v>
      </c>
      <c r="I215" s="48">
        <v>52</v>
      </c>
      <c r="J215" s="151" t="str">
        <f t="shared" si="12"/>
        <v xml:space="preserve"> </v>
      </c>
      <c r="K215" s="151" t="str">
        <f t="shared" si="13"/>
        <v xml:space="preserve"> </v>
      </c>
      <c r="L215" s="151" t="str">
        <f t="shared" si="14"/>
        <v xml:space="preserve"> </v>
      </c>
      <c r="M215" s="101"/>
      <c r="N215" s="9"/>
      <c r="O215" s="62">
        <f t="shared" si="15"/>
        <v>51.5</v>
      </c>
      <c r="P215" s="4"/>
    </row>
    <row r="216" spans="1:16" s="5" customFormat="1" ht="17.100000000000001" customHeight="1">
      <c r="A216" s="4">
        <v>207</v>
      </c>
      <c r="B216" s="133" t="s">
        <v>7099</v>
      </c>
      <c r="C216" s="134" t="s">
        <v>1432</v>
      </c>
      <c r="D216" s="135" t="s">
        <v>3474</v>
      </c>
      <c r="E216" s="81" t="s">
        <v>3106</v>
      </c>
      <c r="F216" s="145">
        <v>5.87</v>
      </c>
      <c r="G216" s="145">
        <v>5.89</v>
      </c>
      <c r="H216" s="48">
        <v>54</v>
      </c>
      <c r="I216" s="48">
        <v>57</v>
      </c>
      <c r="J216" s="151" t="str">
        <f t="shared" si="12"/>
        <v xml:space="preserve"> </v>
      </c>
      <c r="K216" s="151" t="str">
        <f t="shared" si="13"/>
        <v xml:space="preserve"> </v>
      </c>
      <c r="L216" s="151" t="str">
        <f t="shared" si="14"/>
        <v xml:space="preserve"> </v>
      </c>
      <c r="M216" s="83"/>
      <c r="N216" s="9"/>
      <c r="O216" s="62">
        <f t="shared" si="15"/>
        <v>55.5</v>
      </c>
      <c r="P216" s="4"/>
    </row>
    <row r="217" spans="1:16" s="5" customFormat="1" ht="17.100000000000001" customHeight="1">
      <c r="A217" s="4">
        <v>208</v>
      </c>
      <c r="B217" s="133" t="s">
        <v>7100</v>
      </c>
      <c r="C217" s="134" t="s">
        <v>1266</v>
      </c>
      <c r="D217" s="135" t="s">
        <v>2908</v>
      </c>
      <c r="E217" s="81" t="s">
        <v>3106</v>
      </c>
      <c r="F217" s="145">
        <v>2.77</v>
      </c>
      <c r="G217" s="145">
        <v>2.25</v>
      </c>
      <c r="H217" s="48">
        <v>39</v>
      </c>
      <c r="I217" s="48">
        <v>47</v>
      </c>
      <c r="J217" s="165" t="str">
        <f t="shared" si="12"/>
        <v xml:space="preserve"> </v>
      </c>
      <c r="K217" s="165" t="str">
        <f t="shared" si="13"/>
        <v xml:space="preserve"> </v>
      </c>
      <c r="L217" s="165" t="str">
        <f t="shared" si="14"/>
        <v xml:space="preserve"> </v>
      </c>
      <c r="M217" s="98"/>
      <c r="N217" s="123"/>
      <c r="O217" s="62">
        <f t="shared" si="15"/>
        <v>43</v>
      </c>
      <c r="P217" s="58"/>
    </row>
    <row r="218" spans="1:16" s="5" customFormat="1" ht="17.100000000000001" customHeight="1">
      <c r="A218" s="4">
        <v>209</v>
      </c>
      <c r="B218" s="133" t="s">
        <v>7101</v>
      </c>
      <c r="C218" s="134" t="s">
        <v>1518</v>
      </c>
      <c r="D218" s="135" t="s">
        <v>1411</v>
      </c>
      <c r="E218" s="81" t="s">
        <v>3106</v>
      </c>
      <c r="F218" s="145">
        <v>7.66</v>
      </c>
      <c r="G218" s="145">
        <v>7.73</v>
      </c>
      <c r="H218" s="48">
        <v>59</v>
      </c>
      <c r="I218" s="48">
        <v>73</v>
      </c>
      <c r="J218" s="165" t="str">
        <f t="shared" si="12"/>
        <v xml:space="preserve"> </v>
      </c>
      <c r="K218" s="165" t="str">
        <f t="shared" si="13"/>
        <v>SVK</v>
      </c>
      <c r="L218" s="165" t="str">
        <f t="shared" si="14"/>
        <v xml:space="preserve"> </v>
      </c>
      <c r="M218" s="68"/>
      <c r="N218" s="123"/>
      <c r="O218" s="62">
        <f t="shared" si="15"/>
        <v>66</v>
      </c>
      <c r="P218" s="58"/>
    </row>
    <row r="219" spans="1:16" s="5" customFormat="1" ht="17.100000000000001" customHeight="1">
      <c r="A219" s="4">
        <v>210</v>
      </c>
      <c r="B219" s="133" t="s">
        <v>7102</v>
      </c>
      <c r="C219" s="134" t="s">
        <v>1691</v>
      </c>
      <c r="D219" s="135" t="s">
        <v>1414</v>
      </c>
      <c r="E219" s="81" t="s">
        <v>3106</v>
      </c>
      <c r="F219" s="145">
        <v>5.38</v>
      </c>
      <c r="G219" s="145">
        <v>5.92</v>
      </c>
      <c r="H219" s="48">
        <v>50</v>
      </c>
      <c r="I219" s="48">
        <v>57</v>
      </c>
      <c r="J219" s="165" t="str">
        <f t="shared" si="12"/>
        <v xml:space="preserve"> </v>
      </c>
      <c r="K219" s="165" t="str">
        <f t="shared" si="13"/>
        <v xml:space="preserve"> </v>
      </c>
      <c r="L219" s="165" t="str">
        <f t="shared" si="14"/>
        <v xml:space="preserve"> </v>
      </c>
      <c r="M219" s="84"/>
      <c r="N219" s="123"/>
      <c r="O219" s="62">
        <f t="shared" si="15"/>
        <v>53.5</v>
      </c>
      <c r="P219" s="58"/>
    </row>
    <row r="220" spans="1:16" s="5" customFormat="1" ht="17.100000000000001" customHeight="1">
      <c r="A220" s="4">
        <v>211</v>
      </c>
      <c r="B220" s="133" t="s">
        <v>7103</v>
      </c>
      <c r="C220" s="134" t="s">
        <v>7104</v>
      </c>
      <c r="D220" s="135" t="s">
        <v>3365</v>
      </c>
      <c r="E220" s="81" t="s">
        <v>3106</v>
      </c>
      <c r="F220" s="145">
        <v>5.8</v>
      </c>
      <c r="G220" s="145">
        <v>6.72</v>
      </c>
      <c r="H220" s="48">
        <v>50</v>
      </c>
      <c r="I220" s="48">
        <v>57</v>
      </c>
      <c r="J220" s="165" t="str">
        <f t="shared" si="12"/>
        <v xml:space="preserve"> </v>
      </c>
      <c r="K220" s="165" t="str">
        <f t="shared" si="13"/>
        <v xml:space="preserve"> </v>
      </c>
      <c r="L220" s="165" t="str">
        <f t="shared" si="14"/>
        <v xml:space="preserve"> </v>
      </c>
      <c r="M220" s="63"/>
      <c r="N220" s="123"/>
      <c r="O220" s="62">
        <f t="shared" si="15"/>
        <v>53.5</v>
      </c>
      <c r="P220" s="58"/>
    </row>
    <row r="221" spans="1:16" s="5" customFormat="1" ht="17.100000000000001" customHeight="1">
      <c r="A221" s="4">
        <v>212</v>
      </c>
      <c r="B221" s="133" t="s">
        <v>7105</v>
      </c>
      <c r="C221" s="134" t="s">
        <v>7106</v>
      </c>
      <c r="D221" s="135" t="s">
        <v>3227</v>
      </c>
      <c r="E221" s="81" t="s">
        <v>3106</v>
      </c>
      <c r="F221" s="145">
        <v>4.97</v>
      </c>
      <c r="G221" s="145">
        <v>5.7</v>
      </c>
      <c r="H221" s="48">
        <v>50</v>
      </c>
      <c r="I221" s="48">
        <v>52</v>
      </c>
      <c r="J221" s="165" t="str">
        <f t="shared" si="12"/>
        <v xml:space="preserve"> </v>
      </c>
      <c r="K221" s="165" t="str">
        <f t="shared" si="13"/>
        <v xml:space="preserve"> </v>
      </c>
      <c r="L221" s="165" t="str">
        <f t="shared" si="14"/>
        <v xml:space="preserve"> </v>
      </c>
      <c r="M221" s="68"/>
      <c r="N221" s="123"/>
      <c r="O221" s="62">
        <f t="shared" si="15"/>
        <v>51</v>
      </c>
      <c r="P221" s="58"/>
    </row>
    <row r="222" spans="1:16" s="5" customFormat="1" ht="17.100000000000001" customHeight="1">
      <c r="A222" s="4">
        <v>213</v>
      </c>
      <c r="B222" s="133" t="s">
        <v>7107</v>
      </c>
      <c r="C222" s="134" t="s">
        <v>7108</v>
      </c>
      <c r="D222" s="135" t="s">
        <v>995</v>
      </c>
      <c r="E222" s="81" t="s">
        <v>3106</v>
      </c>
      <c r="F222" s="145">
        <v>5.54</v>
      </c>
      <c r="G222" s="145">
        <v>5.89</v>
      </c>
      <c r="H222" s="48">
        <v>51</v>
      </c>
      <c r="I222" s="48">
        <v>55</v>
      </c>
      <c r="J222" s="165" t="str">
        <f t="shared" si="12"/>
        <v xml:space="preserve"> </v>
      </c>
      <c r="K222" s="165" t="str">
        <f t="shared" si="13"/>
        <v xml:space="preserve"> </v>
      </c>
      <c r="L222" s="165" t="str">
        <f t="shared" si="14"/>
        <v xml:space="preserve"> </v>
      </c>
      <c r="M222" s="68"/>
      <c r="N222" s="123"/>
      <c r="O222" s="62">
        <f t="shared" si="15"/>
        <v>53</v>
      </c>
      <c r="P222" s="58"/>
    </row>
    <row r="223" spans="1:16" s="5" customFormat="1" ht="17.100000000000001" customHeight="1">
      <c r="A223" s="4">
        <v>214</v>
      </c>
      <c r="B223" s="133" t="s">
        <v>7109</v>
      </c>
      <c r="C223" s="134" t="s">
        <v>3339</v>
      </c>
      <c r="D223" s="135" t="s">
        <v>3507</v>
      </c>
      <c r="E223" s="81" t="s">
        <v>3106</v>
      </c>
      <c r="F223" s="145">
        <v>5.51</v>
      </c>
      <c r="G223" s="145">
        <v>5.86</v>
      </c>
      <c r="H223" s="48">
        <v>50</v>
      </c>
      <c r="I223" s="48">
        <v>57</v>
      </c>
      <c r="J223" s="165" t="str">
        <f t="shared" si="12"/>
        <v xml:space="preserve"> </v>
      </c>
      <c r="K223" s="165" t="str">
        <f t="shared" si="13"/>
        <v xml:space="preserve"> </v>
      </c>
      <c r="L223" s="165" t="str">
        <f t="shared" si="14"/>
        <v xml:space="preserve"> </v>
      </c>
      <c r="M223" s="63"/>
      <c r="N223" s="123"/>
      <c r="O223" s="62">
        <f t="shared" si="15"/>
        <v>53.5</v>
      </c>
      <c r="P223" s="58"/>
    </row>
    <row r="224" spans="1:16" s="5" customFormat="1" ht="17.100000000000001" customHeight="1">
      <c r="A224" s="4">
        <v>215</v>
      </c>
      <c r="B224" s="133" t="s">
        <v>7110</v>
      </c>
      <c r="C224" s="134" t="s">
        <v>1585</v>
      </c>
      <c r="D224" s="135" t="s">
        <v>7111</v>
      </c>
      <c r="E224" s="81" t="s">
        <v>3106</v>
      </c>
      <c r="F224" s="145">
        <v>4.82</v>
      </c>
      <c r="G224" s="145">
        <v>0.66</v>
      </c>
      <c r="H224" s="48">
        <v>39</v>
      </c>
      <c r="I224" s="48">
        <v>28</v>
      </c>
      <c r="J224" s="165" t="str">
        <f t="shared" si="12"/>
        <v xml:space="preserve"> </v>
      </c>
      <c r="K224" s="165" t="str">
        <f t="shared" si="13"/>
        <v xml:space="preserve"> </v>
      </c>
      <c r="L224" s="165" t="str">
        <f t="shared" si="14"/>
        <v xml:space="preserve"> </v>
      </c>
      <c r="M224" s="63"/>
      <c r="N224" s="93"/>
      <c r="O224" s="62">
        <f t="shared" si="15"/>
        <v>33.5</v>
      </c>
      <c r="P224" s="58"/>
    </row>
    <row r="225" spans="1:16" s="5" customFormat="1" ht="17.100000000000001" customHeight="1">
      <c r="A225" s="4">
        <v>216</v>
      </c>
      <c r="B225" s="133" t="s">
        <v>7112</v>
      </c>
      <c r="C225" s="134" t="s">
        <v>1871</v>
      </c>
      <c r="D225" s="135" t="s">
        <v>748</v>
      </c>
      <c r="E225" s="81" t="s">
        <v>3106</v>
      </c>
      <c r="F225" s="145">
        <v>5.89</v>
      </c>
      <c r="G225" s="145">
        <v>6.19</v>
      </c>
      <c r="H225" s="48">
        <v>60</v>
      </c>
      <c r="I225" s="48">
        <v>64</v>
      </c>
      <c r="J225" s="165" t="str">
        <f t="shared" si="12"/>
        <v xml:space="preserve"> </v>
      </c>
      <c r="K225" s="165" t="str">
        <f t="shared" si="13"/>
        <v xml:space="preserve"> </v>
      </c>
      <c r="L225" s="165" t="str">
        <f t="shared" si="14"/>
        <v xml:space="preserve"> </v>
      </c>
      <c r="M225" s="63"/>
      <c r="N225" s="123"/>
      <c r="O225" s="62">
        <f t="shared" si="15"/>
        <v>62</v>
      </c>
      <c r="P225" s="58"/>
    </row>
    <row r="226" spans="1:16" s="5" customFormat="1" ht="17.100000000000001" customHeight="1">
      <c r="A226" s="4">
        <v>217</v>
      </c>
      <c r="B226" s="133" t="s">
        <v>7113</v>
      </c>
      <c r="C226" s="134" t="s">
        <v>904</v>
      </c>
      <c r="D226" s="135" t="s">
        <v>748</v>
      </c>
      <c r="E226" s="81" t="s">
        <v>3106</v>
      </c>
      <c r="F226" s="145">
        <v>5.97</v>
      </c>
      <c r="G226" s="145">
        <v>6.5</v>
      </c>
      <c r="H226" s="48">
        <v>67</v>
      </c>
      <c r="I226" s="48">
        <v>64</v>
      </c>
      <c r="J226" s="165" t="str">
        <f t="shared" si="12"/>
        <v xml:space="preserve"> </v>
      </c>
      <c r="K226" s="165" t="str">
        <f t="shared" si="13"/>
        <v xml:space="preserve"> </v>
      </c>
      <c r="L226" s="165" t="str">
        <f t="shared" si="14"/>
        <v xml:space="preserve"> </v>
      </c>
      <c r="M226" s="68"/>
      <c r="N226" s="213"/>
      <c r="O226" s="62">
        <f t="shared" si="15"/>
        <v>65.5</v>
      </c>
      <c r="P226" s="58"/>
    </row>
    <row r="227" spans="1:16" s="5" customFormat="1" ht="17.100000000000001" customHeight="1">
      <c r="A227" s="4">
        <v>218</v>
      </c>
      <c r="B227" s="133" t="s">
        <v>7114</v>
      </c>
      <c r="C227" s="134" t="s">
        <v>304</v>
      </c>
      <c r="D227" s="135" t="s">
        <v>1696</v>
      </c>
      <c r="E227" s="81" t="s">
        <v>3106</v>
      </c>
      <c r="F227" s="145">
        <v>5.3</v>
      </c>
      <c r="G227" s="145">
        <v>5.76</v>
      </c>
      <c r="H227" s="48">
        <v>52</v>
      </c>
      <c r="I227" s="48">
        <v>52</v>
      </c>
      <c r="J227" s="165" t="str">
        <f t="shared" si="12"/>
        <v xml:space="preserve"> </v>
      </c>
      <c r="K227" s="165" t="str">
        <f t="shared" si="13"/>
        <v xml:space="preserve"> </v>
      </c>
      <c r="L227" s="165" t="str">
        <f t="shared" si="14"/>
        <v xml:space="preserve"> </v>
      </c>
      <c r="M227" s="98"/>
      <c r="N227" s="123"/>
      <c r="O227" s="62">
        <f t="shared" si="15"/>
        <v>52</v>
      </c>
      <c r="P227" s="58"/>
    </row>
    <row r="228" spans="1:16" s="5" customFormat="1" ht="17.100000000000001" customHeight="1">
      <c r="A228" s="4">
        <v>219</v>
      </c>
      <c r="B228" s="133" t="s">
        <v>7115</v>
      </c>
      <c r="C228" s="134" t="s">
        <v>3652</v>
      </c>
      <c r="D228" s="135" t="s">
        <v>359</v>
      </c>
      <c r="E228" s="81" t="s">
        <v>3106</v>
      </c>
      <c r="F228" s="145">
        <v>5.01</v>
      </c>
      <c r="G228" s="145">
        <v>5.77</v>
      </c>
      <c r="H228" s="48">
        <v>51</v>
      </c>
      <c r="I228" s="48">
        <v>58</v>
      </c>
      <c r="J228" s="165" t="str">
        <f t="shared" si="12"/>
        <v xml:space="preserve"> </v>
      </c>
      <c r="K228" s="165" t="str">
        <f t="shared" si="13"/>
        <v xml:space="preserve"> </v>
      </c>
      <c r="L228" s="165" t="str">
        <f t="shared" si="14"/>
        <v xml:space="preserve"> </v>
      </c>
      <c r="M228" s="63"/>
      <c r="N228" s="123"/>
      <c r="O228" s="62">
        <f t="shared" si="15"/>
        <v>54.5</v>
      </c>
      <c r="P228" s="58"/>
    </row>
    <row r="229" spans="1:16" s="5" customFormat="1" ht="17.100000000000001" customHeight="1">
      <c r="A229" s="4">
        <v>220</v>
      </c>
      <c r="B229" s="133" t="s">
        <v>7116</v>
      </c>
      <c r="C229" s="134" t="s">
        <v>1428</v>
      </c>
      <c r="D229" s="135" t="s">
        <v>3509</v>
      </c>
      <c r="E229" s="81" t="s">
        <v>3106</v>
      </c>
      <c r="F229" s="145">
        <v>5.04</v>
      </c>
      <c r="G229" s="145">
        <v>5.84</v>
      </c>
      <c r="H229" s="48">
        <v>53</v>
      </c>
      <c r="I229" s="48">
        <v>58</v>
      </c>
      <c r="J229" s="165" t="str">
        <f t="shared" si="12"/>
        <v xml:space="preserve"> </v>
      </c>
      <c r="K229" s="165" t="str">
        <f t="shared" si="13"/>
        <v xml:space="preserve"> </v>
      </c>
      <c r="L229" s="165" t="str">
        <f t="shared" si="14"/>
        <v xml:space="preserve"> </v>
      </c>
      <c r="M229" s="216"/>
      <c r="N229" s="123"/>
      <c r="O229" s="62">
        <f t="shared" si="15"/>
        <v>55.5</v>
      </c>
      <c r="P229" s="58"/>
    </row>
    <row r="230" spans="1:16" s="5" customFormat="1" ht="17.100000000000001" customHeight="1">
      <c r="A230" s="4">
        <v>221</v>
      </c>
      <c r="B230" s="133" t="s">
        <v>7117</v>
      </c>
      <c r="C230" s="134" t="s">
        <v>1410</v>
      </c>
      <c r="D230" s="135" t="s">
        <v>3511</v>
      </c>
      <c r="E230" s="81" t="s">
        <v>3106</v>
      </c>
      <c r="F230" s="145">
        <v>4.76</v>
      </c>
      <c r="G230" s="145">
        <v>5.67</v>
      </c>
      <c r="H230" s="48">
        <v>51</v>
      </c>
      <c r="I230" s="48">
        <v>56</v>
      </c>
      <c r="J230" s="165" t="str">
        <f t="shared" si="12"/>
        <v xml:space="preserve"> </v>
      </c>
      <c r="K230" s="165" t="str">
        <f t="shared" si="13"/>
        <v xml:space="preserve"> </v>
      </c>
      <c r="L230" s="165" t="str">
        <f t="shared" si="14"/>
        <v xml:space="preserve"> </v>
      </c>
      <c r="M230" s="68"/>
      <c r="N230" s="123"/>
      <c r="O230" s="62">
        <f t="shared" si="15"/>
        <v>53.5</v>
      </c>
      <c r="P230" s="58"/>
    </row>
    <row r="231" spans="1:16" s="5" customFormat="1" ht="17.100000000000001" customHeight="1">
      <c r="A231" s="4">
        <v>222</v>
      </c>
      <c r="B231" s="133" t="s">
        <v>7118</v>
      </c>
      <c r="C231" s="134" t="s">
        <v>630</v>
      </c>
      <c r="D231" s="135" t="s">
        <v>4264</v>
      </c>
      <c r="E231" s="81" t="s">
        <v>3106</v>
      </c>
      <c r="F231" s="145">
        <v>4.6100000000000003</v>
      </c>
      <c r="G231" s="145">
        <v>4.34</v>
      </c>
      <c r="H231" s="48">
        <v>51</v>
      </c>
      <c r="I231" s="48">
        <v>53</v>
      </c>
      <c r="J231" s="165" t="str">
        <f t="shared" si="12"/>
        <v xml:space="preserve"> </v>
      </c>
      <c r="K231" s="165" t="str">
        <f t="shared" si="13"/>
        <v xml:space="preserve"> </v>
      </c>
      <c r="L231" s="165" t="str">
        <f t="shared" si="14"/>
        <v xml:space="preserve"> </v>
      </c>
      <c r="M231" s="98"/>
      <c r="N231" s="123"/>
      <c r="O231" s="62">
        <f t="shared" si="15"/>
        <v>52</v>
      </c>
      <c r="P231" s="58"/>
    </row>
    <row r="232" spans="1:16" s="5" customFormat="1" ht="17.100000000000001" customHeight="1">
      <c r="A232" s="4">
        <v>223</v>
      </c>
      <c r="B232" s="133" t="s">
        <v>7119</v>
      </c>
      <c r="C232" s="134" t="s">
        <v>4655</v>
      </c>
      <c r="D232" s="135" t="s">
        <v>3625</v>
      </c>
      <c r="E232" s="81" t="s">
        <v>3106</v>
      </c>
      <c r="F232" s="145">
        <v>6.44</v>
      </c>
      <c r="G232" s="145">
        <v>6.55</v>
      </c>
      <c r="H232" s="48">
        <v>87</v>
      </c>
      <c r="I232" s="48">
        <v>61</v>
      </c>
      <c r="J232" s="165" t="str">
        <f t="shared" si="12"/>
        <v xml:space="preserve"> </v>
      </c>
      <c r="K232" s="165" t="str">
        <f t="shared" si="13"/>
        <v xml:space="preserve"> </v>
      </c>
      <c r="L232" s="165" t="str">
        <f t="shared" si="14"/>
        <v xml:space="preserve"> </v>
      </c>
      <c r="M232" s="63"/>
      <c r="N232" s="123"/>
      <c r="O232" s="62">
        <f t="shared" si="15"/>
        <v>74</v>
      </c>
      <c r="P232" s="58"/>
    </row>
    <row r="233" spans="1:16" s="5" customFormat="1" ht="17.100000000000001" customHeight="1">
      <c r="A233" s="4">
        <v>224</v>
      </c>
      <c r="B233" s="133" t="s">
        <v>7120</v>
      </c>
      <c r="C233" s="134" t="s">
        <v>353</v>
      </c>
      <c r="D233" s="135" t="s">
        <v>7121</v>
      </c>
      <c r="E233" s="81" t="s">
        <v>3106</v>
      </c>
      <c r="F233" s="145">
        <v>5.98</v>
      </c>
      <c r="G233" s="145">
        <v>5.96</v>
      </c>
      <c r="H233" s="48">
        <v>70</v>
      </c>
      <c r="I233" s="48">
        <v>63</v>
      </c>
      <c r="J233" s="165" t="str">
        <f t="shared" si="12"/>
        <v xml:space="preserve"> </v>
      </c>
      <c r="K233" s="165" t="str">
        <f t="shared" si="13"/>
        <v xml:space="preserve"> </v>
      </c>
      <c r="L233" s="165" t="str">
        <f t="shared" si="14"/>
        <v xml:space="preserve"> </v>
      </c>
      <c r="M233" s="63"/>
      <c r="N233" s="123"/>
      <c r="O233" s="62">
        <f t="shared" si="15"/>
        <v>66.5</v>
      </c>
      <c r="P233" s="58"/>
    </row>
    <row r="234" spans="1:16" s="5" customFormat="1" ht="17.100000000000001" customHeight="1">
      <c r="A234" s="4">
        <v>225</v>
      </c>
      <c r="B234" s="133" t="s">
        <v>7122</v>
      </c>
      <c r="C234" s="134" t="s">
        <v>4248</v>
      </c>
      <c r="D234" s="135" t="s">
        <v>3790</v>
      </c>
      <c r="E234" s="81" t="s">
        <v>3106</v>
      </c>
      <c r="F234" s="145">
        <v>5.74</v>
      </c>
      <c r="G234" s="145">
        <v>5.33</v>
      </c>
      <c r="H234" s="48">
        <v>50</v>
      </c>
      <c r="I234" s="48">
        <v>50</v>
      </c>
      <c r="J234" s="165" t="str">
        <f t="shared" si="12"/>
        <v xml:space="preserve"> </v>
      </c>
      <c r="K234" s="165" t="str">
        <f t="shared" si="13"/>
        <v xml:space="preserve"> </v>
      </c>
      <c r="L234" s="165" t="str">
        <f t="shared" si="14"/>
        <v xml:space="preserve"> </v>
      </c>
      <c r="M234" s="202"/>
      <c r="N234" s="123"/>
      <c r="O234" s="62">
        <f t="shared" si="15"/>
        <v>50</v>
      </c>
      <c r="P234" s="58"/>
    </row>
    <row r="235" spans="1:16" s="5" customFormat="1" ht="17.100000000000001" customHeight="1">
      <c r="A235" s="4">
        <v>226</v>
      </c>
      <c r="B235" s="133" t="s">
        <v>7123</v>
      </c>
      <c r="C235" s="134" t="s">
        <v>562</v>
      </c>
      <c r="D235" s="135" t="s">
        <v>4661</v>
      </c>
      <c r="E235" s="81" t="s">
        <v>3106</v>
      </c>
      <c r="F235" s="145">
        <v>8.0299999999999994</v>
      </c>
      <c r="G235" s="145">
        <v>8.49</v>
      </c>
      <c r="H235" s="48">
        <v>96</v>
      </c>
      <c r="I235" s="48">
        <v>100</v>
      </c>
      <c r="J235" s="165" t="str">
        <f t="shared" si="12"/>
        <v>SVG</v>
      </c>
      <c r="K235" s="165" t="str">
        <f t="shared" si="13"/>
        <v>SVG</v>
      </c>
      <c r="L235" s="165" t="str">
        <f t="shared" si="14"/>
        <v>SVG</v>
      </c>
      <c r="M235" s="63"/>
      <c r="N235" s="93" t="s">
        <v>895</v>
      </c>
      <c r="O235" s="62">
        <f t="shared" si="15"/>
        <v>98</v>
      </c>
      <c r="P235" s="58"/>
    </row>
    <row r="236" spans="1:16" s="5" customFormat="1" ht="17.100000000000001" customHeight="1">
      <c r="A236" s="4">
        <v>227</v>
      </c>
      <c r="B236" s="133" t="s">
        <v>7124</v>
      </c>
      <c r="C236" s="134" t="s">
        <v>104</v>
      </c>
      <c r="D236" s="135" t="s">
        <v>300</v>
      </c>
      <c r="E236" s="81" t="s">
        <v>3106</v>
      </c>
      <c r="F236" s="145">
        <v>5.34</v>
      </c>
      <c r="G236" s="145">
        <v>5.77</v>
      </c>
      <c r="H236" s="48">
        <v>53</v>
      </c>
      <c r="I236" s="48">
        <v>56</v>
      </c>
      <c r="J236" s="165" t="str">
        <f t="shared" si="12"/>
        <v xml:space="preserve"> </v>
      </c>
      <c r="K236" s="165" t="str">
        <f t="shared" si="13"/>
        <v xml:space="preserve"> </v>
      </c>
      <c r="L236" s="165" t="str">
        <f t="shared" si="14"/>
        <v xml:space="preserve"> </v>
      </c>
      <c r="M236" s="63"/>
      <c r="N236" s="123"/>
      <c r="O236" s="62">
        <f t="shared" si="15"/>
        <v>54.5</v>
      </c>
      <c r="P236" s="58"/>
    </row>
    <row r="237" spans="1:16" s="5" customFormat="1" ht="17.100000000000001" customHeight="1">
      <c r="A237" s="4">
        <v>228</v>
      </c>
      <c r="B237" s="133" t="s">
        <v>7125</v>
      </c>
      <c r="C237" s="134" t="s">
        <v>1022</v>
      </c>
      <c r="D237" s="135" t="s">
        <v>4268</v>
      </c>
      <c r="E237" s="81" t="s">
        <v>3106</v>
      </c>
      <c r="F237" s="145">
        <v>4.88</v>
      </c>
      <c r="G237" s="145">
        <v>3.56</v>
      </c>
      <c r="H237" s="48">
        <v>38</v>
      </c>
      <c r="I237" s="48">
        <v>52</v>
      </c>
      <c r="J237" s="165" t="str">
        <f t="shared" si="12"/>
        <v xml:space="preserve"> </v>
      </c>
      <c r="K237" s="165" t="str">
        <f t="shared" si="13"/>
        <v xml:space="preserve"> </v>
      </c>
      <c r="L237" s="165" t="str">
        <f t="shared" si="14"/>
        <v xml:space="preserve"> </v>
      </c>
      <c r="M237" s="169" t="s">
        <v>7141</v>
      </c>
      <c r="N237" s="123"/>
      <c r="O237" s="62">
        <f t="shared" si="15"/>
        <v>45</v>
      </c>
      <c r="P237" s="58"/>
    </row>
    <row r="238" spans="1:16" s="5" customFormat="1" ht="17.100000000000001" customHeight="1">
      <c r="A238" s="4">
        <v>229</v>
      </c>
      <c r="B238" s="133" t="s">
        <v>7126</v>
      </c>
      <c r="C238" s="134" t="s">
        <v>339</v>
      </c>
      <c r="D238" s="135" t="s">
        <v>4249</v>
      </c>
      <c r="E238" s="81" t="s">
        <v>3106</v>
      </c>
      <c r="F238" s="145">
        <v>8.34</v>
      </c>
      <c r="G238" s="145">
        <v>8.19</v>
      </c>
      <c r="H238" s="48">
        <v>100</v>
      </c>
      <c r="I238" s="48">
        <v>100</v>
      </c>
      <c r="J238" s="165" t="str">
        <f t="shared" si="12"/>
        <v>SVG</v>
      </c>
      <c r="K238" s="165" t="str">
        <f t="shared" si="13"/>
        <v>SVG</v>
      </c>
      <c r="L238" s="165" t="str">
        <f t="shared" si="14"/>
        <v>SVG</v>
      </c>
      <c r="M238" s="98"/>
      <c r="N238" s="81" t="s">
        <v>895</v>
      </c>
      <c r="O238" s="62">
        <f t="shared" si="15"/>
        <v>100</v>
      </c>
      <c r="P238" s="58"/>
    </row>
    <row r="239" spans="1:16" s="5" customFormat="1" ht="17.100000000000001" customHeight="1">
      <c r="A239" s="4">
        <v>230</v>
      </c>
      <c r="B239" s="133" t="s">
        <v>7127</v>
      </c>
      <c r="C239" s="134" t="s">
        <v>2319</v>
      </c>
      <c r="D239" s="135" t="s">
        <v>3375</v>
      </c>
      <c r="E239" s="81" t="s">
        <v>3106</v>
      </c>
      <c r="F239" s="145">
        <v>6.89</v>
      </c>
      <c r="G239" s="145">
        <v>7.32</v>
      </c>
      <c r="H239" s="48">
        <v>100</v>
      </c>
      <c r="I239" s="48">
        <v>100</v>
      </c>
      <c r="J239" s="165" t="str">
        <f t="shared" si="12"/>
        <v xml:space="preserve"> </v>
      </c>
      <c r="K239" s="165" t="str">
        <f t="shared" si="13"/>
        <v>SVK</v>
      </c>
      <c r="L239" s="165" t="str">
        <f t="shared" si="14"/>
        <v xml:space="preserve"> </v>
      </c>
      <c r="M239" s="63"/>
      <c r="N239" s="136"/>
      <c r="O239" s="62">
        <f t="shared" si="15"/>
        <v>100</v>
      </c>
      <c r="P239" s="58"/>
    </row>
    <row r="240" spans="1:16" s="5" customFormat="1" ht="17.100000000000001" customHeight="1">
      <c r="A240" s="4">
        <v>231</v>
      </c>
      <c r="B240" s="133" t="s">
        <v>7128</v>
      </c>
      <c r="C240" s="134" t="s">
        <v>7129</v>
      </c>
      <c r="D240" s="135" t="s">
        <v>7130</v>
      </c>
      <c r="E240" s="81" t="s">
        <v>3106</v>
      </c>
      <c r="F240" s="145">
        <v>4.53</v>
      </c>
      <c r="G240" s="145">
        <v>5.32</v>
      </c>
      <c r="H240" s="48">
        <v>51</v>
      </c>
      <c r="I240" s="48">
        <v>50</v>
      </c>
      <c r="J240" s="165" t="str">
        <f t="shared" si="12"/>
        <v xml:space="preserve"> </v>
      </c>
      <c r="K240" s="165" t="str">
        <f t="shared" si="13"/>
        <v xml:space="preserve"> </v>
      </c>
      <c r="L240" s="165" t="str">
        <f t="shared" si="14"/>
        <v xml:space="preserve"> </v>
      </c>
      <c r="M240" s="196"/>
      <c r="N240" s="136"/>
      <c r="O240" s="62">
        <f t="shared" si="15"/>
        <v>50.5</v>
      </c>
      <c r="P240" s="58"/>
    </row>
    <row r="241" spans="1:16" s="5" customFormat="1" ht="17.100000000000001" customHeight="1">
      <c r="A241" s="4">
        <v>232</v>
      </c>
      <c r="B241" s="133" t="s">
        <v>7131</v>
      </c>
      <c r="C241" s="134" t="s">
        <v>4265</v>
      </c>
      <c r="D241" s="135" t="s">
        <v>2575</v>
      </c>
      <c r="E241" s="81" t="s">
        <v>3106</v>
      </c>
      <c r="F241" s="145">
        <v>5.49</v>
      </c>
      <c r="G241" s="145">
        <v>6.38</v>
      </c>
      <c r="H241" s="48">
        <v>50</v>
      </c>
      <c r="I241" s="48">
        <v>59</v>
      </c>
      <c r="J241" s="165" t="str">
        <f t="shared" si="12"/>
        <v xml:space="preserve"> </v>
      </c>
      <c r="K241" s="165" t="str">
        <f t="shared" si="13"/>
        <v xml:space="preserve"> </v>
      </c>
      <c r="L241" s="165" t="str">
        <f t="shared" si="14"/>
        <v xml:space="preserve"> </v>
      </c>
      <c r="M241" s="83"/>
      <c r="N241" s="38"/>
      <c r="O241" s="62">
        <f t="shared" si="15"/>
        <v>54.5</v>
      </c>
      <c r="P241" s="58"/>
    </row>
    <row r="242" spans="1:16" s="5" customFormat="1" ht="17.100000000000001" customHeight="1">
      <c r="A242" s="4">
        <v>233</v>
      </c>
      <c r="B242" s="133" t="s">
        <v>7132</v>
      </c>
      <c r="C242" s="134" t="s">
        <v>7133</v>
      </c>
      <c r="D242" s="135" t="s">
        <v>2575</v>
      </c>
      <c r="E242" s="81" t="s">
        <v>3106</v>
      </c>
      <c r="F242" s="145">
        <v>3.97</v>
      </c>
      <c r="G242" s="145">
        <v>2.1</v>
      </c>
      <c r="H242" s="48">
        <v>39</v>
      </c>
      <c r="I242" s="48">
        <v>47</v>
      </c>
      <c r="J242" s="165" t="str">
        <f t="shared" si="12"/>
        <v xml:space="preserve"> </v>
      </c>
      <c r="K242" s="165" t="str">
        <f t="shared" si="13"/>
        <v xml:space="preserve"> </v>
      </c>
      <c r="L242" s="165" t="str">
        <f t="shared" si="14"/>
        <v xml:space="preserve"> </v>
      </c>
      <c r="M242" s="63"/>
      <c r="N242" s="9"/>
      <c r="O242" s="62">
        <f t="shared" si="15"/>
        <v>43</v>
      </c>
      <c r="P242" s="58"/>
    </row>
    <row r="243" spans="1:16" s="5" customFormat="1" ht="17.100000000000001" customHeight="1">
      <c r="A243" s="4">
        <v>234</v>
      </c>
      <c r="B243" s="133" t="s">
        <v>7134</v>
      </c>
      <c r="C243" s="134" t="s">
        <v>7135</v>
      </c>
      <c r="D243" s="135" t="s">
        <v>773</v>
      </c>
      <c r="E243" s="81" t="s">
        <v>3106</v>
      </c>
      <c r="F243" s="145">
        <v>4.5199999999999996</v>
      </c>
      <c r="G243" s="145">
        <v>5.27</v>
      </c>
      <c r="H243" s="48">
        <v>67</v>
      </c>
      <c r="I243" s="48">
        <v>52</v>
      </c>
      <c r="J243" s="165" t="str">
        <f t="shared" si="12"/>
        <v xml:space="preserve"> </v>
      </c>
      <c r="K243" s="165" t="str">
        <f t="shared" si="13"/>
        <v xml:space="preserve"> </v>
      </c>
      <c r="L243" s="165" t="str">
        <f t="shared" si="14"/>
        <v xml:space="preserve"> </v>
      </c>
      <c r="M243" s="63"/>
      <c r="N243" s="136"/>
      <c r="O243" s="62">
        <f t="shared" si="15"/>
        <v>59.5</v>
      </c>
      <c r="P243" s="58"/>
    </row>
    <row r="244" spans="1:16" s="5" customFormat="1" ht="17.100000000000001" customHeight="1">
      <c r="A244" s="4">
        <v>235</v>
      </c>
      <c r="B244" s="133" t="s">
        <v>7136</v>
      </c>
      <c r="C244" s="134" t="s">
        <v>4517</v>
      </c>
      <c r="D244" s="135" t="s">
        <v>2573</v>
      </c>
      <c r="E244" s="81" t="s">
        <v>3106</v>
      </c>
      <c r="F244" s="145">
        <v>5.65</v>
      </c>
      <c r="G244" s="145">
        <v>5.96</v>
      </c>
      <c r="H244" s="48">
        <v>89</v>
      </c>
      <c r="I244" s="48">
        <v>62</v>
      </c>
      <c r="J244" s="165" t="str">
        <f t="shared" si="12"/>
        <v xml:space="preserve"> </v>
      </c>
      <c r="K244" s="165" t="str">
        <f t="shared" si="13"/>
        <v xml:space="preserve"> </v>
      </c>
      <c r="L244" s="165" t="str">
        <f t="shared" si="14"/>
        <v xml:space="preserve"> </v>
      </c>
      <c r="M244" s="131"/>
      <c r="N244" s="9"/>
      <c r="O244" s="62">
        <f t="shared" si="15"/>
        <v>75.5</v>
      </c>
      <c r="P244" s="58"/>
    </row>
    <row r="245" spans="1:16" s="5" customFormat="1" ht="17.100000000000001" customHeight="1">
      <c r="A245" s="4">
        <v>236</v>
      </c>
      <c r="B245" s="133" t="s">
        <v>1872</v>
      </c>
      <c r="C245" s="134" t="s">
        <v>670</v>
      </c>
      <c r="D245" s="135" t="s">
        <v>1873</v>
      </c>
      <c r="E245" s="81" t="s">
        <v>3106</v>
      </c>
      <c r="F245" s="145">
        <v>6.96</v>
      </c>
      <c r="G245" s="145">
        <v>6.93</v>
      </c>
      <c r="H245" s="48">
        <v>59</v>
      </c>
      <c r="I245" s="48">
        <v>54</v>
      </c>
      <c r="J245" s="165" t="str">
        <f t="shared" si="12"/>
        <v xml:space="preserve"> </v>
      </c>
      <c r="K245" s="165" t="str">
        <f t="shared" si="13"/>
        <v xml:space="preserve"> </v>
      </c>
      <c r="L245" s="165" t="str">
        <f t="shared" si="14"/>
        <v xml:space="preserve"> </v>
      </c>
      <c r="M245" s="52"/>
      <c r="N245" s="136"/>
      <c r="O245" s="62">
        <f t="shared" si="15"/>
        <v>56.5</v>
      </c>
      <c r="P245" s="58"/>
    </row>
    <row r="246" spans="1:16" s="5" customFormat="1" ht="17.100000000000001" customHeight="1">
      <c r="A246" s="4">
        <v>237</v>
      </c>
      <c r="B246" s="133" t="s">
        <v>7137</v>
      </c>
      <c r="C246" s="134" t="s">
        <v>77</v>
      </c>
      <c r="D246" s="135" t="s">
        <v>7138</v>
      </c>
      <c r="E246" s="81" t="s">
        <v>3106</v>
      </c>
      <c r="F246" s="145">
        <v>8.43</v>
      </c>
      <c r="G246" s="145">
        <v>8.5299999999999994</v>
      </c>
      <c r="H246" s="48">
        <v>100</v>
      </c>
      <c r="I246" s="48">
        <v>100</v>
      </c>
      <c r="J246" s="165" t="str">
        <f t="shared" si="12"/>
        <v>SVG</v>
      </c>
      <c r="K246" s="165" t="str">
        <f t="shared" si="13"/>
        <v>SVG</v>
      </c>
      <c r="L246" s="165" t="str">
        <f t="shared" si="14"/>
        <v>SVG</v>
      </c>
      <c r="M246" s="63"/>
      <c r="N246" s="136"/>
      <c r="O246" s="62">
        <f t="shared" si="15"/>
        <v>100</v>
      </c>
      <c r="P246" s="58"/>
    </row>
    <row r="247" spans="1:16" s="5" customFormat="1" ht="17.100000000000001" customHeight="1">
      <c r="A247" s="4">
        <v>238</v>
      </c>
      <c r="B247" s="133" t="s">
        <v>1874</v>
      </c>
      <c r="C247" s="134" t="s">
        <v>340</v>
      </c>
      <c r="D247" s="135" t="s">
        <v>3412</v>
      </c>
      <c r="E247" s="81" t="s">
        <v>3106</v>
      </c>
      <c r="F247" s="145">
        <v>8.2200000000000006</v>
      </c>
      <c r="G247" s="145">
        <v>7.59</v>
      </c>
      <c r="H247" s="48">
        <v>94</v>
      </c>
      <c r="I247" s="48">
        <v>95</v>
      </c>
      <c r="J247" s="165" t="str">
        <f t="shared" si="12"/>
        <v>SVG</v>
      </c>
      <c r="K247" s="168" t="str">
        <f t="shared" si="13"/>
        <v>SVK</v>
      </c>
      <c r="L247" s="168" t="str">
        <f t="shared" si="14"/>
        <v>SVK</v>
      </c>
      <c r="M247" s="84" t="s">
        <v>12603</v>
      </c>
      <c r="N247" s="9"/>
      <c r="O247" s="62">
        <f t="shared" si="15"/>
        <v>94.5</v>
      </c>
      <c r="P247" s="58"/>
    </row>
    <row r="248" spans="1:16" s="5" customFormat="1" ht="17.100000000000001" customHeight="1">
      <c r="A248" s="4">
        <v>239</v>
      </c>
      <c r="B248" s="133" t="s">
        <v>7139</v>
      </c>
      <c r="C248" s="134" t="s">
        <v>1728</v>
      </c>
      <c r="D248" s="135" t="s">
        <v>3620</v>
      </c>
      <c r="E248" s="81" t="s">
        <v>3106</v>
      </c>
      <c r="F248" s="145">
        <v>6.3</v>
      </c>
      <c r="G248" s="145">
        <v>6.04</v>
      </c>
      <c r="H248" s="48">
        <v>59</v>
      </c>
      <c r="I248" s="48">
        <v>53</v>
      </c>
      <c r="J248" s="165" t="str">
        <f t="shared" si="12"/>
        <v xml:space="preserve"> </v>
      </c>
      <c r="K248" s="165" t="str">
        <f t="shared" si="13"/>
        <v xml:space="preserve"> </v>
      </c>
      <c r="L248" s="165" t="str">
        <f t="shared" si="14"/>
        <v xml:space="preserve"> </v>
      </c>
      <c r="M248" s="196"/>
      <c r="N248" s="9"/>
      <c r="O248" s="62">
        <f t="shared" si="15"/>
        <v>56</v>
      </c>
      <c r="P248" s="58"/>
    </row>
    <row r="249" spans="1:16" s="5" customFormat="1" ht="17.100000000000001" customHeight="1">
      <c r="A249" s="4">
        <v>240</v>
      </c>
      <c r="B249" s="133" t="s">
        <v>7140</v>
      </c>
      <c r="C249" s="134" t="s">
        <v>1000</v>
      </c>
      <c r="D249" s="135" t="s">
        <v>1808</v>
      </c>
      <c r="E249" s="81" t="s">
        <v>3106</v>
      </c>
      <c r="F249" s="145">
        <v>5.08</v>
      </c>
      <c r="G249" s="145">
        <v>6.14</v>
      </c>
      <c r="H249" s="48">
        <v>50</v>
      </c>
      <c r="I249" s="48">
        <v>56</v>
      </c>
      <c r="J249" s="165" t="str">
        <f t="shared" si="12"/>
        <v xml:space="preserve"> </v>
      </c>
      <c r="K249" s="165" t="str">
        <f t="shared" si="13"/>
        <v xml:space="preserve"> </v>
      </c>
      <c r="L249" s="165" t="str">
        <f t="shared" si="14"/>
        <v xml:space="preserve"> </v>
      </c>
      <c r="M249" s="63"/>
      <c r="N249" s="9"/>
      <c r="O249" s="62">
        <f t="shared" si="15"/>
        <v>53</v>
      </c>
      <c r="P249" s="58"/>
    </row>
    <row r="250" spans="1:16" s="5" customFormat="1" ht="17.100000000000001" customHeight="1">
      <c r="A250" s="4">
        <v>241</v>
      </c>
      <c r="B250" s="133" t="s">
        <v>7142</v>
      </c>
      <c r="C250" s="134" t="s">
        <v>7143</v>
      </c>
      <c r="D250" s="135" t="s">
        <v>2009</v>
      </c>
      <c r="E250" s="81" t="s">
        <v>1057</v>
      </c>
      <c r="F250" s="145">
        <v>5.17</v>
      </c>
      <c r="G250" s="145">
        <v>5.78</v>
      </c>
      <c r="H250" s="48">
        <v>51</v>
      </c>
      <c r="I250" s="48">
        <v>57</v>
      </c>
      <c r="J250" s="165" t="str">
        <f t="shared" si="12"/>
        <v xml:space="preserve"> </v>
      </c>
      <c r="K250" s="165" t="str">
        <f t="shared" si="13"/>
        <v xml:space="preserve"> </v>
      </c>
      <c r="L250" s="165" t="str">
        <f t="shared" si="14"/>
        <v xml:space="preserve"> </v>
      </c>
      <c r="M250" s="196"/>
      <c r="N250" s="17"/>
      <c r="O250" s="62">
        <f t="shared" si="15"/>
        <v>54</v>
      </c>
      <c r="P250" s="58"/>
    </row>
    <row r="251" spans="1:16" s="5" customFormat="1" ht="17.100000000000001" customHeight="1">
      <c r="A251" s="4">
        <v>242</v>
      </c>
      <c r="B251" s="133" t="s">
        <v>7144</v>
      </c>
      <c r="C251" s="134" t="s">
        <v>7145</v>
      </c>
      <c r="D251" s="135" t="s">
        <v>1609</v>
      </c>
      <c r="E251" s="81" t="s">
        <v>1057</v>
      </c>
      <c r="F251" s="145">
        <v>5.9</v>
      </c>
      <c r="G251" s="145">
        <v>5.22</v>
      </c>
      <c r="H251" s="48">
        <v>51</v>
      </c>
      <c r="I251" s="48">
        <v>50</v>
      </c>
      <c r="J251" s="165" t="str">
        <f t="shared" si="12"/>
        <v xml:space="preserve"> </v>
      </c>
      <c r="K251" s="165" t="str">
        <f t="shared" si="13"/>
        <v xml:space="preserve"> </v>
      </c>
      <c r="L251" s="165" t="str">
        <f t="shared" si="14"/>
        <v xml:space="preserve"> </v>
      </c>
      <c r="M251" s="52"/>
      <c r="N251" s="136"/>
      <c r="O251" s="62">
        <f t="shared" si="15"/>
        <v>50.5</v>
      </c>
      <c r="P251" s="58"/>
    </row>
    <row r="252" spans="1:16" s="5" customFormat="1" ht="17.100000000000001" customHeight="1">
      <c r="A252" s="4">
        <v>243</v>
      </c>
      <c r="B252" s="133" t="s">
        <v>7146</v>
      </c>
      <c r="C252" s="134" t="s">
        <v>1000</v>
      </c>
      <c r="D252" s="135" t="s">
        <v>727</v>
      </c>
      <c r="E252" s="81" t="s">
        <v>1057</v>
      </c>
      <c r="F252" s="145">
        <v>3.95</v>
      </c>
      <c r="G252" s="145">
        <v>5.21</v>
      </c>
      <c r="H252" s="48">
        <v>50</v>
      </c>
      <c r="I252" s="48">
        <v>76</v>
      </c>
      <c r="J252" s="165" t="str">
        <f t="shared" si="12"/>
        <v xml:space="preserve"> </v>
      </c>
      <c r="K252" s="165" t="str">
        <f t="shared" si="13"/>
        <v xml:space="preserve"> </v>
      </c>
      <c r="L252" s="165" t="str">
        <f t="shared" si="14"/>
        <v xml:space="preserve"> </v>
      </c>
      <c r="M252" s="63"/>
      <c r="N252" s="17"/>
      <c r="O252" s="62">
        <f t="shared" si="15"/>
        <v>63</v>
      </c>
      <c r="P252" s="58"/>
    </row>
    <row r="253" spans="1:16" s="5" customFormat="1" ht="17.100000000000001" customHeight="1">
      <c r="A253" s="4">
        <v>244</v>
      </c>
      <c r="B253" s="133" t="s">
        <v>7147</v>
      </c>
      <c r="C253" s="134" t="s">
        <v>348</v>
      </c>
      <c r="D253" s="135" t="s">
        <v>727</v>
      </c>
      <c r="E253" s="81" t="s">
        <v>1057</v>
      </c>
      <c r="F253" s="145">
        <v>6.7</v>
      </c>
      <c r="G253" s="145">
        <v>7.36</v>
      </c>
      <c r="H253" s="48">
        <v>54</v>
      </c>
      <c r="I253" s="48">
        <v>67</v>
      </c>
      <c r="J253" s="165" t="str">
        <f t="shared" si="12"/>
        <v xml:space="preserve"> </v>
      </c>
      <c r="K253" s="165" t="str">
        <f t="shared" si="13"/>
        <v xml:space="preserve"> </v>
      </c>
      <c r="L253" s="165" t="str">
        <f t="shared" si="14"/>
        <v xml:space="preserve"> </v>
      </c>
      <c r="M253" s="63"/>
      <c r="N253" s="17"/>
      <c r="O253" s="62">
        <f t="shared" si="15"/>
        <v>60.5</v>
      </c>
      <c r="P253" s="58"/>
    </row>
    <row r="254" spans="1:16" s="5" customFormat="1" ht="17.100000000000001" customHeight="1">
      <c r="A254" s="4">
        <v>245</v>
      </c>
      <c r="B254" s="133" t="s">
        <v>7148</v>
      </c>
      <c r="C254" s="134" t="s">
        <v>4328</v>
      </c>
      <c r="D254" s="135" t="s">
        <v>4067</v>
      </c>
      <c r="E254" s="81" t="s">
        <v>1057</v>
      </c>
      <c r="F254" s="145">
        <v>7.04</v>
      </c>
      <c r="G254" s="145">
        <v>7.34</v>
      </c>
      <c r="H254" s="48">
        <v>88</v>
      </c>
      <c r="I254" s="48">
        <v>78</v>
      </c>
      <c r="J254" s="165" t="str">
        <f t="shared" si="12"/>
        <v>SVK</v>
      </c>
      <c r="K254" s="165" t="str">
        <f t="shared" si="13"/>
        <v>SVK</v>
      </c>
      <c r="L254" s="165" t="str">
        <f t="shared" si="14"/>
        <v>SVK</v>
      </c>
      <c r="M254" s="63"/>
      <c r="N254" s="17"/>
      <c r="O254" s="62">
        <f t="shared" si="15"/>
        <v>83</v>
      </c>
      <c r="P254" s="58"/>
    </row>
    <row r="255" spans="1:16" s="5" customFormat="1" ht="17.100000000000001" customHeight="1">
      <c r="A255" s="4">
        <v>246</v>
      </c>
      <c r="B255" s="133" t="s">
        <v>7149</v>
      </c>
      <c r="C255" s="134" t="s">
        <v>7150</v>
      </c>
      <c r="D255" s="135" t="s">
        <v>1806</v>
      </c>
      <c r="E255" s="81" t="s">
        <v>1057</v>
      </c>
      <c r="F255" s="145">
        <v>5.86</v>
      </c>
      <c r="G255" s="145">
        <v>5.92</v>
      </c>
      <c r="H255" s="48">
        <v>68</v>
      </c>
      <c r="I255" s="48">
        <v>70</v>
      </c>
      <c r="J255" s="165" t="str">
        <f t="shared" si="12"/>
        <v xml:space="preserve"> </v>
      </c>
      <c r="K255" s="165" t="str">
        <f t="shared" si="13"/>
        <v xml:space="preserve"> </v>
      </c>
      <c r="L255" s="165" t="str">
        <f t="shared" si="14"/>
        <v xml:space="preserve"> </v>
      </c>
      <c r="M255" s="63"/>
      <c r="N255" s="17"/>
      <c r="O255" s="62">
        <f t="shared" si="15"/>
        <v>69</v>
      </c>
      <c r="P255" s="58"/>
    </row>
    <row r="256" spans="1:16" s="5" customFormat="1" ht="17.100000000000001" customHeight="1">
      <c r="A256" s="4">
        <v>247</v>
      </c>
      <c r="B256" s="133" t="s">
        <v>7151</v>
      </c>
      <c r="C256" s="134" t="s">
        <v>4328</v>
      </c>
      <c r="D256" s="135" t="s">
        <v>216</v>
      </c>
      <c r="E256" s="81" t="s">
        <v>1057</v>
      </c>
      <c r="F256" s="145">
        <v>7.35</v>
      </c>
      <c r="G256" s="145">
        <v>7.33</v>
      </c>
      <c r="H256" s="48">
        <v>81</v>
      </c>
      <c r="I256" s="48">
        <v>76</v>
      </c>
      <c r="J256" s="168" t="str">
        <f t="shared" si="12"/>
        <v>SVK</v>
      </c>
      <c r="K256" s="168" t="str">
        <f t="shared" si="13"/>
        <v>SVK</v>
      </c>
      <c r="L256" s="168" t="str">
        <f t="shared" si="14"/>
        <v>SVK</v>
      </c>
      <c r="M256" s="63" t="s">
        <v>12621</v>
      </c>
      <c r="N256" s="17"/>
      <c r="O256" s="62">
        <f t="shared" si="15"/>
        <v>78.5</v>
      </c>
      <c r="P256" s="58"/>
    </row>
    <row r="257" spans="1:16" s="5" customFormat="1" ht="17.100000000000001" customHeight="1">
      <c r="A257" s="4">
        <v>248</v>
      </c>
      <c r="B257" s="133" t="s">
        <v>7152</v>
      </c>
      <c r="C257" s="134" t="s">
        <v>361</v>
      </c>
      <c r="D257" s="135" t="s">
        <v>3839</v>
      </c>
      <c r="E257" s="81" t="s">
        <v>1057</v>
      </c>
      <c r="F257" s="145">
        <v>6.63</v>
      </c>
      <c r="G257" s="145">
        <v>6.51</v>
      </c>
      <c r="H257" s="48">
        <v>75</v>
      </c>
      <c r="I257" s="48">
        <v>87</v>
      </c>
      <c r="J257" s="165" t="str">
        <f t="shared" si="12"/>
        <v xml:space="preserve"> </v>
      </c>
      <c r="K257" s="165" t="str">
        <f t="shared" si="13"/>
        <v xml:space="preserve"> </v>
      </c>
      <c r="L257" s="165" t="str">
        <f t="shared" si="14"/>
        <v xml:space="preserve"> </v>
      </c>
      <c r="M257" s="101"/>
      <c r="N257" s="17"/>
      <c r="O257" s="62">
        <f t="shared" si="15"/>
        <v>81</v>
      </c>
      <c r="P257" s="58"/>
    </row>
    <row r="258" spans="1:16" s="5" customFormat="1" ht="17.100000000000001" customHeight="1">
      <c r="A258" s="4">
        <v>249</v>
      </c>
      <c r="B258" s="133" t="s">
        <v>7153</v>
      </c>
      <c r="C258" s="134" t="s">
        <v>7154</v>
      </c>
      <c r="D258" s="135" t="s">
        <v>3839</v>
      </c>
      <c r="E258" s="81" t="s">
        <v>1057</v>
      </c>
      <c r="F258" s="145">
        <v>6.94</v>
      </c>
      <c r="G258" s="145">
        <v>6.95</v>
      </c>
      <c r="H258" s="48">
        <v>52</v>
      </c>
      <c r="I258" s="48">
        <v>61</v>
      </c>
      <c r="J258" s="165" t="str">
        <f t="shared" si="12"/>
        <v xml:space="preserve"> </v>
      </c>
      <c r="K258" s="165" t="str">
        <f t="shared" si="13"/>
        <v xml:space="preserve"> </v>
      </c>
      <c r="L258" s="165" t="str">
        <f t="shared" si="14"/>
        <v xml:space="preserve"> </v>
      </c>
      <c r="M258" s="63"/>
      <c r="N258" s="17"/>
      <c r="O258" s="62">
        <f t="shared" si="15"/>
        <v>56.5</v>
      </c>
      <c r="P258" s="58"/>
    </row>
    <row r="259" spans="1:16" s="5" customFormat="1" ht="17.100000000000001" customHeight="1">
      <c r="A259" s="4">
        <v>250</v>
      </c>
      <c r="B259" s="133" t="s">
        <v>7155</v>
      </c>
      <c r="C259" s="134" t="s">
        <v>1393</v>
      </c>
      <c r="D259" s="135" t="s">
        <v>2321</v>
      </c>
      <c r="E259" s="81" t="s">
        <v>1057</v>
      </c>
      <c r="F259" s="145">
        <v>4.8899999999999997</v>
      </c>
      <c r="G259" s="145">
        <v>4.7699999999999996</v>
      </c>
      <c r="H259" s="48">
        <v>56</v>
      </c>
      <c r="I259" s="48">
        <v>52</v>
      </c>
      <c r="J259" s="151" t="str">
        <f t="shared" si="12"/>
        <v xml:space="preserve"> </v>
      </c>
      <c r="K259" s="151" t="str">
        <f t="shared" si="13"/>
        <v xml:space="preserve"> </v>
      </c>
      <c r="L259" s="151" t="str">
        <f t="shared" si="14"/>
        <v xml:space="preserve"> </v>
      </c>
      <c r="M259" s="101"/>
      <c r="N259" s="15"/>
      <c r="O259" s="62">
        <f t="shared" si="15"/>
        <v>54</v>
      </c>
      <c r="P259" s="75"/>
    </row>
    <row r="260" spans="1:16" s="5" customFormat="1" ht="17.100000000000001" customHeight="1">
      <c r="A260" s="4">
        <v>251</v>
      </c>
      <c r="B260" s="133" t="s">
        <v>4469</v>
      </c>
      <c r="C260" s="134" t="s">
        <v>4470</v>
      </c>
      <c r="D260" s="135" t="s">
        <v>3507</v>
      </c>
      <c r="E260" s="81" t="s">
        <v>1057</v>
      </c>
      <c r="F260" s="145">
        <v>4.5599999999999996</v>
      </c>
      <c r="G260" s="145">
        <v>2.68</v>
      </c>
      <c r="H260" s="48">
        <v>37</v>
      </c>
      <c r="I260" s="48">
        <v>25</v>
      </c>
      <c r="J260" s="151" t="str">
        <f t="shared" si="12"/>
        <v xml:space="preserve"> </v>
      </c>
      <c r="K260" s="151" t="str">
        <f t="shared" si="13"/>
        <v xml:space="preserve"> </v>
      </c>
      <c r="L260" s="151" t="str">
        <f t="shared" si="14"/>
        <v xml:space="preserve"> </v>
      </c>
      <c r="M260" s="98"/>
      <c r="N260" s="15"/>
      <c r="O260" s="62">
        <f t="shared" si="15"/>
        <v>31</v>
      </c>
      <c r="P260" s="75"/>
    </row>
    <row r="261" spans="1:16" s="5" customFormat="1" ht="17.100000000000001" customHeight="1">
      <c r="A261" s="4">
        <v>252</v>
      </c>
      <c r="B261" s="133" t="s">
        <v>7156</v>
      </c>
      <c r="C261" s="134" t="s">
        <v>7157</v>
      </c>
      <c r="D261" s="135" t="s">
        <v>3610</v>
      </c>
      <c r="E261" s="81" t="s">
        <v>1057</v>
      </c>
      <c r="F261" s="145">
        <v>6.47</v>
      </c>
      <c r="G261" s="145">
        <v>5.69</v>
      </c>
      <c r="H261" s="48">
        <v>58</v>
      </c>
      <c r="I261" s="48">
        <v>56</v>
      </c>
      <c r="J261" s="151" t="str">
        <f t="shared" si="12"/>
        <v xml:space="preserve"> </v>
      </c>
      <c r="K261" s="151" t="str">
        <f t="shared" si="13"/>
        <v xml:space="preserve"> </v>
      </c>
      <c r="L261" s="151" t="str">
        <f t="shared" si="14"/>
        <v xml:space="preserve"> </v>
      </c>
      <c r="M261" s="51"/>
      <c r="N261" s="15"/>
      <c r="O261" s="62">
        <f t="shared" si="15"/>
        <v>57</v>
      </c>
      <c r="P261" s="75"/>
    </row>
    <row r="262" spans="1:16" s="5" customFormat="1" ht="17.100000000000001" customHeight="1">
      <c r="A262" s="4">
        <v>253</v>
      </c>
      <c r="B262" s="133" t="s">
        <v>7158</v>
      </c>
      <c r="C262" s="134" t="s">
        <v>3652</v>
      </c>
      <c r="D262" s="135" t="s">
        <v>359</v>
      </c>
      <c r="E262" s="81" t="s">
        <v>1057</v>
      </c>
      <c r="F262" s="145">
        <v>4.5999999999999996</v>
      </c>
      <c r="G262" s="145">
        <v>5.15</v>
      </c>
      <c r="H262" s="48">
        <v>50</v>
      </c>
      <c r="I262" s="48">
        <v>55</v>
      </c>
      <c r="J262" s="151" t="str">
        <f t="shared" si="12"/>
        <v xml:space="preserve"> </v>
      </c>
      <c r="K262" s="151" t="str">
        <f t="shared" si="13"/>
        <v xml:space="preserve"> </v>
      </c>
      <c r="L262" s="151" t="str">
        <f t="shared" si="14"/>
        <v xml:space="preserve"> </v>
      </c>
      <c r="M262" s="196"/>
      <c r="N262" s="15"/>
      <c r="O262" s="62">
        <f t="shared" si="15"/>
        <v>52.5</v>
      </c>
      <c r="P262" s="75"/>
    </row>
    <row r="263" spans="1:16" s="5" customFormat="1" ht="17.100000000000001" customHeight="1">
      <c r="A263" s="4">
        <v>254</v>
      </c>
      <c r="B263" s="133" t="s">
        <v>7159</v>
      </c>
      <c r="C263" s="134" t="s">
        <v>2241</v>
      </c>
      <c r="D263" s="135" t="s">
        <v>3625</v>
      </c>
      <c r="E263" s="81" t="s">
        <v>1057</v>
      </c>
      <c r="F263" s="145">
        <v>4.3099999999999996</v>
      </c>
      <c r="G263" s="145">
        <v>5.1100000000000003</v>
      </c>
      <c r="H263" s="48">
        <v>53</v>
      </c>
      <c r="I263" s="48">
        <v>62</v>
      </c>
      <c r="J263" s="151" t="str">
        <f t="shared" si="12"/>
        <v xml:space="preserve"> </v>
      </c>
      <c r="K263" s="151" t="str">
        <f t="shared" si="13"/>
        <v xml:space="preserve"> </v>
      </c>
      <c r="L263" s="151" t="str">
        <f t="shared" si="14"/>
        <v xml:space="preserve"> </v>
      </c>
      <c r="M263" s="101"/>
      <c r="N263" s="15"/>
      <c r="O263" s="62">
        <f t="shared" si="15"/>
        <v>57.5</v>
      </c>
      <c r="P263" s="75"/>
    </row>
    <row r="264" spans="1:16" s="5" customFormat="1" ht="17.100000000000001" customHeight="1">
      <c r="A264" s="4">
        <v>255</v>
      </c>
      <c r="B264" s="133" t="s">
        <v>7160</v>
      </c>
      <c r="C264" s="134" t="s">
        <v>7161</v>
      </c>
      <c r="D264" s="135" t="s">
        <v>996</v>
      </c>
      <c r="E264" s="81" t="s">
        <v>1057</v>
      </c>
      <c r="F264" s="145">
        <v>5.63</v>
      </c>
      <c r="G264" s="145">
        <v>5.93</v>
      </c>
      <c r="H264" s="48">
        <v>50</v>
      </c>
      <c r="I264" s="48">
        <v>52</v>
      </c>
      <c r="J264" s="151" t="str">
        <f t="shared" si="12"/>
        <v xml:space="preserve"> </v>
      </c>
      <c r="K264" s="151" t="str">
        <f t="shared" si="13"/>
        <v xml:space="preserve"> </v>
      </c>
      <c r="L264" s="151" t="str">
        <f t="shared" si="14"/>
        <v xml:space="preserve"> </v>
      </c>
      <c r="M264" s="120"/>
      <c r="N264" s="15"/>
      <c r="O264" s="62">
        <f t="shared" si="15"/>
        <v>51</v>
      </c>
      <c r="P264" s="75"/>
    </row>
    <row r="265" spans="1:16" s="5" customFormat="1" ht="17.100000000000001" customHeight="1">
      <c r="A265" s="4">
        <v>256</v>
      </c>
      <c r="B265" s="133" t="s">
        <v>7162</v>
      </c>
      <c r="C265" s="134" t="s">
        <v>7163</v>
      </c>
      <c r="D265" s="135" t="s">
        <v>4353</v>
      </c>
      <c r="E265" s="81" t="s">
        <v>1057</v>
      </c>
      <c r="F265" s="145">
        <v>2.99</v>
      </c>
      <c r="G265" s="145">
        <v>1.61</v>
      </c>
      <c r="H265" s="48">
        <v>37</v>
      </c>
      <c r="I265" s="48">
        <v>52</v>
      </c>
      <c r="J265" s="151" t="str">
        <f t="shared" si="12"/>
        <v xml:space="preserve"> </v>
      </c>
      <c r="K265" s="151" t="str">
        <f t="shared" si="13"/>
        <v xml:space="preserve"> </v>
      </c>
      <c r="L265" s="151" t="str">
        <f t="shared" si="14"/>
        <v xml:space="preserve"> </v>
      </c>
      <c r="M265" s="83"/>
      <c r="N265" s="15"/>
      <c r="O265" s="62">
        <f t="shared" si="15"/>
        <v>44.5</v>
      </c>
      <c r="P265" s="75"/>
    </row>
    <row r="266" spans="1:16" s="5" customFormat="1" ht="17.100000000000001" customHeight="1">
      <c r="A266" s="4">
        <v>257</v>
      </c>
      <c r="B266" s="133" t="s">
        <v>7164</v>
      </c>
      <c r="C266" s="134" t="s">
        <v>349</v>
      </c>
      <c r="D266" s="135" t="s">
        <v>3798</v>
      </c>
      <c r="E266" s="81" t="s">
        <v>1057</v>
      </c>
      <c r="F266" s="145">
        <v>3.11</v>
      </c>
      <c r="G266" s="145">
        <v>2.2599999999999998</v>
      </c>
      <c r="H266" s="48">
        <v>42</v>
      </c>
      <c r="I266" s="48">
        <v>50</v>
      </c>
      <c r="J266" s="151" t="str">
        <f t="shared" ref="J266:J329" si="16">IF(AND(F266&gt;=9,H266&gt;=90),"SVXS",IF(AND(F266&gt;=8,H266&gt;=80),"SVG",IF(AND(F266&gt;=7,H266&gt;=70),"SVK"," ")))</f>
        <v xml:space="preserve"> </v>
      </c>
      <c r="K266" s="151" t="str">
        <f t="shared" ref="K266:K329" si="17">IF(AND(G266&gt;=9,I266&gt;=90),"SVXS",IF(AND(G266&gt;=8,I266&gt;=80),"SVG",IF(AND(G266&gt;=7,I266&gt;=70),"SVK"," ")))</f>
        <v xml:space="preserve"> </v>
      </c>
      <c r="L266" s="151" t="str">
        <f t="shared" ref="L266:L329" si="18">IF(AND(J266="SVXS",K266="SVXS"),"SVXS",IF(AND(J266="SVG",K266="SVG"),"SVG",IF(AND(J266="SVK",K266="SVK"),"SVK",IF(AND(J266="SVXS",K266="SVG"),"SVG",IF(AND(J266="SVG",K266="SVXS"),"SVG",IF(AND(J266="SVG",K266="SVK"),"SVK",IF(AND(J266="SVK",K266="SVG"),"SVK"," ")))))))</f>
        <v xml:space="preserve"> </v>
      </c>
      <c r="M266" s="101"/>
      <c r="N266" s="15"/>
      <c r="O266" s="62">
        <f t="shared" ref="O266:O329" si="19">SUM(H266:I266)/2</f>
        <v>46</v>
      </c>
      <c r="P266" s="75"/>
    </row>
    <row r="267" spans="1:16" s="5" customFormat="1" ht="17.100000000000001" customHeight="1">
      <c r="A267" s="4">
        <v>258</v>
      </c>
      <c r="B267" s="133" t="s">
        <v>7165</v>
      </c>
      <c r="C267" s="134" t="s">
        <v>7166</v>
      </c>
      <c r="D267" s="135" t="s">
        <v>3774</v>
      </c>
      <c r="E267" s="81" t="s">
        <v>1057</v>
      </c>
      <c r="F267" s="145">
        <v>6.01</v>
      </c>
      <c r="G267" s="145">
        <v>6.41</v>
      </c>
      <c r="H267" s="48">
        <v>55</v>
      </c>
      <c r="I267" s="48">
        <v>68</v>
      </c>
      <c r="J267" s="151" t="str">
        <f t="shared" si="16"/>
        <v xml:space="preserve"> </v>
      </c>
      <c r="K267" s="151" t="str">
        <f t="shared" si="17"/>
        <v xml:space="preserve"> </v>
      </c>
      <c r="L267" s="151" t="str">
        <f t="shared" si="18"/>
        <v xml:space="preserve"> </v>
      </c>
      <c r="M267" s="101"/>
      <c r="N267" s="15"/>
      <c r="O267" s="62">
        <f t="shared" si="19"/>
        <v>61.5</v>
      </c>
      <c r="P267" s="75"/>
    </row>
    <row r="268" spans="1:16" s="5" customFormat="1" ht="17.100000000000001" customHeight="1">
      <c r="A268" s="4">
        <v>259</v>
      </c>
      <c r="B268" s="133" t="s">
        <v>7167</v>
      </c>
      <c r="C268" s="134" t="s">
        <v>3701</v>
      </c>
      <c r="D268" s="135" t="s">
        <v>3781</v>
      </c>
      <c r="E268" s="81" t="s">
        <v>1057</v>
      </c>
      <c r="F268" s="145">
        <v>4.62</v>
      </c>
      <c r="G268" s="145">
        <v>5.23</v>
      </c>
      <c r="H268" s="48">
        <v>50</v>
      </c>
      <c r="I268" s="48">
        <v>60</v>
      </c>
      <c r="J268" s="151" t="str">
        <f t="shared" si="16"/>
        <v xml:space="preserve"> </v>
      </c>
      <c r="K268" s="151" t="str">
        <f t="shared" si="17"/>
        <v xml:space="preserve"> </v>
      </c>
      <c r="L268" s="151" t="str">
        <f t="shared" si="18"/>
        <v xml:space="preserve"> </v>
      </c>
      <c r="M268" s="101"/>
      <c r="N268" s="15"/>
      <c r="O268" s="62">
        <f t="shared" si="19"/>
        <v>55</v>
      </c>
      <c r="P268" s="75"/>
    </row>
    <row r="269" spans="1:16" s="5" customFormat="1" ht="17.100000000000001" customHeight="1">
      <c r="A269" s="4">
        <v>260</v>
      </c>
      <c r="B269" s="133" t="s">
        <v>7168</v>
      </c>
      <c r="C269" s="134" t="s">
        <v>7169</v>
      </c>
      <c r="D269" s="135" t="s">
        <v>4267</v>
      </c>
      <c r="E269" s="81" t="s">
        <v>1057</v>
      </c>
      <c r="F269" s="145">
        <v>4.04</v>
      </c>
      <c r="G269" s="145">
        <v>5.0599999999999996</v>
      </c>
      <c r="H269" s="48">
        <v>41</v>
      </c>
      <c r="I269" s="48">
        <v>57</v>
      </c>
      <c r="J269" s="151" t="str">
        <f t="shared" si="16"/>
        <v xml:space="preserve"> </v>
      </c>
      <c r="K269" s="151" t="str">
        <f t="shared" si="17"/>
        <v xml:space="preserve"> </v>
      </c>
      <c r="L269" s="151" t="str">
        <f t="shared" si="18"/>
        <v xml:space="preserve"> </v>
      </c>
      <c r="M269" s="101"/>
      <c r="N269" s="15"/>
      <c r="O269" s="62">
        <f t="shared" si="19"/>
        <v>49</v>
      </c>
      <c r="P269" s="75"/>
    </row>
    <row r="270" spans="1:16" s="5" customFormat="1" ht="17.100000000000001" customHeight="1">
      <c r="A270" s="4">
        <v>261</v>
      </c>
      <c r="B270" s="133" t="s">
        <v>7170</v>
      </c>
      <c r="C270" s="134" t="s">
        <v>905</v>
      </c>
      <c r="D270" s="135" t="s">
        <v>4268</v>
      </c>
      <c r="E270" s="81" t="s">
        <v>1057</v>
      </c>
      <c r="F270" s="145">
        <v>6.05</v>
      </c>
      <c r="G270" s="145">
        <v>6.41</v>
      </c>
      <c r="H270" s="48">
        <v>61</v>
      </c>
      <c r="I270" s="48">
        <v>63</v>
      </c>
      <c r="J270" s="151" t="str">
        <f t="shared" si="16"/>
        <v xml:space="preserve"> </v>
      </c>
      <c r="K270" s="151" t="str">
        <f t="shared" si="17"/>
        <v xml:space="preserve"> </v>
      </c>
      <c r="L270" s="151" t="str">
        <f t="shared" si="18"/>
        <v xml:space="preserve"> </v>
      </c>
      <c r="M270" s="83"/>
      <c r="N270" s="93"/>
      <c r="O270" s="62">
        <f t="shared" si="19"/>
        <v>62</v>
      </c>
      <c r="P270" s="75"/>
    </row>
    <row r="271" spans="1:16" s="5" customFormat="1" ht="17.100000000000001" customHeight="1">
      <c r="A271" s="4">
        <v>262</v>
      </c>
      <c r="B271" s="133" t="s">
        <v>7171</v>
      </c>
      <c r="C271" s="134" t="s">
        <v>7172</v>
      </c>
      <c r="D271" s="135" t="s">
        <v>3182</v>
      </c>
      <c r="E271" s="81" t="s">
        <v>1057</v>
      </c>
      <c r="F271" s="145">
        <v>7.22</v>
      </c>
      <c r="G271" s="145">
        <v>7.69</v>
      </c>
      <c r="H271" s="48">
        <v>64</v>
      </c>
      <c r="I271" s="48">
        <v>65</v>
      </c>
      <c r="J271" s="151" t="str">
        <f t="shared" si="16"/>
        <v xml:space="preserve"> </v>
      </c>
      <c r="K271" s="151" t="str">
        <f t="shared" si="17"/>
        <v xml:space="preserve"> </v>
      </c>
      <c r="L271" s="151" t="str">
        <f t="shared" si="18"/>
        <v xml:space="preserve"> </v>
      </c>
      <c r="M271" s="101"/>
      <c r="N271" s="15"/>
      <c r="O271" s="62">
        <f t="shared" si="19"/>
        <v>64.5</v>
      </c>
      <c r="P271" s="75"/>
    </row>
    <row r="272" spans="1:16" s="5" customFormat="1" ht="17.100000000000001" customHeight="1">
      <c r="A272" s="4">
        <v>263</v>
      </c>
      <c r="B272" s="133" t="s">
        <v>7173</v>
      </c>
      <c r="C272" s="134" t="s">
        <v>7174</v>
      </c>
      <c r="D272" s="135" t="s">
        <v>302</v>
      </c>
      <c r="E272" s="81" t="s">
        <v>1057</v>
      </c>
      <c r="F272" s="145">
        <v>5.34</v>
      </c>
      <c r="G272" s="145">
        <v>6.94</v>
      </c>
      <c r="H272" s="48">
        <v>65</v>
      </c>
      <c r="I272" s="48">
        <v>64</v>
      </c>
      <c r="J272" s="151" t="str">
        <f t="shared" si="16"/>
        <v xml:space="preserve"> </v>
      </c>
      <c r="K272" s="151" t="str">
        <f t="shared" si="17"/>
        <v xml:space="preserve"> </v>
      </c>
      <c r="L272" s="151" t="str">
        <f t="shared" si="18"/>
        <v xml:space="preserve"> </v>
      </c>
      <c r="M272" s="101"/>
      <c r="N272" s="15"/>
      <c r="O272" s="62">
        <f t="shared" si="19"/>
        <v>64.5</v>
      </c>
      <c r="P272" s="75"/>
    </row>
    <row r="273" spans="1:16" s="5" customFormat="1" ht="17.100000000000001" customHeight="1">
      <c r="A273" s="4">
        <v>264</v>
      </c>
      <c r="B273" s="133" t="s">
        <v>7175</v>
      </c>
      <c r="C273" s="134" t="s">
        <v>1408</v>
      </c>
      <c r="D273" s="135" t="s">
        <v>4679</v>
      </c>
      <c r="E273" s="81" t="s">
        <v>1057</v>
      </c>
      <c r="F273" s="145">
        <v>4.3499999999999996</v>
      </c>
      <c r="G273" s="145">
        <v>5.84</v>
      </c>
      <c r="H273" s="48">
        <v>50</v>
      </c>
      <c r="I273" s="48">
        <v>60</v>
      </c>
      <c r="J273" s="151" t="str">
        <f t="shared" si="16"/>
        <v xml:space="preserve"> </v>
      </c>
      <c r="K273" s="151" t="str">
        <f t="shared" si="17"/>
        <v xml:space="preserve"> </v>
      </c>
      <c r="L273" s="151" t="str">
        <f t="shared" si="18"/>
        <v xml:space="preserve"> </v>
      </c>
      <c r="M273" s="120"/>
      <c r="N273" s="15"/>
      <c r="O273" s="62">
        <f t="shared" si="19"/>
        <v>55</v>
      </c>
      <c r="P273" s="75"/>
    </row>
    <row r="274" spans="1:16" s="5" customFormat="1" ht="17.100000000000001" customHeight="1">
      <c r="A274" s="4">
        <v>265</v>
      </c>
      <c r="B274" s="133" t="s">
        <v>7176</v>
      </c>
      <c r="C274" s="134" t="s">
        <v>7177</v>
      </c>
      <c r="D274" s="135" t="s">
        <v>1012</v>
      </c>
      <c r="E274" s="81" t="s">
        <v>1057</v>
      </c>
      <c r="F274" s="145">
        <v>4.05</v>
      </c>
      <c r="G274" s="145">
        <v>4.05</v>
      </c>
      <c r="H274" s="48">
        <v>51</v>
      </c>
      <c r="I274" s="48">
        <v>50</v>
      </c>
      <c r="J274" s="151" t="str">
        <f t="shared" si="16"/>
        <v xml:space="preserve"> </v>
      </c>
      <c r="K274" s="151" t="str">
        <f t="shared" si="17"/>
        <v xml:space="preserve"> </v>
      </c>
      <c r="L274" s="151" t="str">
        <f t="shared" si="18"/>
        <v xml:space="preserve"> </v>
      </c>
      <c r="M274" s="101"/>
      <c r="N274" s="15"/>
      <c r="O274" s="62">
        <f t="shared" si="19"/>
        <v>50.5</v>
      </c>
      <c r="P274" s="4"/>
    </row>
    <row r="275" spans="1:16" s="5" customFormat="1" ht="17.100000000000001" customHeight="1">
      <c r="A275" s="4">
        <v>266</v>
      </c>
      <c r="B275" s="133" t="s">
        <v>7178</v>
      </c>
      <c r="C275" s="134" t="s">
        <v>7179</v>
      </c>
      <c r="D275" s="135" t="s">
        <v>1002</v>
      </c>
      <c r="E275" s="81" t="s">
        <v>1057</v>
      </c>
      <c r="F275" s="145">
        <v>6.92</v>
      </c>
      <c r="G275" s="145">
        <v>7.44</v>
      </c>
      <c r="H275" s="48">
        <v>71</v>
      </c>
      <c r="I275" s="48">
        <v>80</v>
      </c>
      <c r="J275" s="151" t="str">
        <f t="shared" si="16"/>
        <v xml:space="preserve"> </v>
      </c>
      <c r="K275" s="151" t="str">
        <f t="shared" si="17"/>
        <v>SVK</v>
      </c>
      <c r="L275" s="151" t="str">
        <f t="shared" si="18"/>
        <v xml:space="preserve"> </v>
      </c>
      <c r="M275" s="98"/>
      <c r="N275" s="15"/>
      <c r="O275" s="62">
        <f t="shared" si="19"/>
        <v>75.5</v>
      </c>
      <c r="P275" s="4"/>
    </row>
    <row r="276" spans="1:16" s="5" customFormat="1" ht="17.100000000000001" customHeight="1">
      <c r="A276" s="4">
        <v>267</v>
      </c>
      <c r="B276" s="133" t="s">
        <v>7180</v>
      </c>
      <c r="C276" s="134" t="s">
        <v>3089</v>
      </c>
      <c r="D276" s="135" t="s">
        <v>1003</v>
      </c>
      <c r="E276" s="81" t="s">
        <v>1057</v>
      </c>
      <c r="F276" s="145">
        <v>4.18</v>
      </c>
      <c r="G276" s="145">
        <v>3.4</v>
      </c>
      <c r="H276" s="48">
        <v>59</v>
      </c>
      <c r="I276" s="48">
        <v>50</v>
      </c>
      <c r="J276" s="151" t="str">
        <f t="shared" si="16"/>
        <v xml:space="preserve"> </v>
      </c>
      <c r="K276" s="151" t="str">
        <f t="shared" si="17"/>
        <v xml:space="preserve"> </v>
      </c>
      <c r="L276" s="151" t="str">
        <f t="shared" si="18"/>
        <v xml:space="preserve"> </v>
      </c>
      <c r="M276" s="108"/>
      <c r="N276" s="15"/>
      <c r="O276" s="62">
        <f t="shared" si="19"/>
        <v>54.5</v>
      </c>
      <c r="P276" s="4"/>
    </row>
    <row r="277" spans="1:16" s="5" customFormat="1" ht="17.100000000000001" customHeight="1">
      <c r="A277" s="4">
        <v>268</v>
      </c>
      <c r="B277" s="133" t="s">
        <v>7181</v>
      </c>
      <c r="C277" s="134" t="s">
        <v>7182</v>
      </c>
      <c r="D277" s="135" t="s">
        <v>3620</v>
      </c>
      <c r="E277" s="81" t="s">
        <v>1057</v>
      </c>
      <c r="F277" s="145">
        <v>3.88</v>
      </c>
      <c r="G277" s="145">
        <v>2.0299999999999998</v>
      </c>
      <c r="H277" s="48">
        <v>41</v>
      </c>
      <c r="I277" s="48">
        <v>55</v>
      </c>
      <c r="J277" s="151" t="str">
        <f t="shared" si="16"/>
        <v xml:space="preserve"> </v>
      </c>
      <c r="K277" s="151" t="str">
        <f t="shared" si="17"/>
        <v xml:space="preserve"> </v>
      </c>
      <c r="L277" s="151" t="str">
        <f t="shared" si="18"/>
        <v xml:space="preserve"> </v>
      </c>
      <c r="M277" s="127"/>
      <c r="N277" s="15"/>
      <c r="O277" s="62">
        <f t="shared" si="19"/>
        <v>48</v>
      </c>
      <c r="P277" s="4"/>
    </row>
    <row r="278" spans="1:16" s="5" customFormat="1" ht="17.100000000000001" customHeight="1">
      <c r="A278" s="4">
        <v>269</v>
      </c>
      <c r="B278" s="133" t="s">
        <v>7183</v>
      </c>
      <c r="C278" s="134" t="s">
        <v>1698</v>
      </c>
      <c r="D278" s="135" t="s">
        <v>2007</v>
      </c>
      <c r="E278" s="81" t="s">
        <v>1058</v>
      </c>
      <c r="F278" s="145">
        <v>6.3</v>
      </c>
      <c r="G278" s="145">
        <v>5.54</v>
      </c>
      <c r="H278" s="48">
        <v>54</v>
      </c>
      <c r="I278" s="48">
        <v>50</v>
      </c>
      <c r="J278" s="151" t="str">
        <f t="shared" si="16"/>
        <v xml:space="preserve"> </v>
      </c>
      <c r="K278" s="151" t="str">
        <f t="shared" si="17"/>
        <v xml:space="preserve"> </v>
      </c>
      <c r="L278" s="151" t="str">
        <f t="shared" si="18"/>
        <v xml:space="preserve"> </v>
      </c>
      <c r="M278" s="101"/>
      <c r="N278" s="15"/>
      <c r="O278" s="62">
        <f t="shared" si="19"/>
        <v>52</v>
      </c>
      <c r="P278" s="4"/>
    </row>
    <row r="279" spans="1:16" s="5" customFormat="1" ht="17.100000000000001" customHeight="1">
      <c r="A279" s="4">
        <v>270</v>
      </c>
      <c r="B279" s="133" t="s">
        <v>7184</v>
      </c>
      <c r="C279" s="134" t="s">
        <v>1737</v>
      </c>
      <c r="D279" s="135" t="s">
        <v>2268</v>
      </c>
      <c r="E279" s="81" t="s">
        <v>1058</v>
      </c>
      <c r="F279" s="145">
        <v>4.28</v>
      </c>
      <c r="G279" s="145">
        <v>3.84</v>
      </c>
      <c r="H279" s="48">
        <v>50</v>
      </c>
      <c r="I279" s="48">
        <v>50</v>
      </c>
      <c r="J279" s="151" t="str">
        <f t="shared" si="16"/>
        <v xml:space="preserve"> </v>
      </c>
      <c r="K279" s="151" t="str">
        <f t="shared" si="17"/>
        <v xml:space="preserve"> </v>
      </c>
      <c r="L279" s="151" t="str">
        <f t="shared" si="18"/>
        <v xml:space="preserve"> </v>
      </c>
      <c r="M279" s="51"/>
      <c r="N279" s="93" t="s">
        <v>895</v>
      </c>
      <c r="O279" s="62">
        <f t="shared" si="19"/>
        <v>50</v>
      </c>
      <c r="P279" s="4"/>
    </row>
    <row r="280" spans="1:16" s="5" customFormat="1" ht="17.100000000000001" customHeight="1">
      <c r="A280" s="4">
        <v>271</v>
      </c>
      <c r="B280" s="133" t="s">
        <v>7185</v>
      </c>
      <c r="C280" s="134" t="s">
        <v>3061</v>
      </c>
      <c r="D280" s="135" t="s">
        <v>665</v>
      </c>
      <c r="E280" s="81" t="s">
        <v>1058</v>
      </c>
      <c r="F280" s="145">
        <v>3.27</v>
      </c>
      <c r="G280" s="145">
        <v>3.74</v>
      </c>
      <c r="H280" s="48">
        <v>40</v>
      </c>
      <c r="I280" s="48">
        <v>50</v>
      </c>
      <c r="J280" s="151" t="str">
        <f t="shared" si="16"/>
        <v xml:space="preserve"> </v>
      </c>
      <c r="K280" s="151" t="str">
        <f t="shared" si="17"/>
        <v xml:space="preserve"> </v>
      </c>
      <c r="L280" s="151" t="str">
        <f t="shared" si="18"/>
        <v xml:space="preserve"> </v>
      </c>
      <c r="M280" s="15"/>
      <c r="N280" s="15"/>
      <c r="O280" s="62">
        <f t="shared" si="19"/>
        <v>45</v>
      </c>
      <c r="P280" s="4"/>
    </row>
    <row r="281" spans="1:16" s="5" customFormat="1" ht="17.100000000000001" customHeight="1">
      <c r="A281" s="4">
        <v>272</v>
      </c>
      <c r="B281" s="133" t="s">
        <v>7186</v>
      </c>
      <c r="C281" s="134" t="s">
        <v>7187</v>
      </c>
      <c r="D281" s="135" t="s">
        <v>1451</v>
      </c>
      <c r="E281" s="81" t="s">
        <v>1058</v>
      </c>
      <c r="F281" s="145">
        <v>6.92</v>
      </c>
      <c r="G281" s="145">
        <v>6.69</v>
      </c>
      <c r="H281" s="48">
        <v>61</v>
      </c>
      <c r="I281" s="48">
        <v>57</v>
      </c>
      <c r="J281" s="151" t="str">
        <f t="shared" si="16"/>
        <v xml:space="preserve"> </v>
      </c>
      <c r="K281" s="151" t="str">
        <f t="shared" si="17"/>
        <v xml:space="preserve"> </v>
      </c>
      <c r="L281" s="151" t="str">
        <f t="shared" si="18"/>
        <v xml:space="preserve"> </v>
      </c>
      <c r="M281" s="108"/>
      <c r="N281" s="15"/>
      <c r="O281" s="62">
        <f t="shared" si="19"/>
        <v>59</v>
      </c>
      <c r="P281" s="4"/>
    </row>
    <row r="282" spans="1:16" s="5" customFormat="1" ht="17.100000000000001" customHeight="1">
      <c r="A282" s="4">
        <v>273</v>
      </c>
      <c r="B282" s="133" t="s">
        <v>7188</v>
      </c>
      <c r="C282" s="134" t="s">
        <v>1570</v>
      </c>
      <c r="D282" s="135" t="s">
        <v>1451</v>
      </c>
      <c r="E282" s="81" t="s">
        <v>1058</v>
      </c>
      <c r="F282" s="145">
        <v>4.4800000000000004</v>
      </c>
      <c r="G282" s="145">
        <v>5.13</v>
      </c>
      <c r="H282" s="48">
        <v>43</v>
      </c>
      <c r="I282" s="48">
        <v>50</v>
      </c>
      <c r="J282" s="151" t="str">
        <f t="shared" si="16"/>
        <v xml:space="preserve"> </v>
      </c>
      <c r="K282" s="151" t="str">
        <f t="shared" si="17"/>
        <v xml:space="preserve"> </v>
      </c>
      <c r="L282" s="151" t="str">
        <f t="shared" si="18"/>
        <v xml:space="preserve"> </v>
      </c>
      <c r="M282" s="108"/>
      <c r="N282" s="15"/>
      <c r="O282" s="62">
        <f t="shared" si="19"/>
        <v>46.5</v>
      </c>
      <c r="P282" s="4"/>
    </row>
    <row r="283" spans="1:16" s="5" customFormat="1" ht="17.100000000000001" customHeight="1">
      <c r="A283" s="4">
        <v>274</v>
      </c>
      <c r="B283" s="133" t="s">
        <v>7189</v>
      </c>
      <c r="C283" s="134" t="s">
        <v>4245</v>
      </c>
      <c r="D283" s="135" t="s">
        <v>3474</v>
      </c>
      <c r="E283" s="81" t="s">
        <v>1058</v>
      </c>
      <c r="F283" s="145">
        <v>6.03</v>
      </c>
      <c r="G283" s="145">
        <v>5.44</v>
      </c>
      <c r="H283" s="48">
        <v>54</v>
      </c>
      <c r="I283" s="48">
        <v>51</v>
      </c>
      <c r="J283" s="151" t="str">
        <f t="shared" si="16"/>
        <v xml:space="preserve"> </v>
      </c>
      <c r="K283" s="151" t="str">
        <f t="shared" si="17"/>
        <v xml:space="preserve"> </v>
      </c>
      <c r="L283" s="151" t="str">
        <f t="shared" si="18"/>
        <v xml:space="preserve"> </v>
      </c>
      <c r="M283" s="101"/>
      <c r="N283" s="15"/>
      <c r="O283" s="62">
        <f t="shared" si="19"/>
        <v>52.5</v>
      </c>
      <c r="P283" s="4"/>
    </row>
    <row r="284" spans="1:16" s="5" customFormat="1" ht="17.100000000000001" customHeight="1">
      <c r="A284" s="4">
        <v>275</v>
      </c>
      <c r="B284" s="133" t="s">
        <v>7190</v>
      </c>
      <c r="C284" s="134" t="s">
        <v>907</v>
      </c>
      <c r="D284" s="135" t="s">
        <v>3839</v>
      </c>
      <c r="E284" s="81" t="s">
        <v>1058</v>
      </c>
      <c r="F284" s="145">
        <v>6.81</v>
      </c>
      <c r="G284" s="145">
        <v>6.08</v>
      </c>
      <c r="H284" s="48">
        <v>54</v>
      </c>
      <c r="I284" s="48">
        <v>50</v>
      </c>
      <c r="J284" s="151" t="str">
        <f t="shared" si="16"/>
        <v xml:space="preserve"> </v>
      </c>
      <c r="K284" s="151" t="str">
        <f t="shared" si="17"/>
        <v xml:space="preserve"> </v>
      </c>
      <c r="L284" s="151" t="str">
        <f t="shared" si="18"/>
        <v xml:space="preserve"> </v>
      </c>
      <c r="M284" s="51"/>
      <c r="N284" s="93"/>
      <c r="O284" s="62">
        <f t="shared" si="19"/>
        <v>52</v>
      </c>
      <c r="P284" s="4"/>
    </row>
    <row r="285" spans="1:16" s="5" customFormat="1" ht="17.100000000000001" customHeight="1">
      <c r="A285" s="4">
        <v>276</v>
      </c>
      <c r="B285" s="133" t="s">
        <v>7191</v>
      </c>
      <c r="C285" s="134" t="s">
        <v>1709</v>
      </c>
      <c r="D285" s="135" t="s">
        <v>23</v>
      </c>
      <c r="E285" s="81" t="s">
        <v>1058</v>
      </c>
      <c r="F285" s="145">
        <v>5.24</v>
      </c>
      <c r="G285" s="145">
        <v>4.13</v>
      </c>
      <c r="H285" s="48">
        <v>52</v>
      </c>
      <c r="I285" s="48">
        <v>50</v>
      </c>
      <c r="J285" s="151" t="str">
        <f t="shared" si="16"/>
        <v xml:space="preserve"> </v>
      </c>
      <c r="K285" s="151" t="str">
        <f t="shared" si="17"/>
        <v xml:space="preserve"> </v>
      </c>
      <c r="L285" s="151" t="str">
        <f t="shared" si="18"/>
        <v xml:space="preserve"> </v>
      </c>
      <c r="M285" s="51"/>
      <c r="N285" s="15"/>
      <c r="O285" s="62">
        <f t="shared" si="19"/>
        <v>51</v>
      </c>
      <c r="P285" s="4"/>
    </row>
    <row r="286" spans="1:16" s="5" customFormat="1" ht="17.100000000000001" customHeight="1">
      <c r="A286" s="4">
        <v>277</v>
      </c>
      <c r="B286" s="133" t="s">
        <v>7192</v>
      </c>
      <c r="C286" s="134" t="s">
        <v>1444</v>
      </c>
      <c r="D286" s="135" t="s">
        <v>1692</v>
      </c>
      <c r="E286" s="81" t="s">
        <v>1058</v>
      </c>
      <c r="F286" s="145">
        <v>5.23</v>
      </c>
      <c r="G286" s="145">
        <v>4.8899999999999997</v>
      </c>
      <c r="H286" s="48">
        <v>60</v>
      </c>
      <c r="I286" s="48">
        <v>58</v>
      </c>
      <c r="J286" s="151" t="str">
        <f t="shared" si="16"/>
        <v xml:space="preserve"> </v>
      </c>
      <c r="K286" s="151" t="str">
        <f t="shared" si="17"/>
        <v xml:space="preserve"> </v>
      </c>
      <c r="L286" s="151" t="str">
        <f t="shared" si="18"/>
        <v xml:space="preserve"> </v>
      </c>
      <c r="M286" s="98"/>
      <c r="N286" s="81"/>
      <c r="O286" s="62">
        <f t="shared" si="19"/>
        <v>59</v>
      </c>
      <c r="P286" s="4"/>
    </row>
    <row r="287" spans="1:16" s="5" customFormat="1" ht="17.100000000000001" customHeight="1">
      <c r="A287" s="4">
        <v>278</v>
      </c>
      <c r="B287" s="133" t="s">
        <v>7193</v>
      </c>
      <c r="C287" s="134" t="s">
        <v>3374</v>
      </c>
      <c r="D287" s="135" t="s">
        <v>7194</v>
      </c>
      <c r="E287" s="81" t="s">
        <v>1058</v>
      </c>
      <c r="F287" s="145">
        <v>4.33</v>
      </c>
      <c r="G287" s="145">
        <v>3.87</v>
      </c>
      <c r="H287" s="48">
        <v>46</v>
      </c>
      <c r="I287" s="48">
        <v>50</v>
      </c>
      <c r="J287" s="151" t="str">
        <f t="shared" si="16"/>
        <v xml:space="preserve"> </v>
      </c>
      <c r="K287" s="151" t="str">
        <f t="shared" si="17"/>
        <v xml:space="preserve"> </v>
      </c>
      <c r="L287" s="151" t="str">
        <f t="shared" si="18"/>
        <v xml:space="preserve"> </v>
      </c>
      <c r="M287" s="101"/>
      <c r="N287" s="15"/>
      <c r="O287" s="62">
        <f t="shared" si="19"/>
        <v>48</v>
      </c>
      <c r="P287" s="4"/>
    </row>
    <row r="288" spans="1:16" s="5" customFormat="1" ht="17.100000000000001" customHeight="1">
      <c r="A288" s="4">
        <v>279</v>
      </c>
      <c r="B288" s="133" t="s">
        <v>7195</v>
      </c>
      <c r="C288" s="134" t="s">
        <v>3376</v>
      </c>
      <c r="D288" s="135" t="s">
        <v>1759</v>
      </c>
      <c r="E288" s="81" t="s">
        <v>1058</v>
      </c>
      <c r="F288" s="145">
        <v>6.05</v>
      </c>
      <c r="G288" s="145">
        <v>6.44</v>
      </c>
      <c r="H288" s="48">
        <v>60</v>
      </c>
      <c r="I288" s="48">
        <v>54</v>
      </c>
      <c r="J288" s="151" t="str">
        <f t="shared" si="16"/>
        <v xml:space="preserve"> </v>
      </c>
      <c r="K288" s="151" t="str">
        <f t="shared" si="17"/>
        <v xml:space="preserve"> </v>
      </c>
      <c r="L288" s="151" t="str">
        <f t="shared" si="18"/>
        <v xml:space="preserve"> </v>
      </c>
      <c r="M288" s="101"/>
      <c r="N288" s="15"/>
      <c r="O288" s="62">
        <f t="shared" si="19"/>
        <v>57</v>
      </c>
      <c r="P288" s="4"/>
    </row>
    <row r="289" spans="1:16" s="5" customFormat="1" ht="17.100000000000001" customHeight="1">
      <c r="A289" s="4">
        <v>280</v>
      </c>
      <c r="B289" s="133" t="s">
        <v>7196</v>
      </c>
      <c r="C289" s="134" t="s">
        <v>7197</v>
      </c>
      <c r="D289" s="135" t="s">
        <v>4518</v>
      </c>
      <c r="E289" s="81" t="s">
        <v>1058</v>
      </c>
      <c r="F289" s="145">
        <v>5.05</v>
      </c>
      <c r="G289" s="145">
        <v>4.6100000000000003</v>
      </c>
      <c r="H289" s="48">
        <v>57</v>
      </c>
      <c r="I289" s="48">
        <v>50</v>
      </c>
      <c r="J289" s="151" t="str">
        <f t="shared" si="16"/>
        <v xml:space="preserve"> </v>
      </c>
      <c r="K289" s="151" t="str">
        <f t="shared" si="17"/>
        <v xml:space="preserve"> </v>
      </c>
      <c r="L289" s="151" t="str">
        <f t="shared" si="18"/>
        <v xml:space="preserve"> </v>
      </c>
      <c r="M289" s="98"/>
      <c r="N289" s="93"/>
      <c r="O289" s="62">
        <f t="shared" si="19"/>
        <v>53.5</v>
      </c>
      <c r="P289" s="4"/>
    </row>
    <row r="290" spans="1:16" s="5" customFormat="1" ht="17.100000000000001" customHeight="1">
      <c r="A290" s="4">
        <v>281</v>
      </c>
      <c r="B290" s="133" t="s">
        <v>7198</v>
      </c>
      <c r="C290" s="134" t="s">
        <v>4056</v>
      </c>
      <c r="D290" s="135" t="s">
        <v>7199</v>
      </c>
      <c r="E290" s="81" t="s">
        <v>1058</v>
      </c>
      <c r="F290" s="145">
        <v>5.72</v>
      </c>
      <c r="G290" s="145">
        <v>4.5199999999999996</v>
      </c>
      <c r="H290" s="48">
        <v>80</v>
      </c>
      <c r="I290" s="48">
        <v>72</v>
      </c>
      <c r="J290" s="151" t="str">
        <f t="shared" si="16"/>
        <v xml:space="preserve"> </v>
      </c>
      <c r="K290" s="151" t="str">
        <f t="shared" si="17"/>
        <v xml:space="preserve"> </v>
      </c>
      <c r="L290" s="151" t="str">
        <f t="shared" si="18"/>
        <v xml:space="preserve"> </v>
      </c>
      <c r="M290" s="51"/>
      <c r="N290" s="15"/>
      <c r="O290" s="62">
        <f t="shared" si="19"/>
        <v>76</v>
      </c>
      <c r="P290" s="4"/>
    </row>
    <row r="291" spans="1:16" s="5" customFormat="1" ht="17.100000000000001" customHeight="1">
      <c r="A291" s="4">
        <v>282</v>
      </c>
      <c r="B291" s="133" t="s">
        <v>7200</v>
      </c>
      <c r="C291" s="134" t="s">
        <v>7201</v>
      </c>
      <c r="D291" s="135" t="s">
        <v>3507</v>
      </c>
      <c r="E291" s="81" t="s">
        <v>1058</v>
      </c>
      <c r="F291" s="145">
        <v>6.4</v>
      </c>
      <c r="G291" s="145">
        <v>5.26</v>
      </c>
      <c r="H291" s="48">
        <v>60</v>
      </c>
      <c r="I291" s="48">
        <v>51</v>
      </c>
      <c r="J291" s="151" t="str">
        <f t="shared" si="16"/>
        <v xml:space="preserve"> </v>
      </c>
      <c r="K291" s="151" t="str">
        <f t="shared" si="17"/>
        <v xml:space="preserve"> </v>
      </c>
      <c r="L291" s="151" t="str">
        <f t="shared" si="18"/>
        <v xml:space="preserve"> </v>
      </c>
      <c r="M291" s="101"/>
      <c r="N291" s="15"/>
      <c r="O291" s="62">
        <f t="shared" si="19"/>
        <v>55.5</v>
      </c>
      <c r="P291" s="4"/>
    </row>
    <row r="292" spans="1:16" s="5" customFormat="1" ht="17.100000000000001" customHeight="1">
      <c r="A292" s="4">
        <v>283</v>
      </c>
      <c r="B292" s="133" t="s">
        <v>7202</v>
      </c>
      <c r="C292" s="134" t="s">
        <v>363</v>
      </c>
      <c r="D292" s="135" t="s">
        <v>4057</v>
      </c>
      <c r="E292" s="81" t="s">
        <v>1058</v>
      </c>
      <c r="F292" s="145">
        <v>6.94</v>
      </c>
      <c r="G292" s="145">
        <v>5.93</v>
      </c>
      <c r="H292" s="48">
        <v>70</v>
      </c>
      <c r="I292" s="48">
        <v>55</v>
      </c>
      <c r="J292" s="151" t="str">
        <f t="shared" si="16"/>
        <v xml:space="preserve"> </v>
      </c>
      <c r="K292" s="151" t="str">
        <f t="shared" si="17"/>
        <v xml:space="preserve"> </v>
      </c>
      <c r="L292" s="151" t="str">
        <f t="shared" si="18"/>
        <v xml:space="preserve"> </v>
      </c>
      <c r="M292" s="51"/>
      <c r="N292" s="15"/>
      <c r="O292" s="62">
        <f t="shared" si="19"/>
        <v>62.5</v>
      </c>
      <c r="P292" s="4"/>
    </row>
    <row r="293" spans="1:16" s="5" customFormat="1" ht="17.100000000000001" customHeight="1">
      <c r="A293" s="4">
        <v>284</v>
      </c>
      <c r="B293" s="133" t="s">
        <v>7203</v>
      </c>
      <c r="C293" s="134" t="s">
        <v>7204</v>
      </c>
      <c r="D293" s="135" t="s">
        <v>3608</v>
      </c>
      <c r="E293" s="81" t="s">
        <v>1058</v>
      </c>
      <c r="F293" s="145">
        <v>6.44</v>
      </c>
      <c r="G293" s="145">
        <v>5.27</v>
      </c>
      <c r="H293" s="48">
        <v>54</v>
      </c>
      <c r="I293" s="48">
        <v>51</v>
      </c>
      <c r="J293" s="151" t="str">
        <f t="shared" si="16"/>
        <v xml:space="preserve"> </v>
      </c>
      <c r="K293" s="151" t="str">
        <f t="shared" si="17"/>
        <v xml:space="preserve"> </v>
      </c>
      <c r="L293" s="151" t="str">
        <f t="shared" si="18"/>
        <v xml:space="preserve"> </v>
      </c>
      <c r="M293" s="51"/>
      <c r="N293" s="125"/>
      <c r="O293" s="62">
        <f t="shared" si="19"/>
        <v>52.5</v>
      </c>
      <c r="P293" s="4"/>
    </row>
    <row r="294" spans="1:16" s="5" customFormat="1" ht="17.100000000000001" customHeight="1">
      <c r="A294" s="4">
        <v>285</v>
      </c>
      <c r="B294" s="133" t="s">
        <v>7205</v>
      </c>
      <c r="C294" s="134" t="s">
        <v>1252</v>
      </c>
      <c r="D294" s="135" t="s">
        <v>4263</v>
      </c>
      <c r="E294" s="81" t="s">
        <v>1058</v>
      </c>
      <c r="F294" s="145">
        <v>4.84</v>
      </c>
      <c r="G294" s="145">
        <v>5.13</v>
      </c>
      <c r="H294" s="48">
        <v>58</v>
      </c>
      <c r="I294" s="48">
        <v>53</v>
      </c>
      <c r="J294" s="151" t="str">
        <f t="shared" si="16"/>
        <v xml:space="preserve"> </v>
      </c>
      <c r="K294" s="151" t="str">
        <f t="shared" si="17"/>
        <v xml:space="preserve"> </v>
      </c>
      <c r="L294" s="151" t="str">
        <f t="shared" si="18"/>
        <v xml:space="preserve"> </v>
      </c>
      <c r="M294" s="83"/>
      <c r="N294" s="15"/>
      <c r="O294" s="62">
        <f t="shared" si="19"/>
        <v>55.5</v>
      </c>
      <c r="P294" s="4"/>
    </row>
    <row r="295" spans="1:16" s="5" customFormat="1" ht="17.100000000000001" customHeight="1">
      <c r="A295" s="4">
        <v>286</v>
      </c>
      <c r="B295" s="133" t="s">
        <v>7206</v>
      </c>
      <c r="C295" s="134" t="s">
        <v>1728</v>
      </c>
      <c r="D295" s="135" t="s">
        <v>488</v>
      </c>
      <c r="E295" s="81" t="s">
        <v>1058</v>
      </c>
      <c r="F295" s="145">
        <v>5.57</v>
      </c>
      <c r="G295" s="145">
        <v>4.75</v>
      </c>
      <c r="H295" s="48">
        <v>56</v>
      </c>
      <c r="I295" s="48">
        <v>53</v>
      </c>
      <c r="J295" s="151" t="str">
        <f t="shared" si="16"/>
        <v xml:space="preserve"> </v>
      </c>
      <c r="K295" s="151" t="str">
        <f t="shared" si="17"/>
        <v xml:space="preserve"> </v>
      </c>
      <c r="L295" s="151" t="str">
        <f t="shared" si="18"/>
        <v xml:space="preserve"> </v>
      </c>
      <c r="M295" s="108"/>
      <c r="N295" s="118"/>
      <c r="O295" s="62">
        <f t="shared" si="19"/>
        <v>54.5</v>
      </c>
      <c r="P295" s="4"/>
    </row>
    <row r="296" spans="1:16" s="5" customFormat="1" ht="17.100000000000001" customHeight="1">
      <c r="A296" s="4">
        <v>287</v>
      </c>
      <c r="B296" s="133" t="s">
        <v>7207</v>
      </c>
      <c r="C296" s="134" t="s">
        <v>3466</v>
      </c>
      <c r="D296" s="135" t="s">
        <v>3511</v>
      </c>
      <c r="E296" s="81" t="s">
        <v>1058</v>
      </c>
      <c r="F296" s="145">
        <v>4.3899999999999997</v>
      </c>
      <c r="G296" s="145">
        <v>4.66</v>
      </c>
      <c r="H296" s="48">
        <v>39</v>
      </c>
      <c r="I296" s="48">
        <v>50</v>
      </c>
      <c r="J296" s="151" t="str">
        <f t="shared" si="16"/>
        <v xml:space="preserve"> </v>
      </c>
      <c r="K296" s="151" t="str">
        <f t="shared" si="17"/>
        <v xml:space="preserve"> </v>
      </c>
      <c r="L296" s="151" t="str">
        <f t="shared" si="18"/>
        <v xml:space="preserve"> </v>
      </c>
      <c r="M296" s="101"/>
      <c r="N296" s="125"/>
      <c r="O296" s="62">
        <f t="shared" si="19"/>
        <v>44.5</v>
      </c>
      <c r="P296" s="4"/>
    </row>
    <row r="297" spans="1:16" s="5" customFormat="1" ht="17.100000000000001" customHeight="1">
      <c r="A297" s="4">
        <v>288</v>
      </c>
      <c r="B297" s="133" t="s">
        <v>7208</v>
      </c>
      <c r="C297" s="134" t="s">
        <v>7209</v>
      </c>
      <c r="D297" s="135" t="s">
        <v>3511</v>
      </c>
      <c r="E297" s="81" t="s">
        <v>1058</v>
      </c>
      <c r="F297" s="145">
        <v>3.3</v>
      </c>
      <c r="G297" s="145">
        <v>5.17</v>
      </c>
      <c r="H297" s="48">
        <v>37</v>
      </c>
      <c r="I297" s="48">
        <v>51</v>
      </c>
      <c r="J297" s="151" t="str">
        <f t="shared" si="16"/>
        <v xml:space="preserve"> </v>
      </c>
      <c r="K297" s="151" t="str">
        <f t="shared" si="17"/>
        <v xml:space="preserve"> </v>
      </c>
      <c r="L297" s="151" t="str">
        <f t="shared" si="18"/>
        <v xml:space="preserve"> </v>
      </c>
      <c r="M297" s="101"/>
      <c r="N297" s="15"/>
      <c r="O297" s="62">
        <f t="shared" si="19"/>
        <v>44</v>
      </c>
      <c r="P297" s="4"/>
    </row>
    <row r="298" spans="1:16" s="5" customFormat="1" ht="17.100000000000001" customHeight="1">
      <c r="A298" s="4">
        <v>289</v>
      </c>
      <c r="B298" s="133" t="s">
        <v>7210</v>
      </c>
      <c r="C298" s="134" t="s">
        <v>7211</v>
      </c>
      <c r="D298" s="135" t="s">
        <v>3382</v>
      </c>
      <c r="E298" s="81" t="s">
        <v>1058</v>
      </c>
      <c r="F298" s="145">
        <v>3.47</v>
      </c>
      <c r="G298" s="145">
        <v>3.68</v>
      </c>
      <c r="H298" s="48">
        <v>38</v>
      </c>
      <c r="I298" s="48">
        <v>50</v>
      </c>
      <c r="J298" s="151" t="str">
        <f t="shared" si="16"/>
        <v xml:space="preserve"> </v>
      </c>
      <c r="K298" s="151" t="str">
        <f t="shared" si="17"/>
        <v xml:space="preserve"> </v>
      </c>
      <c r="L298" s="151" t="str">
        <f t="shared" si="18"/>
        <v xml:space="preserve"> </v>
      </c>
      <c r="M298" s="51"/>
      <c r="N298" s="15"/>
      <c r="O298" s="62">
        <f t="shared" si="19"/>
        <v>44</v>
      </c>
      <c r="P298" s="4"/>
    </row>
    <row r="299" spans="1:16" s="5" customFormat="1" ht="17.100000000000001" customHeight="1">
      <c r="A299" s="4">
        <v>290</v>
      </c>
      <c r="B299" s="133" t="s">
        <v>7213</v>
      </c>
      <c r="C299" s="134" t="s">
        <v>7214</v>
      </c>
      <c r="D299" s="135" t="s">
        <v>4266</v>
      </c>
      <c r="E299" s="81" t="s">
        <v>1058</v>
      </c>
      <c r="F299" s="145">
        <v>5.0599999999999996</v>
      </c>
      <c r="G299" s="145">
        <v>5.44</v>
      </c>
      <c r="H299" s="48">
        <v>50</v>
      </c>
      <c r="I299" s="48">
        <v>60</v>
      </c>
      <c r="J299" s="151" t="str">
        <f t="shared" si="16"/>
        <v xml:space="preserve"> </v>
      </c>
      <c r="K299" s="151" t="str">
        <f t="shared" si="17"/>
        <v xml:space="preserve"> </v>
      </c>
      <c r="L299" s="151" t="str">
        <f t="shared" si="18"/>
        <v xml:space="preserve"> </v>
      </c>
      <c r="M299" s="98"/>
      <c r="N299" s="15"/>
      <c r="O299" s="62">
        <f t="shared" si="19"/>
        <v>55</v>
      </c>
      <c r="P299" s="4"/>
    </row>
    <row r="300" spans="1:16" s="5" customFormat="1" ht="17.100000000000001" customHeight="1">
      <c r="A300" s="4">
        <v>291</v>
      </c>
      <c r="B300" s="133" t="s">
        <v>7215</v>
      </c>
      <c r="C300" s="134" t="s">
        <v>7216</v>
      </c>
      <c r="D300" s="135" t="s">
        <v>3801</v>
      </c>
      <c r="E300" s="81" t="s">
        <v>1058</v>
      </c>
      <c r="F300" s="145">
        <v>5.35</v>
      </c>
      <c r="G300" s="145">
        <v>6.23</v>
      </c>
      <c r="H300" s="48">
        <v>66</v>
      </c>
      <c r="I300" s="48">
        <v>57</v>
      </c>
      <c r="J300" s="151" t="str">
        <f t="shared" si="16"/>
        <v xml:space="preserve"> </v>
      </c>
      <c r="K300" s="151" t="str">
        <f t="shared" si="17"/>
        <v xml:space="preserve"> </v>
      </c>
      <c r="L300" s="151" t="str">
        <f t="shared" si="18"/>
        <v xml:space="preserve"> </v>
      </c>
      <c r="M300" s="51"/>
      <c r="N300" s="15"/>
      <c r="O300" s="62">
        <f t="shared" si="19"/>
        <v>61.5</v>
      </c>
      <c r="P300" s="4"/>
    </row>
    <row r="301" spans="1:16" s="5" customFormat="1" ht="17.100000000000001" customHeight="1">
      <c r="A301" s="4">
        <v>292</v>
      </c>
      <c r="B301" s="133" t="s">
        <v>7217</v>
      </c>
      <c r="C301" s="134" t="s">
        <v>7218</v>
      </c>
      <c r="D301" s="135" t="s">
        <v>1001</v>
      </c>
      <c r="E301" s="81" t="s">
        <v>1058</v>
      </c>
      <c r="F301" s="145">
        <v>4.07</v>
      </c>
      <c r="G301" s="145">
        <v>1.2</v>
      </c>
      <c r="H301" s="48">
        <v>40</v>
      </c>
      <c r="I301" s="48">
        <v>45</v>
      </c>
      <c r="J301" s="151" t="str">
        <f t="shared" si="16"/>
        <v xml:space="preserve"> </v>
      </c>
      <c r="K301" s="151" t="str">
        <f t="shared" si="17"/>
        <v xml:space="preserve"> </v>
      </c>
      <c r="L301" s="151" t="str">
        <f t="shared" si="18"/>
        <v xml:space="preserve"> </v>
      </c>
      <c r="M301" s="51"/>
      <c r="N301" s="15"/>
      <c r="O301" s="62">
        <f t="shared" si="19"/>
        <v>42.5</v>
      </c>
      <c r="P301" s="4"/>
    </row>
    <row r="302" spans="1:16" s="5" customFormat="1" ht="17.100000000000001" customHeight="1">
      <c r="A302" s="4">
        <v>293</v>
      </c>
      <c r="B302" s="133" t="s">
        <v>7219</v>
      </c>
      <c r="C302" s="134" t="s">
        <v>4060</v>
      </c>
      <c r="D302" s="135" t="s">
        <v>1001</v>
      </c>
      <c r="E302" s="81" t="s">
        <v>1058</v>
      </c>
      <c r="F302" s="145">
        <v>4.95</v>
      </c>
      <c r="G302" s="145">
        <v>5.78</v>
      </c>
      <c r="H302" s="48">
        <v>50</v>
      </c>
      <c r="I302" s="48">
        <v>50</v>
      </c>
      <c r="J302" s="151" t="str">
        <f t="shared" si="16"/>
        <v xml:space="preserve"> </v>
      </c>
      <c r="K302" s="151" t="str">
        <f t="shared" si="17"/>
        <v xml:space="preserve"> </v>
      </c>
      <c r="L302" s="151" t="str">
        <f t="shared" si="18"/>
        <v xml:space="preserve"> </v>
      </c>
      <c r="M302" s="51"/>
      <c r="N302" s="15"/>
      <c r="O302" s="62">
        <f t="shared" si="19"/>
        <v>50</v>
      </c>
      <c r="P302" s="4"/>
    </row>
    <row r="303" spans="1:16" s="5" customFormat="1" ht="17.100000000000001" customHeight="1">
      <c r="A303" s="4">
        <v>294</v>
      </c>
      <c r="B303" s="133" t="s">
        <v>7220</v>
      </c>
      <c r="C303" s="134" t="s">
        <v>904</v>
      </c>
      <c r="D303" s="135" t="s">
        <v>1008</v>
      </c>
      <c r="E303" s="81" t="s">
        <v>1058</v>
      </c>
      <c r="F303" s="145">
        <v>7.89</v>
      </c>
      <c r="G303" s="145">
        <v>7.45</v>
      </c>
      <c r="H303" s="48">
        <v>70</v>
      </c>
      <c r="I303" s="48">
        <v>60</v>
      </c>
      <c r="J303" s="151" t="str">
        <f t="shared" si="16"/>
        <v>SVK</v>
      </c>
      <c r="K303" s="151" t="str">
        <f t="shared" si="17"/>
        <v xml:space="preserve"> </v>
      </c>
      <c r="L303" s="151" t="str">
        <f t="shared" si="18"/>
        <v xml:space="preserve"> </v>
      </c>
      <c r="M303" s="83"/>
      <c r="N303" s="15"/>
      <c r="O303" s="62">
        <f t="shared" si="19"/>
        <v>65</v>
      </c>
      <c r="P303" s="75"/>
    </row>
    <row r="304" spans="1:16" s="5" customFormat="1" ht="17.100000000000001" customHeight="1">
      <c r="A304" s="4">
        <v>295</v>
      </c>
      <c r="B304" s="133" t="s">
        <v>7221</v>
      </c>
      <c r="C304" s="134" t="s">
        <v>1419</v>
      </c>
      <c r="D304" s="135" t="s">
        <v>7222</v>
      </c>
      <c r="E304" s="81" t="s">
        <v>1058</v>
      </c>
      <c r="F304" s="145">
        <v>7.1</v>
      </c>
      <c r="G304" s="145">
        <v>6.73</v>
      </c>
      <c r="H304" s="48">
        <v>70</v>
      </c>
      <c r="I304" s="48">
        <v>57</v>
      </c>
      <c r="J304" s="166" t="str">
        <f t="shared" si="16"/>
        <v>SVK</v>
      </c>
      <c r="K304" s="151" t="str">
        <f t="shared" si="17"/>
        <v xml:space="preserve"> </v>
      </c>
      <c r="L304" s="151" t="str">
        <f t="shared" si="18"/>
        <v xml:space="preserve"> </v>
      </c>
      <c r="M304" s="63" t="s">
        <v>12589</v>
      </c>
      <c r="N304" s="15"/>
      <c r="O304" s="62">
        <f t="shared" si="19"/>
        <v>63.5</v>
      </c>
      <c r="P304" s="4"/>
    </row>
    <row r="305" spans="1:16" s="5" customFormat="1" ht="17.100000000000001" customHeight="1">
      <c r="A305" s="4">
        <v>296</v>
      </c>
      <c r="B305" s="133" t="s">
        <v>7223</v>
      </c>
      <c r="C305" s="134" t="s">
        <v>1691</v>
      </c>
      <c r="D305" s="135" t="s">
        <v>3009</v>
      </c>
      <c r="E305" s="81" t="s">
        <v>1058</v>
      </c>
      <c r="F305" s="145">
        <v>5.82</v>
      </c>
      <c r="G305" s="145">
        <v>6.27</v>
      </c>
      <c r="H305" s="48">
        <v>50</v>
      </c>
      <c r="I305" s="48">
        <v>51</v>
      </c>
      <c r="J305" s="151" t="str">
        <f t="shared" si="16"/>
        <v xml:space="preserve"> </v>
      </c>
      <c r="K305" s="151" t="str">
        <f t="shared" si="17"/>
        <v xml:space="preserve"> </v>
      </c>
      <c r="L305" s="151" t="str">
        <f t="shared" si="18"/>
        <v xml:space="preserve"> </v>
      </c>
      <c r="M305" s="101"/>
      <c r="N305" s="15"/>
      <c r="O305" s="62">
        <f t="shared" si="19"/>
        <v>50.5</v>
      </c>
      <c r="P305" s="4"/>
    </row>
    <row r="306" spans="1:16" s="5" customFormat="1" ht="17.100000000000001" customHeight="1">
      <c r="A306" s="4">
        <v>297</v>
      </c>
      <c r="B306" s="133" t="s">
        <v>7224</v>
      </c>
      <c r="C306" s="134" t="s">
        <v>7225</v>
      </c>
      <c r="D306" s="135" t="s">
        <v>711</v>
      </c>
      <c r="E306" s="81" t="s">
        <v>1058</v>
      </c>
      <c r="F306" s="145">
        <v>5.32</v>
      </c>
      <c r="G306" s="145">
        <v>2.63</v>
      </c>
      <c r="H306" s="48">
        <v>51</v>
      </c>
      <c r="I306" s="48">
        <v>41</v>
      </c>
      <c r="J306" s="151" t="str">
        <f t="shared" si="16"/>
        <v xml:space="preserve"> </v>
      </c>
      <c r="K306" s="151" t="str">
        <f t="shared" si="17"/>
        <v xml:space="preserve"> </v>
      </c>
      <c r="L306" s="151" t="str">
        <f t="shared" si="18"/>
        <v xml:space="preserve"> </v>
      </c>
      <c r="M306" s="101"/>
      <c r="N306" s="9"/>
      <c r="O306" s="62">
        <f t="shared" si="19"/>
        <v>46</v>
      </c>
      <c r="P306" s="4"/>
    </row>
    <row r="307" spans="1:16" s="5" customFormat="1" ht="17.100000000000001" customHeight="1">
      <c r="A307" s="4">
        <v>298</v>
      </c>
      <c r="B307" s="133" t="s">
        <v>7226</v>
      </c>
      <c r="C307" s="134" t="s">
        <v>670</v>
      </c>
      <c r="D307" s="135" t="s">
        <v>6891</v>
      </c>
      <c r="E307" s="81" t="s">
        <v>1058</v>
      </c>
      <c r="F307" s="145">
        <v>3.84</v>
      </c>
      <c r="G307" s="145">
        <v>4.6100000000000003</v>
      </c>
      <c r="H307" s="48">
        <v>53</v>
      </c>
      <c r="I307" s="48">
        <v>64</v>
      </c>
      <c r="J307" s="151" t="str">
        <f t="shared" si="16"/>
        <v xml:space="preserve"> </v>
      </c>
      <c r="K307" s="151" t="str">
        <f t="shared" si="17"/>
        <v xml:space="preserve"> </v>
      </c>
      <c r="L307" s="151" t="str">
        <f t="shared" si="18"/>
        <v xml:space="preserve"> </v>
      </c>
      <c r="M307" s="101"/>
      <c r="N307" s="9"/>
      <c r="O307" s="62">
        <f t="shared" si="19"/>
        <v>58.5</v>
      </c>
      <c r="P307" s="4"/>
    </row>
    <row r="308" spans="1:16" s="5" customFormat="1" ht="17.100000000000001" customHeight="1">
      <c r="A308" s="4">
        <v>299</v>
      </c>
      <c r="B308" s="133" t="s">
        <v>7227</v>
      </c>
      <c r="C308" s="134" t="s">
        <v>3495</v>
      </c>
      <c r="D308" s="135" t="s">
        <v>3620</v>
      </c>
      <c r="E308" s="81" t="s">
        <v>1058</v>
      </c>
      <c r="F308" s="145">
        <v>8.27</v>
      </c>
      <c r="G308" s="145">
        <v>8.06</v>
      </c>
      <c r="H308" s="48">
        <v>81</v>
      </c>
      <c r="I308" s="48">
        <v>86</v>
      </c>
      <c r="J308" s="151" t="str">
        <f t="shared" si="16"/>
        <v>SVG</v>
      </c>
      <c r="K308" s="151" t="str">
        <f t="shared" si="17"/>
        <v>SVG</v>
      </c>
      <c r="L308" s="151" t="str">
        <f t="shared" si="18"/>
        <v>SVG</v>
      </c>
      <c r="M308" s="101"/>
      <c r="N308" s="9"/>
      <c r="O308" s="62">
        <f t="shared" si="19"/>
        <v>83.5</v>
      </c>
      <c r="P308" s="4"/>
    </row>
    <row r="309" spans="1:16" s="5" customFormat="1" ht="17.100000000000001" customHeight="1">
      <c r="A309" s="4">
        <v>300</v>
      </c>
      <c r="B309" s="133" t="s">
        <v>7228</v>
      </c>
      <c r="C309" s="134" t="s">
        <v>3701</v>
      </c>
      <c r="D309" s="135" t="s">
        <v>3620</v>
      </c>
      <c r="E309" s="81" t="s">
        <v>1058</v>
      </c>
      <c r="F309" s="145">
        <v>6.32</v>
      </c>
      <c r="G309" s="145">
        <v>5.46</v>
      </c>
      <c r="H309" s="48">
        <v>52</v>
      </c>
      <c r="I309" s="48">
        <v>50</v>
      </c>
      <c r="J309" s="151" t="str">
        <f t="shared" si="16"/>
        <v xml:space="preserve"> </v>
      </c>
      <c r="K309" s="151" t="str">
        <f t="shared" si="17"/>
        <v xml:space="preserve"> </v>
      </c>
      <c r="L309" s="151" t="str">
        <f t="shared" si="18"/>
        <v xml:space="preserve"> </v>
      </c>
      <c r="M309" s="98"/>
      <c r="N309" s="9"/>
      <c r="O309" s="62">
        <f t="shared" si="19"/>
        <v>51</v>
      </c>
      <c r="P309" s="4"/>
    </row>
    <row r="310" spans="1:16" s="5" customFormat="1" ht="17.100000000000001" customHeight="1">
      <c r="A310" s="4">
        <v>301</v>
      </c>
      <c r="B310" s="133" t="s">
        <v>4640</v>
      </c>
      <c r="C310" s="134" t="s">
        <v>1694</v>
      </c>
      <c r="D310" s="135" t="s">
        <v>3413</v>
      </c>
      <c r="E310" s="81" t="s">
        <v>1060</v>
      </c>
      <c r="F310" s="145">
        <v>7.86</v>
      </c>
      <c r="G310" s="48">
        <v>8.6300000000000008</v>
      </c>
      <c r="H310" s="48">
        <v>93</v>
      </c>
      <c r="I310" s="48">
        <v>82</v>
      </c>
      <c r="J310" s="166" t="str">
        <f t="shared" si="16"/>
        <v>SVK</v>
      </c>
      <c r="K310" s="151" t="str">
        <f t="shared" si="17"/>
        <v>SVG</v>
      </c>
      <c r="L310" s="166" t="str">
        <f t="shared" si="18"/>
        <v>SVK</v>
      </c>
      <c r="M310" s="196" t="s">
        <v>12589</v>
      </c>
      <c r="N310" s="9"/>
      <c r="O310" s="62">
        <f t="shared" si="19"/>
        <v>87.5</v>
      </c>
      <c r="P310" s="4"/>
    </row>
    <row r="311" spans="1:16" s="5" customFormat="1" ht="17.100000000000001" customHeight="1">
      <c r="A311" s="4">
        <v>302</v>
      </c>
      <c r="B311" s="133" t="s">
        <v>7229</v>
      </c>
      <c r="C311" s="134" t="s">
        <v>670</v>
      </c>
      <c r="D311" s="135" t="s">
        <v>797</v>
      </c>
      <c r="E311" s="81" t="s">
        <v>1060</v>
      </c>
      <c r="F311" s="145">
        <v>6.73</v>
      </c>
      <c r="G311" s="48">
        <v>7.18</v>
      </c>
      <c r="H311" s="48">
        <v>87</v>
      </c>
      <c r="I311" s="48">
        <v>76</v>
      </c>
      <c r="J311" s="151" t="str">
        <f t="shared" si="16"/>
        <v xml:space="preserve"> </v>
      </c>
      <c r="K311" s="166" t="str">
        <f t="shared" si="17"/>
        <v>SVK</v>
      </c>
      <c r="L311" s="151" t="str">
        <f t="shared" si="18"/>
        <v xml:space="preserve"> </v>
      </c>
      <c r="M311" s="98" t="s">
        <v>12603</v>
      </c>
      <c r="N311" s="9"/>
      <c r="O311" s="62">
        <f t="shared" si="19"/>
        <v>81.5</v>
      </c>
      <c r="P311" s="75"/>
    </row>
    <row r="312" spans="1:16" s="5" customFormat="1" ht="17.100000000000001" customHeight="1">
      <c r="A312" s="4">
        <v>303</v>
      </c>
      <c r="B312" s="133" t="s">
        <v>7230</v>
      </c>
      <c r="C312" s="134" t="s">
        <v>7231</v>
      </c>
      <c r="D312" s="135" t="s">
        <v>665</v>
      </c>
      <c r="E312" s="81" t="s">
        <v>1060</v>
      </c>
      <c r="F312" s="145">
        <v>6.08</v>
      </c>
      <c r="G312" s="48">
        <v>6.58</v>
      </c>
      <c r="H312" s="48">
        <v>65</v>
      </c>
      <c r="I312" s="48">
        <v>68</v>
      </c>
      <c r="J312" s="151" t="str">
        <f t="shared" si="16"/>
        <v xml:space="preserve"> </v>
      </c>
      <c r="K312" s="151" t="str">
        <f t="shared" si="17"/>
        <v xml:space="preserve"> </v>
      </c>
      <c r="L312" s="151" t="str">
        <f t="shared" si="18"/>
        <v xml:space="preserve"> </v>
      </c>
      <c r="M312" s="101"/>
      <c r="N312" s="9"/>
      <c r="O312" s="62">
        <f t="shared" si="19"/>
        <v>66.5</v>
      </c>
      <c r="P312" s="4"/>
    </row>
    <row r="313" spans="1:16" s="5" customFormat="1" ht="17.100000000000001" customHeight="1">
      <c r="A313" s="4">
        <v>304</v>
      </c>
      <c r="B313" s="133" t="s">
        <v>7232</v>
      </c>
      <c r="C313" s="134" t="s">
        <v>2995</v>
      </c>
      <c r="D313" s="135" t="s">
        <v>3474</v>
      </c>
      <c r="E313" s="81" t="s">
        <v>1060</v>
      </c>
      <c r="F313" s="145">
        <v>7.64</v>
      </c>
      <c r="G313" s="48">
        <v>6.91</v>
      </c>
      <c r="H313" s="48">
        <v>57</v>
      </c>
      <c r="I313" s="48">
        <v>60</v>
      </c>
      <c r="J313" s="151" t="str">
        <f t="shared" si="16"/>
        <v xml:space="preserve"> </v>
      </c>
      <c r="K313" s="151" t="str">
        <f t="shared" si="17"/>
        <v xml:space="preserve"> </v>
      </c>
      <c r="L313" s="151" t="str">
        <f t="shared" si="18"/>
        <v xml:space="preserve"> </v>
      </c>
      <c r="M313" s="101"/>
      <c r="N313" s="9"/>
      <c r="O313" s="62">
        <f t="shared" si="19"/>
        <v>58.5</v>
      </c>
      <c r="P313" s="4"/>
    </row>
    <row r="314" spans="1:16" s="5" customFormat="1" ht="17.100000000000001" customHeight="1">
      <c r="A314" s="4">
        <v>305</v>
      </c>
      <c r="B314" s="133" t="s">
        <v>7233</v>
      </c>
      <c r="C314" s="134" t="s">
        <v>1695</v>
      </c>
      <c r="D314" s="135" t="s">
        <v>3476</v>
      </c>
      <c r="E314" s="81" t="s">
        <v>1060</v>
      </c>
      <c r="F314" s="145">
        <v>6.85</v>
      </c>
      <c r="G314" s="48">
        <v>7.08</v>
      </c>
      <c r="H314" s="48">
        <v>64</v>
      </c>
      <c r="I314" s="48">
        <v>61</v>
      </c>
      <c r="J314" s="151" t="str">
        <f t="shared" si="16"/>
        <v xml:space="preserve"> </v>
      </c>
      <c r="K314" s="151" t="str">
        <f t="shared" si="17"/>
        <v xml:space="preserve"> </v>
      </c>
      <c r="L314" s="151" t="str">
        <f t="shared" si="18"/>
        <v xml:space="preserve"> </v>
      </c>
      <c r="M314" s="101"/>
      <c r="N314" s="9"/>
      <c r="O314" s="62">
        <f t="shared" si="19"/>
        <v>62.5</v>
      </c>
      <c r="P314" s="4"/>
    </row>
    <row r="315" spans="1:16" s="5" customFormat="1" ht="17.100000000000001" customHeight="1">
      <c r="A315" s="4">
        <v>306</v>
      </c>
      <c r="B315" s="133" t="s">
        <v>7234</v>
      </c>
      <c r="C315" s="134" t="s">
        <v>3636</v>
      </c>
      <c r="D315" s="135" t="s">
        <v>1411</v>
      </c>
      <c r="E315" s="81" t="s">
        <v>1060</v>
      </c>
      <c r="F315" s="145">
        <v>6.86</v>
      </c>
      <c r="G315" s="48">
        <v>7.74</v>
      </c>
      <c r="H315" s="48">
        <v>60</v>
      </c>
      <c r="I315" s="48">
        <v>72</v>
      </c>
      <c r="J315" s="151" t="str">
        <f t="shared" si="16"/>
        <v xml:space="preserve"> </v>
      </c>
      <c r="K315" s="151" t="str">
        <f t="shared" si="17"/>
        <v>SVK</v>
      </c>
      <c r="L315" s="151" t="str">
        <f t="shared" si="18"/>
        <v xml:space="preserve"> </v>
      </c>
      <c r="M315" s="83"/>
      <c r="N315" s="9"/>
      <c r="O315" s="62">
        <f t="shared" si="19"/>
        <v>66</v>
      </c>
      <c r="P315" s="4"/>
    </row>
    <row r="316" spans="1:16" s="5" customFormat="1" ht="17.100000000000001" customHeight="1">
      <c r="A316" s="4">
        <v>307</v>
      </c>
      <c r="B316" s="133" t="s">
        <v>7235</v>
      </c>
      <c r="C316" s="134" t="s">
        <v>7236</v>
      </c>
      <c r="D316" s="135" t="s">
        <v>1414</v>
      </c>
      <c r="E316" s="81" t="s">
        <v>1060</v>
      </c>
      <c r="F316" s="145">
        <v>7.25</v>
      </c>
      <c r="G316" s="48">
        <v>7.59</v>
      </c>
      <c r="H316" s="48">
        <v>59</v>
      </c>
      <c r="I316" s="48">
        <v>62</v>
      </c>
      <c r="J316" s="151" t="str">
        <f t="shared" si="16"/>
        <v xml:space="preserve"> </v>
      </c>
      <c r="K316" s="151" t="str">
        <f t="shared" si="17"/>
        <v xml:space="preserve"> </v>
      </c>
      <c r="L316" s="151" t="str">
        <f t="shared" si="18"/>
        <v xml:space="preserve"> </v>
      </c>
      <c r="M316" s="83"/>
      <c r="N316" s="9"/>
      <c r="O316" s="62">
        <f t="shared" si="19"/>
        <v>60.5</v>
      </c>
      <c r="P316" s="4"/>
    </row>
    <row r="317" spans="1:16" s="5" customFormat="1" ht="17.100000000000001" customHeight="1">
      <c r="A317" s="4">
        <v>308</v>
      </c>
      <c r="B317" s="133" t="s">
        <v>7237</v>
      </c>
      <c r="C317" s="134" t="s">
        <v>3241</v>
      </c>
      <c r="D317" s="135" t="s">
        <v>1414</v>
      </c>
      <c r="E317" s="81" t="s">
        <v>1060</v>
      </c>
      <c r="F317" s="145">
        <v>5.66</v>
      </c>
      <c r="G317" s="48">
        <v>5.81</v>
      </c>
      <c r="H317" s="48">
        <v>51</v>
      </c>
      <c r="I317" s="48">
        <v>50</v>
      </c>
      <c r="J317" s="151" t="str">
        <f t="shared" si="16"/>
        <v xml:space="preserve"> </v>
      </c>
      <c r="K317" s="151" t="str">
        <f t="shared" si="17"/>
        <v xml:space="preserve"> </v>
      </c>
      <c r="L317" s="151" t="str">
        <f t="shared" si="18"/>
        <v xml:space="preserve"> </v>
      </c>
      <c r="M317" s="101"/>
      <c r="N317" s="9"/>
      <c r="O317" s="62">
        <f t="shared" si="19"/>
        <v>50.5</v>
      </c>
      <c r="P317" s="4"/>
    </row>
    <row r="318" spans="1:16" s="5" customFormat="1" ht="17.100000000000001" customHeight="1">
      <c r="A318" s="4">
        <v>309</v>
      </c>
      <c r="B318" s="133" t="s">
        <v>7238</v>
      </c>
      <c r="C318" s="134" t="s">
        <v>3652</v>
      </c>
      <c r="D318" s="135" t="s">
        <v>737</v>
      </c>
      <c r="E318" s="81" t="s">
        <v>1060</v>
      </c>
      <c r="F318" s="145">
        <v>6.69</v>
      </c>
      <c r="G318" s="48">
        <v>7.38</v>
      </c>
      <c r="H318" s="48">
        <v>59</v>
      </c>
      <c r="I318" s="48">
        <v>71</v>
      </c>
      <c r="J318" s="151" t="str">
        <f t="shared" si="16"/>
        <v xml:space="preserve"> </v>
      </c>
      <c r="K318" s="151" t="str">
        <f t="shared" si="17"/>
        <v>SVK</v>
      </c>
      <c r="L318" s="151" t="str">
        <f t="shared" si="18"/>
        <v xml:space="preserve"> </v>
      </c>
      <c r="M318" s="101"/>
      <c r="N318" s="9"/>
      <c r="O318" s="62">
        <f t="shared" si="19"/>
        <v>65</v>
      </c>
      <c r="P318" s="4"/>
    </row>
    <row r="319" spans="1:16" s="5" customFormat="1" ht="17.100000000000001" customHeight="1">
      <c r="A319" s="4">
        <v>310</v>
      </c>
      <c r="B319" s="133" t="s">
        <v>7239</v>
      </c>
      <c r="C319" s="134" t="s">
        <v>732</v>
      </c>
      <c r="D319" s="135" t="s">
        <v>3610</v>
      </c>
      <c r="E319" s="81" t="s">
        <v>1060</v>
      </c>
      <c r="F319" s="145">
        <v>5.81</v>
      </c>
      <c r="G319" s="48">
        <v>5.89</v>
      </c>
      <c r="H319" s="48">
        <v>54</v>
      </c>
      <c r="I319" s="48">
        <v>54</v>
      </c>
      <c r="J319" s="151" t="str">
        <f t="shared" si="16"/>
        <v xml:space="preserve"> </v>
      </c>
      <c r="K319" s="151" t="str">
        <f t="shared" si="17"/>
        <v xml:space="preserve"> </v>
      </c>
      <c r="L319" s="151" t="str">
        <f t="shared" si="18"/>
        <v xml:space="preserve"> </v>
      </c>
      <c r="M319" s="101"/>
      <c r="N319" s="9"/>
      <c r="O319" s="62">
        <f t="shared" si="19"/>
        <v>54</v>
      </c>
      <c r="P319" s="4"/>
    </row>
    <row r="320" spans="1:16" s="5" customFormat="1" ht="17.100000000000001" customHeight="1">
      <c r="A320" s="4">
        <v>311</v>
      </c>
      <c r="B320" s="133" t="s">
        <v>7240</v>
      </c>
      <c r="C320" s="134" t="s">
        <v>904</v>
      </c>
      <c r="D320" s="135" t="s">
        <v>755</v>
      </c>
      <c r="E320" s="81" t="s">
        <v>1060</v>
      </c>
      <c r="F320" s="145">
        <v>5.75</v>
      </c>
      <c r="G320" s="48">
        <v>4.28</v>
      </c>
      <c r="H320" s="48">
        <v>52</v>
      </c>
      <c r="I320" s="48">
        <v>50</v>
      </c>
      <c r="J320" s="151" t="str">
        <f t="shared" si="16"/>
        <v xml:space="preserve"> </v>
      </c>
      <c r="K320" s="151" t="str">
        <f t="shared" si="17"/>
        <v xml:space="preserve"> </v>
      </c>
      <c r="L320" s="151" t="str">
        <f t="shared" si="18"/>
        <v xml:space="preserve"> </v>
      </c>
      <c r="M320" s="101"/>
      <c r="N320" s="50"/>
      <c r="O320" s="62">
        <f t="shared" si="19"/>
        <v>51</v>
      </c>
      <c r="P320" s="4"/>
    </row>
    <row r="321" spans="1:16" s="5" customFormat="1" ht="17.100000000000001" customHeight="1">
      <c r="A321" s="4">
        <v>312</v>
      </c>
      <c r="B321" s="133" t="s">
        <v>7241</v>
      </c>
      <c r="C321" s="134" t="s">
        <v>2042</v>
      </c>
      <c r="D321" s="135" t="s">
        <v>365</v>
      </c>
      <c r="E321" s="81" t="s">
        <v>1060</v>
      </c>
      <c r="F321" s="145">
        <v>6.46</v>
      </c>
      <c r="G321" s="48">
        <v>6.97</v>
      </c>
      <c r="H321" s="48">
        <v>55</v>
      </c>
      <c r="I321" s="48">
        <v>61</v>
      </c>
      <c r="J321" s="151" t="str">
        <f t="shared" si="16"/>
        <v xml:space="preserve"> </v>
      </c>
      <c r="K321" s="151" t="str">
        <f t="shared" si="17"/>
        <v xml:space="preserve"> </v>
      </c>
      <c r="L321" s="151" t="str">
        <f t="shared" si="18"/>
        <v xml:space="preserve"> </v>
      </c>
      <c r="M321" s="101"/>
      <c r="N321" s="9"/>
      <c r="O321" s="62">
        <f t="shared" si="19"/>
        <v>58</v>
      </c>
      <c r="P321" s="4"/>
    </row>
    <row r="322" spans="1:16" s="5" customFormat="1" ht="17.100000000000001" customHeight="1">
      <c r="A322" s="4">
        <v>313</v>
      </c>
      <c r="B322" s="133" t="s">
        <v>7242</v>
      </c>
      <c r="C322" s="134" t="s">
        <v>670</v>
      </c>
      <c r="D322" s="135" t="s">
        <v>1007</v>
      </c>
      <c r="E322" s="81" t="s">
        <v>1060</v>
      </c>
      <c r="F322" s="145">
        <v>4.76</v>
      </c>
      <c r="G322" s="48">
        <v>5.73</v>
      </c>
      <c r="H322" s="48">
        <v>47</v>
      </c>
      <c r="I322" s="48">
        <v>50</v>
      </c>
      <c r="J322" s="151" t="str">
        <f t="shared" si="16"/>
        <v xml:space="preserve"> </v>
      </c>
      <c r="K322" s="151" t="str">
        <f t="shared" si="17"/>
        <v xml:space="preserve"> </v>
      </c>
      <c r="L322" s="151" t="str">
        <f t="shared" si="18"/>
        <v xml:space="preserve"> </v>
      </c>
      <c r="M322" s="101"/>
      <c r="N322" s="9"/>
      <c r="O322" s="62">
        <f t="shared" si="19"/>
        <v>48.5</v>
      </c>
      <c r="P322" s="4"/>
    </row>
    <row r="323" spans="1:16" s="5" customFormat="1" ht="17.100000000000001" customHeight="1">
      <c r="A323" s="4">
        <v>314</v>
      </c>
      <c r="B323" s="133" t="s">
        <v>7243</v>
      </c>
      <c r="C323" s="134" t="s">
        <v>7244</v>
      </c>
      <c r="D323" s="135" t="s">
        <v>300</v>
      </c>
      <c r="E323" s="81" t="s">
        <v>1060</v>
      </c>
      <c r="F323" s="145">
        <v>5.92</v>
      </c>
      <c r="G323" s="145">
        <v>5.9</v>
      </c>
      <c r="H323" s="48">
        <v>55</v>
      </c>
      <c r="I323" s="48">
        <v>56</v>
      </c>
      <c r="J323" s="151" t="str">
        <f t="shared" si="16"/>
        <v xml:space="preserve"> </v>
      </c>
      <c r="K323" s="151" t="str">
        <f t="shared" si="17"/>
        <v xml:space="preserve"> </v>
      </c>
      <c r="L323" s="151" t="str">
        <f t="shared" si="18"/>
        <v xml:space="preserve"> </v>
      </c>
      <c r="M323" s="101"/>
      <c r="N323" s="9"/>
      <c r="O323" s="62">
        <f t="shared" si="19"/>
        <v>55.5</v>
      </c>
      <c r="P323" s="4"/>
    </row>
    <row r="324" spans="1:16" s="5" customFormat="1" ht="17.100000000000001" customHeight="1">
      <c r="A324" s="4">
        <v>315</v>
      </c>
      <c r="B324" s="133" t="s">
        <v>7245</v>
      </c>
      <c r="C324" s="134" t="s">
        <v>7246</v>
      </c>
      <c r="D324" s="135" t="s">
        <v>300</v>
      </c>
      <c r="E324" s="81" t="s">
        <v>1060</v>
      </c>
      <c r="F324" s="145">
        <v>6.83</v>
      </c>
      <c r="G324" s="48">
        <v>7.19</v>
      </c>
      <c r="H324" s="48">
        <v>54</v>
      </c>
      <c r="I324" s="48">
        <v>56</v>
      </c>
      <c r="J324" s="151" t="str">
        <f t="shared" si="16"/>
        <v xml:space="preserve"> </v>
      </c>
      <c r="K324" s="151" t="str">
        <f t="shared" si="17"/>
        <v xml:space="preserve"> </v>
      </c>
      <c r="L324" s="151" t="str">
        <f t="shared" si="18"/>
        <v xml:space="preserve"> </v>
      </c>
      <c r="M324" s="98"/>
      <c r="N324" s="9"/>
      <c r="O324" s="62">
        <f t="shared" si="19"/>
        <v>55</v>
      </c>
      <c r="P324" s="4"/>
    </row>
    <row r="325" spans="1:16" s="5" customFormat="1" ht="17.100000000000001" customHeight="1">
      <c r="A325" s="4">
        <v>316</v>
      </c>
      <c r="B325" s="133" t="s">
        <v>7247</v>
      </c>
      <c r="C325" s="134" t="s">
        <v>2008</v>
      </c>
      <c r="D325" s="135" t="s">
        <v>3372</v>
      </c>
      <c r="E325" s="81" t="s">
        <v>1060</v>
      </c>
      <c r="F325" s="145">
        <v>7.94</v>
      </c>
      <c r="G325" s="48">
        <v>8.01</v>
      </c>
      <c r="H325" s="48">
        <v>65</v>
      </c>
      <c r="I325" s="48">
        <v>80</v>
      </c>
      <c r="J325" s="151" t="str">
        <f t="shared" si="16"/>
        <v xml:space="preserve"> </v>
      </c>
      <c r="K325" s="151" t="str">
        <f t="shared" si="17"/>
        <v>SVG</v>
      </c>
      <c r="L325" s="151" t="str">
        <f t="shared" si="18"/>
        <v xml:space="preserve"> </v>
      </c>
      <c r="M325" s="101"/>
      <c r="N325" s="50"/>
      <c r="O325" s="62">
        <f t="shared" si="19"/>
        <v>72.5</v>
      </c>
      <c r="P325" s="4"/>
    </row>
    <row r="326" spans="1:16" s="5" customFormat="1" ht="17.100000000000001" customHeight="1">
      <c r="A326" s="4">
        <v>317</v>
      </c>
      <c r="B326" s="133" t="s">
        <v>7248</v>
      </c>
      <c r="C326" s="134" t="s">
        <v>7249</v>
      </c>
      <c r="D326" s="135" t="s">
        <v>3195</v>
      </c>
      <c r="E326" s="81" t="s">
        <v>1060</v>
      </c>
      <c r="F326" s="145">
        <v>6.1</v>
      </c>
      <c r="G326" s="48">
        <v>5.92</v>
      </c>
      <c r="H326" s="48">
        <v>56</v>
      </c>
      <c r="I326" s="48">
        <v>52</v>
      </c>
      <c r="J326" s="151" t="str">
        <f t="shared" si="16"/>
        <v xml:space="preserve"> </v>
      </c>
      <c r="K326" s="151" t="str">
        <f t="shared" si="17"/>
        <v xml:space="preserve"> </v>
      </c>
      <c r="L326" s="151" t="str">
        <f t="shared" si="18"/>
        <v xml:space="preserve"> </v>
      </c>
      <c r="M326" s="83"/>
      <c r="N326" s="9"/>
      <c r="O326" s="62">
        <f t="shared" si="19"/>
        <v>54</v>
      </c>
      <c r="P326" s="4"/>
    </row>
    <row r="327" spans="1:16" s="5" customFormat="1" ht="17.100000000000001" customHeight="1">
      <c r="A327" s="4">
        <v>318</v>
      </c>
      <c r="B327" s="133" t="s">
        <v>7250</v>
      </c>
      <c r="C327" s="134" t="s">
        <v>1190</v>
      </c>
      <c r="D327" s="135" t="s">
        <v>3996</v>
      </c>
      <c r="E327" s="81" t="s">
        <v>1060</v>
      </c>
      <c r="F327" s="145">
        <v>6.23</v>
      </c>
      <c r="G327" s="48">
        <v>6.49</v>
      </c>
      <c r="H327" s="48">
        <v>54</v>
      </c>
      <c r="I327" s="48">
        <v>57</v>
      </c>
      <c r="J327" s="151" t="str">
        <f t="shared" si="16"/>
        <v xml:space="preserve"> </v>
      </c>
      <c r="K327" s="151" t="str">
        <f t="shared" si="17"/>
        <v xml:space="preserve"> </v>
      </c>
      <c r="L327" s="151" t="str">
        <f t="shared" si="18"/>
        <v xml:space="preserve"> </v>
      </c>
      <c r="M327" s="101"/>
      <c r="N327" s="77"/>
      <c r="O327" s="62">
        <f t="shared" si="19"/>
        <v>55.5</v>
      </c>
      <c r="P327" s="4"/>
    </row>
    <row r="328" spans="1:16" s="5" customFormat="1" ht="17.100000000000001" customHeight="1">
      <c r="A328" s="4">
        <v>319</v>
      </c>
      <c r="B328" s="133" t="s">
        <v>7251</v>
      </c>
      <c r="C328" s="134" t="s">
        <v>7252</v>
      </c>
      <c r="D328" s="135" t="s">
        <v>51</v>
      </c>
      <c r="E328" s="81" t="s">
        <v>1060</v>
      </c>
      <c r="F328" s="145">
        <v>6.3</v>
      </c>
      <c r="G328" s="48">
        <v>7.31</v>
      </c>
      <c r="H328" s="48">
        <v>56</v>
      </c>
      <c r="I328" s="48">
        <v>63</v>
      </c>
      <c r="J328" s="151" t="str">
        <f t="shared" si="16"/>
        <v xml:space="preserve"> </v>
      </c>
      <c r="K328" s="151" t="str">
        <f t="shared" si="17"/>
        <v xml:space="preserve"> </v>
      </c>
      <c r="L328" s="151" t="str">
        <f t="shared" si="18"/>
        <v xml:space="preserve"> </v>
      </c>
      <c r="M328" s="101"/>
      <c r="N328" s="9"/>
      <c r="O328" s="62">
        <f t="shared" si="19"/>
        <v>59.5</v>
      </c>
      <c r="P328" s="4"/>
    </row>
    <row r="329" spans="1:16" s="5" customFormat="1" ht="17.100000000000001" customHeight="1">
      <c r="A329" s="4">
        <v>320</v>
      </c>
      <c r="B329" s="133" t="s">
        <v>7253</v>
      </c>
      <c r="C329" s="134" t="s">
        <v>4061</v>
      </c>
      <c r="D329" s="135" t="s">
        <v>2573</v>
      </c>
      <c r="E329" s="81" t="s">
        <v>1060</v>
      </c>
      <c r="F329" s="145">
        <v>5.98</v>
      </c>
      <c r="G329" s="48">
        <v>6.78</v>
      </c>
      <c r="H329" s="48">
        <v>72</v>
      </c>
      <c r="I329" s="48">
        <v>66</v>
      </c>
      <c r="J329" s="151" t="str">
        <f t="shared" si="16"/>
        <v xml:space="preserve"> </v>
      </c>
      <c r="K329" s="151" t="str">
        <f t="shared" si="17"/>
        <v xml:space="preserve"> </v>
      </c>
      <c r="L329" s="151" t="str">
        <f t="shared" si="18"/>
        <v xml:space="preserve"> </v>
      </c>
      <c r="M329" s="101"/>
      <c r="N329" s="9"/>
      <c r="O329" s="62">
        <f t="shared" si="19"/>
        <v>69</v>
      </c>
      <c r="P329" s="4"/>
    </row>
    <row r="330" spans="1:16" s="5" customFormat="1" ht="17.100000000000001" customHeight="1">
      <c r="A330" s="4">
        <v>321</v>
      </c>
      <c r="B330" s="133" t="s">
        <v>7254</v>
      </c>
      <c r="C330" s="134" t="s">
        <v>7255</v>
      </c>
      <c r="D330" s="135" t="s">
        <v>3413</v>
      </c>
      <c r="E330" s="81" t="s">
        <v>1059</v>
      </c>
      <c r="F330" s="145">
        <v>4.5999999999999996</v>
      </c>
      <c r="G330" s="145">
        <v>4.25</v>
      </c>
      <c r="H330" s="48">
        <v>50</v>
      </c>
      <c r="I330" s="48">
        <v>50</v>
      </c>
      <c r="J330" s="151" t="str">
        <f t="shared" ref="J330:J393" si="20">IF(AND(F330&gt;=9,H330&gt;=90),"SVXS",IF(AND(F330&gt;=8,H330&gt;=80),"SVG",IF(AND(F330&gt;=7,H330&gt;=70),"SVK"," ")))</f>
        <v xml:space="preserve"> </v>
      </c>
      <c r="K330" s="151" t="str">
        <f t="shared" ref="K330:K393" si="21">IF(AND(G330&gt;=9,I330&gt;=90),"SVXS",IF(AND(G330&gt;=8,I330&gt;=80),"SVG",IF(AND(G330&gt;=7,I330&gt;=70),"SVK"," ")))</f>
        <v xml:space="preserve"> </v>
      </c>
      <c r="L330" s="151" t="str">
        <f t="shared" ref="L330:L393" si="22">IF(AND(J330="SVXS",K330="SVXS"),"SVXS",IF(AND(J330="SVG",K330="SVG"),"SVG",IF(AND(J330="SVK",K330="SVK"),"SVK",IF(AND(J330="SVXS",K330="SVG"),"SVG",IF(AND(J330="SVG",K330="SVXS"),"SVG",IF(AND(J330="SVG",K330="SVK"),"SVK",IF(AND(J330="SVK",K330="SVG"),"SVK"," ")))))))</f>
        <v xml:space="preserve"> </v>
      </c>
      <c r="M330" s="98"/>
      <c r="N330" s="9"/>
      <c r="O330" s="62">
        <f t="shared" ref="O330:O393" si="23">SUM(H330:I330)/2</f>
        <v>50</v>
      </c>
      <c r="P330" s="4"/>
    </row>
    <row r="331" spans="1:16" s="5" customFormat="1" ht="17.100000000000001" customHeight="1">
      <c r="A331" s="4">
        <v>322</v>
      </c>
      <c r="B331" s="133" t="s">
        <v>7256</v>
      </c>
      <c r="C331" s="134" t="s">
        <v>905</v>
      </c>
      <c r="D331" s="135" t="s">
        <v>2181</v>
      </c>
      <c r="E331" s="81" t="s">
        <v>1059</v>
      </c>
      <c r="F331" s="145">
        <v>6.03</v>
      </c>
      <c r="G331" s="145">
        <v>6.51</v>
      </c>
      <c r="H331" s="48">
        <v>54</v>
      </c>
      <c r="I331" s="48">
        <v>53</v>
      </c>
      <c r="J331" s="151" t="str">
        <f t="shared" si="20"/>
        <v xml:space="preserve"> </v>
      </c>
      <c r="K331" s="151" t="str">
        <f t="shared" si="21"/>
        <v xml:space="preserve"> </v>
      </c>
      <c r="L331" s="151" t="str">
        <f t="shared" si="22"/>
        <v xml:space="preserve"> </v>
      </c>
      <c r="M331" s="83"/>
      <c r="N331" s="9"/>
      <c r="O331" s="62">
        <f t="shared" si="23"/>
        <v>53.5</v>
      </c>
      <c r="P331" s="4"/>
    </row>
    <row r="332" spans="1:16" s="5" customFormat="1" ht="17.100000000000001" customHeight="1">
      <c r="A332" s="4">
        <v>323</v>
      </c>
      <c r="B332" s="133" t="s">
        <v>7257</v>
      </c>
      <c r="C332" s="134" t="s">
        <v>7258</v>
      </c>
      <c r="D332" s="135" t="s">
        <v>3644</v>
      </c>
      <c r="E332" s="81" t="s">
        <v>1059</v>
      </c>
      <c r="F332" s="145">
        <v>5.84</v>
      </c>
      <c r="G332" s="145">
        <v>5.84</v>
      </c>
      <c r="H332" s="48">
        <v>54</v>
      </c>
      <c r="I332" s="48">
        <v>50</v>
      </c>
      <c r="J332" s="151" t="str">
        <f t="shared" si="20"/>
        <v xml:space="preserve"> </v>
      </c>
      <c r="K332" s="151" t="str">
        <f t="shared" si="21"/>
        <v xml:space="preserve"> </v>
      </c>
      <c r="L332" s="151" t="str">
        <f t="shared" si="22"/>
        <v xml:space="preserve"> </v>
      </c>
      <c r="M332" s="83"/>
      <c r="N332" s="9"/>
      <c r="O332" s="62">
        <f t="shared" si="23"/>
        <v>52</v>
      </c>
      <c r="P332" s="4"/>
    </row>
    <row r="333" spans="1:16" s="5" customFormat="1" ht="17.100000000000001" customHeight="1">
      <c r="A333" s="4">
        <v>324</v>
      </c>
      <c r="B333" s="133" t="s">
        <v>7259</v>
      </c>
      <c r="C333" s="134" t="s">
        <v>3821</v>
      </c>
      <c r="D333" s="135" t="s">
        <v>1806</v>
      </c>
      <c r="E333" s="81" t="s">
        <v>1059</v>
      </c>
      <c r="F333" s="145">
        <v>6.61</v>
      </c>
      <c r="G333" s="145">
        <v>7.67</v>
      </c>
      <c r="H333" s="48">
        <v>70</v>
      </c>
      <c r="I333" s="48">
        <v>66</v>
      </c>
      <c r="J333" s="151" t="str">
        <f t="shared" si="20"/>
        <v xml:space="preserve"> </v>
      </c>
      <c r="K333" s="151" t="str">
        <f t="shared" si="21"/>
        <v xml:space="preserve"> </v>
      </c>
      <c r="L333" s="151" t="str">
        <f t="shared" si="22"/>
        <v xml:space="preserve"> </v>
      </c>
      <c r="M333" s="98"/>
      <c r="N333" s="9"/>
      <c r="O333" s="62">
        <f t="shared" si="23"/>
        <v>68</v>
      </c>
      <c r="P333" s="4"/>
    </row>
    <row r="334" spans="1:16" s="5" customFormat="1" ht="17.100000000000001" customHeight="1">
      <c r="A334" s="4">
        <v>325</v>
      </c>
      <c r="B334" s="133" t="s">
        <v>7260</v>
      </c>
      <c r="C334" s="134" t="s">
        <v>7261</v>
      </c>
      <c r="D334" s="135" t="s">
        <v>7262</v>
      </c>
      <c r="E334" s="81" t="s">
        <v>1059</v>
      </c>
      <c r="F334" s="145">
        <v>6.23</v>
      </c>
      <c r="G334" s="145">
        <v>5.56</v>
      </c>
      <c r="H334" s="48">
        <v>55</v>
      </c>
      <c r="I334" s="48">
        <v>50</v>
      </c>
      <c r="J334" s="151" t="str">
        <f t="shared" si="20"/>
        <v xml:space="preserve"> </v>
      </c>
      <c r="K334" s="151" t="str">
        <f t="shared" si="21"/>
        <v xml:space="preserve"> </v>
      </c>
      <c r="L334" s="151" t="str">
        <f t="shared" si="22"/>
        <v xml:space="preserve"> </v>
      </c>
      <c r="M334" s="101"/>
      <c r="N334" s="93"/>
      <c r="O334" s="62">
        <f t="shared" si="23"/>
        <v>52.5</v>
      </c>
      <c r="P334" s="4"/>
    </row>
    <row r="335" spans="1:16" s="5" customFormat="1" ht="17.100000000000001" customHeight="1">
      <c r="A335" s="4">
        <v>326</v>
      </c>
      <c r="B335" s="133" t="s">
        <v>7263</v>
      </c>
      <c r="C335" s="134" t="s">
        <v>3836</v>
      </c>
      <c r="D335" s="135" t="s">
        <v>1407</v>
      </c>
      <c r="E335" s="81" t="s">
        <v>1059</v>
      </c>
      <c r="F335" s="145">
        <v>5.55</v>
      </c>
      <c r="G335" s="145">
        <v>6.17</v>
      </c>
      <c r="H335" s="48">
        <v>50</v>
      </c>
      <c r="I335" s="48">
        <v>53</v>
      </c>
      <c r="J335" s="151" t="str">
        <f t="shared" si="20"/>
        <v xml:space="preserve"> </v>
      </c>
      <c r="K335" s="151" t="str">
        <f t="shared" si="21"/>
        <v xml:space="preserve"> </v>
      </c>
      <c r="L335" s="151" t="str">
        <f t="shared" si="22"/>
        <v xml:space="preserve"> </v>
      </c>
      <c r="M335" s="83"/>
      <c r="N335" s="9"/>
      <c r="O335" s="62">
        <f t="shared" si="23"/>
        <v>51.5</v>
      </c>
      <c r="P335" s="4"/>
    </row>
    <row r="336" spans="1:16" s="5" customFormat="1" ht="17.100000000000001" customHeight="1">
      <c r="A336" s="4">
        <v>327</v>
      </c>
      <c r="B336" s="133" t="s">
        <v>7264</v>
      </c>
      <c r="C336" s="134" t="s">
        <v>2485</v>
      </c>
      <c r="D336" s="135" t="s">
        <v>665</v>
      </c>
      <c r="E336" s="81" t="s">
        <v>1059</v>
      </c>
      <c r="F336" s="145">
        <v>4.47</v>
      </c>
      <c r="G336" s="145">
        <v>6.44</v>
      </c>
      <c r="H336" s="48">
        <v>50</v>
      </c>
      <c r="I336" s="48">
        <v>53</v>
      </c>
      <c r="J336" s="151" t="str">
        <f t="shared" si="20"/>
        <v xml:space="preserve"> </v>
      </c>
      <c r="K336" s="151" t="str">
        <f t="shared" si="21"/>
        <v xml:space="preserve"> </v>
      </c>
      <c r="L336" s="151" t="str">
        <f t="shared" si="22"/>
        <v xml:space="preserve"> </v>
      </c>
      <c r="M336" s="101"/>
      <c r="N336" s="9"/>
      <c r="O336" s="62">
        <f t="shared" si="23"/>
        <v>51.5</v>
      </c>
      <c r="P336" s="4"/>
    </row>
    <row r="337" spans="1:16" s="5" customFormat="1" ht="17.100000000000001" customHeight="1">
      <c r="A337" s="4">
        <v>328</v>
      </c>
      <c r="B337" s="133" t="s">
        <v>7265</v>
      </c>
      <c r="C337" s="134" t="s">
        <v>2454</v>
      </c>
      <c r="D337" s="135" t="s">
        <v>3474</v>
      </c>
      <c r="E337" s="81" t="s">
        <v>1059</v>
      </c>
      <c r="F337" s="145">
        <v>7.54</v>
      </c>
      <c r="G337" s="145">
        <v>8.31</v>
      </c>
      <c r="H337" s="48">
        <v>59</v>
      </c>
      <c r="I337" s="48">
        <v>66</v>
      </c>
      <c r="J337" s="151" t="str">
        <f t="shared" si="20"/>
        <v xml:space="preserve"> </v>
      </c>
      <c r="K337" s="151" t="str">
        <f t="shared" si="21"/>
        <v xml:space="preserve"> </v>
      </c>
      <c r="L337" s="151" t="str">
        <f t="shared" si="22"/>
        <v xml:space="preserve"> </v>
      </c>
      <c r="M337" s="101"/>
      <c r="N337" s="9"/>
      <c r="O337" s="62">
        <f t="shared" si="23"/>
        <v>62.5</v>
      </c>
      <c r="P337" s="4"/>
    </row>
    <row r="338" spans="1:16" s="5" customFormat="1" ht="17.100000000000001" customHeight="1">
      <c r="A338" s="4">
        <v>329</v>
      </c>
      <c r="B338" s="133" t="s">
        <v>7266</v>
      </c>
      <c r="C338" s="134" t="s">
        <v>997</v>
      </c>
      <c r="D338" s="135" t="s">
        <v>2908</v>
      </c>
      <c r="E338" s="81" t="s">
        <v>1059</v>
      </c>
      <c r="F338" s="145">
        <v>7.64</v>
      </c>
      <c r="G338" s="145">
        <v>8.08</v>
      </c>
      <c r="H338" s="48">
        <v>59</v>
      </c>
      <c r="I338" s="48">
        <v>62</v>
      </c>
      <c r="J338" s="151" t="str">
        <f t="shared" si="20"/>
        <v xml:space="preserve"> </v>
      </c>
      <c r="K338" s="151" t="str">
        <f t="shared" si="21"/>
        <v xml:space="preserve"> </v>
      </c>
      <c r="L338" s="151" t="str">
        <f t="shared" si="22"/>
        <v xml:space="preserve"> </v>
      </c>
      <c r="M338" s="101"/>
      <c r="N338" s="9"/>
      <c r="O338" s="62">
        <f t="shared" si="23"/>
        <v>60.5</v>
      </c>
      <c r="P338" s="4"/>
    </row>
    <row r="339" spans="1:16" s="5" customFormat="1" ht="17.100000000000001" customHeight="1">
      <c r="A339" s="4">
        <v>330</v>
      </c>
      <c r="B339" s="133" t="s">
        <v>7267</v>
      </c>
      <c r="C339" s="134" t="s">
        <v>903</v>
      </c>
      <c r="D339" s="135" t="s">
        <v>2913</v>
      </c>
      <c r="E339" s="81" t="s">
        <v>1059</v>
      </c>
      <c r="F339" s="145">
        <v>6.39</v>
      </c>
      <c r="G339" s="145">
        <v>6.49</v>
      </c>
      <c r="H339" s="48">
        <v>58</v>
      </c>
      <c r="I339" s="48">
        <v>53</v>
      </c>
      <c r="J339" s="151" t="str">
        <f t="shared" si="20"/>
        <v xml:space="preserve"> </v>
      </c>
      <c r="K339" s="151" t="str">
        <f t="shared" si="21"/>
        <v xml:space="preserve"> </v>
      </c>
      <c r="L339" s="151" t="str">
        <f t="shared" si="22"/>
        <v xml:space="preserve"> </v>
      </c>
      <c r="M339" s="98"/>
      <c r="N339" s="9"/>
      <c r="O339" s="62">
        <f t="shared" si="23"/>
        <v>55.5</v>
      </c>
      <c r="P339" s="4"/>
    </row>
    <row r="340" spans="1:16" s="5" customFormat="1" ht="17.100000000000001" customHeight="1">
      <c r="A340" s="4">
        <v>331</v>
      </c>
      <c r="B340" s="133" t="s">
        <v>7268</v>
      </c>
      <c r="C340" s="134" t="s">
        <v>3607</v>
      </c>
      <c r="D340" s="135" t="s">
        <v>355</v>
      </c>
      <c r="E340" s="81" t="s">
        <v>1059</v>
      </c>
      <c r="F340" s="145">
        <v>6.24</v>
      </c>
      <c r="G340" s="145">
        <v>7.18</v>
      </c>
      <c r="H340" s="48">
        <v>58</v>
      </c>
      <c r="I340" s="48">
        <v>63</v>
      </c>
      <c r="J340" s="151" t="str">
        <f t="shared" si="20"/>
        <v xml:space="preserve"> </v>
      </c>
      <c r="K340" s="151" t="str">
        <f t="shared" si="21"/>
        <v xml:space="preserve"> </v>
      </c>
      <c r="L340" s="151" t="str">
        <f t="shared" si="22"/>
        <v xml:space="preserve"> </v>
      </c>
      <c r="M340" s="101"/>
      <c r="N340" s="9"/>
      <c r="O340" s="62">
        <f t="shared" si="23"/>
        <v>60.5</v>
      </c>
      <c r="P340" s="4"/>
    </row>
    <row r="341" spans="1:16" s="5" customFormat="1" ht="17.100000000000001" customHeight="1">
      <c r="A341" s="4">
        <v>332</v>
      </c>
      <c r="B341" s="133" t="s">
        <v>7269</v>
      </c>
      <c r="C341" s="134" t="s">
        <v>3090</v>
      </c>
      <c r="D341" s="135" t="s">
        <v>2322</v>
      </c>
      <c r="E341" s="81" t="s">
        <v>1059</v>
      </c>
      <c r="F341" s="145">
        <v>6.55</v>
      </c>
      <c r="G341" s="145">
        <v>6.81</v>
      </c>
      <c r="H341" s="48">
        <v>58</v>
      </c>
      <c r="I341" s="48">
        <v>56</v>
      </c>
      <c r="J341" s="151" t="str">
        <f t="shared" si="20"/>
        <v xml:space="preserve"> </v>
      </c>
      <c r="K341" s="151" t="str">
        <f t="shared" si="21"/>
        <v xml:space="preserve"> </v>
      </c>
      <c r="L341" s="151" t="str">
        <f t="shared" si="22"/>
        <v xml:space="preserve"> </v>
      </c>
      <c r="M341" s="83"/>
      <c r="N341" s="93"/>
      <c r="O341" s="62">
        <f t="shared" si="23"/>
        <v>57</v>
      </c>
      <c r="P341" s="4"/>
    </row>
    <row r="342" spans="1:16" s="5" customFormat="1" ht="17.100000000000001" customHeight="1">
      <c r="A342" s="4">
        <v>333</v>
      </c>
      <c r="B342" s="133" t="s">
        <v>7270</v>
      </c>
      <c r="C342" s="134" t="s">
        <v>7271</v>
      </c>
      <c r="D342" s="135" t="s">
        <v>3507</v>
      </c>
      <c r="E342" s="81" t="s">
        <v>1059</v>
      </c>
      <c r="F342" s="145">
        <v>4.6900000000000004</v>
      </c>
      <c r="G342" s="145">
        <v>7.24</v>
      </c>
      <c r="H342" s="48">
        <v>57</v>
      </c>
      <c r="I342" s="48">
        <v>55</v>
      </c>
      <c r="J342" s="151" t="str">
        <f t="shared" si="20"/>
        <v xml:space="preserve"> </v>
      </c>
      <c r="K342" s="151" t="str">
        <f t="shared" si="21"/>
        <v xml:space="preserve"> </v>
      </c>
      <c r="L342" s="151" t="str">
        <f t="shared" si="22"/>
        <v xml:space="preserve"> </v>
      </c>
      <c r="M342" s="83"/>
      <c r="N342" s="38"/>
      <c r="O342" s="62">
        <f t="shared" si="23"/>
        <v>56</v>
      </c>
      <c r="P342" s="4"/>
    </row>
    <row r="343" spans="1:16" s="5" customFormat="1" ht="17.100000000000001" customHeight="1">
      <c r="A343" s="4">
        <v>334</v>
      </c>
      <c r="B343" s="133" t="s">
        <v>7272</v>
      </c>
      <c r="C343" s="134" t="s">
        <v>3374</v>
      </c>
      <c r="D343" s="135" t="s">
        <v>4057</v>
      </c>
      <c r="E343" s="81" t="s">
        <v>1059</v>
      </c>
      <c r="F343" s="145">
        <v>6.71</v>
      </c>
      <c r="G343" s="145">
        <v>7.42</v>
      </c>
      <c r="H343" s="48">
        <v>59</v>
      </c>
      <c r="I343" s="48">
        <v>55</v>
      </c>
      <c r="J343" s="151" t="str">
        <f t="shared" si="20"/>
        <v xml:space="preserve"> </v>
      </c>
      <c r="K343" s="151" t="str">
        <f t="shared" si="21"/>
        <v xml:space="preserve"> </v>
      </c>
      <c r="L343" s="151" t="str">
        <f t="shared" si="22"/>
        <v xml:space="preserve"> </v>
      </c>
      <c r="M343" s="83"/>
      <c r="N343" s="9"/>
      <c r="O343" s="62">
        <f t="shared" si="23"/>
        <v>57</v>
      </c>
      <c r="P343" s="4"/>
    </row>
    <row r="344" spans="1:16" s="5" customFormat="1" ht="17.100000000000001" customHeight="1">
      <c r="A344" s="4">
        <v>335</v>
      </c>
      <c r="B344" s="133" t="s">
        <v>7273</v>
      </c>
      <c r="C344" s="134" t="s">
        <v>1408</v>
      </c>
      <c r="D344" s="135" t="s">
        <v>3608</v>
      </c>
      <c r="E344" s="81" t="s">
        <v>1059</v>
      </c>
      <c r="F344" s="145">
        <v>6.41</v>
      </c>
      <c r="G344" s="145">
        <v>7.02</v>
      </c>
      <c r="H344" s="48">
        <v>61</v>
      </c>
      <c r="I344" s="48">
        <v>62</v>
      </c>
      <c r="J344" s="151" t="str">
        <f t="shared" si="20"/>
        <v xml:space="preserve"> </v>
      </c>
      <c r="K344" s="151" t="str">
        <f t="shared" si="21"/>
        <v xml:space="preserve"> </v>
      </c>
      <c r="L344" s="151" t="str">
        <f t="shared" si="22"/>
        <v xml:space="preserve"> </v>
      </c>
      <c r="M344" s="101"/>
      <c r="N344" s="9"/>
      <c r="O344" s="62">
        <f t="shared" si="23"/>
        <v>61.5</v>
      </c>
      <c r="P344" s="4"/>
    </row>
    <row r="345" spans="1:16" s="5" customFormat="1" ht="17.100000000000001" customHeight="1">
      <c r="A345" s="4">
        <v>336</v>
      </c>
      <c r="B345" s="133" t="s">
        <v>7274</v>
      </c>
      <c r="C345" s="134" t="s">
        <v>7275</v>
      </c>
      <c r="D345" s="135" t="s">
        <v>3610</v>
      </c>
      <c r="E345" s="81" t="s">
        <v>1059</v>
      </c>
      <c r="F345" s="145">
        <v>5.68</v>
      </c>
      <c r="G345" s="145">
        <v>6.26</v>
      </c>
      <c r="H345" s="48">
        <v>50</v>
      </c>
      <c r="I345" s="48">
        <v>61</v>
      </c>
      <c r="J345" s="151" t="str">
        <f t="shared" si="20"/>
        <v xml:space="preserve"> </v>
      </c>
      <c r="K345" s="151" t="str">
        <f t="shared" si="21"/>
        <v xml:space="preserve"> </v>
      </c>
      <c r="L345" s="151" t="str">
        <f t="shared" si="22"/>
        <v xml:space="preserve"> </v>
      </c>
      <c r="M345" s="101"/>
      <c r="N345" s="9"/>
      <c r="O345" s="62">
        <f t="shared" si="23"/>
        <v>55.5</v>
      </c>
      <c r="P345" s="4"/>
    </row>
    <row r="346" spans="1:16" s="5" customFormat="1" ht="17.100000000000001" customHeight="1">
      <c r="A346" s="4">
        <v>337</v>
      </c>
      <c r="B346" s="133" t="s">
        <v>7276</v>
      </c>
      <c r="C346" s="134" t="s">
        <v>7277</v>
      </c>
      <c r="D346" s="135" t="s">
        <v>3511</v>
      </c>
      <c r="E346" s="81" t="s">
        <v>1059</v>
      </c>
      <c r="F346" s="145">
        <v>4.78</v>
      </c>
      <c r="G346" s="145">
        <v>6.88</v>
      </c>
      <c r="H346" s="48">
        <v>51</v>
      </c>
      <c r="I346" s="48">
        <v>57</v>
      </c>
      <c r="J346" s="151" t="str">
        <f t="shared" si="20"/>
        <v xml:space="preserve"> </v>
      </c>
      <c r="K346" s="151" t="str">
        <f t="shared" si="21"/>
        <v xml:space="preserve"> </v>
      </c>
      <c r="L346" s="151" t="str">
        <f t="shared" si="22"/>
        <v xml:space="preserve"> </v>
      </c>
      <c r="M346" s="101"/>
      <c r="N346" s="15"/>
      <c r="O346" s="62">
        <f t="shared" si="23"/>
        <v>54</v>
      </c>
      <c r="P346" s="4"/>
    </row>
    <row r="347" spans="1:16" s="5" customFormat="1" ht="17.100000000000001" customHeight="1">
      <c r="A347" s="4">
        <v>338</v>
      </c>
      <c r="B347" s="133" t="s">
        <v>7278</v>
      </c>
      <c r="C347" s="134" t="s">
        <v>7279</v>
      </c>
      <c r="D347" s="135" t="s">
        <v>3511</v>
      </c>
      <c r="E347" s="81" t="s">
        <v>1059</v>
      </c>
      <c r="F347" s="145">
        <v>6.66</v>
      </c>
      <c r="G347" s="145">
        <v>7.49</v>
      </c>
      <c r="H347" s="48">
        <v>60</v>
      </c>
      <c r="I347" s="48">
        <v>55</v>
      </c>
      <c r="J347" s="151" t="str">
        <f t="shared" si="20"/>
        <v xml:space="preserve"> </v>
      </c>
      <c r="K347" s="151" t="str">
        <f t="shared" si="21"/>
        <v xml:space="preserve"> </v>
      </c>
      <c r="L347" s="151" t="str">
        <f t="shared" si="22"/>
        <v xml:space="preserve"> </v>
      </c>
      <c r="M347" s="83"/>
      <c r="N347" s="15"/>
      <c r="O347" s="62">
        <f t="shared" si="23"/>
        <v>57.5</v>
      </c>
      <c r="P347" s="4"/>
    </row>
    <row r="348" spans="1:16" s="5" customFormat="1" ht="17.100000000000001" customHeight="1">
      <c r="A348" s="4">
        <v>339</v>
      </c>
      <c r="B348" s="133" t="s">
        <v>7280</v>
      </c>
      <c r="C348" s="134" t="s">
        <v>1368</v>
      </c>
      <c r="D348" s="135" t="s">
        <v>3625</v>
      </c>
      <c r="E348" s="81" t="s">
        <v>1059</v>
      </c>
      <c r="F348" s="145">
        <v>6.06</v>
      </c>
      <c r="G348" s="145">
        <v>7.67</v>
      </c>
      <c r="H348" s="48">
        <v>56</v>
      </c>
      <c r="I348" s="48">
        <v>57</v>
      </c>
      <c r="J348" s="151" t="str">
        <f t="shared" si="20"/>
        <v xml:space="preserve"> </v>
      </c>
      <c r="K348" s="151" t="str">
        <f t="shared" si="21"/>
        <v xml:space="preserve"> </v>
      </c>
      <c r="L348" s="151" t="str">
        <f t="shared" si="22"/>
        <v xml:space="preserve"> </v>
      </c>
      <c r="M348" s="84"/>
      <c r="N348" s="15"/>
      <c r="O348" s="62">
        <f t="shared" si="23"/>
        <v>56.5</v>
      </c>
      <c r="P348" s="75"/>
    </row>
    <row r="349" spans="1:16" s="5" customFormat="1" ht="17.100000000000001" customHeight="1">
      <c r="A349" s="4">
        <v>340</v>
      </c>
      <c r="B349" s="133" t="s">
        <v>7281</v>
      </c>
      <c r="C349" s="134" t="s">
        <v>3082</v>
      </c>
      <c r="D349" s="135" t="s">
        <v>3625</v>
      </c>
      <c r="E349" s="81" t="s">
        <v>1059</v>
      </c>
      <c r="F349" s="145">
        <v>5.31</v>
      </c>
      <c r="G349" s="145">
        <v>7.29</v>
      </c>
      <c r="H349" s="48">
        <v>55</v>
      </c>
      <c r="I349" s="48">
        <v>55</v>
      </c>
      <c r="J349" s="151" t="str">
        <f t="shared" si="20"/>
        <v xml:space="preserve"> </v>
      </c>
      <c r="K349" s="151" t="str">
        <f t="shared" si="21"/>
        <v xml:space="preserve"> </v>
      </c>
      <c r="L349" s="151" t="str">
        <f t="shared" si="22"/>
        <v xml:space="preserve"> </v>
      </c>
      <c r="M349" s="101"/>
      <c r="N349" s="125"/>
      <c r="O349" s="62">
        <f t="shared" si="23"/>
        <v>55</v>
      </c>
      <c r="P349" s="75"/>
    </row>
    <row r="350" spans="1:16" s="5" customFormat="1" ht="17.100000000000001" customHeight="1">
      <c r="A350" s="4">
        <v>341</v>
      </c>
      <c r="B350" s="133" t="s">
        <v>7282</v>
      </c>
      <c r="C350" s="134" t="s">
        <v>3089</v>
      </c>
      <c r="D350" s="135" t="s">
        <v>3764</v>
      </c>
      <c r="E350" s="81" t="s">
        <v>1059</v>
      </c>
      <c r="F350" s="145">
        <v>4.29</v>
      </c>
      <c r="G350" s="145">
        <v>5.43</v>
      </c>
      <c r="H350" s="48">
        <v>50</v>
      </c>
      <c r="I350" s="48">
        <v>50</v>
      </c>
      <c r="J350" s="151" t="str">
        <f t="shared" si="20"/>
        <v xml:space="preserve"> </v>
      </c>
      <c r="K350" s="151" t="str">
        <f t="shared" si="21"/>
        <v xml:space="preserve"> </v>
      </c>
      <c r="L350" s="151" t="str">
        <f t="shared" si="22"/>
        <v xml:space="preserve"> </v>
      </c>
      <c r="M350" s="83"/>
      <c r="N350" s="15"/>
      <c r="O350" s="62">
        <f t="shared" si="23"/>
        <v>50</v>
      </c>
      <c r="P350" s="4"/>
    </row>
    <row r="351" spans="1:16" s="5" customFormat="1" ht="17.100000000000001" customHeight="1">
      <c r="A351" s="4">
        <v>342</v>
      </c>
      <c r="B351" s="133" t="s">
        <v>7283</v>
      </c>
      <c r="C351" s="134" t="s">
        <v>7284</v>
      </c>
      <c r="D351" s="135" t="s">
        <v>3790</v>
      </c>
      <c r="E351" s="81" t="s">
        <v>1059</v>
      </c>
      <c r="F351" s="145">
        <v>7.06</v>
      </c>
      <c r="G351" s="145">
        <v>7.7</v>
      </c>
      <c r="H351" s="48">
        <v>57</v>
      </c>
      <c r="I351" s="48">
        <v>58</v>
      </c>
      <c r="J351" s="151" t="str">
        <f t="shared" si="20"/>
        <v xml:space="preserve"> </v>
      </c>
      <c r="K351" s="151" t="str">
        <f t="shared" si="21"/>
        <v xml:space="preserve"> </v>
      </c>
      <c r="L351" s="151" t="str">
        <f t="shared" si="22"/>
        <v xml:space="preserve"> </v>
      </c>
      <c r="M351" s="83"/>
      <c r="N351" s="15"/>
      <c r="O351" s="62">
        <f t="shared" si="23"/>
        <v>57.5</v>
      </c>
      <c r="P351" s="75"/>
    </row>
    <row r="352" spans="1:16" s="5" customFormat="1" ht="17.100000000000001" customHeight="1">
      <c r="A352" s="4">
        <v>343</v>
      </c>
      <c r="B352" s="133" t="s">
        <v>7285</v>
      </c>
      <c r="C352" s="134" t="s">
        <v>7286</v>
      </c>
      <c r="D352" s="135" t="s">
        <v>469</v>
      </c>
      <c r="E352" s="81" t="s">
        <v>1059</v>
      </c>
      <c r="F352" s="145">
        <v>4.0599999999999996</v>
      </c>
      <c r="G352" s="145">
        <v>2.31</v>
      </c>
      <c r="H352" s="48">
        <v>40</v>
      </c>
      <c r="I352" s="48">
        <v>47</v>
      </c>
      <c r="J352" s="151" t="str">
        <f t="shared" si="20"/>
        <v xml:space="preserve"> </v>
      </c>
      <c r="K352" s="151" t="str">
        <f t="shared" si="21"/>
        <v xml:space="preserve"> </v>
      </c>
      <c r="L352" s="151" t="str">
        <f t="shared" si="22"/>
        <v xml:space="preserve"> </v>
      </c>
      <c r="M352" s="101"/>
      <c r="N352" s="15"/>
      <c r="O352" s="62">
        <f t="shared" si="23"/>
        <v>43.5</v>
      </c>
      <c r="P352" s="4"/>
    </row>
    <row r="353" spans="1:16" s="5" customFormat="1" ht="17.100000000000001" customHeight="1">
      <c r="A353" s="4">
        <v>344</v>
      </c>
      <c r="B353" s="133" t="s">
        <v>7287</v>
      </c>
      <c r="C353" s="134" t="s">
        <v>2468</v>
      </c>
      <c r="D353" s="135" t="s">
        <v>365</v>
      </c>
      <c r="E353" s="81" t="s">
        <v>1059</v>
      </c>
      <c r="F353" s="145">
        <v>1.86</v>
      </c>
      <c r="G353" s="145">
        <v>2.3199999999999998</v>
      </c>
      <c r="H353" s="48">
        <v>35</v>
      </c>
      <c r="I353" s="48">
        <v>30</v>
      </c>
      <c r="J353" s="151" t="str">
        <f t="shared" si="20"/>
        <v xml:space="preserve"> </v>
      </c>
      <c r="K353" s="151" t="str">
        <f t="shared" si="21"/>
        <v xml:space="preserve"> </v>
      </c>
      <c r="L353" s="151" t="str">
        <f t="shared" si="22"/>
        <v xml:space="preserve"> </v>
      </c>
      <c r="M353" s="101"/>
      <c r="N353" s="15"/>
      <c r="O353" s="62">
        <f t="shared" si="23"/>
        <v>32.5</v>
      </c>
      <c r="P353" s="4"/>
    </row>
    <row r="354" spans="1:16" s="5" customFormat="1" ht="17.100000000000001" customHeight="1">
      <c r="A354" s="4">
        <v>345</v>
      </c>
      <c r="B354" s="133" t="s">
        <v>7288</v>
      </c>
      <c r="C354" s="134" t="s">
        <v>3112</v>
      </c>
      <c r="D354" s="135" t="s">
        <v>3794</v>
      </c>
      <c r="E354" s="81" t="s">
        <v>1059</v>
      </c>
      <c r="F354" s="145">
        <v>5.33</v>
      </c>
      <c r="G354" s="145">
        <v>6.27</v>
      </c>
      <c r="H354" s="48">
        <v>58</v>
      </c>
      <c r="I354" s="48">
        <v>62</v>
      </c>
      <c r="J354" s="151" t="str">
        <f t="shared" si="20"/>
        <v xml:space="preserve"> </v>
      </c>
      <c r="K354" s="151" t="str">
        <f t="shared" si="21"/>
        <v xml:space="preserve"> </v>
      </c>
      <c r="L354" s="151" t="str">
        <f t="shared" si="22"/>
        <v xml:space="preserve"> </v>
      </c>
      <c r="M354" s="101"/>
      <c r="N354" s="15"/>
      <c r="O354" s="62">
        <f t="shared" si="23"/>
        <v>60</v>
      </c>
      <c r="P354" s="4"/>
    </row>
    <row r="355" spans="1:16" s="5" customFormat="1" ht="17.100000000000001" customHeight="1">
      <c r="A355" s="4">
        <v>346</v>
      </c>
      <c r="B355" s="133" t="s">
        <v>7289</v>
      </c>
      <c r="C355" s="134" t="s">
        <v>904</v>
      </c>
      <c r="D355" s="135" t="s">
        <v>3797</v>
      </c>
      <c r="E355" s="81" t="s">
        <v>1059</v>
      </c>
      <c r="F355" s="145">
        <v>5.04</v>
      </c>
      <c r="G355" s="145">
        <v>6.35</v>
      </c>
      <c r="H355" s="48">
        <v>56</v>
      </c>
      <c r="I355" s="48">
        <v>54</v>
      </c>
      <c r="J355" s="151" t="str">
        <f t="shared" si="20"/>
        <v xml:space="preserve"> </v>
      </c>
      <c r="K355" s="151" t="str">
        <f t="shared" si="21"/>
        <v xml:space="preserve"> </v>
      </c>
      <c r="L355" s="151" t="str">
        <f t="shared" si="22"/>
        <v xml:space="preserve"> </v>
      </c>
      <c r="M355" s="98"/>
      <c r="N355" s="15"/>
      <c r="O355" s="62">
        <f t="shared" si="23"/>
        <v>55</v>
      </c>
      <c r="P355" s="4"/>
    </row>
    <row r="356" spans="1:16" s="5" customFormat="1" ht="17.100000000000001" customHeight="1">
      <c r="A356" s="4">
        <v>347</v>
      </c>
      <c r="B356" s="133" t="s">
        <v>7290</v>
      </c>
      <c r="C356" s="134" t="s">
        <v>3783</v>
      </c>
      <c r="D356" s="135" t="s">
        <v>3798</v>
      </c>
      <c r="E356" s="81" t="s">
        <v>1059</v>
      </c>
      <c r="F356" s="145">
        <v>5.55</v>
      </c>
      <c r="G356" s="145">
        <v>6.51</v>
      </c>
      <c r="H356" s="48">
        <v>53</v>
      </c>
      <c r="I356" s="48">
        <v>53</v>
      </c>
      <c r="J356" s="151" t="str">
        <f t="shared" si="20"/>
        <v xml:space="preserve"> </v>
      </c>
      <c r="K356" s="151" t="str">
        <f t="shared" si="21"/>
        <v xml:space="preserve"> </v>
      </c>
      <c r="L356" s="151" t="str">
        <f t="shared" si="22"/>
        <v xml:space="preserve"> </v>
      </c>
      <c r="M356" s="101"/>
      <c r="N356" s="15"/>
      <c r="O356" s="62">
        <f t="shared" si="23"/>
        <v>53</v>
      </c>
      <c r="P356" s="4"/>
    </row>
    <row r="357" spans="1:16" s="5" customFormat="1" ht="17.100000000000001" customHeight="1">
      <c r="A357" s="4">
        <v>348</v>
      </c>
      <c r="B357" s="133" t="s">
        <v>7291</v>
      </c>
      <c r="C357" s="134" t="s">
        <v>7292</v>
      </c>
      <c r="D357" s="135" t="s">
        <v>3798</v>
      </c>
      <c r="E357" s="81" t="s">
        <v>1059</v>
      </c>
      <c r="F357" s="145">
        <v>5.12</v>
      </c>
      <c r="G357" s="145">
        <v>6.54</v>
      </c>
      <c r="H357" s="48">
        <v>62</v>
      </c>
      <c r="I357" s="48">
        <v>54</v>
      </c>
      <c r="J357" s="151" t="str">
        <f t="shared" si="20"/>
        <v xml:space="preserve"> </v>
      </c>
      <c r="K357" s="151" t="str">
        <f t="shared" si="21"/>
        <v xml:space="preserve"> </v>
      </c>
      <c r="L357" s="151" t="str">
        <f t="shared" si="22"/>
        <v xml:space="preserve"> </v>
      </c>
      <c r="M357" s="83"/>
      <c r="N357" s="15"/>
      <c r="O357" s="62">
        <f t="shared" si="23"/>
        <v>58</v>
      </c>
      <c r="P357" s="4"/>
    </row>
    <row r="358" spans="1:16" s="5" customFormat="1" ht="17.100000000000001" customHeight="1">
      <c r="A358" s="4">
        <v>349</v>
      </c>
      <c r="B358" s="133" t="s">
        <v>7293</v>
      </c>
      <c r="C358" s="134" t="s">
        <v>4265</v>
      </c>
      <c r="D358" s="135" t="s">
        <v>3781</v>
      </c>
      <c r="E358" s="81" t="s">
        <v>1059</v>
      </c>
      <c r="F358" s="145">
        <v>5.44</v>
      </c>
      <c r="G358" s="145">
        <v>6.73</v>
      </c>
      <c r="H358" s="48">
        <v>56</v>
      </c>
      <c r="I358" s="48">
        <v>57</v>
      </c>
      <c r="J358" s="151" t="str">
        <f t="shared" si="20"/>
        <v xml:space="preserve"> </v>
      </c>
      <c r="K358" s="151" t="str">
        <f t="shared" si="21"/>
        <v xml:space="preserve"> </v>
      </c>
      <c r="L358" s="151" t="str">
        <f t="shared" si="22"/>
        <v xml:space="preserve"> </v>
      </c>
      <c r="M358" s="131"/>
      <c r="N358" s="15"/>
      <c r="O358" s="62">
        <f t="shared" si="23"/>
        <v>56.5</v>
      </c>
      <c r="P358" s="4"/>
    </row>
    <row r="359" spans="1:16" s="5" customFormat="1" ht="17.100000000000001" customHeight="1">
      <c r="A359" s="4">
        <v>350</v>
      </c>
      <c r="B359" s="133" t="s">
        <v>7294</v>
      </c>
      <c r="C359" s="134" t="s">
        <v>997</v>
      </c>
      <c r="D359" s="135" t="s">
        <v>3781</v>
      </c>
      <c r="E359" s="81" t="s">
        <v>1059</v>
      </c>
      <c r="F359" s="145">
        <v>4.97</v>
      </c>
      <c r="G359" s="145">
        <v>6.89</v>
      </c>
      <c r="H359" s="48">
        <v>52</v>
      </c>
      <c r="I359" s="48">
        <v>61</v>
      </c>
      <c r="J359" s="151" t="str">
        <f t="shared" si="20"/>
        <v xml:space="preserve"> </v>
      </c>
      <c r="K359" s="151" t="str">
        <f t="shared" si="21"/>
        <v xml:space="preserve"> </v>
      </c>
      <c r="L359" s="151" t="str">
        <f t="shared" si="22"/>
        <v xml:space="preserve"> </v>
      </c>
      <c r="M359" s="101"/>
      <c r="N359" s="9"/>
      <c r="O359" s="62">
        <f t="shared" si="23"/>
        <v>56.5</v>
      </c>
      <c r="P359" s="4"/>
    </row>
    <row r="360" spans="1:16" s="5" customFormat="1" ht="17.100000000000001" customHeight="1">
      <c r="A360" s="4">
        <v>351</v>
      </c>
      <c r="B360" s="133" t="s">
        <v>7295</v>
      </c>
      <c r="C360" s="134" t="s">
        <v>1006</v>
      </c>
      <c r="D360" s="135" t="s">
        <v>3782</v>
      </c>
      <c r="E360" s="81" t="s">
        <v>1059</v>
      </c>
      <c r="F360" s="145">
        <v>5.21</v>
      </c>
      <c r="G360" s="145">
        <v>6.38</v>
      </c>
      <c r="H360" s="48">
        <v>58</v>
      </c>
      <c r="I360" s="48">
        <v>53</v>
      </c>
      <c r="J360" s="151" t="str">
        <f t="shared" si="20"/>
        <v xml:space="preserve"> </v>
      </c>
      <c r="K360" s="151" t="str">
        <f t="shared" si="21"/>
        <v xml:space="preserve"> </v>
      </c>
      <c r="L360" s="151" t="str">
        <f t="shared" si="22"/>
        <v xml:space="preserve"> </v>
      </c>
      <c r="M360" s="98"/>
      <c r="N360" s="9"/>
      <c r="O360" s="62">
        <f t="shared" si="23"/>
        <v>55.5</v>
      </c>
      <c r="P360" s="4"/>
    </row>
    <row r="361" spans="1:16" s="5" customFormat="1" ht="17.100000000000001" customHeight="1">
      <c r="A361" s="4">
        <v>352</v>
      </c>
      <c r="B361" s="133" t="s">
        <v>7296</v>
      </c>
      <c r="C361" s="134" t="s">
        <v>7297</v>
      </c>
      <c r="D361" s="135" t="s">
        <v>1007</v>
      </c>
      <c r="E361" s="81" t="s">
        <v>1059</v>
      </c>
      <c r="F361" s="145">
        <v>4.72</v>
      </c>
      <c r="G361" s="145">
        <v>4.99</v>
      </c>
      <c r="H361" s="48">
        <v>52</v>
      </c>
      <c r="I361" s="48">
        <v>50</v>
      </c>
      <c r="J361" s="151" t="str">
        <f t="shared" si="20"/>
        <v xml:space="preserve"> </v>
      </c>
      <c r="K361" s="151" t="str">
        <f t="shared" si="21"/>
        <v xml:space="preserve"> </v>
      </c>
      <c r="L361" s="151" t="str">
        <f t="shared" si="22"/>
        <v xml:space="preserve"> </v>
      </c>
      <c r="M361" s="101"/>
      <c r="N361" s="9"/>
      <c r="O361" s="62">
        <f t="shared" si="23"/>
        <v>51</v>
      </c>
      <c r="P361" s="4"/>
    </row>
    <row r="362" spans="1:16" s="5" customFormat="1" ht="17.100000000000001" customHeight="1">
      <c r="A362" s="4">
        <v>353</v>
      </c>
      <c r="B362" s="133" t="s">
        <v>7298</v>
      </c>
      <c r="C362" s="134" t="s">
        <v>904</v>
      </c>
      <c r="D362" s="135" t="s">
        <v>1744</v>
      </c>
      <c r="E362" s="81" t="s">
        <v>1059</v>
      </c>
      <c r="F362" s="145">
        <v>4.4800000000000004</v>
      </c>
      <c r="G362" s="145">
        <v>6.1</v>
      </c>
      <c r="H362" s="48">
        <v>64</v>
      </c>
      <c r="I362" s="48">
        <v>72</v>
      </c>
      <c r="J362" s="151" t="str">
        <f t="shared" si="20"/>
        <v xml:space="preserve"> </v>
      </c>
      <c r="K362" s="151" t="str">
        <f t="shared" si="21"/>
        <v xml:space="preserve"> </v>
      </c>
      <c r="L362" s="151" t="str">
        <f t="shared" si="22"/>
        <v xml:space="preserve"> </v>
      </c>
      <c r="M362" s="98"/>
      <c r="N362" s="9"/>
      <c r="O362" s="62">
        <f t="shared" si="23"/>
        <v>68</v>
      </c>
      <c r="P362" s="4"/>
    </row>
    <row r="363" spans="1:16" s="5" customFormat="1" ht="17.100000000000001" customHeight="1">
      <c r="A363" s="4">
        <v>354</v>
      </c>
      <c r="B363" s="133" t="s">
        <v>7299</v>
      </c>
      <c r="C363" s="134" t="s">
        <v>2957</v>
      </c>
      <c r="D363" s="135" t="s">
        <v>3785</v>
      </c>
      <c r="E363" s="81" t="s">
        <v>1059</v>
      </c>
      <c r="F363" s="145">
        <v>5.01</v>
      </c>
      <c r="G363" s="145">
        <v>6.46</v>
      </c>
      <c r="H363" s="48">
        <v>66</v>
      </c>
      <c r="I363" s="48">
        <v>75</v>
      </c>
      <c r="J363" s="151" t="str">
        <f t="shared" si="20"/>
        <v xml:space="preserve"> </v>
      </c>
      <c r="K363" s="151" t="str">
        <f t="shared" si="21"/>
        <v xml:space="preserve"> </v>
      </c>
      <c r="L363" s="151" t="str">
        <f t="shared" si="22"/>
        <v xml:space="preserve"> </v>
      </c>
      <c r="M363" s="98"/>
      <c r="N363" s="9"/>
      <c r="O363" s="62">
        <f t="shared" si="23"/>
        <v>70.5</v>
      </c>
      <c r="P363" s="4"/>
    </row>
    <row r="364" spans="1:16" s="5" customFormat="1" ht="17.100000000000001" customHeight="1">
      <c r="A364" s="4">
        <v>355</v>
      </c>
      <c r="B364" s="133" t="s">
        <v>7300</v>
      </c>
      <c r="C364" s="134" t="s">
        <v>7301</v>
      </c>
      <c r="D364" s="135" t="s">
        <v>300</v>
      </c>
      <c r="E364" s="81" t="s">
        <v>1059</v>
      </c>
      <c r="F364" s="145">
        <v>5.03</v>
      </c>
      <c r="G364" s="145">
        <v>3.73</v>
      </c>
      <c r="H364" s="48">
        <v>60</v>
      </c>
      <c r="I364" s="48">
        <v>50</v>
      </c>
      <c r="J364" s="151" t="str">
        <f t="shared" si="20"/>
        <v xml:space="preserve"> </v>
      </c>
      <c r="K364" s="151" t="str">
        <f t="shared" si="21"/>
        <v xml:space="preserve"> </v>
      </c>
      <c r="L364" s="151" t="str">
        <f t="shared" si="22"/>
        <v xml:space="preserve"> </v>
      </c>
      <c r="M364" s="83"/>
      <c r="N364" s="9"/>
      <c r="O364" s="62">
        <f t="shared" si="23"/>
        <v>55</v>
      </c>
      <c r="P364" s="4"/>
    </row>
    <row r="365" spans="1:16" s="5" customFormat="1" ht="17.100000000000001" customHeight="1">
      <c r="A365" s="4">
        <v>356</v>
      </c>
      <c r="B365" s="133" t="s">
        <v>7302</v>
      </c>
      <c r="C365" s="134" t="s">
        <v>2029</v>
      </c>
      <c r="D365" s="135" t="s">
        <v>366</v>
      </c>
      <c r="E365" s="81" t="s">
        <v>1059</v>
      </c>
      <c r="F365" s="145">
        <v>5.42</v>
      </c>
      <c r="G365" s="145">
        <v>6.02</v>
      </c>
      <c r="H365" s="48">
        <v>54</v>
      </c>
      <c r="I365" s="48">
        <v>51</v>
      </c>
      <c r="J365" s="151" t="str">
        <f t="shared" si="20"/>
        <v xml:space="preserve"> </v>
      </c>
      <c r="K365" s="151" t="str">
        <f t="shared" si="21"/>
        <v xml:space="preserve"> </v>
      </c>
      <c r="L365" s="151" t="str">
        <f t="shared" si="22"/>
        <v xml:space="preserve"> </v>
      </c>
      <c r="M365" s="101"/>
      <c r="N365" s="9"/>
      <c r="O365" s="62">
        <f t="shared" si="23"/>
        <v>52.5</v>
      </c>
      <c r="P365" s="4"/>
    </row>
    <row r="366" spans="1:16" s="5" customFormat="1" ht="17.100000000000001" customHeight="1">
      <c r="A366" s="4">
        <v>357</v>
      </c>
      <c r="B366" s="133" t="s">
        <v>7303</v>
      </c>
      <c r="C366" s="134" t="s">
        <v>905</v>
      </c>
      <c r="D366" s="135" t="s">
        <v>305</v>
      </c>
      <c r="E366" s="81" t="s">
        <v>1059</v>
      </c>
      <c r="F366" s="145">
        <v>5.7</v>
      </c>
      <c r="G366" s="145">
        <v>6.99</v>
      </c>
      <c r="H366" s="48">
        <v>65</v>
      </c>
      <c r="I366" s="48">
        <v>54</v>
      </c>
      <c r="J366" s="151" t="str">
        <f t="shared" si="20"/>
        <v xml:space="preserve"> </v>
      </c>
      <c r="K366" s="151" t="str">
        <f t="shared" si="21"/>
        <v xml:space="preserve"> </v>
      </c>
      <c r="L366" s="151" t="str">
        <f t="shared" si="22"/>
        <v xml:space="preserve"> </v>
      </c>
      <c r="M366" s="98"/>
      <c r="N366" s="9"/>
      <c r="O366" s="62">
        <f t="shared" si="23"/>
        <v>59.5</v>
      </c>
      <c r="P366" s="4"/>
    </row>
    <row r="367" spans="1:16" s="5" customFormat="1" ht="17.100000000000001" customHeight="1">
      <c r="A367" s="4">
        <v>358</v>
      </c>
      <c r="B367" s="133" t="s">
        <v>7304</v>
      </c>
      <c r="C367" s="134" t="s">
        <v>3062</v>
      </c>
      <c r="D367" s="135" t="s">
        <v>2333</v>
      </c>
      <c r="E367" s="81" t="s">
        <v>1059</v>
      </c>
      <c r="F367" s="145">
        <v>4.07</v>
      </c>
      <c r="G367" s="145">
        <v>3.96</v>
      </c>
      <c r="H367" s="48">
        <v>50</v>
      </c>
      <c r="I367" s="48">
        <v>50</v>
      </c>
      <c r="J367" s="151" t="str">
        <f t="shared" si="20"/>
        <v xml:space="preserve"> </v>
      </c>
      <c r="K367" s="151" t="str">
        <f t="shared" si="21"/>
        <v xml:space="preserve"> </v>
      </c>
      <c r="L367" s="151" t="str">
        <f t="shared" si="22"/>
        <v xml:space="preserve"> </v>
      </c>
      <c r="M367" s="83"/>
      <c r="N367" s="9"/>
      <c r="O367" s="62">
        <f t="shared" si="23"/>
        <v>50</v>
      </c>
      <c r="P367" s="4"/>
    </row>
    <row r="368" spans="1:16" s="5" customFormat="1" ht="17.100000000000001" customHeight="1">
      <c r="A368" s="4">
        <v>359</v>
      </c>
      <c r="B368" s="133" t="s">
        <v>7305</v>
      </c>
      <c r="C368" s="134" t="s">
        <v>668</v>
      </c>
      <c r="D368" s="135" t="s">
        <v>1012</v>
      </c>
      <c r="E368" s="81" t="s">
        <v>1059</v>
      </c>
      <c r="F368" s="145">
        <v>6.59</v>
      </c>
      <c r="G368" s="145">
        <v>7.43</v>
      </c>
      <c r="H368" s="48">
        <v>58</v>
      </c>
      <c r="I368" s="48">
        <v>55</v>
      </c>
      <c r="J368" s="151" t="str">
        <f t="shared" si="20"/>
        <v xml:space="preserve"> </v>
      </c>
      <c r="K368" s="151" t="str">
        <f t="shared" si="21"/>
        <v xml:space="preserve"> </v>
      </c>
      <c r="L368" s="151" t="str">
        <f t="shared" si="22"/>
        <v xml:space="preserve"> </v>
      </c>
      <c r="M368" s="83"/>
      <c r="N368" s="9"/>
      <c r="O368" s="62">
        <f t="shared" si="23"/>
        <v>56.5</v>
      </c>
      <c r="P368" s="4"/>
    </row>
    <row r="369" spans="1:16" s="5" customFormat="1" ht="17.100000000000001" customHeight="1">
      <c r="A369" s="4">
        <v>360</v>
      </c>
      <c r="B369" s="133" t="s">
        <v>7306</v>
      </c>
      <c r="C369" s="134" t="s">
        <v>3614</v>
      </c>
      <c r="D369" s="135" t="s">
        <v>1002</v>
      </c>
      <c r="E369" s="81" t="s">
        <v>1059</v>
      </c>
      <c r="F369" s="145">
        <v>4.21</v>
      </c>
      <c r="G369" s="145">
        <v>4.78</v>
      </c>
      <c r="H369" s="48">
        <v>52</v>
      </c>
      <c r="I369" s="48">
        <v>50</v>
      </c>
      <c r="J369" s="151" t="str">
        <f t="shared" si="20"/>
        <v xml:space="preserve"> </v>
      </c>
      <c r="K369" s="151" t="str">
        <f t="shared" si="21"/>
        <v xml:space="preserve"> </v>
      </c>
      <c r="L369" s="151" t="str">
        <f t="shared" si="22"/>
        <v xml:space="preserve"> </v>
      </c>
      <c r="M369" s="83"/>
      <c r="N369" s="9"/>
      <c r="O369" s="62">
        <f t="shared" si="23"/>
        <v>51</v>
      </c>
      <c r="P369" s="4"/>
    </row>
    <row r="370" spans="1:16" s="5" customFormat="1" ht="17.100000000000001" customHeight="1">
      <c r="A370" s="4">
        <v>361</v>
      </c>
      <c r="B370" s="133" t="s">
        <v>7307</v>
      </c>
      <c r="C370" s="134" t="s">
        <v>3408</v>
      </c>
      <c r="D370" s="135" t="s">
        <v>51</v>
      </c>
      <c r="E370" s="81" t="s">
        <v>1059</v>
      </c>
      <c r="F370" s="145">
        <v>4.93</v>
      </c>
      <c r="G370" s="145">
        <v>6.01</v>
      </c>
      <c r="H370" s="48">
        <v>54</v>
      </c>
      <c r="I370" s="48">
        <v>53</v>
      </c>
      <c r="J370" s="151" t="str">
        <f t="shared" si="20"/>
        <v xml:space="preserve"> </v>
      </c>
      <c r="K370" s="151" t="str">
        <f t="shared" si="21"/>
        <v xml:space="preserve"> </v>
      </c>
      <c r="L370" s="151" t="str">
        <f t="shared" si="22"/>
        <v xml:space="preserve"> </v>
      </c>
      <c r="M370" s="101"/>
      <c r="N370" s="9"/>
      <c r="O370" s="62">
        <f t="shared" si="23"/>
        <v>53.5</v>
      </c>
      <c r="P370" s="4"/>
    </row>
    <row r="371" spans="1:16" s="5" customFormat="1" ht="17.100000000000001" customHeight="1">
      <c r="A371" s="4">
        <v>362</v>
      </c>
      <c r="B371" s="133" t="s">
        <v>7308</v>
      </c>
      <c r="C371" s="134" t="s">
        <v>2523</v>
      </c>
      <c r="D371" s="135" t="s">
        <v>2573</v>
      </c>
      <c r="E371" s="81" t="s">
        <v>1059</v>
      </c>
      <c r="F371" s="145">
        <v>6.8</v>
      </c>
      <c r="G371" s="145">
        <v>7.5</v>
      </c>
      <c r="H371" s="48">
        <v>61</v>
      </c>
      <c r="I371" s="48">
        <v>71</v>
      </c>
      <c r="J371" s="151" t="str">
        <f t="shared" si="20"/>
        <v xml:space="preserve"> </v>
      </c>
      <c r="K371" s="166" t="str">
        <f t="shared" si="21"/>
        <v>SVK</v>
      </c>
      <c r="L371" s="151" t="str">
        <f t="shared" si="22"/>
        <v xml:space="preserve"> </v>
      </c>
      <c r="M371" s="84" t="s">
        <v>12603</v>
      </c>
      <c r="N371" s="9"/>
      <c r="O371" s="62">
        <f t="shared" si="23"/>
        <v>66</v>
      </c>
      <c r="P371" s="4"/>
    </row>
    <row r="372" spans="1:16" s="5" customFormat="1" ht="17.100000000000001" customHeight="1">
      <c r="A372" s="4">
        <v>363</v>
      </c>
      <c r="B372" s="133" t="s">
        <v>7309</v>
      </c>
      <c r="C372" s="134" t="s">
        <v>7310</v>
      </c>
      <c r="D372" s="135" t="s">
        <v>2573</v>
      </c>
      <c r="E372" s="81" t="s">
        <v>1059</v>
      </c>
      <c r="F372" s="145">
        <v>5.69</v>
      </c>
      <c r="G372" s="145">
        <v>7.13</v>
      </c>
      <c r="H372" s="48">
        <v>56</v>
      </c>
      <c r="I372" s="48">
        <v>55</v>
      </c>
      <c r="J372" s="151" t="str">
        <f t="shared" si="20"/>
        <v xml:space="preserve"> </v>
      </c>
      <c r="K372" s="151" t="str">
        <f t="shared" si="21"/>
        <v xml:space="preserve"> </v>
      </c>
      <c r="L372" s="151" t="str">
        <f t="shared" si="22"/>
        <v xml:space="preserve"> </v>
      </c>
      <c r="M372" s="101"/>
      <c r="N372" s="9"/>
      <c r="O372" s="62">
        <f t="shared" si="23"/>
        <v>55.5</v>
      </c>
      <c r="P372" s="4"/>
    </row>
    <row r="373" spans="1:16" s="5" customFormat="1" ht="17.100000000000001" customHeight="1">
      <c r="A373" s="4">
        <v>364</v>
      </c>
      <c r="B373" s="133" t="s">
        <v>7311</v>
      </c>
      <c r="C373" s="134" t="s">
        <v>1727</v>
      </c>
      <c r="D373" s="135" t="s">
        <v>1051</v>
      </c>
      <c r="E373" s="81" t="s">
        <v>1059</v>
      </c>
      <c r="F373" s="145">
        <v>5</v>
      </c>
      <c r="G373" s="145">
        <v>5.3</v>
      </c>
      <c r="H373" s="48">
        <v>56</v>
      </c>
      <c r="I373" s="48">
        <v>52</v>
      </c>
      <c r="J373" s="151" t="str">
        <f t="shared" si="20"/>
        <v xml:space="preserve"> </v>
      </c>
      <c r="K373" s="151" t="str">
        <f t="shared" si="21"/>
        <v xml:space="preserve"> </v>
      </c>
      <c r="L373" s="151" t="str">
        <f t="shared" si="22"/>
        <v xml:space="preserve"> </v>
      </c>
      <c r="M373" s="101"/>
      <c r="N373" s="9"/>
      <c r="O373" s="62">
        <f t="shared" si="23"/>
        <v>54</v>
      </c>
      <c r="P373" s="4"/>
    </row>
    <row r="374" spans="1:16" s="5" customFormat="1" ht="17.100000000000001" customHeight="1">
      <c r="A374" s="4">
        <v>365</v>
      </c>
      <c r="B374" s="133" t="s">
        <v>7312</v>
      </c>
      <c r="C374" s="134" t="s">
        <v>7313</v>
      </c>
      <c r="D374" s="135" t="s">
        <v>2675</v>
      </c>
      <c r="E374" s="81" t="s">
        <v>1059</v>
      </c>
      <c r="F374" s="145">
        <v>5.71</v>
      </c>
      <c r="G374" s="145">
        <v>5.42</v>
      </c>
      <c r="H374" s="48">
        <v>43</v>
      </c>
      <c r="I374" s="48">
        <v>50</v>
      </c>
      <c r="J374" s="151" t="str">
        <f t="shared" si="20"/>
        <v xml:space="preserve"> </v>
      </c>
      <c r="K374" s="151" t="str">
        <f t="shared" si="21"/>
        <v xml:space="preserve"> </v>
      </c>
      <c r="L374" s="151" t="str">
        <f t="shared" si="22"/>
        <v xml:space="preserve"> </v>
      </c>
      <c r="M374" s="84"/>
      <c r="N374" s="9"/>
      <c r="O374" s="62">
        <f t="shared" si="23"/>
        <v>46.5</v>
      </c>
      <c r="P374" s="4"/>
    </row>
    <row r="375" spans="1:16" s="5" customFormat="1" ht="17.100000000000001" customHeight="1">
      <c r="A375" s="4">
        <v>366</v>
      </c>
      <c r="B375" s="133" t="s">
        <v>7314</v>
      </c>
      <c r="C375" s="134" t="s">
        <v>4288</v>
      </c>
      <c r="D375" s="135" t="s">
        <v>3413</v>
      </c>
      <c r="E375" s="81" t="s">
        <v>1061</v>
      </c>
      <c r="F375" s="145">
        <v>4.84</v>
      </c>
      <c r="G375" s="145">
        <v>5.03</v>
      </c>
      <c r="H375" s="48">
        <v>51</v>
      </c>
      <c r="I375" s="48">
        <v>58</v>
      </c>
      <c r="J375" s="151" t="str">
        <f t="shared" si="20"/>
        <v xml:space="preserve"> </v>
      </c>
      <c r="K375" s="151" t="str">
        <f t="shared" si="21"/>
        <v xml:space="preserve"> </v>
      </c>
      <c r="L375" s="151" t="str">
        <f t="shared" si="22"/>
        <v xml:space="preserve"> </v>
      </c>
      <c r="M375" s="101"/>
      <c r="N375" s="9"/>
      <c r="O375" s="62">
        <f t="shared" si="23"/>
        <v>54.5</v>
      </c>
      <c r="P375" s="4"/>
    </row>
    <row r="376" spans="1:16" s="5" customFormat="1" ht="17.100000000000001" customHeight="1">
      <c r="A376" s="4">
        <v>367</v>
      </c>
      <c r="B376" s="133" t="s">
        <v>7315</v>
      </c>
      <c r="C376" s="134" t="s">
        <v>4328</v>
      </c>
      <c r="D376" s="135" t="s">
        <v>2007</v>
      </c>
      <c r="E376" s="81" t="s">
        <v>1061</v>
      </c>
      <c r="F376" s="145">
        <v>6.09</v>
      </c>
      <c r="G376" s="145">
        <v>5.81</v>
      </c>
      <c r="H376" s="48">
        <v>54</v>
      </c>
      <c r="I376" s="48">
        <v>51</v>
      </c>
      <c r="J376" s="151" t="str">
        <f t="shared" si="20"/>
        <v xml:space="preserve"> </v>
      </c>
      <c r="K376" s="151" t="str">
        <f t="shared" si="21"/>
        <v xml:space="preserve"> </v>
      </c>
      <c r="L376" s="151" t="str">
        <f t="shared" si="22"/>
        <v xml:space="preserve"> </v>
      </c>
      <c r="M376" s="101"/>
      <c r="N376" s="9"/>
      <c r="O376" s="62">
        <f t="shared" si="23"/>
        <v>52.5</v>
      </c>
      <c r="P376" s="4"/>
    </row>
    <row r="377" spans="1:16" s="5" customFormat="1" ht="17.100000000000001" customHeight="1">
      <c r="A377" s="4">
        <v>368</v>
      </c>
      <c r="B377" s="133" t="s">
        <v>7316</v>
      </c>
      <c r="C377" s="134" t="s">
        <v>2006</v>
      </c>
      <c r="D377" s="135" t="s">
        <v>2007</v>
      </c>
      <c r="E377" s="81" t="s">
        <v>1061</v>
      </c>
      <c r="F377" s="145">
        <v>4.21</v>
      </c>
      <c r="G377" s="145">
        <v>3.86</v>
      </c>
      <c r="H377" s="48">
        <v>50</v>
      </c>
      <c r="I377" s="48">
        <v>50</v>
      </c>
      <c r="J377" s="151" t="str">
        <f t="shared" si="20"/>
        <v xml:space="preserve"> </v>
      </c>
      <c r="K377" s="151" t="str">
        <f t="shared" si="21"/>
        <v xml:space="preserve"> </v>
      </c>
      <c r="L377" s="151" t="str">
        <f t="shared" si="22"/>
        <v xml:space="preserve"> </v>
      </c>
      <c r="M377" s="83"/>
      <c r="N377" s="9"/>
      <c r="O377" s="62">
        <f t="shared" si="23"/>
        <v>50</v>
      </c>
      <c r="P377" s="4"/>
    </row>
    <row r="378" spans="1:16" s="5" customFormat="1" ht="17.100000000000001" customHeight="1">
      <c r="A378" s="4">
        <v>369</v>
      </c>
      <c r="B378" s="133" t="s">
        <v>7317</v>
      </c>
      <c r="C378" s="134" t="s">
        <v>2917</v>
      </c>
      <c r="D378" s="135" t="s">
        <v>2009</v>
      </c>
      <c r="E378" s="81" t="s">
        <v>1061</v>
      </c>
      <c r="F378" s="145">
        <v>6.3</v>
      </c>
      <c r="G378" s="145">
        <v>4.91</v>
      </c>
      <c r="H378" s="48">
        <v>51</v>
      </c>
      <c r="I378" s="48">
        <v>53</v>
      </c>
      <c r="J378" s="151" t="str">
        <f t="shared" si="20"/>
        <v xml:space="preserve"> </v>
      </c>
      <c r="K378" s="151" t="str">
        <f t="shared" si="21"/>
        <v xml:space="preserve"> </v>
      </c>
      <c r="L378" s="151" t="str">
        <f t="shared" si="22"/>
        <v xml:space="preserve"> </v>
      </c>
      <c r="M378" s="98"/>
      <c r="N378" s="9"/>
      <c r="O378" s="62">
        <f t="shared" si="23"/>
        <v>52</v>
      </c>
      <c r="P378" s="4"/>
    </row>
    <row r="379" spans="1:16" s="5" customFormat="1" ht="17.100000000000001" customHeight="1">
      <c r="A379" s="4">
        <v>370</v>
      </c>
      <c r="B379" s="133" t="s">
        <v>7318</v>
      </c>
      <c r="C379" s="134" t="s">
        <v>7319</v>
      </c>
      <c r="D379" s="135" t="s">
        <v>2009</v>
      </c>
      <c r="E379" s="81" t="s">
        <v>1061</v>
      </c>
      <c r="F379" s="145">
        <v>6.5</v>
      </c>
      <c r="G379" s="145">
        <v>6.21</v>
      </c>
      <c r="H379" s="48">
        <v>61</v>
      </c>
      <c r="I379" s="48">
        <v>60</v>
      </c>
      <c r="J379" s="151" t="str">
        <f t="shared" si="20"/>
        <v xml:space="preserve"> </v>
      </c>
      <c r="K379" s="151" t="str">
        <f t="shared" si="21"/>
        <v xml:space="preserve"> </v>
      </c>
      <c r="L379" s="151" t="str">
        <f t="shared" si="22"/>
        <v xml:space="preserve"> </v>
      </c>
      <c r="M379" s="101"/>
      <c r="N379" s="9"/>
      <c r="O379" s="62">
        <f t="shared" si="23"/>
        <v>60.5</v>
      </c>
      <c r="P379" s="4"/>
    </row>
    <row r="380" spans="1:16" s="5" customFormat="1" ht="17.100000000000001" customHeight="1">
      <c r="A380" s="4">
        <v>371</v>
      </c>
      <c r="B380" s="133" t="s">
        <v>7320</v>
      </c>
      <c r="C380" s="134" t="s">
        <v>1000</v>
      </c>
      <c r="D380" s="135" t="s">
        <v>2009</v>
      </c>
      <c r="E380" s="81" t="s">
        <v>1061</v>
      </c>
      <c r="F380" s="145">
        <v>6.46</v>
      </c>
      <c r="G380" s="145">
        <v>4.93</v>
      </c>
      <c r="H380" s="48">
        <v>56</v>
      </c>
      <c r="I380" s="48">
        <v>50</v>
      </c>
      <c r="J380" s="151" t="str">
        <f t="shared" si="20"/>
        <v xml:space="preserve"> </v>
      </c>
      <c r="K380" s="151" t="str">
        <f t="shared" si="21"/>
        <v xml:space="preserve"> </v>
      </c>
      <c r="L380" s="151" t="str">
        <f t="shared" si="22"/>
        <v xml:space="preserve"> </v>
      </c>
      <c r="M380" s="101"/>
      <c r="N380" s="9"/>
      <c r="O380" s="62">
        <f t="shared" si="23"/>
        <v>53</v>
      </c>
      <c r="P380" s="4"/>
    </row>
    <row r="381" spans="1:16" s="5" customFormat="1" ht="17.100000000000001" customHeight="1">
      <c r="A381" s="4">
        <v>372</v>
      </c>
      <c r="B381" s="133" t="s">
        <v>7321</v>
      </c>
      <c r="C381" s="134" t="s">
        <v>7322</v>
      </c>
      <c r="D381" s="135" t="s">
        <v>665</v>
      </c>
      <c r="E381" s="81" t="s">
        <v>1061</v>
      </c>
      <c r="F381" s="145">
        <v>6.52</v>
      </c>
      <c r="G381" s="145">
        <v>6.85</v>
      </c>
      <c r="H381" s="48">
        <v>54</v>
      </c>
      <c r="I381" s="48">
        <v>54</v>
      </c>
      <c r="J381" s="151" t="str">
        <f t="shared" si="20"/>
        <v xml:space="preserve"> </v>
      </c>
      <c r="K381" s="151" t="str">
        <f t="shared" si="21"/>
        <v xml:space="preserve"> </v>
      </c>
      <c r="L381" s="151" t="str">
        <f t="shared" si="22"/>
        <v xml:space="preserve"> </v>
      </c>
      <c r="M381" s="101"/>
      <c r="N381" s="9"/>
      <c r="O381" s="62">
        <f t="shared" si="23"/>
        <v>54</v>
      </c>
      <c r="P381" s="4"/>
    </row>
    <row r="382" spans="1:16" s="5" customFormat="1" ht="17.100000000000001" customHeight="1">
      <c r="A382" s="4">
        <v>373</v>
      </c>
      <c r="B382" s="133" t="s">
        <v>7323</v>
      </c>
      <c r="C382" s="134" t="s">
        <v>4507</v>
      </c>
      <c r="D382" s="135" t="s">
        <v>665</v>
      </c>
      <c r="E382" s="81" t="s">
        <v>1061</v>
      </c>
      <c r="F382" s="145">
        <v>5.52</v>
      </c>
      <c r="G382" s="145">
        <v>5.21</v>
      </c>
      <c r="H382" s="48">
        <v>50</v>
      </c>
      <c r="I382" s="48">
        <v>50</v>
      </c>
      <c r="J382" s="151" t="str">
        <f t="shared" si="20"/>
        <v xml:space="preserve"> </v>
      </c>
      <c r="K382" s="151" t="str">
        <f t="shared" si="21"/>
        <v xml:space="preserve"> </v>
      </c>
      <c r="L382" s="151" t="str">
        <f t="shared" si="22"/>
        <v xml:space="preserve"> </v>
      </c>
      <c r="M382" s="101"/>
      <c r="N382" s="9"/>
      <c r="O382" s="62">
        <f t="shared" si="23"/>
        <v>50</v>
      </c>
      <c r="P382" s="4"/>
    </row>
    <row r="383" spans="1:16" s="5" customFormat="1" ht="17.100000000000001" customHeight="1">
      <c r="A383" s="4">
        <v>374</v>
      </c>
      <c r="B383" s="133" t="s">
        <v>7325</v>
      </c>
      <c r="C383" s="134" t="s">
        <v>664</v>
      </c>
      <c r="D383" s="135" t="s">
        <v>2908</v>
      </c>
      <c r="E383" s="81" t="s">
        <v>1061</v>
      </c>
      <c r="F383" s="145">
        <v>5.52</v>
      </c>
      <c r="G383" s="145">
        <v>6.67</v>
      </c>
      <c r="H383" s="48">
        <v>53</v>
      </c>
      <c r="I383" s="48">
        <v>51</v>
      </c>
      <c r="J383" s="151" t="str">
        <f t="shared" si="20"/>
        <v xml:space="preserve"> </v>
      </c>
      <c r="K383" s="151" t="str">
        <f t="shared" si="21"/>
        <v xml:space="preserve"> </v>
      </c>
      <c r="L383" s="151" t="str">
        <f t="shared" si="22"/>
        <v xml:space="preserve"> </v>
      </c>
      <c r="M383" s="101"/>
      <c r="N383" s="9"/>
      <c r="O383" s="62">
        <f t="shared" si="23"/>
        <v>52</v>
      </c>
      <c r="P383" s="4"/>
    </row>
    <row r="384" spans="1:16" s="5" customFormat="1" ht="17.100000000000001" customHeight="1">
      <c r="A384" s="4">
        <v>375</v>
      </c>
      <c r="B384" s="133" t="s">
        <v>1065</v>
      </c>
      <c r="C384" s="134" t="s">
        <v>348</v>
      </c>
      <c r="D384" s="135" t="s">
        <v>2908</v>
      </c>
      <c r="E384" s="81" t="s">
        <v>1061</v>
      </c>
      <c r="F384" s="145">
        <v>7.35</v>
      </c>
      <c r="G384" s="145">
        <v>7.59</v>
      </c>
      <c r="H384" s="48">
        <v>76</v>
      </c>
      <c r="I384" s="48">
        <v>88</v>
      </c>
      <c r="J384" s="166" t="str">
        <f t="shared" si="20"/>
        <v>SVK</v>
      </c>
      <c r="K384" s="151" t="str">
        <f t="shared" si="21"/>
        <v>SVK</v>
      </c>
      <c r="L384" s="166" t="str">
        <f t="shared" si="22"/>
        <v>SVK</v>
      </c>
      <c r="M384" s="63" t="s">
        <v>12589</v>
      </c>
      <c r="N384" s="9"/>
      <c r="O384" s="62">
        <f t="shared" si="23"/>
        <v>82</v>
      </c>
      <c r="P384" s="4"/>
    </row>
    <row r="385" spans="1:16" s="5" customFormat="1" ht="17.100000000000001" customHeight="1">
      <c r="A385" s="4">
        <v>376</v>
      </c>
      <c r="B385" s="133" t="s">
        <v>7326</v>
      </c>
      <c r="C385" s="134" t="s">
        <v>7327</v>
      </c>
      <c r="D385" s="135" t="s">
        <v>2908</v>
      </c>
      <c r="E385" s="81" t="s">
        <v>1061</v>
      </c>
      <c r="F385" s="145">
        <v>5.99</v>
      </c>
      <c r="G385" s="145">
        <v>6.04</v>
      </c>
      <c r="H385" s="48">
        <v>54</v>
      </c>
      <c r="I385" s="48">
        <v>57</v>
      </c>
      <c r="J385" s="165" t="str">
        <f t="shared" si="20"/>
        <v xml:space="preserve"> </v>
      </c>
      <c r="K385" s="165" t="str">
        <f t="shared" si="21"/>
        <v xml:space="preserve"> </v>
      </c>
      <c r="L385" s="165" t="str">
        <f t="shared" si="22"/>
        <v xml:space="preserve"> </v>
      </c>
      <c r="M385" s="63"/>
      <c r="N385" s="9"/>
      <c r="O385" s="62">
        <f t="shared" si="23"/>
        <v>55.5</v>
      </c>
      <c r="P385" s="58"/>
    </row>
    <row r="386" spans="1:16" s="5" customFormat="1" ht="17.100000000000001" customHeight="1">
      <c r="A386" s="4">
        <v>377</v>
      </c>
      <c r="B386" s="133" t="s">
        <v>7328</v>
      </c>
      <c r="C386" s="134" t="s">
        <v>7329</v>
      </c>
      <c r="D386" s="135" t="s">
        <v>1173</v>
      </c>
      <c r="E386" s="81" t="s">
        <v>1061</v>
      </c>
      <c r="F386" s="145">
        <v>3.97</v>
      </c>
      <c r="G386" s="145">
        <v>4.93</v>
      </c>
      <c r="H386" s="48">
        <v>50</v>
      </c>
      <c r="I386" s="48">
        <v>57</v>
      </c>
      <c r="J386" s="165" t="str">
        <f t="shared" si="20"/>
        <v xml:space="preserve"> </v>
      </c>
      <c r="K386" s="165" t="str">
        <f t="shared" si="21"/>
        <v xml:space="preserve"> </v>
      </c>
      <c r="L386" s="165" t="str">
        <f t="shared" si="22"/>
        <v xml:space="preserve"> </v>
      </c>
      <c r="M386" s="78"/>
      <c r="N386" s="9"/>
      <c r="O386" s="62">
        <f t="shared" si="23"/>
        <v>53.5</v>
      </c>
      <c r="P386" s="58"/>
    </row>
    <row r="387" spans="1:16" s="5" customFormat="1" ht="17.100000000000001" customHeight="1">
      <c r="A387" s="4">
        <v>378</v>
      </c>
      <c r="B387" s="133" t="s">
        <v>7330</v>
      </c>
      <c r="C387" s="134" t="s">
        <v>1447</v>
      </c>
      <c r="D387" s="135" t="s">
        <v>23</v>
      </c>
      <c r="E387" s="81" t="s">
        <v>1061</v>
      </c>
      <c r="F387" s="145">
        <v>6.49</v>
      </c>
      <c r="G387" s="145">
        <v>6.33</v>
      </c>
      <c r="H387" s="48">
        <v>54</v>
      </c>
      <c r="I387" s="48">
        <v>52</v>
      </c>
      <c r="J387" s="165" t="str">
        <f t="shared" si="20"/>
        <v xml:space="preserve"> </v>
      </c>
      <c r="K387" s="165" t="str">
        <f t="shared" si="21"/>
        <v xml:space="preserve"> </v>
      </c>
      <c r="L387" s="165" t="str">
        <f t="shared" si="22"/>
        <v xml:space="preserve"> </v>
      </c>
      <c r="M387" s="63"/>
      <c r="N387" s="78"/>
      <c r="O387" s="62">
        <f t="shared" si="23"/>
        <v>53</v>
      </c>
      <c r="P387" s="58"/>
    </row>
    <row r="388" spans="1:16" s="5" customFormat="1" ht="17.100000000000001" customHeight="1">
      <c r="A388" s="4">
        <v>379</v>
      </c>
      <c r="B388" s="133" t="s">
        <v>7331</v>
      </c>
      <c r="C388" s="134" t="s">
        <v>4265</v>
      </c>
      <c r="D388" s="135" t="s">
        <v>3365</v>
      </c>
      <c r="E388" s="81" t="s">
        <v>1061</v>
      </c>
      <c r="F388" s="145">
        <v>5.52</v>
      </c>
      <c r="G388" s="145">
        <v>4.93</v>
      </c>
      <c r="H388" s="48">
        <v>53</v>
      </c>
      <c r="I388" s="48">
        <v>50</v>
      </c>
      <c r="J388" s="165" t="str">
        <f t="shared" si="20"/>
        <v xml:space="preserve"> </v>
      </c>
      <c r="K388" s="165" t="str">
        <f t="shared" si="21"/>
        <v xml:space="preserve"> </v>
      </c>
      <c r="L388" s="165" t="str">
        <f t="shared" si="22"/>
        <v xml:space="preserve"> </v>
      </c>
      <c r="M388" s="83"/>
      <c r="N388" s="9"/>
      <c r="O388" s="62">
        <f t="shared" si="23"/>
        <v>51.5</v>
      </c>
      <c r="P388" s="58"/>
    </row>
    <row r="389" spans="1:16" s="5" customFormat="1" ht="17.100000000000001" customHeight="1">
      <c r="A389" s="4">
        <v>380</v>
      </c>
      <c r="B389" s="133" t="s">
        <v>7332</v>
      </c>
      <c r="C389" s="134" t="s">
        <v>7333</v>
      </c>
      <c r="D389" s="135" t="s">
        <v>995</v>
      </c>
      <c r="E389" s="81" t="s">
        <v>1061</v>
      </c>
      <c r="F389" s="145">
        <v>3.77</v>
      </c>
      <c r="G389" s="145">
        <v>4.47</v>
      </c>
      <c r="H389" s="48">
        <v>40</v>
      </c>
      <c r="I389" s="48">
        <v>50</v>
      </c>
      <c r="J389" s="165" t="str">
        <f t="shared" si="20"/>
        <v xml:space="preserve"> </v>
      </c>
      <c r="K389" s="165" t="str">
        <f t="shared" si="21"/>
        <v xml:space="preserve"> </v>
      </c>
      <c r="L389" s="165" t="str">
        <f t="shared" si="22"/>
        <v xml:space="preserve"> </v>
      </c>
      <c r="M389" s="196"/>
      <c r="N389" s="9"/>
      <c r="O389" s="62">
        <f t="shared" si="23"/>
        <v>45</v>
      </c>
      <c r="P389" s="58"/>
    </row>
    <row r="390" spans="1:16" s="5" customFormat="1" ht="17.100000000000001" customHeight="1">
      <c r="A390" s="4">
        <v>381</v>
      </c>
      <c r="B390" s="133" t="s">
        <v>7334</v>
      </c>
      <c r="C390" s="134" t="s">
        <v>3408</v>
      </c>
      <c r="D390" s="135" t="s">
        <v>995</v>
      </c>
      <c r="E390" s="81" t="s">
        <v>1061</v>
      </c>
      <c r="F390" s="145">
        <v>3.24</v>
      </c>
      <c r="G390" s="145">
        <v>1.81</v>
      </c>
      <c r="H390" s="48">
        <v>40</v>
      </c>
      <c r="I390" s="48">
        <v>45</v>
      </c>
      <c r="J390" s="165" t="str">
        <f t="shared" si="20"/>
        <v xml:space="preserve"> </v>
      </c>
      <c r="K390" s="165" t="str">
        <f t="shared" si="21"/>
        <v xml:space="preserve"> </v>
      </c>
      <c r="L390" s="165" t="str">
        <f t="shared" si="22"/>
        <v xml:space="preserve"> </v>
      </c>
      <c r="M390" s="101"/>
      <c r="N390" s="9"/>
      <c r="O390" s="62">
        <f t="shared" si="23"/>
        <v>42.5</v>
      </c>
      <c r="P390" s="58"/>
    </row>
    <row r="391" spans="1:16" s="5" customFormat="1" ht="17.100000000000001" customHeight="1">
      <c r="A391" s="4">
        <v>382</v>
      </c>
      <c r="B391" s="133" t="s">
        <v>7335</v>
      </c>
      <c r="C391" s="134" t="s">
        <v>2134</v>
      </c>
      <c r="D391" s="135" t="s">
        <v>995</v>
      </c>
      <c r="E391" s="81" t="s">
        <v>1061</v>
      </c>
      <c r="F391" s="145">
        <v>6.33</v>
      </c>
      <c r="G391" s="145">
        <v>6.72</v>
      </c>
      <c r="H391" s="48">
        <v>59</v>
      </c>
      <c r="I391" s="48">
        <v>63</v>
      </c>
      <c r="J391" s="165" t="str">
        <f t="shared" si="20"/>
        <v xml:space="preserve"> </v>
      </c>
      <c r="K391" s="165" t="str">
        <f t="shared" si="21"/>
        <v xml:space="preserve"> </v>
      </c>
      <c r="L391" s="165" t="str">
        <f t="shared" si="22"/>
        <v xml:space="preserve"> </v>
      </c>
      <c r="M391" s="63"/>
      <c r="N391" s="9"/>
      <c r="O391" s="62">
        <f t="shared" si="23"/>
        <v>61</v>
      </c>
      <c r="P391" s="58"/>
    </row>
    <row r="392" spans="1:16" s="5" customFormat="1" ht="17.100000000000001" customHeight="1">
      <c r="A392" s="4">
        <v>383</v>
      </c>
      <c r="B392" s="133" t="s">
        <v>7336</v>
      </c>
      <c r="C392" s="134" t="s">
        <v>1697</v>
      </c>
      <c r="D392" s="135" t="s">
        <v>878</v>
      </c>
      <c r="E392" s="81" t="s">
        <v>1061</v>
      </c>
      <c r="F392" s="145">
        <v>5.73</v>
      </c>
      <c r="G392" s="145">
        <v>6.43</v>
      </c>
      <c r="H392" s="48">
        <v>56</v>
      </c>
      <c r="I392" s="48">
        <v>69</v>
      </c>
      <c r="J392" s="165" t="str">
        <f t="shared" si="20"/>
        <v xml:space="preserve"> </v>
      </c>
      <c r="K392" s="165" t="str">
        <f t="shared" si="21"/>
        <v xml:space="preserve"> </v>
      </c>
      <c r="L392" s="165" t="str">
        <f t="shared" si="22"/>
        <v xml:space="preserve"> </v>
      </c>
      <c r="M392" s="68"/>
      <c r="N392" s="9"/>
      <c r="O392" s="62">
        <f t="shared" si="23"/>
        <v>62.5</v>
      </c>
      <c r="P392" s="58"/>
    </row>
    <row r="393" spans="1:16" s="5" customFormat="1" ht="17.100000000000001" customHeight="1">
      <c r="A393" s="4">
        <v>384</v>
      </c>
      <c r="B393" s="133" t="s">
        <v>7337</v>
      </c>
      <c r="C393" s="134" t="s">
        <v>3821</v>
      </c>
      <c r="D393" s="135" t="s">
        <v>2321</v>
      </c>
      <c r="E393" s="81" t="s">
        <v>1061</v>
      </c>
      <c r="F393" s="145">
        <v>6.63</v>
      </c>
      <c r="G393" s="145">
        <v>6.47</v>
      </c>
      <c r="H393" s="48">
        <v>53</v>
      </c>
      <c r="I393" s="48">
        <v>50</v>
      </c>
      <c r="J393" s="165" t="str">
        <f t="shared" si="20"/>
        <v xml:space="preserve"> </v>
      </c>
      <c r="K393" s="165" t="str">
        <f t="shared" si="21"/>
        <v xml:space="preserve"> </v>
      </c>
      <c r="L393" s="165" t="str">
        <f t="shared" si="22"/>
        <v xml:space="preserve"> </v>
      </c>
      <c r="M393" s="83"/>
      <c r="N393" s="9"/>
      <c r="O393" s="62">
        <f t="shared" si="23"/>
        <v>51.5</v>
      </c>
      <c r="P393" s="58"/>
    </row>
    <row r="394" spans="1:16" s="5" customFormat="1" ht="17.100000000000001" customHeight="1">
      <c r="A394" s="4">
        <v>385</v>
      </c>
      <c r="B394" s="133" t="s">
        <v>7338</v>
      </c>
      <c r="C394" s="134" t="s">
        <v>4328</v>
      </c>
      <c r="D394" s="135" t="s">
        <v>2322</v>
      </c>
      <c r="E394" s="81" t="s">
        <v>1061</v>
      </c>
      <c r="F394" s="145">
        <v>5.75</v>
      </c>
      <c r="G394" s="145">
        <v>6.15</v>
      </c>
      <c r="H394" s="48">
        <v>51</v>
      </c>
      <c r="I394" s="48">
        <v>51</v>
      </c>
      <c r="J394" s="165" t="str">
        <f t="shared" ref="J394:J457" si="24">IF(AND(F394&gt;=9,H394&gt;=90),"SVXS",IF(AND(F394&gt;=8,H394&gt;=80),"SVG",IF(AND(F394&gt;=7,H394&gt;=70),"SVK"," ")))</f>
        <v xml:space="preserve"> </v>
      </c>
      <c r="K394" s="165" t="str">
        <f t="shared" ref="K394:K457" si="25">IF(AND(G394&gt;=9,I394&gt;=90),"SVXS",IF(AND(G394&gt;=8,I394&gt;=80),"SVG",IF(AND(G394&gt;=7,I394&gt;=70),"SVK"," ")))</f>
        <v xml:space="preserve"> </v>
      </c>
      <c r="L394" s="165" t="str">
        <f t="shared" ref="L394:L457" si="26">IF(AND(J394="SVXS",K394="SVXS"),"SVXS",IF(AND(J394="SVG",K394="SVG"),"SVG",IF(AND(J394="SVK",K394="SVK"),"SVK",IF(AND(J394="SVXS",K394="SVG"),"SVG",IF(AND(J394="SVG",K394="SVXS"),"SVG",IF(AND(J394="SVG",K394="SVK"),"SVK",IF(AND(J394="SVK",K394="SVG"),"SVK"," ")))))))</f>
        <v xml:space="preserve"> </v>
      </c>
      <c r="M394" s="98"/>
      <c r="N394" s="9"/>
      <c r="O394" s="62">
        <f t="shared" ref="O394:O457" si="27">SUM(H394:I394)/2</f>
        <v>51</v>
      </c>
      <c r="P394" s="58"/>
    </row>
    <row r="395" spans="1:16" s="5" customFormat="1" ht="17.100000000000001" customHeight="1">
      <c r="A395" s="4">
        <v>386</v>
      </c>
      <c r="B395" s="133" t="s">
        <v>7339</v>
      </c>
      <c r="C395" s="134" t="s">
        <v>907</v>
      </c>
      <c r="D395" s="135" t="s">
        <v>3507</v>
      </c>
      <c r="E395" s="81" t="s">
        <v>1061</v>
      </c>
      <c r="F395" s="145">
        <v>6.94</v>
      </c>
      <c r="G395" s="145">
        <v>7.07</v>
      </c>
      <c r="H395" s="48">
        <v>59</v>
      </c>
      <c r="I395" s="48">
        <v>55</v>
      </c>
      <c r="J395" s="165" t="str">
        <f t="shared" si="24"/>
        <v xml:space="preserve"> </v>
      </c>
      <c r="K395" s="165" t="str">
        <f t="shared" si="25"/>
        <v xml:space="preserve"> </v>
      </c>
      <c r="L395" s="165" t="str">
        <f t="shared" si="26"/>
        <v xml:space="preserve"> </v>
      </c>
      <c r="M395" s="63"/>
      <c r="N395" s="47"/>
      <c r="O395" s="62">
        <f t="shared" si="27"/>
        <v>57</v>
      </c>
      <c r="P395" s="58"/>
    </row>
    <row r="396" spans="1:16" s="5" customFormat="1" ht="17.100000000000001" customHeight="1">
      <c r="A396" s="4">
        <v>387</v>
      </c>
      <c r="B396" s="133" t="s">
        <v>7340</v>
      </c>
      <c r="C396" s="134" t="s">
        <v>363</v>
      </c>
      <c r="D396" s="135" t="s">
        <v>4057</v>
      </c>
      <c r="E396" s="81" t="s">
        <v>1061</v>
      </c>
      <c r="F396" s="145">
        <v>6.62</v>
      </c>
      <c r="G396" s="145">
        <v>7.01</v>
      </c>
      <c r="H396" s="48">
        <v>100</v>
      </c>
      <c r="I396" s="48">
        <v>100</v>
      </c>
      <c r="J396" s="165" t="str">
        <f t="shared" si="24"/>
        <v xml:space="preserve"> </v>
      </c>
      <c r="K396" s="165" t="str">
        <f t="shared" si="25"/>
        <v>SVK</v>
      </c>
      <c r="L396" s="165" t="str">
        <f t="shared" si="26"/>
        <v xml:space="preserve"> </v>
      </c>
      <c r="M396" s="101"/>
      <c r="N396" s="9"/>
      <c r="O396" s="62">
        <f t="shared" si="27"/>
        <v>100</v>
      </c>
      <c r="P396" s="58"/>
    </row>
    <row r="397" spans="1:16" s="5" customFormat="1" ht="17.100000000000001" customHeight="1">
      <c r="A397" s="4">
        <v>388</v>
      </c>
      <c r="B397" s="133" t="s">
        <v>7341</v>
      </c>
      <c r="C397" s="134" t="s">
        <v>3112</v>
      </c>
      <c r="D397" s="135" t="s">
        <v>4264</v>
      </c>
      <c r="E397" s="81" t="s">
        <v>1061</v>
      </c>
      <c r="F397" s="145">
        <v>6.54</v>
      </c>
      <c r="G397" s="145">
        <v>6.67</v>
      </c>
      <c r="H397" s="48">
        <v>59</v>
      </c>
      <c r="I397" s="48">
        <v>54</v>
      </c>
      <c r="J397" s="165" t="str">
        <f t="shared" si="24"/>
        <v xml:space="preserve"> </v>
      </c>
      <c r="K397" s="165" t="str">
        <f t="shared" si="25"/>
        <v xml:space="preserve"> </v>
      </c>
      <c r="L397" s="165" t="str">
        <f t="shared" si="26"/>
        <v xml:space="preserve"> </v>
      </c>
      <c r="M397" s="63"/>
      <c r="N397" s="9"/>
      <c r="O397" s="62">
        <f t="shared" si="27"/>
        <v>56.5</v>
      </c>
      <c r="P397" s="58"/>
    </row>
    <row r="398" spans="1:16" s="5" customFormat="1" ht="17.100000000000001" customHeight="1">
      <c r="A398" s="4">
        <v>389</v>
      </c>
      <c r="B398" s="133" t="s">
        <v>7342</v>
      </c>
      <c r="C398" s="134" t="s">
        <v>4655</v>
      </c>
      <c r="D398" s="135" t="s">
        <v>3625</v>
      </c>
      <c r="E398" s="81" t="s">
        <v>1061</v>
      </c>
      <c r="F398" s="145">
        <v>5.7</v>
      </c>
      <c r="G398" s="145">
        <v>5.74</v>
      </c>
      <c r="H398" s="48">
        <v>50</v>
      </c>
      <c r="I398" s="48">
        <v>53</v>
      </c>
      <c r="J398" s="165" t="str">
        <f t="shared" si="24"/>
        <v xml:space="preserve"> </v>
      </c>
      <c r="K398" s="165" t="str">
        <f t="shared" si="25"/>
        <v xml:space="preserve"> </v>
      </c>
      <c r="L398" s="165" t="str">
        <f t="shared" si="26"/>
        <v xml:space="preserve"> </v>
      </c>
      <c r="M398" s="101"/>
      <c r="N398" s="50"/>
      <c r="O398" s="62">
        <f t="shared" si="27"/>
        <v>51.5</v>
      </c>
      <c r="P398" s="58"/>
    </row>
    <row r="399" spans="1:16" s="5" customFormat="1" ht="17.100000000000001" customHeight="1">
      <c r="A399" s="4">
        <v>390</v>
      </c>
      <c r="B399" s="133" t="s">
        <v>7343</v>
      </c>
      <c r="C399" s="134" t="s">
        <v>7344</v>
      </c>
      <c r="D399" s="135" t="s">
        <v>7345</v>
      </c>
      <c r="E399" s="81" t="s">
        <v>1061</v>
      </c>
      <c r="F399" s="145">
        <v>6.79</v>
      </c>
      <c r="G399" s="145">
        <v>7.12</v>
      </c>
      <c r="H399" s="48">
        <v>59</v>
      </c>
      <c r="I399" s="48">
        <v>55</v>
      </c>
      <c r="J399" s="165" t="str">
        <f t="shared" si="24"/>
        <v xml:space="preserve"> </v>
      </c>
      <c r="K399" s="165" t="str">
        <f t="shared" si="25"/>
        <v xml:space="preserve"> </v>
      </c>
      <c r="L399" s="165" t="str">
        <f t="shared" si="26"/>
        <v xml:space="preserve"> </v>
      </c>
      <c r="M399" s="63"/>
      <c r="N399" s="50"/>
      <c r="O399" s="62">
        <f t="shared" si="27"/>
        <v>57</v>
      </c>
      <c r="P399" s="58"/>
    </row>
    <row r="400" spans="1:16" s="5" customFormat="1" ht="17.100000000000001" customHeight="1">
      <c r="A400" s="4">
        <v>391</v>
      </c>
      <c r="B400" s="133" t="s">
        <v>7346</v>
      </c>
      <c r="C400" s="134" t="s">
        <v>7347</v>
      </c>
      <c r="D400" s="135" t="s">
        <v>998</v>
      </c>
      <c r="E400" s="81" t="s">
        <v>1061</v>
      </c>
      <c r="F400" s="145">
        <v>4.51</v>
      </c>
      <c r="G400" s="145">
        <v>5.98</v>
      </c>
      <c r="H400" s="48">
        <v>38</v>
      </c>
      <c r="I400" s="48">
        <v>50</v>
      </c>
      <c r="J400" s="165" t="str">
        <f t="shared" si="24"/>
        <v xml:space="preserve"> </v>
      </c>
      <c r="K400" s="165" t="str">
        <f t="shared" si="25"/>
        <v xml:space="preserve"> </v>
      </c>
      <c r="L400" s="165" t="str">
        <f t="shared" si="26"/>
        <v xml:space="preserve"> </v>
      </c>
      <c r="M400" s="63"/>
      <c r="N400" s="9"/>
      <c r="O400" s="62">
        <f t="shared" si="27"/>
        <v>44</v>
      </c>
      <c r="P400" s="58"/>
    </row>
    <row r="401" spans="1:16" s="5" customFormat="1" ht="17.100000000000001" customHeight="1">
      <c r="A401" s="4">
        <v>392</v>
      </c>
      <c r="B401" s="133" t="s">
        <v>7348</v>
      </c>
      <c r="C401" s="134" t="s">
        <v>4262</v>
      </c>
      <c r="D401" s="135" t="s">
        <v>4266</v>
      </c>
      <c r="E401" s="81" t="s">
        <v>1061</v>
      </c>
      <c r="F401" s="145">
        <v>6.49</v>
      </c>
      <c r="G401" s="145">
        <v>6.44</v>
      </c>
      <c r="H401" s="48">
        <v>60</v>
      </c>
      <c r="I401" s="48">
        <v>62</v>
      </c>
      <c r="J401" s="165" t="str">
        <f t="shared" si="24"/>
        <v xml:space="preserve"> </v>
      </c>
      <c r="K401" s="165" t="str">
        <f t="shared" si="25"/>
        <v xml:space="preserve"> </v>
      </c>
      <c r="L401" s="165" t="str">
        <f t="shared" si="26"/>
        <v xml:space="preserve"> </v>
      </c>
      <c r="M401" s="202"/>
      <c r="N401" s="9"/>
      <c r="O401" s="62">
        <f t="shared" si="27"/>
        <v>61</v>
      </c>
      <c r="P401" s="58"/>
    </row>
    <row r="402" spans="1:16" s="5" customFormat="1" ht="17.100000000000001" customHeight="1">
      <c r="A402" s="4">
        <v>393</v>
      </c>
      <c r="B402" s="133" t="s">
        <v>7349</v>
      </c>
      <c r="C402" s="134" t="s">
        <v>4061</v>
      </c>
      <c r="D402" s="135" t="s">
        <v>3798</v>
      </c>
      <c r="E402" s="81" t="s">
        <v>1061</v>
      </c>
      <c r="F402" s="145">
        <v>7.2</v>
      </c>
      <c r="G402" s="145">
        <v>6.89</v>
      </c>
      <c r="H402" s="48">
        <v>70</v>
      </c>
      <c r="I402" s="48">
        <v>59</v>
      </c>
      <c r="J402" s="165" t="str">
        <f t="shared" si="24"/>
        <v>SVK</v>
      </c>
      <c r="K402" s="165" t="str">
        <f t="shared" si="25"/>
        <v xml:space="preserve"> </v>
      </c>
      <c r="L402" s="165" t="str">
        <f t="shared" si="26"/>
        <v xml:space="preserve"> </v>
      </c>
      <c r="M402" s="63"/>
      <c r="N402" s="9"/>
      <c r="O402" s="62">
        <f t="shared" si="27"/>
        <v>64.5</v>
      </c>
      <c r="P402" s="58"/>
    </row>
    <row r="403" spans="1:16" s="5" customFormat="1" ht="17.100000000000001" customHeight="1">
      <c r="A403" s="4">
        <v>394</v>
      </c>
      <c r="B403" s="133" t="s">
        <v>7350</v>
      </c>
      <c r="C403" s="134" t="s">
        <v>7351</v>
      </c>
      <c r="D403" s="135" t="s">
        <v>3782</v>
      </c>
      <c r="E403" s="81" t="s">
        <v>1061</v>
      </c>
      <c r="F403" s="145">
        <v>6.26</v>
      </c>
      <c r="G403" s="145">
        <v>6.17</v>
      </c>
      <c r="H403" s="48">
        <v>53</v>
      </c>
      <c r="I403" s="48">
        <v>50</v>
      </c>
      <c r="J403" s="165" t="str">
        <f t="shared" si="24"/>
        <v xml:space="preserve"> </v>
      </c>
      <c r="K403" s="165" t="str">
        <f t="shared" si="25"/>
        <v xml:space="preserve"> </v>
      </c>
      <c r="L403" s="165" t="str">
        <f t="shared" si="26"/>
        <v xml:space="preserve"> </v>
      </c>
      <c r="M403" s="63"/>
      <c r="N403" s="136"/>
      <c r="O403" s="62">
        <f t="shared" si="27"/>
        <v>51.5</v>
      </c>
      <c r="P403" s="58"/>
    </row>
    <row r="404" spans="1:16" s="5" customFormat="1" ht="17.100000000000001" customHeight="1">
      <c r="A404" s="4">
        <v>395</v>
      </c>
      <c r="B404" s="133" t="s">
        <v>7352</v>
      </c>
      <c r="C404" s="134" t="s">
        <v>7353</v>
      </c>
      <c r="D404" s="135" t="s">
        <v>1007</v>
      </c>
      <c r="E404" s="81" t="s">
        <v>1061</v>
      </c>
      <c r="F404" s="145">
        <v>5.17</v>
      </c>
      <c r="G404" s="145">
        <v>6.46</v>
      </c>
      <c r="H404" s="48">
        <v>55</v>
      </c>
      <c r="I404" s="48">
        <v>52</v>
      </c>
      <c r="J404" s="165" t="str">
        <f t="shared" si="24"/>
        <v xml:space="preserve"> </v>
      </c>
      <c r="K404" s="165" t="str">
        <f t="shared" si="25"/>
        <v xml:space="preserve"> </v>
      </c>
      <c r="L404" s="165" t="str">
        <f t="shared" si="26"/>
        <v xml:space="preserve"> </v>
      </c>
      <c r="M404" s="84"/>
      <c r="N404" s="9"/>
      <c r="O404" s="62">
        <f t="shared" si="27"/>
        <v>53.5</v>
      </c>
      <c r="P404" s="58"/>
    </row>
    <row r="405" spans="1:16" s="5" customFormat="1" ht="17.100000000000001" customHeight="1">
      <c r="A405" s="4">
        <v>396</v>
      </c>
      <c r="B405" s="133" t="s">
        <v>7354</v>
      </c>
      <c r="C405" s="134" t="s">
        <v>586</v>
      </c>
      <c r="D405" s="135" t="s">
        <v>1001</v>
      </c>
      <c r="E405" s="81" t="s">
        <v>1061</v>
      </c>
      <c r="F405" s="145">
        <v>7.33</v>
      </c>
      <c r="G405" s="145">
        <v>7.13</v>
      </c>
      <c r="H405" s="48">
        <v>72</v>
      </c>
      <c r="I405" s="48">
        <v>66</v>
      </c>
      <c r="J405" s="168" t="str">
        <f t="shared" si="24"/>
        <v>SVK</v>
      </c>
      <c r="K405" s="165" t="str">
        <f t="shared" si="25"/>
        <v xml:space="preserve"> </v>
      </c>
      <c r="L405" s="165" t="str">
        <f t="shared" si="26"/>
        <v xml:space="preserve"> </v>
      </c>
      <c r="M405" s="196" t="s">
        <v>12589</v>
      </c>
      <c r="N405" s="9"/>
      <c r="O405" s="62">
        <f t="shared" si="27"/>
        <v>69</v>
      </c>
      <c r="P405" s="58"/>
    </row>
    <row r="406" spans="1:16" s="5" customFormat="1" ht="17.100000000000001" customHeight="1">
      <c r="A406" s="4">
        <v>397</v>
      </c>
      <c r="B406" s="133" t="s">
        <v>7355</v>
      </c>
      <c r="C406" s="134" t="s">
        <v>3793</v>
      </c>
      <c r="D406" s="135" t="s">
        <v>3445</v>
      </c>
      <c r="E406" s="81" t="s">
        <v>1061</v>
      </c>
      <c r="F406" s="145">
        <v>6.16</v>
      </c>
      <c r="G406" s="145">
        <v>6.97</v>
      </c>
      <c r="H406" s="48">
        <v>65</v>
      </c>
      <c r="I406" s="48">
        <v>70</v>
      </c>
      <c r="J406" s="165" t="str">
        <f t="shared" si="24"/>
        <v xml:space="preserve"> </v>
      </c>
      <c r="K406" s="165" t="str">
        <f t="shared" si="25"/>
        <v xml:space="preserve"> </v>
      </c>
      <c r="L406" s="165" t="str">
        <f t="shared" si="26"/>
        <v xml:space="preserve"> </v>
      </c>
      <c r="M406" s="68"/>
      <c r="N406" s="9"/>
      <c r="O406" s="62">
        <f t="shared" si="27"/>
        <v>67.5</v>
      </c>
      <c r="P406" s="58"/>
    </row>
    <row r="407" spans="1:16" s="5" customFormat="1" ht="17.100000000000001" customHeight="1">
      <c r="A407" s="4">
        <v>398</v>
      </c>
      <c r="B407" s="133" t="s">
        <v>7356</v>
      </c>
      <c r="C407" s="134" t="s">
        <v>3821</v>
      </c>
      <c r="D407" s="135" t="s">
        <v>3470</v>
      </c>
      <c r="E407" s="81" t="s">
        <v>1061</v>
      </c>
      <c r="F407" s="145">
        <v>4.9400000000000004</v>
      </c>
      <c r="G407" s="145">
        <v>5.26</v>
      </c>
      <c r="H407" s="48">
        <v>50</v>
      </c>
      <c r="I407" s="48">
        <v>51</v>
      </c>
      <c r="J407" s="165" t="str">
        <f t="shared" si="24"/>
        <v xml:space="preserve"> </v>
      </c>
      <c r="K407" s="165" t="str">
        <f t="shared" si="25"/>
        <v xml:space="preserve"> </v>
      </c>
      <c r="L407" s="165" t="str">
        <f t="shared" si="26"/>
        <v xml:space="preserve"> </v>
      </c>
      <c r="M407" s="202"/>
      <c r="N407" s="9"/>
      <c r="O407" s="62">
        <f t="shared" si="27"/>
        <v>50.5</v>
      </c>
      <c r="P407" s="58"/>
    </row>
    <row r="408" spans="1:16" s="5" customFormat="1" ht="17.100000000000001" customHeight="1">
      <c r="A408" s="4">
        <v>399</v>
      </c>
      <c r="B408" s="133" t="s">
        <v>7357</v>
      </c>
      <c r="C408" s="134" t="s">
        <v>905</v>
      </c>
      <c r="D408" s="135" t="s">
        <v>2925</v>
      </c>
      <c r="E408" s="81" t="s">
        <v>1061</v>
      </c>
      <c r="F408" s="145">
        <v>5.78</v>
      </c>
      <c r="G408" s="145">
        <v>5.46</v>
      </c>
      <c r="H408" s="48">
        <v>52</v>
      </c>
      <c r="I408" s="48">
        <v>58</v>
      </c>
      <c r="J408" s="165" t="str">
        <f t="shared" si="24"/>
        <v xml:space="preserve"> </v>
      </c>
      <c r="K408" s="165" t="str">
        <f t="shared" si="25"/>
        <v xml:space="preserve"> </v>
      </c>
      <c r="L408" s="165" t="str">
        <f t="shared" si="26"/>
        <v xml:space="preserve"> </v>
      </c>
      <c r="M408" s="98"/>
      <c r="N408" s="9"/>
      <c r="O408" s="62">
        <f t="shared" si="27"/>
        <v>55</v>
      </c>
      <c r="P408" s="58"/>
    </row>
    <row r="409" spans="1:16" s="5" customFormat="1" ht="17.100000000000001" customHeight="1">
      <c r="A409" s="4">
        <v>400</v>
      </c>
      <c r="B409" s="133" t="s">
        <v>7358</v>
      </c>
      <c r="C409" s="134" t="s">
        <v>3821</v>
      </c>
      <c r="D409" s="135" t="s">
        <v>3823</v>
      </c>
      <c r="E409" s="81" t="s">
        <v>1061</v>
      </c>
      <c r="F409" s="145">
        <v>6.06</v>
      </c>
      <c r="G409" s="145">
        <v>6.46</v>
      </c>
      <c r="H409" s="48">
        <v>51</v>
      </c>
      <c r="I409" s="48">
        <v>64</v>
      </c>
      <c r="J409" s="165" t="str">
        <f t="shared" si="24"/>
        <v xml:space="preserve"> </v>
      </c>
      <c r="K409" s="165" t="str">
        <f t="shared" si="25"/>
        <v xml:space="preserve"> </v>
      </c>
      <c r="L409" s="165" t="str">
        <f t="shared" si="26"/>
        <v xml:space="preserve"> </v>
      </c>
      <c r="M409" s="83"/>
      <c r="N409" s="9"/>
      <c r="O409" s="62">
        <f t="shared" si="27"/>
        <v>57.5</v>
      </c>
      <c r="P409" s="58"/>
    </row>
    <row r="410" spans="1:16" s="5" customFormat="1" ht="17.100000000000001" customHeight="1">
      <c r="A410" s="4">
        <v>401</v>
      </c>
      <c r="B410" s="133" t="s">
        <v>7359</v>
      </c>
      <c r="C410" s="134" t="s">
        <v>386</v>
      </c>
      <c r="D410" s="135" t="s">
        <v>1012</v>
      </c>
      <c r="E410" s="81" t="s">
        <v>1061</v>
      </c>
      <c r="F410" s="145">
        <v>4</v>
      </c>
      <c r="G410" s="145">
        <v>4.4800000000000004</v>
      </c>
      <c r="H410" s="48">
        <v>50</v>
      </c>
      <c r="I410" s="48">
        <v>54</v>
      </c>
      <c r="J410" s="165" t="str">
        <f t="shared" si="24"/>
        <v xml:space="preserve"> </v>
      </c>
      <c r="K410" s="165" t="str">
        <f t="shared" si="25"/>
        <v xml:space="preserve"> </v>
      </c>
      <c r="L410" s="165" t="str">
        <f t="shared" si="26"/>
        <v xml:space="preserve"> </v>
      </c>
      <c r="M410" s="68"/>
      <c r="N410" s="9"/>
      <c r="O410" s="62">
        <f t="shared" si="27"/>
        <v>52</v>
      </c>
      <c r="P410" s="58"/>
    </row>
    <row r="411" spans="1:16" s="5" customFormat="1" ht="17.100000000000001" customHeight="1">
      <c r="A411" s="4">
        <v>402</v>
      </c>
      <c r="B411" s="133" t="s">
        <v>1552</v>
      </c>
      <c r="C411" s="134" t="s">
        <v>1695</v>
      </c>
      <c r="D411" s="135" t="s">
        <v>1553</v>
      </c>
      <c r="E411" s="81" t="s">
        <v>1061</v>
      </c>
      <c r="F411" s="145">
        <v>6.11</v>
      </c>
      <c r="G411" s="145">
        <v>7.23</v>
      </c>
      <c r="H411" s="48">
        <v>54</v>
      </c>
      <c r="I411" s="48">
        <v>70</v>
      </c>
      <c r="J411" s="165" t="str">
        <f t="shared" si="24"/>
        <v xml:space="preserve"> </v>
      </c>
      <c r="K411" s="165" t="str">
        <f t="shared" si="25"/>
        <v>SVK</v>
      </c>
      <c r="L411" s="165" t="str">
        <f t="shared" si="26"/>
        <v xml:space="preserve"> </v>
      </c>
      <c r="M411" s="68"/>
      <c r="N411" s="9"/>
      <c r="O411" s="62">
        <f t="shared" si="27"/>
        <v>62</v>
      </c>
      <c r="P411" s="58"/>
    </row>
    <row r="412" spans="1:16" s="5" customFormat="1" ht="17.100000000000001" customHeight="1">
      <c r="A412" s="4">
        <v>403</v>
      </c>
      <c r="B412" s="133" t="s">
        <v>7360</v>
      </c>
      <c r="C412" s="134" t="s">
        <v>4328</v>
      </c>
      <c r="D412" s="135" t="s">
        <v>2347</v>
      </c>
      <c r="E412" s="81" t="s">
        <v>1061</v>
      </c>
      <c r="F412" s="145">
        <v>4.66</v>
      </c>
      <c r="G412" s="145">
        <v>4.5999999999999996</v>
      </c>
      <c r="H412" s="48">
        <v>50</v>
      </c>
      <c r="I412" s="48">
        <v>50</v>
      </c>
      <c r="J412" s="165" t="str">
        <f t="shared" si="24"/>
        <v xml:space="preserve"> </v>
      </c>
      <c r="K412" s="165" t="str">
        <f t="shared" si="25"/>
        <v xml:space="preserve"> </v>
      </c>
      <c r="L412" s="165" t="str">
        <f t="shared" si="26"/>
        <v xml:space="preserve"> </v>
      </c>
      <c r="M412" s="63"/>
      <c r="N412" s="9"/>
      <c r="O412" s="62">
        <f t="shared" si="27"/>
        <v>50</v>
      </c>
      <c r="P412" s="58"/>
    </row>
    <row r="413" spans="1:16" s="5" customFormat="1" ht="17.100000000000001" customHeight="1">
      <c r="A413" s="4">
        <v>404</v>
      </c>
      <c r="B413" s="133" t="s">
        <v>7361</v>
      </c>
      <c r="C413" s="134" t="s">
        <v>7362</v>
      </c>
      <c r="D413" s="135" t="s">
        <v>3620</v>
      </c>
      <c r="E413" s="81" t="s">
        <v>1061</v>
      </c>
      <c r="F413" s="145">
        <v>6.6</v>
      </c>
      <c r="G413" s="145">
        <v>6.96</v>
      </c>
      <c r="H413" s="48">
        <v>54</v>
      </c>
      <c r="I413" s="48">
        <v>51</v>
      </c>
      <c r="J413" s="165" t="str">
        <f t="shared" si="24"/>
        <v xml:space="preserve"> </v>
      </c>
      <c r="K413" s="165" t="str">
        <f t="shared" si="25"/>
        <v xml:space="preserve"> </v>
      </c>
      <c r="L413" s="165" t="str">
        <f t="shared" si="26"/>
        <v xml:space="preserve"> </v>
      </c>
      <c r="M413" s="63"/>
      <c r="N413" s="78"/>
      <c r="O413" s="62">
        <f t="shared" si="27"/>
        <v>52.5</v>
      </c>
      <c r="P413" s="58"/>
    </row>
    <row r="414" spans="1:16" s="5" customFormat="1" ht="17.100000000000001" customHeight="1">
      <c r="A414" s="4">
        <v>405</v>
      </c>
      <c r="B414" s="133" t="s">
        <v>7364</v>
      </c>
      <c r="C414" s="134" t="s">
        <v>7010</v>
      </c>
      <c r="D414" s="135" t="s">
        <v>2268</v>
      </c>
      <c r="E414" s="81" t="s">
        <v>1062</v>
      </c>
      <c r="F414" s="145">
        <v>5.8</v>
      </c>
      <c r="G414" s="145">
        <v>5.62</v>
      </c>
      <c r="H414" s="48">
        <v>57</v>
      </c>
      <c r="I414" s="48">
        <v>50</v>
      </c>
      <c r="J414" s="165" t="str">
        <f t="shared" si="24"/>
        <v xml:space="preserve"> </v>
      </c>
      <c r="K414" s="165" t="str">
        <f t="shared" si="25"/>
        <v xml:space="preserve"> </v>
      </c>
      <c r="L414" s="165" t="str">
        <f t="shared" si="26"/>
        <v xml:space="preserve"> </v>
      </c>
      <c r="M414" s="68"/>
      <c r="N414" s="9"/>
      <c r="O414" s="62">
        <f t="shared" si="27"/>
        <v>53.5</v>
      </c>
      <c r="P414" s="58"/>
    </row>
    <row r="415" spans="1:16" s="5" customFormat="1" ht="17.100000000000001" customHeight="1">
      <c r="A415" s="4">
        <v>406</v>
      </c>
      <c r="B415" s="133" t="s">
        <v>7365</v>
      </c>
      <c r="C415" s="134" t="s">
        <v>670</v>
      </c>
      <c r="D415" s="135" t="s">
        <v>552</v>
      </c>
      <c r="E415" s="81" t="s">
        <v>1062</v>
      </c>
      <c r="F415" s="145">
        <v>6.35</v>
      </c>
      <c r="G415" s="145">
        <v>5.84</v>
      </c>
      <c r="H415" s="48">
        <v>50</v>
      </c>
      <c r="I415" s="48">
        <v>50</v>
      </c>
      <c r="J415" s="165" t="str">
        <f t="shared" si="24"/>
        <v xml:space="preserve"> </v>
      </c>
      <c r="K415" s="165" t="str">
        <f t="shared" si="25"/>
        <v xml:space="preserve"> </v>
      </c>
      <c r="L415" s="165" t="str">
        <f t="shared" si="26"/>
        <v xml:space="preserve"> </v>
      </c>
      <c r="M415" s="202"/>
      <c r="N415" s="9"/>
      <c r="O415" s="62">
        <f t="shared" si="27"/>
        <v>50</v>
      </c>
      <c r="P415" s="58"/>
    </row>
    <row r="416" spans="1:16" s="5" customFormat="1" ht="17.100000000000001" customHeight="1">
      <c r="A416" s="4">
        <v>407</v>
      </c>
      <c r="B416" s="133" t="s">
        <v>7366</v>
      </c>
      <c r="C416" s="134" t="s">
        <v>7367</v>
      </c>
      <c r="D416" s="135" t="s">
        <v>1806</v>
      </c>
      <c r="E416" s="81" t="s">
        <v>1062</v>
      </c>
      <c r="F416" s="145">
        <v>6.27</v>
      </c>
      <c r="G416" s="145">
        <v>5.83</v>
      </c>
      <c r="H416" s="48">
        <v>62</v>
      </c>
      <c r="I416" s="48">
        <v>62</v>
      </c>
      <c r="J416" s="165" t="str">
        <f t="shared" si="24"/>
        <v xml:space="preserve"> </v>
      </c>
      <c r="K416" s="165" t="str">
        <f t="shared" si="25"/>
        <v xml:space="preserve"> </v>
      </c>
      <c r="L416" s="165" t="str">
        <f t="shared" si="26"/>
        <v xml:space="preserve"> </v>
      </c>
      <c r="M416" s="101"/>
      <c r="N416" s="9"/>
      <c r="O416" s="62">
        <f t="shared" si="27"/>
        <v>62</v>
      </c>
      <c r="P416" s="58"/>
    </row>
    <row r="417" spans="1:16" s="5" customFormat="1" ht="17.100000000000001" customHeight="1">
      <c r="A417" s="4">
        <v>408</v>
      </c>
      <c r="B417" s="133" t="s">
        <v>7368</v>
      </c>
      <c r="C417" s="134" t="s">
        <v>2993</v>
      </c>
      <c r="D417" s="135" t="s">
        <v>25</v>
      </c>
      <c r="E417" s="81" t="s">
        <v>1062</v>
      </c>
      <c r="F417" s="145">
        <v>6.15</v>
      </c>
      <c r="G417" s="145">
        <v>5.94</v>
      </c>
      <c r="H417" s="48">
        <v>62</v>
      </c>
      <c r="I417" s="48">
        <v>57</v>
      </c>
      <c r="J417" s="165" t="str">
        <f t="shared" si="24"/>
        <v xml:space="preserve"> </v>
      </c>
      <c r="K417" s="165" t="str">
        <f t="shared" si="25"/>
        <v xml:space="preserve"> </v>
      </c>
      <c r="L417" s="165" t="str">
        <f t="shared" si="26"/>
        <v xml:space="preserve"> </v>
      </c>
      <c r="M417" s="63"/>
      <c r="N417" s="9"/>
      <c r="O417" s="62">
        <f t="shared" si="27"/>
        <v>59.5</v>
      </c>
      <c r="P417" s="58"/>
    </row>
    <row r="418" spans="1:16" s="5" customFormat="1" ht="17.100000000000001" customHeight="1">
      <c r="A418" s="4">
        <v>409</v>
      </c>
      <c r="B418" s="133" t="s">
        <v>7369</v>
      </c>
      <c r="C418" s="134" t="s">
        <v>361</v>
      </c>
      <c r="D418" s="135" t="s">
        <v>995</v>
      </c>
      <c r="E418" s="81" t="s">
        <v>1062</v>
      </c>
      <c r="F418" s="145">
        <v>6.85</v>
      </c>
      <c r="G418" s="145">
        <v>5.98</v>
      </c>
      <c r="H418" s="48">
        <v>58</v>
      </c>
      <c r="I418" s="48">
        <v>53</v>
      </c>
      <c r="J418" s="165" t="str">
        <f t="shared" si="24"/>
        <v xml:space="preserve"> </v>
      </c>
      <c r="K418" s="165" t="str">
        <f t="shared" si="25"/>
        <v xml:space="preserve"> </v>
      </c>
      <c r="L418" s="165" t="str">
        <f t="shared" si="26"/>
        <v xml:space="preserve"> </v>
      </c>
      <c r="M418" s="101"/>
      <c r="N418" s="9"/>
      <c r="O418" s="62">
        <f t="shared" si="27"/>
        <v>55.5</v>
      </c>
      <c r="P418" s="58"/>
    </row>
    <row r="419" spans="1:16" s="5" customFormat="1" ht="17.100000000000001" customHeight="1">
      <c r="A419" s="4">
        <v>410</v>
      </c>
      <c r="B419" s="133" t="s">
        <v>7370</v>
      </c>
      <c r="C419" s="134" t="s">
        <v>668</v>
      </c>
      <c r="D419" s="135" t="s">
        <v>1759</v>
      </c>
      <c r="E419" s="81" t="s">
        <v>1062</v>
      </c>
      <c r="F419" s="145">
        <v>6.61</v>
      </c>
      <c r="G419" s="145">
        <v>6.56</v>
      </c>
      <c r="H419" s="48">
        <v>80</v>
      </c>
      <c r="I419" s="48">
        <v>73</v>
      </c>
      <c r="J419" s="165" t="str">
        <f t="shared" si="24"/>
        <v xml:space="preserve"> </v>
      </c>
      <c r="K419" s="165" t="str">
        <f t="shared" si="25"/>
        <v xml:space="preserve"> </v>
      </c>
      <c r="L419" s="165" t="str">
        <f t="shared" si="26"/>
        <v xml:space="preserve"> </v>
      </c>
      <c r="M419" s="202"/>
      <c r="N419" s="93" t="s">
        <v>895</v>
      </c>
      <c r="O419" s="62">
        <f t="shared" si="27"/>
        <v>76.5</v>
      </c>
      <c r="P419" s="58"/>
    </row>
    <row r="420" spans="1:16" s="5" customFormat="1" ht="17.100000000000001" customHeight="1">
      <c r="A420" s="4">
        <v>411</v>
      </c>
      <c r="B420" s="133" t="s">
        <v>7371</v>
      </c>
      <c r="C420" s="134" t="s">
        <v>2469</v>
      </c>
      <c r="D420" s="135" t="s">
        <v>2321</v>
      </c>
      <c r="E420" s="81" t="s">
        <v>1062</v>
      </c>
      <c r="F420" s="145">
        <v>7.83</v>
      </c>
      <c r="G420" s="145">
        <v>7.32</v>
      </c>
      <c r="H420" s="48">
        <v>60</v>
      </c>
      <c r="I420" s="48">
        <v>66</v>
      </c>
      <c r="J420" s="165" t="str">
        <f t="shared" si="24"/>
        <v xml:space="preserve"> </v>
      </c>
      <c r="K420" s="165" t="str">
        <f t="shared" si="25"/>
        <v xml:space="preserve"> </v>
      </c>
      <c r="L420" s="165" t="str">
        <f t="shared" si="26"/>
        <v xml:space="preserve"> </v>
      </c>
      <c r="M420" s="196"/>
      <c r="N420" s="9"/>
      <c r="O420" s="62">
        <f t="shared" si="27"/>
        <v>63</v>
      </c>
      <c r="P420" s="58"/>
    </row>
    <row r="421" spans="1:16" s="5" customFormat="1" ht="17.100000000000001" customHeight="1">
      <c r="A421" s="4">
        <v>412</v>
      </c>
      <c r="B421" s="133" t="s">
        <v>7372</v>
      </c>
      <c r="C421" s="134" t="s">
        <v>3821</v>
      </c>
      <c r="D421" s="135" t="s">
        <v>32</v>
      </c>
      <c r="E421" s="81" t="s">
        <v>1062</v>
      </c>
      <c r="F421" s="145">
        <v>6.23</v>
      </c>
      <c r="G421" s="145">
        <v>2.92</v>
      </c>
      <c r="H421" s="48">
        <v>52</v>
      </c>
      <c r="I421" s="48">
        <v>52</v>
      </c>
      <c r="J421" s="165" t="str">
        <f t="shared" si="24"/>
        <v xml:space="preserve"> </v>
      </c>
      <c r="K421" s="165" t="str">
        <f t="shared" si="25"/>
        <v xml:space="preserve"> </v>
      </c>
      <c r="L421" s="165" t="str">
        <f t="shared" si="26"/>
        <v xml:space="preserve"> </v>
      </c>
      <c r="M421" s="202"/>
      <c r="N421" s="50"/>
      <c r="O421" s="62">
        <f t="shared" si="27"/>
        <v>52</v>
      </c>
      <c r="P421" s="58"/>
    </row>
    <row r="422" spans="1:16" s="5" customFormat="1" ht="17.100000000000001" customHeight="1">
      <c r="A422" s="4">
        <v>413</v>
      </c>
      <c r="B422" s="133" t="s">
        <v>7373</v>
      </c>
      <c r="C422" s="134" t="s">
        <v>309</v>
      </c>
      <c r="D422" s="135" t="s">
        <v>3608</v>
      </c>
      <c r="E422" s="81" t="s">
        <v>1062</v>
      </c>
      <c r="F422" s="145">
        <v>5.72</v>
      </c>
      <c r="G422" s="145">
        <v>4.91</v>
      </c>
      <c r="H422" s="48">
        <v>50</v>
      </c>
      <c r="I422" s="48">
        <v>52</v>
      </c>
      <c r="J422" s="165" t="str">
        <f t="shared" si="24"/>
        <v xml:space="preserve"> </v>
      </c>
      <c r="K422" s="165" t="str">
        <f t="shared" si="25"/>
        <v xml:space="preserve"> </v>
      </c>
      <c r="L422" s="165" t="str">
        <f t="shared" si="26"/>
        <v xml:space="preserve"> </v>
      </c>
      <c r="M422" s="101"/>
      <c r="N422" s="9"/>
      <c r="O422" s="62">
        <f t="shared" si="27"/>
        <v>51</v>
      </c>
      <c r="P422" s="58"/>
    </row>
    <row r="423" spans="1:16" s="5" customFormat="1" ht="17.100000000000001" customHeight="1">
      <c r="A423" s="4">
        <v>414</v>
      </c>
      <c r="B423" s="133" t="s">
        <v>7374</v>
      </c>
      <c r="C423" s="134" t="s">
        <v>904</v>
      </c>
      <c r="D423" s="135" t="s">
        <v>3608</v>
      </c>
      <c r="E423" s="81" t="s">
        <v>1062</v>
      </c>
      <c r="F423" s="145">
        <v>6.91</v>
      </c>
      <c r="G423" s="145">
        <v>6.26</v>
      </c>
      <c r="H423" s="48">
        <v>51</v>
      </c>
      <c r="I423" s="48">
        <v>52</v>
      </c>
      <c r="J423" s="165" t="str">
        <f t="shared" si="24"/>
        <v xml:space="preserve"> </v>
      </c>
      <c r="K423" s="165" t="str">
        <f t="shared" si="25"/>
        <v xml:space="preserve"> </v>
      </c>
      <c r="L423" s="165" t="str">
        <f t="shared" si="26"/>
        <v xml:space="preserve"> </v>
      </c>
      <c r="M423" s="63"/>
      <c r="N423" s="9"/>
      <c r="O423" s="62">
        <f t="shared" si="27"/>
        <v>51.5</v>
      </c>
      <c r="P423" s="58"/>
    </row>
    <row r="424" spans="1:16" s="5" customFormat="1" ht="17.100000000000001" customHeight="1">
      <c r="A424" s="4">
        <v>415</v>
      </c>
      <c r="B424" s="133" t="s">
        <v>2423</v>
      </c>
      <c r="C424" s="134" t="s">
        <v>2424</v>
      </c>
      <c r="D424" s="135" t="s">
        <v>3610</v>
      </c>
      <c r="E424" s="81" t="s">
        <v>1062</v>
      </c>
      <c r="F424" s="145">
        <v>6.74</v>
      </c>
      <c r="G424" s="145">
        <v>5.85</v>
      </c>
      <c r="H424" s="48">
        <v>58</v>
      </c>
      <c r="I424" s="48">
        <v>53</v>
      </c>
      <c r="J424" s="165" t="str">
        <f t="shared" si="24"/>
        <v xml:space="preserve"> </v>
      </c>
      <c r="K424" s="165" t="str">
        <f t="shared" si="25"/>
        <v xml:space="preserve"> </v>
      </c>
      <c r="L424" s="165" t="str">
        <f t="shared" si="26"/>
        <v xml:space="preserve"> </v>
      </c>
      <c r="M424" s="63"/>
      <c r="N424" s="9"/>
      <c r="O424" s="62">
        <f t="shared" si="27"/>
        <v>55.5</v>
      </c>
      <c r="P424" s="58"/>
    </row>
    <row r="425" spans="1:16" s="5" customFormat="1" ht="17.100000000000001" customHeight="1">
      <c r="A425" s="4">
        <v>416</v>
      </c>
      <c r="B425" s="133" t="s">
        <v>7375</v>
      </c>
      <c r="C425" s="134" t="s">
        <v>7376</v>
      </c>
      <c r="D425" s="135" t="s">
        <v>359</v>
      </c>
      <c r="E425" s="81" t="s">
        <v>1062</v>
      </c>
      <c r="F425" s="145">
        <v>7</v>
      </c>
      <c r="G425" s="145">
        <v>6.37</v>
      </c>
      <c r="H425" s="48">
        <v>52</v>
      </c>
      <c r="I425" s="48">
        <v>53</v>
      </c>
      <c r="J425" s="165" t="str">
        <f t="shared" si="24"/>
        <v xml:space="preserve"> </v>
      </c>
      <c r="K425" s="165" t="str">
        <f t="shared" si="25"/>
        <v xml:space="preserve"> </v>
      </c>
      <c r="L425" s="165" t="str">
        <f t="shared" si="26"/>
        <v xml:space="preserve"> </v>
      </c>
      <c r="M425" s="53"/>
      <c r="N425" s="9"/>
      <c r="O425" s="62">
        <f t="shared" si="27"/>
        <v>52.5</v>
      </c>
      <c r="P425" s="58"/>
    </row>
    <row r="426" spans="1:16" s="5" customFormat="1" ht="17.100000000000001" customHeight="1">
      <c r="A426" s="4">
        <v>417</v>
      </c>
      <c r="B426" s="133" t="s">
        <v>7377</v>
      </c>
      <c r="C426" s="134" t="s">
        <v>3652</v>
      </c>
      <c r="D426" s="135" t="s">
        <v>359</v>
      </c>
      <c r="E426" s="81" t="s">
        <v>1062</v>
      </c>
      <c r="F426" s="145">
        <v>6.15</v>
      </c>
      <c r="G426" s="145">
        <v>5.91</v>
      </c>
      <c r="H426" s="48">
        <v>51</v>
      </c>
      <c r="I426" s="48">
        <v>54</v>
      </c>
      <c r="J426" s="165" t="str">
        <f t="shared" si="24"/>
        <v xml:space="preserve"> </v>
      </c>
      <c r="K426" s="165" t="str">
        <f t="shared" si="25"/>
        <v xml:space="preserve"> </v>
      </c>
      <c r="L426" s="165" t="str">
        <f t="shared" si="26"/>
        <v xml:space="preserve"> </v>
      </c>
      <c r="M426" s="196"/>
      <c r="N426" s="9"/>
      <c r="O426" s="62">
        <f t="shared" si="27"/>
        <v>52.5</v>
      </c>
      <c r="P426" s="58"/>
    </row>
    <row r="427" spans="1:16" s="5" customFormat="1" ht="17.100000000000001" customHeight="1">
      <c r="A427" s="4">
        <v>418</v>
      </c>
      <c r="B427" s="133" t="s">
        <v>7378</v>
      </c>
      <c r="C427" s="134" t="s">
        <v>3793</v>
      </c>
      <c r="D427" s="135" t="s">
        <v>3509</v>
      </c>
      <c r="E427" s="81" t="s">
        <v>1062</v>
      </c>
      <c r="F427" s="145">
        <v>6.2</v>
      </c>
      <c r="G427" s="145">
        <v>5.54</v>
      </c>
      <c r="H427" s="48">
        <v>51</v>
      </c>
      <c r="I427" s="48">
        <v>58</v>
      </c>
      <c r="J427" s="165" t="str">
        <f t="shared" si="24"/>
        <v xml:space="preserve"> </v>
      </c>
      <c r="K427" s="165" t="str">
        <f t="shared" si="25"/>
        <v xml:space="preserve"> </v>
      </c>
      <c r="L427" s="165" t="str">
        <f t="shared" si="26"/>
        <v xml:space="preserve"> </v>
      </c>
      <c r="M427" s="68"/>
      <c r="N427" s="9"/>
      <c r="O427" s="62">
        <f t="shared" si="27"/>
        <v>54.5</v>
      </c>
      <c r="P427" s="58"/>
    </row>
    <row r="428" spans="1:16" s="5" customFormat="1" ht="17.100000000000001" customHeight="1">
      <c r="A428" s="4">
        <v>419</v>
      </c>
      <c r="B428" s="133" t="s">
        <v>7379</v>
      </c>
      <c r="C428" s="134" t="s">
        <v>2378</v>
      </c>
      <c r="D428" s="135" t="s">
        <v>3509</v>
      </c>
      <c r="E428" s="81" t="s">
        <v>1062</v>
      </c>
      <c r="F428" s="145">
        <v>7.5</v>
      </c>
      <c r="G428" s="145">
        <v>7.36</v>
      </c>
      <c r="H428" s="48">
        <v>55</v>
      </c>
      <c r="I428" s="48">
        <v>58</v>
      </c>
      <c r="J428" s="165" t="str">
        <f t="shared" si="24"/>
        <v xml:space="preserve"> </v>
      </c>
      <c r="K428" s="165" t="str">
        <f t="shared" si="25"/>
        <v xml:space="preserve"> </v>
      </c>
      <c r="L428" s="165" t="str">
        <f t="shared" si="26"/>
        <v xml:space="preserve"> </v>
      </c>
      <c r="M428" s="68"/>
      <c r="N428" s="9"/>
      <c r="O428" s="62">
        <f t="shared" si="27"/>
        <v>56.5</v>
      </c>
      <c r="P428" s="58"/>
    </row>
    <row r="429" spans="1:16" s="5" customFormat="1" ht="17.100000000000001" customHeight="1">
      <c r="A429" s="4">
        <v>420</v>
      </c>
      <c r="B429" s="133" t="s">
        <v>7380</v>
      </c>
      <c r="C429" s="134" t="s">
        <v>997</v>
      </c>
      <c r="D429" s="135" t="s">
        <v>3615</v>
      </c>
      <c r="E429" s="81" t="s">
        <v>1062</v>
      </c>
      <c r="F429" s="145">
        <v>5.75</v>
      </c>
      <c r="G429" s="145">
        <v>5.58</v>
      </c>
      <c r="H429" s="48">
        <v>48</v>
      </c>
      <c r="I429" s="48">
        <v>51</v>
      </c>
      <c r="J429" s="165" t="str">
        <f t="shared" si="24"/>
        <v xml:space="preserve"> </v>
      </c>
      <c r="K429" s="165" t="str">
        <f t="shared" si="25"/>
        <v xml:space="preserve"> </v>
      </c>
      <c r="L429" s="165" t="str">
        <f t="shared" si="26"/>
        <v xml:space="preserve"> </v>
      </c>
      <c r="M429" s="196"/>
      <c r="N429" s="9"/>
      <c r="O429" s="62">
        <f t="shared" si="27"/>
        <v>49.5</v>
      </c>
      <c r="P429" s="58"/>
    </row>
    <row r="430" spans="1:16" s="5" customFormat="1" ht="17.100000000000001" customHeight="1">
      <c r="A430" s="4">
        <v>421</v>
      </c>
      <c r="B430" s="133" t="s">
        <v>7381</v>
      </c>
      <c r="C430" s="134" t="s">
        <v>7382</v>
      </c>
      <c r="D430" s="135" t="s">
        <v>3511</v>
      </c>
      <c r="E430" s="81" t="s">
        <v>1062</v>
      </c>
      <c r="F430" s="145">
        <v>6.47</v>
      </c>
      <c r="G430" s="145">
        <v>6.1</v>
      </c>
      <c r="H430" s="48">
        <v>54</v>
      </c>
      <c r="I430" s="48">
        <v>54</v>
      </c>
      <c r="J430" s="165" t="str">
        <f t="shared" si="24"/>
        <v xml:space="preserve"> </v>
      </c>
      <c r="K430" s="165" t="str">
        <f t="shared" si="25"/>
        <v xml:space="preserve"> </v>
      </c>
      <c r="L430" s="165" t="str">
        <f t="shared" si="26"/>
        <v xml:space="preserve"> </v>
      </c>
      <c r="M430" s="83"/>
      <c r="N430" s="9"/>
      <c r="O430" s="62">
        <f t="shared" si="27"/>
        <v>54</v>
      </c>
      <c r="P430" s="58"/>
    </row>
    <row r="431" spans="1:16" s="5" customFormat="1" ht="17.100000000000001" customHeight="1">
      <c r="A431" s="4">
        <v>422</v>
      </c>
      <c r="B431" s="133" t="s">
        <v>7383</v>
      </c>
      <c r="C431" s="134" t="s">
        <v>732</v>
      </c>
      <c r="D431" s="135" t="s">
        <v>3511</v>
      </c>
      <c r="E431" s="81" t="s">
        <v>1062</v>
      </c>
      <c r="F431" s="145">
        <v>6.39</v>
      </c>
      <c r="G431" s="145">
        <v>6.45</v>
      </c>
      <c r="H431" s="48">
        <v>52</v>
      </c>
      <c r="I431" s="48">
        <v>50</v>
      </c>
      <c r="J431" s="165" t="str">
        <f t="shared" si="24"/>
        <v xml:space="preserve"> </v>
      </c>
      <c r="K431" s="165" t="str">
        <f t="shared" si="25"/>
        <v xml:space="preserve"> </v>
      </c>
      <c r="L431" s="165" t="str">
        <f t="shared" si="26"/>
        <v xml:space="preserve"> </v>
      </c>
      <c r="M431" s="196"/>
      <c r="N431" s="9"/>
      <c r="O431" s="62">
        <f t="shared" si="27"/>
        <v>51</v>
      </c>
      <c r="P431" s="58"/>
    </row>
    <row r="432" spans="1:16" s="5" customFormat="1" ht="17.100000000000001" customHeight="1">
      <c r="A432" s="4">
        <v>423</v>
      </c>
      <c r="B432" s="133" t="s">
        <v>7384</v>
      </c>
      <c r="C432" s="134" t="s">
        <v>7367</v>
      </c>
      <c r="D432" s="135" t="s">
        <v>996</v>
      </c>
      <c r="E432" s="81" t="s">
        <v>1062</v>
      </c>
      <c r="F432" s="145">
        <v>6.7</v>
      </c>
      <c r="G432" s="145">
        <v>6.3</v>
      </c>
      <c r="H432" s="48">
        <v>50</v>
      </c>
      <c r="I432" s="48">
        <v>54</v>
      </c>
      <c r="J432" s="165" t="str">
        <f t="shared" si="24"/>
        <v xml:space="preserve"> </v>
      </c>
      <c r="K432" s="165" t="str">
        <f t="shared" si="25"/>
        <v xml:space="preserve"> </v>
      </c>
      <c r="L432" s="165" t="str">
        <f t="shared" si="26"/>
        <v xml:space="preserve"> </v>
      </c>
      <c r="M432" s="202"/>
      <c r="N432" s="9"/>
      <c r="O432" s="62">
        <f t="shared" si="27"/>
        <v>52</v>
      </c>
      <c r="P432" s="58"/>
    </row>
    <row r="433" spans="1:16" s="5" customFormat="1" ht="17.100000000000001" customHeight="1">
      <c r="A433" s="4">
        <v>424</v>
      </c>
      <c r="B433" s="133" t="s">
        <v>7385</v>
      </c>
      <c r="C433" s="134" t="s">
        <v>458</v>
      </c>
      <c r="D433" s="135" t="s">
        <v>7386</v>
      </c>
      <c r="E433" s="81" t="s">
        <v>1062</v>
      </c>
      <c r="F433" s="145">
        <v>6.32</v>
      </c>
      <c r="G433" s="145">
        <v>4.71</v>
      </c>
      <c r="H433" s="48">
        <v>51</v>
      </c>
      <c r="I433" s="48">
        <v>50</v>
      </c>
      <c r="J433" s="165" t="str">
        <f t="shared" si="24"/>
        <v xml:space="preserve"> </v>
      </c>
      <c r="K433" s="165" t="str">
        <f t="shared" si="25"/>
        <v xml:space="preserve"> </v>
      </c>
      <c r="L433" s="165" t="str">
        <f t="shared" si="26"/>
        <v xml:space="preserve"> </v>
      </c>
      <c r="M433" s="68"/>
      <c r="N433" s="9"/>
      <c r="O433" s="62">
        <f t="shared" si="27"/>
        <v>50.5</v>
      </c>
      <c r="P433" s="58"/>
    </row>
    <row r="434" spans="1:16" s="5" customFormat="1" ht="17.100000000000001" customHeight="1">
      <c r="A434" s="4">
        <v>425</v>
      </c>
      <c r="B434" s="133" t="s">
        <v>7387</v>
      </c>
      <c r="C434" s="134" t="s">
        <v>2319</v>
      </c>
      <c r="D434" s="135" t="s">
        <v>3779</v>
      </c>
      <c r="E434" s="81" t="s">
        <v>1062</v>
      </c>
      <c r="F434" s="145">
        <v>5.04</v>
      </c>
      <c r="G434" s="145">
        <v>3.55</v>
      </c>
      <c r="H434" s="48">
        <v>53</v>
      </c>
      <c r="I434" s="48">
        <v>50</v>
      </c>
      <c r="J434" s="151" t="str">
        <f t="shared" si="24"/>
        <v xml:space="preserve"> </v>
      </c>
      <c r="K434" s="151" t="str">
        <f t="shared" si="25"/>
        <v xml:space="preserve"> </v>
      </c>
      <c r="L434" s="151" t="str">
        <f t="shared" si="26"/>
        <v xml:space="preserve"> </v>
      </c>
      <c r="M434" s="84"/>
      <c r="N434" s="9"/>
      <c r="O434" s="62">
        <f t="shared" si="27"/>
        <v>51.5</v>
      </c>
      <c r="P434" s="4"/>
    </row>
    <row r="435" spans="1:16" s="5" customFormat="1" ht="17.100000000000001" customHeight="1">
      <c r="A435" s="4">
        <v>426</v>
      </c>
      <c r="B435" s="133" t="s">
        <v>7388</v>
      </c>
      <c r="C435" s="134" t="s">
        <v>7389</v>
      </c>
      <c r="D435" s="135" t="s">
        <v>1007</v>
      </c>
      <c r="E435" s="81" t="s">
        <v>1062</v>
      </c>
      <c r="F435" s="145">
        <v>6.32</v>
      </c>
      <c r="G435" s="145">
        <v>4.34</v>
      </c>
      <c r="H435" s="48">
        <v>58</v>
      </c>
      <c r="I435" s="48">
        <v>50</v>
      </c>
      <c r="J435" s="151" t="str">
        <f t="shared" si="24"/>
        <v xml:space="preserve"> </v>
      </c>
      <c r="K435" s="151" t="str">
        <f t="shared" si="25"/>
        <v xml:space="preserve"> </v>
      </c>
      <c r="L435" s="151" t="str">
        <f t="shared" si="26"/>
        <v xml:space="preserve"> </v>
      </c>
      <c r="M435" s="98"/>
      <c r="N435" s="38"/>
      <c r="O435" s="62">
        <f t="shared" si="27"/>
        <v>54</v>
      </c>
      <c r="P435" s="4"/>
    </row>
    <row r="436" spans="1:16" s="5" customFormat="1" ht="17.100000000000001" customHeight="1">
      <c r="A436" s="4">
        <v>427</v>
      </c>
      <c r="B436" s="133" t="s">
        <v>7390</v>
      </c>
      <c r="C436" s="134" t="s">
        <v>2468</v>
      </c>
      <c r="D436" s="135" t="s">
        <v>763</v>
      </c>
      <c r="E436" s="81" t="s">
        <v>1062</v>
      </c>
      <c r="F436" s="145">
        <v>6.28</v>
      </c>
      <c r="G436" s="145">
        <v>6.92</v>
      </c>
      <c r="H436" s="48">
        <v>54</v>
      </c>
      <c r="I436" s="48">
        <v>67</v>
      </c>
      <c r="J436" s="151" t="str">
        <f t="shared" si="24"/>
        <v xml:space="preserve"> </v>
      </c>
      <c r="K436" s="151" t="str">
        <f t="shared" si="25"/>
        <v xml:space="preserve"> </v>
      </c>
      <c r="L436" s="151" t="str">
        <f t="shared" si="26"/>
        <v xml:space="preserve"> </v>
      </c>
      <c r="M436" s="63"/>
      <c r="N436" s="9"/>
      <c r="O436" s="62">
        <f t="shared" si="27"/>
        <v>60.5</v>
      </c>
      <c r="P436" s="4"/>
    </row>
    <row r="437" spans="1:16" s="5" customFormat="1" ht="17.100000000000001" customHeight="1">
      <c r="A437" s="4">
        <v>428</v>
      </c>
      <c r="B437" s="133" t="s">
        <v>7391</v>
      </c>
      <c r="C437" s="134" t="s">
        <v>2378</v>
      </c>
      <c r="D437" s="135" t="s">
        <v>3785</v>
      </c>
      <c r="E437" s="81" t="s">
        <v>1062</v>
      </c>
      <c r="F437" s="145">
        <v>6.1</v>
      </c>
      <c r="G437" s="145">
        <v>6.28</v>
      </c>
      <c r="H437" s="48">
        <v>58</v>
      </c>
      <c r="I437" s="48">
        <v>61</v>
      </c>
      <c r="J437" s="151" t="str">
        <f t="shared" si="24"/>
        <v xml:space="preserve"> </v>
      </c>
      <c r="K437" s="151" t="str">
        <f t="shared" si="25"/>
        <v xml:space="preserve"> </v>
      </c>
      <c r="L437" s="151" t="str">
        <f t="shared" si="26"/>
        <v xml:space="preserve"> </v>
      </c>
      <c r="M437" s="101"/>
      <c r="N437" s="9"/>
      <c r="O437" s="62">
        <f t="shared" si="27"/>
        <v>59.5</v>
      </c>
      <c r="P437" s="4"/>
    </row>
    <row r="438" spans="1:16" s="5" customFormat="1" ht="17.100000000000001" customHeight="1">
      <c r="A438" s="4">
        <v>429</v>
      </c>
      <c r="B438" s="133" t="s">
        <v>7392</v>
      </c>
      <c r="C438" s="134" t="s">
        <v>580</v>
      </c>
      <c r="D438" s="135" t="s">
        <v>300</v>
      </c>
      <c r="E438" s="81" t="s">
        <v>1062</v>
      </c>
      <c r="F438" s="145">
        <v>6.92</v>
      </c>
      <c r="G438" s="145">
        <v>6.27</v>
      </c>
      <c r="H438" s="48">
        <v>50</v>
      </c>
      <c r="I438" s="48">
        <v>65</v>
      </c>
      <c r="J438" s="151" t="str">
        <f t="shared" si="24"/>
        <v xml:space="preserve"> </v>
      </c>
      <c r="K438" s="151" t="str">
        <f t="shared" si="25"/>
        <v xml:space="preserve"> </v>
      </c>
      <c r="L438" s="151" t="str">
        <f t="shared" si="26"/>
        <v xml:space="preserve"> </v>
      </c>
      <c r="M438" s="83"/>
      <c r="N438" s="9"/>
      <c r="O438" s="62">
        <f t="shared" si="27"/>
        <v>57.5</v>
      </c>
      <c r="P438" s="4"/>
    </row>
    <row r="439" spans="1:16" s="5" customFormat="1" ht="17.100000000000001" customHeight="1">
      <c r="A439" s="4">
        <v>430</v>
      </c>
      <c r="B439" s="133" t="s">
        <v>7393</v>
      </c>
      <c r="C439" s="134" t="s">
        <v>1697</v>
      </c>
      <c r="D439" s="135" t="s">
        <v>3470</v>
      </c>
      <c r="E439" s="81" t="s">
        <v>1062</v>
      </c>
      <c r="F439" s="145">
        <v>6.11</v>
      </c>
      <c r="G439" s="145">
        <v>4.57</v>
      </c>
      <c r="H439" s="48">
        <v>61</v>
      </c>
      <c r="I439" s="48">
        <v>53</v>
      </c>
      <c r="J439" s="151" t="str">
        <f t="shared" si="24"/>
        <v xml:space="preserve"> </v>
      </c>
      <c r="K439" s="151" t="str">
        <f t="shared" si="25"/>
        <v xml:space="preserve"> </v>
      </c>
      <c r="L439" s="151" t="str">
        <f t="shared" si="26"/>
        <v xml:space="preserve"> </v>
      </c>
      <c r="M439" s="63"/>
      <c r="N439" s="9"/>
      <c r="O439" s="62">
        <f t="shared" si="27"/>
        <v>57</v>
      </c>
      <c r="P439" s="4"/>
    </row>
    <row r="440" spans="1:16" s="5" customFormat="1" ht="17.100000000000001" customHeight="1">
      <c r="A440" s="4">
        <v>431</v>
      </c>
      <c r="B440" s="133" t="s">
        <v>7394</v>
      </c>
      <c r="C440" s="134" t="s">
        <v>997</v>
      </c>
      <c r="D440" s="135" t="s">
        <v>4268</v>
      </c>
      <c r="E440" s="81" t="s">
        <v>1062</v>
      </c>
      <c r="F440" s="145">
        <v>5.95</v>
      </c>
      <c r="G440" s="145">
        <v>6.16</v>
      </c>
      <c r="H440" s="48">
        <v>61</v>
      </c>
      <c r="I440" s="48">
        <v>53</v>
      </c>
      <c r="J440" s="151" t="str">
        <f t="shared" si="24"/>
        <v xml:space="preserve"> </v>
      </c>
      <c r="K440" s="151" t="str">
        <f t="shared" si="25"/>
        <v xml:space="preserve"> </v>
      </c>
      <c r="L440" s="151" t="str">
        <f t="shared" si="26"/>
        <v xml:space="preserve"> </v>
      </c>
      <c r="M440" s="51"/>
      <c r="N440" s="9"/>
      <c r="O440" s="62">
        <f t="shared" si="27"/>
        <v>57</v>
      </c>
      <c r="P440" s="4"/>
    </row>
    <row r="441" spans="1:16" s="5" customFormat="1" ht="17.100000000000001" customHeight="1">
      <c r="A441" s="4">
        <v>432</v>
      </c>
      <c r="B441" s="133" t="s">
        <v>7395</v>
      </c>
      <c r="C441" s="134" t="s">
        <v>1419</v>
      </c>
      <c r="D441" s="135" t="s">
        <v>4696</v>
      </c>
      <c r="E441" s="81" t="s">
        <v>1062</v>
      </c>
      <c r="F441" s="145">
        <v>6.41</v>
      </c>
      <c r="G441" s="145">
        <v>5.89</v>
      </c>
      <c r="H441" s="48">
        <v>64</v>
      </c>
      <c r="I441" s="48">
        <v>54</v>
      </c>
      <c r="J441" s="151" t="str">
        <f t="shared" si="24"/>
        <v xml:space="preserve"> </v>
      </c>
      <c r="K441" s="151" t="str">
        <f t="shared" si="25"/>
        <v xml:space="preserve"> </v>
      </c>
      <c r="L441" s="151" t="str">
        <f t="shared" si="26"/>
        <v xml:space="preserve"> </v>
      </c>
      <c r="M441" s="51"/>
      <c r="N441" s="93"/>
      <c r="O441" s="62">
        <f t="shared" si="27"/>
        <v>59</v>
      </c>
      <c r="P441" s="4"/>
    </row>
    <row r="442" spans="1:16" s="5" customFormat="1" ht="17.100000000000001" customHeight="1">
      <c r="A442" s="4">
        <v>433</v>
      </c>
      <c r="B442" s="133" t="s">
        <v>7396</v>
      </c>
      <c r="C442" s="134" t="s">
        <v>3598</v>
      </c>
      <c r="D442" s="135" t="s">
        <v>4631</v>
      </c>
      <c r="E442" s="81" t="s">
        <v>1062</v>
      </c>
      <c r="F442" s="145">
        <v>6.61</v>
      </c>
      <c r="G442" s="145">
        <v>5.89</v>
      </c>
      <c r="H442" s="48">
        <v>59</v>
      </c>
      <c r="I442" s="48">
        <v>53</v>
      </c>
      <c r="J442" s="151" t="str">
        <f t="shared" si="24"/>
        <v xml:space="preserve"> </v>
      </c>
      <c r="K442" s="151" t="str">
        <f t="shared" si="25"/>
        <v xml:space="preserve"> </v>
      </c>
      <c r="L442" s="151" t="str">
        <f t="shared" si="26"/>
        <v xml:space="preserve"> </v>
      </c>
      <c r="M442" s="53"/>
      <c r="N442" s="15"/>
      <c r="O442" s="62">
        <f t="shared" si="27"/>
        <v>56</v>
      </c>
      <c r="P442" s="4"/>
    </row>
    <row r="443" spans="1:16" s="5" customFormat="1" ht="17.100000000000001" customHeight="1">
      <c r="A443" s="4">
        <v>434</v>
      </c>
      <c r="B443" s="133" t="s">
        <v>2420</v>
      </c>
      <c r="C443" s="134" t="s">
        <v>2421</v>
      </c>
      <c r="D443" s="135" t="s">
        <v>2422</v>
      </c>
      <c r="E443" s="81" t="s">
        <v>1062</v>
      </c>
      <c r="F443" s="145">
        <v>5.64</v>
      </c>
      <c r="G443" s="145">
        <v>6.12</v>
      </c>
      <c r="H443" s="48">
        <v>60</v>
      </c>
      <c r="I443" s="48">
        <v>55</v>
      </c>
      <c r="J443" s="151" t="str">
        <f t="shared" si="24"/>
        <v xml:space="preserve"> </v>
      </c>
      <c r="K443" s="151" t="str">
        <f t="shared" si="25"/>
        <v xml:space="preserve"> </v>
      </c>
      <c r="L443" s="151" t="str">
        <f t="shared" si="26"/>
        <v xml:space="preserve"> </v>
      </c>
      <c r="M443" s="51"/>
      <c r="N443" s="9"/>
      <c r="O443" s="62">
        <f t="shared" si="27"/>
        <v>57.5</v>
      </c>
      <c r="P443" s="4"/>
    </row>
    <row r="444" spans="1:16" s="5" customFormat="1" ht="17.100000000000001" customHeight="1">
      <c r="A444" s="4">
        <v>435</v>
      </c>
      <c r="B444" s="133" t="s">
        <v>7397</v>
      </c>
      <c r="C444" s="134" t="s">
        <v>3727</v>
      </c>
      <c r="D444" s="135" t="s">
        <v>7398</v>
      </c>
      <c r="E444" s="81" t="s">
        <v>1062</v>
      </c>
      <c r="F444" s="145">
        <v>6.22</v>
      </c>
      <c r="G444" s="145">
        <v>6.28</v>
      </c>
      <c r="H444" s="48">
        <v>61</v>
      </c>
      <c r="I444" s="48">
        <v>54</v>
      </c>
      <c r="J444" s="151" t="str">
        <f t="shared" si="24"/>
        <v xml:space="preserve"> </v>
      </c>
      <c r="K444" s="151" t="str">
        <f t="shared" si="25"/>
        <v xml:space="preserve"> </v>
      </c>
      <c r="L444" s="151" t="str">
        <f t="shared" si="26"/>
        <v xml:space="preserve"> </v>
      </c>
      <c r="M444" s="101"/>
      <c r="N444" s="9"/>
      <c r="O444" s="62">
        <f t="shared" si="27"/>
        <v>57.5</v>
      </c>
      <c r="P444" s="4"/>
    </row>
    <row r="445" spans="1:16" s="5" customFormat="1" ht="17.100000000000001" customHeight="1">
      <c r="A445" s="4">
        <v>436</v>
      </c>
      <c r="B445" s="133" t="s">
        <v>7400</v>
      </c>
      <c r="C445" s="134" t="s">
        <v>7401</v>
      </c>
      <c r="D445" s="135" t="s">
        <v>51</v>
      </c>
      <c r="E445" s="81" t="s">
        <v>1062</v>
      </c>
      <c r="F445" s="145">
        <v>6.05</v>
      </c>
      <c r="G445" s="145">
        <v>5.89</v>
      </c>
      <c r="H445" s="48">
        <v>55</v>
      </c>
      <c r="I445" s="48">
        <v>56</v>
      </c>
      <c r="J445" s="151" t="str">
        <f t="shared" si="24"/>
        <v xml:space="preserve"> </v>
      </c>
      <c r="K445" s="151" t="str">
        <f t="shared" si="25"/>
        <v xml:space="preserve"> </v>
      </c>
      <c r="L445" s="151" t="str">
        <f t="shared" si="26"/>
        <v xml:space="preserve"> </v>
      </c>
      <c r="M445" s="101"/>
      <c r="N445" s="9"/>
      <c r="O445" s="62">
        <f t="shared" si="27"/>
        <v>55.5</v>
      </c>
      <c r="P445" s="4"/>
    </row>
    <row r="446" spans="1:16" s="5" customFormat="1" ht="17.100000000000001" customHeight="1">
      <c r="A446" s="4">
        <v>437</v>
      </c>
      <c r="B446" s="133" t="s">
        <v>7402</v>
      </c>
      <c r="C446" s="134" t="s">
        <v>3241</v>
      </c>
      <c r="D446" s="135" t="s">
        <v>2573</v>
      </c>
      <c r="E446" s="81" t="s">
        <v>1062</v>
      </c>
      <c r="F446" s="145">
        <v>7.72</v>
      </c>
      <c r="G446" s="145">
        <v>7.5</v>
      </c>
      <c r="H446" s="48">
        <v>54</v>
      </c>
      <c r="I446" s="48">
        <v>72</v>
      </c>
      <c r="J446" s="151" t="str">
        <f t="shared" si="24"/>
        <v xml:space="preserve"> </v>
      </c>
      <c r="K446" s="151" t="str">
        <f t="shared" si="25"/>
        <v>SVK</v>
      </c>
      <c r="L446" s="151" t="str">
        <f t="shared" si="26"/>
        <v xml:space="preserve"> </v>
      </c>
      <c r="M446" s="196"/>
      <c r="N446" s="9"/>
      <c r="O446" s="62">
        <f t="shared" si="27"/>
        <v>63</v>
      </c>
      <c r="P446" s="4"/>
    </row>
    <row r="447" spans="1:16" s="5" customFormat="1" ht="17.100000000000001" customHeight="1">
      <c r="A447" s="4">
        <v>438</v>
      </c>
      <c r="B447" s="133" t="s">
        <v>7403</v>
      </c>
      <c r="C447" s="134" t="s">
        <v>732</v>
      </c>
      <c r="D447" s="135" t="s">
        <v>313</v>
      </c>
      <c r="E447" s="81" t="s">
        <v>1062</v>
      </c>
      <c r="F447" s="145">
        <v>6.35</v>
      </c>
      <c r="G447" s="145">
        <v>6.14</v>
      </c>
      <c r="H447" s="48">
        <v>61</v>
      </c>
      <c r="I447" s="48">
        <v>55</v>
      </c>
      <c r="J447" s="151" t="str">
        <f t="shared" si="24"/>
        <v xml:space="preserve"> </v>
      </c>
      <c r="K447" s="151" t="str">
        <f t="shared" si="25"/>
        <v xml:space="preserve"> </v>
      </c>
      <c r="L447" s="151" t="str">
        <f t="shared" si="26"/>
        <v xml:space="preserve"> </v>
      </c>
      <c r="M447" s="83"/>
      <c r="N447" s="9"/>
      <c r="O447" s="62">
        <f t="shared" si="27"/>
        <v>58</v>
      </c>
      <c r="P447" s="48"/>
    </row>
    <row r="448" spans="1:16" s="5" customFormat="1" ht="17.100000000000001" customHeight="1">
      <c r="A448" s="4">
        <v>439</v>
      </c>
      <c r="B448" s="133" t="s">
        <v>7404</v>
      </c>
      <c r="C448" s="134" t="s">
        <v>1445</v>
      </c>
      <c r="D448" s="135" t="s">
        <v>2675</v>
      </c>
      <c r="E448" s="81" t="s">
        <v>1062</v>
      </c>
      <c r="F448" s="145">
        <v>6</v>
      </c>
      <c r="G448" s="145">
        <v>5.03</v>
      </c>
      <c r="H448" s="48">
        <v>51</v>
      </c>
      <c r="I448" s="48">
        <v>50</v>
      </c>
      <c r="J448" s="151" t="str">
        <f t="shared" si="24"/>
        <v xml:space="preserve"> </v>
      </c>
      <c r="K448" s="151" t="str">
        <f t="shared" si="25"/>
        <v xml:space="preserve"> </v>
      </c>
      <c r="L448" s="151" t="str">
        <f t="shared" si="26"/>
        <v xml:space="preserve"> </v>
      </c>
      <c r="M448" s="51"/>
      <c r="N448" s="15"/>
      <c r="O448" s="62">
        <f t="shared" si="27"/>
        <v>50.5</v>
      </c>
      <c r="P448" s="4"/>
    </row>
    <row r="449" spans="1:16" s="5" customFormat="1" ht="17.100000000000001" customHeight="1">
      <c r="A449" s="4">
        <v>440</v>
      </c>
      <c r="B449" s="133" t="s">
        <v>7405</v>
      </c>
      <c r="C449" s="134" t="s">
        <v>7406</v>
      </c>
      <c r="D449" s="135" t="s">
        <v>1118</v>
      </c>
      <c r="E449" s="81" t="s">
        <v>1062</v>
      </c>
      <c r="F449" s="145">
        <v>6.4</v>
      </c>
      <c r="G449" s="145">
        <v>6.54</v>
      </c>
      <c r="H449" s="48">
        <v>51</v>
      </c>
      <c r="I449" s="48">
        <v>54</v>
      </c>
      <c r="J449" s="151" t="str">
        <f t="shared" si="24"/>
        <v xml:space="preserve"> </v>
      </c>
      <c r="K449" s="151" t="str">
        <f t="shared" si="25"/>
        <v xml:space="preserve"> </v>
      </c>
      <c r="L449" s="151" t="str">
        <f t="shared" si="26"/>
        <v xml:space="preserve"> </v>
      </c>
      <c r="M449" s="51"/>
      <c r="N449" s="15"/>
      <c r="O449" s="62">
        <f t="shared" si="27"/>
        <v>52.5</v>
      </c>
      <c r="P449" s="4"/>
    </row>
    <row r="450" spans="1:16" s="5" customFormat="1" ht="17.100000000000001" customHeight="1">
      <c r="A450" s="4">
        <v>441</v>
      </c>
      <c r="B450" s="133" t="s">
        <v>7407</v>
      </c>
      <c r="C450" s="134" t="s">
        <v>3309</v>
      </c>
      <c r="D450" s="135" t="s">
        <v>2007</v>
      </c>
      <c r="E450" s="81" t="s">
        <v>1063</v>
      </c>
      <c r="F450" s="145">
        <v>5.12</v>
      </c>
      <c r="G450" s="48">
        <v>5.53</v>
      </c>
      <c r="H450" s="48">
        <v>55</v>
      </c>
      <c r="I450" s="48">
        <v>71</v>
      </c>
      <c r="J450" s="151" t="str">
        <f t="shared" si="24"/>
        <v xml:space="preserve"> </v>
      </c>
      <c r="K450" s="151" t="str">
        <f t="shared" si="25"/>
        <v xml:space="preserve"> </v>
      </c>
      <c r="L450" s="151" t="str">
        <f t="shared" si="26"/>
        <v xml:space="preserve"> </v>
      </c>
      <c r="M450" s="101"/>
      <c r="N450" s="9"/>
      <c r="O450" s="62">
        <f t="shared" si="27"/>
        <v>63</v>
      </c>
      <c r="P450" s="4"/>
    </row>
    <row r="451" spans="1:16" s="5" customFormat="1" ht="17.100000000000001" customHeight="1">
      <c r="A451" s="4">
        <v>442</v>
      </c>
      <c r="B451" s="133" t="s">
        <v>7408</v>
      </c>
      <c r="C451" s="134" t="s">
        <v>2008</v>
      </c>
      <c r="D451" s="135" t="s">
        <v>2009</v>
      </c>
      <c r="E451" s="81" t="s">
        <v>1063</v>
      </c>
      <c r="F451" s="145">
        <v>2.14</v>
      </c>
      <c r="G451" s="48">
        <v>3.53</v>
      </c>
      <c r="H451" s="48">
        <v>35</v>
      </c>
      <c r="I451" s="48">
        <v>55</v>
      </c>
      <c r="J451" s="151" t="str">
        <f t="shared" si="24"/>
        <v xml:space="preserve"> </v>
      </c>
      <c r="K451" s="151" t="str">
        <f t="shared" si="25"/>
        <v xml:space="preserve"> </v>
      </c>
      <c r="L451" s="151" t="str">
        <f t="shared" si="26"/>
        <v xml:space="preserve"> </v>
      </c>
      <c r="M451" s="195"/>
      <c r="N451" s="9"/>
      <c r="O451" s="62">
        <f t="shared" si="27"/>
        <v>45</v>
      </c>
      <c r="P451" s="4"/>
    </row>
    <row r="452" spans="1:16" s="5" customFormat="1" ht="17.100000000000001" customHeight="1">
      <c r="A452" s="4">
        <v>443</v>
      </c>
      <c r="B452" s="133" t="s">
        <v>7409</v>
      </c>
      <c r="C452" s="134" t="s">
        <v>3036</v>
      </c>
      <c r="D452" s="135" t="s">
        <v>3474</v>
      </c>
      <c r="E452" s="81" t="s">
        <v>1063</v>
      </c>
      <c r="F452" s="145">
        <v>5.16</v>
      </c>
      <c r="G452" s="48">
        <v>4.84</v>
      </c>
      <c r="H452" s="48">
        <v>55</v>
      </c>
      <c r="I452" s="48">
        <v>62</v>
      </c>
      <c r="J452" s="151" t="str">
        <f t="shared" si="24"/>
        <v xml:space="preserve"> </v>
      </c>
      <c r="K452" s="151" t="str">
        <f t="shared" si="25"/>
        <v xml:space="preserve"> </v>
      </c>
      <c r="L452" s="151" t="str">
        <f t="shared" si="26"/>
        <v xml:space="preserve"> </v>
      </c>
      <c r="M452" s="51"/>
      <c r="N452" s="93"/>
      <c r="O452" s="62">
        <f t="shared" si="27"/>
        <v>58.5</v>
      </c>
      <c r="P452" s="4"/>
    </row>
    <row r="453" spans="1:16" s="5" customFormat="1" ht="17.100000000000001" customHeight="1">
      <c r="A453" s="4">
        <v>444</v>
      </c>
      <c r="B453" s="133" t="s">
        <v>7410</v>
      </c>
      <c r="C453" s="134" t="s">
        <v>3285</v>
      </c>
      <c r="D453" s="135" t="s">
        <v>7411</v>
      </c>
      <c r="E453" s="81" t="s">
        <v>1063</v>
      </c>
      <c r="F453" s="145">
        <v>6.48</v>
      </c>
      <c r="G453" s="48">
        <v>5.1100000000000003</v>
      </c>
      <c r="H453" s="48">
        <v>53</v>
      </c>
      <c r="I453" s="48">
        <v>64</v>
      </c>
      <c r="J453" s="151" t="str">
        <f t="shared" si="24"/>
        <v xml:space="preserve"> </v>
      </c>
      <c r="K453" s="151" t="str">
        <f t="shared" si="25"/>
        <v xml:space="preserve"> </v>
      </c>
      <c r="L453" s="151" t="str">
        <f t="shared" si="26"/>
        <v xml:space="preserve"> </v>
      </c>
      <c r="M453" s="101"/>
      <c r="N453" s="15"/>
      <c r="O453" s="62">
        <f t="shared" si="27"/>
        <v>58.5</v>
      </c>
      <c r="P453" s="4"/>
    </row>
    <row r="454" spans="1:16" s="5" customFormat="1" ht="17.100000000000001" customHeight="1">
      <c r="A454" s="4">
        <v>445</v>
      </c>
      <c r="B454" s="133" t="s">
        <v>7412</v>
      </c>
      <c r="C454" s="134" t="s">
        <v>670</v>
      </c>
      <c r="D454" s="135" t="s">
        <v>2941</v>
      </c>
      <c r="E454" s="81" t="s">
        <v>1063</v>
      </c>
      <c r="F454" s="145">
        <v>5.92</v>
      </c>
      <c r="G454" s="48">
        <v>5.08</v>
      </c>
      <c r="H454" s="48">
        <v>50</v>
      </c>
      <c r="I454" s="48">
        <v>66</v>
      </c>
      <c r="J454" s="165" t="str">
        <f t="shared" si="24"/>
        <v xml:space="preserve"> </v>
      </c>
      <c r="K454" s="165" t="str">
        <f t="shared" si="25"/>
        <v xml:space="preserve"> </v>
      </c>
      <c r="L454" s="165" t="str">
        <f t="shared" si="26"/>
        <v xml:space="preserve"> </v>
      </c>
      <c r="M454" s="63"/>
      <c r="N454" s="9"/>
      <c r="O454" s="62">
        <f t="shared" si="27"/>
        <v>58</v>
      </c>
      <c r="P454" s="58"/>
    </row>
    <row r="455" spans="1:16" s="5" customFormat="1" ht="17.100000000000001" customHeight="1">
      <c r="A455" s="4">
        <v>446</v>
      </c>
      <c r="B455" s="133" t="s">
        <v>7413</v>
      </c>
      <c r="C455" s="134" t="s">
        <v>7414</v>
      </c>
      <c r="D455" s="135" t="s">
        <v>3608</v>
      </c>
      <c r="E455" s="81" t="s">
        <v>1063</v>
      </c>
      <c r="F455" s="145">
        <v>6.6</v>
      </c>
      <c r="G455" s="48">
        <v>6.16</v>
      </c>
      <c r="H455" s="48">
        <v>80</v>
      </c>
      <c r="I455" s="48">
        <v>95</v>
      </c>
      <c r="J455" s="165" t="str">
        <f t="shared" si="24"/>
        <v xml:space="preserve"> </v>
      </c>
      <c r="K455" s="165" t="str">
        <f t="shared" si="25"/>
        <v xml:space="preserve"> </v>
      </c>
      <c r="L455" s="165" t="str">
        <f t="shared" si="26"/>
        <v xml:space="preserve"> </v>
      </c>
      <c r="M455" s="84"/>
      <c r="N455" s="9"/>
      <c r="O455" s="62">
        <f t="shared" si="27"/>
        <v>87.5</v>
      </c>
      <c r="P455" s="58"/>
    </row>
    <row r="456" spans="1:16" s="5" customFormat="1" ht="17.100000000000001" customHeight="1">
      <c r="A456" s="4">
        <v>447</v>
      </c>
      <c r="B456" s="133" t="s">
        <v>7415</v>
      </c>
      <c r="C456" s="134" t="s">
        <v>7416</v>
      </c>
      <c r="D456" s="135" t="s">
        <v>4263</v>
      </c>
      <c r="E456" s="81" t="s">
        <v>1063</v>
      </c>
      <c r="F456" s="145">
        <v>5.6</v>
      </c>
      <c r="G456" s="48">
        <v>6.11</v>
      </c>
      <c r="H456" s="48">
        <v>63</v>
      </c>
      <c r="I456" s="48">
        <v>86</v>
      </c>
      <c r="J456" s="165" t="str">
        <f t="shared" si="24"/>
        <v xml:space="preserve"> </v>
      </c>
      <c r="K456" s="165" t="str">
        <f t="shared" si="25"/>
        <v xml:space="preserve"> </v>
      </c>
      <c r="L456" s="165" t="str">
        <f t="shared" si="26"/>
        <v xml:space="preserve"> </v>
      </c>
      <c r="M456" s="68"/>
      <c r="N456" s="9"/>
      <c r="O456" s="62">
        <f t="shared" si="27"/>
        <v>74.5</v>
      </c>
      <c r="P456" s="58"/>
    </row>
    <row r="457" spans="1:16" s="5" customFormat="1" ht="17.100000000000001" customHeight="1">
      <c r="A457" s="4">
        <v>448</v>
      </c>
      <c r="B457" s="133" t="s">
        <v>7417</v>
      </c>
      <c r="C457" s="134" t="s">
        <v>3089</v>
      </c>
      <c r="D457" s="135" t="s">
        <v>488</v>
      </c>
      <c r="E457" s="81" t="s">
        <v>1063</v>
      </c>
      <c r="F457" s="145">
        <v>5.89</v>
      </c>
      <c r="G457" s="48">
        <v>4.96</v>
      </c>
      <c r="H457" s="48">
        <v>60</v>
      </c>
      <c r="I457" s="48">
        <v>70</v>
      </c>
      <c r="J457" s="165" t="str">
        <f t="shared" si="24"/>
        <v xml:space="preserve"> </v>
      </c>
      <c r="K457" s="165" t="str">
        <f t="shared" si="25"/>
        <v xml:space="preserve"> </v>
      </c>
      <c r="L457" s="165" t="str">
        <f t="shared" si="26"/>
        <v xml:space="preserve"> </v>
      </c>
      <c r="M457" s="63"/>
      <c r="N457" s="9"/>
      <c r="O457" s="62">
        <f t="shared" si="27"/>
        <v>65</v>
      </c>
      <c r="P457" s="58"/>
    </row>
    <row r="458" spans="1:16" s="5" customFormat="1" ht="17.100000000000001" customHeight="1">
      <c r="A458" s="4">
        <v>449</v>
      </c>
      <c r="B458" s="133" t="s">
        <v>7418</v>
      </c>
      <c r="C458" s="134" t="s">
        <v>4530</v>
      </c>
      <c r="D458" s="135" t="s">
        <v>3511</v>
      </c>
      <c r="E458" s="81" t="s">
        <v>1063</v>
      </c>
      <c r="F458" s="145">
        <v>4.5999999999999996</v>
      </c>
      <c r="G458" s="48">
        <v>5.04</v>
      </c>
      <c r="H458" s="48">
        <v>51</v>
      </c>
      <c r="I458" s="48">
        <v>65</v>
      </c>
      <c r="J458" s="165" t="str">
        <f t="shared" ref="J458:J521" si="28">IF(AND(F458&gt;=9,H458&gt;=90),"SVXS",IF(AND(F458&gt;=8,H458&gt;=80),"SVG",IF(AND(F458&gt;=7,H458&gt;=70),"SVK"," ")))</f>
        <v xml:space="preserve"> </v>
      </c>
      <c r="K458" s="165" t="str">
        <f t="shared" ref="K458:K521" si="29">IF(AND(G458&gt;=9,I458&gt;=90),"SVXS",IF(AND(G458&gt;=8,I458&gt;=80),"SVG",IF(AND(G458&gt;=7,I458&gt;=70),"SVK"," ")))</f>
        <v xml:space="preserve"> </v>
      </c>
      <c r="L458" s="165" t="str">
        <f t="shared" ref="L458:L521" si="30">IF(AND(J458="SVXS",K458="SVXS"),"SVXS",IF(AND(J458="SVG",K458="SVG"),"SVG",IF(AND(J458="SVK",K458="SVK"),"SVK",IF(AND(J458="SVXS",K458="SVG"),"SVG",IF(AND(J458="SVG",K458="SVXS"),"SVG",IF(AND(J458="SVG",K458="SVK"),"SVK",IF(AND(J458="SVK",K458="SVG"),"SVK"," ")))))))</f>
        <v xml:space="preserve"> </v>
      </c>
      <c r="M458" s="68"/>
      <c r="N458" s="9"/>
      <c r="O458" s="62">
        <f t="shared" ref="O458:O521" si="31">SUM(H458:I458)/2</f>
        <v>58</v>
      </c>
      <c r="P458" s="58"/>
    </row>
    <row r="459" spans="1:16" s="5" customFormat="1" ht="17.100000000000001" customHeight="1">
      <c r="A459" s="4">
        <v>450</v>
      </c>
      <c r="B459" s="133" t="s">
        <v>7419</v>
      </c>
      <c r="C459" s="134" t="s">
        <v>7420</v>
      </c>
      <c r="D459" s="135" t="s">
        <v>3511</v>
      </c>
      <c r="E459" s="81" t="s">
        <v>1063</v>
      </c>
      <c r="F459" s="145">
        <v>5.63</v>
      </c>
      <c r="G459" s="48">
        <v>3.78</v>
      </c>
      <c r="H459" s="48">
        <v>68</v>
      </c>
      <c r="I459" s="48">
        <v>52</v>
      </c>
      <c r="J459" s="165" t="str">
        <f t="shared" si="28"/>
        <v xml:space="preserve"> </v>
      </c>
      <c r="K459" s="165" t="str">
        <f t="shared" si="29"/>
        <v xml:space="preserve"> </v>
      </c>
      <c r="L459" s="165" t="str">
        <f t="shared" si="30"/>
        <v xml:space="preserve"> </v>
      </c>
      <c r="M459" s="68"/>
      <c r="N459" s="9"/>
      <c r="O459" s="62">
        <f t="shared" si="31"/>
        <v>60</v>
      </c>
      <c r="P459" s="58"/>
    </row>
    <row r="460" spans="1:16" s="5" customFormat="1" ht="17.100000000000001" customHeight="1">
      <c r="A460" s="4">
        <v>451</v>
      </c>
      <c r="B460" s="133" t="s">
        <v>7421</v>
      </c>
      <c r="C460" s="134" t="s">
        <v>1734</v>
      </c>
      <c r="D460" s="135" t="s">
        <v>4264</v>
      </c>
      <c r="E460" s="81" t="s">
        <v>1063</v>
      </c>
      <c r="F460" s="145">
        <v>6.4</v>
      </c>
      <c r="G460" s="48">
        <v>6.24</v>
      </c>
      <c r="H460" s="48">
        <v>61</v>
      </c>
      <c r="I460" s="48">
        <v>70</v>
      </c>
      <c r="J460" s="165" t="str">
        <f t="shared" si="28"/>
        <v xml:space="preserve"> </v>
      </c>
      <c r="K460" s="165" t="str">
        <f t="shared" si="29"/>
        <v xml:space="preserve"> </v>
      </c>
      <c r="L460" s="165" t="str">
        <f t="shared" si="30"/>
        <v xml:space="preserve"> </v>
      </c>
      <c r="M460" s="68"/>
      <c r="N460" s="9"/>
      <c r="O460" s="62">
        <f t="shared" si="31"/>
        <v>65.5</v>
      </c>
      <c r="P460" s="58"/>
    </row>
    <row r="461" spans="1:16" s="5" customFormat="1" ht="17.100000000000001" customHeight="1">
      <c r="A461" s="4">
        <v>452</v>
      </c>
      <c r="B461" s="133" t="s">
        <v>7422</v>
      </c>
      <c r="C461" s="134" t="s">
        <v>670</v>
      </c>
      <c r="D461" s="135" t="s">
        <v>3798</v>
      </c>
      <c r="E461" s="81" t="s">
        <v>1063</v>
      </c>
      <c r="F461" s="145">
        <v>6.68</v>
      </c>
      <c r="G461" s="48">
        <v>6.08</v>
      </c>
      <c r="H461" s="48">
        <v>61</v>
      </c>
      <c r="I461" s="48">
        <v>71</v>
      </c>
      <c r="J461" s="165" t="str">
        <f t="shared" si="28"/>
        <v xml:space="preserve"> </v>
      </c>
      <c r="K461" s="165" t="str">
        <f t="shared" si="29"/>
        <v xml:space="preserve"> </v>
      </c>
      <c r="L461" s="165" t="str">
        <f t="shared" si="30"/>
        <v xml:space="preserve"> </v>
      </c>
      <c r="M461" s="68"/>
      <c r="N461" s="9"/>
      <c r="O461" s="62">
        <f t="shared" si="31"/>
        <v>66</v>
      </c>
      <c r="P461" s="58"/>
    </row>
    <row r="462" spans="1:16" s="5" customFormat="1" ht="17.100000000000001" customHeight="1">
      <c r="A462" s="4">
        <v>453</v>
      </c>
      <c r="B462" s="133" t="s">
        <v>7423</v>
      </c>
      <c r="C462" s="134" t="s">
        <v>1697</v>
      </c>
      <c r="D462" s="135" t="s">
        <v>193</v>
      </c>
      <c r="E462" s="81" t="s">
        <v>1063</v>
      </c>
      <c r="F462" s="145">
        <v>6.59</v>
      </c>
      <c r="G462" s="48">
        <v>7.26</v>
      </c>
      <c r="H462" s="48">
        <v>71</v>
      </c>
      <c r="I462" s="48">
        <v>82</v>
      </c>
      <c r="J462" s="165" t="str">
        <f t="shared" si="28"/>
        <v xml:space="preserve"> </v>
      </c>
      <c r="K462" s="165" t="str">
        <f t="shared" si="29"/>
        <v>SVK</v>
      </c>
      <c r="L462" s="165" t="str">
        <f t="shared" si="30"/>
        <v xml:space="preserve"> </v>
      </c>
      <c r="M462" s="63"/>
      <c r="N462" s="9"/>
      <c r="O462" s="62">
        <f t="shared" si="31"/>
        <v>76.5</v>
      </c>
      <c r="P462" s="58"/>
    </row>
    <row r="463" spans="1:16" s="5" customFormat="1" ht="17.100000000000001" customHeight="1">
      <c r="A463" s="4">
        <v>454</v>
      </c>
      <c r="B463" s="133" t="s">
        <v>7424</v>
      </c>
      <c r="C463" s="134" t="s">
        <v>7425</v>
      </c>
      <c r="D463" s="135" t="s">
        <v>300</v>
      </c>
      <c r="E463" s="81" t="s">
        <v>1063</v>
      </c>
      <c r="F463" s="145">
        <v>6.25</v>
      </c>
      <c r="G463" s="48">
        <v>4.92</v>
      </c>
      <c r="H463" s="48">
        <v>72</v>
      </c>
      <c r="I463" s="48">
        <v>52</v>
      </c>
      <c r="J463" s="165" t="str">
        <f t="shared" si="28"/>
        <v xml:space="preserve"> </v>
      </c>
      <c r="K463" s="165" t="str">
        <f t="shared" si="29"/>
        <v xml:space="preserve"> </v>
      </c>
      <c r="L463" s="165" t="str">
        <f t="shared" si="30"/>
        <v xml:space="preserve"> </v>
      </c>
      <c r="M463" s="84"/>
      <c r="N463" s="9"/>
      <c r="O463" s="62">
        <f t="shared" si="31"/>
        <v>62</v>
      </c>
      <c r="P463" s="58"/>
    </row>
    <row r="464" spans="1:16" s="5" customFormat="1" ht="17.100000000000001" customHeight="1">
      <c r="A464" s="4">
        <v>455</v>
      </c>
      <c r="B464" s="133" t="s">
        <v>7426</v>
      </c>
      <c r="C464" s="134" t="s">
        <v>7427</v>
      </c>
      <c r="D464" s="135" t="s">
        <v>1010</v>
      </c>
      <c r="E464" s="81" t="s">
        <v>1063</v>
      </c>
      <c r="F464" s="145">
        <v>3.86</v>
      </c>
      <c r="G464" s="48">
        <v>4.09</v>
      </c>
      <c r="H464" s="48">
        <v>48</v>
      </c>
      <c r="I464" s="48">
        <v>52</v>
      </c>
      <c r="J464" s="165" t="str">
        <f t="shared" si="28"/>
        <v xml:space="preserve"> </v>
      </c>
      <c r="K464" s="165" t="str">
        <f t="shared" si="29"/>
        <v xml:space="preserve"> </v>
      </c>
      <c r="L464" s="165" t="str">
        <f t="shared" si="30"/>
        <v xml:space="preserve"> </v>
      </c>
      <c r="M464" s="83"/>
      <c r="N464" s="9"/>
      <c r="O464" s="62">
        <f t="shared" si="31"/>
        <v>50</v>
      </c>
      <c r="P464" s="58"/>
    </row>
    <row r="465" spans="1:16" s="5" customFormat="1" ht="17.100000000000001" customHeight="1">
      <c r="A465" s="4">
        <v>456</v>
      </c>
      <c r="B465" s="133" t="s">
        <v>7428</v>
      </c>
      <c r="C465" s="134" t="s">
        <v>2701</v>
      </c>
      <c r="D465" s="135" t="s">
        <v>7429</v>
      </c>
      <c r="E465" s="81" t="s">
        <v>1063</v>
      </c>
      <c r="F465" s="145">
        <v>6.38</v>
      </c>
      <c r="G465" s="48">
        <v>5.74</v>
      </c>
      <c r="H465" s="48">
        <v>57</v>
      </c>
      <c r="I465" s="48">
        <v>61</v>
      </c>
      <c r="J465" s="165" t="str">
        <f t="shared" si="28"/>
        <v xml:space="preserve"> </v>
      </c>
      <c r="K465" s="165" t="str">
        <f t="shared" si="29"/>
        <v xml:space="preserve"> </v>
      </c>
      <c r="L465" s="165" t="str">
        <f t="shared" si="30"/>
        <v xml:space="preserve"> </v>
      </c>
      <c r="M465" s="68"/>
      <c r="N465" s="17"/>
      <c r="O465" s="62">
        <f t="shared" si="31"/>
        <v>59</v>
      </c>
      <c r="P465" s="58"/>
    </row>
    <row r="466" spans="1:16" s="5" customFormat="1" ht="17.100000000000001" customHeight="1">
      <c r="A466" s="4">
        <v>457</v>
      </c>
      <c r="B466" s="133" t="s">
        <v>7430</v>
      </c>
      <c r="C466" s="134" t="s">
        <v>1444</v>
      </c>
      <c r="D466" s="135" t="s">
        <v>305</v>
      </c>
      <c r="E466" s="81" t="s">
        <v>1063</v>
      </c>
      <c r="F466" s="145">
        <v>7.33</v>
      </c>
      <c r="G466" s="48">
        <v>7.23</v>
      </c>
      <c r="H466" s="48">
        <v>70</v>
      </c>
      <c r="I466" s="48">
        <v>70</v>
      </c>
      <c r="J466" s="168" t="str">
        <f t="shared" si="28"/>
        <v>SVK</v>
      </c>
      <c r="K466" s="165" t="str">
        <f t="shared" si="29"/>
        <v>SVK</v>
      </c>
      <c r="L466" s="168" t="str">
        <f t="shared" si="30"/>
        <v>SVK</v>
      </c>
      <c r="M466" s="63" t="s">
        <v>12589</v>
      </c>
      <c r="N466" s="117"/>
      <c r="O466" s="62">
        <f t="shared" si="31"/>
        <v>70</v>
      </c>
      <c r="P466" s="60"/>
    </row>
    <row r="467" spans="1:16" s="5" customFormat="1" ht="17.100000000000001" customHeight="1">
      <c r="A467" s="4">
        <v>458</v>
      </c>
      <c r="B467" s="133" t="s">
        <v>7431</v>
      </c>
      <c r="C467" s="134" t="s">
        <v>353</v>
      </c>
      <c r="D467" s="135" t="s">
        <v>3823</v>
      </c>
      <c r="E467" s="81" t="s">
        <v>1063</v>
      </c>
      <c r="F467" s="145">
        <v>4.38</v>
      </c>
      <c r="G467" s="48">
        <v>5.35</v>
      </c>
      <c r="H467" s="48">
        <v>59</v>
      </c>
      <c r="I467" s="48">
        <v>73</v>
      </c>
      <c r="J467" s="165" t="str">
        <f t="shared" si="28"/>
        <v xml:space="preserve"> </v>
      </c>
      <c r="K467" s="165" t="str">
        <f t="shared" si="29"/>
        <v xml:space="preserve"> </v>
      </c>
      <c r="L467" s="165" t="str">
        <f t="shared" si="30"/>
        <v xml:space="preserve"> </v>
      </c>
      <c r="M467" s="52"/>
      <c r="N467" s="9"/>
      <c r="O467" s="62">
        <f t="shared" si="31"/>
        <v>66</v>
      </c>
      <c r="P467" s="58"/>
    </row>
    <row r="468" spans="1:16" s="5" customFormat="1" ht="17.100000000000001" customHeight="1">
      <c r="A468" s="4">
        <v>459</v>
      </c>
      <c r="B468" s="133" t="s">
        <v>7432</v>
      </c>
      <c r="C468" s="134" t="s">
        <v>4265</v>
      </c>
      <c r="D468" s="135" t="s">
        <v>7433</v>
      </c>
      <c r="E468" s="81" t="s">
        <v>1063</v>
      </c>
      <c r="F468" s="145">
        <v>6.58</v>
      </c>
      <c r="G468" s="48">
        <v>6.46</v>
      </c>
      <c r="H468" s="48">
        <v>66</v>
      </c>
      <c r="I468" s="48">
        <v>73</v>
      </c>
      <c r="J468" s="165" t="str">
        <f t="shared" si="28"/>
        <v xml:space="preserve"> </v>
      </c>
      <c r="K468" s="165" t="str">
        <f t="shared" si="29"/>
        <v xml:space="preserve"> </v>
      </c>
      <c r="L468" s="165" t="str">
        <f t="shared" si="30"/>
        <v xml:space="preserve"> </v>
      </c>
      <c r="M468" s="101"/>
      <c r="N468" s="9"/>
      <c r="O468" s="62">
        <f t="shared" si="31"/>
        <v>69.5</v>
      </c>
      <c r="P468" s="58"/>
    </row>
    <row r="469" spans="1:16" s="5" customFormat="1" ht="17.100000000000001" customHeight="1">
      <c r="A469" s="4">
        <v>460</v>
      </c>
      <c r="B469" s="133" t="s">
        <v>7434</v>
      </c>
      <c r="C469" s="134" t="s">
        <v>4056</v>
      </c>
      <c r="D469" s="135" t="s">
        <v>2983</v>
      </c>
      <c r="E469" s="81" t="s">
        <v>1063</v>
      </c>
      <c r="F469" s="145">
        <v>5.59</v>
      </c>
      <c r="G469" s="48">
        <v>5.08</v>
      </c>
      <c r="H469" s="48">
        <v>54</v>
      </c>
      <c r="I469" s="48">
        <v>63</v>
      </c>
      <c r="J469" s="165" t="str">
        <f t="shared" si="28"/>
        <v xml:space="preserve"> </v>
      </c>
      <c r="K469" s="165" t="str">
        <f t="shared" si="29"/>
        <v xml:space="preserve"> </v>
      </c>
      <c r="L469" s="165" t="str">
        <f t="shared" si="30"/>
        <v xml:space="preserve"> </v>
      </c>
      <c r="M469" s="196"/>
      <c r="N469" s="78"/>
      <c r="O469" s="62">
        <f t="shared" si="31"/>
        <v>58.5</v>
      </c>
      <c r="P469" s="58"/>
    </row>
    <row r="470" spans="1:16" s="5" customFormat="1" ht="17.100000000000001" customHeight="1">
      <c r="A470" s="4">
        <v>461</v>
      </c>
      <c r="B470" s="133" t="s">
        <v>7435</v>
      </c>
      <c r="C470" s="134" t="s">
        <v>3320</v>
      </c>
      <c r="D470" s="135" t="s">
        <v>4274</v>
      </c>
      <c r="E470" s="81" t="s">
        <v>1063</v>
      </c>
      <c r="F470" s="145">
        <v>4.6900000000000004</v>
      </c>
      <c r="G470" s="48">
        <v>4.2300000000000004</v>
      </c>
      <c r="H470" s="48">
        <v>40</v>
      </c>
      <c r="I470" s="48">
        <v>67</v>
      </c>
      <c r="J470" s="165" t="str">
        <f t="shared" si="28"/>
        <v xml:space="preserve"> </v>
      </c>
      <c r="K470" s="165" t="str">
        <f t="shared" si="29"/>
        <v xml:space="preserve"> </v>
      </c>
      <c r="L470" s="165" t="str">
        <f t="shared" si="30"/>
        <v xml:space="preserve"> </v>
      </c>
      <c r="M470" s="122"/>
      <c r="N470" s="78"/>
      <c r="O470" s="62">
        <f t="shared" si="31"/>
        <v>53.5</v>
      </c>
      <c r="P470" s="58"/>
    </row>
    <row r="471" spans="1:16" s="5" customFormat="1" ht="17.100000000000001" customHeight="1">
      <c r="A471" s="4">
        <v>462</v>
      </c>
      <c r="B471" s="133" t="s">
        <v>7436</v>
      </c>
      <c r="C471" s="134" t="s">
        <v>3584</v>
      </c>
      <c r="D471" s="135" t="s">
        <v>2573</v>
      </c>
      <c r="E471" s="81" t="s">
        <v>1063</v>
      </c>
      <c r="F471" s="145">
        <v>5.7</v>
      </c>
      <c r="G471" s="48">
        <v>6.02</v>
      </c>
      <c r="H471" s="48">
        <v>73</v>
      </c>
      <c r="I471" s="48">
        <v>81</v>
      </c>
      <c r="J471" s="165" t="str">
        <f t="shared" si="28"/>
        <v xml:space="preserve"> </v>
      </c>
      <c r="K471" s="165" t="str">
        <f t="shared" si="29"/>
        <v xml:space="preserve"> </v>
      </c>
      <c r="L471" s="165" t="str">
        <f t="shared" si="30"/>
        <v xml:space="preserve"> </v>
      </c>
      <c r="M471" s="202"/>
      <c r="N471" s="17"/>
      <c r="O471" s="62">
        <f t="shared" si="31"/>
        <v>77</v>
      </c>
      <c r="P471" s="58"/>
    </row>
    <row r="472" spans="1:16" s="5" customFormat="1" ht="17.100000000000001" customHeight="1">
      <c r="A472" s="4">
        <v>463</v>
      </c>
      <c r="B472" s="133" t="s">
        <v>7437</v>
      </c>
      <c r="C472" s="134" t="s">
        <v>328</v>
      </c>
      <c r="D472" s="135" t="s">
        <v>7438</v>
      </c>
      <c r="E472" s="81" t="s">
        <v>1063</v>
      </c>
      <c r="F472" s="145">
        <v>5.65</v>
      </c>
      <c r="G472" s="48">
        <v>5.82</v>
      </c>
      <c r="H472" s="48">
        <v>58</v>
      </c>
      <c r="I472" s="48">
        <v>56</v>
      </c>
      <c r="J472" s="165" t="str">
        <f t="shared" si="28"/>
        <v xml:space="preserve"> </v>
      </c>
      <c r="K472" s="165" t="str">
        <f t="shared" si="29"/>
        <v xml:space="preserve"> </v>
      </c>
      <c r="L472" s="165" t="str">
        <f t="shared" si="30"/>
        <v xml:space="preserve"> </v>
      </c>
      <c r="M472" s="63"/>
      <c r="N472" s="9"/>
      <c r="O472" s="62">
        <f t="shared" si="31"/>
        <v>57</v>
      </c>
      <c r="P472" s="58"/>
    </row>
    <row r="473" spans="1:16" s="5" customFormat="1" ht="17.100000000000001" customHeight="1">
      <c r="A473" s="4">
        <v>464</v>
      </c>
      <c r="B473" s="133" t="s">
        <v>2220</v>
      </c>
      <c r="C473" s="134" t="s">
        <v>2221</v>
      </c>
      <c r="D473" s="135" t="s">
        <v>3317</v>
      </c>
      <c r="E473" s="81" t="s">
        <v>1064</v>
      </c>
      <c r="F473" s="145">
        <v>7.32</v>
      </c>
      <c r="G473" s="145">
        <v>7.14</v>
      </c>
      <c r="H473" s="48">
        <v>52</v>
      </c>
      <c r="I473" s="48">
        <v>54</v>
      </c>
      <c r="J473" s="165" t="str">
        <f t="shared" si="28"/>
        <v xml:space="preserve"> </v>
      </c>
      <c r="K473" s="165" t="str">
        <f t="shared" si="29"/>
        <v xml:space="preserve"> </v>
      </c>
      <c r="L473" s="165" t="str">
        <f t="shared" si="30"/>
        <v xml:space="preserve"> </v>
      </c>
      <c r="M473" s="202"/>
      <c r="N473" s="136"/>
      <c r="O473" s="62">
        <f t="shared" si="31"/>
        <v>53</v>
      </c>
      <c r="P473" s="58"/>
    </row>
    <row r="474" spans="1:16" s="5" customFormat="1" ht="17.100000000000001" customHeight="1">
      <c r="A474" s="4">
        <v>465</v>
      </c>
      <c r="B474" s="133" t="s">
        <v>7439</v>
      </c>
      <c r="C474" s="134" t="s">
        <v>363</v>
      </c>
      <c r="D474" s="135" t="s">
        <v>667</v>
      </c>
      <c r="E474" s="81" t="s">
        <v>1064</v>
      </c>
      <c r="F474" s="145">
        <v>7.2</v>
      </c>
      <c r="G474" s="145">
        <v>7.31</v>
      </c>
      <c r="H474" s="48">
        <v>75</v>
      </c>
      <c r="I474" s="48">
        <v>61</v>
      </c>
      <c r="J474" s="165" t="str">
        <f t="shared" si="28"/>
        <v>SVK</v>
      </c>
      <c r="K474" s="165" t="str">
        <f t="shared" si="29"/>
        <v xml:space="preserve"> </v>
      </c>
      <c r="L474" s="165" t="str">
        <f t="shared" si="30"/>
        <v xml:space="preserve"> </v>
      </c>
      <c r="M474" s="109"/>
      <c r="N474" s="9"/>
      <c r="O474" s="62">
        <f t="shared" si="31"/>
        <v>68</v>
      </c>
      <c r="P474" s="58"/>
    </row>
    <row r="475" spans="1:16" s="5" customFormat="1" ht="17.100000000000001" customHeight="1">
      <c r="A475" s="4">
        <v>466</v>
      </c>
      <c r="B475" s="133" t="s">
        <v>7440</v>
      </c>
      <c r="C475" s="134" t="s">
        <v>3964</v>
      </c>
      <c r="D475" s="135" t="s">
        <v>3474</v>
      </c>
      <c r="E475" s="81" t="s">
        <v>1064</v>
      </c>
      <c r="F475" s="145">
        <v>7.14</v>
      </c>
      <c r="G475" s="145">
        <v>3.68</v>
      </c>
      <c r="H475" s="48">
        <v>50</v>
      </c>
      <c r="I475" s="48">
        <v>59</v>
      </c>
      <c r="J475" s="165" t="str">
        <f t="shared" si="28"/>
        <v xml:space="preserve"> </v>
      </c>
      <c r="K475" s="165" t="str">
        <f t="shared" si="29"/>
        <v xml:space="preserve"> </v>
      </c>
      <c r="L475" s="165" t="str">
        <f t="shared" si="30"/>
        <v xml:space="preserve"> </v>
      </c>
      <c r="M475" s="196"/>
      <c r="N475" s="9"/>
      <c r="O475" s="62">
        <f t="shared" si="31"/>
        <v>54.5</v>
      </c>
      <c r="P475" s="58"/>
    </row>
    <row r="476" spans="1:16" s="5" customFormat="1" ht="17.100000000000001" customHeight="1">
      <c r="A476" s="4">
        <v>467</v>
      </c>
      <c r="B476" s="133" t="s">
        <v>2269</v>
      </c>
      <c r="C476" s="134" t="s">
        <v>2006</v>
      </c>
      <c r="D476" s="135" t="s">
        <v>3474</v>
      </c>
      <c r="E476" s="81" t="s">
        <v>1064</v>
      </c>
      <c r="F476" s="145">
        <v>7.28</v>
      </c>
      <c r="G476" s="145">
        <v>7.26</v>
      </c>
      <c r="H476" s="48">
        <v>50</v>
      </c>
      <c r="I476" s="48">
        <v>55</v>
      </c>
      <c r="J476" s="165" t="str">
        <f t="shared" si="28"/>
        <v xml:space="preserve"> </v>
      </c>
      <c r="K476" s="165" t="str">
        <f t="shared" si="29"/>
        <v xml:space="preserve"> </v>
      </c>
      <c r="L476" s="165" t="str">
        <f t="shared" si="30"/>
        <v xml:space="preserve"> </v>
      </c>
      <c r="M476" s="68"/>
      <c r="N476" s="50"/>
      <c r="O476" s="62">
        <f t="shared" si="31"/>
        <v>52.5</v>
      </c>
      <c r="P476" s="58"/>
    </row>
    <row r="477" spans="1:16" s="5" customFormat="1" ht="17.100000000000001" customHeight="1">
      <c r="A477" s="4">
        <v>468</v>
      </c>
      <c r="B477" s="133" t="s">
        <v>7441</v>
      </c>
      <c r="C477" s="134" t="s">
        <v>1186</v>
      </c>
      <c r="D477" s="135" t="s">
        <v>3341</v>
      </c>
      <c r="E477" s="81" t="s">
        <v>1064</v>
      </c>
      <c r="F477" s="145">
        <v>5.99</v>
      </c>
      <c r="G477" s="145">
        <v>6.64</v>
      </c>
      <c r="H477" s="48">
        <v>50</v>
      </c>
      <c r="I477" s="48">
        <v>51</v>
      </c>
      <c r="J477" s="165" t="str">
        <f t="shared" si="28"/>
        <v xml:space="preserve"> </v>
      </c>
      <c r="K477" s="165" t="str">
        <f t="shared" si="29"/>
        <v xml:space="preserve"> </v>
      </c>
      <c r="L477" s="165" t="str">
        <f t="shared" si="30"/>
        <v xml:space="preserve"> </v>
      </c>
      <c r="M477" s="63"/>
      <c r="N477" s="9"/>
      <c r="O477" s="62">
        <f t="shared" si="31"/>
        <v>50.5</v>
      </c>
      <c r="P477" s="58"/>
    </row>
    <row r="478" spans="1:16" s="5" customFormat="1" ht="17.100000000000001" customHeight="1">
      <c r="A478" s="4">
        <v>469</v>
      </c>
      <c r="B478" s="133" t="s">
        <v>7442</v>
      </c>
      <c r="C478" s="134" t="s">
        <v>4056</v>
      </c>
      <c r="D478" s="135" t="s">
        <v>7443</v>
      </c>
      <c r="E478" s="81" t="s">
        <v>1064</v>
      </c>
      <c r="F478" s="145">
        <v>7.57</v>
      </c>
      <c r="G478" s="145">
        <v>7.48</v>
      </c>
      <c r="H478" s="48">
        <v>50</v>
      </c>
      <c r="I478" s="48">
        <v>55</v>
      </c>
      <c r="J478" s="165" t="str">
        <f t="shared" si="28"/>
        <v xml:space="preserve"> </v>
      </c>
      <c r="K478" s="165" t="str">
        <f t="shared" si="29"/>
        <v xml:space="preserve"> </v>
      </c>
      <c r="L478" s="165" t="str">
        <f t="shared" si="30"/>
        <v xml:space="preserve"> </v>
      </c>
      <c r="M478" s="68"/>
      <c r="N478" s="9"/>
      <c r="O478" s="62">
        <f t="shared" si="31"/>
        <v>52.5</v>
      </c>
      <c r="P478" s="58"/>
    </row>
    <row r="479" spans="1:16" s="5" customFormat="1" ht="17.100000000000001" customHeight="1">
      <c r="A479" s="4">
        <v>470</v>
      </c>
      <c r="B479" s="133" t="s">
        <v>7444</v>
      </c>
      <c r="C479" s="134" t="s">
        <v>7445</v>
      </c>
      <c r="D479" s="135" t="s">
        <v>3839</v>
      </c>
      <c r="E479" s="81" t="s">
        <v>1064</v>
      </c>
      <c r="F479" s="145">
        <v>7.48</v>
      </c>
      <c r="G479" s="145">
        <v>7.04</v>
      </c>
      <c r="H479" s="48">
        <v>50</v>
      </c>
      <c r="I479" s="48">
        <v>61</v>
      </c>
      <c r="J479" s="165" t="str">
        <f t="shared" si="28"/>
        <v xml:space="preserve"> </v>
      </c>
      <c r="K479" s="165" t="str">
        <f t="shared" si="29"/>
        <v xml:space="preserve"> </v>
      </c>
      <c r="L479" s="165" t="str">
        <f t="shared" si="30"/>
        <v xml:space="preserve"> </v>
      </c>
      <c r="M479" s="63"/>
      <c r="N479" s="9"/>
      <c r="O479" s="62">
        <f t="shared" si="31"/>
        <v>55.5</v>
      </c>
      <c r="P479" s="58"/>
    </row>
    <row r="480" spans="1:16" s="5" customFormat="1" ht="17.100000000000001" customHeight="1">
      <c r="A480" s="4">
        <v>471</v>
      </c>
      <c r="B480" s="133" t="s">
        <v>7446</v>
      </c>
      <c r="C480" s="134" t="s">
        <v>4446</v>
      </c>
      <c r="D480" s="135" t="s">
        <v>1411</v>
      </c>
      <c r="E480" s="81" t="s">
        <v>1064</v>
      </c>
      <c r="F480" s="145">
        <v>7.45</v>
      </c>
      <c r="G480" s="145">
        <v>7.56</v>
      </c>
      <c r="H480" s="48">
        <v>50</v>
      </c>
      <c r="I480" s="48">
        <v>55</v>
      </c>
      <c r="J480" s="165" t="str">
        <f t="shared" si="28"/>
        <v xml:space="preserve"> </v>
      </c>
      <c r="K480" s="165" t="str">
        <f t="shared" si="29"/>
        <v xml:space="preserve"> </v>
      </c>
      <c r="L480" s="165" t="str">
        <f t="shared" si="30"/>
        <v xml:space="preserve"> </v>
      </c>
      <c r="M480" s="63"/>
      <c r="N480" s="50"/>
      <c r="O480" s="62">
        <f t="shared" si="31"/>
        <v>52.5</v>
      </c>
      <c r="P480" s="58"/>
    </row>
    <row r="481" spans="1:16" s="5" customFormat="1" ht="17.100000000000001" customHeight="1">
      <c r="A481" s="4">
        <v>472</v>
      </c>
      <c r="B481" s="133" t="s">
        <v>7447</v>
      </c>
      <c r="C481" s="134" t="s">
        <v>1432</v>
      </c>
      <c r="D481" s="135" t="s">
        <v>995</v>
      </c>
      <c r="E481" s="81" t="s">
        <v>1064</v>
      </c>
      <c r="F481" s="145">
        <v>3.94</v>
      </c>
      <c r="G481" s="145">
        <v>2.2599999999999998</v>
      </c>
      <c r="H481" s="48">
        <v>50</v>
      </c>
      <c r="I481" s="48">
        <v>35</v>
      </c>
      <c r="J481" s="165" t="str">
        <f t="shared" si="28"/>
        <v xml:space="preserve"> </v>
      </c>
      <c r="K481" s="165" t="str">
        <f t="shared" si="29"/>
        <v xml:space="preserve"> </v>
      </c>
      <c r="L481" s="165" t="str">
        <f t="shared" si="30"/>
        <v xml:space="preserve"> </v>
      </c>
      <c r="M481" s="101"/>
      <c r="N481" s="9"/>
      <c r="O481" s="62">
        <f t="shared" si="31"/>
        <v>42.5</v>
      </c>
      <c r="P481" s="58"/>
    </row>
    <row r="482" spans="1:16" s="5" customFormat="1" ht="17.100000000000001" customHeight="1">
      <c r="A482" s="4">
        <v>473</v>
      </c>
      <c r="B482" s="133" t="s">
        <v>7448</v>
      </c>
      <c r="C482" s="134" t="s">
        <v>4262</v>
      </c>
      <c r="D482" s="135" t="s">
        <v>995</v>
      </c>
      <c r="E482" s="81" t="s">
        <v>1064</v>
      </c>
      <c r="F482" s="145">
        <v>7.03</v>
      </c>
      <c r="G482" s="145">
        <v>5.75</v>
      </c>
      <c r="H482" s="48">
        <v>50</v>
      </c>
      <c r="I482" s="48">
        <v>50</v>
      </c>
      <c r="J482" s="165" t="str">
        <f t="shared" si="28"/>
        <v xml:space="preserve"> </v>
      </c>
      <c r="K482" s="165" t="str">
        <f t="shared" si="29"/>
        <v xml:space="preserve"> </v>
      </c>
      <c r="L482" s="165" t="str">
        <f t="shared" si="30"/>
        <v xml:space="preserve"> </v>
      </c>
      <c r="M482" s="196"/>
      <c r="N482" s="9"/>
      <c r="O482" s="62">
        <f t="shared" si="31"/>
        <v>50</v>
      </c>
      <c r="P482" s="58"/>
    </row>
    <row r="483" spans="1:16" s="5" customFormat="1" ht="17.100000000000001" customHeight="1">
      <c r="A483" s="4">
        <v>474</v>
      </c>
      <c r="B483" s="133" t="s">
        <v>7449</v>
      </c>
      <c r="C483" s="134" t="s">
        <v>997</v>
      </c>
      <c r="D483" s="135" t="s">
        <v>995</v>
      </c>
      <c r="E483" s="81" t="s">
        <v>1064</v>
      </c>
      <c r="F483" s="145">
        <v>6.85</v>
      </c>
      <c r="G483" s="145">
        <v>6.52</v>
      </c>
      <c r="H483" s="48">
        <v>50</v>
      </c>
      <c r="I483" s="48">
        <v>51</v>
      </c>
      <c r="J483" s="165" t="str">
        <f t="shared" si="28"/>
        <v xml:space="preserve"> </v>
      </c>
      <c r="K483" s="165" t="str">
        <f t="shared" si="29"/>
        <v xml:space="preserve"> </v>
      </c>
      <c r="L483" s="165" t="str">
        <f t="shared" si="30"/>
        <v xml:space="preserve"> </v>
      </c>
      <c r="M483" s="101"/>
      <c r="N483" s="9"/>
      <c r="O483" s="62">
        <f t="shared" si="31"/>
        <v>50.5</v>
      </c>
      <c r="P483" s="58"/>
    </row>
    <row r="484" spans="1:16" s="5" customFormat="1" ht="17.100000000000001" customHeight="1">
      <c r="A484" s="4">
        <v>475</v>
      </c>
      <c r="B484" s="133" t="s">
        <v>7450</v>
      </c>
      <c r="C484" s="134" t="s">
        <v>7451</v>
      </c>
      <c r="D484" s="135" t="s">
        <v>3615</v>
      </c>
      <c r="E484" s="81" t="s">
        <v>1064</v>
      </c>
      <c r="F484" s="145">
        <v>7.41</v>
      </c>
      <c r="G484" s="145">
        <v>6.96</v>
      </c>
      <c r="H484" s="48">
        <v>50</v>
      </c>
      <c r="I484" s="48">
        <v>54</v>
      </c>
      <c r="J484" s="165" t="str">
        <f t="shared" si="28"/>
        <v xml:space="preserve"> </v>
      </c>
      <c r="K484" s="165" t="str">
        <f t="shared" si="29"/>
        <v xml:space="preserve"> </v>
      </c>
      <c r="L484" s="165" t="str">
        <f t="shared" si="30"/>
        <v xml:space="preserve"> </v>
      </c>
      <c r="M484" s="196"/>
      <c r="N484" s="9"/>
      <c r="O484" s="62">
        <f t="shared" si="31"/>
        <v>52</v>
      </c>
      <c r="P484" s="58"/>
    </row>
    <row r="485" spans="1:16" s="5" customFormat="1" ht="17.100000000000001" customHeight="1">
      <c r="A485" s="4">
        <v>476</v>
      </c>
      <c r="B485" s="133" t="s">
        <v>7452</v>
      </c>
      <c r="C485" s="134" t="s">
        <v>7453</v>
      </c>
      <c r="D485" s="135" t="s">
        <v>3615</v>
      </c>
      <c r="E485" s="81" t="s">
        <v>1064</v>
      </c>
      <c r="F485" s="145">
        <v>6.94</v>
      </c>
      <c r="G485" s="145">
        <v>6.1</v>
      </c>
      <c r="H485" s="48">
        <v>50</v>
      </c>
      <c r="I485" s="48">
        <v>50</v>
      </c>
      <c r="J485" s="165" t="str">
        <f t="shared" si="28"/>
        <v xml:space="preserve"> </v>
      </c>
      <c r="K485" s="165" t="str">
        <f t="shared" si="29"/>
        <v xml:space="preserve"> </v>
      </c>
      <c r="L485" s="165" t="str">
        <f t="shared" si="30"/>
        <v xml:space="preserve"> </v>
      </c>
      <c r="M485" s="68"/>
      <c r="N485" s="9"/>
      <c r="O485" s="62">
        <f t="shared" si="31"/>
        <v>50</v>
      </c>
      <c r="P485" s="58"/>
    </row>
    <row r="486" spans="1:16" s="5" customFormat="1" ht="17.100000000000001" customHeight="1">
      <c r="A486" s="4">
        <v>477</v>
      </c>
      <c r="B486" s="133" t="s">
        <v>7454</v>
      </c>
      <c r="C486" s="134" t="s">
        <v>7455</v>
      </c>
      <c r="D486" s="135" t="s">
        <v>1351</v>
      </c>
      <c r="E486" s="81" t="s">
        <v>1064</v>
      </c>
      <c r="F486" s="145">
        <v>7.48</v>
      </c>
      <c r="G486" s="145">
        <v>7.03</v>
      </c>
      <c r="H486" s="48">
        <v>50</v>
      </c>
      <c r="I486" s="48">
        <v>57</v>
      </c>
      <c r="J486" s="165" t="str">
        <f t="shared" si="28"/>
        <v xml:space="preserve"> </v>
      </c>
      <c r="K486" s="165" t="str">
        <f t="shared" si="29"/>
        <v xml:space="preserve"> </v>
      </c>
      <c r="L486" s="165" t="str">
        <f t="shared" si="30"/>
        <v xml:space="preserve"> </v>
      </c>
      <c r="M486" s="101"/>
      <c r="N486" s="9"/>
      <c r="O486" s="62">
        <f t="shared" si="31"/>
        <v>53.5</v>
      </c>
      <c r="P486" s="58"/>
    </row>
    <row r="487" spans="1:16" s="5" customFormat="1" ht="17.100000000000001" customHeight="1">
      <c r="A487" s="4">
        <v>478</v>
      </c>
      <c r="B487" s="133" t="s">
        <v>7456</v>
      </c>
      <c r="C487" s="134" t="s">
        <v>1749</v>
      </c>
      <c r="D487" s="135" t="s">
        <v>4264</v>
      </c>
      <c r="E487" s="81" t="s">
        <v>1064</v>
      </c>
      <c r="F487" s="145">
        <v>5.32</v>
      </c>
      <c r="G487" s="145">
        <v>6.15</v>
      </c>
      <c r="H487" s="48">
        <v>61</v>
      </c>
      <c r="I487" s="48">
        <v>59</v>
      </c>
      <c r="J487" s="165" t="str">
        <f t="shared" si="28"/>
        <v xml:space="preserve"> </v>
      </c>
      <c r="K487" s="165" t="str">
        <f t="shared" si="29"/>
        <v xml:space="preserve"> </v>
      </c>
      <c r="L487" s="165" t="str">
        <f t="shared" si="30"/>
        <v xml:space="preserve"> </v>
      </c>
      <c r="M487" s="98"/>
      <c r="N487" s="9"/>
      <c r="O487" s="62">
        <f t="shared" si="31"/>
        <v>60</v>
      </c>
      <c r="P487" s="58"/>
    </row>
    <row r="488" spans="1:16" s="5" customFormat="1" ht="17.100000000000001" customHeight="1">
      <c r="A488" s="4">
        <v>479</v>
      </c>
      <c r="B488" s="133" t="s">
        <v>2833</v>
      </c>
      <c r="C488" s="134" t="s">
        <v>886</v>
      </c>
      <c r="D488" s="135" t="s">
        <v>4264</v>
      </c>
      <c r="E488" s="81" t="s">
        <v>1064</v>
      </c>
      <c r="F488" s="145">
        <v>7.28</v>
      </c>
      <c r="G488" s="145">
        <v>6.55</v>
      </c>
      <c r="H488" s="48">
        <v>50</v>
      </c>
      <c r="I488" s="48">
        <v>51</v>
      </c>
      <c r="J488" s="165" t="str">
        <f t="shared" si="28"/>
        <v xml:space="preserve"> </v>
      </c>
      <c r="K488" s="165" t="str">
        <f t="shared" si="29"/>
        <v xml:space="preserve"> </v>
      </c>
      <c r="L488" s="165" t="str">
        <f t="shared" si="30"/>
        <v xml:space="preserve"> </v>
      </c>
      <c r="M488" s="196"/>
      <c r="N488" s="9"/>
      <c r="O488" s="62">
        <f t="shared" si="31"/>
        <v>50.5</v>
      </c>
      <c r="P488" s="58"/>
    </row>
    <row r="489" spans="1:16" s="5" customFormat="1" ht="17.100000000000001" customHeight="1">
      <c r="A489" s="4">
        <v>480</v>
      </c>
      <c r="B489" s="133" t="s">
        <v>7457</v>
      </c>
      <c r="C489" s="134" t="s">
        <v>354</v>
      </c>
      <c r="D489" s="135" t="s">
        <v>3764</v>
      </c>
      <c r="E489" s="81" t="s">
        <v>1064</v>
      </c>
      <c r="F489" s="145">
        <v>6.84</v>
      </c>
      <c r="G489" s="145">
        <v>5.68</v>
      </c>
      <c r="H489" s="48">
        <v>50</v>
      </c>
      <c r="I489" s="48">
        <v>54</v>
      </c>
      <c r="J489" s="165" t="str">
        <f t="shared" si="28"/>
        <v xml:space="preserve"> </v>
      </c>
      <c r="K489" s="165" t="str">
        <f t="shared" si="29"/>
        <v xml:space="preserve"> </v>
      </c>
      <c r="L489" s="165" t="str">
        <f t="shared" si="30"/>
        <v xml:space="preserve"> </v>
      </c>
      <c r="M489" s="63"/>
      <c r="N489" s="17"/>
      <c r="O489" s="62">
        <f t="shared" si="31"/>
        <v>52</v>
      </c>
      <c r="P489" s="58"/>
    </row>
    <row r="490" spans="1:16" s="5" customFormat="1" ht="17.100000000000001" customHeight="1">
      <c r="A490" s="4">
        <v>481</v>
      </c>
      <c r="B490" s="133" t="s">
        <v>7458</v>
      </c>
      <c r="C490" s="134" t="s">
        <v>730</v>
      </c>
      <c r="D490" s="135" t="s">
        <v>998</v>
      </c>
      <c r="E490" s="81" t="s">
        <v>1064</v>
      </c>
      <c r="F490" s="145">
        <v>5.72</v>
      </c>
      <c r="G490" s="145">
        <v>3.97</v>
      </c>
      <c r="H490" s="48">
        <v>50</v>
      </c>
      <c r="I490" s="48">
        <v>52</v>
      </c>
      <c r="J490" s="165" t="str">
        <f t="shared" si="28"/>
        <v xml:space="preserve"> </v>
      </c>
      <c r="K490" s="165" t="str">
        <f t="shared" si="29"/>
        <v xml:space="preserve"> </v>
      </c>
      <c r="L490" s="165" t="str">
        <f t="shared" si="30"/>
        <v xml:space="preserve"> </v>
      </c>
      <c r="M490" s="68"/>
      <c r="N490" s="17"/>
      <c r="O490" s="62">
        <f t="shared" si="31"/>
        <v>51</v>
      </c>
      <c r="P490" s="58"/>
    </row>
    <row r="491" spans="1:16" s="5" customFormat="1" ht="17.100000000000001" customHeight="1">
      <c r="A491" s="4">
        <v>482</v>
      </c>
      <c r="B491" s="133" t="s">
        <v>7459</v>
      </c>
      <c r="C491" s="134" t="s">
        <v>3652</v>
      </c>
      <c r="D491" s="135" t="s">
        <v>3794</v>
      </c>
      <c r="E491" s="81" t="s">
        <v>1064</v>
      </c>
      <c r="F491" s="145">
        <v>6.8</v>
      </c>
      <c r="G491" s="145">
        <v>6.43</v>
      </c>
      <c r="H491" s="48">
        <v>50</v>
      </c>
      <c r="I491" s="48">
        <v>52</v>
      </c>
      <c r="J491" s="165" t="str">
        <f t="shared" si="28"/>
        <v xml:space="preserve"> </v>
      </c>
      <c r="K491" s="165" t="str">
        <f t="shared" si="29"/>
        <v xml:space="preserve"> </v>
      </c>
      <c r="L491" s="165" t="str">
        <f t="shared" si="30"/>
        <v xml:space="preserve"> </v>
      </c>
      <c r="M491" s="101"/>
      <c r="N491" s="17"/>
      <c r="O491" s="62">
        <f t="shared" si="31"/>
        <v>51</v>
      </c>
      <c r="P491" s="58"/>
    </row>
    <row r="492" spans="1:16" s="5" customFormat="1" ht="17.100000000000001" customHeight="1">
      <c r="A492" s="4">
        <v>483</v>
      </c>
      <c r="B492" s="133" t="s">
        <v>7460</v>
      </c>
      <c r="C492" s="134" t="s">
        <v>1406</v>
      </c>
      <c r="D492" s="135" t="s">
        <v>3798</v>
      </c>
      <c r="E492" s="81" t="s">
        <v>1064</v>
      </c>
      <c r="F492" s="145">
        <v>6.62</v>
      </c>
      <c r="G492" s="145">
        <v>6.58</v>
      </c>
      <c r="H492" s="48">
        <v>56</v>
      </c>
      <c r="I492" s="48">
        <v>52</v>
      </c>
      <c r="J492" s="165" t="str">
        <f t="shared" si="28"/>
        <v xml:space="preserve"> </v>
      </c>
      <c r="K492" s="165" t="str">
        <f t="shared" si="29"/>
        <v xml:space="preserve"> </v>
      </c>
      <c r="L492" s="165" t="str">
        <f t="shared" si="30"/>
        <v xml:space="preserve"> </v>
      </c>
      <c r="M492" s="53"/>
      <c r="N492" s="17"/>
      <c r="O492" s="62">
        <f t="shared" si="31"/>
        <v>54</v>
      </c>
      <c r="P492" s="58"/>
    </row>
    <row r="493" spans="1:16" s="5" customFormat="1" ht="17.100000000000001" customHeight="1">
      <c r="A493" s="4">
        <v>484</v>
      </c>
      <c r="B493" s="133" t="s">
        <v>7461</v>
      </c>
      <c r="C493" s="134" t="s">
        <v>7462</v>
      </c>
      <c r="D493" s="135" t="s">
        <v>3774</v>
      </c>
      <c r="E493" s="81" t="s">
        <v>1064</v>
      </c>
      <c r="F493" s="145">
        <v>7.12</v>
      </c>
      <c r="G493" s="145">
        <v>6.63</v>
      </c>
      <c r="H493" s="48">
        <v>50</v>
      </c>
      <c r="I493" s="48">
        <v>62</v>
      </c>
      <c r="J493" s="165" t="str">
        <f t="shared" si="28"/>
        <v xml:space="preserve"> </v>
      </c>
      <c r="K493" s="165" t="str">
        <f t="shared" si="29"/>
        <v xml:space="preserve"> </v>
      </c>
      <c r="L493" s="165" t="str">
        <f t="shared" si="30"/>
        <v xml:space="preserve"> </v>
      </c>
      <c r="M493" s="101"/>
      <c r="N493" s="9"/>
      <c r="O493" s="62">
        <f t="shared" si="31"/>
        <v>56</v>
      </c>
      <c r="P493" s="58"/>
    </row>
    <row r="494" spans="1:16" s="5" customFormat="1" ht="17.100000000000001" customHeight="1">
      <c r="A494" s="4">
        <v>485</v>
      </c>
      <c r="B494" s="133" t="s">
        <v>7463</v>
      </c>
      <c r="C494" s="134" t="s">
        <v>1444</v>
      </c>
      <c r="D494" s="135" t="s">
        <v>4267</v>
      </c>
      <c r="E494" s="81" t="s">
        <v>1064</v>
      </c>
      <c r="F494" s="145">
        <v>7.2</v>
      </c>
      <c r="G494" s="145">
        <v>0</v>
      </c>
      <c r="H494" s="48">
        <v>50</v>
      </c>
      <c r="I494" s="48">
        <v>35</v>
      </c>
      <c r="J494" s="165" t="str">
        <f t="shared" si="28"/>
        <v xml:space="preserve"> </v>
      </c>
      <c r="K494" s="165" t="str">
        <f t="shared" si="29"/>
        <v xml:space="preserve"> </v>
      </c>
      <c r="L494" s="165" t="str">
        <f t="shared" si="30"/>
        <v xml:space="preserve"> </v>
      </c>
      <c r="M494" s="98"/>
      <c r="N494" s="9"/>
      <c r="O494" s="62">
        <f t="shared" si="31"/>
        <v>42.5</v>
      </c>
      <c r="P494" s="58"/>
    </row>
    <row r="495" spans="1:16" s="5" customFormat="1" ht="17.100000000000001" customHeight="1">
      <c r="A495" s="4">
        <v>486</v>
      </c>
      <c r="B495" s="133" t="s">
        <v>7464</v>
      </c>
      <c r="C495" s="134" t="s">
        <v>2520</v>
      </c>
      <c r="D495" s="135" t="s">
        <v>1007</v>
      </c>
      <c r="E495" s="81" t="s">
        <v>1064</v>
      </c>
      <c r="F495" s="145">
        <v>6.49</v>
      </c>
      <c r="G495" s="145">
        <v>5.05</v>
      </c>
      <c r="H495" s="48">
        <v>50</v>
      </c>
      <c r="I495" s="48">
        <v>50</v>
      </c>
      <c r="J495" s="165" t="str">
        <f t="shared" si="28"/>
        <v xml:space="preserve"> </v>
      </c>
      <c r="K495" s="165" t="str">
        <f t="shared" si="29"/>
        <v xml:space="preserve"> </v>
      </c>
      <c r="L495" s="165" t="str">
        <f t="shared" si="30"/>
        <v xml:space="preserve"> </v>
      </c>
      <c r="M495" s="68"/>
      <c r="N495" s="9"/>
      <c r="O495" s="62">
        <f t="shared" si="31"/>
        <v>50</v>
      </c>
      <c r="P495" s="58"/>
    </row>
    <row r="496" spans="1:16" s="5" customFormat="1" ht="17.100000000000001" customHeight="1">
      <c r="A496" s="4">
        <v>487</v>
      </c>
      <c r="B496" s="133" t="s">
        <v>7465</v>
      </c>
      <c r="C496" s="134" t="s">
        <v>904</v>
      </c>
      <c r="D496" s="135" t="s">
        <v>1007</v>
      </c>
      <c r="E496" s="81" t="s">
        <v>1064</v>
      </c>
      <c r="F496" s="145">
        <v>6.51</v>
      </c>
      <c r="G496" s="145">
        <v>4.26</v>
      </c>
      <c r="H496" s="48">
        <v>50</v>
      </c>
      <c r="I496" s="48">
        <v>54</v>
      </c>
      <c r="J496" s="165" t="str">
        <f t="shared" si="28"/>
        <v xml:space="preserve"> </v>
      </c>
      <c r="K496" s="165" t="str">
        <f t="shared" si="29"/>
        <v xml:space="preserve"> </v>
      </c>
      <c r="L496" s="165" t="str">
        <f t="shared" si="30"/>
        <v xml:space="preserve"> </v>
      </c>
      <c r="M496" s="217"/>
      <c r="N496" s="17"/>
      <c r="O496" s="62">
        <f t="shared" si="31"/>
        <v>52</v>
      </c>
      <c r="P496" s="58"/>
    </row>
    <row r="497" spans="1:16" s="5" customFormat="1" ht="17.100000000000001" customHeight="1">
      <c r="A497" s="4">
        <v>488</v>
      </c>
      <c r="B497" s="133" t="s">
        <v>7466</v>
      </c>
      <c r="C497" s="134" t="s">
        <v>4540</v>
      </c>
      <c r="D497" s="135" t="s">
        <v>3785</v>
      </c>
      <c r="E497" s="81" t="s">
        <v>1064</v>
      </c>
      <c r="F497" s="145">
        <v>2.5499999999999998</v>
      </c>
      <c r="G497" s="145">
        <v>0.49</v>
      </c>
      <c r="H497" s="48">
        <v>50</v>
      </c>
      <c r="I497" s="48">
        <v>10</v>
      </c>
      <c r="J497" s="165" t="str">
        <f t="shared" si="28"/>
        <v xml:space="preserve"> </v>
      </c>
      <c r="K497" s="165" t="str">
        <f t="shared" si="29"/>
        <v xml:space="preserve"> </v>
      </c>
      <c r="L497" s="165" t="str">
        <f t="shared" si="30"/>
        <v xml:space="preserve"> </v>
      </c>
      <c r="M497" s="68"/>
      <c r="N497" s="50"/>
      <c r="O497" s="62">
        <f t="shared" si="31"/>
        <v>30</v>
      </c>
      <c r="P497" s="58"/>
    </row>
    <row r="498" spans="1:16" s="5" customFormat="1" ht="17.100000000000001" customHeight="1">
      <c r="A498" s="4">
        <v>489</v>
      </c>
      <c r="B498" s="133" t="s">
        <v>7467</v>
      </c>
      <c r="C498" s="134" t="s">
        <v>3081</v>
      </c>
      <c r="D498" s="135" t="s">
        <v>3182</v>
      </c>
      <c r="E498" s="81" t="s">
        <v>1064</v>
      </c>
      <c r="F498" s="145">
        <v>6.7</v>
      </c>
      <c r="G498" s="145">
        <v>6.17</v>
      </c>
      <c r="H498" s="48">
        <v>50</v>
      </c>
      <c r="I498" s="48">
        <v>51</v>
      </c>
      <c r="J498" s="165" t="str">
        <f t="shared" si="28"/>
        <v xml:space="preserve"> </v>
      </c>
      <c r="K498" s="165" t="str">
        <f t="shared" si="29"/>
        <v xml:space="preserve"> </v>
      </c>
      <c r="L498" s="165" t="str">
        <f t="shared" si="30"/>
        <v xml:space="preserve"> </v>
      </c>
      <c r="M498" s="101"/>
      <c r="N498" s="9"/>
      <c r="O498" s="62">
        <f t="shared" si="31"/>
        <v>50.5</v>
      </c>
      <c r="P498" s="58"/>
    </row>
    <row r="499" spans="1:16" s="5" customFormat="1" ht="17.100000000000001" customHeight="1">
      <c r="A499" s="4">
        <v>490</v>
      </c>
      <c r="B499" s="133" t="s">
        <v>7468</v>
      </c>
      <c r="C499" s="134" t="s">
        <v>7469</v>
      </c>
      <c r="D499" s="135" t="s">
        <v>302</v>
      </c>
      <c r="E499" s="81" t="s">
        <v>1064</v>
      </c>
      <c r="F499" s="145">
        <v>6.84</v>
      </c>
      <c r="G499" s="145">
        <v>6.55</v>
      </c>
      <c r="H499" s="48">
        <v>50</v>
      </c>
      <c r="I499" s="48">
        <v>51</v>
      </c>
      <c r="J499" s="165" t="str">
        <f t="shared" si="28"/>
        <v xml:space="preserve"> </v>
      </c>
      <c r="K499" s="165" t="str">
        <f t="shared" si="29"/>
        <v xml:space="preserve"> </v>
      </c>
      <c r="L499" s="165" t="str">
        <f t="shared" si="30"/>
        <v xml:space="preserve"> </v>
      </c>
      <c r="M499" s="101"/>
      <c r="N499" s="9"/>
      <c r="O499" s="62">
        <f t="shared" si="31"/>
        <v>50.5</v>
      </c>
      <c r="P499" s="58"/>
    </row>
    <row r="500" spans="1:16" s="5" customFormat="1" ht="17.100000000000001" customHeight="1">
      <c r="A500" s="4">
        <v>491</v>
      </c>
      <c r="B500" s="133" t="s">
        <v>2636</v>
      </c>
      <c r="C500" s="134" t="s">
        <v>2637</v>
      </c>
      <c r="D500" s="135" t="s">
        <v>4626</v>
      </c>
      <c r="E500" s="81" t="s">
        <v>1064</v>
      </c>
      <c r="F500" s="145">
        <v>7.09</v>
      </c>
      <c r="G500" s="145">
        <v>5.68</v>
      </c>
      <c r="H500" s="48">
        <v>52</v>
      </c>
      <c r="I500" s="48">
        <v>54</v>
      </c>
      <c r="J500" s="165" t="str">
        <f t="shared" si="28"/>
        <v xml:space="preserve"> </v>
      </c>
      <c r="K500" s="165" t="str">
        <f t="shared" si="29"/>
        <v xml:space="preserve"> </v>
      </c>
      <c r="L500" s="165" t="str">
        <f t="shared" si="30"/>
        <v xml:space="preserve"> </v>
      </c>
      <c r="M500" s="101"/>
      <c r="N500" s="9"/>
      <c r="O500" s="62">
        <f t="shared" si="31"/>
        <v>53</v>
      </c>
      <c r="P500" s="58"/>
    </row>
    <row r="501" spans="1:16" s="5" customFormat="1" ht="17.100000000000001" customHeight="1">
      <c r="A501" s="4">
        <v>492</v>
      </c>
      <c r="B501" s="133" t="s">
        <v>7470</v>
      </c>
      <c r="C501" s="134" t="s">
        <v>2923</v>
      </c>
      <c r="D501" s="135" t="s">
        <v>4270</v>
      </c>
      <c r="E501" s="81" t="s">
        <v>1064</v>
      </c>
      <c r="F501" s="145">
        <v>5.01</v>
      </c>
      <c r="G501" s="145">
        <v>4.46</v>
      </c>
      <c r="H501" s="48">
        <v>50</v>
      </c>
      <c r="I501" s="48">
        <v>52</v>
      </c>
      <c r="J501" s="165" t="str">
        <f t="shared" si="28"/>
        <v xml:space="preserve"> </v>
      </c>
      <c r="K501" s="165" t="str">
        <f t="shared" si="29"/>
        <v xml:space="preserve"> </v>
      </c>
      <c r="L501" s="165" t="str">
        <f t="shared" si="30"/>
        <v xml:space="preserve"> </v>
      </c>
      <c r="M501" s="218"/>
      <c r="N501" s="9"/>
      <c r="O501" s="62">
        <f t="shared" si="31"/>
        <v>51</v>
      </c>
      <c r="P501" s="58"/>
    </row>
    <row r="502" spans="1:16" s="5" customFormat="1" ht="17.100000000000001" customHeight="1">
      <c r="A502" s="4">
        <v>493</v>
      </c>
      <c r="B502" s="133" t="s">
        <v>7471</v>
      </c>
      <c r="C502" s="134" t="s">
        <v>1728</v>
      </c>
      <c r="D502" s="135" t="s">
        <v>6879</v>
      </c>
      <c r="E502" s="81" t="s">
        <v>1064</v>
      </c>
      <c r="F502" s="145">
        <v>7.04</v>
      </c>
      <c r="G502" s="145">
        <v>6.79</v>
      </c>
      <c r="H502" s="48">
        <v>50</v>
      </c>
      <c r="I502" s="48">
        <v>64</v>
      </c>
      <c r="J502" s="165" t="str">
        <f t="shared" si="28"/>
        <v xml:space="preserve"> </v>
      </c>
      <c r="K502" s="165" t="str">
        <f t="shared" si="29"/>
        <v xml:space="preserve"> </v>
      </c>
      <c r="L502" s="165" t="str">
        <f t="shared" si="30"/>
        <v xml:space="preserve"> </v>
      </c>
      <c r="M502" s="101"/>
      <c r="N502" s="47"/>
      <c r="O502" s="62">
        <f t="shared" si="31"/>
        <v>57</v>
      </c>
      <c r="P502" s="58"/>
    </row>
    <row r="503" spans="1:16" s="5" customFormat="1" ht="17.100000000000001" customHeight="1">
      <c r="A503" s="4">
        <v>494</v>
      </c>
      <c r="B503" s="133" t="s">
        <v>7472</v>
      </c>
      <c r="C503" s="134" t="s">
        <v>2056</v>
      </c>
      <c r="D503" s="135" t="s">
        <v>4398</v>
      </c>
      <c r="E503" s="81" t="s">
        <v>1064</v>
      </c>
      <c r="F503" s="145">
        <v>6.5</v>
      </c>
      <c r="G503" s="145">
        <v>5.59</v>
      </c>
      <c r="H503" s="48">
        <v>50</v>
      </c>
      <c r="I503" s="48">
        <v>50</v>
      </c>
      <c r="J503" s="165" t="str">
        <f t="shared" si="28"/>
        <v xml:space="preserve"> </v>
      </c>
      <c r="K503" s="165" t="str">
        <f t="shared" si="29"/>
        <v xml:space="preserve"> </v>
      </c>
      <c r="L503" s="165" t="str">
        <f t="shared" si="30"/>
        <v xml:space="preserve"> </v>
      </c>
      <c r="M503" s="101"/>
      <c r="N503" s="9"/>
      <c r="O503" s="62">
        <f t="shared" si="31"/>
        <v>50</v>
      </c>
      <c r="P503" s="58"/>
    </row>
    <row r="504" spans="1:16" s="5" customFormat="1" ht="17.100000000000001" customHeight="1">
      <c r="A504" s="4">
        <v>495</v>
      </c>
      <c r="B504" s="133" t="s">
        <v>7473</v>
      </c>
      <c r="C504" s="134" t="s">
        <v>7474</v>
      </c>
      <c r="D504" s="135" t="s">
        <v>3413</v>
      </c>
      <c r="E504" s="81" t="s">
        <v>3392</v>
      </c>
      <c r="F504" s="145">
        <v>6.09</v>
      </c>
      <c r="G504" s="145">
        <v>5</v>
      </c>
      <c r="H504" s="48">
        <v>50</v>
      </c>
      <c r="I504" s="48">
        <v>62</v>
      </c>
      <c r="J504" s="165" t="str">
        <f t="shared" si="28"/>
        <v xml:space="preserve"> </v>
      </c>
      <c r="K504" s="165" t="str">
        <f t="shared" si="29"/>
        <v xml:space="preserve"> </v>
      </c>
      <c r="L504" s="165" t="str">
        <f t="shared" si="30"/>
        <v xml:space="preserve"> </v>
      </c>
      <c r="M504" s="98"/>
      <c r="N504" s="93"/>
      <c r="O504" s="62">
        <f t="shared" si="31"/>
        <v>56</v>
      </c>
      <c r="P504" s="58"/>
    </row>
    <row r="505" spans="1:16" s="5" customFormat="1" ht="17.100000000000001" customHeight="1">
      <c r="A505" s="4">
        <v>496</v>
      </c>
      <c r="B505" s="133" t="s">
        <v>7476</v>
      </c>
      <c r="C505" s="134" t="s">
        <v>2803</v>
      </c>
      <c r="D505" s="135" t="s">
        <v>1407</v>
      </c>
      <c r="E505" s="81" t="s">
        <v>3392</v>
      </c>
      <c r="F505" s="145">
        <v>5.85</v>
      </c>
      <c r="G505" s="145">
        <v>5.2</v>
      </c>
      <c r="H505" s="48">
        <v>50</v>
      </c>
      <c r="I505" s="48">
        <v>61</v>
      </c>
      <c r="J505" s="165" t="str">
        <f t="shared" si="28"/>
        <v xml:space="preserve"> </v>
      </c>
      <c r="K505" s="165" t="str">
        <f t="shared" si="29"/>
        <v xml:space="preserve"> </v>
      </c>
      <c r="L505" s="165" t="str">
        <f t="shared" si="30"/>
        <v xml:space="preserve"> </v>
      </c>
      <c r="M505" s="84"/>
      <c r="N505" s="9"/>
      <c r="O505" s="62">
        <f t="shared" si="31"/>
        <v>55.5</v>
      </c>
      <c r="P505" s="58"/>
    </row>
    <row r="506" spans="1:16" s="5" customFormat="1" ht="17.100000000000001" customHeight="1">
      <c r="A506" s="4">
        <v>497</v>
      </c>
      <c r="B506" s="133" t="s">
        <v>7477</v>
      </c>
      <c r="C506" s="134" t="s">
        <v>7478</v>
      </c>
      <c r="D506" s="135" t="s">
        <v>667</v>
      </c>
      <c r="E506" s="81" t="s">
        <v>3392</v>
      </c>
      <c r="F506" s="145">
        <v>5.88</v>
      </c>
      <c r="G506" s="145">
        <v>5.08</v>
      </c>
      <c r="H506" s="48">
        <v>50</v>
      </c>
      <c r="I506" s="48">
        <v>54</v>
      </c>
      <c r="J506" s="165" t="str">
        <f t="shared" si="28"/>
        <v xml:space="preserve"> </v>
      </c>
      <c r="K506" s="165" t="str">
        <f t="shared" si="29"/>
        <v xml:space="preserve"> </v>
      </c>
      <c r="L506" s="165" t="str">
        <f t="shared" si="30"/>
        <v xml:space="preserve"> </v>
      </c>
      <c r="M506" s="101"/>
      <c r="N506" s="9"/>
      <c r="O506" s="62">
        <f t="shared" si="31"/>
        <v>52</v>
      </c>
      <c r="P506" s="58"/>
    </row>
    <row r="507" spans="1:16" s="5" customFormat="1" ht="17.100000000000001" customHeight="1">
      <c r="A507" s="4">
        <v>498</v>
      </c>
      <c r="B507" s="133" t="s">
        <v>7479</v>
      </c>
      <c r="C507" s="134" t="s">
        <v>3309</v>
      </c>
      <c r="D507" s="135" t="s">
        <v>667</v>
      </c>
      <c r="E507" s="81" t="s">
        <v>3392</v>
      </c>
      <c r="F507" s="145">
        <v>5.84</v>
      </c>
      <c r="G507" s="145">
        <v>5.22</v>
      </c>
      <c r="H507" s="48">
        <v>50</v>
      </c>
      <c r="I507" s="48">
        <v>61</v>
      </c>
      <c r="J507" s="165" t="str">
        <f t="shared" si="28"/>
        <v xml:space="preserve"> </v>
      </c>
      <c r="K507" s="165" t="str">
        <f t="shared" si="29"/>
        <v xml:space="preserve"> </v>
      </c>
      <c r="L507" s="165" t="str">
        <f t="shared" si="30"/>
        <v xml:space="preserve"> </v>
      </c>
      <c r="M507" s="101"/>
      <c r="N507" s="9"/>
      <c r="O507" s="62">
        <f t="shared" si="31"/>
        <v>55.5</v>
      </c>
      <c r="P507" s="58"/>
    </row>
    <row r="508" spans="1:16" s="5" customFormat="1" ht="17.100000000000001" customHeight="1">
      <c r="A508" s="4">
        <v>499</v>
      </c>
      <c r="B508" s="133" t="s">
        <v>7481</v>
      </c>
      <c r="C508" s="134" t="s">
        <v>1077</v>
      </c>
      <c r="D508" s="135" t="s">
        <v>3474</v>
      </c>
      <c r="E508" s="81" t="s">
        <v>3392</v>
      </c>
      <c r="F508" s="145">
        <v>6.78</v>
      </c>
      <c r="G508" s="145">
        <v>5.74</v>
      </c>
      <c r="H508" s="48">
        <v>56</v>
      </c>
      <c r="I508" s="48">
        <v>70</v>
      </c>
      <c r="J508" s="165" t="str">
        <f t="shared" si="28"/>
        <v xml:space="preserve"> </v>
      </c>
      <c r="K508" s="165" t="str">
        <f t="shared" si="29"/>
        <v xml:space="preserve"> </v>
      </c>
      <c r="L508" s="165" t="str">
        <f t="shared" si="30"/>
        <v xml:space="preserve"> </v>
      </c>
      <c r="M508" s="83"/>
      <c r="N508" s="9"/>
      <c r="O508" s="62">
        <f t="shared" si="31"/>
        <v>63</v>
      </c>
      <c r="P508" s="58"/>
    </row>
    <row r="509" spans="1:16" s="5" customFormat="1" ht="17.100000000000001" customHeight="1">
      <c r="A509" s="4">
        <v>500</v>
      </c>
      <c r="B509" s="133" t="s">
        <v>7482</v>
      </c>
      <c r="C509" s="134" t="s">
        <v>1025</v>
      </c>
      <c r="D509" s="135" t="s">
        <v>2908</v>
      </c>
      <c r="E509" s="81" t="s">
        <v>3392</v>
      </c>
      <c r="F509" s="145">
        <v>6.43</v>
      </c>
      <c r="G509" s="145">
        <v>5.52</v>
      </c>
      <c r="H509" s="48">
        <v>56</v>
      </c>
      <c r="I509" s="48">
        <v>72</v>
      </c>
      <c r="J509" s="165" t="str">
        <f t="shared" si="28"/>
        <v xml:space="preserve"> </v>
      </c>
      <c r="K509" s="165" t="str">
        <f t="shared" si="29"/>
        <v xml:space="preserve"> </v>
      </c>
      <c r="L509" s="165" t="str">
        <f t="shared" si="30"/>
        <v xml:space="preserve"> </v>
      </c>
      <c r="M509" s="101"/>
      <c r="N509" s="17"/>
      <c r="O509" s="62">
        <f t="shared" si="31"/>
        <v>64</v>
      </c>
      <c r="P509" s="58"/>
    </row>
    <row r="510" spans="1:16" s="5" customFormat="1" ht="17.100000000000001" customHeight="1">
      <c r="A510" s="4">
        <v>501</v>
      </c>
      <c r="B510" s="133" t="s">
        <v>7483</v>
      </c>
      <c r="C510" s="134" t="s">
        <v>7484</v>
      </c>
      <c r="D510" s="135" t="s">
        <v>3839</v>
      </c>
      <c r="E510" s="81" t="s">
        <v>3392</v>
      </c>
      <c r="F510" s="145">
        <v>6.93</v>
      </c>
      <c r="G510" s="145">
        <v>5.66</v>
      </c>
      <c r="H510" s="48">
        <v>51</v>
      </c>
      <c r="I510" s="48">
        <v>61</v>
      </c>
      <c r="J510" s="165" t="str">
        <f t="shared" si="28"/>
        <v xml:space="preserve"> </v>
      </c>
      <c r="K510" s="165" t="str">
        <f t="shared" si="29"/>
        <v xml:space="preserve"> </v>
      </c>
      <c r="L510" s="165" t="str">
        <f t="shared" si="30"/>
        <v xml:space="preserve"> </v>
      </c>
      <c r="M510" s="101"/>
      <c r="N510" s="17"/>
      <c r="O510" s="62">
        <f t="shared" si="31"/>
        <v>56</v>
      </c>
      <c r="P510" s="58"/>
    </row>
    <row r="511" spans="1:16" s="5" customFormat="1" ht="17.100000000000001" customHeight="1">
      <c r="A511" s="4">
        <v>502</v>
      </c>
      <c r="B511" s="133" t="s">
        <v>7485</v>
      </c>
      <c r="C511" s="134" t="s">
        <v>3607</v>
      </c>
      <c r="D511" s="135" t="s">
        <v>1457</v>
      </c>
      <c r="E511" s="81" t="s">
        <v>3392</v>
      </c>
      <c r="F511" s="145">
        <v>6.35</v>
      </c>
      <c r="G511" s="145">
        <v>0.82</v>
      </c>
      <c r="H511" s="48">
        <v>52</v>
      </c>
      <c r="I511" s="48">
        <v>45</v>
      </c>
      <c r="J511" s="165" t="str">
        <f t="shared" si="28"/>
        <v xml:space="preserve"> </v>
      </c>
      <c r="K511" s="165" t="str">
        <f t="shared" si="29"/>
        <v xml:space="preserve"> </v>
      </c>
      <c r="L511" s="165" t="str">
        <f t="shared" si="30"/>
        <v xml:space="preserve"> </v>
      </c>
      <c r="M511" s="101"/>
      <c r="N511" s="17"/>
      <c r="O511" s="62">
        <f t="shared" si="31"/>
        <v>48.5</v>
      </c>
      <c r="P511" s="58"/>
    </row>
    <row r="512" spans="1:16" s="5" customFormat="1" ht="17.100000000000001" customHeight="1">
      <c r="A512" s="4">
        <v>503</v>
      </c>
      <c r="B512" s="133" t="s">
        <v>7486</v>
      </c>
      <c r="C512" s="134" t="s">
        <v>3374</v>
      </c>
      <c r="D512" s="135" t="s">
        <v>1414</v>
      </c>
      <c r="E512" s="81" t="s">
        <v>3392</v>
      </c>
      <c r="F512" s="145">
        <v>5.16</v>
      </c>
      <c r="G512" s="145">
        <v>4.71</v>
      </c>
      <c r="H512" s="48">
        <v>50</v>
      </c>
      <c r="I512" s="48">
        <v>50</v>
      </c>
      <c r="J512" s="165" t="str">
        <f t="shared" si="28"/>
        <v xml:space="preserve"> </v>
      </c>
      <c r="K512" s="165" t="str">
        <f t="shared" si="29"/>
        <v xml:space="preserve"> </v>
      </c>
      <c r="L512" s="165" t="str">
        <f t="shared" si="30"/>
        <v xml:space="preserve"> </v>
      </c>
      <c r="M512" s="101"/>
      <c r="N512" s="17"/>
      <c r="O512" s="62">
        <f t="shared" si="31"/>
        <v>50</v>
      </c>
      <c r="P512" s="58"/>
    </row>
    <row r="513" spans="1:16" s="5" customFormat="1" ht="17.100000000000001" customHeight="1">
      <c r="A513" s="4">
        <v>504</v>
      </c>
      <c r="B513" s="133" t="s">
        <v>7487</v>
      </c>
      <c r="C513" s="134" t="s">
        <v>1394</v>
      </c>
      <c r="D513" s="135" t="s">
        <v>2913</v>
      </c>
      <c r="E513" s="81" t="s">
        <v>3392</v>
      </c>
      <c r="F513" s="145">
        <v>5.66</v>
      </c>
      <c r="G513" s="145">
        <v>4.1900000000000004</v>
      </c>
      <c r="H513" s="48">
        <v>52</v>
      </c>
      <c r="I513" s="48">
        <v>60</v>
      </c>
      <c r="J513" s="165" t="str">
        <f t="shared" si="28"/>
        <v xml:space="preserve"> </v>
      </c>
      <c r="K513" s="165" t="str">
        <f t="shared" si="29"/>
        <v xml:space="preserve"> </v>
      </c>
      <c r="L513" s="165" t="str">
        <f t="shared" si="30"/>
        <v xml:space="preserve"> </v>
      </c>
      <c r="M513" s="98"/>
      <c r="N513" s="17"/>
      <c r="O513" s="62">
        <f t="shared" si="31"/>
        <v>56</v>
      </c>
      <c r="P513" s="58"/>
    </row>
    <row r="514" spans="1:16" s="5" customFormat="1" ht="17.100000000000001" customHeight="1">
      <c r="A514" s="4">
        <v>505</v>
      </c>
      <c r="B514" s="133" t="s">
        <v>7488</v>
      </c>
      <c r="C514" s="134" t="s">
        <v>2924</v>
      </c>
      <c r="D514" s="135" t="s">
        <v>2913</v>
      </c>
      <c r="E514" s="81" t="s">
        <v>3392</v>
      </c>
      <c r="F514" s="145">
        <v>6.56</v>
      </c>
      <c r="G514" s="145">
        <v>6.13</v>
      </c>
      <c r="H514" s="48">
        <v>50</v>
      </c>
      <c r="I514" s="48">
        <v>62</v>
      </c>
      <c r="J514" s="165" t="str">
        <f t="shared" si="28"/>
        <v xml:space="preserve"> </v>
      </c>
      <c r="K514" s="165" t="str">
        <f t="shared" si="29"/>
        <v xml:space="preserve"> </v>
      </c>
      <c r="L514" s="165" t="str">
        <f t="shared" si="30"/>
        <v xml:space="preserve"> </v>
      </c>
      <c r="M514" s="101"/>
      <c r="N514" s="9"/>
      <c r="O514" s="62">
        <f t="shared" si="31"/>
        <v>56</v>
      </c>
      <c r="P514" s="58"/>
    </row>
    <row r="515" spans="1:16" s="5" customFormat="1" ht="17.100000000000001" customHeight="1">
      <c r="A515" s="4">
        <v>506</v>
      </c>
      <c r="B515" s="133" t="s">
        <v>7489</v>
      </c>
      <c r="C515" s="134" t="s">
        <v>7490</v>
      </c>
      <c r="D515" s="135" t="s">
        <v>23</v>
      </c>
      <c r="E515" s="81" t="s">
        <v>3392</v>
      </c>
      <c r="F515" s="145">
        <v>6.87</v>
      </c>
      <c r="G515" s="145">
        <v>5.36</v>
      </c>
      <c r="H515" s="48">
        <v>51</v>
      </c>
      <c r="I515" s="48">
        <v>74</v>
      </c>
      <c r="J515" s="165" t="str">
        <f t="shared" si="28"/>
        <v xml:space="preserve"> </v>
      </c>
      <c r="K515" s="165" t="str">
        <f t="shared" si="29"/>
        <v xml:space="preserve"> </v>
      </c>
      <c r="L515" s="165" t="str">
        <f t="shared" si="30"/>
        <v xml:space="preserve"> </v>
      </c>
      <c r="M515" s="196"/>
      <c r="N515" s="9"/>
      <c r="O515" s="62">
        <f t="shared" si="31"/>
        <v>62.5</v>
      </c>
      <c r="P515" s="58"/>
    </row>
    <row r="516" spans="1:16" s="5" customFormat="1" ht="17.100000000000001" customHeight="1">
      <c r="A516" s="4">
        <v>507</v>
      </c>
      <c r="B516" s="133" t="s">
        <v>7491</v>
      </c>
      <c r="C516" s="134" t="s">
        <v>7492</v>
      </c>
      <c r="D516" s="135" t="s">
        <v>3365</v>
      </c>
      <c r="E516" s="81" t="s">
        <v>3392</v>
      </c>
      <c r="F516" s="145">
        <v>6.5</v>
      </c>
      <c r="G516" s="145">
        <v>5.68</v>
      </c>
      <c r="H516" s="48">
        <v>50</v>
      </c>
      <c r="I516" s="48">
        <v>63</v>
      </c>
      <c r="J516" s="165" t="str">
        <f t="shared" si="28"/>
        <v xml:space="preserve"> </v>
      </c>
      <c r="K516" s="165" t="str">
        <f t="shared" si="29"/>
        <v xml:space="preserve"> </v>
      </c>
      <c r="L516" s="165" t="str">
        <f t="shared" si="30"/>
        <v xml:space="preserve"> </v>
      </c>
      <c r="M516" s="84"/>
      <c r="N516" s="9"/>
      <c r="O516" s="62">
        <f t="shared" si="31"/>
        <v>56.5</v>
      </c>
      <c r="P516" s="58"/>
    </row>
    <row r="517" spans="1:16" s="5" customFormat="1" ht="17.100000000000001" customHeight="1">
      <c r="A517" s="4">
        <v>508</v>
      </c>
      <c r="B517" s="133" t="s">
        <v>7493</v>
      </c>
      <c r="C517" s="134" t="s">
        <v>353</v>
      </c>
      <c r="D517" s="135" t="s">
        <v>995</v>
      </c>
      <c r="E517" s="81" t="s">
        <v>3392</v>
      </c>
      <c r="F517" s="145">
        <v>7.37</v>
      </c>
      <c r="G517" s="145">
        <v>6.27</v>
      </c>
      <c r="H517" s="48">
        <v>57</v>
      </c>
      <c r="I517" s="48">
        <v>54</v>
      </c>
      <c r="J517" s="165" t="str">
        <f t="shared" si="28"/>
        <v xml:space="preserve"> </v>
      </c>
      <c r="K517" s="165" t="str">
        <f t="shared" si="29"/>
        <v xml:space="preserve"> </v>
      </c>
      <c r="L517" s="165" t="str">
        <f t="shared" si="30"/>
        <v xml:space="preserve"> </v>
      </c>
      <c r="M517" s="101"/>
      <c r="N517" s="9"/>
      <c r="O517" s="62">
        <f t="shared" si="31"/>
        <v>55.5</v>
      </c>
      <c r="P517" s="58"/>
    </row>
    <row r="518" spans="1:16" s="5" customFormat="1" ht="17.100000000000001" customHeight="1">
      <c r="A518" s="4">
        <v>509</v>
      </c>
      <c r="B518" s="133" t="s">
        <v>7494</v>
      </c>
      <c r="C518" s="134" t="s">
        <v>2250</v>
      </c>
      <c r="D518" s="135" t="s">
        <v>995</v>
      </c>
      <c r="E518" s="81" t="s">
        <v>3392</v>
      </c>
      <c r="F518" s="145">
        <v>7.26</v>
      </c>
      <c r="G518" s="145">
        <v>7.09</v>
      </c>
      <c r="H518" s="48">
        <v>51</v>
      </c>
      <c r="I518" s="48">
        <v>55</v>
      </c>
      <c r="J518" s="165" t="str">
        <f t="shared" si="28"/>
        <v xml:space="preserve"> </v>
      </c>
      <c r="K518" s="165" t="str">
        <f t="shared" si="29"/>
        <v xml:space="preserve"> </v>
      </c>
      <c r="L518" s="165" t="str">
        <f t="shared" si="30"/>
        <v xml:space="preserve"> </v>
      </c>
      <c r="M518" s="63"/>
      <c r="N518" s="9"/>
      <c r="O518" s="62">
        <f t="shared" si="31"/>
        <v>53</v>
      </c>
      <c r="P518" s="58"/>
    </row>
    <row r="519" spans="1:16" s="5" customFormat="1" ht="17.100000000000001" customHeight="1">
      <c r="A519" s="4">
        <v>510</v>
      </c>
      <c r="B519" s="133" t="s">
        <v>1045</v>
      </c>
      <c r="C519" s="134" t="s">
        <v>3821</v>
      </c>
      <c r="D519" s="135" t="s">
        <v>2321</v>
      </c>
      <c r="E519" s="81" t="s">
        <v>3392</v>
      </c>
      <c r="F519" s="145">
        <v>7.84</v>
      </c>
      <c r="G519" s="145">
        <v>6.72</v>
      </c>
      <c r="H519" s="48">
        <v>59</v>
      </c>
      <c r="I519" s="48">
        <v>60</v>
      </c>
      <c r="J519" s="165" t="str">
        <f t="shared" si="28"/>
        <v xml:space="preserve"> </v>
      </c>
      <c r="K519" s="165" t="str">
        <f t="shared" si="29"/>
        <v xml:space="preserve"> </v>
      </c>
      <c r="L519" s="165" t="str">
        <f t="shared" si="30"/>
        <v xml:space="preserve"> </v>
      </c>
      <c r="M519" s="63"/>
      <c r="N519" s="9"/>
      <c r="O519" s="62">
        <f t="shared" si="31"/>
        <v>59.5</v>
      </c>
      <c r="P519" s="58"/>
    </row>
    <row r="520" spans="1:16" s="5" customFormat="1" ht="17.100000000000001" customHeight="1">
      <c r="A520" s="4">
        <v>511</v>
      </c>
      <c r="B520" s="133" t="s">
        <v>7495</v>
      </c>
      <c r="C520" s="134" t="s">
        <v>907</v>
      </c>
      <c r="D520" s="135" t="s">
        <v>3507</v>
      </c>
      <c r="E520" s="81" t="s">
        <v>3392</v>
      </c>
      <c r="F520" s="145">
        <v>6.9</v>
      </c>
      <c r="G520" s="145">
        <v>5.47</v>
      </c>
      <c r="H520" s="48">
        <v>51</v>
      </c>
      <c r="I520" s="48">
        <v>63</v>
      </c>
      <c r="J520" s="165" t="str">
        <f t="shared" si="28"/>
        <v xml:space="preserve"> </v>
      </c>
      <c r="K520" s="165" t="str">
        <f t="shared" si="29"/>
        <v xml:space="preserve"> </v>
      </c>
      <c r="L520" s="165" t="str">
        <f t="shared" si="30"/>
        <v xml:space="preserve"> </v>
      </c>
      <c r="M520" s="63"/>
      <c r="N520" s="9"/>
      <c r="O520" s="62">
        <f t="shared" si="31"/>
        <v>57</v>
      </c>
      <c r="P520" s="58"/>
    </row>
    <row r="521" spans="1:16" s="5" customFormat="1" ht="17.100000000000001" customHeight="1">
      <c r="A521" s="4">
        <v>512</v>
      </c>
      <c r="B521" s="133" t="s">
        <v>7496</v>
      </c>
      <c r="C521" s="134" t="s">
        <v>7497</v>
      </c>
      <c r="D521" s="135" t="s">
        <v>2325</v>
      </c>
      <c r="E521" s="81" t="s">
        <v>3392</v>
      </c>
      <c r="F521" s="145">
        <v>7.13</v>
      </c>
      <c r="G521" s="145">
        <v>6.35</v>
      </c>
      <c r="H521" s="48">
        <v>52</v>
      </c>
      <c r="I521" s="48">
        <v>64</v>
      </c>
      <c r="J521" s="165" t="str">
        <f t="shared" si="28"/>
        <v xml:space="preserve"> </v>
      </c>
      <c r="K521" s="165" t="str">
        <f t="shared" si="29"/>
        <v xml:space="preserve"> </v>
      </c>
      <c r="L521" s="165" t="str">
        <f t="shared" si="30"/>
        <v xml:space="preserve"> </v>
      </c>
      <c r="M521" s="63"/>
      <c r="N521" s="9"/>
      <c r="O521" s="62">
        <f t="shared" si="31"/>
        <v>58</v>
      </c>
      <c r="P521" s="58"/>
    </row>
    <row r="522" spans="1:16" s="5" customFormat="1" ht="17.100000000000001" customHeight="1">
      <c r="A522" s="4">
        <v>513</v>
      </c>
      <c r="B522" s="133" t="s">
        <v>7498</v>
      </c>
      <c r="C522" s="134" t="s">
        <v>7499</v>
      </c>
      <c r="D522" s="135" t="s">
        <v>3610</v>
      </c>
      <c r="E522" s="81" t="s">
        <v>3392</v>
      </c>
      <c r="F522" s="145">
        <v>7.08</v>
      </c>
      <c r="G522" s="145">
        <v>6.04</v>
      </c>
      <c r="H522" s="48">
        <v>55</v>
      </c>
      <c r="I522" s="48">
        <v>65</v>
      </c>
      <c r="J522" s="165" t="str">
        <f t="shared" ref="J522:J585" si="32">IF(AND(F522&gt;=9,H522&gt;=90),"SVXS",IF(AND(F522&gt;=8,H522&gt;=80),"SVG",IF(AND(F522&gt;=7,H522&gt;=70),"SVK"," ")))</f>
        <v xml:space="preserve"> </v>
      </c>
      <c r="K522" s="165" t="str">
        <f t="shared" ref="K522:K585" si="33">IF(AND(G522&gt;=9,I522&gt;=90),"SVXS",IF(AND(G522&gt;=8,I522&gt;=80),"SVG",IF(AND(G522&gt;=7,I522&gt;=70),"SVK"," ")))</f>
        <v xml:space="preserve"> </v>
      </c>
      <c r="L522" s="165" t="str">
        <f t="shared" ref="L522:L585" si="34">IF(AND(J522="SVXS",K522="SVXS"),"SVXS",IF(AND(J522="SVG",K522="SVG"),"SVG",IF(AND(J522="SVK",K522="SVK"),"SVK",IF(AND(J522="SVXS",K522="SVG"),"SVG",IF(AND(J522="SVG",K522="SVXS"),"SVG",IF(AND(J522="SVG",K522="SVK"),"SVK",IF(AND(J522="SVK",K522="SVG"),"SVK"," ")))))))</f>
        <v xml:space="preserve"> </v>
      </c>
      <c r="M522" s="63"/>
      <c r="N522" s="9"/>
      <c r="O522" s="62">
        <f t="shared" ref="O522:O585" si="35">SUM(H522:I522)/2</f>
        <v>60</v>
      </c>
      <c r="P522" s="58"/>
    </row>
    <row r="523" spans="1:16" s="5" customFormat="1" ht="17.100000000000001" customHeight="1">
      <c r="A523" s="4">
        <v>514</v>
      </c>
      <c r="B523" s="133" t="s">
        <v>7500</v>
      </c>
      <c r="C523" s="134" t="s">
        <v>1728</v>
      </c>
      <c r="D523" s="135" t="s">
        <v>4263</v>
      </c>
      <c r="E523" s="81" t="s">
        <v>3392</v>
      </c>
      <c r="F523" s="145">
        <v>6.47</v>
      </c>
      <c r="G523" s="145">
        <v>5.53</v>
      </c>
      <c r="H523" s="48">
        <v>52</v>
      </c>
      <c r="I523" s="48">
        <v>53</v>
      </c>
      <c r="J523" s="165" t="str">
        <f t="shared" si="32"/>
        <v xml:space="preserve"> </v>
      </c>
      <c r="K523" s="165" t="str">
        <f t="shared" si="33"/>
        <v xml:space="preserve"> </v>
      </c>
      <c r="L523" s="165" t="str">
        <f t="shared" si="34"/>
        <v xml:space="preserve"> </v>
      </c>
      <c r="M523" s="83"/>
      <c r="N523" s="9"/>
      <c r="O523" s="62">
        <f t="shared" si="35"/>
        <v>52.5</v>
      </c>
      <c r="P523" s="58"/>
    </row>
    <row r="524" spans="1:16" s="5" customFormat="1" ht="17.100000000000001" customHeight="1">
      <c r="A524" s="4">
        <v>515</v>
      </c>
      <c r="B524" s="133" t="s">
        <v>7501</v>
      </c>
      <c r="C524" s="134" t="s">
        <v>3342</v>
      </c>
      <c r="D524" s="135" t="s">
        <v>362</v>
      </c>
      <c r="E524" s="81" t="s">
        <v>3392</v>
      </c>
      <c r="F524" s="145">
        <v>7.3</v>
      </c>
      <c r="G524" s="145">
        <v>6.38</v>
      </c>
      <c r="H524" s="48">
        <v>60</v>
      </c>
      <c r="I524" s="48">
        <v>54</v>
      </c>
      <c r="J524" s="165" t="str">
        <f t="shared" si="32"/>
        <v xml:space="preserve"> </v>
      </c>
      <c r="K524" s="165" t="str">
        <f t="shared" si="33"/>
        <v xml:space="preserve"> </v>
      </c>
      <c r="L524" s="165" t="str">
        <f t="shared" si="34"/>
        <v xml:space="preserve"> </v>
      </c>
      <c r="M524" s="63"/>
      <c r="N524" s="9"/>
      <c r="O524" s="62">
        <f t="shared" si="35"/>
        <v>57</v>
      </c>
      <c r="P524" s="58"/>
    </row>
    <row r="525" spans="1:16" s="5" customFormat="1" ht="17.100000000000001" customHeight="1">
      <c r="A525" s="4">
        <v>516</v>
      </c>
      <c r="B525" s="133" t="s">
        <v>7502</v>
      </c>
      <c r="C525" s="134" t="s">
        <v>7503</v>
      </c>
      <c r="D525" s="135" t="s">
        <v>3511</v>
      </c>
      <c r="E525" s="81" t="s">
        <v>3392</v>
      </c>
      <c r="F525" s="145">
        <v>6.39</v>
      </c>
      <c r="G525" s="145">
        <v>6.41</v>
      </c>
      <c r="H525" s="48">
        <v>52</v>
      </c>
      <c r="I525" s="48">
        <v>68</v>
      </c>
      <c r="J525" s="165" t="str">
        <f t="shared" si="32"/>
        <v xml:space="preserve"> </v>
      </c>
      <c r="K525" s="165" t="str">
        <f t="shared" si="33"/>
        <v xml:space="preserve"> </v>
      </c>
      <c r="L525" s="165" t="str">
        <f t="shared" si="34"/>
        <v xml:space="preserve"> </v>
      </c>
      <c r="M525" s="98"/>
      <c r="N525" s="50"/>
      <c r="O525" s="62">
        <f t="shared" si="35"/>
        <v>60</v>
      </c>
      <c r="P525" s="58"/>
    </row>
    <row r="526" spans="1:16" s="5" customFormat="1" ht="17.100000000000001" customHeight="1">
      <c r="A526" s="4">
        <v>517</v>
      </c>
      <c r="B526" s="133" t="s">
        <v>7504</v>
      </c>
      <c r="C526" s="134" t="s">
        <v>3475</v>
      </c>
      <c r="D526" s="135" t="s">
        <v>4264</v>
      </c>
      <c r="E526" s="81" t="s">
        <v>3392</v>
      </c>
      <c r="F526" s="145">
        <v>7.36</v>
      </c>
      <c r="G526" s="145">
        <v>5.58</v>
      </c>
      <c r="H526" s="48">
        <v>52</v>
      </c>
      <c r="I526" s="48">
        <v>63</v>
      </c>
      <c r="J526" s="165" t="str">
        <f t="shared" si="32"/>
        <v xml:space="preserve"> </v>
      </c>
      <c r="K526" s="165" t="str">
        <f t="shared" si="33"/>
        <v xml:space="preserve"> </v>
      </c>
      <c r="L526" s="165" t="str">
        <f t="shared" si="34"/>
        <v xml:space="preserve"> </v>
      </c>
      <c r="M526" s="63"/>
      <c r="N526" s="38"/>
      <c r="O526" s="62">
        <f t="shared" si="35"/>
        <v>57.5</v>
      </c>
      <c r="P526" s="58"/>
    </row>
    <row r="527" spans="1:16" s="5" customFormat="1" ht="17.100000000000001" customHeight="1">
      <c r="A527" s="4">
        <v>518</v>
      </c>
      <c r="B527" s="133" t="s">
        <v>7505</v>
      </c>
      <c r="C527" s="134" t="s">
        <v>1728</v>
      </c>
      <c r="D527" s="135" t="s">
        <v>1222</v>
      </c>
      <c r="E527" s="81" t="s">
        <v>3392</v>
      </c>
      <c r="F527" s="145">
        <v>6.01</v>
      </c>
      <c r="G527" s="145">
        <v>5.31</v>
      </c>
      <c r="H527" s="48">
        <v>52</v>
      </c>
      <c r="I527" s="48">
        <v>53</v>
      </c>
      <c r="J527" s="165" t="str">
        <f t="shared" si="32"/>
        <v xml:space="preserve"> </v>
      </c>
      <c r="K527" s="165" t="str">
        <f t="shared" si="33"/>
        <v xml:space="preserve"> </v>
      </c>
      <c r="L527" s="165" t="str">
        <f t="shared" si="34"/>
        <v xml:space="preserve"> </v>
      </c>
      <c r="M527" s="63"/>
      <c r="N527" s="9"/>
      <c r="O527" s="62">
        <f t="shared" si="35"/>
        <v>52.5</v>
      </c>
      <c r="P527" s="58"/>
    </row>
    <row r="528" spans="1:16" s="5" customFormat="1" ht="17.100000000000001" customHeight="1">
      <c r="A528" s="4">
        <v>519</v>
      </c>
      <c r="B528" s="133" t="s">
        <v>7506</v>
      </c>
      <c r="C528" s="134" t="s">
        <v>1697</v>
      </c>
      <c r="D528" s="135" t="s">
        <v>4666</v>
      </c>
      <c r="E528" s="81" t="s">
        <v>3392</v>
      </c>
      <c r="F528" s="145">
        <v>5.7</v>
      </c>
      <c r="G528" s="145">
        <v>1.93</v>
      </c>
      <c r="H528" s="48">
        <v>50</v>
      </c>
      <c r="I528" s="48">
        <v>30</v>
      </c>
      <c r="J528" s="165" t="str">
        <f t="shared" si="32"/>
        <v xml:space="preserve"> </v>
      </c>
      <c r="K528" s="165" t="str">
        <f t="shared" si="33"/>
        <v xml:space="preserve"> </v>
      </c>
      <c r="L528" s="165" t="str">
        <f t="shared" si="34"/>
        <v xml:space="preserve"> </v>
      </c>
      <c r="M528" s="196"/>
      <c r="N528" s="9"/>
      <c r="O528" s="62">
        <f t="shared" si="35"/>
        <v>40</v>
      </c>
      <c r="P528" s="58"/>
    </row>
    <row r="529" spans="1:16" s="5" customFormat="1" ht="17.100000000000001" customHeight="1">
      <c r="A529" s="4">
        <v>520</v>
      </c>
      <c r="B529" s="133" t="s">
        <v>7507</v>
      </c>
      <c r="C529" s="134" t="s">
        <v>3652</v>
      </c>
      <c r="D529" s="135" t="s">
        <v>3779</v>
      </c>
      <c r="E529" s="81" t="s">
        <v>3392</v>
      </c>
      <c r="F529" s="145">
        <v>7</v>
      </c>
      <c r="G529" s="145">
        <v>5.59</v>
      </c>
      <c r="H529" s="48">
        <v>53</v>
      </c>
      <c r="I529" s="48">
        <v>54</v>
      </c>
      <c r="J529" s="165" t="str">
        <f t="shared" si="32"/>
        <v xml:space="preserve"> </v>
      </c>
      <c r="K529" s="165" t="str">
        <f t="shared" si="33"/>
        <v xml:space="preserve"> </v>
      </c>
      <c r="L529" s="165" t="str">
        <f t="shared" si="34"/>
        <v xml:space="preserve"> </v>
      </c>
      <c r="M529" s="63"/>
      <c r="N529" s="50"/>
      <c r="O529" s="62">
        <f t="shared" si="35"/>
        <v>53.5</v>
      </c>
      <c r="P529" s="58"/>
    </row>
    <row r="530" spans="1:16" s="5" customFormat="1" ht="17.100000000000001" customHeight="1">
      <c r="A530" s="4">
        <v>521</v>
      </c>
      <c r="B530" s="133" t="s">
        <v>7508</v>
      </c>
      <c r="C530" s="134" t="s">
        <v>3725</v>
      </c>
      <c r="D530" s="135" t="s">
        <v>3781</v>
      </c>
      <c r="E530" s="81" t="s">
        <v>3392</v>
      </c>
      <c r="F530" s="145">
        <v>6.68</v>
      </c>
      <c r="G530" s="145">
        <v>6.61</v>
      </c>
      <c r="H530" s="48">
        <v>50</v>
      </c>
      <c r="I530" s="48">
        <v>55</v>
      </c>
      <c r="J530" s="165" t="str">
        <f t="shared" si="32"/>
        <v xml:space="preserve"> </v>
      </c>
      <c r="K530" s="165" t="str">
        <f t="shared" si="33"/>
        <v xml:space="preserve"> </v>
      </c>
      <c r="L530" s="165" t="str">
        <f t="shared" si="34"/>
        <v xml:space="preserve"> </v>
      </c>
      <c r="M530" s="63"/>
      <c r="N530" s="117"/>
      <c r="O530" s="62">
        <f t="shared" si="35"/>
        <v>52.5</v>
      </c>
      <c r="P530" s="58"/>
    </row>
    <row r="531" spans="1:16" s="5" customFormat="1" ht="17.100000000000001" customHeight="1">
      <c r="A531" s="4">
        <v>522</v>
      </c>
      <c r="B531" s="133" t="s">
        <v>7509</v>
      </c>
      <c r="C531" s="134" t="s">
        <v>7510</v>
      </c>
      <c r="D531" s="135" t="s">
        <v>1001</v>
      </c>
      <c r="E531" s="81" t="s">
        <v>3392</v>
      </c>
      <c r="F531" s="145">
        <v>7.51</v>
      </c>
      <c r="G531" s="145">
        <v>6.13</v>
      </c>
      <c r="H531" s="48">
        <v>52</v>
      </c>
      <c r="I531" s="48">
        <v>67</v>
      </c>
      <c r="J531" s="165" t="str">
        <f t="shared" si="32"/>
        <v xml:space="preserve"> </v>
      </c>
      <c r="K531" s="165" t="str">
        <f t="shared" si="33"/>
        <v xml:space="preserve"> </v>
      </c>
      <c r="L531" s="165" t="str">
        <f t="shared" si="34"/>
        <v xml:space="preserve"> </v>
      </c>
      <c r="M531" s="98"/>
      <c r="N531" s="9"/>
      <c r="O531" s="62">
        <f t="shared" si="35"/>
        <v>59.5</v>
      </c>
      <c r="P531" s="58"/>
    </row>
    <row r="532" spans="1:16" s="5" customFormat="1" ht="17.100000000000001" customHeight="1">
      <c r="A532" s="4">
        <v>523</v>
      </c>
      <c r="B532" s="133" t="s">
        <v>7511</v>
      </c>
      <c r="C532" s="134" t="s">
        <v>4390</v>
      </c>
      <c r="D532" s="135" t="s">
        <v>3785</v>
      </c>
      <c r="E532" s="81" t="s">
        <v>3392</v>
      </c>
      <c r="F532" s="145">
        <v>7.19</v>
      </c>
      <c r="G532" s="145">
        <v>5.65</v>
      </c>
      <c r="H532" s="48">
        <v>71</v>
      </c>
      <c r="I532" s="48">
        <v>72</v>
      </c>
      <c r="J532" s="165" t="str">
        <f t="shared" si="32"/>
        <v>SVK</v>
      </c>
      <c r="K532" s="165" t="str">
        <f t="shared" si="33"/>
        <v xml:space="preserve"> </v>
      </c>
      <c r="L532" s="165" t="str">
        <f t="shared" si="34"/>
        <v xml:space="preserve"> </v>
      </c>
      <c r="M532" s="63"/>
      <c r="N532" s="9"/>
      <c r="O532" s="62">
        <f t="shared" si="35"/>
        <v>71.5</v>
      </c>
      <c r="P532" s="58"/>
    </row>
    <row r="533" spans="1:16" s="5" customFormat="1" ht="17.100000000000001" customHeight="1">
      <c r="A533" s="4">
        <v>524</v>
      </c>
      <c r="B533" s="133" t="s">
        <v>7512</v>
      </c>
      <c r="C533" s="134" t="s">
        <v>7513</v>
      </c>
      <c r="D533" s="135" t="s">
        <v>300</v>
      </c>
      <c r="E533" s="81" t="s">
        <v>3392</v>
      </c>
      <c r="F533" s="145">
        <v>6.34</v>
      </c>
      <c r="G533" s="145">
        <v>5.93</v>
      </c>
      <c r="H533" s="48">
        <v>52</v>
      </c>
      <c r="I533" s="48">
        <v>62</v>
      </c>
      <c r="J533" s="165" t="str">
        <f t="shared" si="32"/>
        <v xml:space="preserve"> </v>
      </c>
      <c r="K533" s="165" t="str">
        <f t="shared" si="33"/>
        <v xml:space="preserve"> </v>
      </c>
      <c r="L533" s="165" t="str">
        <f t="shared" si="34"/>
        <v xml:space="preserve"> </v>
      </c>
      <c r="M533" s="68"/>
      <c r="N533" s="9"/>
      <c r="O533" s="62">
        <f t="shared" si="35"/>
        <v>57</v>
      </c>
      <c r="P533" s="58"/>
    </row>
    <row r="534" spans="1:16" s="5" customFormat="1" ht="17.100000000000001" customHeight="1">
      <c r="A534" s="4">
        <v>525</v>
      </c>
      <c r="B534" s="133" t="s">
        <v>7514</v>
      </c>
      <c r="C534" s="134" t="s">
        <v>2328</v>
      </c>
      <c r="D534" s="135" t="s">
        <v>4268</v>
      </c>
      <c r="E534" s="81" t="s">
        <v>3392</v>
      </c>
      <c r="F534" s="145">
        <v>6.43</v>
      </c>
      <c r="G534" s="145">
        <v>5.76</v>
      </c>
      <c r="H534" s="48">
        <v>52</v>
      </c>
      <c r="I534" s="48">
        <v>54</v>
      </c>
      <c r="J534" s="165" t="str">
        <f t="shared" si="32"/>
        <v xml:space="preserve"> </v>
      </c>
      <c r="K534" s="165" t="str">
        <f t="shared" si="33"/>
        <v xml:space="preserve"> </v>
      </c>
      <c r="L534" s="165" t="str">
        <f t="shared" si="34"/>
        <v xml:space="preserve"> </v>
      </c>
      <c r="M534" s="63"/>
      <c r="N534" s="9"/>
      <c r="O534" s="62">
        <f t="shared" si="35"/>
        <v>53</v>
      </c>
      <c r="P534" s="58"/>
    </row>
    <row r="535" spans="1:16" s="5" customFormat="1" ht="17.100000000000001" customHeight="1">
      <c r="A535" s="4">
        <v>526</v>
      </c>
      <c r="B535" s="133" t="s">
        <v>7515</v>
      </c>
      <c r="C535" s="134" t="s">
        <v>3374</v>
      </c>
      <c r="D535" s="135" t="s">
        <v>3823</v>
      </c>
      <c r="E535" s="81" t="s">
        <v>3392</v>
      </c>
      <c r="F535" s="145">
        <v>6.84</v>
      </c>
      <c r="G535" s="145">
        <v>6.18</v>
      </c>
      <c r="H535" s="48">
        <v>52</v>
      </c>
      <c r="I535" s="48">
        <v>54</v>
      </c>
      <c r="J535" s="165" t="str">
        <f t="shared" si="32"/>
        <v xml:space="preserve"> </v>
      </c>
      <c r="K535" s="165" t="str">
        <f t="shared" si="33"/>
        <v xml:space="preserve"> </v>
      </c>
      <c r="L535" s="165" t="str">
        <f t="shared" si="34"/>
        <v xml:space="preserve"> </v>
      </c>
      <c r="M535" s="63"/>
      <c r="N535" s="117"/>
      <c r="O535" s="62">
        <f t="shared" si="35"/>
        <v>53</v>
      </c>
      <c r="P535" s="58"/>
    </row>
    <row r="536" spans="1:16" s="5" customFormat="1" ht="17.100000000000001" customHeight="1">
      <c r="A536" s="4">
        <v>527</v>
      </c>
      <c r="B536" s="133" t="s">
        <v>7516</v>
      </c>
      <c r="C536" s="134" t="s">
        <v>48</v>
      </c>
      <c r="D536" s="135" t="s">
        <v>1591</v>
      </c>
      <c r="E536" s="81" t="s">
        <v>3392</v>
      </c>
      <c r="F536" s="145">
        <v>6.49</v>
      </c>
      <c r="G536" s="145">
        <v>6.34</v>
      </c>
      <c r="H536" s="48">
        <v>51</v>
      </c>
      <c r="I536" s="48">
        <v>54</v>
      </c>
      <c r="J536" s="165" t="str">
        <f t="shared" si="32"/>
        <v xml:space="preserve"> </v>
      </c>
      <c r="K536" s="165" t="str">
        <f t="shared" si="33"/>
        <v xml:space="preserve"> </v>
      </c>
      <c r="L536" s="165" t="str">
        <f t="shared" si="34"/>
        <v xml:space="preserve"> </v>
      </c>
      <c r="M536" s="98"/>
      <c r="N536" s="9"/>
      <c r="O536" s="62">
        <f t="shared" si="35"/>
        <v>52.5</v>
      </c>
      <c r="P536" s="58"/>
    </row>
    <row r="537" spans="1:16" s="5" customFormat="1" ht="17.100000000000001" customHeight="1">
      <c r="A537" s="4">
        <v>528</v>
      </c>
      <c r="B537" s="133" t="s">
        <v>7517</v>
      </c>
      <c r="C537" s="134" t="s">
        <v>997</v>
      </c>
      <c r="D537" s="135" t="s">
        <v>3311</v>
      </c>
      <c r="E537" s="81" t="s">
        <v>3392</v>
      </c>
      <c r="F537" s="145">
        <v>7.07</v>
      </c>
      <c r="G537" s="145">
        <v>6.17</v>
      </c>
      <c r="H537" s="48">
        <v>51</v>
      </c>
      <c r="I537" s="48">
        <v>65</v>
      </c>
      <c r="J537" s="165" t="str">
        <f t="shared" si="32"/>
        <v xml:space="preserve"> </v>
      </c>
      <c r="K537" s="165" t="str">
        <f t="shared" si="33"/>
        <v xml:space="preserve"> </v>
      </c>
      <c r="L537" s="165" t="str">
        <f t="shared" si="34"/>
        <v xml:space="preserve"> </v>
      </c>
      <c r="M537" s="63"/>
      <c r="N537" s="9"/>
      <c r="O537" s="62">
        <f t="shared" si="35"/>
        <v>58</v>
      </c>
      <c r="P537" s="58"/>
    </row>
    <row r="538" spans="1:16" s="5" customFormat="1" ht="17.100000000000001" customHeight="1">
      <c r="A538" s="4">
        <v>529</v>
      </c>
      <c r="B538" s="133" t="s">
        <v>7518</v>
      </c>
      <c r="C538" s="134" t="s">
        <v>7519</v>
      </c>
      <c r="D538" s="135" t="s">
        <v>2009</v>
      </c>
      <c r="E538" s="81" t="s">
        <v>3393</v>
      </c>
      <c r="F538" s="145">
        <v>5.01</v>
      </c>
      <c r="G538" s="145">
        <v>6.41</v>
      </c>
      <c r="H538" s="48">
        <v>55</v>
      </c>
      <c r="I538" s="48">
        <v>56</v>
      </c>
      <c r="J538" s="165" t="str">
        <f t="shared" si="32"/>
        <v xml:space="preserve"> </v>
      </c>
      <c r="K538" s="165" t="str">
        <f t="shared" si="33"/>
        <v xml:space="preserve"> </v>
      </c>
      <c r="L538" s="165" t="str">
        <f t="shared" si="34"/>
        <v xml:space="preserve"> </v>
      </c>
      <c r="M538" s="63"/>
      <c r="N538" s="50"/>
      <c r="O538" s="62">
        <f t="shared" si="35"/>
        <v>55.5</v>
      </c>
      <c r="P538" s="58"/>
    </row>
    <row r="539" spans="1:16" s="5" customFormat="1" ht="17.100000000000001" customHeight="1">
      <c r="A539" s="4">
        <v>530</v>
      </c>
      <c r="B539" s="133" t="s">
        <v>7520</v>
      </c>
      <c r="C539" s="134" t="s">
        <v>1745</v>
      </c>
      <c r="D539" s="135" t="s">
        <v>2268</v>
      </c>
      <c r="E539" s="81" t="s">
        <v>3393</v>
      </c>
      <c r="F539" s="145">
        <v>6.7</v>
      </c>
      <c r="G539" s="145">
        <v>7.16</v>
      </c>
      <c r="H539" s="48">
        <v>61</v>
      </c>
      <c r="I539" s="48">
        <v>58</v>
      </c>
      <c r="J539" s="165" t="str">
        <f t="shared" si="32"/>
        <v xml:space="preserve"> </v>
      </c>
      <c r="K539" s="165" t="str">
        <f t="shared" si="33"/>
        <v xml:space="preserve"> </v>
      </c>
      <c r="L539" s="165" t="str">
        <f t="shared" si="34"/>
        <v xml:space="preserve"> </v>
      </c>
      <c r="M539" s="68"/>
      <c r="N539" s="9"/>
      <c r="O539" s="62">
        <f t="shared" si="35"/>
        <v>59.5</v>
      </c>
      <c r="P539" s="58"/>
    </row>
    <row r="540" spans="1:16" s="5" customFormat="1" ht="17.100000000000001" customHeight="1">
      <c r="A540" s="4">
        <v>531</v>
      </c>
      <c r="B540" s="133" t="s">
        <v>7521</v>
      </c>
      <c r="C540" s="134" t="s">
        <v>353</v>
      </c>
      <c r="D540" s="135" t="s">
        <v>2451</v>
      </c>
      <c r="E540" s="81" t="s">
        <v>3393</v>
      </c>
      <c r="F540" s="145">
        <v>5.5</v>
      </c>
      <c r="G540" s="145">
        <v>6.61</v>
      </c>
      <c r="H540" s="48">
        <v>85</v>
      </c>
      <c r="I540" s="48">
        <v>74</v>
      </c>
      <c r="J540" s="165" t="str">
        <f t="shared" si="32"/>
        <v xml:space="preserve"> </v>
      </c>
      <c r="K540" s="165" t="str">
        <f t="shared" si="33"/>
        <v xml:space="preserve"> </v>
      </c>
      <c r="L540" s="165" t="str">
        <f t="shared" si="34"/>
        <v xml:space="preserve"> </v>
      </c>
      <c r="M540" s="196"/>
      <c r="N540" s="9"/>
      <c r="O540" s="62">
        <f t="shared" si="35"/>
        <v>79.5</v>
      </c>
      <c r="P540" s="58"/>
    </row>
    <row r="541" spans="1:16" s="5" customFormat="1" ht="17.100000000000001" customHeight="1">
      <c r="A541" s="4">
        <v>532</v>
      </c>
      <c r="B541" s="133" t="s">
        <v>7522</v>
      </c>
      <c r="C541" s="134" t="s">
        <v>3614</v>
      </c>
      <c r="D541" s="135" t="s">
        <v>3837</v>
      </c>
      <c r="E541" s="81" t="s">
        <v>3393</v>
      </c>
      <c r="F541" s="145">
        <v>7.23</v>
      </c>
      <c r="G541" s="145">
        <v>7.11</v>
      </c>
      <c r="H541" s="48">
        <v>56</v>
      </c>
      <c r="I541" s="48">
        <v>56</v>
      </c>
      <c r="J541" s="165" t="str">
        <f t="shared" si="32"/>
        <v xml:space="preserve"> </v>
      </c>
      <c r="K541" s="165" t="str">
        <f t="shared" si="33"/>
        <v xml:space="preserve"> </v>
      </c>
      <c r="L541" s="165" t="str">
        <f t="shared" si="34"/>
        <v xml:space="preserve"> </v>
      </c>
      <c r="M541" s="63"/>
      <c r="N541" s="9"/>
      <c r="O541" s="62">
        <f t="shared" si="35"/>
        <v>56</v>
      </c>
      <c r="P541" s="58"/>
    </row>
    <row r="542" spans="1:16" s="5" customFormat="1" ht="17.100000000000001" customHeight="1">
      <c r="A542" s="4">
        <v>533</v>
      </c>
      <c r="B542" s="133" t="s">
        <v>7523</v>
      </c>
      <c r="C542" s="134" t="s">
        <v>670</v>
      </c>
      <c r="D542" s="135" t="s">
        <v>3837</v>
      </c>
      <c r="E542" s="81" t="s">
        <v>3393</v>
      </c>
      <c r="F542" s="145">
        <v>5.72</v>
      </c>
      <c r="G542" s="145">
        <v>6.37</v>
      </c>
      <c r="H542" s="48">
        <v>55</v>
      </c>
      <c r="I542" s="48">
        <v>50</v>
      </c>
      <c r="J542" s="165" t="str">
        <f t="shared" si="32"/>
        <v xml:space="preserve"> </v>
      </c>
      <c r="K542" s="165" t="str">
        <f t="shared" si="33"/>
        <v xml:space="preserve"> </v>
      </c>
      <c r="L542" s="165" t="str">
        <f t="shared" si="34"/>
        <v xml:space="preserve"> </v>
      </c>
      <c r="M542" s="52"/>
      <c r="N542" s="9"/>
      <c r="O542" s="62">
        <f t="shared" si="35"/>
        <v>52.5</v>
      </c>
      <c r="P542" s="58"/>
    </row>
    <row r="543" spans="1:16" s="5" customFormat="1" ht="17.100000000000001" customHeight="1">
      <c r="A543" s="4">
        <v>534</v>
      </c>
      <c r="B543" s="133" t="s">
        <v>7524</v>
      </c>
      <c r="C543" s="134" t="s">
        <v>7525</v>
      </c>
      <c r="D543" s="135" t="s">
        <v>665</v>
      </c>
      <c r="E543" s="81" t="s">
        <v>3393</v>
      </c>
      <c r="F543" s="145">
        <v>6.13</v>
      </c>
      <c r="G543" s="145">
        <v>6.94</v>
      </c>
      <c r="H543" s="48">
        <v>55</v>
      </c>
      <c r="I543" s="48">
        <v>51</v>
      </c>
      <c r="J543" s="165" t="str">
        <f t="shared" si="32"/>
        <v xml:space="preserve"> </v>
      </c>
      <c r="K543" s="165" t="str">
        <f t="shared" si="33"/>
        <v xml:space="preserve"> </v>
      </c>
      <c r="L543" s="165" t="str">
        <f t="shared" si="34"/>
        <v xml:space="preserve"> </v>
      </c>
      <c r="M543" s="63"/>
      <c r="N543" s="9"/>
      <c r="O543" s="62">
        <f t="shared" si="35"/>
        <v>53</v>
      </c>
      <c r="P543" s="58"/>
    </row>
    <row r="544" spans="1:16" s="5" customFormat="1" ht="17.100000000000001" customHeight="1">
      <c r="A544" s="4">
        <v>535</v>
      </c>
      <c r="B544" s="133" t="s">
        <v>7526</v>
      </c>
      <c r="C544" s="134" t="s">
        <v>3652</v>
      </c>
      <c r="D544" s="135" t="s">
        <v>3474</v>
      </c>
      <c r="E544" s="81" t="s">
        <v>3393</v>
      </c>
      <c r="F544" s="145">
        <v>5.55</v>
      </c>
      <c r="G544" s="145">
        <v>6.57</v>
      </c>
      <c r="H544" s="48">
        <v>47</v>
      </c>
      <c r="I544" s="48">
        <v>50</v>
      </c>
      <c r="J544" s="165" t="str">
        <f t="shared" si="32"/>
        <v xml:space="preserve"> </v>
      </c>
      <c r="K544" s="165" t="str">
        <f t="shared" si="33"/>
        <v xml:space="preserve"> </v>
      </c>
      <c r="L544" s="165" t="str">
        <f t="shared" si="34"/>
        <v xml:space="preserve"> </v>
      </c>
      <c r="M544" s="68"/>
      <c r="N544" s="9"/>
      <c r="O544" s="62">
        <f t="shared" si="35"/>
        <v>48.5</v>
      </c>
      <c r="P544" s="58"/>
    </row>
    <row r="545" spans="1:16" s="5" customFormat="1" ht="17.100000000000001" customHeight="1">
      <c r="A545" s="4">
        <v>536</v>
      </c>
      <c r="B545" s="133" t="s">
        <v>7527</v>
      </c>
      <c r="C545" s="134" t="s">
        <v>670</v>
      </c>
      <c r="D545" s="135" t="s">
        <v>3474</v>
      </c>
      <c r="E545" s="81" t="s">
        <v>3393</v>
      </c>
      <c r="F545" s="145">
        <v>4.8</v>
      </c>
      <c r="G545" s="145">
        <v>4.8600000000000003</v>
      </c>
      <c r="H545" s="48">
        <v>50</v>
      </c>
      <c r="I545" s="48">
        <v>50</v>
      </c>
      <c r="J545" s="165" t="str">
        <f t="shared" si="32"/>
        <v xml:space="preserve"> </v>
      </c>
      <c r="K545" s="165" t="str">
        <f t="shared" si="33"/>
        <v xml:space="preserve"> </v>
      </c>
      <c r="L545" s="165" t="str">
        <f t="shared" si="34"/>
        <v xml:space="preserve"> </v>
      </c>
      <c r="M545" s="63"/>
      <c r="N545" s="50"/>
      <c r="O545" s="62">
        <f t="shared" si="35"/>
        <v>50</v>
      </c>
      <c r="P545" s="58"/>
    </row>
    <row r="546" spans="1:16" s="5" customFormat="1" ht="17.100000000000001" customHeight="1">
      <c r="A546" s="4">
        <v>537</v>
      </c>
      <c r="B546" s="133" t="s">
        <v>7528</v>
      </c>
      <c r="C546" s="134" t="s">
        <v>4076</v>
      </c>
      <c r="D546" s="135" t="s">
        <v>1414</v>
      </c>
      <c r="E546" s="81" t="s">
        <v>3393</v>
      </c>
      <c r="F546" s="145">
        <v>5.77</v>
      </c>
      <c r="G546" s="145">
        <v>6.73</v>
      </c>
      <c r="H546" s="48">
        <v>51</v>
      </c>
      <c r="I546" s="48">
        <v>50</v>
      </c>
      <c r="J546" s="165" t="str">
        <f t="shared" si="32"/>
        <v xml:space="preserve"> </v>
      </c>
      <c r="K546" s="165" t="str">
        <f t="shared" si="33"/>
        <v xml:space="preserve"> </v>
      </c>
      <c r="L546" s="165" t="str">
        <f t="shared" si="34"/>
        <v xml:space="preserve"> </v>
      </c>
      <c r="M546" s="63"/>
      <c r="N546" s="9"/>
      <c r="O546" s="62">
        <f t="shared" si="35"/>
        <v>50.5</v>
      </c>
      <c r="P546" s="58"/>
    </row>
    <row r="547" spans="1:16" s="5" customFormat="1" ht="17.100000000000001" customHeight="1">
      <c r="A547" s="4">
        <v>538</v>
      </c>
      <c r="B547" s="133" t="s">
        <v>7529</v>
      </c>
      <c r="C547" s="134" t="s">
        <v>670</v>
      </c>
      <c r="D547" s="135" t="s">
        <v>25</v>
      </c>
      <c r="E547" s="81" t="s">
        <v>3393</v>
      </c>
      <c r="F547" s="145">
        <v>6.95</v>
      </c>
      <c r="G547" s="145">
        <v>7.21</v>
      </c>
      <c r="H547" s="48">
        <v>54</v>
      </c>
      <c r="I547" s="48">
        <v>52</v>
      </c>
      <c r="J547" s="165" t="str">
        <f t="shared" si="32"/>
        <v xml:space="preserve"> </v>
      </c>
      <c r="K547" s="165" t="str">
        <f t="shared" si="33"/>
        <v xml:space="preserve"> </v>
      </c>
      <c r="L547" s="165" t="str">
        <f t="shared" si="34"/>
        <v xml:space="preserve"> </v>
      </c>
      <c r="M547" s="68"/>
      <c r="N547" s="50"/>
      <c r="O547" s="62">
        <f t="shared" si="35"/>
        <v>53</v>
      </c>
      <c r="P547" s="58"/>
    </row>
    <row r="548" spans="1:16" s="5" customFormat="1" ht="17.100000000000001" customHeight="1">
      <c r="A548" s="4">
        <v>539</v>
      </c>
      <c r="B548" s="133" t="s">
        <v>7530</v>
      </c>
      <c r="C548" s="134" t="s">
        <v>3788</v>
      </c>
      <c r="D548" s="135" t="s">
        <v>995</v>
      </c>
      <c r="E548" s="81" t="s">
        <v>3393</v>
      </c>
      <c r="F548" s="145">
        <v>6.66</v>
      </c>
      <c r="G548" s="145">
        <v>6.99</v>
      </c>
      <c r="H548" s="48">
        <v>52</v>
      </c>
      <c r="I548" s="48">
        <v>51</v>
      </c>
      <c r="J548" s="165" t="str">
        <f t="shared" si="32"/>
        <v xml:space="preserve"> </v>
      </c>
      <c r="K548" s="165" t="str">
        <f t="shared" si="33"/>
        <v xml:space="preserve"> </v>
      </c>
      <c r="L548" s="165" t="str">
        <f t="shared" si="34"/>
        <v xml:space="preserve"> </v>
      </c>
      <c r="M548" s="196"/>
      <c r="N548" s="9"/>
      <c r="O548" s="62">
        <f t="shared" si="35"/>
        <v>51.5</v>
      </c>
      <c r="P548" s="58"/>
    </row>
    <row r="549" spans="1:16" s="5" customFormat="1" ht="17.100000000000001" customHeight="1">
      <c r="A549" s="4">
        <v>540</v>
      </c>
      <c r="B549" s="133" t="s">
        <v>7531</v>
      </c>
      <c r="C549" s="134" t="s">
        <v>1419</v>
      </c>
      <c r="D549" s="135" t="s">
        <v>677</v>
      </c>
      <c r="E549" s="81" t="s">
        <v>3393</v>
      </c>
      <c r="F549" s="145">
        <v>7.67</v>
      </c>
      <c r="G549" s="145">
        <v>7.98</v>
      </c>
      <c r="H549" s="48">
        <v>63</v>
      </c>
      <c r="I549" s="48">
        <v>57</v>
      </c>
      <c r="J549" s="165" t="str">
        <f t="shared" si="32"/>
        <v xml:space="preserve"> </v>
      </c>
      <c r="K549" s="165" t="str">
        <f t="shared" si="33"/>
        <v xml:space="preserve"> </v>
      </c>
      <c r="L549" s="165" t="str">
        <f t="shared" si="34"/>
        <v xml:space="preserve"> </v>
      </c>
      <c r="M549" s="68"/>
      <c r="N549" s="50"/>
      <c r="O549" s="62">
        <f t="shared" si="35"/>
        <v>60</v>
      </c>
      <c r="P549" s="58"/>
    </row>
    <row r="550" spans="1:16" s="5" customFormat="1" ht="17.100000000000001" customHeight="1">
      <c r="A550" s="4">
        <v>541</v>
      </c>
      <c r="B550" s="133" t="s">
        <v>7532</v>
      </c>
      <c r="C550" s="134" t="s">
        <v>3036</v>
      </c>
      <c r="D550" s="135" t="s">
        <v>2322</v>
      </c>
      <c r="E550" s="81" t="s">
        <v>3393</v>
      </c>
      <c r="F550" s="145">
        <v>7.32</v>
      </c>
      <c r="G550" s="145">
        <v>7.64</v>
      </c>
      <c r="H550" s="48">
        <v>62</v>
      </c>
      <c r="I550" s="48">
        <v>60</v>
      </c>
      <c r="J550" s="165" t="str">
        <f t="shared" si="32"/>
        <v xml:space="preserve"> </v>
      </c>
      <c r="K550" s="165" t="str">
        <f t="shared" si="33"/>
        <v xml:space="preserve"> </v>
      </c>
      <c r="L550" s="165" t="str">
        <f t="shared" si="34"/>
        <v xml:space="preserve"> </v>
      </c>
      <c r="M550" s="63"/>
      <c r="N550" s="9"/>
      <c r="O550" s="62">
        <f t="shared" si="35"/>
        <v>61</v>
      </c>
      <c r="P550" s="58"/>
    </row>
    <row r="551" spans="1:16" s="5" customFormat="1" ht="17.100000000000001" customHeight="1">
      <c r="A551" s="4">
        <v>542</v>
      </c>
      <c r="B551" s="133" t="s">
        <v>7533</v>
      </c>
      <c r="C551" s="134" t="s">
        <v>2924</v>
      </c>
      <c r="D551" s="135" t="s">
        <v>4057</v>
      </c>
      <c r="E551" s="81" t="s">
        <v>3393</v>
      </c>
      <c r="F551" s="145">
        <v>6.71</v>
      </c>
      <c r="G551" s="145">
        <v>6.28</v>
      </c>
      <c r="H551" s="48">
        <v>58</v>
      </c>
      <c r="I551" s="48">
        <v>56</v>
      </c>
      <c r="J551" s="165" t="str">
        <f t="shared" si="32"/>
        <v xml:space="preserve"> </v>
      </c>
      <c r="K551" s="165" t="str">
        <f t="shared" si="33"/>
        <v xml:space="preserve"> </v>
      </c>
      <c r="L551" s="165" t="str">
        <f t="shared" si="34"/>
        <v xml:space="preserve"> </v>
      </c>
      <c r="M551" s="63"/>
      <c r="N551" s="9"/>
      <c r="O551" s="62">
        <f t="shared" si="35"/>
        <v>57</v>
      </c>
      <c r="P551" s="58"/>
    </row>
    <row r="552" spans="1:16" s="5" customFormat="1" ht="17.100000000000001" customHeight="1">
      <c r="A552" s="4">
        <v>543</v>
      </c>
      <c r="B552" s="133" t="s">
        <v>7534</v>
      </c>
      <c r="C552" s="134" t="s">
        <v>7535</v>
      </c>
      <c r="D552" s="135" t="s">
        <v>357</v>
      </c>
      <c r="E552" s="81" t="s">
        <v>3393</v>
      </c>
      <c r="F552" s="145">
        <v>8.4</v>
      </c>
      <c r="G552" s="145">
        <v>8.5399999999999991</v>
      </c>
      <c r="H552" s="48">
        <v>80</v>
      </c>
      <c r="I552" s="48">
        <v>91</v>
      </c>
      <c r="J552" s="165" t="str">
        <f t="shared" si="32"/>
        <v>SVG</v>
      </c>
      <c r="K552" s="165" t="str">
        <f t="shared" si="33"/>
        <v>SVG</v>
      </c>
      <c r="L552" s="165" t="str">
        <f t="shared" si="34"/>
        <v>SVG</v>
      </c>
      <c r="M552" s="52"/>
      <c r="N552" s="9"/>
      <c r="O552" s="62">
        <f t="shared" si="35"/>
        <v>85.5</v>
      </c>
      <c r="P552" s="58"/>
    </row>
    <row r="553" spans="1:16" s="5" customFormat="1" ht="17.100000000000001" customHeight="1">
      <c r="A553" s="4">
        <v>544</v>
      </c>
      <c r="B553" s="133" t="s">
        <v>7536</v>
      </c>
      <c r="C553" s="134" t="s">
        <v>643</v>
      </c>
      <c r="D553" s="135" t="s">
        <v>3610</v>
      </c>
      <c r="E553" s="81" t="s">
        <v>3393</v>
      </c>
      <c r="F553" s="145">
        <v>5.72</v>
      </c>
      <c r="G553" s="145">
        <v>5.95</v>
      </c>
      <c r="H553" s="48">
        <v>53</v>
      </c>
      <c r="I553" s="48">
        <v>50</v>
      </c>
      <c r="J553" s="165" t="str">
        <f t="shared" si="32"/>
        <v xml:space="preserve"> </v>
      </c>
      <c r="K553" s="165" t="str">
        <f t="shared" si="33"/>
        <v xml:space="preserve"> </v>
      </c>
      <c r="L553" s="165" t="str">
        <f t="shared" si="34"/>
        <v xml:space="preserve"> </v>
      </c>
      <c r="M553" s="68"/>
      <c r="N553" s="9"/>
      <c r="O553" s="62">
        <f t="shared" si="35"/>
        <v>51.5</v>
      </c>
      <c r="P553" s="58"/>
    </row>
    <row r="554" spans="1:16" s="5" customFormat="1" ht="17.100000000000001" customHeight="1">
      <c r="A554" s="4">
        <v>545</v>
      </c>
      <c r="B554" s="133" t="s">
        <v>7537</v>
      </c>
      <c r="C554" s="134" t="s">
        <v>2241</v>
      </c>
      <c r="D554" s="135" t="s">
        <v>359</v>
      </c>
      <c r="E554" s="81" t="s">
        <v>3393</v>
      </c>
      <c r="F554" s="145">
        <v>6.87</v>
      </c>
      <c r="G554" s="145">
        <v>7.56</v>
      </c>
      <c r="H554" s="48">
        <v>55</v>
      </c>
      <c r="I554" s="48">
        <v>60</v>
      </c>
      <c r="J554" s="165" t="str">
        <f t="shared" si="32"/>
        <v xml:space="preserve"> </v>
      </c>
      <c r="K554" s="165" t="str">
        <f t="shared" si="33"/>
        <v xml:space="preserve"> </v>
      </c>
      <c r="L554" s="165" t="str">
        <f t="shared" si="34"/>
        <v xml:space="preserve"> </v>
      </c>
      <c r="M554" s="196"/>
      <c r="N554" s="78"/>
      <c r="O554" s="62">
        <f t="shared" si="35"/>
        <v>57.5</v>
      </c>
      <c r="P554" s="58"/>
    </row>
    <row r="555" spans="1:16" s="5" customFormat="1" ht="17.100000000000001" customHeight="1">
      <c r="A555" s="4">
        <v>546</v>
      </c>
      <c r="B555" s="133" t="s">
        <v>7538</v>
      </c>
      <c r="C555" s="134" t="s">
        <v>3319</v>
      </c>
      <c r="D555" s="135" t="s">
        <v>488</v>
      </c>
      <c r="E555" s="81" t="s">
        <v>3393</v>
      </c>
      <c r="F555" s="145">
        <v>7.46</v>
      </c>
      <c r="G555" s="145">
        <v>7.51</v>
      </c>
      <c r="H555" s="48">
        <v>71</v>
      </c>
      <c r="I555" s="48">
        <v>60</v>
      </c>
      <c r="J555" s="165" t="str">
        <f t="shared" si="32"/>
        <v>SVK</v>
      </c>
      <c r="K555" s="165" t="str">
        <f t="shared" si="33"/>
        <v xml:space="preserve"> </v>
      </c>
      <c r="L555" s="165" t="str">
        <f t="shared" si="34"/>
        <v xml:space="preserve"> </v>
      </c>
      <c r="M555" s="52"/>
      <c r="N555" s="50"/>
      <c r="O555" s="62">
        <f t="shared" si="35"/>
        <v>65.5</v>
      </c>
      <c r="P555" s="58"/>
    </row>
    <row r="556" spans="1:16" s="5" customFormat="1" ht="17.100000000000001" customHeight="1">
      <c r="A556" s="4">
        <v>547</v>
      </c>
      <c r="B556" s="133" t="s">
        <v>7539</v>
      </c>
      <c r="C556" s="134" t="s">
        <v>3614</v>
      </c>
      <c r="D556" s="135" t="s">
        <v>4264</v>
      </c>
      <c r="E556" s="81" t="s">
        <v>3393</v>
      </c>
      <c r="F556" s="145">
        <v>6.9</v>
      </c>
      <c r="G556" s="145">
        <v>7.35</v>
      </c>
      <c r="H556" s="48">
        <v>62</v>
      </c>
      <c r="I556" s="48">
        <v>55</v>
      </c>
      <c r="J556" s="165" t="str">
        <f t="shared" si="32"/>
        <v xml:space="preserve"> </v>
      </c>
      <c r="K556" s="165" t="str">
        <f t="shared" si="33"/>
        <v xml:space="preserve"> </v>
      </c>
      <c r="L556" s="165" t="str">
        <f t="shared" si="34"/>
        <v xml:space="preserve"> </v>
      </c>
      <c r="M556" s="63"/>
      <c r="N556" s="9"/>
      <c r="O556" s="62">
        <f t="shared" si="35"/>
        <v>58.5</v>
      </c>
      <c r="P556" s="58"/>
    </row>
    <row r="557" spans="1:16" s="5" customFormat="1" ht="17.100000000000001" customHeight="1">
      <c r="A557" s="4">
        <v>548</v>
      </c>
      <c r="B557" s="133" t="s">
        <v>7540</v>
      </c>
      <c r="C557" s="134" t="s">
        <v>1444</v>
      </c>
      <c r="D557" s="135" t="s">
        <v>3625</v>
      </c>
      <c r="E557" s="81" t="s">
        <v>3393</v>
      </c>
      <c r="F557" s="145">
        <v>6.17</v>
      </c>
      <c r="G557" s="145">
        <v>7.46</v>
      </c>
      <c r="H557" s="48">
        <v>54</v>
      </c>
      <c r="I557" s="48">
        <v>57</v>
      </c>
      <c r="J557" s="165" t="str">
        <f t="shared" si="32"/>
        <v xml:space="preserve"> </v>
      </c>
      <c r="K557" s="165" t="str">
        <f t="shared" si="33"/>
        <v xml:space="preserve"> </v>
      </c>
      <c r="L557" s="165" t="str">
        <f t="shared" si="34"/>
        <v xml:space="preserve"> </v>
      </c>
      <c r="M557" s="68"/>
      <c r="N557" s="9"/>
      <c r="O557" s="62">
        <f t="shared" si="35"/>
        <v>55.5</v>
      </c>
      <c r="P557" s="58"/>
    </row>
    <row r="558" spans="1:16" s="5" customFormat="1" ht="17.100000000000001" customHeight="1">
      <c r="A558" s="4">
        <v>549</v>
      </c>
      <c r="B558" s="133" t="s">
        <v>7541</v>
      </c>
      <c r="C558" s="134" t="s">
        <v>2585</v>
      </c>
      <c r="D558" s="135" t="s">
        <v>365</v>
      </c>
      <c r="E558" s="81" t="s">
        <v>3393</v>
      </c>
      <c r="F558" s="145">
        <v>6.66</v>
      </c>
      <c r="G558" s="145">
        <v>5.58</v>
      </c>
      <c r="H558" s="48">
        <v>54</v>
      </c>
      <c r="I558" s="48">
        <v>50</v>
      </c>
      <c r="J558" s="165" t="str">
        <f t="shared" si="32"/>
        <v xml:space="preserve"> </v>
      </c>
      <c r="K558" s="165" t="str">
        <f t="shared" si="33"/>
        <v xml:space="preserve"> </v>
      </c>
      <c r="L558" s="165" t="str">
        <f t="shared" si="34"/>
        <v xml:space="preserve"> </v>
      </c>
      <c r="M558" s="68"/>
      <c r="N558" s="9"/>
      <c r="O558" s="62">
        <f t="shared" si="35"/>
        <v>52</v>
      </c>
      <c r="P558" s="58"/>
    </row>
    <row r="559" spans="1:16" s="5" customFormat="1" ht="17.100000000000001" customHeight="1">
      <c r="A559" s="4">
        <v>550</v>
      </c>
      <c r="B559" s="133" t="s">
        <v>7542</v>
      </c>
      <c r="C559" s="134" t="s">
        <v>3241</v>
      </c>
      <c r="D559" s="135" t="s">
        <v>365</v>
      </c>
      <c r="E559" s="81" t="s">
        <v>3393</v>
      </c>
      <c r="F559" s="145">
        <v>4.24</v>
      </c>
      <c r="G559" s="145">
        <v>5.59</v>
      </c>
      <c r="H559" s="48">
        <v>46</v>
      </c>
      <c r="I559" s="48">
        <v>50</v>
      </c>
      <c r="J559" s="165" t="str">
        <f t="shared" si="32"/>
        <v xml:space="preserve"> </v>
      </c>
      <c r="K559" s="165" t="str">
        <f t="shared" si="33"/>
        <v xml:space="preserve"> </v>
      </c>
      <c r="L559" s="165" t="str">
        <f t="shared" si="34"/>
        <v xml:space="preserve"> </v>
      </c>
      <c r="M559" s="101"/>
      <c r="N559" s="9"/>
      <c r="O559" s="62">
        <f t="shared" si="35"/>
        <v>48</v>
      </c>
      <c r="P559" s="58"/>
    </row>
    <row r="560" spans="1:16" s="5" customFormat="1" ht="17.100000000000001" customHeight="1">
      <c r="A560" s="4">
        <v>551</v>
      </c>
      <c r="B560" s="133" t="s">
        <v>7543</v>
      </c>
      <c r="C560" s="134" t="s">
        <v>670</v>
      </c>
      <c r="D560" s="135" t="s">
        <v>3794</v>
      </c>
      <c r="E560" s="81" t="s">
        <v>3393</v>
      </c>
      <c r="F560" s="145">
        <v>6.79</v>
      </c>
      <c r="G560" s="145">
        <v>6.72</v>
      </c>
      <c r="H560" s="48">
        <v>60</v>
      </c>
      <c r="I560" s="48">
        <v>62</v>
      </c>
      <c r="J560" s="165" t="str">
        <f t="shared" si="32"/>
        <v xml:space="preserve"> </v>
      </c>
      <c r="K560" s="165" t="str">
        <f t="shared" si="33"/>
        <v xml:space="preserve"> </v>
      </c>
      <c r="L560" s="165" t="str">
        <f t="shared" si="34"/>
        <v xml:space="preserve"> </v>
      </c>
      <c r="M560" s="202"/>
      <c r="N560" s="50"/>
      <c r="O560" s="62">
        <f t="shared" si="35"/>
        <v>61</v>
      </c>
      <c r="P560" s="58"/>
    </row>
    <row r="561" spans="1:16" s="5" customFormat="1" ht="17.100000000000001" customHeight="1">
      <c r="A561" s="4">
        <v>552</v>
      </c>
      <c r="B561" s="133" t="s">
        <v>7544</v>
      </c>
      <c r="C561" s="134" t="s">
        <v>2378</v>
      </c>
      <c r="D561" s="135" t="s">
        <v>3794</v>
      </c>
      <c r="E561" s="81" t="s">
        <v>3393</v>
      </c>
      <c r="F561" s="145">
        <v>6.58</v>
      </c>
      <c r="G561" s="145">
        <v>6.87</v>
      </c>
      <c r="H561" s="48">
        <v>50</v>
      </c>
      <c r="I561" s="48">
        <v>51</v>
      </c>
      <c r="J561" s="165" t="str">
        <f t="shared" si="32"/>
        <v xml:space="preserve"> </v>
      </c>
      <c r="K561" s="165" t="str">
        <f t="shared" si="33"/>
        <v xml:space="preserve"> </v>
      </c>
      <c r="L561" s="165" t="str">
        <f t="shared" si="34"/>
        <v xml:space="preserve"> </v>
      </c>
      <c r="M561" s="196"/>
      <c r="N561" s="9"/>
      <c r="O561" s="62">
        <f t="shared" si="35"/>
        <v>50.5</v>
      </c>
      <c r="P561" s="58"/>
    </row>
    <row r="562" spans="1:16" s="5" customFormat="1" ht="17.100000000000001" customHeight="1">
      <c r="A562" s="4">
        <v>553</v>
      </c>
      <c r="B562" s="133" t="s">
        <v>7545</v>
      </c>
      <c r="C562" s="134" t="s">
        <v>4655</v>
      </c>
      <c r="D562" s="135" t="s">
        <v>3797</v>
      </c>
      <c r="E562" s="81" t="s">
        <v>3393</v>
      </c>
      <c r="F562" s="145">
        <v>6.28</v>
      </c>
      <c r="G562" s="145">
        <v>6.58</v>
      </c>
      <c r="H562" s="48">
        <v>52</v>
      </c>
      <c r="I562" s="48">
        <v>71</v>
      </c>
      <c r="J562" s="165" t="str">
        <f t="shared" si="32"/>
        <v xml:space="preserve"> </v>
      </c>
      <c r="K562" s="165" t="str">
        <f t="shared" si="33"/>
        <v xml:space="preserve"> </v>
      </c>
      <c r="L562" s="165" t="str">
        <f t="shared" si="34"/>
        <v xml:space="preserve"> </v>
      </c>
      <c r="M562" s="101"/>
      <c r="N562" s="9"/>
      <c r="O562" s="62">
        <f t="shared" si="35"/>
        <v>61.5</v>
      </c>
      <c r="P562" s="58"/>
    </row>
    <row r="563" spans="1:16" s="5" customFormat="1" ht="17.100000000000001" customHeight="1">
      <c r="A563" s="4">
        <v>554</v>
      </c>
      <c r="B563" s="133" t="s">
        <v>7546</v>
      </c>
      <c r="C563" s="134" t="s">
        <v>7547</v>
      </c>
      <c r="D563" s="135" t="s">
        <v>999</v>
      </c>
      <c r="E563" s="81" t="s">
        <v>3393</v>
      </c>
      <c r="F563" s="145">
        <v>7.43</v>
      </c>
      <c r="G563" s="145">
        <v>7.56</v>
      </c>
      <c r="H563" s="48">
        <v>63</v>
      </c>
      <c r="I563" s="48">
        <v>53</v>
      </c>
      <c r="J563" s="165" t="str">
        <f t="shared" si="32"/>
        <v xml:space="preserve"> </v>
      </c>
      <c r="K563" s="165" t="str">
        <f t="shared" si="33"/>
        <v xml:space="preserve"> </v>
      </c>
      <c r="L563" s="165" t="str">
        <f t="shared" si="34"/>
        <v xml:space="preserve"> </v>
      </c>
      <c r="M563" s="63"/>
      <c r="N563" s="9"/>
      <c r="O563" s="62">
        <f t="shared" si="35"/>
        <v>58</v>
      </c>
      <c r="P563" s="58"/>
    </row>
    <row r="564" spans="1:16" s="5" customFormat="1" ht="17.100000000000001" customHeight="1">
      <c r="A564" s="4">
        <v>555</v>
      </c>
      <c r="B564" s="133" t="s">
        <v>7548</v>
      </c>
      <c r="C564" s="134" t="s">
        <v>351</v>
      </c>
      <c r="D564" s="135" t="s">
        <v>999</v>
      </c>
      <c r="E564" s="81" t="s">
        <v>3393</v>
      </c>
      <c r="F564" s="145">
        <v>6.17</v>
      </c>
      <c r="G564" s="145">
        <v>6.37</v>
      </c>
      <c r="H564" s="48">
        <v>52</v>
      </c>
      <c r="I564" s="48">
        <v>56</v>
      </c>
      <c r="J564" s="165" t="str">
        <f t="shared" si="32"/>
        <v xml:space="preserve"> </v>
      </c>
      <c r="K564" s="165" t="str">
        <f t="shared" si="33"/>
        <v xml:space="preserve"> </v>
      </c>
      <c r="L564" s="165" t="str">
        <f t="shared" si="34"/>
        <v xml:space="preserve"> </v>
      </c>
      <c r="M564" s="63"/>
      <c r="N564" s="9"/>
      <c r="O564" s="62">
        <f t="shared" si="35"/>
        <v>54</v>
      </c>
      <c r="P564" s="58"/>
    </row>
    <row r="565" spans="1:16" s="5" customFormat="1" ht="17.100000000000001" customHeight="1">
      <c r="A565" s="4">
        <v>556</v>
      </c>
      <c r="B565" s="133" t="s">
        <v>7549</v>
      </c>
      <c r="C565" s="134" t="s">
        <v>7550</v>
      </c>
      <c r="D565" s="135" t="s">
        <v>999</v>
      </c>
      <c r="E565" s="81" t="s">
        <v>3393</v>
      </c>
      <c r="F565" s="145">
        <v>8</v>
      </c>
      <c r="G565" s="145">
        <v>8.4</v>
      </c>
      <c r="H565" s="48">
        <v>70</v>
      </c>
      <c r="I565" s="48">
        <v>61</v>
      </c>
      <c r="J565" s="168" t="str">
        <f t="shared" si="32"/>
        <v>SVK</v>
      </c>
      <c r="K565" s="165" t="str">
        <f t="shared" si="33"/>
        <v xml:space="preserve"> </v>
      </c>
      <c r="L565" s="165" t="str">
        <f t="shared" si="34"/>
        <v xml:space="preserve"> </v>
      </c>
      <c r="M565" s="63" t="s">
        <v>12589</v>
      </c>
      <c r="N565" s="9"/>
      <c r="O565" s="62">
        <f t="shared" si="35"/>
        <v>65.5</v>
      </c>
      <c r="P565" s="58"/>
    </row>
    <row r="566" spans="1:16" s="5" customFormat="1" ht="17.100000000000001" customHeight="1">
      <c r="A566" s="4">
        <v>557</v>
      </c>
      <c r="B566" s="133" t="s">
        <v>7551</v>
      </c>
      <c r="C566" s="134" t="s">
        <v>670</v>
      </c>
      <c r="D566" s="135" t="s">
        <v>1744</v>
      </c>
      <c r="E566" s="81" t="s">
        <v>3393</v>
      </c>
      <c r="F566" s="145">
        <v>5.01</v>
      </c>
      <c r="G566" s="145">
        <v>5.84</v>
      </c>
      <c r="H566" s="48">
        <v>55</v>
      </c>
      <c r="I566" s="48">
        <v>50</v>
      </c>
      <c r="J566" s="165" t="str">
        <f t="shared" si="32"/>
        <v xml:space="preserve"> </v>
      </c>
      <c r="K566" s="165" t="str">
        <f t="shared" si="33"/>
        <v xml:space="preserve"> </v>
      </c>
      <c r="L566" s="165" t="str">
        <f t="shared" si="34"/>
        <v xml:space="preserve"> </v>
      </c>
      <c r="M566" s="68"/>
      <c r="N566" s="9"/>
      <c r="O566" s="62">
        <f t="shared" si="35"/>
        <v>52.5</v>
      </c>
      <c r="P566" s="58"/>
    </row>
    <row r="567" spans="1:16" s="5" customFormat="1" ht="17.100000000000001" customHeight="1">
      <c r="A567" s="4">
        <v>558</v>
      </c>
      <c r="B567" s="133" t="s">
        <v>7552</v>
      </c>
      <c r="C567" s="134" t="s">
        <v>7553</v>
      </c>
      <c r="D567" s="135" t="s">
        <v>1001</v>
      </c>
      <c r="E567" s="81" t="s">
        <v>3393</v>
      </c>
      <c r="F567" s="145">
        <v>7.23</v>
      </c>
      <c r="G567" s="145">
        <v>8.11</v>
      </c>
      <c r="H567" s="48">
        <v>72</v>
      </c>
      <c r="I567" s="48">
        <v>80</v>
      </c>
      <c r="J567" s="168" t="str">
        <f t="shared" si="32"/>
        <v>SVK</v>
      </c>
      <c r="K567" s="165" t="str">
        <f t="shared" si="33"/>
        <v>SVG</v>
      </c>
      <c r="L567" s="168" t="str">
        <f t="shared" si="34"/>
        <v>SVK</v>
      </c>
      <c r="M567" s="63" t="s">
        <v>12589</v>
      </c>
      <c r="N567" s="9"/>
      <c r="O567" s="62">
        <f t="shared" si="35"/>
        <v>76</v>
      </c>
      <c r="P567" s="58"/>
    </row>
    <row r="568" spans="1:16" s="5" customFormat="1" ht="17.100000000000001" customHeight="1">
      <c r="A568" s="4">
        <v>559</v>
      </c>
      <c r="B568" s="133" t="s">
        <v>3328</v>
      </c>
      <c r="C568" s="134" t="s">
        <v>904</v>
      </c>
      <c r="D568" s="135" t="s">
        <v>1001</v>
      </c>
      <c r="E568" s="81" t="s">
        <v>3393</v>
      </c>
      <c r="F568" s="145">
        <v>6.18</v>
      </c>
      <c r="G568" s="145">
        <v>3.62</v>
      </c>
      <c r="H568" s="48">
        <v>55</v>
      </c>
      <c r="I568" s="48">
        <v>50</v>
      </c>
      <c r="J568" s="165" t="str">
        <f t="shared" si="32"/>
        <v xml:space="preserve"> </v>
      </c>
      <c r="K568" s="165" t="str">
        <f t="shared" si="33"/>
        <v xml:space="preserve"> </v>
      </c>
      <c r="L568" s="165" t="str">
        <f t="shared" si="34"/>
        <v xml:space="preserve"> </v>
      </c>
      <c r="M568" s="63"/>
      <c r="N568" s="9"/>
      <c r="O568" s="62">
        <f t="shared" si="35"/>
        <v>52.5</v>
      </c>
      <c r="P568" s="58"/>
    </row>
    <row r="569" spans="1:16" s="5" customFormat="1" ht="17.100000000000001" customHeight="1">
      <c r="A569" s="4">
        <v>560</v>
      </c>
      <c r="B569" s="133" t="s">
        <v>7554</v>
      </c>
      <c r="C569" s="134" t="s">
        <v>4068</v>
      </c>
      <c r="D569" s="135" t="s">
        <v>1008</v>
      </c>
      <c r="E569" s="81" t="s">
        <v>3393</v>
      </c>
      <c r="F569" s="145">
        <v>4.46</v>
      </c>
      <c r="G569" s="145">
        <v>6.49</v>
      </c>
      <c r="H569" s="48">
        <v>50</v>
      </c>
      <c r="I569" s="48">
        <v>50</v>
      </c>
      <c r="J569" s="165" t="str">
        <f t="shared" si="32"/>
        <v xml:space="preserve"> </v>
      </c>
      <c r="K569" s="165" t="str">
        <f t="shared" si="33"/>
        <v xml:space="preserve"> </v>
      </c>
      <c r="L569" s="165" t="str">
        <f t="shared" si="34"/>
        <v xml:space="preserve"> </v>
      </c>
      <c r="M569" s="63"/>
      <c r="N569" s="9"/>
      <c r="O569" s="62">
        <f t="shared" si="35"/>
        <v>50</v>
      </c>
      <c r="P569" s="58"/>
    </row>
    <row r="570" spans="1:16" s="5" customFormat="1" ht="17.100000000000001" customHeight="1">
      <c r="A570" s="4">
        <v>561</v>
      </c>
      <c r="B570" s="133" t="s">
        <v>7555</v>
      </c>
      <c r="C570" s="134" t="s">
        <v>4265</v>
      </c>
      <c r="D570" s="135" t="s">
        <v>1008</v>
      </c>
      <c r="E570" s="81" t="s">
        <v>3393</v>
      </c>
      <c r="F570" s="145">
        <v>6.76</v>
      </c>
      <c r="G570" s="145">
        <v>7.11</v>
      </c>
      <c r="H570" s="48">
        <v>54</v>
      </c>
      <c r="I570" s="48">
        <v>58</v>
      </c>
      <c r="J570" s="165" t="str">
        <f t="shared" si="32"/>
        <v xml:space="preserve"> </v>
      </c>
      <c r="K570" s="165" t="str">
        <f t="shared" si="33"/>
        <v xml:space="preserve"> </v>
      </c>
      <c r="L570" s="165" t="str">
        <f t="shared" si="34"/>
        <v xml:space="preserve"> </v>
      </c>
      <c r="M570" s="68"/>
      <c r="N570" s="9"/>
      <c r="O570" s="62">
        <f t="shared" si="35"/>
        <v>56</v>
      </c>
      <c r="P570" s="58"/>
    </row>
    <row r="571" spans="1:16" s="5" customFormat="1" ht="17.100000000000001" customHeight="1">
      <c r="A571" s="4">
        <v>562</v>
      </c>
      <c r="B571" s="133" t="s">
        <v>7556</v>
      </c>
      <c r="C571" s="134" t="s">
        <v>4265</v>
      </c>
      <c r="D571" s="135" t="s">
        <v>1008</v>
      </c>
      <c r="E571" s="81" t="s">
        <v>3393</v>
      </c>
      <c r="F571" s="145">
        <v>6.51</v>
      </c>
      <c r="G571" s="145">
        <v>6.34</v>
      </c>
      <c r="H571" s="48">
        <v>52</v>
      </c>
      <c r="I571" s="48">
        <v>51</v>
      </c>
      <c r="J571" s="165" t="str">
        <f t="shared" si="32"/>
        <v xml:space="preserve"> </v>
      </c>
      <c r="K571" s="165" t="str">
        <f t="shared" si="33"/>
        <v xml:space="preserve"> </v>
      </c>
      <c r="L571" s="165" t="str">
        <f t="shared" si="34"/>
        <v xml:space="preserve"> </v>
      </c>
      <c r="M571" s="68"/>
      <c r="N571" s="9"/>
      <c r="O571" s="62">
        <f t="shared" si="35"/>
        <v>51.5</v>
      </c>
      <c r="P571" s="58"/>
    </row>
    <row r="572" spans="1:16" s="5" customFormat="1" ht="17.100000000000001" customHeight="1">
      <c r="A572" s="4">
        <v>563</v>
      </c>
      <c r="B572" s="133" t="s">
        <v>7557</v>
      </c>
      <c r="C572" s="134" t="s">
        <v>7558</v>
      </c>
      <c r="D572" s="135" t="s">
        <v>3182</v>
      </c>
      <c r="E572" s="81" t="s">
        <v>3393</v>
      </c>
      <c r="F572" s="145">
        <v>6.31</v>
      </c>
      <c r="G572" s="145">
        <v>6.17</v>
      </c>
      <c r="H572" s="48">
        <v>51</v>
      </c>
      <c r="I572" s="48">
        <v>50</v>
      </c>
      <c r="J572" s="165" t="str">
        <f t="shared" si="32"/>
        <v xml:space="preserve"> </v>
      </c>
      <c r="K572" s="165" t="str">
        <f t="shared" si="33"/>
        <v xml:space="preserve"> </v>
      </c>
      <c r="L572" s="165" t="str">
        <f t="shared" si="34"/>
        <v xml:space="preserve"> </v>
      </c>
      <c r="M572" s="68"/>
      <c r="N572" s="9"/>
      <c r="O572" s="62">
        <f t="shared" si="35"/>
        <v>50.5</v>
      </c>
      <c r="P572" s="58"/>
    </row>
    <row r="573" spans="1:16" s="5" customFormat="1" ht="17.100000000000001" customHeight="1">
      <c r="A573" s="4">
        <v>564</v>
      </c>
      <c r="B573" s="133" t="s">
        <v>7559</v>
      </c>
      <c r="C573" s="134" t="s">
        <v>903</v>
      </c>
      <c r="D573" s="135" t="s">
        <v>3823</v>
      </c>
      <c r="E573" s="81" t="s">
        <v>3393</v>
      </c>
      <c r="F573" s="145">
        <v>5.69</v>
      </c>
      <c r="G573" s="145">
        <v>6.01</v>
      </c>
      <c r="H573" s="48">
        <v>50</v>
      </c>
      <c r="I573" s="48">
        <v>51</v>
      </c>
      <c r="J573" s="165" t="str">
        <f t="shared" si="32"/>
        <v xml:space="preserve"> </v>
      </c>
      <c r="K573" s="165" t="str">
        <f t="shared" si="33"/>
        <v xml:space="preserve"> </v>
      </c>
      <c r="L573" s="165" t="str">
        <f t="shared" si="34"/>
        <v xml:space="preserve"> </v>
      </c>
      <c r="M573" s="63"/>
      <c r="N573" s="9"/>
      <c r="O573" s="62">
        <f t="shared" si="35"/>
        <v>50.5</v>
      </c>
      <c r="P573" s="58"/>
    </row>
    <row r="574" spans="1:16" s="5" customFormat="1" ht="17.100000000000001" customHeight="1">
      <c r="A574" s="4">
        <v>565</v>
      </c>
      <c r="B574" s="133" t="s">
        <v>7560</v>
      </c>
      <c r="C574" s="134" t="s">
        <v>2999</v>
      </c>
      <c r="D574" s="135" t="s">
        <v>3454</v>
      </c>
      <c r="E574" s="81" t="s">
        <v>3393</v>
      </c>
      <c r="F574" s="145">
        <v>7.98</v>
      </c>
      <c r="G574" s="145">
        <v>8.09</v>
      </c>
      <c r="H574" s="48">
        <v>58</v>
      </c>
      <c r="I574" s="48">
        <v>61</v>
      </c>
      <c r="J574" s="165" t="str">
        <f t="shared" si="32"/>
        <v xml:space="preserve"> </v>
      </c>
      <c r="K574" s="165" t="str">
        <f t="shared" si="33"/>
        <v xml:space="preserve"> </v>
      </c>
      <c r="L574" s="165" t="str">
        <f t="shared" si="34"/>
        <v xml:space="preserve"> </v>
      </c>
      <c r="M574" s="101"/>
      <c r="N574" s="78"/>
      <c r="O574" s="62">
        <f t="shared" si="35"/>
        <v>59.5</v>
      </c>
      <c r="P574" s="58"/>
    </row>
    <row r="575" spans="1:16" s="5" customFormat="1" ht="17.100000000000001" customHeight="1">
      <c r="A575" s="4">
        <v>566</v>
      </c>
      <c r="B575" s="133" t="s">
        <v>7561</v>
      </c>
      <c r="C575" s="134" t="s">
        <v>3316</v>
      </c>
      <c r="D575" s="135" t="s">
        <v>1002</v>
      </c>
      <c r="E575" s="81" t="s">
        <v>3393</v>
      </c>
      <c r="F575" s="145">
        <v>6.23</v>
      </c>
      <c r="G575" s="145">
        <v>6.26</v>
      </c>
      <c r="H575" s="48">
        <v>58</v>
      </c>
      <c r="I575" s="48">
        <v>50</v>
      </c>
      <c r="J575" s="165" t="str">
        <f t="shared" si="32"/>
        <v xml:space="preserve"> </v>
      </c>
      <c r="K575" s="165" t="str">
        <f t="shared" si="33"/>
        <v xml:space="preserve"> </v>
      </c>
      <c r="L575" s="165" t="str">
        <f t="shared" si="34"/>
        <v xml:space="preserve"> </v>
      </c>
      <c r="M575" s="196"/>
      <c r="N575" s="17"/>
      <c r="O575" s="62">
        <f t="shared" si="35"/>
        <v>54</v>
      </c>
      <c r="P575" s="58"/>
    </row>
    <row r="576" spans="1:16" s="5" customFormat="1" ht="17.100000000000001" customHeight="1">
      <c r="A576" s="4">
        <v>567</v>
      </c>
      <c r="B576" s="133" t="s">
        <v>7562</v>
      </c>
      <c r="C576" s="134" t="s">
        <v>3090</v>
      </c>
      <c r="D576" s="135" t="s">
        <v>51</v>
      </c>
      <c r="E576" s="81" t="s">
        <v>3393</v>
      </c>
      <c r="F576" s="145">
        <v>6.62</v>
      </c>
      <c r="G576" s="145">
        <v>7.44</v>
      </c>
      <c r="H576" s="48">
        <v>52</v>
      </c>
      <c r="I576" s="48">
        <v>57</v>
      </c>
      <c r="J576" s="165" t="str">
        <f t="shared" si="32"/>
        <v xml:space="preserve"> </v>
      </c>
      <c r="K576" s="165" t="str">
        <f t="shared" si="33"/>
        <v xml:space="preserve"> </v>
      </c>
      <c r="L576" s="165" t="str">
        <f t="shared" si="34"/>
        <v xml:space="preserve"> </v>
      </c>
      <c r="M576" s="202"/>
      <c r="N576" s="17"/>
      <c r="O576" s="62">
        <f t="shared" si="35"/>
        <v>54.5</v>
      </c>
      <c r="P576" s="58"/>
    </row>
    <row r="577" spans="1:16" s="5" customFormat="1" ht="17.100000000000001" customHeight="1">
      <c r="A577" s="4">
        <v>568</v>
      </c>
      <c r="B577" s="133" t="s">
        <v>7563</v>
      </c>
      <c r="C577" s="134" t="s">
        <v>997</v>
      </c>
      <c r="D577" s="135" t="s">
        <v>2573</v>
      </c>
      <c r="E577" s="81" t="s">
        <v>3393</v>
      </c>
      <c r="F577" s="145">
        <v>6.65</v>
      </c>
      <c r="G577" s="145">
        <v>6.54</v>
      </c>
      <c r="H577" s="48">
        <v>54</v>
      </c>
      <c r="I577" s="48">
        <v>57</v>
      </c>
      <c r="J577" s="165" t="str">
        <f t="shared" si="32"/>
        <v xml:space="preserve"> </v>
      </c>
      <c r="K577" s="165" t="str">
        <f t="shared" si="33"/>
        <v xml:space="preserve"> </v>
      </c>
      <c r="L577" s="165" t="str">
        <f t="shared" si="34"/>
        <v xml:space="preserve"> </v>
      </c>
      <c r="M577" s="202"/>
      <c r="N577" s="9"/>
      <c r="O577" s="62">
        <f t="shared" si="35"/>
        <v>55.5</v>
      </c>
      <c r="P577" s="58"/>
    </row>
    <row r="578" spans="1:16" s="5" customFormat="1" ht="17.100000000000001" customHeight="1">
      <c r="A578" s="4">
        <v>569</v>
      </c>
      <c r="B578" s="133" t="s">
        <v>7564</v>
      </c>
      <c r="C578" s="134" t="s">
        <v>670</v>
      </c>
      <c r="D578" s="135" t="s">
        <v>2573</v>
      </c>
      <c r="E578" s="81" t="s">
        <v>3393</v>
      </c>
      <c r="F578" s="145">
        <v>5.83</v>
      </c>
      <c r="G578" s="145">
        <v>6.42</v>
      </c>
      <c r="H578" s="48">
        <v>50</v>
      </c>
      <c r="I578" s="48">
        <v>51</v>
      </c>
      <c r="J578" s="165" t="str">
        <f t="shared" si="32"/>
        <v xml:space="preserve"> </v>
      </c>
      <c r="K578" s="165" t="str">
        <f t="shared" si="33"/>
        <v xml:space="preserve"> </v>
      </c>
      <c r="L578" s="165" t="str">
        <f t="shared" si="34"/>
        <v xml:space="preserve"> </v>
      </c>
      <c r="M578" s="101"/>
      <c r="N578" s="9"/>
      <c r="O578" s="62">
        <f t="shared" si="35"/>
        <v>50.5</v>
      </c>
      <c r="P578" s="58"/>
    </row>
    <row r="579" spans="1:16" s="5" customFormat="1" ht="17.100000000000001" customHeight="1">
      <c r="A579" s="4">
        <v>570</v>
      </c>
      <c r="B579" s="133" t="s">
        <v>7565</v>
      </c>
      <c r="C579" s="134" t="s">
        <v>3491</v>
      </c>
      <c r="D579" s="135" t="s">
        <v>3412</v>
      </c>
      <c r="E579" s="81" t="s">
        <v>3393</v>
      </c>
      <c r="F579" s="145">
        <v>5.82</v>
      </c>
      <c r="G579" s="145">
        <v>6.02</v>
      </c>
      <c r="H579" s="48">
        <v>57</v>
      </c>
      <c r="I579" s="48">
        <v>51</v>
      </c>
      <c r="J579" s="165" t="str">
        <f t="shared" si="32"/>
        <v xml:space="preserve"> </v>
      </c>
      <c r="K579" s="165" t="str">
        <f t="shared" si="33"/>
        <v xml:space="preserve"> </v>
      </c>
      <c r="L579" s="165" t="str">
        <f t="shared" si="34"/>
        <v xml:space="preserve"> </v>
      </c>
      <c r="M579" s="63"/>
      <c r="N579" s="9"/>
      <c r="O579" s="62">
        <f t="shared" si="35"/>
        <v>54</v>
      </c>
      <c r="P579" s="58"/>
    </row>
    <row r="580" spans="1:16" s="5" customFormat="1" ht="17.100000000000001" customHeight="1">
      <c r="A580" s="4">
        <v>571</v>
      </c>
      <c r="B580" s="133" t="s">
        <v>7566</v>
      </c>
      <c r="C580" s="134" t="s">
        <v>1485</v>
      </c>
      <c r="D580" s="135" t="s">
        <v>1486</v>
      </c>
      <c r="E580" s="81" t="s">
        <v>3394</v>
      </c>
      <c r="F580" s="145">
        <v>7.31</v>
      </c>
      <c r="G580" s="145">
        <v>7.65</v>
      </c>
      <c r="H580" s="48">
        <v>70</v>
      </c>
      <c r="I580" s="48">
        <v>70</v>
      </c>
      <c r="J580" s="165" t="str">
        <f t="shared" si="32"/>
        <v>SVK</v>
      </c>
      <c r="K580" s="168" t="str">
        <f t="shared" si="33"/>
        <v>SVK</v>
      </c>
      <c r="L580" s="168" t="str">
        <f t="shared" si="34"/>
        <v>SVK</v>
      </c>
      <c r="M580" s="63" t="s">
        <v>12603</v>
      </c>
      <c r="N580" s="9"/>
      <c r="O580" s="62">
        <f t="shared" si="35"/>
        <v>70</v>
      </c>
      <c r="P580" s="58"/>
    </row>
    <row r="581" spans="1:16" s="5" customFormat="1" ht="17.100000000000001" customHeight="1">
      <c r="A581" s="4">
        <v>572</v>
      </c>
      <c r="B581" s="133" t="s">
        <v>7567</v>
      </c>
      <c r="C581" s="134" t="s">
        <v>1928</v>
      </c>
      <c r="D581" s="135" t="s">
        <v>2802</v>
      </c>
      <c r="E581" s="81" t="s">
        <v>3394</v>
      </c>
      <c r="F581" s="145">
        <v>5.65</v>
      </c>
      <c r="G581" s="145">
        <v>5.29</v>
      </c>
      <c r="H581" s="48">
        <v>67</v>
      </c>
      <c r="I581" s="48">
        <v>60</v>
      </c>
      <c r="J581" s="165" t="str">
        <f t="shared" si="32"/>
        <v xml:space="preserve"> </v>
      </c>
      <c r="K581" s="165" t="str">
        <f t="shared" si="33"/>
        <v xml:space="preserve"> </v>
      </c>
      <c r="L581" s="165" t="str">
        <f t="shared" si="34"/>
        <v xml:space="preserve"> </v>
      </c>
      <c r="M581" s="101"/>
      <c r="N581" s="9"/>
      <c r="O581" s="62">
        <f t="shared" si="35"/>
        <v>63.5</v>
      </c>
      <c r="P581" s="58"/>
    </row>
    <row r="582" spans="1:16" s="5" customFormat="1" ht="17.100000000000001" customHeight="1">
      <c r="A582" s="4">
        <v>573</v>
      </c>
      <c r="B582" s="133" t="s">
        <v>7568</v>
      </c>
      <c r="C582" s="134" t="s">
        <v>7569</v>
      </c>
      <c r="D582" s="135" t="s">
        <v>2009</v>
      </c>
      <c r="E582" s="81" t="s">
        <v>3394</v>
      </c>
      <c r="F582" s="145">
        <v>5.23</v>
      </c>
      <c r="G582" s="145">
        <v>5.53</v>
      </c>
      <c r="H582" s="48">
        <v>65</v>
      </c>
      <c r="I582" s="48">
        <v>61</v>
      </c>
      <c r="J582" s="165" t="str">
        <f t="shared" si="32"/>
        <v xml:space="preserve"> </v>
      </c>
      <c r="K582" s="165" t="str">
        <f t="shared" si="33"/>
        <v xml:space="preserve"> </v>
      </c>
      <c r="L582" s="165" t="str">
        <f t="shared" si="34"/>
        <v xml:space="preserve"> </v>
      </c>
      <c r="M582" s="63"/>
      <c r="N582" s="9"/>
      <c r="O582" s="62">
        <f t="shared" si="35"/>
        <v>63</v>
      </c>
      <c r="P582" s="58"/>
    </row>
    <row r="583" spans="1:16" s="5" customFormat="1" ht="17.100000000000001" customHeight="1">
      <c r="A583" s="4">
        <v>574</v>
      </c>
      <c r="B583" s="133" t="s">
        <v>7570</v>
      </c>
      <c r="C583" s="134" t="s">
        <v>1102</v>
      </c>
      <c r="D583" s="135" t="s">
        <v>2009</v>
      </c>
      <c r="E583" s="81" t="s">
        <v>3394</v>
      </c>
      <c r="F583" s="145">
        <v>4.54</v>
      </c>
      <c r="G583" s="145">
        <v>4.34</v>
      </c>
      <c r="H583" s="48">
        <v>57</v>
      </c>
      <c r="I583" s="48">
        <v>57</v>
      </c>
      <c r="J583" s="165" t="str">
        <f t="shared" si="32"/>
        <v xml:space="preserve"> </v>
      </c>
      <c r="K583" s="165" t="str">
        <f t="shared" si="33"/>
        <v xml:space="preserve"> </v>
      </c>
      <c r="L583" s="165" t="str">
        <f t="shared" si="34"/>
        <v xml:space="preserve"> </v>
      </c>
      <c r="M583" s="121"/>
      <c r="N583" s="9"/>
      <c r="O583" s="62">
        <f t="shared" si="35"/>
        <v>57</v>
      </c>
      <c r="P583" s="58"/>
    </row>
    <row r="584" spans="1:16" s="5" customFormat="1" ht="17.100000000000001" customHeight="1">
      <c r="A584" s="4">
        <v>575</v>
      </c>
      <c r="B584" s="133" t="s">
        <v>7571</v>
      </c>
      <c r="C584" s="134" t="s">
        <v>1749</v>
      </c>
      <c r="D584" s="135" t="s">
        <v>727</v>
      </c>
      <c r="E584" s="81" t="s">
        <v>3394</v>
      </c>
      <c r="F584" s="145">
        <v>7.25</v>
      </c>
      <c r="G584" s="145">
        <v>7.64</v>
      </c>
      <c r="H584" s="48">
        <v>65</v>
      </c>
      <c r="I584" s="48">
        <v>75</v>
      </c>
      <c r="J584" s="165" t="str">
        <f t="shared" si="32"/>
        <v xml:space="preserve"> </v>
      </c>
      <c r="K584" s="165" t="str">
        <f t="shared" si="33"/>
        <v>SVK</v>
      </c>
      <c r="L584" s="165" t="str">
        <f t="shared" si="34"/>
        <v xml:space="preserve"> </v>
      </c>
      <c r="M584" s="15" t="s">
        <v>12627</v>
      </c>
      <c r="N584" s="9"/>
      <c r="O584" s="62">
        <f t="shared" si="35"/>
        <v>70</v>
      </c>
      <c r="P584" s="58"/>
    </row>
    <row r="585" spans="1:16" s="5" customFormat="1" ht="17.100000000000001" customHeight="1">
      <c r="A585" s="4">
        <v>576</v>
      </c>
      <c r="B585" s="133" t="s">
        <v>7572</v>
      </c>
      <c r="C585" s="134" t="s">
        <v>3614</v>
      </c>
      <c r="D585" s="135" t="s">
        <v>4067</v>
      </c>
      <c r="E585" s="81" t="s">
        <v>3394</v>
      </c>
      <c r="F585" s="145">
        <v>5.95</v>
      </c>
      <c r="G585" s="145">
        <v>7.76</v>
      </c>
      <c r="H585" s="48">
        <v>63</v>
      </c>
      <c r="I585" s="48">
        <v>71</v>
      </c>
      <c r="J585" s="165" t="str">
        <f t="shared" si="32"/>
        <v xml:space="preserve"> </v>
      </c>
      <c r="K585" s="168" t="str">
        <f t="shared" si="33"/>
        <v>SVK</v>
      </c>
      <c r="L585" s="165" t="str">
        <f t="shared" si="34"/>
        <v xml:space="preserve"> </v>
      </c>
      <c r="M585" s="63" t="s">
        <v>12603</v>
      </c>
      <c r="N585" s="9"/>
      <c r="O585" s="62">
        <f t="shared" si="35"/>
        <v>67</v>
      </c>
      <c r="P585" s="58"/>
    </row>
    <row r="586" spans="1:16" s="5" customFormat="1" ht="17.100000000000001" customHeight="1">
      <c r="A586" s="4">
        <v>577</v>
      </c>
      <c r="B586" s="133" t="s">
        <v>7573</v>
      </c>
      <c r="C586" s="134" t="s">
        <v>2472</v>
      </c>
      <c r="D586" s="135" t="s">
        <v>2521</v>
      </c>
      <c r="E586" s="81" t="s">
        <v>3394</v>
      </c>
      <c r="F586" s="145">
        <v>5.66</v>
      </c>
      <c r="G586" s="145">
        <v>5.74</v>
      </c>
      <c r="H586" s="48">
        <v>65</v>
      </c>
      <c r="I586" s="48">
        <v>62</v>
      </c>
      <c r="J586" s="151" t="str">
        <f t="shared" ref="J586:J649" si="36">IF(AND(F586&gt;=9,H586&gt;=90),"SVXS",IF(AND(F586&gt;=8,H586&gt;=80),"SVG",IF(AND(F586&gt;=7,H586&gt;=70),"SVK"," ")))</f>
        <v xml:space="preserve"> </v>
      </c>
      <c r="K586" s="151" t="str">
        <f t="shared" ref="K586:K649" si="37">IF(AND(G586&gt;=9,I586&gt;=90),"SVXS",IF(AND(G586&gt;=8,I586&gt;=80),"SVG",IF(AND(G586&gt;=7,I586&gt;=70),"SVK"," ")))</f>
        <v xml:space="preserve"> </v>
      </c>
      <c r="L586" s="151" t="str">
        <f t="shared" ref="L586:L649" si="38">IF(AND(J586="SVXS",K586="SVXS"),"SVXS",IF(AND(J586="SVG",K586="SVG"),"SVG",IF(AND(J586="SVK",K586="SVK"),"SVK",IF(AND(J586="SVXS",K586="SVG"),"SVG",IF(AND(J586="SVG",K586="SVXS"),"SVG",IF(AND(J586="SVG",K586="SVK"),"SVK",IF(AND(J586="SVK",K586="SVG"),"SVK"," ")))))))</f>
        <v xml:space="preserve"> </v>
      </c>
      <c r="M586" s="101"/>
      <c r="N586" s="50"/>
      <c r="O586" s="62">
        <f t="shared" ref="O586:O649" si="39">SUM(H586:I586)/2</f>
        <v>63.5</v>
      </c>
      <c r="P586" s="76"/>
    </row>
    <row r="587" spans="1:16" s="5" customFormat="1" ht="17.100000000000001" customHeight="1">
      <c r="A587" s="4">
        <v>578</v>
      </c>
      <c r="B587" s="133" t="s">
        <v>7574</v>
      </c>
      <c r="C587" s="134" t="s">
        <v>3649</v>
      </c>
      <c r="D587" s="135" t="s">
        <v>3474</v>
      </c>
      <c r="E587" s="81" t="s">
        <v>3394</v>
      </c>
      <c r="F587" s="145">
        <v>6.48</v>
      </c>
      <c r="G587" s="145">
        <v>7.02</v>
      </c>
      <c r="H587" s="48">
        <v>70</v>
      </c>
      <c r="I587" s="48">
        <v>81</v>
      </c>
      <c r="J587" s="151" t="str">
        <f t="shared" si="36"/>
        <v xml:space="preserve"> </v>
      </c>
      <c r="K587" s="166" t="str">
        <f t="shared" si="37"/>
        <v>SVK</v>
      </c>
      <c r="L587" s="151" t="str">
        <f t="shared" si="38"/>
        <v xml:space="preserve"> </v>
      </c>
      <c r="M587" s="63" t="s">
        <v>12603</v>
      </c>
      <c r="N587" s="50"/>
      <c r="O587" s="62">
        <f t="shared" si="39"/>
        <v>75.5</v>
      </c>
      <c r="P587" s="76"/>
    </row>
    <row r="588" spans="1:16" s="5" customFormat="1" ht="17.100000000000001" customHeight="1">
      <c r="A588" s="4">
        <v>579</v>
      </c>
      <c r="B588" s="133" t="s">
        <v>7575</v>
      </c>
      <c r="C588" s="134" t="s">
        <v>3251</v>
      </c>
      <c r="D588" s="135" t="s">
        <v>1173</v>
      </c>
      <c r="E588" s="81" t="s">
        <v>3394</v>
      </c>
      <c r="F588" s="145">
        <v>1.78</v>
      </c>
      <c r="G588" s="145">
        <v>1.37</v>
      </c>
      <c r="H588" s="48">
        <v>40</v>
      </c>
      <c r="I588" s="48">
        <v>42</v>
      </c>
      <c r="J588" s="151" t="str">
        <f t="shared" si="36"/>
        <v xml:space="preserve"> </v>
      </c>
      <c r="K588" s="151" t="str">
        <f t="shared" si="37"/>
        <v xml:space="preserve"> </v>
      </c>
      <c r="L588" s="151" t="str">
        <f t="shared" si="38"/>
        <v xml:space="preserve"> </v>
      </c>
      <c r="M588" s="101"/>
      <c r="N588" s="50"/>
      <c r="O588" s="62">
        <f t="shared" si="39"/>
        <v>41</v>
      </c>
      <c r="P588" s="87"/>
    </row>
    <row r="589" spans="1:16" s="5" customFormat="1" ht="17.100000000000001" customHeight="1">
      <c r="A589" s="4">
        <v>580</v>
      </c>
      <c r="B589" s="133" t="s">
        <v>7576</v>
      </c>
      <c r="C589" s="134" t="s">
        <v>7577</v>
      </c>
      <c r="D589" s="135" t="s">
        <v>1414</v>
      </c>
      <c r="E589" s="81" t="s">
        <v>3394</v>
      </c>
      <c r="F589" s="145">
        <v>6.12</v>
      </c>
      <c r="G589" s="145">
        <v>6.53</v>
      </c>
      <c r="H589" s="48">
        <v>71</v>
      </c>
      <c r="I589" s="48">
        <v>63</v>
      </c>
      <c r="J589" s="151" t="str">
        <f t="shared" si="36"/>
        <v xml:space="preserve"> </v>
      </c>
      <c r="K589" s="151" t="str">
        <f t="shared" si="37"/>
        <v xml:space="preserve"> </v>
      </c>
      <c r="L589" s="151" t="str">
        <f t="shared" si="38"/>
        <v xml:space="preserve"> </v>
      </c>
      <c r="M589" s="83"/>
      <c r="N589" s="50"/>
      <c r="O589" s="62">
        <f t="shared" si="39"/>
        <v>67</v>
      </c>
      <c r="P589" s="87"/>
    </row>
    <row r="590" spans="1:16" s="5" customFormat="1" ht="17.100000000000001" customHeight="1">
      <c r="A590" s="4">
        <v>581</v>
      </c>
      <c r="B590" s="133" t="s">
        <v>7578</v>
      </c>
      <c r="C590" s="134" t="s">
        <v>4056</v>
      </c>
      <c r="D590" s="135" t="s">
        <v>1176</v>
      </c>
      <c r="E590" s="81" t="s">
        <v>3394</v>
      </c>
      <c r="F590" s="145">
        <v>6</v>
      </c>
      <c r="G590" s="145">
        <v>5.2</v>
      </c>
      <c r="H590" s="48">
        <v>70</v>
      </c>
      <c r="I590" s="48">
        <v>76</v>
      </c>
      <c r="J590" s="151" t="str">
        <f t="shared" si="36"/>
        <v xml:space="preserve"> </v>
      </c>
      <c r="K590" s="151" t="str">
        <f t="shared" si="37"/>
        <v xml:space="preserve"> </v>
      </c>
      <c r="L590" s="151" t="str">
        <f t="shared" si="38"/>
        <v xml:space="preserve"> </v>
      </c>
      <c r="M590" s="101"/>
      <c r="N590" s="105"/>
      <c r="O590" s="62">
        <f t="shared" si="39"/>
        <v>73</v>
      </c>
      <c r="P590" s="87"/>
    </row>
    <row r="591" spans="1:16" s="5" customFormat="1" ht="17.100000000000001" customHeight="1">
      <c r="A591" s="4">
        <v>582</v>
      </c>
      <c r="B591" s="133" t="s">
        <v>7579</v>
      </c>
      <c r="C591" s="134" t="s">
        <v>3727</v>
      </c>
      <c r="D591" s="135" t="s">
        <v>23</v>
      </c>
      <c r="E591" s="81" t="s">
        <v>3394</v>
      </c>
      <c r="F591" s="145">
        <v>5.04</v>
      </c>
      <c r="G591" s="145">
        <v>5.19</v>
      </c>
      <c r="H591" s="48">
        <v>55</v>
      </c>
      <c r="I591" s="48">
        <v>64</v>
      </c>
      <c r="J591" s="151" t="str">
        <f t="shared" si="36"/>
        <v xml:space="preserve"> </v>
      </c>
      <c r="K591" s="151" t="str">
        <f t="shared" si="37"/>
        <v xml:space="preserve"> </v>
      </c>
      <c r="L591" s="151" t="str">
        <f t="shared" si="38"/>
        <v xml:space="preserve"> </v>
      </c>
      <c r="M591" s="101"/>
      <c r="N591" s="50"/>
      <c r="O591" s="62">
        <f t="shared" si="39"/>
        <v>59.5</v>
      </c>
      <c r="P591" s="87"/>
    </row>
    <row r="592" spans="1:16" s="5" customFormat="1" ht="17.100000000000001" customHeight="1">
      <c r="A592" s="4">
        <v>583</v>
      </c>
      <c r="B592" s="133" t="s">
        <v>4537</v>
      </c>
      <c r="C592" s="134" t="s">
        <v>3090</v>
      </c>
      <c r="D592" s="135" t="s">
        <v>995</v>
      </c>
      <c r="E592" s="81" t="s">
        <v>3394</v>
      </c>
      <c r="F592" s="145">
        <v>6.8</v>
      </c>
      <c r="G592" s="145">
        <v>5.32</v>
      </c>
      <c r="H592" s="48">
        <v>65</v>
      </c>
      <c r="I592" s="48">
        <v>66</v>
      </c>
      <c r="J592" s="151" t="str">
        <f t="shared" si="36"/>
        <v xml:space="preserve"> </v>
      </c>
      <c r="K592" s="151" t="str">
        <f t="shared" si="37"/>
        <v xml:space="preserve"> </v>
      </c>
      <c r="L592" s="151" t="str">
        <f t="shared" si="38"/>
        <v xml:space="preserve"> </v>
      </c>
      <c r="M592" s="101"/>
      <c r="N592" s="50"/>
      <c r="O592" s="62">
        <f t="shared" si="39"/>
        <v>65.5</v>
      </c>
      <c r="P592" s="71"/>
    </row>
    <row r="593" spans="1:16" s="5" customFormat="1" ht="17.100000000000001" customHeight="1">
      <c r="A593" s="4">
        <v>584</v>
      </c>
      <c r="B593" s="133" t="s">
        <v>7580</v>
      </c>
      <c r="C593" s="134" t="s">
        <v>358</v>
      </c>
      <c r="D593" s="135" t="s">
        <v>2092</v>
      </c>
      <c r="E593" s="81" t="s">
        <v>3394</v>
      </c>
      <c r="F593" s="145">
        <v>5.84</v>
      </c>
      <c r="G593" s="145">
        <v>6.34</v>
      </c>
      <c r="H593" s="48">
        <v>56</v>
      </c>
      <c r="I593" s="48">
        <v>65</v>
      </c>
      <c r="J593" s="151" t="str">
        <f t="shared" si="36"/>
        <v xml:space="preserve"> </v>
      </c>
      <c r="K593" s="151" t="str">
        <f t="shared" si="37"/>
        <v xml:space="preserve"> </v>
      </c>
      <c r="L593" s="151" t="str">
        <f t="shared" si="38"/>
        <v xml:space="preserve"> </v>
      </c>
      <c r="M593" s="101"/>
      <c r="N593" s="6"/>
      <c r="O593" s="62">
        <f t="shared" si="39"/>
        <v>60.5</v>
      </c>
      <c r="P593" s="71"/>
    </row>
    <row r="594" spans="1:16" s="5" customFormat="1" ht="17.100000000000001" customHeight="1">
      <c r="A594" s="4">
        <v>585</v>
      </c>
      <c r="B594" s="133" t="s">
        <v>7581</v>
      </c>
      <c r="C594" s="134" t="s">
        <v>7582</v>
      </c>
      <c r="D594" s="135" t="s">
        <v>1351</v>
      </c>
      <c r="E594" s="81" t="s">
        <v>3394</v>
      </c>
      <c r="F594" s="145">
        <v>4.97</v>
      </c>
      <c r="G594" s="145">
        <v>4.82</v>
      </c>
      <c r="H594" s="48">
        <v>52</v>
      </c>
      <c r="I594" s="48">
        <v>63</v>
      </c>
      <c r="J594" s="151" t="str">
        <f t="shared" si="36"/>
        <v xml:space="preserve"> </v>
      </c>
      <c r="K594" s="151" t="str">
        <f t="shared" si="37"/>
        <v xml:space="preserve"> </v>
      </c>
      <c r="L594" s="151" t="str">
        <f t="shared" si="38"/>
        <v xml:space="preserve"> </v>
      </c>
      <c r="M594" s="101"/>
      <c r="N594" s="50"/>
      <c r="O594" s="62">
        <f t="shared" si="39"/>
        <v>57.5</v>
      </c>
      <c r="P594" s="59"/>
    </row>
    <row r="595" spans="1:16" s="5" customFormat="1" ht="17.100000000000001" customHeight="1">
      <c r="A595" s="4">
        <v>586</v>
      </c>
      <c r="B595" s="133" t="s">
        <v>7583</v>
      </c>
      <c r="C595" s="134" t="s">
        <v>670</v>
      </c>
      <c r="D595" s="135" t="s">
        <v>684</v>
      </c>
      <c r="E595" s="81" t="s">
        <v>3394</v>
      </c>
      <c r="F595" s="145">
        <v>4.3099999999999996</v>
      </c>
      <c r="G595" s="145">
        <v>5.0599999999999996</v>
      </c>
      <c r="H595" s="48">
        <v>57</v>
      </c>
      <c r="I595" s="48">
        <v>61</v>
      </c>
      <c r="J595" s="151" t="str">
        <f t="shared" si="36"/>
        <v xml:space="preserve"> </v>
      </c>
      <c r="K595" s="151" t="str">
        <f t="shared" si="37"/>
        <v xml:space="preserve"> </v>
      </c>
      <c r="L595" s="151" t="str">
        <f t="shared" si="38"/>
        <v xml:space="preserve"> </v>
      </c>
      <c r="M595" s="101"/>
      <c r="N595" s="6"/>
      <c r="O595" s="62">
        <f t="shared" si="39"/>
        <v>59</v>
      </c>
      <c r="P595" s="71"/>
    </row>
    <row r="596" spans="1:16" s="5" customFormat="1" ht="17.100000000000001" customHeight="1">
      <c r="A596" s="4">
        <v>587</v>
      </c>
      <c r="B596" s="133" t="s">
        <v>7584</v>
      </c>
      <c r="C596" s="134" t="s">
        <v>670</v>
      </c>
      <c r="D596" s="135" t="s">
        <v>3625</v>
      </c>
      <c r="E596" s="81" t="s">
        <v>3394</v>
      </c>
      <c r="F596" s="145">
        <v>4.88</v>
      </c>
      <c r="G596" s="145">
        <v>5.45</v>
      </c>
      <c r="H596" s="48">
        <v>55</v>
      </c>
      <c r="I596" s="48">
        <v>63</v>
      </c>
      <c r="J596" s="151" t="str">
        <f t="shared" si="36"/>
        <v xml:space="preserve"> </v>
      </c>
      <c r="K596" s="151" t="str">
        <f t="shared" si="37"/>
        <v xml:space="preserve"> </v>
      </c>
      <c r="L596" s="151" t="str">
        <f t="shared" si="38"/>
        <v xml:space="preserve"> </v>
      </c>
      <c r="M596" s="98"/>
      <c r="N596" s="6"/>
      <c r="O596" s="62">
        <f t="shared" si="39"/>
        <v>59</v>
      </c>
      <c r="P596" s="71"/>
    </row>
    <row r="597" spans="1:16" s="5" customFormat="1" ht="17.100000000000001" customHeight="1">
      <c r="A597" s="4">
        <v>588</v>
      </c>
      <c r="B597" s="133" t="s">
        <v>7585</v>
      </c>
      <c r="C597" s="134" t="s">
        <v>904</v>
      </c>
      <c r="D597" s="135" t="s">
        <v>998</v>
      </c>
      <c r="E597" s="81" t="s">
        <v>3394</v>
      </c>
      <c r="F597" s="145">
        <v>4.42</v>
      </c>
      <c r="G597" s="145">
        <v>5.03</v>
      </c>
      <c r="H597" s="48">
        <v>55</v>
      </c>
      <c r="I597" s="48">
        <v>62</v>
      </c>
      <c r="J597" s="151" t="str">
        <f t="shared" si="36"/>
        <v xml:space="preserve"> </v>
      </c>
      <c r="K597" s="151" t="str">
        <f t="shared" si="37"/>
        <v xml:space="preserve"> </v>
      </c>
      <c r="L597" s="151" t="str">
        <f t="shared" si="38"/>
        <v xml:space="preserve"> </v>
      </c>
      <c r="M597" s="98"/>
      <c r="N597" s="50"/>
      <c r="O597" s="62">
        <f t="shared" si="39"/>
        <v>58.5</v>
      </c>
      <c r="P597" s="59"/>
    </row>
    <row r="598" spans="1:16" s="5" customFormat="1" ht="17.100000000000001" customHeight="1">
      <c r="A598" s="4">
        <v>589</v>
      </c>
      <c r="B598" s="133" t="s">
        <v>7586</v>
      </c>
      <c r="C598" s="134" t="s">
        <v>3607</v>
      </c>
      <c r="D598" s="135" t="s">
        <v>3797</v>
      </c>
      <c r="E598" s="81" t="s">
        <v>3394</v>
      </c>
      <c r="F598" s="145">
        <v>6.16</v>
      </c>
      <c r="G598" s="145">
        <v>5.9</v>
      </c>
      <c r="H598" s="48">
        <v>63</v>
      </c>
      <c r="I598" s="48">
        <v>70</v>
      </c>
      <c r="J598" s="151" t="str">
        <f t="shared" si="36"/>
        <v xml:space="preserve"> </v>
      </c>
      <c r="K598" s="151" t="str">
        <f t="shared" si="37"/>
        <v xml:space="preserve"> </v>
      </c>
      <c r="L598" s="151" t="str">
        <f t="shared" si="38"/>
        <v xml:space="preserve"> </v>
      </c>
      <c r="M598" s="101"/>
      <c r="N598" s="50"/>
      <c r="O598" s="62">
        <f t="shared" si="39"/>
        <v>66.5</v>
      </c>
      <c r="P598" s="59"/>
    </row>
    <row r="599" spans="1:16" s="5" customFormat="1" ht="17.100000000000001" customHeight="1">
      <c r="A599" s="4">
        <v>590</v>
      </c>
      <c r="B599" s="133" t="s">
        <v>7587</v>
      </c>
      <c r="C599" s="134" t="s">
        <v>1444</v>
      </c>
      <c r="D599" s="135" t="s">
        <v>3798</v>
      </c>
      <c r="E599" s="81" t="s">
        <v>3394</v>
      </c>
      <c r="F599" s="145">
        <v>4.84</v>
      </c>
      <c r="G599" s="145">
        <v>4.84</v>
      </c>
      <c r="H599" s="48">
        <v>53</v>
      </c>
      <c r="I599" s="48">
        <v>57</v>
      </c>
      <c r="J599" s="151" t="str">
        <f t="shared" si="36"/>
        <v xml:space="preserve"> </v>
      </c>
      <c r="K599" s="151" t="str">
        <f t="shared" si="37"/>
        <v xml:space="preserve"> </v>
      </c>
      <c r="L599" s="151" t="str">
        <f t="shared" si="38"/>
        <v xml:space="preserve"> </v>
      </c>
      <c r="M599" s="101"/>
      <c r="N599" s="50"/>
      <c r="O599" s="62">
        <f t="shared" si="39"/>
        <v>55</v>
      </c>
      <c r="P599" s="59"/>
    </row>
    <row r="600" spans="1:16" s="5" customFormat="1" ht="17.100000000000001" customHeight="1">
      <c r="A600" s="4">
        <v>591</v>
      </c>
      <c r="B600" s="133" t="s">
        <v>7588</v>
      </c>
      <c r="C600" s="134" t="s">
        <v>1214</v>
      </c>
      <c r="D600" s="135" t="s">
        <v>1222</v>
      </c>
      <c r="E600" s="81" t="s">
        <v>3394</v>
      </c>
      <c r="F600" s="145">
        <v>4.21</v>
      </c>
      <c r="G600" s="145">
        <v>4.21</v>
      </c>
      <c r="H600" s="48">
        <v>58</v>
      </c>
      <c r="I600" s="48">
        <v>56</v>
      </c>
      <c r="J600" s="151" t="str">
        <f t="shared" si="36"/>
        <v xml:space="preserve"> </v>
      </c>
      <c r="K600" s="151" t="str">
        <f t="shared" si="37"/>
        <v xml:space="preserve"> </v>
      </c>
      <c r="L600" s="151" t="str">
        <f t="shared" si="38"/>
        <v xml:space="preserve"> </v>
      </c>
      <c r="M600" s="101"/>
      <c r="N600" s="6"/>
      <c r="O600" s="62">
        <f t="shared" si="39"/>
        <v>57</v>
      </c>
      <c r="P600" s="71"/>
    </row>
    <row r="601" spans="1:16" s="5" customFormat="1" ht="17.100000000000001" customHeight="1">
      <c r="A601" s="4">
        <v>592</v>
      </c>
      <c r="B601" s="133" t="s">
        <v>7589</v>
      </c>
      <c r="C601" s="134" t="s">
        <v>7590</v>
      </c>
      <c r="D601" s="135" t="s">
        <v>3779</v>
      </c>
      <c r="E601" s="81" t="s">
        <v>3394</v>
      </c>
      <c r="F601" s="145">
        <v>5.03</v>
      </c>
      <c r="G601" s="145">
        <v>4.24</v>
      </c>
      <c r="H601" s="48">
        <v>70</v>
      </c>
      <c r="I601" s="48">
        <v>70</v>
      </c>
      <c r="J601" s="151" t="str">
        <f t="shared" si="36"/>
        <v xml:space="preserve"> </v>
      </c>
      <c r="K601" s="151" t="str">
        <f t="shared" si="37"/>
        <v xml:space="preserve"> </v>
      </c>
      <c r="L601" s="151" t="str">
        <f t="shared" si="38"/>
        <v xml:space="preserve"> </v>
      </c>
      <c r="M601" s="101"/>
      <c r="N601" s="50"/>
      <c r="O601" s="62">
        <f t="shared" si="39"/>
        <v>70</v>
      </c>
      <c r="P601" s="71"/>
    </row>
    <row r="602" spans="1:16" s="5" customFormat="1" ht="17.100000000000001" customHeight="1">
      <c r="A602" s="4">
        <v>593</v>
      </c>
      <c r="B602" s="133" t="s">
        <v>294</v>
      </c>
      <c r="C602" s="134" t="s">
        <v>3087</v>
      </c>
      <c r="D602" s="135" t="s">
        <v>1001</v>
      </c>
      <c r="E602" s="81" t="s">
        <v>3394</v>
      </c>
      <c r="F602" s="145">
        <v>7.94</v>
      </c>
      <c r="G602" s="145">
        <v>7.79</v>
      </c>
      <c r="H602" s="48">
        <v>70</v>
      </c>
      <c r="I602" s="48">
        <v>61</v>
      </c>
      <c r="J602" s="151" t="str">
        <f t="shared" si="36"/>
        <v>SVK</v>
      </c>
      <c r="K602" s="151" t="str">
        <f t="shared" si="37"/>
        <v xml:space="preserve"> </v>
      </c>
      <c r="L602" s="151" t="str">
        <f t="shared" si="38"/>
        <v xml:space="preserve"> </v>
      </c>
      <c r="M602" s="98"/>
      <c r="N602" s="6"/>
      <c r="O602" s="62">
        <f t="shared" si="39"/>
        <v>65.5</v>
      </c>
      <c r="P602" s="71"/>
    </row>
    <row r="603" spans="1:16" s="5" customFormat="1" ht="17.100000000000001" customHeight="1">
      <c r="A603" s="4">
        <v>594</v>
      </c>
      <c r="B603" s="133" t="s">
        <v>7591</v>
      </c>
      <c r="C603" s="134" t="s">
        <v>1000</v>
      </c>
      <c r="D603" s="135" t="s">
        <v>300</v>
      </c>
      <c r="E603" s="81" t="s">
        <v>3394</v>
      </c>
      <c r="F603" s="145">
        <v>6.91</v>
      </c>
      <c r="G603" s="145">
        <v>5.79</v>
      </c>
      <c r="H603" s="48">
        <v>63</v>
      </c>
      <c r="I603" s="48">
        <v>63</v>
      </c>
      <c r="J603" s="151" t="str">
        <f t="shared" si="36"/>
        <v xml:space="preserve"> </v>
      </c>
      <c r="K603" s="151" t="str">
        <f t="shared" si="37"/>
        <v xml:space="preserve"> </v>
      </c>
      <c r="L603" s="151" t="str">
        <f t="shared" si="38"/>
        <v xml:space="preserve"> </v>
      </c>
      <c r="M603" s="101"/>
      <c r="N603" s="50"/>
      <c r="O603" s="62">
        <f t="shared" si="39"/>
        <v>63</v>
      </c>
      <c r="P603" s="76"/>
    </row>
    <row r="604" spans="1:16" s="5" customFormat="1" ht="17.100000000000001" customHeight="1">
      <c r="A604" s="4">
        <v>595</v>
      </c>
      <c r="B604" s="133" t="s">
        <v>7592</v>
      </c>
      <c r="C604" s="134" t="s">
        <v>7593</v>
      </c>
      <c r="D604" s="135" t="s">
        <v>3470</v>
      </c>
      <c r="E604" s="81" t="s">
        <v>3394</v>
      </c>
      <c r="F604" s="145">
        <v>4.3099999999999996</v>
      </c>
      <c r="G604" s="145">
        <v>5.37</v>
      </c>
      <c r="H604" s="48">
        <v>50</v>
      </c>
      <c r="I604" s="48">
        <v>64</v>
      </c>
      <c r="J604" s="151" t="str">
        <f t="shared" si="36"/>
        <v xml:space="preserve"> </v>
      </c>
      <c r="K604" s="151" t="str">
        <f t="shared" si="37"/>
        <v xml:space="preserve"> </v>
      </c>
      <c r="L604" s="151" t="str">
        <f t="shared" si="38"/>
        <v xml:space="preserve"> </v>
      </c>
      <c r="M604" s="83"/>
      <c r="N604" s="105"/>
      <c r="O604" s="62">
        <f t="shared" si="39"/>
        <v>57</v>
      </c>
      <c r="P604" s="90"/>
    </row>
    <row r="605" spans="1:16" s="5" customFormat="1" ht="17.100000000000001" customHeight="1">
      <c r="A605" s="4">
        <v>596</v>
      </c>
      <c r="B605" s="133" t="s">
        <v>7594</v>
      </c>
      <c r="C605" s="134" t="s">
        <v>3673</v>
      </c>
      <c r="D605" s="135" t="s">
        <v>4268</v>
      </c>
      <c r="E605" s="81" t="s">
        <v>3394</v>
      </c>
      <c r="F605" s="145">
        <v>4.82</v>
      </c>
      <c r="G605" s="145">
        <v>5.64</v>
      </c>
      <c r="H605" s="48">
        <v>55</v>
      </c>
      <c r="I605" s="48">
        <v>66</v>
      </c>
      <c r="J605" s="151" t="str">
        <f t="shared" si="36"/>
        <v xml:space="preserve"> </v>
      </c>
      <c r="K605" s="151" t="str">
        <f t="shared" si="37"/>
        <v xml:space="preserve"> </v>
      </c>
      <c r="L605" s="151" t="str">
        <f t="shared" si="38"/>
        <v xml:space="preserve"> </v>
      </c>
      <c r="M605" s="101"/>
      <c r="N605" s="50"/>
      <c r="O605" s="62">
        <f t="shared" si="39"/>
        <v>60.5</v>
      </c>
      <c r="P605" s="76"/>
    </row>
    <row r="606" spans="1:16" s="5" customFormat="1" ht="17.100000000000001" customHeight="1">
      <c r="A606" s="4">
        <v>597</v>
      </c>
      <c r="B606" s="133" t="s">
        <v>7595</v>
      </c>
      <c r="C606" s="134" t="s">
        <v>3032</v>
      </c>
      <c r="D606" s="135" t="s">
        <v>4268</v>
      </c>
      <c r="E606" s="81" t="s">
        <v>3394</v>
      </c>
      <c r="F606" s="145">
        <v>4.62</v>
      </c>
      <c r="G606" s="145">
        <v>5.09</v>
      </c>
      <c r="H606" s="48">
        <v>53</v>
      </c>
      <c r="I606" s="48">
        <v>66</v>
      </c>
      <c r="J606" s="151" t="str">
        <f t="shared" si="36"/>
        <v xml:space="preserve"> </v>
      </c>
      <c r="K606" s="151" t="str">
        <f t="shared" si="37"/>
        <v xml:space="preserve"> </v>
      </c>
      <c r="L606" s="151" t="str">
        <f t="shared" si="38"/>
        <v xml:space="preserve"> </v>
      </c>
      <c r="M606" s="83"/>
      <c r="N606" s="6"/>
      <c r="O606" s="62">
        <f t="shared" si="39"/>
        <v>59.5</v>
      </c>
      <c r="P606" s="71"/>
    </row>
    <row r="607" spans="1:16" s="5" customFormat="1" ht="17.100000000000001" customHeight="1">
      <c r="A607" s="4">
        <v>598</v>
      </c>
      <c r="B607" s="133" t="s">
        <v>7596</v>
      </c>
      <c r="C607" s="134" t="s">
        <v>1406</v>
      </c>
      <c r="D607" s="135" t="s">
        <v>7597</v>
      </c>
      <c r="E607" s="81" t="s">
        <v>3394</v>
      </c>
      <c r="F607" s="145">
        <v>5.71</v>
      </c>
      <c r="G607" s="145">
        <v>4.91</v>
      </c>
      <c r="H607" s="48">
        <v>67</v>
      </c>
      <c r="I607" s="48">
        <v>74</v>
      </c>
      <c r="J607" s="151" t="str">
        <f t="shared" si="36"/>
        <v xml:space="preserve"> </v>
      </c>
      <c r="K607" s="151" t="str">
        <f t="shared" si="37"/>
        <v xml:space="preserve"> </v>
      </c>
      <c r="L607" s="151" t="str">
        <f t="shared" si="38"/>
        <v xml:space="preserve"> </v>
      </c>
      <c r="M607" s="101"/>
      <c r="N607" s="6"/>
      <c r="O607" s="62">
        <f t="shared" si="39"/>
        <v>70.5</v>
      </c>
      <c r="P607" s="71"/>
    </row>
    <row r="608" spans="1:16" s="5" customFormat="1" ht="17.100000000000001" customHeight="1">
      <c r="A608" s="4">
        <v>599</v>
      </c>
      <c r="B608" s="133" t="s">
        <v>7598</v>
      </c>
      <c r="C608" s="134" t="s">
        <v>3890</v>
      </c>
      <c r="D608" s="135" t="s">
        <v>306</v>
      </c>
      <c r="E608" s="81" t="s">
        <v>3394</v>
      </c>
      <c r="F608" s="145">
        <v>6.17</v>
      </c>
      <c r="G608" s="145">
        <v>5.79</v>
      </c>
      <c r="H608" s="48">
        <v>65</v>
      </c>
      <c r="I608" s="48">
        <v>61</v>
      </c>
      <c r="J608" s="151" t="str">
        <f t="shared" si="36"/>
        <v xml:space="preserve"> </v>
      </c>
      <c r="K608" s="151" t="str">
        <f t="shared" si="37"/>
        <v xml:space="preserve"> </v>
      </c>
      <c r="L608" s="151" t="str">
        <f t="shared" si="38"/>
        <v xml:space="preserve"> </v>
      </c>
      <c r="M608" s="101"/>
      <c r="N608" s="6"/>
      <c r="O608" s="62">
        <f t="shared" si="39"/>
        <v>63</v>
      </c>
      <c r="P608" s="71"/>
    </row>
    <row r="609" spans="1:16" s="5" customFormat="1" ht="17.100000000000001" customHeight="1">
      <c r="A609" s="4">
        <v>600</v>
      </c>
      <c r="B609" s="133" t="s">
        <v>7599</v>
      </c>
      <c r="C609" s="134" t="s">
        <v>3528</v>
      </c>
      <c r="D609" s="135" t="s">
        <v>4270</v>
      </c>
      <c r="E609" s="81" t="s">
        <v>3394</v>
      </c>
      <c r="F609" s="145">
        <v>5.78</v>
      </c>
      <c r="G609" s="145">
        <v>4.43</v>
      </c>
      <c r="H609" s="48">
        <v>55</v>
      </c>
      <c r="I609" s="48">
        <v>64</v>
      </c>
      <c r="J609" s="151" t="str">
        <f t="shared" si="36"/>
        <v xml:space="preserve"> </v>
      </c>
      <c r="K609" s="151" t="str">
        <f t="shared" si="37"/>
        <v xml:space="preserve"> </v>
      </c>
      <c r="L609" s="151" t="str">
        <f t="shared" si="38"/>
        <v xml:space="preserve"> </v>
      </c>
      <c r="M609" s="83"/>
      <c r="N609" s="6"/>
      <c r="O609" s="62">
        <f t="shared" si="39"/>
        <v>59.5</v>
      </c>
      <c r="P609" s="71"/>
    </row>
    <row r="610" spans="1:16" s="5" customFormat="1" ht="17.100000000000001" customHeight="1">
      <c r="A610" s="4">
        <v>601</v>
      </c>
      <c r="B610" s="133" t="s">
        <v>7600</v>
      </c>
      <c r="C610" s="134" t="s">
        <v>1691</v>
      </c>
      <c r="D610" s="135" t="s">
        <v>3823</v>
      </c>
      <c r="E610" s="81" t="s">
        <v>3394</v>
      </c>
      <c r="F610" s="145">
        <v>5.22</v>
      </c>
      <c r="G610" s="145">
        <v>3.28</v>
      </c>
      <c r="H610" s="48">
        <v>50</v>
      </c>
      <c r="I610" s="48">
        <v>53</v>
      </c>
      <c r="J610" s="151" t="str">
        <f t="shared" si="36"/>
        <v xml:space="preserve"> </v>
      </c>
      <c r="K610" s="151" t="str">
        <f t="shared" si="37"/>
        <v xml:space="preserve"> </v>
      </c>
      <c r="L610" s="151" t="str">
        <f t="shared" si="38"/>
        <v xml:space="preserve"> </v>
      </c>
      <c r="M610" s="101"/>
      <c r="N610" s="9"/>
      <c r="O610" s="62">
        <f t="shared" si="39"/>
        <v>51.5</v>
      </c>
      <c r="P610" s="71"/>
    </row>
    <row r="611" spans="1:16" s="5" customFormat="1" ht="17.100000000000001" customHeight="1">
      <c r="A611" s="4">
        <v>602</v>
      </c>
      <c r="B611" s="133" t="s">
        <v>7601</v>
      </c>
      <c r="C611" s="134" t="s">
        <v>1931</v>
      </c>
      <c r="D611" s="135" t="s">
        <v>3375</v>
      </c>
      <c r="E611" s="81" t="s">
        <v>3394</v>
      </c>
      <c r="F611" s="145">
        <v>6.6</v>
      </c>
      <c r="G611" s="145">
        <v>6.46</v>
      </c>
      <c r="H611" s="48">
        <v>65</v>
      </c>
      <c r="I611" s="48">
        <v>74</v>
      </c>
      <c r="J611" s="151" t="str">
        <f t="shared" si="36"/>
        <v xml:space="preserve"> </v>
      </c>
      <c r="K611" s="151" t="str">
        <f t="shared" si="37"/>
        <v xml:space="preserve"> </v>
      </c>
      <c r="L611" s="151" t="str">
        <f t="shared" si="38"/>
        <v xml:space="preserve"> </v>
      </c>
      <c r="M611" s="83"/>
      <c r="N611" s="9"/>
      <c r="O611" s="62">
        <f t="shared" si="39"/>
        <v>69.5</v>
      </c>
      <c r="P611" s="71"/>
    </row>
    <row r="612" spans="1:16" s="5" customFormat="1" ht="17.100000000000001" customHeight="1">
      <c r="A612" s="4">
        <v>603</v>
      </c>
      <c r="B612" s="133" t="s">
        <v>7602</v>
      </c>
      <c r="C612" s="134" t="s">
        <v>3376</v>
      </c>
      <c r="D612" s="135" t="s">
        <v>4398</v>
      </c>
      <c r="E612" s="81" t="s">
        <v>3394</v>
      </c>
      <c r="F612" s="145">
        <v>5.1100000000000003</v>
      </c>
      <c r="G612" s="145">
        <v>3.79</v>
      </c>
      <c r="H612" s="48">
        <v>57</v>
      </c>
      <c r="I612" s="48">
        <v>56</v>
      </c>
      <c r="J612" s="151" t="str">
        <f t="shared" si="36"/>
        <v xml:space="preserve"> </v>
      </c>
      <c r="K612" s="151" t="str">
        <f t="shared" si="37"/>
        <v xml:space="preserve"> </v>
      </c>
      <c r="L612" s="151" t="str">
        <f t="shared" si="38"/>
        <v xml:space="preserve"> </v>
      </c>
      <c r="M612" s="101"/>
      <c r="N612" s="78"/>
      <c r="O612" s="62">
        <f t="shared" si="39"/>
        <v>56.5</v>
      </c>
      <c r="P612" s="71"/>
    </row>
    <row r="613" spans="1:16" s="5" customFormat="1" ht="17.100000000000001" customHeight="1">
      <c r="A613" s="4">
        <v>604</v>
      </c>
      <c r="B613" s="133" t="s">
        <v>7603</v>
      </c>
      <c r="C613" s="134" t="s">
        <v>1444</v>
      </c>
      <c r="D613" s="135" t="s">
        <v>2333</v>
      </c>
      <c r="E613" s="81" t="s">
        <v>3394</v>
      </c>
      <c r="F613" s="145">
        <v>5.37</v>
      </c>
      <c r="G613" s="145">
        <v>5.6</v>
      </c>
      <c r="H613" s="48">
        <v>60</v>
      </c>
      <c r="I613" s="48">
        <v>61</v>
      </c>
      <c r="J613" s="151" t="str">
        <f t="shared" si="36"/>
        <v xml:space="preserve"> </v>
      </c>
      <c r="K613" s="151" t="str">
        <f t="shared" si="37"/>
        <v xml:space="preserve"> </v>
      </c>
      <c r="L613" s="151" t="str">
        <f t="shared" si="38"/>
        <v xml:space="preserve"> </v>
      </c>
      <c r="M613" s="101"/>
      <c r="N613" s="50"/>
      <c r="O613" s="62">
        <f t="shared" si="39"/>
        <v>60.5</v>
      </c>
      <c r="P613" s="71"/>
    </row>
    <row r="614" spans="1:16" s="5" customFormat="1" ht="17.100000000000001" customHeight="1">
      <c r="A614" s="4">
        <v>605</v>
      </c>
      <c r="B614" s="133" t="s">
        <v>7604</v>
      </c>
      <c r="C614" s="134" t="s">
        <v>668</v>
      </c>
      <c r="D614" s="135" t="s">
        <v>1012</v>
      </c>
      <c r="E614" s="81" t="s">
        <v>3394</v>
      </c>
      <c r="F614" s="145">
        <v>6.75</v>
      </c>
      <c r="G614" s="145">
        <v>6.84</v>
      </c>
      <c r="H614" s="48">
        <v>65</v>
      </c>
      <c r="I614" s="48">
        <v>74</v>
      </c>
      <c r="J614" s="151" t="str">
        <f t="shared" si="36"/>
        <v xml:space="preserve"> </v>
      </c>
      <c r="K614" s="151" t="str">
        <f t="shared" si="37"/>
        <v xml:space="preserve"> </v>
      </c>
      <c r="L614" s="151" t="str">
        <f t="shared" si="38"/>
        <v xml:space="preserve"> </v>
      </c>
      <c r="M614" s="83"/>
      <c r="N614" s="9"/>
      <c r="O614" s="62">
        <f t="shared" si="39"/>
        <v>69.5</v>
      </c>
      <c r="P614" s="71"/>
    </row>
    <row r="615" spans="1:16" s="5" customFormat="1" ht="17.100000000000001" customHeight="1">
      <c r="A615" s="4">
        <v>606</v>
      </c>
      <c r="B615" s="133" t="s">
        <v>3073</v>
      </c>
      <c r="C615" s="134" t="s">
        <v>3074</v>
      </c>
      <c r="D615" s="135" t="s">
        <v>4062</v>
      </c>
      <c r="E615" s="81" t="s">
        <v>3394</v>
      </c>
      <c r="F615" s="145">
        <v>7.6</v>
      </c>
      <c r="G615" s="145">
        <v>7.47</v>
      </c>
      <c r="H615" s="48">
        <v>70</v>
      </c>
      <c r="I615" s="48">
        <v>72</v>
      </c>
      <c r="J615" s="151" t="str">
        <f t="shared" si="36"/>
        <v>SVK</v>
      </c>
      <c r="K615" s="151" t="str">
        <f t="shared" si="37"/>
        <v>SVK</v>
      </c>
      <c r="L615" s="151" t="str">
        <f t="shared" si="38"/>
        <v>SVK</v>
      </c>
      <c r="M615" s="15" t="s">
        <v>12627</v>
      </c>
      <c r="N615" s="93" t="s">
        <v>895</v>
      </c>
      <c r="O615" s="62">
        <f t="shared" si="39"/>
        <v>71</v>
      </c>
      <c r="P615" s="71"/>
    </row>
    <row r="616" spans="1:16" s="5" customFormat="1" ht="17.100000000000001" customHeight="1">
      <c r="A616" s="4">
        <v>607</v>
      </c>
      <c r="B616" s="133" t="s">
        <v>7605</v>
      </c>
      <c r="C616" s="134" t="s">
        <v>1444</v>
      </c>
      <c r="D616" s="135" t="s">
        <v>7606</v>
      </c>
      <c r="E616" s="81" t="s">
        <v>3394</v>
      </c>
      <c r="F616" s="145">
        <v>6.61</v>
      </c>
      <c r="G616" s="145">
        <v>6.91</v>
      </c>
      <c r="H616" s="48">
        <v>65</v>
      </c>
      <c r="I616" s="48">
        <v>67</v>
      </c>
      <c r="J616" s="151" t="str">
        <f t="shared" si="36"/>
        <v xml:space="preserve"> </v>
      </c>
      <c r="K616" s="151" t="str">
        <f t="shared" si="37"/>
        <v xml:space="preserve"> </v>
      </c>
      <c r="L616" s="151" t="str">
        <f t="shared" si="38"/>
        <v xml:space="preserve"> </v>
      </c>
      <c r="M616" s="101"/>
      <c r="N616" s="50"/>
      <c r="O616" s="62">
        <f t="shared" si="39"/>
        <v>66</v>
      </c>
      <c r="P616" s="87"/>
    </row>
    <row r="617" spans="1:16" s="5" customFormat="1" ht="17.100000000000001" customHeight="1">
      <c r="A617" s="4">
        <v>608</v>
      </c>
      <c r="B617" s="133" t="s">
        <v>7607</v>
      </c>
      <c r="C617" s="134" t="s">
        <v>3528</v>
      </c>
      <c r="D617" s="135" t="s">
        <v>2575</v>
      </c>
      <c r="E617" s="81" t="s">
        <v>3394</v>
      </c>
      <c r="F617" s="145">
        <v>6.44</v>
      </c>
      <c r="G617" s="145">
        <v>5.6</v>
      </c>
      <c r="H617" s="48">
        <v>65</v>
      </c>
      <c r="I617" s="48">
        <v>63</v>
      </c>
      <c r="J617" s="151" t="str">
        <f t="shared" si="36"/>
        <v xml:space="preserve"> </v>
      </c>
      <c r="K617" s="151" t="str">
        <f t="shared" si="37"/>
        <v xml:space="preserve"> </v>
      </c>
      <c r="L617" s="151" t="str">
        <f t="shared" si="38"/>
        <v xml:space="preserve"> </v>
      </c>
      <c r="M617" s="101"/>
      <c r="N617" s="50"/>
      <c r="O617" s="62">
        <f t="shared" si="39"/>
        <v>64</v>
      </c>
      <c r="P617" s="76"/>
    </row>
    <row r="618" spans="1:16" s="5" customFormat="1" ht="17.100000000000001" customHeight="1">
      <c r="A618" s="4">
        <v>609</v>
      </c>
      <c r="B618" s="133" t="s">
        <v>7608</v>
      </c>
      <c r="C618" s="134" t="s">
        <v>1000</v>
      </c>
      <c r="D618" s="135" t="s">
        <v>2983</v>
      </c>
      <c r="E618" s="81" t="s">
        <v>3394</v>
      </c>
      <c r="F618" s="145">
        <v>6.62</v>
      </c>
      <c r="G618" s="145">
        <v>5.45</v>
      </c>
      <c r="H618" s="48">
        <v>65</v>
      </c>
      <c r="I618" s="48">
        <v>63</v>
      </c>
      <c r="J618" s="151" t="str">
        <f t="shared" si="36"/>
        <v xml:space="preserve"> </v>
      </c>
      <c r="K618" s="151" t="str">
        <f t="shared" si="37"/>
        <v xml:space="preserve"> </v>
      </c>
      <c r="L618" s="151" t="str">
        <f t="shared" si="38"/>
        <v xml:space="preserve"> </v>
      </c>
      <c r="M618" s="101"/>
      <c r="N618" s="50"/>
      <c r="O618" s="62">
        <f t="shared" si="39"/>
        <v>64</v>
      </c>
      <c r="P618" s="76"/>
    </row>
    <row r="619" spans="1:16" s="5" customFormat="1" ht="17.100000000000001" customHeight="1">
      <c r="A619" s="4">
        <v>610</v>
      </c>
      <c r="B619" s="133" t="s">
        <v>4538</v>
      </c>
      <c r="C619" s="134" t="s">
        <v>903</v>
      </c>
      <c r="D619" s="135" t="s">
        <v>367</v>
      </c>
      <c r="E619" s="81" t="s">
        <v>3394</v>
      </c>
      <c r="F619" s="145">
        <v>5.94</v>
      </c>
      <c r="G619" s="145">
        <v>4.78</v>
      </c>
      <c r="H619" s="48">
        <v>54</v>
      </c>
      <c r="I619" s="48">
        <v>66</v>
      </c>
      <c r="J619" s="151" t="str">
        <f t="shared" si="36"/>
        <v xml:space="preserve"> </v>
      </c>
      <c r="K619" s="151" t="str">
        <f t="shared" si="37"/>
        <v xml:space="preserve"> </v>
      </c>
      <c r="L619" s="151" t="str">
        <f t="shared" si="38"/>
        <v xml:space="preserve"> </v>
      </c>
      <c r="M619" s="83"/>
      <c r="N619" s="9"/>
      <c r="O619" s="62">
        <f t="shared" si="39"/>
        <v>60</v>
      </c>
      <c r="P619" s="87"/>
    </row>
    <row r="620" spans="1:16" s="5" customFormat="1" ht="17.100000000000001" customHeight="1">
      <c r="A620" s="4">
        <v>611</v>
      </c>
      <c r="B620" s="133" t="s">
        <v>7609</v>
      </c>
      <c r="C620" s="134" t="s">
        <v>1805</v>
      </c>
      <c r="D620" s="135" t="s">
        <v>2007</v>
      </c>
      <c r="E620" s="81" t="s">
        <v>3395</v>
      </c>
      <c r="F620" s="145">
        <v>4.8600000000000003</v>
      </c>
      <c r="G620" s="145">
        <v>4.03</v>
      </c>
      <c r="H620" s="48">
        <v>54</v>
      </c>
      <c r="I620" s="48">
        <v>51</v>
      </c>
      <c r="J620" s="151" t="str">
        <f t="shared" si="36"/>
        <v xml:space="preserve"> </v>
      </c>
      <c r="K620" s="151" t="str">
        <f t="shared" si="37"/>
        <v xml:space="preserve"> </v>
      </c>
      <c r="L620" s="151" t="str">
        <f t="shared" si="38"/>
        <v xml:space="preserve"> </v>
      </c>
      <c r="M620" s="101"/>
      <c r="N620" s="50"/>
      <c r="O620" s="62">
        <f t="shared" si="39"/>
        <v>52.5</v>
      </c>
      <c r="P620" s="71"/>
    </row>
    <row r="621" spans="1:16" s="5" customFormat="1" ht="17.100000000000001" customHeight="1">
      <c r="A621" s="4">
        <v>612</v>
      </c>
      <c r="B621" s="133" t="s">
        <v>7610</v>
      </c>
      <c r="C621" s="134" t="s">
        <v>2368</v>
      </c>
      <c r="D621" s="135" t="s">
        <v>2009</v>
      </c>
      <c r="E621" s="81" t="s">
        <v>3395</v>
      </c>
      <c r="F621" s="145">
        <v>4.28</v>
      </c>
      <c r="G621" s="145">
        <v>4.68</v>
      </c>
      <c r="H621" s="48">
        <v>55</v>
      </c>
      <c r="I621" s="48">
        <v>61</v>
      </c>
      <c r="J621" s="151" t="str">
        <f t="shared" si="36"/>
        <v xml:space="preserve"> </v>
      </c>
      <c r="K621" s="151" t="str">
        <f t="shared" si="37"/>
        <v xml:space="preserve"> </v>
      </c>
      <c r="L621" s="151" t="str">
        <f t="shared" si="38"/>
        <v xml:space="preserve"> </v>
      </c>
      <c r="M621" s="101"/>
      <c r="N621" s="50"/>
      <c r="O621" s="62">
        <f t="shared" si="39"/>
        <v>58</v>
      </c>
      <c r="P621" s="71"/>
    </row>
    <row r="622" spans="1:16" s="5" customFormat="1" ht="17.100000000000001" customHeight="1">
      <c r="A622" s="4">
        <v>613</v>
      </c>
      <c r="B622" s="133" t="s">
        <v>7611</v>
      </c>
      <c r="C622" s="134" t="s">
        <v>4328</v>
      </c>
      <c r="D622" s="135" t="s">
        <v>2009</v>
      </c>
      <c r="E622" s="81" t="s">
        <v>3395</v>
      </c>
      <c r="F622" s="145">
        <v>5.34</v>
      </c>
      <c r="G622" s="145">
        <v>6</v>
      </c>
      <c r="H622" s="48">
        <v>60</v>
      </c>
      <c r="I622" s="48">
        <v>65</v>
      </c>
      <c r="J622" s="151" t="str">
        <f t="shared" si="36"/>
        <v xml:space="preserve"> </v>
      </c>
      <c r="K622" s="151" t="str">
        <f t="shared" si="37"/>
        <v xml:space="preserve"> </v>
      </c>
      <c r="L622" s="151" t="str">
        <f t="shared" si="38"/>
        <v xml:space="preserve"> </v>
      </c>
      <c r="M622" s="196"/>
      <c r="N622" s="9"/>
      <c r="O622" s="62">
        <f t="shared" si="39"/>
        <v>62.5</v>
      </c>
      <c r="P622" s="4"/>
    </row>
    <row r="623" spans="1:16" s="5" customFormat="1" ht="17.100000000000001" customHeight="1">
      <c r="A623" s="4">
        <v>614</v>
      </c>
      <c r="B623" s="133" t="s">
        <v>7612</v>
      </c>
      <c r="C623" s="134" t="s">
        <v>7613</v>
      </c>
      <c r="D623" s="135" t="s">
        <v>2009</v>
      </c>
      <c r="E623" s="81" t="s">
        <v>3395</v>
      </c>
      <c r="F623" s="145">
        <v>5</v>
      </c>
      <c r="G623" s="145">
        <v>5.27</v>
      </c>
      <c r="H623" s="48">
        <v>60</v>
      </c>
      <c r="I623" s="48">
        <v>58</v>
      </c>
      <c r="J623" s="151" t="str">
        <f t="shared" si="36"/>
        <v xml:space="preserve"> </v>
      </c>
      <c r="K623" s="151" t="str">
        <f t="shared" si="37"/>
        <v xml:space="preserve"> </v>
      </c>
      <c r="L623" s="151" t="str">
        <f t="shared" si="38"/>
        <v xml:space="preserve"> </v>
      </c>
      <c r="M623" s="101"/>
      <c r="N623" s="9"/>
      <c r="O623" s="62">
        <f t="shared" si="39"/>
        <v>59</v>
      </c>
      <c r="P623" s="4"/>
    </row>
    <row r="624" spans="1:16" s="5" customFormat="1" ht="17.100000000000001" customHeight="1">
      <c r="A624" s="4">
        <v>615</v>
      </c>
      <c r="B624" s="133" t="s">
        <v>7614</v>
      </c>
      <c r="C624" s="134" t="s">
        <v>1453</v>
      </c>
      <c r="D624" s="135" t="s">
        <v>2900</v>
      </c>
      <c r="E624" s="81" t="s">
        <v>3395</v>
      </c>
      <c r="F624" s="145">
        <v>5.09</v>
      </c>
      <c r="G624" s="145">
        <v>4.25</v>
      </c>
      <c r="H624" s="48">
        <v>55</v>
      </c>
      <c r="I624" s="48">
        <v>57</v>
      </c>
      <c r="J624" s="151" t="str">
        <f t="shared" si="36"/>
        <v xml:space="preserve"> </v>
      </c>
      <c r="K624" s="151" t="str">
        <f t="shared" si="37"/>
        <v xml:space="preserve"> </v>
      </c>
      <c r="L624" s="151" t="str">
        <f t="shared" si="38"/>
        <v xml:space="preserve"> </v>
      </c>
      <c r="M624" s="63"/>
      <c r="N624" s="9"/>
      <c r="O624" s="62">
        <f t="shared" si="39"/>
        <v>56</v>
      </c>
      <c r="P624" s="4"/>
    </row>
    <row r="625" spans="1:16" s="5" customFormat="1" ht="17.100000000000001" customHeight="1">
      <c r="A625" s="4">
        <v>616</v>
      </c>
      <c r="B625" s="133" t="s">
        <v>7615</v>
      </c>
      <c r="C625" s="134" t="s">
        <v>905</v>
      </c>
      <c r="D625" s="135" t="s">
        <v>7616</v>
      </c>
      <c r="E625" s="81" t="s">
        <v>3395</v>
      </c>
      <c r="F625" s="145">
        <v>5.09</v>
      </c>
      <c r="G625" s="145">
        <v>4.33</v>
      </c>
      <c r="H625" s="48">
        <v>55</v>
      </c>
      <c r="I625" s="48">
        <v>61</v>
      </c>
      <c r="J625" s="151" t="str">
        <f t="shared" si="36"/>
        <v xml:space="preserve"> </v>
      </c>
      <c r="K625" s="151" t="str">
        <f t="shared" si="37"/>
        <v xml:space="preserve"> </v>
      </c>
      <c r="L625" s="151" t="str">
        <f t="shared" si="38"/>
        <v xml:space="preserve"> </v>
      </c>
      <c r="M625" s="98"/>
      <c r="N625" s="9"/>
      <c r="O625" s="62">
        <f t="shared" si="39"/>
        <v>58</v>
      </c>
      <c r="P625" s="4"/>
    </row>
    <row r="626" spans="1:16" s="5" customFormat="1" ht="17.100000000000001" customHeight="1">
      <c r="A626" s="4">
        <v>617</v>
      </c>
      <c r="B626" s="133" t="s">
        <v>7617</v>
      </c>
      <c r="C626" s="134" t="s">
        <v>303</v>
      </c>
      <c r="D626" s="135" t="s">
        <v>3839</v>
      </c>
      <c r="E626" s="81" t="s">
        <v>3395</v>
      </c>
      <c r="F626" s="145">
        <v>4.57</v>
      </c>
      <c r="G626" s="145">
        <v>3.4</v>
      </c>
      <c r="H626" s="48">
        <v>60</v>
      </c>
      <c r="I626" s="48">
        <v>57</v>
      </c>
      <c r="J626" s="151" t="str">
        <f t="shared" si="36"/>
        <v xml:space="preserve"> </v>
      </c>
      <c r="K626" s="151" t="str">
        <f t="shared" si="37"/>
        <v xml:space="preserve"> </v>
      </c>
      <c r="L626" s="151" t="str">
        <f t="shared" si="38"/>
        <v xml:space="preserve"> </v>
      </c>
      <c r="M626" s="68"/>
      <c r="N626" s="9"/>
      <c r="O626" s="62">
        <f t="shared" si="39"/>
        <v>58.5</v>
      </c>
      <c r="P626" s="4"/>
    </row>
    <row r="627" spans="1:16" s="5" customFormat="1" ht="17.100000000000001" customHeight="1">
      <c r="A627" s="4">
        <v>618</v>
      </c>
      <c r="B627" s="133" t="s">
        <v>7618</v>
      </c>
      <c r="C627" s="134" t="s">
        <v>7619</v>
      </c>
      <c r="D627" s="135" t="s">
        <v>737</v>
      </c>
      <c r="E627" s="81" t="s">
        <v>3395</v>
      </c>
      <c r="F627" s="145">
        <v>5.14</v>
      </c>
      <c r="G627" s="145">
        <v>4.29</v>
      </c>
      <c r="H627" s="48">
        <v>60</v>
      </c>
      <c r="I627" s="48">
        <v>57</v>
      </c>
      <c r="J627" s="151" t="str">
        <f t="shared" si="36"/>
        <v xml:space="preserve"> </v>
      </c>
      <c r="K627" s="151" t="str">
        <f t="shared" si="37"/>
        <v xml:space="preserve"> </v>
      </c>
      <c r="L627" s="151" t="str">
        <f t="shared" si="38"/>
        <v xml:space="preserve"> </v>
      </c>
      <c r="M627" s="51"/>
      <c r="N627" s="9"/>
      <c r="O627" s="62">
        <f t="shared" si="39"/>
        <v>58.5</v>
      </c>
      <c r="P627" s="4"/>
    </row>
    <row r="628" spans="1:16" s="5" customFormat="1" ht="17.100000000000001" customHeight="1">
      <c r="A628" s="4">
        <v>619</v>
      </c>
      <c r="B628" s="133" t="s">
        <v>7620</v>
      </c>
      <c r="C628" s="134" t="s">
        <v>1000</v>
      </c>
      <c r="D628" s="135" t="s">
        <v>737</v>
      </c>
      <c r="E628" s="81" t="s">
        <v>3395</v>
      </c>
      <c r="F628" s="145">
        <v>4.7</v>
      </c>
      <c r="G628" s="145">
        <v>3.5</v>
      </c>
      <c r="H628" s="48">
        <v>60</v>
      </c>
      <c r="I628" s="48">
        <v>60</v>
      </c>
      <c r="J628" s="151" t="str">
        <f t="shared" si="36"/>
        <v xml:space="preserve"> </v>
      </c>
      <c r="K628" s="151" t="str">
        <f t="shared" si="37"/>
        <v xml:space="preserve"> </v>
      </c>
      <c r="L628" s="151" t="str">
        <f t="shared" si="38"/>
        <v xml:space="preserve"> </v>
      </c>
      <c r="M628" s="83"/>
      <c r="N628" s="9"/>
      <c r="O628" s="62">
        <f t="shared" si="39"/>
        <v>60</v>
      </c>
      <c r="P628" s="4"/>
    </row>
    <row r="629" spans="1:16" s="5" customFormat="1" ht="17.100000000000001" customHeight="1">
      <c r="A629" s="4">
        <v>620</v>
      </c>
      <c r="B629" s="133" t="s">
        <v>7621</v>
      </c>
      <c r="C629" s="134" t="s">
        <v>7622</v>
      </c>
      <c r="D629" s="135" t="s">
        <v>23</v>
      </c>
      <c r="E629" s="81" t="s">
        <v>3395</v>
      </c>
      <c r="F629" s="145">
        <v>6.02</v>
      </c>
      <c r="G629" s="145">
        <v>4.45</v>
      </c>
      <c r="H629" s="48">
        <v>57</v>
      </c>
      <c r="I629" s="48">
        <v>53</v>
      </c>
      <c r="J629" s="151" t="str">
        <f t="shared" si="36"/>
        <v xml:space="preserve"> </v>
      </c>
      <c r="K629" s="151" t="str">
        <f t="shared" si="37"/>
        <v xml:space="preserve"> </v>
      </c>
      <c r="L629" s="151" t="str">
        <f t="shared" si="38"/>
        <v xml:space="preserve"> </v>
      </c>
      <c r="M629" s="51"/>
      <c r="N629" s="9"/>
      <c r="O629" s="62">
        <f t="shared" si="39"/>
        <v>55</v>
      </c>
      <c r="P629" s="4"/>
    </row>
    <row r="630" spans="1:16" s="5" customFormat="1" ht="17.100000000000001" customHeight="1">
      <c r="A630" s="4">
        <v>621</v>
      </c>
      <c r="B630" s="133" t="s">
        <v>7623</v>
      </c>
      <c r="C630" s="134" t="s">
        <v>3114</v>
      </c>
      <c r="D630" s="135" t="s">
        <v>23</v>
      </c>
      <c r="E630" s="81" t="s">
        <v>3395</v>
      </c>
      <c r="F630" s="145">
        <v>5.97</v>
      </c>
      <c r="G630" s="145">
        <v>5.55</v>
      </c>
      <c r="H630" s="48">
        <v>60</v>
      </c>
      <c r="I630" s="48">
        <v>64</v>
      </c>
      <c r="J630" s="151" t="str">
        <f t="shared" si="36"/>
        <v xml:space="preserve"> </v>
      </c>
      <c r="K630" s="151" t="str">
        <f t="shared" si="37"/>
        <v xml:space="preserve"> </v>
      </c>
      <c r="L630" s="151" t="str">
        <f t="shared" si="38"/>
        <v xml:space="preserve"> </v>
      </c>
      <c r="M630" s="51"/>
      <c r="N630" s="9"/>
      <c r="O630" s="62">
        <f t="shared" si="39"/>
        <v>62</v>
      </c>
      <c r="P630" s="4"/>
    </row>
    <row r="631" spans="1:16" s="5" customFormat="1" ht="17.100000000000001" customHeight="1">
      <c r="A631" s="4">
        <v>622</v>
      </c>
      <c r="B631" s="133" t="s">
        <v>7624</v>
      </c>
      <c r="C631" s="134" t="s">
        <v>997</v>
      </c>
      <c r="D631" s="135" t="s">
        <v>25</v>
      </c>
      <c r="E631" s="81" t="s">
        <v>3395</v>
      </c>
      <c r="F631" s="145">
        <v>4.9800000000000004</v>
      </c>
      <c r="G631" s="145">
        <v>4.25</v>
      </c>
      <c r="H631" s="48">
        <v>54</v>
      </c>
      <c r="I631" s="48">
        <v>63</v>
      </c>
      <c r="J631" s="151" t="str">
        <f t="shared" si="36"/>
        <v xml:space="preserve"> </v>
      </c>
      <c r="K631" s="151" t="str">
        <f t="shared" si="37"/>
        <v xml:space="preserve"> </v>
      </c>
      <c r="L631" s="151" t="str">
        <f t="shared" si="38"/>
        <v xml:space="preserve"> </v>
      </c>
      <c r="M631" s="51"/>
      <c r="N631" s="9"/>
      <c r="O631" s="62">
        <f t="shared" si="39"/>
        <v>58.5</v>
      </c>
      <c r="P631" s="4"/>
    </row>
    <row r="632" spans="1:16" s="5" customFormat="1" ht="17.100000000000001" customHeight="1">
      <c r="A632" s="4">
        <v>623</v>
      </c>
      <c r="B632" s="133" t="s">
        <v>7625</v>
      </c>
      <c r="C632" s="134" t="s">
        <v>7626</v>
      </c>
      <c r="D632" s="135" t="s">
        <v>2903</v>
      </c>
      <c r="E632" s="81" t="s">
        <v>3395</v>
      </c>
      <c r="F632" s="145">
        <v>4.3499999999999996</v>
      </c>
      <c r="G632" s="145">
        <v>4.4000000000000004</v>
      </c>
      <c r="H632" s="48">
        <v>54</v>
      </c>
      <c r="I632" s="48">
        <v>60</v>
      </c>
      <c r="J632" s="151" t="str">
        <f t="shared" si="36"/>
        <v xml:space="preserve"> </v>
      </c>
      <c r="K632" s="151" t="str">
        <f t="shared" si="37"/>
        <v xml:space="preserve"> </v>
      </c>
      <c r="L632" s="151" t="str">
        <f t="shared" si="38"/>
        <v xml:space="preserve"> </v>
      </c>
      <c r="M632" s="120"/>
      <c r="N632" s="9"/>
      <c r="O632" s="62">
        <f t="shared" si="39"/>
        <v>57</v>
      </c>
      <c r="P632" s="4"/>
    </row>
    <row r="633" spans="1:16" s="5" customFormat="1" ht="17.100000000000001" customHeight="1">
      <c r="A633" s="4">
        <v>624</v>
      </c>
      <c r="B633" s="133" t="s">
        <v>7627</v>
      </c>
      <c r="C633" s="134" t="s">
        <v>4411</v>
      </c>
      <c r="D633" s="135" t="s">
        <v>995</v>
      </c>
      <c r="E633" s="81" t="s">
        <v>3395</v>
      </c>
      <c r="F633" s="145">
        <v>4.42</v>
      </c>
      <c r="G633" s="145">
        <v>2.14</v>
      </c>
      <c r="H633" s="48">
        <v>54</v>
      </c>
      <c r="I633" s="48">
        <v>55</v>
      </c>
      <c r="J633" s="151" t="str">
        <f t="shared" si="36"/>
        <v xml:space="preserve"> </v>
      </c>
      <c r="K633" s="151" t="str">
        <f t="shared" si="37"/>
        <v xml:space="preserve"> </v>
      </c>
      <c r="L633" s="151" t="str">
        <f t="shared" si="38"/>
        <v xml:space="preserve"> </v>
      </c>
      <c r="M633" s="196"/>
      <c r="N633" s="9"/>
      <c r="O633" s="62">
        <f t="shared" si="39"/>
        <v>54.5</v>
      </c>
      <c r="P633" s="4"/>
    </row>
    <row r="634" spans="1:16" s="5" customFormat="1" ht="17.100000000000001" customHeight="1">
      <c r="A634" s="4">
        <v>625</v>
      </c>
      <c r="B634" s="133" t="s">
        <v>7628</v>
      </c>
      <c r="C634" s="134" t="s">
        <v>540</v>
      </c>
      <c r="D634" s="135" t="s">
        <v>2322</v>
      </c>
      <c r="E634" s="81" t="s">
        <v>3395</v>
      </c>
      <c r="F634" s="145">
        <v>6.8</v>
      </c>
      <c r="G634" s="145">
        <v>5.82</v>
      </c>
      <c r="H634" s="48">
        <v>70</v>
      </c>
      <c r="I634" s="48">
        <v>60</v>
      </c>
      <c r="J634" s="151" t="str">
        <f t="shared" si="36"/>
        <v xml:space="preserve"> </v>
      </c>
      <c r="K634" s="151" t="str">
        <f t="shared" si="37"/>
        <v xml:space="preserve"> </v>
      </c>
      <c r="L634" s="151" t="str">
        <f t="shared" si="38"/>
        <v xml:space="preserve"> </v>
      </c>
      <c r="M634" s="101"/>
      <c r="N634" s="9"/>
      <c r="O634" s="62">
        <f t="shared" si="39"/>
        <v>65</v>
      </c>
      <c r="P634" s="4"/>
    </row>
    <row r="635" spans="1:16" s="5" customFormat="1" ht="17.100000000000001" customHeight="1">
      <c r="A635" s="4">
        <v>626</v>
      </c>
      <c r="B635" s="133" t="s">
        <v>7629</v>
      </c>
      <c r="C635" s="134" t="s">
        <v>670</v>
      </c>
      <c r="D635" s="135" t="s">
        <v>3608</v>
      </c>
      <c r="E635" s="81" t="s">
        <v>3395</v>
      </c>
      <c r="F635" s="145">
        <v>4.3499999999999996</v>
      </c>
      <c r="G635" s="145">
        <v>4.34</v>
      </c>
      <c r="H635" s="48">
        <v>60</v>
      </c>
      <c r="I635" s="48">
        <v>65</v>
      </c>
      <c r="J635" s="151" t="str">
        <f t="shared" si="36"/>
        <v xml:space="preserve"> </v>
      </c>
      <c r="K635" s="151" t="str">
        <f t="shared" si="37"/>
        <v xml:space="preserve"> </v>
      </c>
      <c r="L635" s="151" t="str">
        <f t="shared" si="38"/>
        <v xml:space="preserve"> </v>
      </c>
      <c r="M635" s="63"/>
      <c r="N635" s="9"/>
      <c r="O635" s="62">
        <f t="shared" si="39"/>
        <v>62.5</v>
      </c>
      <c r="P635" s="4"/>
    </row>
    <row r="636" spans="1:16" s="5" customFormat="1" ht="17.100000000000001" customHeight="1">
      <c r="A636" s="4">
        <v>627</v>
      </c>
      <c r="B636" s="133" t="s">
        <v>7630</v>
      </c>
      <c r="C636" s="134" t="s">
        <v>3607</v>
      </c>
      <c r="D636" s="135" t="s">
        <v>748</v>
      </c>
      <c r="E636" s="81" t="s">
        <v>3395</v>
      </c>
      <c r="F636" s="145">
        <v>5.56</v>
      </c>
      <c r="G636" s="145">
        <v>5.55</v>
      </c>
      <c r="H636" s="48">
        <v>61</v>
      </c>
      <c r="I636" s="48">
        <v>64</v>
      </c>
      <c r="J636" s="151" t="str">
        <f t="shared" si="36"/>
        <v xml:space="preserve"> </v>
      </c>
      <c r="K636" s="151" t="str">
        <f t="shared" si="37"/>
        <v xml:space="preserve"> </v>
      </c>
      <c r="L636" s="151" t="str">
        <f t="shared" si="38"/>
        <v xml:space="preserve"> </v>
      </c>
      <c r="M636" s="51"/>
      <c r="N636" s="9"/>
      <c r="O636" s="62">
        <f t="shared" si="39"/>
        <v>62.5</v>
      </c>
      <c r="P636" s="4"/>
    </row>
    <row r="637" spans="1:16" s="5" customFormat="1" ht="17.100000000000001" customHeight="1">
      <c r="A637" s="4">
        <v>628</v>
      </c>
      <c r="B637" s="133" t="s">
        <v>7631</v>
      </c>
      <c r="C637" s="134" t="s">
        <v>3821</v>
      </c>
      <c r="D637" s="135" t="s">
        <v>3610</v>
      </c>
      <c r="E637" s="81" t="s">
        <v>3395</v>
      </c>
      <c r="F637" s="145">
        <v>4.0999999999999996</v>
      </c>
      <c r="G637" s="145">
        <v>4.43</v>
      </c>
      <c r="H637" s="48">
        <v>55</v>
      </c>
      <c r="I637" s="48">
        <v>58</v>
      </c>
      <c r="J637" s="151" t="str">
        <f t="shared" si="36"/>
        <v xml:space="preserve"> </v>
      </c>
      <c r="K637" s="151" t="str">
        <f t="shared" si="37"/>
        <v xml:space="preserve"> </v>
      </c>
      <c r="L637" s="151" t="str">
        <f t="shared" si="38"/>
        <v xml:space="preserve"> </v>
      </c>
      <c r="M637" s="51"/>
      <c r="N637" s="93"/>
      <c r="O637" s="62">
        <f t="shared" si="39"/>
        <v>56.5</v>
      </c>
      <c r="P637" s="4"/>
    </row>
    <row r="638" spans="1:16" s="5" customFormat="1" ht="17.100000000000001" customHeight="1">
      <c r="A638" s="4">
        <v>629</v>
      </c>
      <c r="B638" s="133" t="s">
        <v>7632</v>
      </c>
      <c r="C638" s="134" t="s">
        <v>3574</v>
      </c>
      <c r="D638" s="135" t="s">
        <v>1351</v>
      </c>
      <c r="E638" s="81" t="s">
        <v>3395</v>
      </c>
      <c r="F638" s="145">
        <v>4.01</v>
      </c>
      <c r="G638" s="145">
        <v>3.89</v>
      </c>
      <c r="H638" s="48">
        <v>55</v>
      </c>
      <c r="I638" s="48">
        <v>57</v>
      </c>
      <c r="J638" s="151" t="str">
        <f t="shared" si="36"/>
        <v xml:space="preserve"> </v>
      </c>
      <c r="K638" s="151" t="str">
        <f t="shared" si="37"/>
        <v xml:space="preserve"> </v>
      </c>
      <c r="L638" s="151" t="str">
        <f t="shared" si="38"/>
        <v xml:space="preserve"> </v>
      </c>
      <c r="M638" s="83"/>
      <c r="N638" s="9"/>
      <c r="O638" s="62">
        <f t="shared" si="39"/>
        <v>56</v>
      </c>
      <c r="P638" s="4"/>
    </row>
    <row r="639" spans="1:16" s="5" customFormat="1" ht="17.100000000000001" customHeight="1">
      <c r="A639" s="4">
        <v>630</v>
      </c>
      <c r="B639" s="133" t="s">
        <v>7633</v>
      </c>
      <c r="C639" s="134" t="s">
        <v>3112</v>
      </c>
      <c r="D639" s="135" t="s">
        <v>362</v>
      </c>
      <c r="E639" s="81" t="s">
        <v>3395</v>
      </c>
      <c r="F639" s="145">
        <v>4.43</v>
      </c>
      <c r="G639" s="145">
        <v>4.21</v>
      </c>
      <c r="H639" s="48">
        <v>50</v>
      </c>
      <c r="I639" s="48">
        <v>54</v>
      </c>
      <c r="J639" s="151" t="str">
        <f t="shared" si="36"/>
        <v xml:space="preserve"> </v>
      </c>
      <c r="K639" s="151" t="str">
        <f t="shared" si="37"/>
        <v xml:space="preserve"> </v>
      </c>
      <c r="L639" s="151" t="str">
        <f t="shared" si="38"/>
        <v xml:space="preserve"> </v>
      </c>
      <c r="M639" s="169" t="s">
        <v>7662</v>
      </c>
      <c r="N639" s="9"/>
      <c r="O639" s="62">
        <f t="shared" si="39"/>
        <v>52</v>
      </c>
      <c r="P639" s="4"/>
    </row>
    <row r="640" spans="1:16" s="5" customFormat="1" ht="17.100000000000001" customHeight="1">
      <c r="A640" s="4">
        <v>631</v>
      </c>
      <c r="B640" s="133" t="s">
        <v>7634</v>
      </c>
      <c r="C640" s="134" t="s">
        <v>4655</v>
      </c>
      <c r="D640" s="135" t="s">
        <v>3790</v>
      </c>
      <c r="E640" s="81" t="s">
        <v>3395</v>
      </c>
      <c r="F640" s="145">
        <v>4.46</v>
      </c>
      <c r="G640" s="145">
        <v>4.57</v>
      </c>
      <c r="H640" s="48">
        <v>54</v>
      </c>
      <c r="I640" s="48">
        <v>54</v>
      </c>
      <c r="J640" s="151" t="str">
        <f t="shared" si="36"/>
        <v xml:space="preserve"> </v>
      </c>
      <c r="K640" s="151" t="str">
        <f t="shared" si="37"/>
        <v xml:space="preserve"> </v>
      </c>
      <c r="L640" s="151" t="str">
        <f t="shared" si="38"/>
        <v xml:space="preserve"> </v>
      </c>
      <c r="M640" s="101"/>
      <c r="N640" s="9"/>
      <c r="O640" s="62">
        <f t="shared" si="39"/>
        <v>54</v>
      </c>
      <c r="P640" s="48"/>
    </row>
    <row r="641" spans="1:16" s="5" customFormat="1" ht="17.100000000000001" customHeight="1">
      <c r="A641" s="4">
        <v>632</v>
      </c>
      <c r="B641" s="133" t="s">
        <v>7635</v>
      </c>
      <c r="C641" s="134" t="s">
        <v>670</v>
      </c>
      <c r="D641" s="135" t="s">
        <v>3790</v>
      </c>
      <c r="E641" s="81" t="s">
        <v>3395</v>
      </c>
      <c r="F641" s="145">
        <v>5.18</v>
      </c>
      <c r="G641" s="145">
        <v>5.52</v>
      </c>
      <c r="H641" s="48">
        <v>55</v>
      </c>
      <c r="I641" s="48">
        <v>57</v>
      </c>
      <c r="J641" s="151" t="str">
        <f t="shared" si="36"/>
        <v xml:space="preserve"> </v>
      </c>
      <c r="K641" s="151" t="str">
        <f t="shared" si="37"/>
        <v xml:space="preserve"> </v>
      </c>
      <c r="L641" s="151" t="str">
        <f t="shared" si="38"/>
        <v xml:space="preserve"> </v>
      </c>
      <c r="M641" s="51"/>
      <c r="N641" s="15"/>
      <c r="O641" s="62">
        <f t="shared" si="39"/>
        <v>56</v>
      </c>
      <c r="P641" s="4"/>
    </row>
    <row r="642" spans="1:16" s="5" customFormat="1" ht="17.100000000000001" customHeight="1">
      <c r="A642" s="4">
        <v>633</v>
      </c>
      <c r="B642" s="133" t="s">
        <v>7636</v>
      </c>
      <c r="C642" s="134" t="s">
        <v>7637</v>
      </c>
      <c r="D642" s="135" t="s">
        <v>999</v>
      </c>
      <c r="E642" s="81" t="s">
        <v>3395</v>
      </c>
      <c r="F642" s="145">
        <v>5.52</v>
      </c>
      <c r="G642" s="145">
        <v>5.29</v>
      </c>
      <c r="H642" s="48">
        <v>55</v>
      </c>
      <c r="I642" s="48">
        <v>60</v>
      </c>
      <c r="J642" s="151" t="str">
        <f t="shared" si="36"/>
        <v xml:space="preserve"> </v>
      </c>
      <c r="K642" s="151" t="str">
        <f t="shared" si="37"/>
        <v xml:space="preserve"> </v>
      </c>
      <c r="L642" s="151" t="str">
        <f t="shared" si="38"/>
        <v xml:space="preserve"> </v>
      </c>
      <c r="M642" s="51"/>
      <c r="N642" s="15"/>
      <c r="O642" s="62">
        <f t="shared" si="39"/>
        <v>57.5</v>
      </c>
      <c r="P642" s="4"/>
    </row>
    <row r="643" spans="1:16" s="5" customFormat="1" ht="17.100000000000001" customHeight="1">
      <c r="A643" s="4">
        <v>634</v>
      </c>
      <c r="B643" s="133" t="s">
        <v>7638</v>
      </c>
      <c r="C643" s="134" t="s">
        <v>1526</v>
      </c>
      <c r="D643" s="135" t="s">
        <v>999</v>
      </c>
      <c r="E643" s="81" t="s">
        <v>3395</v>
      </c>
      <c r="F643" s="145">
        <v>5.09</v>
      </c>
      <c r="G643" s="145">
        <v>4.34</v>
      </c>
      <c r="H643" s="48">
        <v>50</v>
      </c>
      <c r="I643" s="48">
        <v>57</v>
      </c>
      <c r="J643" s="151" t="str">
        <f t="shared" si="36"/>
        <v xml:space="preserve"> </v>
      </c>
      <c r="K643" s="151" t="str">
        <f t="shared" si="37"/>
        <v xml:space="preserve"> </v>
      </c>
      <c r="L643" s="151" t="str">
        <f t="shared" si="38"/>
        <v xml:space="preserve"> </v>
      </c>
      <c r="M643" s="195"/>
      <c r="N643" s="9"/>
      <c r="O643" s="62">
        <f t="shared" si="39"/>
        <v>53.5</v>
      </c>
      <c r="P643" s="4"/>
    </row>
    <row r="644" spans="1:16" s="5" customFormat="1" ht="17.100000000000001" customHeight="1">
      <c r="A644" s="4">
        <v>635</v>
      </c>
      <c r="B644" s="133" t="s">
        <v>7639</v>
      </c>
      <c r="C644" s="134" t="s">
        <v>7640</v>
      </c>
      <c r="D644" s="135" t="s">
        <v>999</v>
      </c>
      <c r="E644" s="81" t="s">
        <v>3395</v>
      </c>
      <c r="F644" s="145">
        <v>4.74</v>
      </c>
      <c r="G644" s="145">
        <v>4.37</v>
      </c>
      <c r="H644" s="48">
        <v>55</v>
      </c>
      <c r="I644" s="48">
        <v>59</v>
      </c>
      <c r="J644" s="151" t="str">
        <f t="shared" si="36"/>
        <v xml:space="preserve"> </v>
      </c>
      <c r="K644" s="151" t="str">
        <f t="shared" si="37"/>
        <v xml:space="preserve"> </v>
      </c>
      <c r="L644" s="151" t="str">
        <f t="shared" si="38"/>
        <v xml:space="preserve"> </v>
      </c>
      <c r="M644" s="72"/>
      <c r="N644" s="9"/>
      <c r="O644" s="62">
        <f t="shared" si="39"/>
        <v>57</v>
      </c>
      <c r="P644" s="4"/>
    </row>
    <row r="645" spans="1:16" s="5" customFormat="1" ht="17.100000000000001" customHeight="1">
      <c r="A645" s="4">
        <v>636</v>
      </c>
      <c r="B645" s="133" t="s">
        <v>7641</v>
      </c>
      <c r="C645" s="134" t="s">
        <v>7642</v>
      </c>
      <c r="D645" s="135" t="s">
        <v>3798</v>
      </c>
      <c r="E645" s="81" t="s">
        <v>3395</v>
      </c>
      <c r="F645" s="145">
        <v>5.2</v>
      </c>
      <c r="G645" s="145">
        <v>4.67</v>
      </c>
      <c r="H645" s="48">
        <v>60</v>
      </c>
      <c r="I645" s="48">
        <v>61</v>
      </c>
      <c r="J645" s="151" t="str">
        <f t="shared" si="36"/>
        <v xml:space="preserve"> </v>
      </c>
      <c r="K645" s="151" t="str">
        <f t="shared" si="37"/>
        <v xml:space="preserve"> </v>
      </c>
      <c r="L645" s="151" t="str">
        <f t="shared" si="38"/>
        <v xml:space="preserve"> </v>
      </c>
      <c r="M645" s="51"/>
      <c r="N645" s="9"/>
      <c r="O645" s="62">
        <f t="shared" si="39"/>
        <v>60.5</v>
      </c>
      <c r="P645" s="4"/>
    </row>
    <row r="646" spans="1:16" s="5" customFormat="1" ht="17.100000000000001" customHeight="1">
      <c r="A646" s="4">
        <v>637</v>
      </c>
      <c r="B646" s="133" t="s">
        <v>7643</v>
      </c>
      <c r="C646" s="134" t="s">
        <v>7644</v>
      </c>
      <c r="D646" s="135" t="s">
        <v>3798</v>
      </c>
      <c r="E646" s="81" t="s">
        <v>3395</v>
      </c>
      <c r="F646" s="145">
        <v>5.93</v>
      </c>
      <c r="G646" s="145">
        <v>6.88</v>
      </c>
      <c r="H646" s="48">
        <v>60</v>
      </c>
      <c r="I646" s="48">
        <v>61</v>
      </c>
      <c r="J646" s="151" t="str">
        <f t="shared" si="36"/>
        <v xml:space="preserve"> </v>
      </c>
      <c r="K646" s="151" t="str">
        <f t="shared" si="37"/>
        <v xml:space="preserve"> </v>
      </c>
      <c r="L646" s="151" t="str">
        <f t="shared" si="38"/>
        <v xml:space="preserve"> </v>
      </c>
      <c r="M646" s="51"/>
      <c r="N646" s="9"/>
      <c r="O646" s="62">
        <f t="shared" si="39"/>
        <v>60.5</v>
      </c>
      <c r="P646" s="4"/>
    </row>
    <row r="647" spans="1:16" s="5" customFormat="1" ht="17.100000000000001" customHeight="1">
      <c r="A647" s="4">
        <v>638</v>
      </c>
      <c r="B647" s="133" t="s">
        <v>7645</v>
      </c>
      <c r="C647" s="134" t="s">
        <v>997</v>
      </c>
      <c r="D647" s="135" t="s">
        <v>1007</v>
      </c>
      <c r="E647" s="81" t="s">
        <v>3395</v>
      </c>
      <c r="F647" s="145">
        <v>4.5599999999999996</v>
      </c>
      <c r="G647" s="145">
        <v>4.8899999999999997</v>
      </c>
      <c r="H647" s="48">
        <v>90</v>
      </c>
      <c r="I647" s="48">
        <v>70</v>
      </c>
      <c r="J647" s="151" t="str">
        <f t="shared" si="36"/>
        <v xml:space="preserve"> </v>
      </c>
      <c r="K647" s="151" t="str">
        <f t="shared" si="37"/>
        <v xml:space="preserve"> </v>
      </c>
      <c r="L647" s="151" t="str">
        <f t="shared" si="38"/>
        <v xml:space="preserve"> </v>
      </c>
      <c r="M647" s="51"/>
      <c r="N647" s="9"/>
      <c r="O647" s="62">
        <f t="shared" si="39"/>
        <v>80</v>
      </c>
      <c r="P647" s="4"/>
    </row>
    <row r="648" spans="1:16" s="5" customFormat="1" ht="17.100000000000001" customHeight="1">
      <c r="A648" s="4">
        <v>639</v>
      </c>
      <c r="B648" s="133" t="s">
        <v>7646</v>
      </c>
      <c r="C648" s="134" t="s">
        <v>1006</v>
      </c>
      <c r="D648" s="135" t="s">
        <v>1001</v>
      </c>
      <c r="E648" s="81" t="s">
        <v>3395</v>
      </c>
      <c r="F648" s="145">
        <v>5.65</v>
      </c>
      <c r="G648" s="145">
        <v>5.08</v>
      </c>
      <c r="H648" s="48">
        <v>53</v>
      </c>
      <c r="I648" s="48">
        <v>65</v>
      </c>
      <c r="J648" s="151" t="str">
        <f t="shared" si="36"/>
        <v xml:space="preserve"> </v>
      </c>
      <c r="K648" s="151" t="str">
        <f t="shared" si="37"/>
        <v xml:space="preserve"> </v>
      </c>
      <c r="L648" s="151" t="str">
        <f t="shared" si="38"/>
        <v xml:space="preserve"> </v>
      </c>
      <c r="M648" s="51"/>
      <c r="N648" s="93"/>
      <c r="O648" s="62">
        <f t="shared" si="39"/>
        <v>59</v>
      </c>
      <c r="P648" s="4"/>
    </row>
    <row r="649" spans="1:16" s="5" customFormat="1" ht="17.100000000000001" customHeight="1">
      <c r="A649" s="4">
        <v>640</v>
      </c>
      <c r="B649" s="133" t="s">
        <v>7647</v>
      </c>
      <c r="C649" s="134" t="s">
        <v>7209</v>
      </c>
      <c r="D649" s="135" t="s">
        <v>1001</v>
      </c>
      <c r="E649" s="81" t="s">
        <v>3395</v>
      </c>
      <c r="F649" s="145">
        <v>5.54</v>
      </c>
      <c r="G649" s="145">
        <v>5.41</v>
      </c>
      <c r="H649" s="48">
        <v>55</v>
      </c>
      <c r="I649" s="48">
        <v>61</v>
      </c>
      <c r="J649" s="151" t="str">
        <f t="shared" si="36"/>
        <v xml:space="preserve"> </v>
      </c>
      <c r="K649" s="151" t="str">
        <f t="shared" si="37"/>
        <v xml:space="preserve"> </v>
      </c>
      <c r="L649" s="151" t="str">
        <f t="shared" si="38"/>
        <v xml:space="preserve"> </v>
      </c>
      <c r="M649" s="51"/>
      <c r="N649" s="15"/>
      <c r="O649" s="62">
        <f t="shared" si="39"/>
        <v>58</v>
      </c>
      <c r="P649" s="4"/>
    </row>
    <row r="650" spans="1:16" s="5" customFormat="1" ht="17.100000000000001" customHeight="1">
      <c r="A650" s="4">
        <v>641</v>
      </c>
      <c r="B650" s="133" t="s">
        <v>7648</v>
      </c>
      <c r="C650" s="134" t="s">
        <v>3652</v>
      </c>
      <c r="D650" s="135" t="s">
        <v>3785</v>
      </c>
      <c r="E650" s="81" t="s">
        <v>3395</v>
      </c>
      <c r="F650" s="145">
        <v>5.58</v>
      </c>
      <c r="G650" s="145">
        <v>4.8499999999999996</v>
      </c>
      <c r="H650" s="48">
        <v>55</v>
      </c>
      <c r="I650" s="48">
        <v>60</v>
      </c>
      <c r="J650" s="151" t="str">
        <f t="shared" ref="J650:J713" si="40">IF(AND(F650&gt;=9,H650&gt;=90),"SVXS",IF(AND(F650&gt;=8,H650&gt;=80),"SVG",IF(AND(F650&gt;=7,H650&gt;=70),"SVK"," ")))</f>
        <v xml:space="preserve"> </v>
      </c>
      <c r="K650" s="151" t="str">
        <f t="shared" ref="K650:K713" si="41">IF(AND(G650&gt;=9,I650&gt;=90),"SVXS",IF(AND(G650&gt;=8,I650&gt;=80),"SVG",IF(AND(G650&gt;=7,I650&gt;=70),"SVK"," ")))</f>
        <v xml:space="preserve"> </v>
      </c>
      <c r="L650" s="151" t="str">
        <f t="shared" ref="L650:L713" si="42">IF(AND(J650="SVXS",K650="SVXS"),"SVXS",IF(AND(J650="SVG",K650="SVG"),"SVG",IF(AND(J650="SVK",K650="SVK"),"SVK",IF(AND(J650="SVXS",K650="SVG"),"SVG",IF(AND(J650="SVG",K650="SVXS"),"SVG",IF(AND(J650="SVG",K650="SVK"),"SVK",IF(AND(J650="SVK",K650="SVG"),"SVK"," ")))))))</f>
        <v xml:space="preserve"> </v>
      </c>
      <c r="M650" s="51"/>
      <c r="N650" s="15"/>
      <c r="O650" s="62">
        <f t="shared" ref="O650:O713" si="43">SUM(H650:I650)/2</f>
        <v>57.5</v>
      </c>
      <c r="P650" s="4"/>
    </row>
    <row r="651" spans="1:16" s="5" customFormat="1" ht="17.100000000000001" customHeight="1">
      <c r="A651" s="4">
        <v>642</v>
      </c>
      <c r="B651" s="133" t="s">
        <v>7649</v>
      </c>
      <c r="C651" s="134" t="s">
        <v>1594</v>
      </c>
      <c r="D651" s="135" t="s">
        <v>1008</v>
      </c>
      <c r="E651" s="81" t="s">
        <v>3395</v>
      </c>
      <c r="F651" s="145">
        <v>6</v>
      </c>
      <c r="G651" s="145">
        <v>6.18</v>
      </c>
      <c r="H651" s="48">
        <v>70</v>
      </c>
      <c r="I651" s="48">
        <v>63</v>
      </c>
      <c r="J651" s="151" t="str">
        <f t="shared" si="40"/>
        <v xml:space="preserve"> </v>
      </c>
      <c r="K651" s="151" t="str">
        <f t="shared" si="41"/>
        <v xml:space="preserve"> </v>
      </c>
      <c r="L651" s="151" t="str">
        <f t="shared" si="42"/>
        <v xml:space="preserve"> </v>
      </c>
      <c r="M651" s="63"/>
      <c r="N651" s="15"/>
      <c r="O651" s="62">
        <f t="shared" si="43"/>
        <v>66.5</v>
      </c>
      <c r="P651" s="4"/>
    </row>
    <row r="652" spans="1:16" s="5" customFormat="1" ht="17.100000000000001" customHeight="1">
      <c r="A652" s="4">
        <v>643</v>
      </c>
      <c r="B652" s="133" t="s">
        <v>7650</v>
      </c>
      <c r="C652" s="134" t="s">
        <v>7651</v>
      </c>
      <c r="D652" s="135" t="s">
        <v>3182</v>
      </c>
      <c r="E652" s="81" t="s">
        <v>3395</v>
      </c>
      <c r="F652" s="145">
        <v>6.01</v>
      </c>
      <c r="G652" s="145">
        <v>5.93</v>
      </c>
      <c r="H652" s="48">
        <v>70</v>
      </c>
      <c r="I652" s="48">
        <v>67</v>
      </c>
      <c r="J652" s="151" t="str">
        <f t="shared" si="40"/>
        <v xml:space="preserve"> </v>
      </c>
      <c r="K652" s="151" t="str">
        <f t="shared" si="41"/>
        <v xml:space="preserve"> </v>
      </c>
      <c r="L652" s="151" t="str">
        <f t="shared" si="42"/>
        <v xml:space="preserve"> </v>
      </c>
      <c r="M652" s="68"/>
      <c r="N652" s="81"/>
      <c r="O652" s="62">
        <f t="shared" si="43"/>
        <v>68.5</v>
      </c>
      <c r="P652" s="4"/>
    </row>
    <row r="653" spans="1:16" s="5" customFormat="1" ht="17.100000000000001" customHeight="1">
      <c r="A653" s="4">
        <v>644</v>
      </c>
      <c r="B653" s="133" t="s">
        <v>7652</v>
      </c>
      <c r="C653" s="134" t="s">
        <v>7653</v>
      </c>
      <c r="D653" s="135" t="s">
        <v>7429</v>
      </c>
      <c r="E653" s="81" t="s">
        <v>3395</v>
      </c>
      <c r="F653" s="145">
        <v>7.35</v>
      </c>
      <c r="G653" s="145">
        <v>6.63</v>
      </c>
      <c r="H653" s="48">
        <v>80</v>
      </c>
      <c r="I653" s="48">
        <v>70</v>
      </c>
      <c r="J653" s="151" t="str">
        <f t="shared" si="40"/>
        <v>SVK</v>
      </c>
      <c r="K653" s="151" t="str">
        <f t="shared" si="41"/>
        <v xml:space="preserve"> </v>
      </c>
      <c r="L653" s="151" t="str">
        <f t="shared" si="42"/>
        <v xml:space="preserve"> </v>
      </c>
      <c r="M653" s="98"/>
      <c r="N653" s="15"/>
      <c r="O653" s="62">
        <f t="shared" si="43"/>
        <v>75</v>
      </c>
      <c r="P653" s="4"/>
    </row>
    <row r="654" spans="1:16" s="5" customFormat="1" ht="17.100000000000001" customHeight="1">
      <c r="A654" s="4">
        <v>645</v>
      </c>
      <c r="B654" s="133" t="s">
        <v>7654</v>
      </c>
      <c r="C654" s="134" t="s">
        <v>7655</v>
      </c>
      <c r="D654" s="135" t="s">
        <v>2575</v>
      </c>
      <c r="E654" s="81" t="s">
        <v>3395</v>
      </c>
      <c r="F654" s="145">
        <v>5.19</v>
      </c>
      <c r="G654" s="145">
        <v>5.37</v>
      </c>
      <c r="H654" s="48">
        <v>70</v>
      </c>
      <c r="I654" s="48">
        <v>65</v>
      </c>
      <c r="J654" s="151" t="str">
        <f t="shared" si="40"/>
        <v xml:space="preserve"> </v>
      </c>
      <c r="K654" s="151" t="str">
        <f t="shared" si="41"/>
        <v xml:space="preserve"> </v>
      </c>
      <c r="L654" s="151" t="str">
        <f t="shared" si="42"/>
        <v xml:space="preserve"> </v>
      </c>
      <c r="M654" s="101"/>
      <c r="N654" s="15"/>
      <c r="O654" s="62">
        <f t="shared" si="43"/>
        <v>67.5</v>
      </c>
      <c r="P654" s="4"/>
    </row>
    <row r="655" spans="1:16" s="5" customFormat="1" ht="17.100000000000001" customHeight="1">
      <c r="A655" s="4">
        <v>646</v>
      </c>
      <c r="B655" s="133" t="s">
        <v>7656</v>
      </c>
      <c r="C655" s="134" t="s">
        <v>7657</v>
      </c>
      <c r="D655" s="135" t="s">
        <v>1002</v>
      </c>
      <c r="E655" s="81" t="s">
        <v>3395</v>
      </c>
      <c r="F655" s="145">
        <v>5.83</v>
      </c>
      <c r="G655" s="145">
        <v>6.26</v>
      </c>
      <c r="H655" s="48">
        <v>55</v>
      </c>
      <c r="I655" s="48">
        <v>63</v>
      </c>
      <c r="J655" s="151" t="str">
        <f t="shared" si="40"/>
        <v xml:space="preserve"> </v>
      </c>
      <c r="K655" s="151" t="str">
        <f t="shared" si="41"/>
        <v xml:space="preserve"> </v>
      </c>
      <c r="L655" s="151" t="str">
        <f t="shared" si="42"/>
        <v xml:space="preserve"> </v>
      </c>
      <c r="M655" s="80"/>
      <c r="N655" s="15"/>
      <c r="O655" s="62">
        <f t="shared" si="43"/>
        <v>59</v>
      </c>
      <c r="P655" s="4"/>
    </row>
    <row r="656" spans="1:16" s="5" customFormat="1" ht="17.100000000000001" customHeight="1">
      <c r="A656" s="4">
        <v>647</v>
      </c>
      <c r="B656" s="133" t="s">
        <v>7658</v>
      </c>
      <c r="C656" s="134" t="s">
        <v>3408</v>
      </c>
      <c r="D656" s="135" t="s">
        <v>51</v>
      </c>
      <c r="E656" s="81" t="s">
        <v>3395</v>
      </c>
      <c r="F656" s="145">
        <v>5.8</v>
      </c>
      <c r="G656" s="145">
        <v>4.41</v>
      </c>
      <c r="H656" s="48">
        <v>60</v>
      </c>
      <c r="I656" s="48">
        <v>61</v>
      </c>
      <c r="J656" s="151" t="str">
        <f t="shared" si="40"/>
        <v xml:space="preserve"> </v>
      </c>
      <c r="K656" s="151" t="str">
        <f t="shared" si="41"/>
        <v xml:space="preserve"> </v>
      </c>
      <c r="L656" s="151" t="str">
        <f t="shared" si="42"/>
        <v xml:space="preserve"> </v>
      </c>
      <c r="M656" s="63"/>
      <c r="N656" s="15"/>
      <c r="O656" s="62">
        <f t="shared" si="43"/>
        <v>60.5</v>
      </c>
      <c r="P656" s="4"/>
    </row>
    <row r="657" spans="1:16" s="5" customFormat="1" ht="17.100000000000001" customHeight="1">
      <c r="A657" s="4">
        <v>648</v>
      </c>
      <c r="B657" s="133" t="s">
        <v>7659</v>
      </c>
      <c r="C657" s="134" t="s">
        <v>3607</v>
      </c>
      <c r="D657" s="135" t="s">
        <v>2983</v>
      </c>
      <c r="E657" s="81" t="s">
        <v>3395</v>
      </c>
      <c r="F657" s="145">
        <v>5.1100000000000003</v>
      </c>
      <c r="G657" s="145">
        <v>5.54</v>
      </c>
      <c r="H657" s="48">
        <v>65</v>
      </c>
      <c r="I657" s="48">
        <v>57</v>
      </c>
      <c r="J657" s="151" t="str">
        <f t="shared" si="40"/>
        <v xml:space="preserve"> </v>
      </c>
      <c r="K657" s="151" t="str">
        <f t="shared" si="41"/>
        <v xml:space="preserve"> </v>
      </c>
      <c r="L657" s="151" t="str">
        <f t="shared" si="42"/>
        <v xml:space="preserve"> </v>
      </c>
      <c r="M657" s="68"/>
      <c r="N657" s="15"/>
      <c r="O657" s="62">
        <f t="shared" si="43"/>
        <v>61</v>
      </c>
      <c r="P657" s="4"/>
    </row>
    <row r="658" spans="1:16" s="5" customFormat="1" ht="17.100000000000001" customHeight="1">
      <c r="A658" s="4">
        <v>649</v>
      </c>
      <c r="B658" s="133" t="s">
        <v>7660</v>
      </c>
      <c r="C658" s="134" t="s">
        <v>610</v>
      </c>
      <c r="D658" s="135" t="s">
        <v>367</v>
      </c>
      <c r="E658" s="81" t="s">
        <v>3395</v>
      </c>
      <c r="F658" s="145">
        <v>5.74</v>
      </c>
      <c r="G658" s="145">
        <v>5.69</v>
      </c>
      <c r="H658" s="48">
        <v>60</v>
      </c>
      <c r="I658" s="48">
        <v>60</v>
      </c>
      <c r="J658" s="151" t="str">
        <f t="shared" si="40"/>
        <v xml:space="preserve"> </v>
      </c>
      <c r="K658" s="151" t="str">
        <f t="shared" si="41"/>
        <v xml:space="preserve"> </v>
      </c>
      <c r="L658" s="151" t="str">
        <f t="shared" si="42"/>
        <v xml:space="preserve"> </v>
      </c>
      <c r="M658" s="51"/>
      <c r="N658" s="15"/>
      <c r="O658" s="62">
        <f t="shared" si="43"/>
        <v>60</v>
      </c>
      <c r="P658" s="4"/>
    </row>
    <row r="659" spans="1:16" s="5" customFormat="1" ht="17.100000000000001" customHeight="1">
      <c r="A659" s="4">
        <v>650</v>
      </c>
      <c r="B659" s="133" t="s">
        <v>7661</v>
      </c>
      <c r="C659" s="134" t="s">
        <v>1249</v>
      </c>
      <c r="D659" s="135" t="s">
        <v>3620</v>
      </c>
      <c r="E659" s="81" t="s">
        <v>3395</v>
      </c>
      <c r="F659" s="145">
        <v>6.34</v>
      </c>
      <c r="G659" s="145">
        <v>6.08</v>
      </c>
      <c r="H659" s="48">
        <v>80</v>
      </c>
      <c r="I659" s="48">
        <v>63</v>
      </c>
      <c r="J659" s="151" t="str">
        <f t="shared" si="40"/>
        <v xml:space="preserve"> </v>
      </c>
      <c r="K659" s="151" t="str">
        <f t="shared" si="41"/>
        <v xml:space="preserve"> </v>
      </c>
      <c r="L659" s="151" t="str">
        <f t="shared" si="42"/>
        <v xml:space="preserve"> </v>
      </c>
      <c r="M659" s="51"/>
      <c r="N659" s="15"/>
      <c r="O659" s="62">
        <f t="shared" si="43"/>
        <v>71.5</v>
      </c>
      <c r="P659" s="4"/>
    </row>
    <row r="660" spans="1:16" s="5" customFormat="1" ht="17.100000000000001" customHeight="1">
      <c r="A660" s="4">
        <v>651</v>
      </c>
      <c r="B660" s="133" t="s">
        <v>7663</v>
      </c>
      <c r="C660" s="134" t="s">
        <v>48</v>
      </c>
      <c r="D660" s="135" t="s">
        <v>7664</v>
      </c>
      <c r="E660" s="81" t="s">
        <v>3396</v>
      </c>
      <c r="F660" s="145">
        <v>5.36</v>
      </c>
      <c r="G660" s="145">
        <v>5.46</v>
      </c>
      <c r="H660" s="48">
        <v>64</v>
      </c>
      <c r="I660" s="48">
        <v>68</v>
      </c>
      <c r="J660" s="151" t="str">
        <f t="shared" si="40"/>
        <v xml:space="preserve"> </v>
      </c>
      <c r="K660" s="151" t="str">
        <f t="shared" si="41"/>
        <v xml:space="preserve"> </v>
      </c>
      <c r="L660" s="151" t="str">
        <f t="shared" si="42"/>
        <v xml:space="preserve"> </v>
      </c>
      <c r="M660" s="51"/>
      <c r="N660" s="15"/>
      <c r="O660" s="62">
        <f t="shared" si="43"/>
        <v>66</v>
      </c>
      <c r="P660" s="4"/>
    </row>
    <row r="661" spans="1:16" s="5" customFormat="1" ht="17.100000000000001" customHeight="1">
      <c r="A661" s="4">
        <v>652</v>
      </c>
      <c r="B661" s="133" t="s">
        <v>7665</v>
      </c>
      <c r="C661" s="134" t="s">
        <v>7363</v>
      </c>
      <c r="D661" s="135" t="s">
        <v>2899</v>
      </c>
      <c r="E661" s="81" t="s">
        <v>3396</v>
      </c>
      <c r="F661" s="145">
        <v>6.35</v>
      </c>
      <c r="G661" s="145">
        <v>5.81</v>
      </c>
      <c r="H661" s="48">
        <v>70</v>
      </c>
      <c r="I661" s="48">
        <v>57</v>
      </c>
      <c r="J661" s="151" t="str">
        <f t="shared" si="40"/>
        <v xml:space="preserve"> </v>
      </c>
      <c r="K661" s="151" t="str">
        <f t="shared" si="41"/>
        <v xml:space="preserve"> </v>
      </c>
      <c r="L661" s="151" t="str">
        <f t="shared" si="42"/>
        <v xml:space="preserve"> </v>
      </c>
      <c r="M661" s="51"/>
      <c r="N661" s="15"/>
      <c r="O661" s="62">
        <f t="shared" si="43"/>
        <v>63.5</v>
      </c>
      <c r="P661" s="4"/>
    </row>
    <row r="662" spans="1:16" s="5" customFormat="1" ht="17.100000000000001" customHeight="1">
      <c r="A662" s="4">
        <v>653</v>
      </c>
      <c r="B662" s="133" t="s">
        <v>7666</v>
      </c>
      <c r="C662" s="134" t="s">
        <v>4446</v>
      </c>
      <c r="D662" s="135" t="s">
        <v>7667</v>
      </c>
      <c r="E662" s="81" t="s">
        <v>3396</v>
      </c>
      <c r="F662" s="145">
        <v>6.35</v>
      </c>
      <c r="G662" s="145">
        <v>6.53</v>
      </c>
      <c r="H662" s="48">
        <v>70</v>
      </c>
      <c r="I662" s="48">
        <v>64</v>
      </c>
      <c r="J662" s="151" t="str">
        <f t="shared" si="40"/>
        <v xml:space="preserve"> </v>
      </c>
      <c r="K662" s="151" t="str">
        <f t="shared" si="41"/>
        <v xml:space="preserve"> </v>
      </c>
      <c r="L662" s="151" t="str">
        <f t="shared" si="42"/>
        <v xml:space="preserve"> </v>
      </c>
      <c r="M662" s="108"/>
      <c r="N662" s="15"/>
      <c r="O662" s="62">
        <f t="shared" si="43"/>
        <v>67</v>
      </c>
      <c r="P662" s="4"/>
    </row>
    <row r="663" spans="1:16" s="5" customFormat="1" ht="17.100000000000001" customHeight="1">
      <c r="A663" s="4">
        <v>654</v>
      </c>
      <c r="B663" s="133" t="s">
        <v>7668</v>
      </c>
      <c r="C663" s="134" t="s">
        <v>414</v>
      </c>
      <c r="D663" s="135" t="s">
        <v>665</v>
      </c>
      <c r="E663" s="81" t="s">
        <v>3396</v>
      </c>
      <c r="F663" s="145">
        <v>5.72</v>
      </c>
      <c r="G663" s="145">
        <v>4.0199999999999996</v>
      </c>
      <c r="H663" s="48">
        <v>60</v>
      </c>
      <c r="I663" s="48">
        <v>48</v>
      </c>
      <c r="J663" s="151" t="str">
        <f t="shared" si="40"/>
        <v xml:space="preserve"> </v>
      </c>
      <c r="K663" s="151" t="str">
        <f t="shared" si="41"/>
        <v xml:space="preserve"> </v>
      </c>
      <c r="L663" s="151" t="str">
        <f t="shared" si="42"/>
        <v xml:space="preserve"> </v>
      </c>
      <c r="M663" s="51"/>
      <c r="N663" s="15"/>
      <c r="O663" s="62">
        <f t="shared" si="43"/>
        <v>54</v>
      </c>
      <c r="P663" s="4"/>
    </row>
    <row r="664" spans="1:16" s="5" customFormat="1" ht="17.100000000000001" customHeight="1">
      <c r="A664" s="4">
        <v>655</v>
      </c>
      <c r="B664" s="133" t="s">
        <v>7669</v>
      </c>
      <c r="C664" s="134" t="s">
        <v>4262</v>
      </c>
      <c r="D664" s="135" t="s">
        <v>3341</v>
      </c>
      <c r="E664" s="81" t="s">
        <v>3396</v>
      </c>
      <c r="F664" s="145">
        <v>5.93</v>
      </c>
      <c r="G664" s="145">
        <v>6.39</v>
      </c>
      <c r="H664" s="48">
        <v>60</v>
      </c>
      <c r="I664" s="48">
        <v>67</v>
      </c>
      <c r="J664" s="151" t="str">
        <f t="shared" si="40"/>
        <v xml:space="preserve"> </v>
      </c>
      <c r="K664" s="151" t="str">
        <f t="shared" si="41"/>
        <v xml:space="preserve"> </v>
      </c>
      <c r="L664" s="151" t="str">
        <f t="shared" si="42"/>
        <v xml:space="preserve"> </v>
      </c>
      <c r="M664" s="72"/>
      <c r="N664" s="15"/>
      <c r="O664" s="62">
        <f t="shared" si="43"/>
        <v>63.5</v>
      </c>
      <c r="P664" s="4"/>
    </row>
    <row r="665" spans="1:16" s="5" customFormat="1" ht="17.100000000000001" customHeight="1">
      <c r="A665" s="4">
        <v>656</v>
      </c>
      <c r="B665" s="133" t="s">
        <v>7670</v>
      </c>
      <c r="C665" s="134" t="s">
        <v>1055</v>
      </c>
      <c r="D665" s="135" t="s">
        <v>2908</v>
      </c>
      <c r="E665" s="81" t="s">
        <v>3396</v>
      </c>
      <c r="F665" s="145">
        <v>5.51</v>
      </c>
      <c r="G665" s="145">
        <v>5.89</v>
      </c>
      <c r="H665" s="48">
        <v>60</v>
      </c>
      <c r="I665" s="48">
        <v>55</v>
      </c>
      <c r="J665" s="151" t="str">
        <f t="shared" si="40"/>
        <v xml:space="preserve"> </v>
      </c>
      <c r="K665" s="151" t="str">
        <f t="shared" si="41"/>
        <v xml:space="preserve"> </v>
      </c>
      <c r="L665" s="151" t="str">
        <f t="shared" si="42"/>
        <v xml:space="preserve"> </v>
      </c>
      <c r="M665" s="51"/>
      <c r="N665" s="15"/>
      <c r="O665" s="62">
        <f t="shared" si="43"/>
        <v>57.5</v>
      </c>
      <c r="P665" s="4"/>
    </row>
    <row r="666" spans="1:16" s="5" customFormat="1" ht="17.100000000000001" customHeight="1">
      <c r="A666" s="4">
        <v>657</v>
      </c>
      <c r="B666" s="133" t="s">
        <v>7671</v>
      </c>
      <c r="C666" s="134" t="s">
        <v>348</v>
      </c>
      <c r="D666" s="135" t="s">
        <v>2908</v>
      </c>
      <c r="E666" s="81" t="s">
        <v>3396</v>
      </c>
      <c r="F666" s="145">
        <v>6.14</v>
      </c>
      <c r="G666" s="145">
        <v>6.25</v>
      </c>
      <c r="H666" s="48">
        <v>76</v>
      </c>
      <c r="I666" s="48">
        <v>73</v>
      </c>
      <c r="J666" s="151" t="str">
        <f t="shared" si="40"/>
        <v xml:space="preserve"> </v>
      </c>
      <c r="K666" s="151" t="str">
        <f t="shared" si="41"/>
        <v xml:space="preserve"> </v>
      </c>
      <c r="L666" s="151" t="str">
        <f t="shared" si="42"/>
        <v xml:space="preserve"> </v>
      </c>
      <c r="M666" s="51"/>
      <c r="N666" s="15"/>
      <c r="O666" s="62">
        <f t="shared" si="43"/>
        <v>74.5</v>
      </c>
      <c r="P666" s="4"/>
    </row>
    <row r="667" spans="1:16" s="5" customFormat="1" ht="17.100000000000001" customHeight="1">
      <c r="A667" s="4">
        <v>658</v>
      </c>
      <c r="B667" s="133" t="s">
        <v>7672</v>
      </c>
      <c r="C667" s="134" t="s">
        <v>732</v>
      </c>
      <c r="D667" s="135" t="s">
        <v>1414</v>
      </c>
      <c r="E667" s="81" t="s">
        <v>3396</v>
      </c>
      <c r="F667" s="145">
        <v>5.43</v>
      </c>
      <c r="G667" s="145">
        <v>6.31</v>
      </c>
      <c r="H667" s="48">
        <v>70</v>
      </c>
      <c r="I667" s="48">
        <v>71</v>
      </c>
      <c r="J667" s="151" t="str">
        <f t="shared" si="40"/>
        <v xml:space="preserve"> </v>
      </c>
      <c r="K667" s="151" t="str">
        <f t="shared" si="41"/>
        <v xml:space="preserve"> </v>
      </c>
      <c r="L667" s="151" t="str">
        <f t="shared" si="42"/>
        <v xml:space="preserve"> </v>
      </c>
      <c r="M667" s="108"/>
      <c r="N667" s="15"/>
      <c r="O667" s="62">
        <f t="shared" si="43"/>
        <v>70.5</v>
      </c>
      <c r="P667" s="4"/>
    </row>
    <row r="668" spans="1:16" s="5" customFormat="1" ht="17.100000000000001" customHeight="1">
      <c r="A668" s="4">
        <v>659</v>
      </c>
      <c r="B668" s="133" t="s">
        <v>7673</v>
      </c>
      <c r="C668" s="134" t="s">
        <v>7674</v>
      </c>
      <c r="D668" s="135" t="s">
        <v>7675</v>
      </c>
      <c r="E668" s="81" t="s">
        <v>3396</v>
      </c>
      <c r="F668" s="145">
        <v>5.07</v>
      </c>
      <c r="G668" s="145">
        <v>5.05</v>
      </c>
      <c r="H668" s="48">
        <v>64</v>
      </c>
      <c r="I668" s="48">
        <v>71</v>
      </c>
      <c r="J668" s="151" t="str">
        <f t="shared" si="40"/>
        <v xml:space="preserve"> </v>
      </c>
      <c r="K668" s="151" t="str">
        <f t="shared" si="41"/>
        <v xml:space="preserve"> </v>
      </c>
      <c r="L668" s="151" t="str">
        <f t="shared" si="42"/>
        <v xml:space="preserve"> </v>
      </c>
      <c r="M668" s="101"/>
      <c r="N668" s="15"/>
      <c r="O668" s="62">
        <f t="shared" si="43"/>
        <v>67.5</v>
      </c>
      <c r="P668" s="4"/>
    </row>
    <row r="669" spans="1:16" s="5" customFormat="1" ht="17.100000000000001" customHeight="1">
      <c r="A669" s="4">
        <v>660</v>
      </c>
      <c r="B669" s="133" t="s">
        <v>7676</v>
      </c>
      <c r="C669" s="134" t="s">
        <v>7677</v>
      </c>
      <c r="D669" s="135" t="s">
        <v>995</v>
      </c>
      <c r="E669" s="81" t="s">
        <v>3396</v>
      </c>
      <c r="F669" s="145">
        <v>5.46</v>
      </c>
      <c r="G669" s="145">
        <v>5.4</v>
      </c>
      <c r="H669" s="48">
        <v>60</v>
      </c>
      <c r="I669" s="48">
        <v>64</v>
      </c>
      <c r="J669" s="151" t="str">
        <f t="shared" si="40"/>
        <v xml:space="preserve"> </v>
      </c>
      <c r="K669" s="151" t="str">
        <f t="shared" si="41"/>
        <v xml:space="preserve"> </v>
      </c>
      <c r="L669" s="151" t="str">
        <f t="shared" si="42"/>
        <v xml:space="preserve"> </v>
      </c>
      <c r="M669" s="108"/>
      <c r="N669" s="15"/>
      <c r="O669" s="62">
        <f t="shared" si="43"/>
        <v>62</v>
      </c>
      <c r="P669" s="4"/>
    </row>
    <row r="670" spans="1:16" s="5" customFormat="1" ht="17.100000000000001" customHeight="1">
      <c r="A670" s="4">
        <v>661</v>
      </c>
      <c r="B670" s="133" t="s">
        <v>7678</v>
      </c>
      <c r="C670" s="134" t="s">
        <v>1710</v>
      </c>
      <c r="D670" s="135" t="s">
        <v>2321</v>
      </c>
      <c r="E670" s="81" t="s">
        <v>3396</v>
      </c>
      <c r="F670" s="145">
        <v>4.92</v>
      </c>
      <c r="G670" s="145">
        <v>3.96</v>
      </c>
      <c r="H670" s="48">
        <v>60</v>
      </c>
      <c r="I670" s="48">
        <v>50</v>
      </c>
      <c r="J670" s="151" t="str">
        <f t="shared" si="40"/>
        <v xml:space="preserve"> </v>
      </c>
      <c r="K670" s="151" t="str">
        <f t="shared" si="41"/>
        <v xml:space="preserve"> </v>
      </c>
      <c r="L670" s="151" t="str">
        <f t="shared" si="42"/>
        <v xml:space="preserve"> </v>
      </c>
      <c r="M670" s="108"/>
      <c r="N670" s="15"/>
      <c r="O670" s="62">
        <f t="shared" si="43"/>
        <v>55</v>
      </c>
      <c r="P670" s="4"/>
    </row>
    <row r="671" spans="1:16" s="5" customFormat="1" ht="17.100000000000001" customHeight="1">
      <c r="A671" s="4">
        <v>662</v>
      </c>
      <c r="B671" s="133" t="s">
        <v>7679</v>
      </c>
      <c r="C671" s="134" t="s">
        <v>4059</v>
      </c>
      <c r="D671" s="135" t="s">
        <v>748</v>
      </c>
      <c r="E671" s="81" t="s">
        <v>3396</v>
      </c>
      <c r="F671" s="145">
        <v>6.15</v>
      </c>
      <c r="G671" s="145">
        <v>6.54</v>
      </c>
      <c r="H671" s="48">
        <v>72</v>
      </c>
      <c r="I671" s="48">
        <v>84</v>
      </c>
      <c r="J671" s="151" t="str">
        <f t="shared" si="40"/>
        <v xml:space="preserve"> </v>
      </c>
      <c r="K671" s="151" t="str">
        <f t="shared" si="41"/>
        <v xml:space="preserve"> </v>
      </c>
      <c r="L671" s="151" t="str">
        <f t="shared" si="42"/>
        <v xml:space="preserve"> </v>
      </c>
      <c r="M671" s="72"/>
      <c r="N671" s="15"/>
      <c r="O671" s="62">
        <f t="shared" si="43"/>
        <v>78</v>
      </c>
      <c r="P671" s="4"/>
    </row>
    <row r="672" spans="1:16" s="5" customFormat="1" ht="17.100000000000001" customHeight="1">
      <c r="A672" s="4">
        <v>663</v>
      </c>
      <c r="B672" s="133" t="s">
        <v>7680</v>
      </c>
      <c r="C672" s="134" t="s">
        <v>2974</v>
      </c>
      <c r="D672" s="135" t="s">
        <v>3610</v>
      </c>
      <c r="E672" s="81" t="s">
        <v>3396</v>
      </c>
      <c r="F672" s="145">
        <v>5.43</v>
      </c>
      <c r="G672" s="145">
        <v>6.21</v>
      </c>
      <c r="H672" s="48">
        <v>65</v>
      </c>
      <c r="I672" s="48">
        <v>84</v>
      </c>
      <c r="J672" s="151" t="str">
        <f t="shared" si="40"/>
        <v xml:space="preserve"> </v>
      </c>
      <c r="K672" s="151" t="str">
        <f t="shared" si="41"/>
        <v xml:space="preserve"> </v>
      </c>
      <c r="L672" s="151" t="str">
        <f t="shared" si="42"/>
        <v xml:space="preserve"> </v>
      </c>
      <c r="M672" s="127"/>
      <c r="N672" s="15"/>
      <c r="O672" s="62">
        <f t="shared" si="43"/>
        <v>74.5</v>
      </c>
      <c r="P672" s="4"/>
    </row>
    <row r="673" spans="1:16" s="5" customFormat="1" ht="17.100000000000001" customHeight="1">
      <c r="A673" s="4">
        <v>664</v>
      </c>
      <c r="B673" s="133" t="s">
        <v>7681</v>
      </c>
      <c r="C673" s="134" t="s">
        <v>3964</v>
      </c>
      <c r="D673" s="135" t="s">
        <v>7682</v>
      </c>
      <c r="E673" s="81" t="s">
        <v>3396</v>
      </c>
      <c r="F673" s="145">
        <v>4.83</v>
      </c>
      <c r="G673" s="145">
        <v>4.68</v>
      </c>
      <c r="H673" s="48">
        <v>74</v>
      </c>
      <c r="I673" s="48">
        <v>65</v>
      </c>
      <c r="J673" s="151" t="str">
        <f t="shared" si="40"/>
        <v xml:space="preserve"> </v>
      </c>
      <c r="K673" s="151" t="str">
        <f t="shared" si="41"/>
        <v xml:space="preserve"> </v>
      </c>
      <c r="L673" s="151" t="str">
        <f t="shared" si="42"/>
        <v xml:space="preserve"> </v>
      </c>
      <c r="M673" s="51"/>
      <c r="N673" s="15"/>
      <c r="O673" s="62">
        <f t="shared" si="43"/>
        <v>69.5</v>
      </c>
      <c r="P673" s="4"/>
    </row>
    <row r="674" spans="1:16" s="5" customFormat="1" ht="17.100000000000001" customHeight="1">
      <c r="A674" s="4">
        <v>665</v>
      </c>
      <c r="B674" s="133" t="s">
        <v>7683</v>
      </c>
      <c r="C674" s="134" t="s">
        <v>7353</v>
      </c>
      <c r="D674" s="135" t="s">
        <v>359</v>
      </c>
      <c r="E674" s="81" t="s">
        <v>3396</v>
      </c>
      <c r="F674" s="145">
        <v>4.67</v>
      </c>
      <c r="G674" s="145">
        <v>4.57</v>
      </c>
      <c r="H674" s="48">
        <v>63</v>
      </c>
      <c r="I674" s="48">
        <v>55</v>
      </c>
      <c r="J674" s="151" t="str">
        <f t="shared" si="40"/>
        <v xml:space="preserve"> </v>
      </c>
      <c r="K674" s="151" t="str">
        <f t="shared" si="41"/>
        <v xml:space="preserve"> </v>
      </c>
      <c r="L674" s="151" t="str">
        <f t="shared" si="42"/>
        <v xml:space="preserve"> </v>
      </c>
      <c r="M674" s="108"/>
      <c r="N674" s="15"/>
      <c r="O674" s="62">
        <f t="shared" si="43"/>
        <v>59</v>
      </c>
      <c r="P674" s="4"/>
    </row>
    <row r="675" spans="1:16" s="5" customFormat="1" ht="17.100000000000001" customHeight="1">
      <c r="A675" s="4">
        <v>666</v>
      </c>
      <c r="B675" s="133" t="s">
        <v>7684</v>
      </c>
      <c r="C675" s="134" t="s">
        <v>1434</v>
      </c>
      <c r="D675" s="135" t="s">
        <v>359</v>
      </c>
      <c r="E675" s="81" t="s">
        <v>3396</v>
      </c>
      <c r="F675" s="145">
        <v>5.35</v>
      </c>
      <c r="G675" s="145">
        <v>3.95</v>
      </c>
      <c r="H675" s="48">
        <v>70</v>
      </c>
      <c r="I675" s="48">
        <v>63</v>
      </c>
      <c r="J675" s="151" t="str">
        <f t="shared" si="40"/>
        <v xml:space="preserve"> </v>
      </c>
      <c r="K675" s="151" t="str">
        <f t="shared" si="41"/>
        <v xml:space="preserve"> </v>
      </c>
      <c r="L675" s="151" t="str">
        <f t="shared" si="42"/>
        <v xml:space="preserve"> </v>
      </c>
      <c r="M675" s="101"/>
      <c r="N675" s="15"/>
      <c r="O675" s="62">
        <f t="shared" si="43"/>
        <v>66.5</v>
      </c>
      <c r="P675" s="4"/>
    </row>
    <row r="676" spans="1:16" s="5" customFormat="1" ht="17.100000000000001" customHeight="1">
      <c r="A676" s="4">
        <v>667</v>
      </c>
      <c r="B676" s="133" t="s">
        <v>7685</v>
      </c>
      <c r="C676" s="134" t="s">
        <v>593</v>
      </c>
      <c r="D676" s="135" t="s">
        <v>4263</v>
      </c>
      <c r="E676" s="81" t="s">
        <v>3396</v>
      </c>
      <c r="F676" s="145">
        <v>6.26</v>
      </c>
      <c r="G676" s="145">
        <v>6.32</v>
      </c>
      <c r="H676" s="48">
        <v>63</v>
      </c>
      <c r="I676" s="48">
        <v>67</v>
      </c>
      <c r="J676" s="151" t="str">
        <f t="shared" si="40"/>
        <v xml:space="preserve"> </v>
      </c>
      <c r="K676" s="151" t="str">
        <f t="shared" si="41"/>
        <v xml:space="preserve"> </v>
      </c>
      <c r="L676" s="151" t="str">
        <f t="shared" si="42"/>
        <v xml:space="preserve"> </v>
      </c>
      <c r="M676" s="108"/>
      <c r="N676" s="93"/>
      <c r="O676" s="62">
        <f t="shared" si="43"/>
        <v>65</v>
      </c>
      <c r="P676" s="4"/>
    </row>
    <row r="677" spans="1:16" s="5" customFormat="1" ht="17.100000000000001" customHeight="1">
      <c r="A677" s="4">
        <v>668</v>
      </c>
      <c r="B677" s="133" t="s">
        <v>7686</v>
      </c>
      <c r="C677" s="134" t="s">
        <v>3614</v>
      </c>
      <c r="D677" s="135" t="s">
        <v>3615</v>
      </c>
      <c r="E677" s="81" t="s">
        <v>3396</v>
      </c>
      <c r="F677" s="145">
        <v>5.12</v>
      </c>
      <c r="G677" s="145">
        <v>5.59</v>
      </c>
      <c r="H677" s="48">
        <v>67</v>
      </c>
      <c r="I677" s="48">
        <v>66</v>
      </c>
      <c r="J677" s="151" t="str">
        <f t="shared" si="40"/>
        <v xml:space="preserve"> </v>
      </c>
      <c r="K677" s="151" t="str">
        <f t="shared" si="41"/>
        <v xml:space="preserve"> </v>
      </c>
      <c r="L677" s="151" t="str">
        <f t="shared" si="42"/>
        <v xml:space="preserve"> </v>
      </c>
      <c r="M677" s="51"/>
      <c r="N677" s="9"/>
      <c r="O677" s="62">
        <f t="shared" si="43"/>
        <v>66.5</v>
      </c>
      <c r="P677" s="4"/>
    </row>
    <row r="678" spans="1:16" s="5" customFormat="1" ht="17.100000000000001" customHeight="1">
      <c r="A678" s="4">
        <v>669</v>
      </c>
      <c r="B678" s="133" t="s">
        <v>7687</v>
      </c>
      <c r="C678" s="134" t="s">
        <v>7688</v>
      </c>
      <c r="D678" s="135" t="s">
        <v>3617</v>
      </c>
      <c r="E678" s="81" t="s">
        <v>3396</v>
      </c>
      <c r="F678" s="145">
        <v>5.05</v>
      </c>
      <c r="G678" s="145">
        <v>7.25</v>
      </c>
      <c r="H678" s="48">
        <v>82</v>
      </c>
      <c r="I678" s="48">
        <v>74</v>
      </c>
      <c r="J678" s="151" t="str">
        <f t="shared" si="40"/>
        <v xml:space="preserve"> </v>
      </c>
      <c r="K678" s="166" t="str">
        <f t="shared" si="41"/>
        <v>SVK</v>
      </c>
      <c r="L678" s="151" t="str">
        <f t="shared" si="42"/>
        <v xml:space="preserve"> </v>
      </c>
      <c r="M678" s="196" t="s">
        <v>12603</v>
      </c>
      <c r="N678" s="9"/>
      <c r="O678" s="62">
        <f t="shared" si="43"/>
        <v>78</v>
      </c>
      <c r="P678" s="4"/>
    </row>
    <row r="679" spans="1:16" s="5" customFormat="1" ht="17.100000000000001" customHeight="1">
      <c r="A679" s="4">
        <v>670</v>
      </c>
      <c r="B679" s="133" t="s">
        <v>7689</v>
      </c>
      <c r="C679" s="134" t="s">
        <v>3209</v>
      </c>
      <c r="D679" s="135" t="s">
        <v>3383</v>
      </c>
      <c r="E679" s="81" t="s">
        <v>3396</v>
      </c>
      <c r="F679" s="145">
        <v>3.91</v>
      </c>
      <c r="G679" s="145">
        <v>2.15</v>
      </c>
      <c r="H679" s="48">
        <v>66</v>
      </c>
      <c r="I679" s="48">
        <v>45</v>
      </c>
      <c r="J679" s="151" t="str">
        <f t="shared" si="40"/>
        <v xml:space="preserve"> </v>
      </c>
      <c r="K679" s="151" t="str">
        <f t="shared" si="41"/>
        <v xml:space="preserve"> </v>
      </c>
      <c r="L679" s="151" t="str">
        <f t="shared" si="42"/>
        <v xml:space="preserve"> </v>
      </c>
      <c r="M679" s="51"/>
      <c r="N679" s="9"/>
      <c r="O679" s="62">
        <f t="shared" si="43"/>
        <v>55.5</v>
      </c>
      <c r="P679" s="4"/>
    </row>
    <row r="680" spans="1:16" s="5" customFormat="1" ht="17.100000000000001" customHeight="1">
      <c r="A680" s="4">
        <v>671</v>
      </c>
      <c r="B680" s="133" t="s">
        <v>7690</v>
      </c>
      <c r="C680" s="134" t="s">
        <v>2241</v>
      </c>
      <c r="D680" s="135" t="s">
        <v>7018</v>
      </c>
      <c r="E680" s="81" t="s">
        <v>3396</v>
      </c>
      <c r="F680" s="145">
        <v>4.51</v>
      </c>
      <c r="G680" s="145">
        <v>4.67</v>
      </c>
      <c r="H680" s="48">
        <v>71</v>
      </c>
      <c r="I680" s="48">
        <v>81</v>
      </c>
      <c r="J680" s="151" t="str">
        <f t="shared" si="40"/>
        <v xml:space="preserve"> </v>
      </c>
      <c r="K680" s="151" t="str">
        <f t="shared" si="41"/>
        <v xml:space="preserve"> </v>
      </c>
      <c r="L680" s="151" t="str">
        <f t="shared" si="42"/>
        <v xml:space="preserve"> </v>
      </c>
      <c r="M680" s="51"/>
      <c r="N680" s="9"/>
      <c r="O680" s="62">
        <f t="shared" si="43"/>
        <v>76</v>
      </c>
      <c r="P680" s="4"/>
    </row>
    <row r="681" spans="1:16" s="5" customFormat="1" ht="17.100000000000001" customHeight="1">
      <c r="A681" s="4">
        <v>672</v>
      </c>
      <c r="B681" s="133" t="s">
        <v>7691</v>
      </c>
      <c r="C681" s="134" t="s">
        <v>7692</v>
      </c>
      <c r="D681" s="135" t="s">
        <v>3798</v>
      </c>
      <c r="E681" s="81" t="s">
        <v>3396</v>
      </c>
      <c r="F681" s="145">
        <v>6.13</v>
      </c>
      <c r="G681" s="145">
        <v>6.56</v>
      </c>
      <c r="H681" s="48">
        <v>60</v>
      </c>
      <c r="I681" s="48">
        <v>62</v>
      </c>
      <c r="J681" s="151" t="str">
        <f t="shared" si="40"/>
        <v xml:space="preserve"> </v>
      </c>
      <c r="K681" s="151" t="str">
        <f t="shared" si="41"/>
        <v xml:space="preserve"> </v>
      </c>
      <c r="L681" s="151" t="str">
        <f t="shared" si="42"/>
        <v xml:space="preserve"> </v>
      </c>
      <c r="M681" s="51"/>
      <c r="N681" s="9"/>
      <c r="O681" s="62">
        <f t="shared" si="43"/>
        <v>61</v>
      </c>
      <c r="P681" s="4"/>
    </row>
    <row r="682" spans="1:16" s="5" customFormat="1" ht="17.100000000000001" customHeight="1">
      <c r="A682" s="4">
        <v>673</v>
      </c>
      <c r="B682" s="133" t="s">
        <v>7693</v>
      </c>
      <c r="C682" s="134" t="s">
        <v>4265</v>
      </c>
      <c r="D682" s="135" t="s">
        <v>3798</v>
      </c>
      <c r="E682" s="81" t="s">
        <v>3396</v>
      </c>
      <c r="F682" s="145">
        <v>5.54</v>
      </c>
      <c r="G682" s="145">
        <v>5.79</v>
      </c>
      <c r="H682" s="48">
        <v>65</v>
      </c>
      <c r="I682" s="48">
        <v>85</v>
      </c>
      <c r="J682" s="151" t="str">
        <f t="shared" si="40"/>
        <v xml:space="preserve"> </v>
      </c>
      <c r="K682" s="151" t="str">
        <f t="shared" si="41"/>
        <v xml:space="preserve"> </v>
      </c>
      <c r="L682" s="151" t="str">
        <f t="shared" si="42"/>
        <v xml:space="preserve"> </v>
      </c>
      <c r="M682" s="101"/>
      <c r="N682" s="9"/>
      <c r="O682" s="62">
        <f t="shared" si="43"/>
        <v>75</v>
      </c>
      <c r="P682" s="4"/>
    </row>
    <row r="683" spans="1:16" s="5" customFormat="1" ht="17.100000000000001" customHeight="1">
      <c r="A683" s="4">
        <v>674</v>
      </c>
      <c r="B683" s="133" t="s">
        <v>7694</v>
      </c>
      <c r="C683" s="134" t="s">
        <v>4654</v>
      </c>
      <c r="D683" s="135" t="s">
        <v>3798</v>
      </c>
      <c r="E683" s="81" t="s">
        <v>3396</v>
      </c>
      <c r="F683" s="145">
        <v>3.09</v>
      </c>
      <c r="G683" s="145">
        <v>5.13</v>
      </c>
      <c r="H683" s="48">
        <v>63</v>
      </c>
      <c r="I683" s="48">
        <v>63</v>
      </c>
      <c r="J683" s="151" t="str">
        <f t="shared" si="40"/>
        <v xml:space="preserve"> </v>
      </c>
      <c r="K683" s="151" t="str">
        <f t="shared" si="41"/>
        <v xml:space="preserve"> </v>
      </c>
      <c r="L683" s="151" t="str">
        <f t="shared" si="42"/>
        <v xml:space="preserve"> </v>
      </c>
      <c r="M683" s="51"/>
      <c r="N683" s="9"/>
      <c r="O683" s="62">
        <f t="shared" si="43"/>
        <v>63</v>
      </c>
      <c r="P683" s="4"/>
    </row>
    <row r="684" spans="1:16" s="5" customFormat="1" ht="17.100000000000001" customHeight="1">
      <c r="A684" s="4">
        <v>675</v>
      </c>
      <c r="B684" s="133" t="s">
        <v>7695</v>
      </c>
      <c r="C684" s="134" t="s">
        <v>997</v>
      </c>
      <c r="D684" s="135" t="s">
        <v>3801</v>
      </c>
      <c r="E684" s="81" t="s">
        <v>3396</v>
      </c>
      <c r="F684" s="145">
        <v>4.8600000000000003</v>
      </c>
      <c r="G684" s="145">
        <v>5.65</v>
      </c>
      <c r="H684" s="48">
        <v>61</v>
      </c>
      <c r="I684" s="48">
        <v>71</v>
      </c>
      <c r="J684" s="151" t="str">
        <f t="shared" si="40"/>
        <v xml:space="preserve"> </v>
      </c>
      <c r="K684" s="151" t="str">
        <f t="shared" si="41"/>
        <v xml:space="preserve"> </v>
      </c>
      <c r="L684" s="151" t="str">
        <f t="shared" si="42"/>
        <v xml:space="preserve"> </v>
      </c>
      <c r="M684" s="51"/>
      <c r="N684" s="9"/>
      <c r="O684" s="62">
        <f t="shared" si="43"/>
        <v>66</v>
      </c>
      <c r="P684" s="4"/>
    </row>
    <row r="685" spans="1:16" s="5" customFormat="1" ht="17.100000000000001" customHeight="1">
      <c r="A685" s="4">
        <v>676</v>
      </c>
      <c r="B685" s="133" t="s">
        <v>7696</v>
      </c>
      <c r="C685" s="134" t="s">
        <v>1419</v>
      </c>
      <c r="D685" s="135" t="s">
        <v>4267</v>
      </c>
      <c r="E685" s="81" t="s">
        <v>3396</v>
      </c>
      <c r="F685" s="145">
        <v>5.92</v>
      </c>
      <c r="G685" s="145">
        <v>5.77</v>
      </c>
      <c r="H685" s="48">
        <v>73</v>
      </c>
      <c r="I685" s="48">
        <v>71</v>
      </c>
      <c r="J685" s="151" t="str">
        <f t="shared" si="40"/>
        <v xml:space="preserve"> </v>
      </c>
      <c r="K685" s="151" t="str">
        <f t="shared" si="41"/>
        <v xml:space="preserve"> </v>
      </c>
      <c r="L685" s="151" t="str">
        <f t="shared" si="42"/>
        <v xml:space="preserve"> </v>
      </c>
      <c r="M685" s="108"/>
      <c r="N685" s="9"/>
      <c r="O685" s="62">
        <f t="shared" si="43"/>
        <v>72</v>
      </c>
      <c r="P685" s="4"/>
    </row>
    <row r="686" spans="1:16" s="5" customFormat="1" ht="17.100000000000001" customHeight="1">
      <c r="A686" s="4">
        <v>677</v>
      </c>
      <c r="B686" s="133" t="s">
        <v>7698</v>
      </c>
      <c r="C686" s="134" t="s">
        <v>997</v>
      </c>
      <c r="D686" s="135" t="s">
        <v>7699</v>
      </c>
      <c r="E686" s="81" t="s">
        <v>3396</v>
      </c>
      <c r="F686" s="145">
        <v>5.74</v>
      </c>
      <c r="G686" s="145">
        <v>6.5</v>
      </c>
      <c r="H686" s="48">
        <v>53</v>
      </c>
      <c r="I686" s="48">
        <v>57</v>
      </c>
      <c r="J686" s="151" t="str">
        <f t="shared" si="40"/>
        <v xml:space="preserve"> </v>
      </c>
      <c r="K686" s="151" t="str">
        <f t="shared" si="41"/>
        <v xml:space="preserve"> </v>
      </c>
      <c r="L686" s="151" t="str">
        <f t="shared" si="42"/>
        <v xml:space="preserve"> </v>
      </c>
      <c r="M686" s="108"/>
      <c r="N686" s="9"/>
      <c r="O686" s="62">
        <f t="shared" si="43"/>
        <v>55</v>
      </c>
      <c r="P686" s="4"/>
    </row>
    <row r="687" spans="1:16" s="5" customFormat="1" ht="17.100000000000001" customHeight="1">
      <c r="A687" s="4">
        <v>678</v>
      </c>
      <c r="B687" s="133" t="s">
        <v>7700</v>
      </c>
      <c r="C687" s="134" t="s">
        <v>670</v>
      </c>
      <c r="D687" s="135" t="s">
        <v>1001</v>
      </c>
      <c r="E687" s="81" t="s">
        <v>3396</v>
      </c>
      <c r="F687" s="145">
        <v>6.25</v>
      </c>
      <c r="G687" s="145">
        <v>6.58</v>
      </c>
      <c r="H687" s="48">
        <v>65</v>
      </c>
      <c r="I687" s="48">
        <v>61</v>
      </c>
      <c r="J687" s="151" t="str">
        <f t="shared" si="40"/>
        <v xml:space="preserve"> </v>
      </c>
      <c r="K687" s="151" t="str">
        <f t="shared" si="41"/>
        <v xml:space="preserve"> </v>
      </c>
      <c r="L687" s="151" t="str">
        <f t="shared" si="42"/>
        <v xml:space="preserve"> </v>
      </c>
      <c r="M687" s="108"/>
      <c r="N687" s="9"/>
      <c r="O687" s="62">
        <f t="shared" si="43"/>
        <v>63</v>
      </c>
      <c r="P687" s="4"/>
    </row>
    <row r="688" spans="1:16" s="5" customFormat="1" ht="17.100000000000001" customHeight="1">
      <c r="A688" s="4">
        <v>679</v>
      </c>
      <c r="B688" s="133" t="s">
        <v>7701</v>
      </c>
      <c r="C688" s="134" t="s">
        <v>3788</v>
      </c>
      <c r="D688" s="135" t="s">
        <v>3785</v>
      </c>
      <c r="E688" s="81" t="s">
        <v>3396</v>
      </c>
      <c r="F688" s="145">
        <v>5.56</v>
      </c>
      <c r="G688" s="145">
        <v>5.61</v>
      </c>
      <c r="H688" s="48">
        <v>80</v>
      </c>
      <c r="I688" s="48">
        <v>79</v>
      </c>
      <c r="J688" s="151" t="str">
        <f t="shared" si="40"/>
        <v xml:space="preserve"> </v>
      </c>
      <c r="K688" s="151" t="str">
        <f t="shared" si="41"/>
        <v xml:space="preserve"> </v>
      </c>
      <c r="L688" s="151" t="str">
        <f t="shared" si="42"/>
        <v xml:space="preserve"> </v>
      </c>
      <c r="M688" s="51"/>
      <c r="N688" s="9"/>
      <c r="O688" s="62">
        <f t="shared" si="43"/>
        <v>79.5</v>
      </c>
      <c r="P688" s="4"/>
    </row>
    <row r="689" spans="1:16" s="5" customFormat="1" ht="17.100000000000001" customHeight="1">
      <c r="A689" s="4">
        <v>680</v>
      </c>
      <c r="B689" s="133" t="s">
        <v>7702</v>
      </c>
      <c r="C689" s="134" t="s">
        <v>4061</v>
      </c>
      <c r="D689" s="135" t="s">
        <v>4268</v>
      </c>
      <c r="E689" s="81" t="s">
        <v>3396</v>
      </c>
      <c r="F689" s="145">
        <v>5.94</v>
      </c>
      <c r="G689" s="145">
        <v>6.81</v>
      </c>
      <c r="H689" s="48">
        <v>58</v>
      </c>
      <c r="I689" s="48">
        <v>70</v>
      </c>
      <c r="J689" s="151" t="str">
        <f t="shared" si="40"/>
        <v xml:space="preserve"> </v>
      </c>
      <c r="K689" s="151" t="str">
        <f t="shared" si="41"/>
        <v xml:space="preserve"> </v>
      </c>
      <c r="L689" s="151" t="str">
        <f t="shared" si="42"/>
        <v xml:space="preserve"> </v>
      </c>
      <c r="M689" s="108"/>
      <c r="N689" s="9"/>
      <c r="O689" s="62">
        <f t="shared" si="43"/>
        <v>64</v>
      </c>
      <c r="P689" s="4"/>
    </row>
    <row r="690" spans="1:16" s="5" customFormat="1" ht="17.100000000000001" customHeight="1">
      <c r="A690" s="4">
        <v>681</v>
      </c>
      <c r="B690" s="133" t="s">
        <v>7703</v>
      </c>
      <c r="C690" s="134" t="s">
        <v>1603</v>
      </c>
      <c r="D690" s="135" t="s">
        <v>4268</v>
      </c>
      <c r="E690" s="81" t="s">
        <v>3396</v>
      </c>
      <c r="F690" s="145">
        <v>5.43</v>
      </c>
      <c r="G690" s="145">
        <v>6.1</v>
      </c>
      <c r="H690" s="48">
        <v>65</v>
      </c>
      <c r="I690" s="48">
        <v>61</v>
      </c>
      <c r="J690" s="151" t="str">
        <f t="shared" si="40"/>
        <v xml:space="preserve"> </v>
      </c>
      <c r="K690" s="151" t="str">
        <f t="shared" si="41"/>
        <v xml:space="preserve"> </v>
      </c>
      <c r="L690" s="151" t="str">
        <f t="shared" si="42"/>
        <v xml:space="preserve"> </v>
      </c>
      <c r="M690" s="108"/>
      <c r="N690" s="9"/>
      <c r="O690" s="62">
        <f t="shared" si="43"/>
        <v>63</v>
      </c>
      <c r="P690" s="4"/>
    </row>
    <row r="691" spans="1:16" s="5" customFormat="1" ht="17.100000000000001" customHeight="1">
      <c r="A691" s="4">
        <v>682</v>
      </c>
      <c r="B691" s="133" t="s">
        <v>7704</v>
      </c>
      <c r="C691" s="134" t="s">
        <v>974</v>
      </c>
      <c r="D691" s="135" t="s">
        <v>3182</v>
      </c>
      <c r="E691" s="81" t="s">
        <v>3396</v>
      </c>
      <c r="F691" s="145">
        <v>5.92</v>
      </c>
      <c r="G691" s="145">
        <v>5.76</v>
      </c>
      <c r="H691" s="48">
        <v>65</v>
      </c>
      <c r="I691" s="48">
        <v>85</v>
      </c>
      <c r="J691" s="151" t="str">
        <f t="shared" si="40"/>
        <v xml:space="preserve"> </v>
      </c>
      <c r="K691" s="151" t="str">
        <f t="shared" si="41"/>
        <v xml:space="preserve"> </v>
      </c>
      <c r="L691" s="151" t="str">
        <f t="shared" si="42"/>
        <v xml:space="preserve"> </v>
      </c>
      <c r="M691" s="101"/>
      <c r="N691" s="9"/>
      <c r="O691" s="62">
        <f t="shared" si="43"/>
        <v>75</v>
      </c>
      <c r="P691" s="4"/>
    </row>
    <row r="692" spans="1:16" s="5" customFormat="1" ht="17.100000000000001" customHeight="1">
      <c r="A692" s="4">
        <v>683</v>
      </c>
      <c r="B692" s="133" t="s">
        <v>7705</v>
      </c>
      <c r="C692" s="134" t="s">
        <v>907</v>
      </c>
      <c r="D692" s="135" t="s">
        <v>366</v>
      </c>
      <c r="E692" s="81" t="s">
        <v>3396</v>
      </c>
      <c r="F692" s="145">
        <v>2.54</v>
      </c>
      <c r="G692" s="145">
        <v>1.71</v>
      </c>
      <c r="H692" s="48">
        <v>61</v>
      </c>
      <c r="I692" s="48">
        <v>45</v>
      </c>
      <c r="J692" s="151" t="str">
        <f t="shared" si="40"/>
        <v xml:space="preserve"> </v>
      </c>
      <c r="K692" s="151" t="str">
        <f t="shared" si="41"/>
        <v xml:space="preserve"> </v>
      </c>
      <c r="L692" s="151" t="str">
        <f t="shared" si="42"/>
        <v xml:space="preserve"> </v>
      </c>
      <c r="M692" s="101"/>
      <c r="N692" s="9"/>
      <c r="O692" s="62">
        <f t="shared" si="43"/>
        <v>53</v>
      </c>
      <c r="P692" s="4"/>
    </row>
    <row r="693" spans="1:16" s="5" customFormat="1" ht="17.100000000000001" customHeight="1">
      <c r="A693" s="4">
        <v>684</v>
      </c>
      <c r="B693" s="133" t="s">
        <v>7706</v>
      </c>
      <c r="C693" s="134" t="s">
        <v>1356</v>
      </c>
      <c r="D693" s="135" t="s">
        <v>7433</v>
      </c>
      <c r="E693" s="81" t="s">
        <v>3396</v>
      </c>
      <c r="F693" s="145">
        <v>3.84</v>
      </c>
      <c r="G693" s="145">
        <v>2.94</v>
      </c>
      <c r="H693" s="48">
        <v>61</v>
      </c>
      <c r="I693" s="48">
        <v>60</v>
      </c>
      <c r="J693" s="151" t="str">
        <f t="shared" si="40"/>
        <v xml:space="preserve"> </v>
      </c>
      <c r="K693" s="151" t="str">
        <f t="shared" si="41"/>
        <v xml:space="preserve"> </v>
      </c>
      <c r="L693" s="151" t="str">
        <f t="shared" si="42"/>
        <v xml:space="preserve"> </v>
      </c>
      <c r="M693" s="101"/>
      <c r="N693" s="50"/>
      <c r="O693" s="62">
        <f t="shared" si="43"/>
        <v>60.5</v>
      </c>
      <c r="P693" s="4"/>
    </row>
    <row r="694" spans="1:16" s="5" customFormat="1" ht="17.100000000000001" customHeight="1">
      <c r="A694" s="4">
        <v>685</v>
      </c>
      <c r="B694" s="133" t="s">
        <v>7707</v>
      </c>
      <c r="C694" s="134" t="s">
        <v>3491</v>
      </c>
      <c r="D694" s="135" t="s">
        <v>1002</v>
      </c>
      <c r="E694" s="81" t="s">
        <v>3396</v>
      </c>
      <c r="F694" s="145">
        <v>5.96</v>
      </c>
      <c r="G694" s="145">
        <v>6.08</v>
      </c>
      <c r="H694" s="48">
        <v>73</v>
      </c>
      <c r="I694" s="48">
        <v>67</v>
      </c>
      <c r="J694" s="151" t="str">
        <f t="shared" si="40"/>
        <v xml:space="preserve"> </v>
      </c>
      <c r="K694" s="151" t="str">
        <f t="shared" si="41"/>
        <v xml:space="preserve"> </v>
      </c>
      <c r="L694" s="151" t="str">
        <f t="shared" si="42"/>
        <v xml:space="preserve"> </v>
      </c>
      <c r="M694" s="101"/>
      <c r="N694" s="9"/>
      <c r="O694" s="62">
        <f t="shared" si="43"/>
        <v>70</v>
      </c>
      <c r="P694" s="4"/>
    </row>
    <row r="695" spans="1:16" s="5" customFormat="1" ht="17.100000000000001" customHeight="1">
      <c r="A695" s="4">
        <v>686</v>
      </c>
      <c r="B695" s="133" t="s">
        <v>7708</v>
      </c>
      <c r="C695" s="134" t="s">
        <v>1690</v>
      </c>
      <c r="D695" s="135" t="s">
        <v>51</v>
      </c>
      <c r="E695" s="81" t="s">
        <v>3396</v>
      </c>
      <c r="F695" s="145">
        <v>5.6</v>
      </c>
      <c r="G695" s="145">
        <v>6.9</v>
      </c>
      <c r="H695" s="48">
        <v>69</v>
      </c>
      <c r="I695" s="48">
        <v>87</v>
      </c>
      <c r="J695" s="151" t="str">
        <f t="shared" si="40"/>
        <v xml:space="preserve"> </v>
      </c>
      <c r="K695" s="151" t="str">
        <f t="shared" si="41"/>
        <v xml:space="preserve"> </v>
      </c>
      <c r="L695" s="151" t="str">
        <f t="shared" si="42"/>
        <v xml:space="preserve"> </v>
      </c>
      <c r="M695" s="101"/>
      <c r="N695" s="9"/>
      <c r="O695" s="62">
        <f t="shared" si="43"/>
        <v>78</v>
      </c>
      <c r="P695" s="4"/>
    </row>
    <row r="696" spans="1:16" s="5" customFormat="1" ht="17.100000000000001" customHeight="1">
      <c r="A696" s="4">
        <v>687</v>
      </c>
      <c r="B696" s="133" t="s">
        <v>7709</v>
      </c>
      <c r="C696" s="134" t="s">
        <v>7710</v>
      </c>
      <c r="D696" s="135" t="s">
        <v>1003</v>
      </c>
      <c r="E696" s="81" t="s">
        <v>3396</v>
      </c>
      <c r="F696" s="145">
        <v>3.17</v>
      </c>
      <c r="G696" s="145">
        <v>2.71</v>
      </c>
      <c r="H696" s="48">
        <v>63</v>
      </c>
      <c r="I696" s="48">
        <v>43</v>
      </c>
      <c r="J696" s="151" t="str">
        <f t="shared" si="40"/>
        <v xml:space="preserve"> </v>
      </c>
      <c r="K696" s="151" t="str">
        <f t="shared" si="41"/>
        <v xml:space="preserve"> </v>
      </c>
      <c r="L696" s="151" t="str">
        <f t="shared" si="42"/>
        <v xml:space="preserve"> </v>
      </c>
      <c r="M696" s="101"/>
      <c r="N696" s="9"/>
      <c r="O696" s="62">
        <f t="shared" si="43"/>
        <v>53</v>
      </c>
      <c r="P696" s="4"/>
    </row>
    <row r="697" spans="1:16" s="5" customFormat="1" ht="17.100000000000001" customHeight="1">
      <c r="A697" s="4">
        <v>688</v>
      </c>
      <c r="B697" s="133" t="s">
        <v>7711</v>
      </c>
      <c r="C697" s="134" t="s">
        <v>1413</v>
      </c>
      <c r="D697" s="135" t="s">
        <v>3311</v>
      </c>
      <c r="E697" s="81" t="s">
        <v>3396</v>
      </c>
      <c r="F697" s="145">
        <v>4.91</v>
      </c>
      <c r="G697" s="145">
        <v>4.8499999999999996</v>
      </c>
      <c r="H697" s="48">
        <v>60</v>
      </c>
      <c r="I697" s="48">
        <v>61</v>
      </c>
      <c r="J697" s="151" t="str">
        <f t="shared" si="40"/>
        <v xml:space="preserve"> </v>
      </c>
      <c r="K697" s="151" t="str">
        <f t="shared" si="41"/>
        <v xml:space="preserve"> </v>
      </c>
      <c r="L697" s="151" t="str">
        <f t="shared" si="42"/>
        <v xml:space="preserve"> </v>
      </c>
      <c r="M697" s="101"/>
      <c r="N697" s="9"/>
      <c r="O697" s="62">
        <f t="shared" si="43"/>
        <v>60.5</v>
      </c>
      <c r="P697" s="4"/>
    </row>
    <row r="698" spans="1:16" s="5" customFormat="1" ht="17.100000000000001" customHeight="1">
      <c r="A698" s="4">
        <v>689</v>
      </c>
      <c r="B698" s="133" t="s">
        <v>7712</v>
      </c>
      <c r="C698" s="134" t="s">
        <v>3902</v>
      </c>
      <c r="D698" s="135" t="s">
        <v>3462</v>
      </c>
      <c r="E698" s="81" t="s">
        <v>3396</v>
      </c>
      <c r="F698" s="145">
        <v>3.69</v>
      </c>
      <c r="G698" s="145">
        <v>5.16</v>
      </c>
      <c r="H698" s="48">
        <v>58</v>
      </c>
      <c r="I698" s="48">
        <v>54</v>
      </c>
      <c r="J698" s="151" t="str">
        <f t="shared" si="40"/>
        <v xml:space="preserve"> </v>
      </c>
      <c r="K698" s="151" t="str">
        <f t="shared" si="41"/>
        <v xml:space="preserve"> </v>
      </c>
      <c r="L698" s="151" t="str">
        <f t="shared" si="42"/>
        <v xml:space="preserve"> </v>
      </c>
      <c r="M698" s="101"/>
      <c r="N698" s="9"/>
      <c r="O698" s="62">
        <f t="shared" si="43"/>
        <v>56</v>
      </c>
      <c r="P698" s="4"/>
    </row>
    <row r="699" spans="1:16" s="5" customFormat="1" ht="17.100000000000001" customHeight="1">
      <c r="A699" s="4">
        <v>690</v>
      </c>
      <c r="B699" s="133" t="s">
        <v>3448</v>
      </c>
      <c r="C699" s="134" t="s">
        <v>3449</v>
      </c>
      <c r="D699" s="135" t="s">
        <v>2007</v>
      </c>
      <c r="E699" s="81" t="s">
        <v>2270</v>
      </c>
      <c r="F699" s="145">
        <v>7.97</v>
      </c>
      <c r="G699" s="145">
        <v>8.6300000000000008</v>
      </c>
      <c r="H699" s="48">
        <v>85</v>
      </c>
      <c r="I699" s="48">
        <v>80</v>
      </c>
      <c r="J699" s="151" t="str">
        <f t="shared" si="40"/>
        <v>SVK</v>
      </c>
      <c r="K699" s="151" t="str">
        <f t="shared" si="41"/>
        <v>SVG</v>
      </c>
      <c r="L699" s="151" t="str">
        <f t="shared" si="42"/>
        <v>SVK</v>
      </c>
      <c r="M699" s="200" t="s">
        <v>12628</v>
      </c>
      <c r="N699" s="93" t="s">
        <v>895</v>
      </c>
      <c r="O699" s="62">
        <f t="shared" si="43"/>
        <v>82.5</v>
      </c>
      <c r="P699" s="4"/>
    </row>
    <row r="700" spans="1:16" s="5" customFormat="1" ht="17.100000000000001" customHeight="1">
      <c r="A700" s="4">
        <v>691</v>
      </c>
      <c r="B700" s="133" t="s">
        <v>7713</v>
      </c>
      <c r="C700" s="134" t="s">
        <v>3647</v>
      </c>
      <c r="D700" s="135" t="s">
        <v>3429</v>
      </c>
      <c r="E700" s="81" t="s">
        <v>2270</v>
      </c>
      <c r="F700" s="145">
        <v>8</v>
      </c>
      <c r="G700" s="145">
        <v>3.41</v>
      </c>
      <c r="H700" s="48">
        <v>80</v>
      </c>
      <c r="I700" s="48">
        <v>54</v>
      </c>
      <c r="J700" s="151" t="str">
        <f t="shared" si="40"/>
        <v>SVG</v>
      </c>
      <c r="K700" s="151" t="str">
        <f t="shared" si="41"/>
        <v xml:space="preserve"> </v>
      </c>
      <c r="L700" s="151" t="str">
        <f t="shared" si="42"/>
        <v xml:space="preserve"> </v>
      </c>
      <c r="M700" s="101"/>
      <c r="N700" s="9"/>
      <c r="O700" s="62">
        <f t="shared" si="43"/>
        <v>67</v>
      </c>
      <c r="P700" s="4"/>
    </row>
    <row r="701" spans="1:16" s="5" customFormat="1" ht="17.100000000000001" customHeight="1">
      <c r="A701" s="4">
        <v>692</v>
      </c>
      <c r="B701" s="133" t="s">
        <v>7714</v>
      </c>
      <c r="C701" s="134" t="s">
        <v>1103</v>
      </c>
      <c r="D701" s="135" t="s">
        <v>3467</v>
      </c>
      <c r="E701" s="81" t="s">
        <v>2270</v>
      </c>
      <c r="F701" s="145">
        <v>7.13</v>
      </c>
      <c r="G701" s="145">
        <v>5.91</v>
      </c>
      <c r="H701" s="48">
        <v>60</v>
      </c>
      <c r="I701" s="48">
        <v>57</v>
      </c>
      <c r="J701" s="151" t="str">
        <f t="shared" si="40"/>
        <v xml:space="preserve"> </v>
      </c>
      <c r="K701" s="151" t="str">
        <f t="shared" si="41"/>
        <v xml:space="preserve"> </v>
      </c>
      <c r="L701" s="151" t="str">
        <f t="shared" si="42"/>
        <v xml:space="preserve"> </v>
      </c>
      <c r="M701" s="101"/>
      <c r="N701" s="9"/>
      <c r="O701" s="62">
        <f t="shared" si="43"/>
        <v>58.5</v>
      </c>
      <c r="P701" s="4"/>
    </row>
    <row r="702" spans="1:16" s="5" customFormat="1" ht="17.100000000000001" customHeight="1">
      <c r="A702" s="4">
        <v>693</v>
      </c>
      <c r="B702" s="133" t="s">
        <v>7715</v>
      </c>
      <c r="C702" s="134" t="s">
        <v>670</v>
      </c>
      <c r="D702" s="135" t="s">
        <v>727</v>
      </c>
      <c r="E702" s="81" t="s">
        <v>2270</v>
      </c>
      <c r="F702" s="145">
        <v>7.53</v>
      </c>
      <c r="G702" s="145">
        <v>7</v>
      </c>
      <c r="H702" s="48">
        <v>72</v>
      </c>
      <c r="I702" s="48">
        <v>70</v>
      </c>
      <c r="J702" s="166" t="str">
        <f t="shared" si="40"/>
        <v>SVK</v>
      </c>
      <c r="K702" s="166" t="str">
        <f t="shared" si="41"/>
        <v>SVK</v>
      </c>
      <c r="L702" s="166" t="str">
        <f t="shared" si="42"/>
        <v>SVK</v>
      </c>
      <c r="M702" s="63" t="s">
        <v>12621</v>
      </c>
      <c r="N702" s="9"/>
      <c r="O702" s="62">
        <f t="shared" si="43"/>
        <v>71</v>
      </c>
      <c r="P702" s="4"/>
    </row>
    <row r="703" spans="1:16" s="5" customFormat="1" ht="17.100000000000001" customHeight="1">
      <c r="A703" s="4">
        <v>694</v>
      </c>
      <c r="B703" s="133" t="s">
        <v>7716</v>
      </c>
      <c r="C703" s="134" t="s">
        <v>7717</v>
      </c>
      <c r="D703" s="135" t="s">
        <v>1806</v>
      </c>
      <c r="E703" s="81" t="s">
        <v>2270</v>
      </c>
      <c r="F703" s="145">
        <v>8</v>
      </c>
      <c r="G703" s="145">
        <v>4.93</v>
      </c>
      <c r="H703" s="48">
        <v>83</v>
      </c>
      <c r="I703" s="48">
        <v>51</v>
      </c>
      <c r="J703" s="151" t="str">
        <f t="shared" si="40"/>
        <v>SVG</v>
      </c>
      <c r="K703" s="151" t="str">
        <f t="shared" si="41"/>
        <v xml:space="preserve"> </v>
      </c>
      <c r="L703" s="151" t="str">
        <f t="shared" si="42"/>
        <v xml:space="preserve"> </v>
      </c>
      <c r="M703" s="101"/>
      <c r="N703" s="17"/>
      <c r="O703" s="62">
        <f t="shared" si="43"/>
        <v>67</v>
      </c>
      <c r="P703" s="57"/>
    </row>
    <row r="704" spans="1:16" s="5" customFormat="1" ht="17.100000000000001" customHeight="1">
      <c r="A704" s="4">
        <v>695</v>
      </c>
      <c r="B704" s="133" t="s">
        <v>7718</v>
      </c>
      <c r="C704" s="134" t="s">
        <v>1406</v>
      </c>
      <c r="D704" s="135" t="s">
        <v>1806</v>
      </c>
      <c r="E704" s="81" t="s">
        <v>2270</v>
      </c>
      <c r="F704" s="145">
        <v>2.4</v>
      </c>
      <c r="G704" s="145">
        <v>1.45</v>
      </c>
      <c r="H704" s="48">
        <v>60</v>
      </c>
      <c r="I704" s="48">
        <v>43</v>
      </c>
      <c r="J704" s="151" t="str">
        <f t="shared" si="40"/>
        <v xml:space="preserve"> </v>
      </c>
      <c r="K704" s="151" t="str">
        <f t="shared" si="41"/>
        <v xml:space="preserve"> </v>
      </c>
      <c r="L704" s="151" t="str">
        <f t="shared" si="42"/>
        <v xml:space="preserve"> </v>
      </c>
      <c r="M704" s="101"/>
      <c r="N704" s="105"/>
      <c r="O704" s="62">
        <f t="shared" si="43"/>
        <v>51.5</v>
      </c>
      <c r="P704" s="4"/>
    </row>
    <row r="705" spans="1:16" s="5" customFormat="1" ht="17.100000000000001" customHeight="1">
      <c r="A705" s="4">
        <v>696</v>
      </c>
      <c r="B705" s="133" t="s">
        <v>7719</v>
      </c>
      <c r="C705" s="134" t="s">
        <v>3573</v>
      </c>
      <c r="D705" s="135" t="s">
        <v>1548</v>
      </c>
      <c r="E705" s="81" t="s">
        <v>2270</v>
      </c>
      <c r="F705" s="145">
        <v>7.91</v>
      </c>
      <c r="G705" s="145">
        <v>7.51</v>
      </c>
      <c r="H705" s="48">
        <v>70</v>
      </c>
      <c r="I705" s="48">
        <v>76</v>
      </c>
      <c r="J705" s="151" t="str">
        <f t="shared" si="40"/>
        <v>SVK</v>
      </c>
      <c r="K705" s="151" t="str">
        <f t="shared" si="41"/>
        <v>SVK</v>
      </c>
      <c r="L705" s="151" t="str">
        <f t="shared" si="42"/>
        <v>SVK</v>
      </c>
      <c r="M705" s="200" t="s">
        <v>12628</v>
      </c>
      <c r="N705" s="9"/>
      <c r="O705" s="62">
        <f t="shared" si="43"/>
        <v>73</v>
      </c>
      <c r="P705" s="4"/>
    </row>
    <row r="706" spans="1:16" s="5" customFormat="1" ht="17.100000000000001" customHeight="1">
      <c r="A706" s="4">
        <v>697</v>
      </c>
      <c r="B706" s="133" t="s">
        <v>7720</v>
      </c>
      <c r="C706" s="134" t="s">
        <v>1807</v>
      </c>
      <c r="D706" s="135" t="s">
        <v>2908</v>
      </c>
      <c r="E706" s="81" t="s">
        <v>2270</v>
      </c>
      <c r="F706" s="145">
        <v>7.87</v>
      </c>
      <c r="G706" s="145">
        <v>6.87</v>
      </c>
      <c r="H706" s="48">
        <v>70</v>
      </c>
      <c r="I706" s="48">
        <v>65</v>
      </c>
      <c r="J706" s="166" t="str">
        <f t="shared" si="40"/>
        <v>SVK</v>
      </c>
      <c r="K706" s="151" t="str">
        <f t="shared" si="41"/>
        <v xml:space="preserve"> </v>
      </c>
      <c r="L706" s="151" t="str">
        <f t="shared" si="42"/>
        <v xml:space="preserve"> </v>
      </c>
      <c r="M706" s="63" t="s">
        <v>12589</v>
      </c>
      <c r="N706" s="117"/>
      <c r="O706" s="62">
        <f t="shared" si="43"/>
        <v>67.5</v>
      </c>
      <c r="P706" s="4"/>
    </row>
    <row r="707" spans="1:16" s="5" customFormat="1" ht="17.100000000000001" customHeight="1">
      <c r="A707" s="4">
        <v>698</v>
      </c>
      <c r="B707" s="133" t="s">
        <v>7721</v>
      </c>
      <c r="C707" s="134" t="s">
        <v>7722</v>
      </c>
      <c r="D707" s="135" t="s">
        <v>3379</v>
      </c>
      <c r="E707" s="81" t="s">
        <v>2270</v>
      </c>
      <c r="F707" s="145">
        <v>7.81</v>
      </c>
      <c r="G707" s="145">
        <v>6.12</v>
      </c>
      <c r="H707" s="48">
        <v>70</v>
      </c>
      <c r="I707" s="48">
        <v>61</v>
      </c>
      <c r="J707" s="151" t="str">
        <f t="shared" si="40"/>
        <v>SVK</v>
      </c>
      <c r="K707" s="151" t="str">
        <f t="shared" si="41"/>
        <v xml:space="preserve"> </v>
      </c>
      <c r="L707" s="151" t="str">
        <f t="shared" si="42"/>
        <v xml:space="preserve"> </v>
      </c>
      <c r="M707" s="101"/>
      <c r="N707" s="9"/>
      <c r="O707" s="62">
        <f t="shared" si="43"/>
        <v>65.5</v>
      </c>
      <c r="P707" s="4"/>
    </row>
    <row r="708" spans="1:16" s="5" customFormat="1" ht="17.100000000000001" customHeight="1">
      <c r="A708" s="4">
        <v>699</v>
      </c>
      <c r="B708" s="133" t="s">
        <v>7723</v>
      </c>
      <c r="C708" s="134" t="s">
        <v>997</v>
      </c>
      <c r="D708" s="135" t="s">
        <v>1414</v>
      </c>
      <c r="E708" s="81" t="s">
        <v>2270</v>
      </c>
      <c r="F708" s="145">
        <v>6.18</v>
      </c>
      <c r="G708" s="145">
        <v>3.2</v>
      </c>
      <c r="H708" s="48">
        <v>60</v>
      </c>
      <c r="I708" s="48">
        <v>53</v>
      </c>
      <c r="J708" s="151" t="str">
        <f t="shared" si="40"/>
        <v xml:space="preserve"> </v>
      </c>
      <c r="K708" s="151" t="str">
        <f t="shared" si="41"/>
        <v xml:space="preserve"> </v>
      </c>
      <c r="L708" s="151" t="str">
        <f t="shared" si="42"/>
        <v xml:space="preserve"> </v>
      </c>
      <c r="M708" s="101"/>
      <c r="N708" s="9"/>
      <c r="O708" s="62">
        <f t="shared" si="43"/>
        <v>56.5</v>
      </c>
      <c r="P708" s="4"/>
    </row>
    <row r="709" spans="1:16" s="5" customFormat="1" ht="17.100000000000001" customHeight="1">
      <c r="A709" s="4">
        <v>700</v>
      </c>
      <c r="B709" s="133" t="s">
        <v>7724</v>
      </c>
      <c r="C709" s="134" t="s">
        <v>419</v>
      </c>
      <c r="D709" s="135" t="s">
        <v>2913</v>
      </c>
      <c r="E709" s="81" t="s">
        <v>2270</v>
      </c>
      <c r="F709" s="145">
        <v>7.39</v>
      </c>
      <c r="G709" s="145">
        <v>6.25</v>
      </c>
      <c r="H709" s="48">
        <v>75</v>
      </c>
      <c r="I709" s="48">
        <v>60</v>
      </c>
      <c r="J709" s="151" t="str">
        <f t="shared" si="40"/>
        <v>SVK</v>
      </c>
      <c r="K709" s="151" t="str">
        <f t="shared" si="41"/>
        <v xml:space="preserve"> </v>
      </c>
      <c r="L709" s="151" t="str">
        <f t="shared" si="42"/>
        <v xml:space="preserve"> </v>
      </c>
      <c r="M709" s="101"/>
      <c r="N709" s="15"/>
      <c r="O709" s="62">
        <f t="shared" si="43"/>
        <v>67.5</v>
      </c>
      <c r="P709" s="4"/>
    </row>
    <row r="710" spans="1:16" s="5" customFormat="1" ht="17.100000000000001" customHeight="1">
      <c r="A710" s="4">
        <v>701</v>
      </c>
      <c r="B710" s="133" t="s">
        <v>7725</v>
      </c>
      <c r="C710" s="134" t="s">
        <v>7726</v>
      </c>
      <c r="D710" s="135" t="s">
        <v>2913</v>
      </c>
      <c r="E710" s="81" t="s">
        <v>2270</v>
      </c>
      <c r="F710" s="145">
        <v>6.78</v>
      </c>
      <c r="G710" s="145">
        <v>3.82</v>
      </c>
      <c r="H710" s="48">
        <v>70</v>
      </c>
      <c r="I710" s="48">
        <v>51</v>
      </c>
      <c r="J710" s="151" t="str">
        <f t="shared" si="40"/>
        <v xml:space="preserve"> </v>
      </c>
      <c r="K710" s="151" t="str">
        <f t="shared" si="41"/>
        <v xml:space="preserve"> </v>
      </c>
      <c r="L710" s="151" t="str">
        <f t="shared" si="42"/>
        <v xml:space="preserve"> </v>
      </c>
      <c r="M710" s="101"/>
      <c r="N710" s="117"/>
      <c r="O710" s="62">
        <f t="shared" si="43"/>
        <v>60.5</v>
      </c>
      <c r="P710" s="4"/>
    </row>
    <row r="711" spans="1:16" s="5" customFormat="1" ht="17.100000000000001" customHeight="1">
      <c r="A711" s="4">
        <v>702</v>
      </c>
      <c r="B711" s="133" t="s">
        <v>7727</v>
      </c>
      <c r="C711" s="134" t="s">
        <v>670</v>
      </c>
      <c r="D711" s="135" t="s">
        <v>23</v>
      </c>
      <c r="E711" s="81" t="s">
        <v>2270</v>
      </c>
      <c r="F711" s="145">
        <v>9</v>
      </c>
      <c r="G711" s="145">
        <v>2.13</v>
      </c>
      <c r="H711" s="48">
        <v>90</v>
      </c>
      <c r="I711" s="48">
        <v>53</v>
      </c>
      <c r="J711" s="151" t="str">
        <f t="shared" si="40"/>
        <v>SVXS</v>
      </c>
      <c r="K711" s="151" t="str">
        <f t="shared" si="41"/>
        <v xml:space="preserve"> </v>
      </c>
      <c r="L711" s="151" t="str">
        <f t="shared" si="42"/>
        <v xml:space="preserve"> </v>
      </c>
      <c r="M711" s="101"/>
      <c r="N711" s="15"/>
      <c r="O711" s="62">
        <f t="shared" si="43"/>
        <v>71.5</v>
      </c>
      <c r="P711" s="4"/>
    </row>
    <row r="712" spans="1:16" s="5" customFormat="1" ht="17.100000000000001" customHeight="1">
      <c r="A712" s="4">
        <v>703</v>
      </c>
      <c r="B712" s="133" t="s">
        <v>7728</v>
      </c>
      <c r="C712" s="134" t="s">
        <v>670</v>
      </c>
      <c r="D712" s="135" t="s">
        <v>23</v>
      </c>
      <c r="E712" s="81" t="s">
        <v>2270</v>
      </c>
      <c r="F712" s="145">
        <v>6.94</v>
      </c>
      <c r="G712" s="145">
        <v>6.28</v>
      </c>
      <c r="H712" s="48">
        <v>65</v>
      </c>
      <c r="I712" s="48">
        <v>65</v>
      </c>
      <c r="J712" s="151" t="str">
        <f t="shared" si="40"/>
        <v xml:space="preserve"> </v>
      </c>
      <c r="K712" s="151" t="str">
        <f t="shared" si="41"/>
        <v xml:space="preserve"> </v>
      </c>
      <c r="L712" s="151" t="str">
        <f t="shared" si="42"/>
        <v xml:space="preserve"> </v>
      </c>
      <c r="M712" s="101"/>
      <c r="N712" s="15"/>
      <c r="O712" s="62">
        <f t="shared" si="43"/>
        <v>65</v>
      </c>
      <c r="P712" s="4"/>
    </row>
    <row r="713" spans="1:16" s="5" customFormat="1" ht="17.100000000000001" customHeight="1">
      <c r="A713" s="4">
        <v>704</v>
      </c>
      <c r="B713" s="133" t="s">
        <v>7729</v>
      </c>
      <c r="C713" s="134" t="s">
        <v>7730</v>
      </c>
      <c r="D713" s="135" t="s">
        <v>23</v>
      </c>
      <c r="E713" s="81" t="s">
        <v>2270</v>
      </c>
      <c r="F713" s="145">
        <v>6.99</v>
      </c>
      <c r="G713" s="145">
        <v>3.02</v>
      </c>
      <c r="H713" s="48">
        <v>65</v>
      </c>
      <c r="I713" s="48">
        <v>51</v>
      </c>
      <c r="J713" s="151" t="str">
        <f t="shared" si="40"/>
        <v xml:space="preserve"> </v>
      </c>
      <c r="K713" s="151" t="str">
        <f t="shared" si="41"/>
        <v xml:space="preserve"> </v>
      </c>
      <c r="L713" s="151" t="str">
        <f t="shared" si="42"/>
        <v xml:space="preserve"> </v>
      </c>
      <c r="M713" s="101"/>
      <c r="N713" s="93"/>
      <c r="O713" s="62">
        <f t="shared" si="43"/>
        <v>58</v>
      </c>
      <c r="P713" s="4"/>
    </row>
    <row r="714" spans="1:16" s="5" customFormat="1" ht="17.100000000000001" customHeight="1">
      <c r="A714" s="4">
        <v>705</v>
      </c>
      <c r="B714" s="133" t="s">
        <v>7731</v>
      </c>
      <c r="C714" s="134" t="s">
        <v>3241</v>
      </c>
      <c r="D714" s="135" t="s">
        <v>23</v>
      </c>
      <c r="E714" s="81" t="s">
        <v>2270</v>
      </c>
      <c r="F714" s="145">
        <v>8.2799999999999994</v>
      </c>
      <c r="G714" s="145">
        <v>5.8</v>
      </c>
      <c r="H714" s="48">
        <v>80</v>
      </c>
      <c r="I714" s="48">
        <v>65</v>
      </c>
      <c r="J714" s="151" t="str">
        <f t="shared" ref="J714:J777" si="44">IF(AND(F714&gt;=9,H714&gt;=90),"SVXS",IF(AND(F714&gt;=8,H714&gt;=80),"SVG",IF(AND(F714&gt;=7,H714&gt;=70),"SVK"," ")))</f>
        <v>SVG</v>
      </c>
      <c r="K714" s="151" t="str">
        <f t="shared" ref="K714:K777" si="45">IF(AND(G714&gt;=9,I714&gt;=90),"SVXS",IF(AND(G714&gt;=8,I714&gt;=80),"SVG",IF(AND(G714&gt;=7,I714&gt;=70),"SVK"," ")))</f>
        <v xml:space="preserve"> </v>
      </c>
      <c r="L714" s="151" t="str">
        <f t="shared" ref="L714:L737" si="46">IF(AND(J714="SVXS",K714="SVXS"),"SVXS",IF(AND(J714="SVG",K714="SVG"),"SVG",IF(AND(J714="SVK",K714="SVK"),"SVK",IF(AND(J714="SVXS",K714="SVG"),"SVG",IF(AND(J714="SVG",K714="SVXS"),"SVG",IF(AND(J714="SVG",K714="SVK"),"SVK",IF(AND(J714="SVK",K714="SVG"),"SVK"," ")))))))</f>
        <v xml:space="preserve"> </v>
      </c>
      <c r="M714" s="98"/>
      <c r="N714" s="15"/>
      <c r="O714" s="62">
        <f t="shared" ref="O714:O777" si="47">SUM(H714:I714)/2</f>
        <v>72.5</v>
      </c>
      <c r="P714" s="4"/>
    </row>
    <row r="715" spans="1:16" s="5" customFormat="1" ht="17.100000000000001" customHeight="1">
      <c r="A715" s="4">
        <v>706</v>
      </c>
      <c r="B715" s="133" t="s">
        <v>7732</v>
      </c>
      <c r="C715" s="134" t="s">
        <v>7733</v>
      </c>
      <c r="D715" s="135" t="s">
        <v>2321</v>
      </c>
      <c r="E715" s="81" t="s">
        <v>2270</v>
      </c>
      <c r="F715" s="145">
        <v>8.64</v>
      </c>
      <c r="G715" s="145">
        <v>3.67</v>
      </c>
      <c r="H715" s="48">
        <v>85</v>
      </c>
      <c r="I715" s="48">
        <v>51</v>
      </c>
      <c r="J715" s="151" t="str">
        <f t="shared" si="44"/>
        <v>SVG</v>
      </c>
      <c r="K715" s="151" t="str">
        <f t="shared" si="45"/>
        <v xml:space="preserve"> </v>
      </c>
      <c r="L715" s="151" t="str">
        <f t="shared" si="46"/>
        <v xml:space="preserve"> </v>
      </c>
      <c r="M715" s="101"/>
      <c r="N715" s="15"/>
      <c r="O715" s="62">
        <f t="shared" si="47"/>
        <v>68</v>
      </c>
      <c r="P715" s="4"/>
    </row>
    <row r="716" spans="1:16" s="5" customFormat="1" ht="17.100000000000001" customHeight="1">
      <c r="A716" s="4">
        <v>707</v>
      </c>
      <c r="B716" s="133" t="s">
        <v>7734</v>
      </c>
      <c r="C716" s="134" t="s">
        <v>4328</v>
      </c>
      <c r="D716" s="135" t="s">
        <v>2322</v>
      </c>
      <c r="E716" s="81" t="s">
        <v>2270</v>
      </c>
      <c r="F716" s="145">
        <v>8.34</v>
      </c>
      <c r="G716" s="145">
        <v>6.47</v>
      </c>
      <c r="H716" s="48">
        <v>83</v>
      </c>
      <c r="I716" s="48">
        <v>63</v>
      </c>
      <c r="J716" s="151" t="str">
        <f t="shared" si="44"/>
        <v>SVG</v>
      </c>
      <c r="K716" s="151" t="str">
        <f t="shared" si="45"/>
        <v xml:space="preserve"> </v>
      </c>
      <c r="L716" s="151" t="str">
        <f t="shared" si="46"/>
        <v xml:space="preserve"> </v>
      </c>
      <c r="M716" s="101"/>
      <c r="N716" s="9"/>
      <c r="O716" s="62">
        <f t="shared" si="47"/>
        <v>73</v>
      </c>
      <c r="P716" s="4"/>
    </row>
    <row r="717" spans="1:16" s="5" customFormat="1" ht="17.100000000000001" customHeight="1">
      <c r="A717" s="4">
        <v>708</v>
      </c>
      <c r="B717" s="133" t="s">
        <v>7735</v>
      </c>
      <c r="C717" s="134" t="s">
        <v>743</v>
      </c>
      <c r="D717" s="135" t="s">
        <v>3507</v>
      </c>
      <c r="E717" s="81" t="s">
        <v>2270</v>
      </c>
      <c r="F717" s="145">
        <v>7.18</v>
      </c>
      <c r="G717" s="145">
        <v>5.73</v>
      </c>
      <c r="H717" s="48">
        <v>70</v>
      </c>
      <c r="I717" s="48">
        <v>60</v>
      </c>
      <c r="J717" s="166" t="str">
        <f t="shared" si="44"/>
        <v>SVK</v>
      </c>
      <c r="K717" s="151" t="str">
        <f t="shared" si="45"/>
        <v xml:space="preserve"> </v>
      </c>
      <c r="L717" s="151" t="str">
        <f t="shared" si="46"/>
        <v xml:space="preserve"> </v>
      </c>
      <c r="M717" s="63" t="s">
        <v>12589</v>
      </c>
      <c r="N717" s="9"/>
      <c r="O717" s="62">
        <f t="shared" si="47"/>
        <v>65</v>
      </c>
      <c r="P717" s="4"/>
    </row>
    <row r="718" spans="1:16" s="5" customFormat="1" ht="17.100000000000001" customHeight="1">
      <c r="A718" s="4">
        <v>709</v>
      </c>
      <c r="B718" s="133" t="s">
        <v>7736</v>
      </c>
      <c r="C718" s="134" t="s">
        <v>670</v>
      </c>
      <c r="D718" s="135" t="s">
        <v>748</v>
      </c>
      <c r="E718" s="81" t="s">
        <v>2270</v>
      </c>
      <c r="F718" s="145">
        <v>6.84</v>
      </c>
      <c r="G718" s="145">
        <v>3.54</v>
      </c>
      <c r="H718" s="48">
        <v>65</v>
      </c>
      <c r="I718" s="48">
        <v>54</v>
      </c>
      <c r="J718" s="151" t="str">
        <f t="shared" si="44"/>
        <v xml:space="preserve"> </v>
      </c>
      <c r="K718" s="151" t="str">
        <f t="shared" si="45"/>
        <v xml:space="preserve"> </v>
      </c>
      <c r="L718" s="151" t="str">
        <f t="shared" si="46"/>
        <v xml:space="preserve"> </v>
      </c>
      <c r="M718" s="101"/>
      <c r="N718" s="9"/>
      <c r="O718" s="62">
        <f t="shared" si="47"/>
        <v>59.5</v>
      </c>
      <c r="P718" s="4"/>
    </row>
    <row r="719" spans="1:16" s="5" customFormat="1" ht="17.100000000000001" customHeight="1">
      <c r="A719" s="4">
        <v>710</v>
      </c>
      <c r="B719" s="133" t="s">
        <v>7737</v>
      </c>
      <c r="C719" s="134" t="s">
        <v>7738</v>
      </c>
      <c r="D719" s="135" t="s">
        <v>3610</v>
      </c>
      <c r="E719" s="81" t="s">
        <v>2270</v>
      </c>
      <c r="F719" s="145">
        <v>7.93</v>
      </c>
      <c r="G719" s="145">
        <v>4.97</v>
      </c>
      <c r="H719" s="48">
        <v>71</v>
      </c>
      <c r="I719" s="48">
        <v>54</v>
      </c>
      <c r="J719" s="151" t="str">
        <f t="shared" si="44"/>
        <v>SVK</v>
      </c>
      <c r="K719" s="151" t="str">
        <f t="shared" si="45"/>
        <v xml:space="preserve"> </v>
      </c>
      <c r="L719" s="151" t="str">
        <f t="shared" si="46"/>
        <v xml:space="preserve"> </v>
      </c>
      <c r="M719" s="101"/>
      <c r="N719" s="9"/>
      <c r="O719" s="62">
        <f t="shared" si="47"/>
        <v>62.5</v>
      </c>
      <c r="P719" s="4"/>
    </row>
    <row r="720" spans="1:16" s="5" customFormat="1" ht="17.100000000000001" customHeight="1">
      <c r="A720" s="4">
        <v>711</v>
      </c>
      <c r="B720" s="133" t="s">
        <v>7739</v>
      </c>
      <c r="C720" s="134" t="s">
        <v>670</v>
      </c>
      <c r="D720" s="135" t="s">
        <v>359</v>
      </c>
      <c r="E720" s="81" t="s">
        <v>2270</v>
      </c>
      <c r="F720" s="145">
        <v>7.34</v>
      </c>
      <c r="G720" s="145">
        <v>6.96</v>
      </c>
      <c r="H720" s="48">
        <v>65</v>
      </c>
      <c r="I720" s="48">
        <v>60</v>
      </c>
      <c r="J720" s="151" t="str">
        <f t="shared" si="44"/>
        <v xml:space="preserve"> </v>
      </c>
      <c r="K720" s="151" t="str">
        <f t="shared" si="45"/>
        <v xml:space="preserve"> </v>
      </c>
      <c r="L720" s="151" t="str">
        <f t="shared" si="46"/>
        <v xml:space="preserve"> </v>
      </c>
      <c r="M720" s="83"/>
      <c r="N720" s="9"/>
      <c r="O720" s="62">
        <f t="shared" si="47"/>
        <v>62.5</v>
      </c>
      <c r="P720" s="4"/>
    </row>
    <row r="721" spans="1:16" s="5" customFormat="1" ht="17.100000000000001" customHeight="1">
      <c r="A721" s="4">
        <v>712</v>
      </c>
      <c r="B721" s="133" t="s">
        <v>7740</v>
      </c>
      <c r="C721" s="134" t="s">
        <v>7741</v>
      </c>
      <c r="D721" s="135" t="s">
        <v>996</v>
      </c>
      <c r="E721" s="81" t="s">
        <v>2270</v>
      </c>
      <c r="F721" s="145">
        <v>6.38</v>
      </c>
      <c r="G721" s="145">
        <v>1.35</v>
      </c>
      <c r="H721" s="48">
        <v>65</v>
      </c>
      <c r="I721" s="48">
        <v>46</v>
      </c>
      <c r="J721" s="151" t="str">
        <f t="shared" si="44"/>
        <v xml:space="preserve"> </v>
      </c>
      <c r="K721" s="151" t="str">
        <f t="shared" si="45"/>
        <v xml:space="preserve"> </v>
      </c>
      <c r="L721" s="151" t="str">
        <f t="shared" si="46"/>
        <v xml:space="preserve"> </v>
      </c>
      <c r="M721" s="101"/>
      <c r="N721" s="9"/>
      <c r="O721" s="62">
        <f t="shared" si="47"/>
        <v>55.5</v>
      </c>
      <c r="P721" s="4"/>
    </row>
    <row r="722" spans="1:16" s="5" customFormat="1" ht="17.100000000000001" customHeight="1">
      <c r="A722" s="4">
        <v>713</v>
      </c>
      <c r="B722" s="133" t="s">
        <v>7742</v>
      </c>
      <c r="C722" s="134" t="s">
        <v>7743</v>
      </c>
      <c r="D722" s="135" t="s">
        <v>996</v>
      </c>
      <c r="E722" s="81" t="s">
        <v>2270</v>
      </c>
      <c r="F722" s="145">
        <v>7.37</v>
      </c>
      <c r="G722" s="145">
        <v>4.46</v>
      </c>
      <c r="H722" s="48">
        <v>67</v>
      </c>
      <c r="I722" s="48">
        <v>51</v>
      </c>
      <c r="J722" s="151" t="str">
        <f t="shared" si="44"/>
        <v xml:space="preserve"> </v>
      </c>
      <c r="K722" s="151" t="str">
        <f t="shared" si="45"/>
        <v xml:space="preserve"> </v>
      </c>
      <c r="L722" s="151" t="str">
        <f t="shared" si="46"/>
        <v xml:space="preserve"> </v>
      </c>
      <c r="M722" s="83"/>
      <c r="N722" s="9"/>
      <c r="O722" s="62">
        <f t="shared" si="47"/>
        <v>59</v>
      </c>
      <c r="P722" s="4"/>
    </row>
    <row r="723" spans="1:16" s="5" customFormat="1" ht="17.100000000000001" customHeight="1">
      <c r="A723" s="4">
        <v>714</v>
      </c>
      <c r="B723" s="133" t="s">
        <v>7744</v>
      </c>
      <c r="C723" s="134" t="s">
        <v>1929</v>
      </c>
      <c r="D723" s="135" t="s">
        <v>3790</v>
      </c>
      <c r="E723" s="81" t="s">
        <v>2270</v>
      </c>
      <c r="F723" s="145">
        <v>7.42</v>
      </c>
      <c r="G723" s="145">
        <v>2.99</v>
      </c>
      <c r="H723" s="48">
        <v>70</v>
      </c>
      <c r="I723" s="48">
        <v>53</v>
      </c>
      <c r="J723" s="151" t="str">
        <f t="shared" si="44"/>
        <v>SVK</v>
      </c>
      <c r="K723" s="151" t="str">
        <f t="shared" si="45"/>
        <v xml:space="preserve"> </v>
      </c>
      <c r="L723" s="151" t="str">
        <f t="shared" si="46"/>
        <v xml:space="preserve"> </v>
      </c>
      <c r="M723" s="179"/>
      <c r="N723" s="50"/>
      <c r="O723" s="62">
        <f t="shared" si="47"/>
        <v>61.5</v>
      </c>
      <c r="P723" s="4"/>
    </row>
    <row r="724" spans="1:16" s="5" customFormat="1" ht="17.100000000000001" customHeight="1">
      <c r="A724" s="4">
        <v>715</v>
      </c>
      <c r="B724" s="133" t="s">
        <v>7745</v>
      </c>
      <c r="C724" s="134" t="s">
        <v>3112</v>
      </c>
      <c r="D724" s="135" t="s">
        <v>3797</v>
      </c>
      <c r="E724" s="81" t="s">
        <v>2270</v>
      </c>
      <c r="F724" s="145">
        <v>5.32</v>
      </c>
      <c r="G724" s="145">
        <v>4.96</v>
      </c>
      <c r="H724" s="48">
        <v>63</v>
      </c>
      <c r="I724" s="48">
        <v>51</v>
      </c>
      <c r="J724" s="151" t="str">
        <f t="shared" si="44"/>
        <v xml:space="preserve"> </v>
      </c>
      <c r="K724" s="151" t="str">
        <f t="shared" si="45"/>
        <v xml:space="preserve"> </v>
      </c>
      <c r="L724" s="151" t="str">
        <f t="shared" si="46"/>
        <v xml:space="preserve"> </v>
      </c>
      <c r="M724" s="101"/>
      <c r="N724" s="9"/>
      <c r="O724" s="62">
        <f t="shared" si="47"/>
        <v>57</v>
      </c>
      <c r="P724" s="4"/>
    </row>
    <row r="725" spans="1:16" s="5" customFormat="1" ht="17.100000000000001" customHeight="1">
      <c r="A725" s="4">
        <v>716</v>
      </c>
      <c r="B725" s="133" t="s">
        <v>7746</v>
      </c>
      <c r="C725" s="134" t="s">
        <v>7747</v>
      </c>
      <c r="D725" s="135" t="s">
        <v>3797</v>
      </c>
      <c r="E725" s="81" t="s">
        <v>2270</v>
      </c>
      <c r="F725" s="145">
        <v>9.34</v>
      </c>
      <c r="G725" s="145">
        <v>4.6900000000000004</v>
      </c>
      <c r="H725" s="48">
        <v>96</v>
      </c>
      <c r="I725" s="48">
        <v>53</v>
      </c>
      <c r="J725" s="151" t="str">
        <f t="shared" si="44"/>
        <v>SVXS</v>
      </c>
      <c r="K725" s="151" t="str">
        <f t="shared" si="45"/>
        <v xml:space="preserve"> </v>
      </c>
      <c r="L725" s="151" t="str">
        <f t="shared" si="46"/>
        <v xml:space="preserve"> </v>
      </c>
      <c r="M725" s="98"/>
      <c r="N725" s="9"/>
      <c r="O725" s="62">
        <f t="shared" si="47"/>
        <v>74.5</v>
      </c>
      <c r="P725" s="4"/>
    </row>
    <row r="726" spans="1:16" s="5" customFormat="1" ht="17.100000000000001" customHeight="1">
      <c r="A726" s="4">
        <v>717</v>
      </c>
      <c r="B726" s="133" t="s">
        <v>7748</v>
      </c>
      <c r="C726" s="134" t="s">
        <v>104</v>
      </c>
      <c r="D726" s="135" t="s">
        <v>999</v>
      </c>
      <c r="E726" s="81" t="s">
        <v>2270</v>
      </c>
      <c r="F726" s="145">
        <v>8.17</v>
      </c>
      <c r="G726" s="145">
        <v>6.99</v>
      </c>
      <c r="H726" s="48">
        <v>85</v>
      </c>
      <c r="I726" s="48">
        <v>61</v>
      </c>
      <c r="J726" s="166" t="str">
        <f t="shared" si="44"/>
        <v>SVG</v>
      </c>
      <c r="K726" s="151" t="str">
        <f t="shared" si="45"/>
        <v xml:space="preserve"> </v>
      </c>
      <c r="L726" s="151" t="str">
        <f t="shared" si="46"/>
        <v xml:space="preserve"> </v>
      </c>
      <c r="M726" s="63" t="s">
        <v>12589</v>
      </c>
      <c r="N726" s="9"/>
      <c r="O726" s="62">
        <f t="shared" si="47"/>
        <v>73</v>
      </c>
      <c r="P726" s="4"/>
    </row>
    <row r="727" spans="1:16" s="5" customFormat="1" ht="17.100000000000001" customHeight="1">
      <c r="A727" s="4">
        <v>718</v>
      </c>
      <c r="B727" s="133" t="s">
        <v>7749</v>
      </c>
      <c r="C727" s="134" t="s">
        <v>3364</v>
      </c>
      <c r="D727" s="135" t="s">
        <v>999</v>
      </c>
      <c r="E727" s="81" t="s">
        <v>2270</v>
      </c>
      <c r="F727" s="145">
        <v>9</v>
      </c>
      <c r="G727" s="145">
        <v>4.54</v>
      </c>
      <c r="H727" s="48">
        <v>92</v>
      </c>
      <c r="I727" s="48">
        <v>51</v>
      </c>
      <c r="J727" s="151" t="str">
        <f t="shared" si="44"/>
        <v>SVXS</v>
      </c>
      <c r="K727" s="151" t="str">
        <f t="shared" si="45"/>
        <v xml:space="preserve"> </v>
      </c>
      <c r="L727" s="151" t="str">
        <f t="shared" si="46"/>
        <v xml:space="preserve"> </v>
      </c>
      <c r="M727" s="101"/>
      <c r="N727" s="9"/>
      <c r="O727" s="62">
        <f t="shared" si="47"/>
        <v>71.5</v>
      </c>
      <c r="P727" s="4"/>
    </row>
    <row r="728" spans="1:16" s="5" customFormat="1" ht="17.100000000000001" customHeight="1">
      <c r="A728" s="4">
        <v>719</v>
      </c>
      <c r="B728" s="133" t="s">
        <v>7750</v>
      </c>
      <c r="C728" s="134" t="s">
        <v>1444</v>
      </c>
      <c r="D728" s="135" t="s">
        <v>4266</v>
      </c>
      <c r="E728" s="81" t="s">
        <v>2270</v>
      </c>
      <c r="F728" s="145">
        <v>9</v>
      </c>
      <c r="G728" s="145">
        <v>2.78</v>
      </c>
      <c r="H728" s="48">
        <v>90</v>
      </c>
      <c r="I728" s="48">
        <v>46</v>
      </c>
      <c r="J728" s="151" t="str">
        <f t="shared" si="44"/>
        <v>SVXS</v>
      </c>
      <c r="K728" s="151" t="str">
        <f t="shared" si="45"/>
        <v xml:space="preserve"> </v>
      </c>
      <c r="L728" s="151" t="str">
        <f t="shared" si="46"/>
        <v xml:space="preserve"> </v>
      </c>
      <c r="M728" s="101"/>
      <c r="N728" s="9"/>
      <c r="O728" s="62">
        <f t="shared" si="47"/>
        <v>68</v>
      </c>
      <c r="P728" s="4"/>
    </row>
    <row r="729" spans="1:16" s="5" customFormat="1" ht="17.100000000000001" customHeight="1">
      <c r="A729" s="4">
        <v>720</v>
      </c>
      <c r="B729" s="133" t="s">
        <v>7751</v>
      </c>
      <c r="C729" s="134" t="s">
        <v>4265</v>
      </c>
      <c r="D729" s="135" t="s">
        <v>3774</v>
      </c>
      <c r="E729" s="81" t="s">
        <v>2270</v>
      </c>
      <c r="F729" s="145">
        <v>9</v>
      </c>
      <c r="G729" s="145">
        <v>5.28</v>
      </c>
      <c r="H729" s="48">
        <v>92</v>
      </c>
      <c r="I729" s="48">
        <v>56</v>
      </c>
      <c r="J729" s="151" t="str">
        <f t="shared" si="44"/>
        <v>SVXS</v>
      </c>
      <c r="K729" s="151" t="str">
        <f t="shared" si="45"/>
        <v xml:space="preserve"> </v>
      </c>
      <c r="L729" s="151" t="str">
        <f t="shared" si="46"/>
        <v xml:space="preserve"> </v>
      </c>
      <c r="M729" s="101"/>
      <c r="N729" s="9"/>
      <c r="O729" s="62">
        <f t="shared" si="47"/>
        <v>74</v>
      </c>
      <c r="P729" s="4"/>
    </row>
    <row r="730" spans="1:16" s="5" customFormat="1" ht="17.100000000000001" customHeight="1">
      <c r="A730" s="4">
        <v>721</v>
      </c>
      <c r="B730" s="133" t="s">
        <v>7752</v>
      </c>
      <c r="C730" s="134" t="s">
        <v>3841</v>
      </c>
      <c r="D730" s="135" t="s">
        <v>2440</v>
      </c>
      <c r="E730" s="81" t="s">
        <v>2270</v>
      </c>
      <c r="F730" s="145">
        <v>7.97</v>
      </c>
      <c r="G730" s="145">
        <v>7.89</v>
      </c>
      <c r="H730" s="48">
        <v>70</v>
      </c>
      <c r="I730" s="48">
        <v>74</v>
      </c>
      <c r="J730" s="166" t="str">
        <f t="shared" si="44"/>
        <v>SVK</v>
      </c>
      <c r="K730" s="166" t="str">
        <f t="shared" si="45"/>
        <v>SVK</v>
      </c>
      <c r="L730" s="166" t="str">
        <f t="shared" si="46"/>
        <v>SVK</v>
      </c>
      <c r="M730" s="63" t="s">
        <v>12621</v>
      </c>
      <c r="N730" s="9"/>
      <c r="O730" s="62">
        <f t="shared" si="47"/>
        <v>72</v>
      </c>
      <c r="P730" s="4"/>
    </row>
    <row r="731" spans="1:16" s="5" customFormat="1" ht="17.100000000000001" customHeight="1">
      <c r="A731" s="4">
        <v>722</v>
      </c>
      <c r="B731" s="133" t="s">
        <v>7753</v>
      </c>
      <c r="C731" s="134" t="s">
        <v>1546</v>
      </c>
      <c r="D731" s="135" t="s">
        <v>3782</v>
      </c>
      <c r="E731" s="81" t="s">
        <v>2270</v>
      </c>
      <c r="F731" s="145">
        <v>8</v>
      </c>
      <c r="G731" s="145">
        <v>3.33</v>
      </c>
      <c r="H731" s="48">
        <v>82</v>
      </c>
      <c r="I731" s="48">
        <v>51</v>
      </c>
      <c r="J731" s="151" t="str">
        <f t="shared" si="44"/>
        <v>SVG</v>
      </c>
      <c r="K731" s="151" t="str">
        <f t="shared" si="45"/>
        <v xml:space="preserve"> </v>
      </c>
      <c r="L731" s="151" t="str">
        <f t="shared" si="46"/>
        <v xml:space="preserve"> </v>
      </c>
      <c r="M731" s="83"/>
      <c r="N731" s="9"/>
      <c r="O731" s="62">
        <f t="shared" si="47"/>
        <v>66.5</v>
      </c>
      <c r="P731" s="4"/>
    </row>
    <row r="732" spans="1:16" s="5" customFormat="1" ht="17.100000000000001" customHeight="1">
      <c r="A732" s="4">
        <v>723</v>
      </c>
      <c r="B732" s="133" t="s">
        <v>7754</v>
      </c>
      <c r="C732" s="134" t="s">
        <v>666</v>
      </c>
      <c r="D732" s="135" t="s">
        <v>1001</v>
      </c>
      <c r="E732" s="81" t="s">
        <v>2270</v>
      </c>
      <c r="F732" s="145">
        <v>2.36</v>
      </c>
      <c r="G732" s="145">
        <v>0.97</v>
      </c>
      <c r="H732" s="48">
        <v>42</v>
      </c>
      <c r="I732" s="48">
        <v>41</v>
      </c>
      <c r="J732" s="151" t="str">
        <f t="shared" si="44"/>
        <v xml:space="preserve"> </v>
      </c>
      <c r="K732" s="151" t="str">
        <f t="shared" si="45"/>
        <v xml:space="preserve"> </v>
      </c>
      <c r="L732" s="151" t="str">
        <f t="shared" si="46"/>
        <v xml:space="preserve"> </v>
      </c>
      <c r="M732" s="101"/>
      <c r="N732" s="9"/>
      <c r="O732" s="62">
        <f t="shared" si="47"/>
        <v>41.5</v>
      </c>
      <c r="P732" s="4"/>
    </row>
    <row r="733" spans="1:16" s="5" customFormat="1" ht="17.100000000000001" customHeight="1">
      <c r="A733" s="4">
        <v>724</v>
      </c>
      <c r="B733" s="133" t="s">
        <v>7755</v>
      </c>
      <c r="C733" s="134" t="s">
        <v>353</v>
      </c>
      <c r="D733" s="135" t="s">
        <v>3785</v>
      </c>
      <c r="E733" s="81" t="s">
        <v>2270</v>
      </c>
      <c r="F733" s="145">
        <v>9</v>
      </c>
      <c r="G733" s="145">
        <v>1.57</v>
      </c>
      <c r="H733" s="48">
        <v>92</v>
      </c>
      <c r="I733" s="48">
        <v>44</v>
      </c>
      <c r="J733" s="151" t="str">
        <f t="shared" si="44"/>
        <v>SVXS</v>
      </c>
      <c r="K733" s="151" t="str">
        <f t="shared" si="45"/>
        <v xml:space="preserve"> </v>
      </c>
      <c r="L733" s="151" t="str">
        <f t="shared" si="46"/>
        <v xml:space="preserve"> </v>
      </c>
      <c r="M733" s="101"/>
      <c r="N733" s="50"/>
      <c r="O733" s="62">
        <f t="shared" si="47"/>
        <v>68</v>
      </c>
      <c r="P733" s="59"/>
    </row>
    <row r="734" spans="1:16" s="5" customFormat="1" ht="17.100000000000001" customHeight="1">
      <c r="A734" s="4">
        <v>725</v>
      </c>
      <c r="B734" s="133" t="s">
        <v>7756</v>
      </c>
      <c r="C734" s="134" t="s">
        <v>1434</v>
      </c>
      <c r="D734" s="135" t="s">
        <v>3785</v>
      </c>
      <c r="E734" s="81" t="s">
        <v>2270</v>
      </c>
      <c r="F734" s="145">
        <v>6.44</v>
      </c>
      <c r="G734" s="145">
        <v>3.15</v>
      </c>
      <c r="H734" s="48">
        <v>69</v>
      </c>
      <c r="I734" s="48">
        <v>51</v>
      </c>
      <c r="J734" s="151" t="str">
        <f t="shared" si="44"/>
        <v xml:space="preserve"> </v>
      </c>
      <c r="K734" s="151" t="str">
        <f t="shared" si="45"/>
        <v xml:space="preserve"> </v>
      </c>
      <c r="L734" s="151" t="str">
        <f t="shared" si="46"/>
        <v xml:space="preserve"> </v>
      </c>
      <c r="M734" s="101"/>
      <c r="N734" s="78"/>
      <c r="O734" s="62">
        <f t="shared" si="47"/>
        <v>60</v>
      </c>
      <c r="P734" s="59"/>
    </row>
    <row r="735" spans="1:16" s="5" customFormat="1" ht="17.100000000000001" customHeight="1">
      <c r="A735" s="4">
        <v>726</v>
      </c>
      <c r="B735" s="133" t="s">
        <v>7757</v>
      </c>
      <c r="C735" s="134" t="s">
        <v>419</v>
      </c>
      <c r="D735" s="135" t="s">
        <v>300</v>
      </c>
      <c r="E735" s="81" t="s">
        <v>2270</v>
      </c>
      <c r="F735" s="145">
        <v>9</v>
      </c>
      <c r="G735" s="145">
        <v>6.32</v>
      </c>
      <c r="H735" s="48">
        <v>92</v>
      </c>
      <c r="I735" s="48">
        <v>65</v>
      </c>
      <c r="J735" s="151" t="str">
        <f t="shared" si="44"/>
        <v>SVXS</v>
      </c>
      <c r="K735" s="151" t="str">
        <f t="shared" si="45"/>
        <v xml:space="preserve"> </v>
      </c>
      <c r="L735" s="151" t="str">
        <f t="shared" si="46"/>
        <v xml:space="preserve"> </v>
      </c>
      <c r="M735" s="101"/>
      <c r="N735" s="50"/>
      <c r="O735" s="62">
        <f t="shared" si="47"/>
        <v>78.5</v>
      </c>
      <c r="P735" s="59"/>
    </row>
    <row r="736" spans="1:16" s="5" customFormat="1" ht="17.100000000000001" customHeight="1">
      <c r="A736" s="4">
        <v>727</v>
      </c>
      <c r="B736" s="133" t="s">
        <v>7758</v>
      </c>
      <c r="C736" s="134" t="s">
        <v>997</v>
      </c>
      <c r="D736" s="135" t="s">
        <v>300</v>
      </c>
      <c r="E736" s="81" t="s">
        <v>2270</v>
      </c>
      <c r="F736" s="145">
        <v>6.96</v>
      </c>
      <c r="G736" s="145">
        <v>4.83</v>
      </c>
      <c r="H736" s="48">
        <v>70</v>
      </c>
      <c r="I736" s="48">
        <v>51</v>
      </c>
      <c r="J736" s="151" t="str">
        <f t="shared" si="44"/>
        <v xml:space="preserve"> </v>
      </c>
      <c r="K736" s="151" t="str">
        <f t="shared" si="45"/>
        <v xml:space="preserve"> </v>
      </c>
      <c r="L736" s="151" t="str">
        <f t="shared" si="46"/>
        <v xml:space="preserve"> </v>
      </c>
      <c r="M736" s="101"/>
      <c r="N736" s="50"/>
      <c r="O736" s="62">
        <f t="shared" si="47"/>
        <v>60.5</v>
      </c>
      <c r="P736" s="59"/>
    </row>
    <row r="737" spans="1:16" s="5" customFormat="1" ht="17.100000000000001" customHeight="1">
      <c r="A737" s="4">
        <v>728</v>
      </c>
      <c r="B737" s="133" t="s">
        <v>7759</v>
      </c>
      <c r="C737" s="134" t="s">
        <v>905</v>
      </c>
      <c r="D737" s="135" t="s">
        <v>1930</v>
      </c>
      <c r="E737" s="81" t="s">
        <v>2270</v>
      </c>
      <c r="F737" s="145">
        <v>6.94</v>
      </c>
      <c r="G737" s="145">
        <v>5.54</v>
      </c>
      <c r="H737" s="48">
        <v>70</v>
      </c>
      <c r="I737" s="48">
        <v>60</v>
      </c>
      <c r="J737" s="151" t="str">
        <f t="shared" si="44"/>
        <v xml:space="preserve"> </v>
      </c>
      <c r="K737" s="151" t="str">
        <f t="shared" si="45"/>
        <v xml:space="preserve"> </v>
      </c>
      <c r="L737" s="151" t="str">
        <f t="shared" si="46"/>
        <v xml:space="preserve"> </v>
      </c>
      <c r="M737" s="83"/>
      <c r="N737" s="50"/>
      <c r="O737" s="62">
        <f t="shared" si="47"/>
        <v>65</v>
      </c>
      <c r="P737" s="59"/>
    </row>
    <row r="738" spans="1:16" s="5" customFormat="1" ht="17.100000000000001" customHeight="1">
      <c r="A738" s="4">
        <v>729</v>
      </c>
      <c r="B738" s="133" t="s">
        <v>7760</v>
      </c>
      <c r="C738" s="134" t="s">
        <v>7761</v>
      </c>
      <c r="D738" s="135" t="s">
        <v>4270</v>
      </c>
      <c r="E738" s="81" t="s">
        <v>2270</v>
      </c>
      <c r="F738" s="145">
        <v>9</v>
      </c>
      <c r="G738" s="145">
        <v>7</v>
      </c>
      <c r="H738" s="48">
        <v>90</v>
      </c>
      <c r="I738" s="48">
        <v>70</v>
      </c>
      <c r="J738" s="151" t="str">
        <f t="shared" si="44"/>
        <v>SVXS</v>
      </c>
      <c r="K738" s="166" t="str">
        <f t="shared" si="45"/>
        <v>SVK</v>
      </c>
      <c r="L738" s="166" t="str">
        <f>IF(AND(J738="SVXS",K738="SVXS"),"SVXS",IF(AND(J738="SVG",K738="SVG"),"SVG",IF(AND(J738="SVK",K738="SVK"),"SVK",IF(AND(J738="SVXS",K738="SVG"),"SVG",IF(AND(J738="SVG",K738="SVXS"),"SVG",IF(AND(J738="SVG",K738="SVK"),"SVK",IF(AND(J738="SVK",K738="SVG"),"SVK",IF(AND(J738="SVXS",K738="SVK"),"SVK"," "))))))))</f>
        <v>SVK</v>
      </c>
      <c r="M738" s="196" t="s">
        <v>12603</v>
      </c>
      <c r="N738" s="50"/>
      <c r="O738" s="62">
        <f t="shared" si="47"/>
        <v>80</v>
      </c>
      <c r="P738" s="59"/>
    </row>
    <row r="739" spans="1:16" s="5" customFormat="1" ht="17.100000000000001" customHeight="1">
      <c r="A739" s="4">
        <v>730</v>
      </c>
      <c r="B739" s="133" t="s">
        <v>3322</v>
      </c>
      <c r="C739" s="134" t="s">
        <v>3636</v>
      </c>
      <c r="D739" s="135" t="s">
        <v>3375</v>
      </c>
      <c r="E739" s="81" t="s">
        <v>2270</v>
      </c>
      <c r="F739" s="145">
        <v>9</v>
      </c>
      <c r="G739" s="145">
        <v>7.91</v>
      </c>
      <c r="H739" s="48">
        <v>90</v>
      </c>
      <c r="I739" s="48">
        <v>82</v>
      </c>
      <c r="J739" s="151" t="str">
        <f t="shared" si="44"/>
        <v>SVXS</v>
      </c>
      <c r="K739" s="151" t="str">
        <f t="shared" si="45"/>
        <v>SVK</v>
      </c>
      <c r="L739" s="151" t="str">
        <f>IF(AND(J739="SVXS",K739="SVXS"),"SVXS",IF(AND(J739="SVG",K739="SVG"),"SVG",IF(AND(J739="SVK",K739="SVK"),"SVK",IF(AND(J739="SVXS",K739="SVG"),"SVG",IF(AND(J739="SVG",K739="SVXS"),"SVG",IF(AND(J739="SVG",K739="SVK"),"SVK",IF(AND(J739="SVK",K739="SVG"),"SVK",IF(AND(J739="SVXS",K739="SVK"),"SVK"," "))))))))</f>
        <v>SVK</v>
      </c>
      <c r="M739" s="200" t="s">
        <v>12628</v>
      </c>
      <c r="N739" s="41"/>
      <c r="O739" s="62">
        <f t="shared" si="47"/>
        <v>86</v>
      </c>
      <c r="P739" s="59"/>
    </row>
    <row r="740" spans="1:16" s="5" customFormat="1" ht="17.100000000000001" customHeight="1">
      <c r="A740" s="4">
        <v>731</v>
      </c>
      <c r="B740" s="133" t="s">
        <v>7762</v>
      </c>
      <c r="C740" s="134" t="s">
        <v>7763</v>
      </c>
      <c r="D740" s="135" t="s">
        <v>2575</v>
      </c>
      <c r="E740" s="81" t="s">
        <v>2270</v>
      </c>
      <c r="F740" s="145">
        <v>5.5</v>
      </c>
      <c r="G740" s="145">
        <v>4</v>
      </c>
      <c r="H740" s="48">
        <v>53</v>
      </c>
      <c r="I740" s="48">
        <v>53</v>
      </c>
      <c r="J740" s="151" t="str">
        <f t="shared" si="44"/>
        <v xml:space="preserve"> </v>
      </c>
      <c r="K740" s="151" t="str">
        <f t="shared" si="45"/>
        <v xml:space="preserve"> </v>
      </c>
      <c r="L740" s="151" t="str">
        <f t="shared" ref="L740:L803" si="48">IF(AND(J740="SVXS",K740="SVXS"),"SVXS",IF(AND(J740="SVG",K740="SVG"),"SVG",IF(AND(J740="SVK",K740="SVK"),"SVK",IF(AND(J740="SVXS",K740="SVG"),"SVG",IF(AND(J740="SVG",K740="SVXS"),"SVG",IF(AND(J740="SVG",K740="SVK"),"SVK",IF(AND(J740="SVK",K740="SVG"),"SVK"," ")))))))</f>
        <v xml:space="preserve"> </v>
      </c>
      <c r="M740" s="101"/>
      <c r="N740" s="6"/>
      <c r="O740" s="62">
        <f t="shared" si="47"/>
        <v>53</v>
      </c>
      <c r="P740" s="71"/>
    </row>
    <row r="741" spans="1:16" s="5" customFormat="1" ht="17.100000000000001" customHeight="1">
      <c r="A741" s="4">
        <v>732</v>
      </c>
      <c r="B741" s="133" t="s">
        <v>7764</v>
      </c>
      <c r="C741" s="134" t="s">
        <v>7765</v>
      </c>
      <c r="D741" s="135" t="s">
        <v>307</v>
      </c>
      <c r="E741" s="81" t="s">
        <v>2270</v>
      </c>
      <c r="F741" s="145">
        <v>7</v>
      </c>
      <c r="G741" s="145">
        <v>7.13</v>
      </c>
      <c r="H741" s="48">
        <v>77</v>
      </c>
      <c r="I741" s="48">
        <v>71</v>
      </c>
      <c r="J741" s="151" t="str">
        <f t="shared" si="44"/>
        <v>SVK</v>
      </c>
      <c r="K741" s="151" t="str">
        <f t="shared" si="45"/>
        <v>SVK</v>
      </c>
      <c r="L741" s="151" t="str">
        <f t="shared" si="48"/>
        <v>SVK</v>
      </c>
      <c r="M741" s="200" t="s">
        <v>12628</v>
      </c>
      <c r="N741" s="6"/>
      <c r="O741" s="62">
        <f t="shared" si="47"/>
        <v>74</v>
      </c>
      <c r="P741" s="71"/>
    </row>
    <row r="742" spans="1:16" s="5" customFormat="1" ht="17.100000000000001" customHeight="1">
      <c r="A742" s="4">
        <v>733</v>
      </c>
      <c r="B742" s="133" t="s">
        <v>7766</v>
      </c>
      <c r="C742" s="134" t="s">
        <v>4474</v>
      </c>
      <c r="D742" s="135" t="s">
        <v>2044</v>
      </c>
      <c r="E742" s="81" t="s">
        <v>2270</v>
      </c>
      <c r="F742" s="145">
        <v>8.2799999999999994</v>
      </c>
      <c r="G742" s="145">
        <v>7.28</v>
      </c>
      <c r="H742" s="48">
        <v>85</v>
      </c>
      <c r="I742" s="48">
        <v>71</v>
      </c>
      <c r="J742" s="151" t="str">
        <f t="shared" si="44"/>
        <v>SVG</v>
      </c>
      <c r="K742" s="151" t="str">
        <f t="shared" si="45"/>
        <v>SVK</v>
      </c>
      <c r="L742" s="151" t="str">
        <f t="shared" si="48"/>
        <v>SVK</v>
      </c>
      <c r="M742" s="200" t="s">
        <v>12628</v>
      </c>
      <c r="N742" s="116"/>
      <c r="O742" s="62">
        <f t="shared" si="47"/>
        <v>78</v>
      </c>
      <c r="P742" s="71"/>
    </row>
    <row r="743" spans="1:16" s="5" customFormat="1" ht="17.100000000000001" customHeight="1">
      <c r="A743" s="4">
        <v>734</v>
      </c>
      <c r="B743" s="133" t="s">
        <v>7767</v>
      </c>
      <c r="C743" s="134" t="s">
        <v>1400</v>
      </c>
      <c r="D743" s="135" t="s">
        <v>51</v>
      </c>
      <c r="E743" s="81" t="s">
        <v>2270</v>
      </c>
      <c r="F743" s="145">
        <v>0.59</v>
      </c>
      <c r="G743" s="145">
        <v>4.9800000000000004</v>
      </c>
      <c r="H743" s="48">
        <v>40</v>
      </c>
      <c r="I743" s="48">
        <v>53</v>
      </c>
      <c r="J743" s="151" t="str">
        <f t="shared" si="44"/>
        <v xml:space="preserve"> </v>
      </c>
      <c r="K743" s="151" t="str">
        <f t="shared" si="45"/>
        <v xml:space="preserve"> </v>
      </c>
      <c r="L743" s="151" t="str">
        <f t="shared" si="48"/>
        <v xml:space="preserve"> </v>
      </c>
      <c r="M743" s="229" t="s">
        <v>12588</v>
      </c>
      <c r="N743" s="6"/>
      <c r="O743" s="62">
        <f t="shared" si="47"/>
        <v>46.5</v>
      </c>
      <c r="P743" s="71"/>
    </row>
    <row r="744" spans="1:16" s="5" customFormat="1" ht="17.100000000000001" customHeight="1">
      <c r="A744" s="4">
        <v>735</v>
      </c>
      <c r="B744" s="133" t="s">
        <v>7768</v>
      </c>
      <c r="C744" s="134" t="s">
        <v>7769</v>
      </c>
      <c r="D744" s="135" t="s">
        <v>2983</v>
      </c>
      <c r="E744" s="81" t="s">
        <v>2270</v>
      </c>
      <c r="F744" s="145">
        <v>9</v>
      </c>
      <c r="G744" s="145">
        <v>4.91</v>
      </c>
      <c r="H744" s="48">
        <v>82</v>
      </c>
      <c r="I744" s="48">
        <v>51</v>
      </c>
      <c r="J744" s="151" t="str">
        <f t="shared" si="44"/>
        <v>SVG</v>
      </c>
      <c r="K744" s="151" t="str">
        <f t="shared" si="45"/>
        <v xml:space="preserve"> </v>
      </c>
      <c r="L744" s="151" t="str">
        <f t="shared" si="48"/>
        <v xml:space="preserve"> </v>
      </c>
      <c r="M744" s="101"/>
      <c r="N744" s="93" t="s">
        <v>895</v>
      </c>
      <c r="O744" s="62">
        <f t="shared" si="47"/>
        <v>66.5</v>
      </c>
      <c r="P744" s="71"/>
    </row>
    <row r="745" spans="1:16" s="5" customFormat="1" ht="17.100000000000001" customHeight="1">
      <c r="A745" s="4">
        <v>736</v>
      </c>
      <c r="B745" s="133" t="s">
        <v>7770</v>
      </c>
      <c r="C745" s="134" t="s">
        <v>886</v>
      </c>
      <c r="D745" s="135" t="s">
        <v>367</v>
      </c>
      <c r="E745" s="81" t="s">
        <v>2270</v>
      </c>
      <c r="F745" s="145">
        <v>9</v>
      </c>
      <c r="G745" s="145">
        <v>2.79</v>
      </c>
      <c r="H745" s="48">
        <v>65</v>
      </c>
      <c r="I745" s="48">
        <v>46</v>
      </c>
      <c r="J745" s="151" t="str">
        <f t="shared" si="44"/>
        <v xml:space="preserve"> </v>
      </c>
      <c r="K745" s="151" t="str">
        <f t="shared" si="45"/>
        <v xml:space="preserve"> </v>
      </c>
      <c r="L745" s="151" t="str">
        <f t="shared" si="48"/>
        <v xml:space="preserve"> </v>
      </c>
      <c r="M745" s="83"/>
      <c r="N745" s="6"/>
      <c r="O745" s="62">
        <f t="shared" si="47"/>
        <v>55.5</v>
      </c>
      <c r="P745" s="71"/>
    </row>
    <row r="746" spans="1:16" s="5" customFormat="1" ht="17.100000000000001" customHeight="1">
      <c r="A746" s="4">
        <v>737</v>
      </c>
      <c r="B746" s="133" t="s">
        <v>7771</v>
      </c>
      <c r="C746" s="134" t="s">
        <v>7772</v>
      </c>
      <c r="D746" s="135" t="s">
        <v>7773</v>
      </c>
      <c r="E746" s="81" t="s">
        <v>2270</v>
      </c>
      <c r="F746" s="145">
        <v>8.84</v>
      </c>
      <c r="G746" s="145">
        <v>7.41</v>
      </c>
      <c r="H746" s="48">
        <v>80</v>
      </c>
      <c r="I746" s="48">
        <v>76</v>
      </c>
      <c r="J746" s="151" t="str">
        <f t="shared" si="44"/>
        <v>SVG</v>
      </c>
      <c r="K746" s="151" t="str">
        <f t="shared" si="45"/>
        <v>SVK</v>
      </c>
      <c r="L746" s="151" t="str">
        <f t="shared" si="48"/>
        <v>SVK</v>
      </c>
      <c r="M746" s="200" t="s">
        <v>12628</v>
      </c>
      <c r="N746" s="50"/>
      <c r="O746" s="62">
        <f t="shared" si="47"/>
        <v>78</v>
      </c>
      <c r="P746" s="71"/>
    </row>
    <row r="747" spans="1:16" s="5" customFormat="1" ht="17.100000000000001" customHeight="1">
      <c r="A747" s="4">
        <v>738</v>
      </c>
      <c r="B747" s="133" t="s">
        <v>3323</v>
      </c>
      <c r="C747" s="134" t="s">
        <v>1224</v>
      </c>
      <c r="D747" s="135" t="s">
        <v>720</v>
      </c>
      <c r="E747" s="81" t="s">
        <v>2270</v>
      </c>
      <c r="F747" s="145">
        <v>9</v>
      </c>
      <c r="G747" s="145">
        <v>7.27</v>
      </c>
      <c r="H747" s="48">
        <v>70</v>
      </c>
      <c r="I747" s="48">
        <v>76</v>
      </c>
      <c r="J747" s="151" t="str">
        <f t="shared" si="44"/>
        <v>SVK</v>
      </c>
      <c r="K747" s="166" t="str">
        <f t="shared" si="45"/>
        <v>SVK</v>
      </c>
      <c r="L747" s="166" t="str">
        <f t="shared" si="48"/>
        <v>SVK</v>
      </c>
      <c r="M747" s="196" t="s">
        <v>12603</v>
      </c>
      <c r="N747" s="50"/>
      <c r="O747" s="62">
        <f t="shared" si="47"/>
        <v>73</v>
      </c>
      <c r="P747" s="90"/>
    </row>
    <row r="748" spans="1:16" s="5" customFormat="1" ht="17.100000000000001" customHeight="1">
      <c r="A748" s="4">
        <v>739</v>
      </c>
      <c r="B748" s="133" t="s">
        <v>7774</v>
      </c>
      <c r="C748" s="134" t="s">
        <v>4446</v>
      </c>
      <c r="D748" s="135" t="s">
        <v>1003</v>
      </c>
      <c r="E748" s="81" t="s">
        <v>2270</v>
      </c>
      <c r="F748" s="145">
        <v>6.14</v>
      </c>
      <c r="G748" s="145">
        <v>3.1</v>
      </c>
      <c r="H748" s="48">
        <v>55</v>
      </c>
      <c r="I748" s="48">
        <v>51</v>
      </c>
      <c r="J748" s="151" t="str">
        <f t="shared" si="44"/>
        <v xml:space="preserve"> </v>
      </c>
      <c r="K748" s="151" t="str">
        <f t="shared" si="45"/>
        <v xml:space="preserve"> </v>
      </c>
      <c r="L748" s="151" t="str">
        <f t="shared" si="48"/>
        <v xml:space="preserve"> </v>
      </c>
      <c r="M748" s="101"/>
      <c r="N748" s="6"/>
      <c r="O748" s="62">
        <f t="shared" si="47"/>
        <v>53</v>
      </c>
      <c r="P748" s="76"/>
    </row>
    <row r="749" spans="1:16" s="5" customFormat="1" ht="17.100000000000001" customHeight="1">
      <c r="A749" s="4">
        <v>740</v>
      </c>
      <c r="B749" s="133" t="s">
        <v>7775</v>
      </c>
      <c r="C749" s="134" t="s">
        <v>1805</v>
      </c>
      <c r="D749" s="135" t="s">
        <v>2007</v>
      </c>
      <c r="E749" s="81" t="s">
        <v>1070</v>
      </c>
      <c r="F749" s="145">
        <v>4.79</v>
      </c>
      <c r="G749" s="145">
        <v>5.57</v>
      </c>
      <c r="H749" s="48">
        <v>60</v>
      </c>
      <c r="I749" s="48">
        <v>51</v>
      </c>
      <c r="J749" s="151" t="str">
        <f t="shared" si="44"/>
        <v xml:space="preserve"> </v>
      </c>
      <c r="K749" s="151" t="str">
        <f t="shared" si="45"/>
        <v xml:space="preserve"> </v>
      </c>
      <c r="L749" s="151" t="str">
        <f t="shared" si="48"/>
        <v xml:space="preserve"> </v>
      </c>
      <c r="M749" s="101"/>
      <c r="N749" s="6"/>
      <c r="O749" s="62">
        <f t="shared" si="47"/>
        <v>55.5</v>
      </c>
      <c r="P749" s="76"/>
    </row>
    <row r="750" spans="1:16" s="5" customFormat="1" ht="17.100000000000001" customHeight="1">
      <c r="A750" s="4">
        <v>741</v>
      </c>
      <c r="B750" s="133" t="s">
        <v>7776</v>
      </c>
      <c r="C750" s="134" t="s">
        <v>4328</v>
      </c>
      <c r="D750" s="135" t="s">
        <v>1806</v>
      </c>
      <c r="E750" s="81" t="s">
        <v>1070</v>
      </c>
      <c r="F750" s="145">
        <v>4.99</v>
      </c>
      <c r="G750" s="145">
        <v>5.08</v>
      </c>
      <c r="H750" s="48">
        <v>60</v>
      </c>
      <c r="I750" s="48">
        <v>56</v>
      </c>
      <c r="J750" s="151" t="str">
        <f t="shared" si="44"/>
        <v xml:space="preserve"> </v>
      </c>
      <c r="K750" s="151" t="str">
        <f t="shared" si="45"/>
        <v xml:space="preserve"> </v>
      </c>
      <c r="L750" s="151" t="str">
        <f t="shared" si="48"/>
        <v xml:space="preserve"> </v>
      </c>
      <c r="M750" s="101"/>
      <c r="N750" s="123"/>
      <c r="O750" s="62">
        <f t="shared" si="47"/>
        <v>58</v>
      </c>
      <c r="P750" s="71"/>
    </row>
    <row r="751" spans="1:16" s="5" customFormat="1" ht="17.100000000000001" customHeight="1">
      <c r="A751" s="4">
        <v>742</v>
      </c>
      <c r="B751" s="133" t="s">
        <v>7777</v>
      </c>
      <c r="C751" s="134" t="s">
        <v>3342</v>
      </c>
      <c r="D751" s="135" t="s">
        <v>3837</v>
      </c>
      <c r="E751" s="81" t="s">
        <v>1070</v>
      </c>
      <c r="F751" s="145">
        <v>4.93</v>
      </c>
      <c r="G751" s="145">
        <v>4.8600000000000003</v>
      </c>
      <c r="H751" s="48">
        <v>61</v>
      </c>
      <c r="I751" s="48">
        <v>65</v>
      </c>
      <c r="J751" s="151" t="str">
        <f t="shared" si="44"/>
        <v xml:space="preserve"> </v>
      </c>
      <c r="K751" s="151" t="str">
        <f t="shared" si="45"/>
        <v xml:space="preserve"> </v>
      </c>
      <c r="L751" s="151" t="str">
        <f t="shared" si="48"/>
        <v xml:space="preserve"> </v>
      </c>
      <c r="M751" s="101"/>
      <c r="N751" s="123"/>
      <c r="O751" s="62">
        <f t="shared" si="47"/>
        <v>63</v>
      </c>
      <c r="P751" s="71"/>
    </row>
    <row r="752" spans="1:16" s="5" customFormat="1" ht="17.100000000000001" customHeight="1">
      <c r="A752" s="4">
        <v>743</v>
      </c>
      <c r="B752" s="133" t="s">
        <v>7778</v>
      </c>
      <c r="C752" s="134" t="s">
        <v>3904</v>
      </c>
      <c r="D752" s="135" t="s">
        <v>7779</v>
      </c>
      <c r="E752" s="81" t="s">
        <v>1070</v>
      </c>
      <c r="F752" s="145">
        <v>4.1100000000000003</v>
      </c>
      <c r="G752" s="145">
        <v>2.12</v>
      </c>
      <c r="H752" s="48">
        <v>56</v>
      </c>
      <c r="I752" s="48">
        <v>40</v>
      </c>
      <c r="J752" s="151" t="str">
        <f t="shared" si="44"/>
        <v xml:space="preserve"> </v>
      </c>
      <c r="K752" s="151" t="str">
        <f t="shared" si="45"/>
        <v xml:space="preserve"> </v>
      </c>
      <c r="L752" s="151" t="str">
        <f t="shared" si="48"/>
        <v xml:space="preserve"> </v>
      </c>
      <c r="M752" s="101"/>
      <c r="N752" s="123"/>
      <c r="O752" s="62">
        <f t="shared" si="47"/>
        <v>48</v>
      </c>
      <c r="P752" s="71"/>
    </row>
    <row r="753" spans="1:16" s="5" customFormat="1" ht="17.100000000000001" customHeight="1">
      <c r="A753" s="4">
        <v>744</v>
      </c>
      <c r="B753" s="133" t="s">
        <v>7780</v>
      </c>
      <c r="C753" s="134" t="s">
        <v>3084</v>
      </c>
      <c r="D753" s="135" t="s">
        <v>3474</v>
      </c>
      <c r="E753" s="81" t="s">
        <v>1070</v>
      </c>
      <c r="F753" s="145">
        <v>4.41</v>
      </c>
      <c r="G753" s="145">
        <v>4.43</v>
      </c>
      <c r="H753" s="48">
        <v>70</v>
      </c>
      <c r="I753" s="48">
        <v>63</v>
      </c>
      <c r="J753" s="151" t="str">
        <f t="shared" si="44"/>
        <v xml:space="preserve"> </v>
      </c>
      <c r="K753" s="151" t="str">
        <f t="shared" si="45"/>
        <v xml:space="preserve"> </v>
      </c>
      <c r="L753" s="151" t="str">
        <f t="shared" si="48"/>
        <v xml:space="preserve"> </v>
      </c>
      <c r="M753" s="101"/>
      <c r="N753" s="93"/>
      <c r="O753" s="62">
        <f t="shared" si="47"/>
        <v>66.5</v>
      </c>
      <c r="P753" s="76"/>
    </row>
    <row r="754" spans="1:16" s="5" customFormat="1" ht="17.100000000000001" customHeight="1">
      <c r="A754" s="4">
        <v>745</v>
      </c>
      <c r="B754" s="133" t="s">
        <v>7781</v>
      </c>
      <c r="C754" s="134" t="s">
        <v>1690</v>
      </c>
      <c r="D754" s="135" t="s">
        <v>2908</v>
      </c>
      <c r="E754" s="81" t="s">
        <v>1070</v>
      </c>
      <c r="F754" s="145">
        <v>4.8499999999999996</v>
      </c>
      <c r="G754" s="145">
        <v>4.8899999999999997</v>
      </c>
      <c r="H754" s="48">
        <v>60</v>
      </c>
      <c r="I754" s="48">
        <v>61</v>
      </c>
      <c r="J754" s="151" t="str">
        <f t="shared" si="44"/>
        <v xml:space="preserve"> </v>
      </c>
      <c r="K754" s="151" t="str">
        <f t="shared" si="45"/>
        <v xml:space="preserve"> </v>
      </c>
      <c r="L754" s="151" t="str">
        <f t="shared" si="48"/>
        <v xml:space="preserve"> </v>
      </c>
      <c r="M754" s="101"/>
      <c r="N754" s="93"/>
      <c r="O754" s="62">
        <f t="shared" si="47"/>
        <v>60.5</v>
      </c>
      <c r="P754" s="76"/>
    </row>
    <row r="755" spans="1:16" s="5" customFormat="1" ht="17.100000000000001" customHeight="1">
      <c r="A755" s="4">
        <v>746</v>
      </c>
      <c r="B755" s="133" t="s">
        <v>7782</v>
      </c>
      <c r="C755" s="134" t="s">
        <v>997</v>
      </c>
      <c r="D755" s="135" t="s">
        <v>23</v>
      </c>
      <c r="E755" s="81" t="s">
        <v>1070</v>
      </c>
      <c r="F755" s="145">
        <v>5.54</v>
      </c>
      <c r="G755" s="145">
        <v>5.28</v>
      </c>
      <c r="H755" s="48">
        <v>60</v>
      </c>
      <c r="I755" s="48">
        <v>53</v>
      </c>
      <c r="J755" s="151" t="str">
        <f t="shared" si="44"/>
        <v xml:space="preserve"> </v>
      </c>
      <c r="K755" s="151" t="str">
        <f t="shared" si="45"/>
        <v xml:space="preserve"> </v>
      </c>
      <c r="L755" s="151" t="str">
        <f t="shared" si="48"/>
        <v xml:space="preserve"> </v>
      </c>
      <c r="M755" s="101"/>
      <c r="N755" s="224"/>
      <c r="O755" s="62">
        <f t="shared" si="47"/>
        <v>56.5</v>
      </c>
      <c r="P755" s="76"/>
    </row>
    <row r="756" spans="1:16" s="5" customFormat="1" ht="17.100000000000001" customHeight="1">
      <c r="A756" s="4">
        <v>747</v>
      </c>
      <c r="B756" s="133" t="s">
        <v>7783</v>
      </c>
      <c r="C756" s="134" t="s">
        <v>1929</v>
      </c>
      <c r="D756" s="135" t="s">
        <v>2321</v>
      </c>
      <c r="E756" s="81" t="s">
        <v>1070</v>
      </c>
      <c r="F756" s="145">
        <v>4.42</v>
      </c>
      <c r="G756" s="145">
        <v>5.37</v>
      </c>
      <c r="H756" s="48">
        <v>60</v>
      </c>
      <c r="I756" s="48">
        <v>50</v>
      </c>
      <c r="J756" s="151" t="str">
        <f t="shared" si="44"/>
        <v xml:space="preserve"> </v>
      </c>
      <c r="K756" s="151" t="str">
        <f t="shared" si="45"/>
        <v xml:space="preserve"> </v>
      </c>
      <c r="L756" s="151" t="str">
        <f t="shared" si="48"/>
        <v xml:space="preserve"> </v>
      </c>
      <c r="M756" s="101"/>
      <c r="N756" s="6"/>
      <c r="O756" s="62">
        <f t="shared" si="47"/>
        <v>55</v>
      </c>
      <c r="P756" s="59"/>
    </row>
    <row r="757" spans="1:16" s="5" customFormat="1" ht="17.100000000000001" customHeight="1">
      <c r="A757" s="4">
        <v>748</v>
      </c>
      <c r="B757" s="133" t="s">
        <v>7784</v>
      </c>
      <c r="C757" s="134" t="s">
        <v>4655</v>
      </c>
      <c r="D757" s="135" t="s">
        <v>3625</v>
      </c>
      <c r="E757" s="81" t="s">
        <v>1070</v>
      </c>
      <c r="F757" s="145">
        <v>4.28</v>
      </c>
      <c r="G757" s="145">
        <v>5.57</v>
      </c>
      <c r="H757" s="48">
        <v>61</v>
      </c>
      <c r="I757" s="48">
        <v>50</v>
      </c>
      <c r="J757" s="151" t="str">
        <f t="shared" si="44"/>
        <v xml:space="preserve"> </v>
      </c>
      <c r="K757" s="151" t="str">
        <f t="shared" si="45"/>
        <v xml:space="preserve"> </v>
      </c>
      <c r="L757" s="151" t="str">
        <f t="shared" si="48"/>
        <v xml:space="preserve"> </v>
      </c>
      <c r="M757" s="83"/>
      <c r="N757" s="93"/>
      <c r="O757" s="62">
        <f t="shared" si="47"/>
        <v>55.5</v>
      </c>
      <c r="P757" s="71"/>
    </row>
    <row r="758" spans="1:16" s="5" customFormat="1" ht="17.100000000000001" customHeight="1">
      <c r="A758" s="4">
        <v>749</v>
      </c>
      <c r="B758" s="133" t="s">
        <v>7785</v>
      </c>
      <c r="C758" s="134" t="s">
        <v>7786</v>
      </c>
      <c r="D758" s="135" t="s">
        <v>3790</v>
      </c>
      <c r="E758" s="81" t="s">
        <v>1070</v>
      </c>
      <c r="F758" s="145">
        <v>6.73</v>
      </c>
      <c r="G758" s="145">
        <v>7.1</v>
      </c>
      <c r="H758" s="48">
        <v>65</v>
      </c>
      <c r="I758" s="48">
        <v>70</v>
      </c>
      <c r="J758" s="151" t="str">
        <f t="shared" si="44"/>
        <v xml:space="preserve"> </v>
      </c>
      <c r="K758" s="166" t="str">
        <f t="shared" si="45"/>
        <v>SVK</v>
      </c>
      <c r="L758" s="151" t="str">
        <f t="shared" si="48"/>
        <v xml:space="preserve"> </v>
      </c>
      <c r="M758" s="63" t="s">
        <v>12603</v>
      </c>
      <c r="N758" s="123"/>
      <c r="O758" s="62">
        <f t="shared" si="47"/>
        <v>67.5</v>
      </c>
      <c r="P758" s="71"/>
    </row>
    <row r="759" spans="1:16" s="5" customFormat="1" ht="17.100000000000001" customHeight="1">
      <c r="A759" s="4">
        <v>750</v>
      </c>
      <c r="B759" s="133" t="s">
        <v>7787</v>
      </c>
      <c r="C759" s="134" t="s">
        <v>4061</v>
      </c>
      <c r="D759" s="135" t="s">
        <v>3794</v>
      </c>
      <c r="E759" s="81" t="s">
        <v>1070</v>
      </c>
      <c r="F759" s="145">
        <v>3.62</v>
      </c>
      <c r="G759" s="145">
        <v>4.75</v>
      </c>
      <c r="H759" s="48">
        <v>61</v>
      </c>
      <c r="I759" s="48">
        <v>55</v>
      </c>
      <c r="J759" s="151" t="str">
        <f t="shared" si="44"/>
        <v xml:space="preserve"> </v>
      </c>
      <c r="K759" s="151" t="str">
        <f t="shared" si="45"/>
        <v xml:space="preserve"> </v>
      </c>
      <c r="L759" s="151" t="str">
        <f t="shared" si="48"/>
        <v xml:space="preserve"> </v>
      </c>
      <c r="M759" s="101"/>
      <c r="N759" s="93"/>
      <c r="O759" s="62">
        <f t="shared" si="47"/>
        <v>58</v>
      </c>
      <c r="P759" s="59"/>
    </row>
    <row r="760" spans="1:16" s="5" customFormat="1" ht="17.100000000000001" customHeight="1">
      <c r="A760" s="4">
        <v>751</v>
      </c>
      <c r="B760" s="133" t="s">
        <v>7788</v>
      </c>
      <c r="C760" s="134" t="s">
        <v>4262</v>
      </c>
      <c r="D760" s="135" t="s">
        <v>3798</v>
      </c>
      <c r="E760" s="81" t="s">
        <v>1070</v>
      </c>
      <c r="F760" s="145">
        <v>5.24</v>
      </c>
      <c r="G760" s="145">
        <v>4.63</v>
      </c>
      <c r="H760" s="48">
        <v>60</v>
      </c>
      <c r="I760" s="48">
        <v>65</v>
      </c>
      <c r="J760" s="151" t="str">
        <f t="shared" si="44"/>
        <v xml:space="preserve"> </v>
      </c>
      <c r="K760" s="151" t="str">
        <f t="shared" si="45"/>
        <v xml:space="preserve"> </v>
      </c>
      <c r="L760" s="151" t="str">
        <f t="shared" si="48"/>
        <v xml:space="preserve"> </v>
      </c>
      <c r="M760" s="101"/>
      <c r="N760" s="50"/>
      <c r="O760" s="62">
        <f t="shared" si="47"/>
        <v>62.5</v>
      </c>
      <c r="P760" s="87"/>
    </row>
    <row r="761" spans="1:16" s="5" customFormat="1" ht="17.100000000000001" customHeight="1">
      <c r="A761" s="4">
        <v>752</v>
      </c>
      <c r="B761" s="133" t="s">
        <v>7789</v>
      </c>
      <c r="C761" s="134" t="s">
        <v>1697</v>
      </c>
      <c r="D761" s="135" t="s">
        <v>3798</v>
      </c>
      <c r="E761" s="81" t="s">
        <v>1070</v>
      </c>
      <c r="F761" s="145">
        <v>4.4400000000000004</v>
      </c>
      <c r="G761" s="145">
        <v>4.18</v>
      </c>
      <c r="H761" s="48">
        <v>58</v>
      </c>
      <c r="I761" s="48">
        <v>55</v>
      </c>
      <c r="J761" s="151" t="str">
        <f t="shared" si="44"/>
        <v xml:space="preserve"> </v>
      </c>
      <c r="K761" s="151" t="str">
        <f t="shared" si="45"/>
        <v xml:space="preserve"> </v>
      </c>
      <c r="L761" s="151" t="str">
        <f t="shared" si="48"/>
        <v xml:space="preserve"> </v>
      </c>
      <c r="M761" s="101"/>
      <c r="N761" s="50"/>
      <c r="O761" s="62">
        <f t="shared" si="47"/>
        <v>56.5</v>
      </c>
      <c r="P761" s="87"/>
    </row>
    <row r="762" spans="1:16" s="5" customFormat="1" ht="17.100000000000001" customHeight="1">
      <c r="A762" s="4">
        <v>753</v>
      </c>
      <c r="B762" s="133" t="s">
        <v>7790</v>
      </c>
      <c r="C762" s="134" t="s">
        <v>7791</v>
      </c>
      <c r="D762" s="135" t="s">
        <v>3781</v>
      </c>
      <c r="E762" s="81" t="s">
        <v>1070</v>
      </c>
      <c r="F762" s="145">
        <v>4.54</v>
      </c>
      <c r="G762" s="145">
        <v>5.78</v>
      </c>
      <c r="H762" s="48">
        <v>60</v>
      </c>
      <c r="I762" s="48">
        <v>57</v>
      </c>
      <c r="J762" s="151" t="str">
        <f t="shared" si="44"/>
        <v xml:space="preserve"> </v>
      </c>
      <c r="K762" s="151" t="str">
        <f t="shared" si="45"/>
        <v xml:space="preserve"> </v>
      </c>
      <c r="L762" s="151" t="str">
        <f t="shared" si="48"/>
        <v xml:space="preserve"> </v>
      </c>
      <c r="M762" s="101"/>
      <c r="N762" s="78"/>
      <c r="O762" s="62">
        <f t="shared" si="47"/>
        <v>58.5</v>
      </c>
      <c r="P762" s="71"/>
    </row>
    <row r="763" spans="1:16" s="5" customFormat="1" ht="17.100000000000001" customHeight="1">
      <c r="A763" s="4">
        <v>754</v>
      </c>
      <c r="B763" s="133" t="s">
        <v>7792</v>
      </c>
      <c r="C763" s="134" t="s">
        <v>348</v>
      </c>
      <c r="D763" s="135" t="s">
        <v>1007</v>
      </c>
      <c r="E763" s="81" t="s">
        <v>1070</v>
      </c>
      <c r="F763" s="145">
        <v>5.97</v>
      </c>
      <c r="G763" s="145">
        <v>6.46</v>
      </c>
      <c r="H763" s="48">
        <v>65</v>
      </c>
      <c r="I763" s="48">
        <v>72</v>
      </c>
      <c r="J763" s="151" t="str">
        <f t="shared" si="44"/>
        <v xml:space="preserve"> </v>
      </c>
      <c r="K763" s="151" t="str">
        <f t="shared" si="45"/>
        <v xml:space="preserve"> </v>
      </c>
      <c r="L763" s="151" t="str">
        <f t="shared" si="48"/>
        <v xml:space="preserve"> </v>
      </c>
      <c r="M763" s="101"/>
      <c r="N763" s="9"/>
      <c r="O763" s="62">
        <f t="shared" si="47"/>
        <v>68.5</v>
      </c>
      <c r="P763" s="76"/>
    </row>
    <row r="764" spans="1:16" s="5" customFormat="1" ht="17.100000000000001" customHeight="1">
      <c r="A764" s="4">
        <v>755</v>
      </c>
      <c r="B764" s="133" t="s">
        <v>7793</v>
      </c>
      <c r="C764" s="134" t="s">
        <v>7794</v>
      </c>
      <c r="D764" s="135" t="s">
        <v>3785</v>
      </c>
      <c r="E764" s="81" t="s">
        <v>1070</v>
      </c>
      <c r="F764" s="145">
        <v>4.58</v>
      </c>
      <c r="G764" s="145">
        <v>4.95</v>
      </c>
      <c r="H764" s="48">
        <v>57</v>
      </c>
      <c r="I764" s="48">
        <v>57</v>
      </c>
      <c r="J764" s="151" t="str">
        <f t="shared" si="44"/>
        <v xml:space="preserve"> </v>
      </c>
      <c r="K764" s="151" t="str">
        <f t="shared" si="45"/>
        <v xml:space="preserve"> </v>
      </c>
      <c r="L764" s="151" t="str">
        <f t="shared" si="48"/>
        <v xml:space="preserve"> </v>
      </c>
      <c r="M764" s="83"/>
      <c r="N764" s="50"/>
      <c r="O764" s="62">
        <f t="shared" si="47"/>
        <v>57</v>
      </c>
      <c r="P764" s="87"/>
    </row>
    <row r="765" spans="1:16" s="5" customFormat="1" ht="17.100000000000001" customHeight="1">
      <c r="A765" s="4">
        <v>756</v>
      </c>
      <c r="B765" s="133" t="s">
        <v>7795</v>
      </c>
      <c r="C765" s="134" t="s">
        <v>4329</v>
      </c>
      <c r="D765" s="135" t="s">
        <v>300</v>
      </c>
      <c r="E765" s="81" t="s">
        <v>1070</v>
      </c>
      <c r="F765" s="145">
        <v>7.14</v>
      </c>
      <c r="G765" s="145">
        <v>7.36</v>
      </c>
      <c r="H765" s="48">
        <v>60</v>
      </c>
      <c r="I765" s="48">
        <v>73</v>
      </c>
      <c r="J765" s="151" t="str">
        <f t="shared" si="44"/>
        <v xml:space="preserve"> </v>
      </c>
      <c r="K765" s="151" t="str">
        <f t="shared" si="45"/>
        <v>SVK</v>
      </c>
      <c r="L765" s="151" t="str">
        <f t="shared" si="48"/>
        <v xml:space="preserve"> </v>
      </c>
      <c r="M765" s="49" t="s">
        <v>12627</v>
      </c>
      <c r="N765" s="50"/>
      <c r="O765" s="62">
        <f t="shared" si="47"/>
        <v>66.5</v>
      </c>
      <c r="P765" s="87"/>
    </row>
    <row r="766" spans="1:16" s="5" customFormat="1" ht="17.100000000000001" customHeight="1">
      <c r="A766" s="4">
        <v>757</v>
      </c>
      <c r="B766" s="133" t="s">
        <v>7796</v>
      </c>
      <c r="C766" s="134" t="s">
        <v>49</v>
      </c>
      <c r="D766" s="135" t="s">
        <v>1008</v>
      </c>
      <c r="E766" s="81" t="s">
        <v>1070</v>
      </c>
      <c r="F766" s="145">
        <v>3.92</v>
      </c>
      <c r="G766" s="145">
        <v>4.29</v>
      </c>
      <c r="H766" s="48">
        <v>60</v>
      </c>
      <c r="I766" s="48">
        <v>54</v>
      </c>
      <c r="J766" s="151" t="str">
        <f t="shared" si="44"/>
        <v xml:space="preserve"> </v>
      </c>
      <c r="K766" s="151" t="str">
        <f t="shared" si="45"/>
        <v xml:space="preserve"> </v>
      </c>
      <c r="L766" s="151" t="str">
        <f t="shared" si="48"/>
        <v xml:space="preserve"> </v>
      </c>
      <c r="M766" s="101"/>
      <c r="N766" s="50"/>
      <c r="O766" s="62">
        <f t="shared" si="47"/>
        <v>57</v>
      </c>
      <c r="P766" s="87"/>
    </row>
    <row r="767" spans="1:16" s="5" customFormat="1" ht="17.100000000000001" customHeight="1">
      <c r="A767" s="4">
        <v>758</v>
      </c>
      <c r="B767" s="133" t="s">
        <v>7797</v>
      </c>
      <c r="C767" s="134" t="s">
        <v>4056</v>
      </c>
      <c r="D767" s="135" t="s">
        <v>7798</v>
      </c>
      <c r="E767" s="81" t="s">
        <v>1070</v>
      </c>
      <c r="F767" s="145">
        <v>3.92</v>
      </c>
      <c r="G767" s="145">
        <v>3.28</v>
      </c>
      <c r="H767" s="48">
        <v>59</v>
      </c>
      <c r="I767" s="48">
        <v>56</v>
      </c>
      <c r="J767" s="151" t="str">
        <f t="shared" si="44"/>
        <v xml:space="preserve"> </v>
      </c>
      <c r="K767" s="151" t="str">
        <f t="shared" si="45"/>
        <v xml:space="preserve"> </v>
      </c>
      <c r="L767" s="151" t="str">
        <f t="shared" si="48"/>
        <v xml:space="preserve"> </v>
      </c>
      <c r="M767" s="101"/>
      <c r="N767" s="93"/>
      <c r="O767" s="62">
        <f t="shared" si="47"/>
        <v>57.5</v>
      </c>
      <c r="P767" s="71"/>
    </row>
    <row r="768" spans="1:16" s="5" customFormat="1" ht="17.100000000000001" customHeight="1">
      <c r="A768" s="4">
        <v>759</v>
      </c>
      <c r="B768" s="133" t="s">
        <v>7799</v>
      </c>
      <c r="C768" s="134" t="s">
        <v>348</v>
      </c>
      <c r="D768" s="135" t="s">
        <v>3445</v>
      </c>
      <c r="E768" s="81" t="s">
        <v>1070</v>
      </c>
      <c r="F768" s="145">
        <v>4.01</v>
      </c>
      <c r="G768" s="145">
        <v>3.91</v>
      </c>
      <c r="H768" s="48">
        <v>63</v>
      </c>
      <c r="I768" s="48">
        <v>60</v>
      </c>
      <c r="J768" s="151" t="str">
        <f t="shared" si="44"/>
        <v xml:space="preserve"> </v>
      </c>
      <c r="K768" s="151" t="str">
        <f t="shared" si="45"/>
        <v xml:space="preserve"> </v>
      </c>
      <c r="L768" s="151" t="str">
        <f t="shared" si="48"/>
        <v xml:space="preserve"> </v>
      </c>
      <c r="M768" s="101"/>
      <c r="N768" s="78"/>
      <c r="O768" s="62">
        <f t="shared" si="47"/>
        <v>61.5</v>
      </c>
      <c r="P768" s="71"/>
    </row>
    <row r="769" spans="1:16" s="5" customFormat="1" ht="17.100000000000001" customHeight="1">
      <c r="A769" s="4">
        <v>760</v>
      </c>
      <c r="B769" s="133" t="s">
        <v>7800</v>
      </c>
      <c r="C769" s="134" t="s">
        <v>3783</v>
      </c>
      <c r="D769" s="135" t="s">
        <v>3470</v>
      </c>
      <c r="E769" s="81" t="s">
        <v>1070</v>
      </c>
      <c r="F769" s="145">
        <v>5.09</v>
      </c>
      <c r="G769" s="145">
        <v>5.22</v>
      </c>
      <c r="H769" s="48">
        <v>60</v>
      </c>
      <c r="I769" s="48">
        <v>50</v>
      </c>
      <c r="J769" s="151" t="str">
        <f t="shared" si="44"/>
        <v xml:space="preserve"> </v>
      </c>
      <c r="K769" s="151" t="str">
        <f t="shared" si="45"/>
        <v xml:space="preserve"> </v>
      </c>
      <c r="L769" s="151" t="str">
        <f t="shared" si="48"/>
        <v xml:space="preserve"> </v>
      </c>
      <c r="M769" s="101"/>
      <c r="N769" s="50"/>
      <c r="O769" s="62">
        <f t="shared" si="47"/>
        <v>55</v>
      </c>
      <c r="P769" s="71"/>
    </row>
    <row r="770" spans="1:16" s="5" customFormat="1" ht="17.100000000000001" customHeight="1">
      <c r="A770" s="4">
        <v>761</v>
      </c>
      <c r="B770" s="133" t="s">
        <v>7801</v>
      </c>
      <c r="C770" s="134" t="s">
        <v>1728</v>
      </c>
      <c r="D770" s="135" t="s">
        <v>366</v>
      </c>
      <c r="E770" s="81" t="s">
        <v>1070</v>
      </c>
      <c r="F770" s="145">
        <v>3.86</v>
      </c>
      <c r="G770" s="145">
        <v>5.34</v>
      </c>
      <c r="H770" s="48">
        <v>57</v>
      </c>
      <c r="I770" s="48">
        <v>53</v>
      </c>
      <c r="J770" s="151" t="str">
        <f t="shared" si="44"/>
        <v xml:space="preserve"> </v>
      </c>
      <c r="K770" s="151" t="str">
        <f t="shared" si="45"/>
        <v xml:space="preserve"> </v>
      </c>
      <c r="L770" s="151" t="str">
        <f t="shared" si="48"/>
        <v xml:space="preserve"> </v>
      </c>
      <c r="M770" s="101"/>
      <c r="N770" s="50"/>
      <c r="O770" s="62">
        <f t="shared" si="47"/>
        <v>55</v>
      </c>
      <c r="P770" s="87"/>
    </row>
    <row r="771" spans="1:16" s="5" customFormat="1" ht="17.100000000000001" customHeight="1">
      <c r="A771" s="4">
        <v>762</v>
      </c>
      <c r="B771" s="133" t="s">
        <v>7802</v>
      </c>
      <c r="C771" s="134" t="s">
        <v>905</v>
      </c>
      <c r="D771" s="135" t="s">
        <v>2575</v>
      </c>
      <c r="E771" s="81" t="s">
        <v>1070</v>
      </c>
      <c r="F771" s="145">
        <v>5.19</v>
      </c>
      <c r="G771" s="145">
        <v>6.62</v>
      </c>
      <c r="H771" s="48">
        <v>58</v>
      </c>
      <c r="I771" s="48">
        <v>75</v>
      </c>
      <c r="J771" s="151" t="str">
        <f t="shared" si="44"/>
        <v xml:space="preserve"> </v>
      </c>
      <c r="K771" s="151" t="str">
        <f t="shared" si="45"/>
        <v xml:space="preserve"> </v>
      </c>
      <c r="L771" s="151" t="str">
        <f t="shared" si="48"/>
        <v xml:space="preserve"> </v>
      </c>
      <c r="M771" s="101"/>
      <c r="N771" s="93"/>
      <c r="O771" s="62">
        <f t="shared" si="47"/>
        <v>66.5</v>
      </c>
      <c r="P771" s="59"/>
    </row>
    <row r="772" spans="1:16" s="5" customFormat="1" ht="17.100000000000001" customHeight="1">
      <c r="A772" s="4">
        <v>763</v>
      </c>
      <c r="B772" s="133" t="s">
        <v>7803</v>
      </c>
      <c r="C772" s="134" t="s">
        <v>3491</v>
      </c>
      <c r="D772" s="135" t="s">
        <v>1002</v>
      </c>
      <c r="E772" s="81" t="s">
        <v>1070</v>
      </c>
      <c r="F772" s="145">
        <v>5.37</v>
      </c>
      <c r="G772" s="145">
        <v>6.02</v>
      </c>
      <c r="H772" s="48">
        <v>63</v>
      </c>
      <c r="I772" s="48">
        <v>57</v>
      </c>
      <c r="J772" s="151" t="str">
        <f t="shared" si="44"/>
        <v xml:space="preserve"> </v>
      </c>
      <c r="K772" s="151" t="str">
        <f t="shared" si="45"/>
        <v xml:space="preserve"> </v>
      </c>
      <c r="L772" s="151" t="str">
        <f t="shared" si="48"/>
        <v xml:space="preserve"> </v>
      </c>
      <c r="M772" s="101"/>
      <c r="N772" s="93"/>
      <c r="O772" s="62">
        <f t="shared" si="47"/>
        <v>60</v>
      </c>
      <c r="P772" s="59"/>
    </row>
    <row r="773" spans="1:16" s="5" customFormat="1" ht="17.100000000000001" customHeight="1">
      <c r="A773" s="4">
        <v>764</v>
      </c>
      <c r="B773" s="133" t="s">
        <v>7804</v>
      </c>
      <c r="C773" s="134" t="s">
        <v>7805</v>
      </c>
      <c r="D773" s="135" t="s">
        <v>7806</v>
      </c>
      <c r="E773" s="81" t="s">
        <v>1070</v>
      </c>
      <c r="F773" s="145">
        <v>5.71</v>
      </c>
      <c r="G773" s="145">
        <v>6.6</v>
      </c>
      <c r="H773" s="48">
        <v>60</v>
      </c>
      <c r="I773" s="48">
        <v>73</v>
      </c>
      <c r="J773" s="151" t="str">
        <f t="shared" si="44"/>
        <v xml:space="preserve"> </v>
      </c>
      <c r="K773" s="151" t="str">
        <f t="shared" si="45"/>
        <v xml:space="preserve"> </v>
      </c>
      <c r="L773" s="151" t="str">
        <f t="shared" si="48"/>
        <v xml:space="preserve"> </v>
      </c>
      <c r="M773" s="101"/>
      <c r="N773" s="137"/>
      <c r="O773" s="62">
        <f t="shared" si="47"/>
        <v>66.5</v>
      </c>
      <c r="P773" s="59"/>
    </row>
    <row r="774" spans="1:16" s="5" customFormat="1" ht="17.100000000000001" customHeight="1">
      <c r="A774" s="4">
        <v>765</v>
      </c>
      <c r="B774" s="133" t="s">
        <v>7807</v>
      </c>
      <c r="C774" s="134" t="s">
        <v>1546</v>
      </c>
      <c r="D774" s="135" t="s">
        <v>2573</v>
      </c>
      <c r="E774" s="81" t="s">
        <v>1070</v>
      </c>
      <c r="F774" s="145">
        <v>6.61</v>
      </c>
      <c r="G774" s="145">
        <v>6.58</v>
      </c>
      <c r="H774" s="48">
        <v>90</v>
      </c>
      <c r="I774" s="48">
        <v>85</v>
      </c>
      <c r="J774" s="151" t="str">
        <f t="shared" si="44"/>
        <v xml:space="preserve"> </v>
      </c>
      <c r="K774" s="151" t="str">
        <f t="shared" si="45"/>
        <v xml:space="preserve"> </v>
      </c>
      <c r="L774" s="151" t="str">
        <f t="shared" si="48"/>
        <v xml:space="preserve"> </v>
      </c>
      <c r="M774" s="101"/>
      <c r="N774" s="9"/>
      <c r="O774" s="62">
        <f t="shared" si="47"/>
        <v>87.5</v>
      </c>
      <c r="P774" s="76"/>
    </row>
    <row r="775" spans="1:16" s="5" customFormat="1" ht="17.100000000000001" customHeight="1">
      <c r="A775" s="4">
        <v>766</v>
      </c>
      <c r="B775" s="133" t="s">
        <v>4637</v>
      </c>
      <c r="C775" s="134" t="s">
        <v>4262</v>
      </c>
      <c r="D775" s="135" t="s">
        <v>2573</v>
      </c>
      <c r="E775" s="81" t="s">
        <v>1070</v>
      </c>
      <c r="F775" s="145">
        <v>7.23</v>
      </c>
      <c r="G775" s="145">
        <v>6.98</v>
      </c>
      <c r="H775" s="48">
        <v>61</v>
      </c>
      <c r="I775" s="48">
        <v>65</v>
      </c>
      <c r="J775" s="151" t="str">
        <f t="shared" si="44"/>
        <v xml:space="preserve"> </v>
      </c>
      <c r="K775" s="151" t="str">
        <f t="shared" si="45"/>
        <v xml:space="preserve"> </v>
      </c>
      <c r="L775" s="151" t="str">
        <f t="shared" si="48"/>
        <v xml:space="preserve"> </v>
      </c>
      <c r="M775" s="101"/>
      <c r="N775" s="93"/>
      <c r="O775" s="62">
        <f t="shared" si="47"/>
        <v>63</v>
      </c>
      <c r="P775" s="71"/>
    </row>
    <row r="776" spans="1:16" s="5" customFormat="1" ht="17.100000000000001" customHeight="1">
      <c r="A776" s="4">
        <v>767</v>
      </c>
      <c r="B776" s="133" t="s">
        <v>7808</v>
      </c>
      <c r="C776" s="134" t="s">
        <v>3177</v>
      </c>
      <c r="D776" s="135" t="s">
        <v>3282</v>
      </c>
      <c r="E776" s="81" t="s">
        <v>1070</v>
      </c>
      <c r="F776" s="145">
        <v>5.25</v>
      </c>
      <c r="G776" s="145">
        <v>4.54</v>
      </c>
      <c r="H776" s="48">
        <v>58</v>
      </c>
      <c r="I776" s="48">
        <v>54</v>
      </c>
      <c r="J776" s="151" t="str">
        <f t="shared" si="44"/>
        <v xml:space="preserve"> </v>
      </c>
      <c r="K776" s="151" t="str">
        <f t="shared" si="45"/>
        <v xml:space="preserve"> </v>
      </c>
      <c r="L776" s="151" t="str">
        <f t="shared" si="48"/>
        <v xml:space="preserve"> </v>
      </c>
      <c r="M776" s="101"/>
      <c r="N776" s="50"/>
      <c r="O776" s="62">
        <f t="shared" si="47"/>
        <v>56</v>
      </c>
      <c r="P776" s="71"/>
    </row>
    <row r="777" spans="1:16" s="5" customFormat="1" ht="17.100000000000001" customHeight="1">
      <c r="A777" s="4">
        <v>768</v>
      </c>
      <c r="B777" s="133" t="s">
        <v>7809</v>
      </c>
      <c r="C777" s="134" t="s">
        <v>7810</v>
      </c>
      <c r="D777" s="135" t="s">
        <v>3620</v>
      </c>
      <c r="E777" s="81" t="s">
        <v>1070</v>
      </c>
      <c r="F777" s="145">
        <v>4.43</v>
      </c>
      <c r="G777" s="145">
        <v>4.72</v>
      </c>
      <c r="H777" s="48">
        <v>50</v>
      </c>
      <c r="I777" s="48">
        <v>50</v>
      </c>
      <c r="J777" s="151" t="str">
        <f t="shared" si="44"/>
        <v xml:space="preserve"> </v>
      </c>
      <c r="K777" s="151" t="str">
        <f t="shared" si="45"/>
        <v xml:space="preserve"> </v>
      </c>
      <c r="L777" s="151" t="str">
        <f t="shared" si="48"/>
        <v xml:space="preserve"> </v>
      </c>
      <c r="M777" s="101"/>
      <c r="N777" s="123"/>
      <c r="O777" s="62">
        <f t="shared" si="47"/>
        <v>50</v>
      </c>
      <c r="P777" s="59"/>
    </row>
    <row r="778" spans="1:16" s="5" customFormat="1" ht="17.100000000000001" customHeight="1">
      <c r="A778" s="4">
        <v>769</v>
      </c>
      <c r="B778" s="133" t="s">
        <v>7811</v>
      </c>
      <c r="C778" s="134" t="s">
        <v>4596</v>
      </c>
      <c r="D778" s="135" t="s">
        <v>3620</v>
      </c>
      <c r="E778" s="81" t="s">
        <v>1070</v>
      </c>
      <c r="F778" s="145">
        <v>5.03</v>
      </c>
      <c r="G778" s="145">
        <v>5.22</v>
      </c>
      <c r="H778" s="48">
        <v>76</v>
      </c>
      <c r="I778" s="48">
        <v>65</v>
      </c>
      <c r="J778" s="151" t="str">
        <f t="shared" ref="J778:J842" si="49">IF(AND(F778&gt;=9,H778&gt;=90),"SVXS",IF(AND(F778&gt;=8,H778&gt;=80),"SVG",IF(AND(F778&gt;=7,H778&gt;=70),"SVK"," ")))</f>
        <v xml:space="preserve"> </v>
      </c>
      <c r="K778" s="151" t="str">
        <f t="shared" ref="K778:K842" si="50">IF(AND(G778&gt;=9,I778&gt;=90),"SVXS",IF(AND(G778&gt;=8,I778&gt;=80),"SVG",IF(AND(G778&gt;=7,I778&gt;=70),"SVK"," ")))</f>
        <v xml:space="preserve"> </v>
      </c>
      <c r="L778" s="151" t="str">
        <f t="shared" si="48"/>
        <v xml:space="preserve"> </v>
      </c>
      <c r="M778" s="101"/>
      <c r="N778" s="50"/>
      <c r="O778" s="62">
        <f t="shared" ref="O778:O842" si="51">SUM(H778:I778)/2</f>
        <v>70.5</v>
      </c>
      <c r="P778" s="59"/>
    </row>
    <row r="779" spans="1:16" s="5" customFormat="1" ht="17.100000000000001" customHeight="1">
      <c r="A779" s="4">
        <v>770</v>
      </c>
      <c r="B779" s="133" t="s">
        <v>7812</v>
      </c>
      <c r="C779" s="134" t="s">
        <v>2368</v>
      </c>
      <c r="D779" s="135" t="s">
        <v>2009</v>
      </c>
      <c r="E779" s="81" t="s">
        <v>1071</v>
      </c>
      <c r="F779" s="145">
        <v>5.4</v>
      </c>
      <c r="G779" s="145">
        <v>5.55</v>
      </c>
      <c r="H779" s="48">
        <v>55</v>
      </c>
      <c r="I779" s="48">
        <v>53</v>
      </c>
      <c r="J779" s="151" t="str">
        <f t="shared" si="49"/>
        <v xml:space="preserve"> </v>
      </c>
      <c r="K779" s="151" t="str">
        <f t="shared" si="50"/>
        <v xml:space="preserve"> </v>
      </c>
      <c r="L779" s="151" t="str">
        <f t="shared" si="48"/>
        <v xml:space="preserve"> </v>
      </c>
      <c r="M779" s="101"/>
      <c r="N779" s="137"/>
      <c r="O779" s="62">
        <f t="shared" si="51"/>
        <v>54</v>
      </c>
      <c r="P779" s="90"/>
    </row>
    <row r="780" spans="1:16" s="5" customFormat="1" ht="17.100000000000001" customHeight="1">
      <c r="A780" s="4">
        <v>771</v>
      </c>
      <c r="B780" s="133" t="s">
        <v>7813</v>
      </c>
      <c r="C780" s="134" t="s">
        <v>670</v>
      </c>
      <c r="D780" s="135" t="s">
        <v>2009</v>
      </c>
      <c r="E780" s="81" t="s">
        <v>1071</v>
      </c>
      <c r="F780" s="145">
        <v>7.25</v>
      </c>
      <c r="G780" s="145">
        <v>6.2</v>
      </c>
      <c r="H780" s="48">
        <v>57</v>
      </c>
      <c r="I780" s="48">
        <v>64</v>
      </c>
      <c r="J780" s="151" t="str">
        <f t="shared" si="49"/>
        <v xml:space="preserve"> </v>
      </c>
      <c r="K780" s="151" t="str">
        <f t="shared" si="50"/>
        <v xml:space="preserve"> </v>
      </c>
      <c r="L780" s="151" t="str">
        <f t="shared" si="48"/>
        <v xml:space="preserve"> </v>
      </c>
      <c r="M780" s="101"/>
      <c r="N780" s="93"/>
      <c r="O780" s="62">
        <f t="shared" si="51"/>
        <v>60.5</v>
      </c>
      <c r="P780" s="59"/>
    </row>
    <row r="781" spans="1:16" s="5" customFormat="1" ht="17.100000000000001" customHeight="1">
      <c r="A781" s="4">
        <v>772</v>
      </c>
      <c r="B781" s="133" t="s">
        <v>7814</v>
      </c>
      <c r="C781" s="134" t="s">
        <v>905</v>
      </c>
      <c r="D781" s="135" t="s">
        <v>3467</v>
      </c>
      <c r="E781" s="81" t="s">
        <v>1071</v>
      </c>
      <c r="F781" s="145">
        <v>3.31</v>
      </c>
      <c r="G781" s="145">
        <v>4.34</v>
      </c>
      <c r="H781" s="48">
        <v>43</v>
      </c>
      <c r="I781" s="48">
        <v>50</v>
      </c>
      <c r="J781" s="151" t="str">
        <f t="shared" si="49"/>
        <v xml:space="preserve"> </v>
      </c>
      <c r="K781" s="151" t="str">
        <f t="shared" si="50"/>
        <v xml:space="preserve"> </v>
      </c>
      <c r="L781" s="151" t="str">
        <f t="shared" si="48"/>
        <v xml:space="preserve"> </v>
      </c>
      <c r="M781" s="101"/>
      <c r="N781" s="78"/>
      <c r="O781" s="62">
        <f t="shared" si="51"/>
        <v>46.5</v>
      </c>
      <c r="P781" s="59"/>
    </row>
    <row r="782" spans="1:16" s="5" customFormat="1" ht="17.100000000000001" customHeight="1">
      <c r="A782" s="4">
        <v>773</v>
      </c>
      <c r="B782" s="133" t="s">
        <v>7815</v>
      </c>
      <c r="C782" s="134" t="s">
        <v>946</v>
      </c>
      <c r="D782" s="135" t="s">
        <v>3315</v>
      </c>
      <c r="E782" s="81" t="s">
        <v>1071</v>
      </c>
      <c r="F782" s="145">
        <v>5.14</v>
      </c>
      <c r="G782" s="145">
        <v>5.08</v>
      </c>
      <c r="H782" s="48">
        <v>55</v>
      </c>
      <c r="I782" s="48">
        <v>55</v>
      </c>
      <c r="J782" s="151" t="str">
        <f t="shared" si="49"/>
        <v xml:space="preserve"> </v>
      </c>
      <c r="K782" s="151" t="str">
        <f t="shared" si="50"/>
        <v xml:space="preserve"> </v>
      </c>
      <c r="L782" s="151" t="str">
        <f t="shared" si="48"/>
        <v xml:space="preserve"> </v>
      </c>
      <c r="M782" s="101"/>
      <c r="N782" s="50"/>
      <c r="O782" s="62">
        <f t="shared" si="51"/>
        <v>55</v>
      </c>
      <c r="P782" s="59"/>
    </row>
    <row r="783" spans="1:16" s="5" customFormat="1" ht="17.100000000000001" customHeight="1">
      <c r="A783" s="4">
        <v>774</v>
      </c>
      <c r="B783" s="133" t="s">
        <v>4638</v>
      </c>
      <c r="C783" s="134" t="s">
        <v>904</v>
      </c>
      <c r="D783" s="135" t="s">
        <v>4067</v>
      </c>
      <c r="E783" s="81" t="s">
        <v>1071</v>
      </c>
      <c r="F783" s="145">
        <v>6.83</v>
      </c>
      <c r="G783" s="145">
        <v>6.43</v>
      </c>
      <c r="H783" s="48">
        <v>75</v>
      </c>
      <c r="I783" s="48">
        <v>85</v>
      </c>
      <c r="J783" s="151" t="str">
        <f t="shared" si="49"/>
        <v xml:space="preserve"> </v>
      </c>
      <c r="K783" s="151" t="str">
        <f t="shared" si="50"/>
        <v xml:space="preserve"> </v>
      </c>
      <c r="L783" s="151" t="str">
        <f t="shared" si="48"/>
        <v xml:space="preserve"> </v>
      </c>
      <c r="M783" s="101"/>
      <c r="N783" s="93"/>
      <c r="O783" s="62">
        <f t="shared" si="51"/>
        <v>80</v>
      </c>
      <c r="P783" s="59"/>
    </row>
    <row r="784" spans="1:16" s="5" customFormat="1" ht="17.100000000000001" customHeight="1">
      <c r="A784" s="4">
        <v>775</v>
      </c>
      <c r="B784" s="133" t="s">
        <v>7816</v>
      </c>
      <c r="C784" s="134" t="s">
        <v>3477</v>
      </c>
      <c r="D784" s="135" t="s">
        <v>665</v>
      </c>
      <c r="E784" s="81" t="s">
        <v>1071</v>
      </c>
      <c r="F784" s="145">
        <v>6.35</v>
      </c>
      <c r="G784" s="145">
        <v>6.09</v>
      </c>
      <c r="H784" s="48">
        <v>63</v>
      </c>
      <c r="I784" s="48">
        <v>62</v>
      </c>
      <c r="J784" s="151" t="str">
        <f t="shared" si="49"/>
        <v xml:space="preserve"> </v>
      </c>
      <c r="K784" s="151" t="str">
        <f t="shared" si="50"/>
        <v xml:space="preserve"> </v>
      </c>
      <c r="L784" s="151" t="str">
        <f t="shared" si="48"/>
        <v xml:space="preserve"> </v>
      </c>
      <c r="M784" s="101"/>
      <c r="N784" s="93"/>
      <c r="O784" s="62">
        <f t="shared" si="51"/>
        <v>62.5</v>
      </c>
      <c r="P784" s="71"/>
    </row>
    <row r="785" spans="1:16" s="5" customFormat="1" ht="17.100000000000001" customHeight="1">
      <c r="A785" s="4">
        <v>776</v>
      </c>
      <c r="B785" s="133" t="s">
        <v>7817</v>
      </c>
      <c r="C785" s="134" t="s">
        <v>7818</v>
      </c>
      <c r="D785" s="135" t="s">
        <v>1411</v>
      </c>
      <c r="E785" s="81" t="s">
        <v>1071</v>
      </c>
      <c r="F785" s="145">
        <v>5.27</v>
      </c>
      <c r="G785" s="145">
        <v>4.78</v>
      </c>
      <c r="H785" s="48">
        <v>51</v>
      </c>
      <c r="I785" s="48">
        <v>50</v>
      </c>
      <c r="J785" s="151" t="str">
        <f t="shared" si="49"/>
        <v xml:space="preserve"> </v>
      </c>
      <c r="K785" s="151" t="str">
        <f t="shared" si="50"/>
        <v xml:space="preserve"> </v>
      </c>
      <c r="L785" s="151" t="str">
        <f t="shared" si="48"/>
        <v xml:space="preserve"> </v>
      </c>
      <c r="M785" s="83"/>
      <c r="N785" s="51"/>
      <c r="O785" s="62">
        <f t="shared" si="51"/>
        <v>50.5</v>
      </c>
      <c r="P785" s="76"/>
    </row>
    <row r="786" spans="1:16" s="5" customFormat="1" ht="17.100000000000001" customHeight="1">
      <c r="A786" s="4">
        <v>777</v>
      </c>
      <c r="B786" s="133" t="s">
        <v>7819</v>
      </c>
      <c r="C786" s="134" t="s">
        <v>304</v>
      </c>
      <c r="D786" s="135" t="s">
        <v>1173</v>
      </c>
      <c r="E786" s="81" t="s">
        <v>1071</v>
      </c>
      <c r="F786" s="145">
        <v>3.63</v>
      </c>
      <c r="G786" s="145">
        <v>3.74</v>
      </c>
      <c r="H786" s="48">
        <v>48</v>
      </c>
      <c r="I786" s="48">
        <v>62</v>
      </c>
      <c r="J786" s="151" t="str">
        <f t="shared" si="49"/>
        <v xml:space="preserve"> </v>
      </c>
      <c r="K786" s="151" t="str">
        <f t="shared" si="50"/>
        <v xml:space="preserve"> </v>
      </c>
      <c r="L786" s="151" t="str">
        <f t="shared" si="48"/>
        <v xml:space="preserve"> </v>
      </c>
      <c r="M786" s="101"/>
      <c r="N786" s="81"/>
      <c r="O786" s="62">
        <f t="shared" si="51"/>
        <v>55</v>
      </c>
      <c r="P786" s="59"/>
    </row>
    <row r="787" spans="1:16" s="5" customFormat="1" ht="17.100000000000001" customHeight="1">
      <c r="A787" s="4">
        <v>778</v>
      </c>
      <c r="B787" s="133" t="s">
        <v>7820</v>
      </c>
      <c r="C787" s="134" t="s">
        <v>3283</v>
      </c>
      <c r="D787" s="135" t="s">
        <v>1414</v>
      </c>
      <c r="E787" s="81" t="s">
        <v>1071</v>
      </c>
      <c r="F787" s="145">
        <v>5.14</v>
      </c>
      <c r="G787" s="145">
        <v>4.97</v>
      </c>
      <c r="H787" s="48">
        <v>66</v>
      </c>
      <c r="I787" s="48">
        <v>82</v>
      </c>
      <c r="J787" s="151" t="str">
        <f t="shared" si="49"/>
        <v xml:space="preserve"> </v>
      </c>
      <c r="K787" s="151" t="str">
        <f t="shared" si="50"/>
        <v xml:space="preserve"> </v>
      </c>
      <c r="L787" s="151" t="str">
        <f t="shared" si="48"/>
        <v xml:space="preserve"> </v>
      </c>
      <c r="M787" s="101"/>
      <c r="N787" s="9"/>
      <c r="O787" s="62">
        <f t="shared" si="51"/>
        <v>74</v>
      </c>
      <c r="P787" s="4"/>
    </row>
    <row r="788" spans="1:16" s="5" customFormat="1" ht="17.100000000000001" customHeight="1">
      <c r="A788" s="4">
        <v>779</v>
      </c>
      <c r="B788" s="133" t="s">
        <v>7821</v>
      </c>
      <c r="C788" s="134" t="s">
        <v>1408</v>
      </c>
      <c r="D788" s="135" t="s">
        <v>23</v>
      </c>
      <c r="E788" s="81" t="s">
        <v>1071</v>
      </c>
      <c r="F788" s="145">
        <v>5.45</v>
      </c>
      <c r="G788" s="145">
        <v>5.42</v>
      </c>
      <c r="H788" s="48">
        <v>51</v>
      </c>
      <c r="I788" s="48">
        <v>62</v>
      </c>
      <c r="J788" s="151" t="str">
        <f t="shared" si="49"/>
        <v xml:space="preserve"> </v>
      </c>
      <c r="K788" s="151" t="str">
        <f t="shared" si="50"/>
        <v xml:space="preserve"> </v>
      </c>
      <c r="L788" s="151" t="str">
        <f t="shared" si="48"/>
        <v xml:space="preserve"> </v>
      </c>
      <c r="M788" s="101"/>
      <c r="N788" s="15"/>
      <c r="O788" s="62">
        <f t="shared" si="51"/>
        <v>56.5</v>
      </c>
      <c r="P788" s="4"/>
    </row>
    <row r="789" spans="1:16" s="5" customFormat="1" ht="17.100000000000001" customHeight="1">
      <c r="A789" s="4">
        <v>780</v>
      </c>
      <c r="B789" s="133" t="s">
        <v>7822</v>
      </c>
      <c r="C789" s="134" t="s">
        <v>7271</v>
      </c>
      <c r="D789" s="135" t="s">
        <v>995</v>
      </c>
      <c r="E789" s="81" t="s">
        <v>1071</v>
      </c>
      <c r="F789" s="145">
        <v>5.0599999999999996</v>
      </c>
      <c r="G789" s="145">
        <v>5.93</v>
      </c>
      <c r="H789" s="48">
        <v>52</v>
      </c>
      <c r="I789" s="48">
        <v>57</v>
      </c>
      <c r="J789" s="151" t="str">
        <f t="shared" si="49"/>
        <v xml:space="preserve"> </v>
      </c>
      <c r="K789" s="151" t="str">
        <f t="shared" si="50"/>
        <v xml:space="preserve"> </v>
      </c>
      <c r="L789" s="151" t="str">
        <f t="shared" si="48"/>
        <v xml:space="preserve"> </v>
      </c>
      <c r="M789" s="101"/>
      <c r="N789" s="15"/>
      <c r="O789" s="62">
        <f t="shared" si="51"/>
        <v>54.5</v>
      </c>
      <c r="P789" s="4"/>
    </row>
    <row r="790" spans="1:16" s="5" customFormat="1" ht="17.100000000000001" customHeight="1">
      <c r="A790" s="4">
        <v>781</v>
      </c>
      <c r="B790" s="133" t="s">
        <v>7823</v>
      </c>
      <c r="C790" s="134" t="s">
        <v>3492</v>
      </c>
      <c r="D790" s="135" t="s">
        <v>3507</v>
      </c>
      <c r="E790" s="81" t="s">
        <v>1071</v>
      </c>
      <c r="F790" s="145">
        <v>6.24</v>
      </c>
      <c r="G790" s="145">
        <v>5.32</v>
      </c>
      <c r="H790" s="48">
        <v>53</v>
      </c>
      <c r="I790" s="48">
        <v>70</v>
      </c>
      <c r="J790" s="151" t="str">
        <f t="shared" si="49"/>
        <v xml:space="preserve"> </v>
      </c>
      <c r="K790" s="151" t="str">
        <f t="shared" si="50"/>
        <v xml:space="preserve"> </v>
      </c>
      <c r="L790" s="151" t="str">
        <f t="shared" si="48"/>
        <v xml:space="preserve"> </v>
      </c>
      <c r="M790" s="83"/>
      <c r="N790" s="15"/>
      <c r="O790" s="62">
        <f t="shared" si="51"/>
        <v>61.5</v>
      </c>
      <c r="P790" s="4"/>
    </row>
    <row r="791" spans="1:16" s="5" customFormat="1" ht="17.100000000000001" customHeight="1">
      <c r="A791" s="4">
        <v>782</v>
      </c>
      <c r="B791" s="133" t="s">
        <v>7824</v>
      </c>
      <c r="C791" s="134" t="s">
        <v>3374</v>
      </c>
      <c r="D791" s="135" t="s">
        <v>4057</v>
      </c>
      <c r="E791" s="81" t="s">
        <v>1071</v>
      </c>
      <c r="F791" s="145">
        <v>5.15</v>
      </c>
      <c r="G791" s="145">
        <v>4.59</v>
      </c>
      <c r="H791" s="48">
        <v>52</v>
      </c>
      <c r="I791" s="48">
        <v>55</v>
      </c>
      <c r="J791" s="151" t="str">
        <f t="shared" si="49"/>
        <v xml:space="preserve"> </v>
      </c>
      <c r="K791" s="151" t="str">
        <f t="shared" si="50"/>
        <v xml:space="preserve"> </v>
      </c>
      <c r="L791" s="151" t="str">
        <f t="shared" si="48"/>
        <v xml:space="preserve"> </v>
      </c>
      <c r="M791" s="101"/>
      <c r="N791" s="15"/>
      <c r="O791" s="62">
        <f t="shared" si="51"/>
        <v>53.5</v>
      </c>
      <c r="P791" s="4"/>
    </row>
    <row r="792" spans="1:16" s="5" customFormat="1" ht="17.100000000000001" customHeight="1">
      <c r="A792" s="4">
        <v>783</v>
      </c>
      <c r="B792" s="133" t="s">
        <v>7825</v>
      </c>
      <c r="C792" s="134" t="s">
        <v>2924</v>
      </c>
      <c r="D792" s="135" t="s">
        <v>3608</v>
      </c>
      <c r="E792" s="81" t="s">
        <v>1071</v>
      </c>
      <c r="F792" s="145">
        <v>5.58</v>
      </c>
      <c r="G792" s="145">
        <v>5.72</v>
      </c>
      <c r="H792" s="48">
        <v>51</v>
      </c>
      <c r="I792" s="48">
        <v>63</v>
      </c>
      <c r="J792" s="151" t="str">
        <f t="shared" si="49"/>
        <v xml:space="preserve"> </v>
      </c>
      <c r="K792" s="151" t="str">
        <f t="shared" si="50"/>
        <v xml:space="preserve"> </v>
      </c>
      <c r="L792" s="151" t="str">
        <f t="shared" si="48"/>
        <v xml:space="preserve"> </v>
      </c>
      <c r="M792" s="101"/>
      <c r="N792" s="15"/>
      <c r="O792" s="62">
        <f t="shared" si="51"/>
        <v>57</v>
      </c>
      <c r="P792" s="4"/>
    </row>
    <row r="793" spans="1:16" s="5" customFormat="1" ht="17.100000000000001" customHeight="1">
      <c r="A793" s="4">
        <v>784</v>
      </c>
      <c r="B793" s="133" t="s">
        <v>7826</v>
      </c>
      <c r="C793" s="134" t="s">
        <v>7827</v>
      </c>
      <c r="D793" s="135" t="s">
        <v>748</v>
      </c>
      <c r="E793" s="81" t="s">
        <v>1071</v>
      </c>
      <c r="F793" s="145">
        <v>5.61</v>
      </c>
      <c r="G793" s="145">
        <v>5.48</v>
      </c>
      <c r="H793" s="48">
        <v>51</v>
      </c>
      <c r="I793" s="48">
        <v>68</v>
      </c>
      <c r="J793" s="151" t="str">
        <f t="shared" si="49"/>
        <v xml:space="preserve"> </v>
      </c>
      <c r="K793" s="151" t="str">
        <f t="shared" si="50"/>
        <v xml:space="preserve"> </v>
      </c>
      <c r="L793" s="151" t="str">
        <f t="shared" si="48"/>
        <v xml:space="preserve"> </v>
      </c>
      <c r="M793" s="83"/>
      <c r="N793" s="15"/>
      <c r="O793" s="62">
        <f t="shared" si="51"/>
        <v>59.5</v>
      </c>
      <c r="P793" s="4"/>
    </row>
    <row r="794" spans="1:16" s="5" customFormat="1" ht="17.100000000000001" customHeight="1">
      <c r="A794" s="4">
        <v>785</v>
      </c>
      <c r="B794" s="133" t="s">
        <v>7828</v>
      </c>
      <c r="C794" s="134" t="s">
        <v>694</v>
      </c>
      <c r="D794" s="135" t="s">
        <v>357</v>
      </c>
      <c r="E794" s="81" t="s">
        <v>1071</v>
      </c>
      <c r="F794" s="145">
        <v>4.21</v>
      </c>
      <c r="G794" s="145">
        <v>4.68</v>
      </c>
      <c r="H794" s="48">
        <v>51</v>
      </c>
      <c r="I794" s="48">
        <v>70</v>
      </c>
      <c r="J794" s="151" t="str">
        <f t="shared" si="49"/>
        <v xml:space="preserve"> </v>
      </c>
      <c r="K794" s="151" t="str">
        <f t="shared" si="50"/>
        <v xml:space="preserve"> </v>
      </c>
      <c r="L794" s="151" t="str">
        <f t="shared" si="48"/>
        <v xml:space="preserve"> </v>
      </c>
      <c r="M794" s="101"/>
      <c r="N794" s="15"/>
      <c r="O794" s="62">
        <f t="shared" si="51"/>
        <v>60.5</v>
      </c>
      <c r="P794" s="4"/>
    </row>
    <row r="795" spans="1:16" s="5" customFormat="1" ht="17.100000000000001" customHeight="1">
      <c r="A795" s="4">
        <v>786</v>
      </c>
      <c r="B795" s="133" t="s">
        <v>7829</v>
      </c>
      <c r="C795" s="134" t="s">
        <v>7830</v>
      </c>
      <c r="D795" s="135" t="s">
        <v>2704</v>
      </c>
      <c r="E795" s="81" t="s">
        <v>1071</v>
      </c>
      <c r="F795" s="145">
        <v>4.1100000000000003</v>
      </c>
      <c r="G795" s="145">
        <v>4</v>
      </c>
      <c r="H795" s="48">
        <v>50</v>
      </c>
      <c r="I795" s="48">
        <v>50</v>
      </c>
      <c r="J795" s="151" t="str">
        <f t="shared" si="49"/>
        <v xml:space="preserve"> </v>
      </c>
      <c r="K795" s="151" t="str">
        <f t="shared" si="50"/>
        <v xml:space="preserve"> </v>
      </c>
      <c r="L795" s="151" t="str">
        <f t="shared" si="48"/>
        <v xml:space="preserve"> </v>
      </c>
      <c r="M795" s="83"/>
      <c r="N795" s="15"/>
      <c r="O795" s="62">
        <f t="shared" si="51"/>
        <v>50</v>
      </c>
      <c r="P795" s="4"/>
    </row>
    <row r="796" spans="1:16" s="5" customFormat="1" ht="17.100000000000001" customHeight="1">
      <c r="A796" s="4">
        <v>787</v>
      </c>
      <c r="B796" s="133" t="s">
        <v>7831</v>
      </c>
      <c r="C796" s="134" t="s">
        <v>2523</v>
      </c>
      <c r="D796" s="135" t="s">
        <v>4263</v>
      </c>
      <c r="E796" s="81" t="s">
        <v>1071</v>
      </c>
      <c r="F796" s="145">
        <v>5.88</v>
      </c>
      <c r="G796" s="145">
        <v>5.72</v>
      </c>
      <c r="H796" s="48">
        <v>52</v>
      </c>
      <c r="I796" s="48">
        <v>56</v>
      </c>
      <c r="J796" s="151" t="str">
        <f t="shared" si="49"/>
        <v xml:space="preserve"> </v>
      </c>
      <c r="K796" s="151" t="str">
        <f t="shared" si="50"/>
        <v xml:space="preserve"> </v>
      </c>
      <c r="L796" s="151" t="str">
        <f t="shared" si="48"/>
        <v xml:space="preserve"> </v>
      </c>
      <c r="M796" s="101"/>
      <c r="N796" s="15"/>
      <c r="O796" s="62">
        <f t="shared" si="51"/>
        <v>54</v>
      </c>
      <c r="P796" s="4"/>
    </row>
    <row r="797" spans="1:16" s="5" customFormat="1" ht="17.100000000000001" customHeight="1">
      <c r="A797" s="4">
        <v>788</v>
      </c>
      <c r="B797" s="133" t="s">
        <v>7832</v>
      </c>
      <c r="C797" s="134" t="s">
        <v>7833</v>
      </c>
      <c r="D797" s="135" t="s">
        <v>623</v>
      </c>
      <c r="E797" s="81" t="s">
        <v>1071</v>
      </c>
      <c r="F797" s="145">
        <v>5.44</v>
      </c>
      <c r="G797" s="145">
        <v>4.2</v>
      </c>
      <c r="H797" s="48">
        <v>52</v>
      </c>
      <c r="I797" s="48">
        <v>50</v>
      </c>
      <c r="J797" s="151" t="str">
        <f t="shared" si="49"/>
        <v xml:space="preserve"> </v>
      </c>
      <c r="K797" s="151" t="str">
        <f t="shared" si="50"/>
        <v xml:space="preserve"> </v>
      </c>
      <c r="L797" s="151" t="str">
        <f t="shared" si="48"/>
        <v xml:space="preserve"> </v>
      </c>
      <c r="M797" s="101"/>
      <c r="N797" s="9"/>
      <c r="O797" s="62">
        <f t="shared" si="51"/>
        <v>51</v>
      </c>
      <c r="P797" s="4"/>
    </row>
    <row r="798" spans="1:16" s="5" customFormat="1" ht="17.100000000000001" customHeight="1">
      <c r="A798" s="4">
        <v>789</v>
      </c>
      <c r="B798" s="133" t="s">
        <v>7834</v>
      </c>
      <c r="C798" s="134" t="s">
        <v>2520</v>
      </c>
      <c r="D798" s="135" t="s">
        <v>3511</v>
      </c>
      <c r="E798" s="81" t="s">
        <v>1071</v>
      </c>
      <c r="F798" s="145">
        <v>5.0999999999999996</v>
      </c>
      <c r="G798" s="145">
        <v>5.03</v>
      </c>
      <c r="H798" s="48">
        <v>51</v>
      </c>
      <c r="I798" s="48">
        <v>56</v>
      </c>
      <c r="J798" s="151" t="str">
        <f t="shared" si="49"/>
        <v xml:space="preserve"> </v>
      </c>
      <c r="K798" s="151" t="str">
        <f t="shared" si="50"/>
        <v xml:space="preserve"> </v>
      </c>
      <c r="L798" s="151" t="str">
        <f t="shared" si="48"/>
        <v xml:space="preserve"> </v>
      </c>
      <c r="M798" s="101"/>
      <c r="N798" s="17"/>
      <c r="O798" s="62">
        <f t="shared" si="51"/>
        <v>53.5</v>
      </c>
      <c r="P798" s="57"/>
    </row>
    <row r="799" spans="1:16" s="5" customFormat="1" ht="17.100000000000001" customHeight="1">
      <c r="A799" s="4">
        <v>790</v>
      </c>
      <c r="B799" s="133" t="s">
        <v>7835</v>
      </c>
      <c r="C799" s="134" t="s">
        <v>1141</v>
      </c>
      <c r="D799" s="135" t="s">
        <v>3790</v>
      </c>
      <c r="E799" s="81" t="s">
        <v>1071</v>
      </c>
      <c r="F799" s="145">
        <v>3.91</v>
      </c>
      <c r="G799" s="145">
        <v>3.65</v>
      </c>
      <c r="H799" s="48">
        <v>48</v>
      </c>
      <c r="I799" s="48">
        <v>50</v>
      </c>
      <c r="J799" s="151" t="str">
        <f t="shared" si="49"/>
        <v xml:space="preserve"> </v>
      </c>
      <c r="K799" s="151" t="str">
        <f t="shared" si="50"/>
        <v xml:space="preserve"> </v>
      </c>
      <c r="L799" s="151" t="str">
        <f t="shared" si="48"/>
        <v xml:space="preserve"> </v>
      </c>
      <c r="M799" s="83"/>
      <c r="N799" s="15"/>
      <c r="O799" s="62">
        <f t="shared" si="51"/>
        <v>49</v>
      </c>
      <c r="P799" s="4"/>
    </row>
    <row r="800" spans="1:16" s="5" customFormat="1" ht="17.100000000000001" customHeight="1">
      <c r="A800" s="4">
        <v>791</v>
      </c>
      <c r="B800" s="133" t="s">
        <v>7836</v>
      </c>
      <c r="C800" s="134" t="s">
        <v>7837</v>
      </c>
      <c r="D800" s="135" t="s">
        <v>3798</v>
      </c>
      <c r="E800" s="81" t="s">
        <v>1071</v>
      </c>
      <c r="F800" s="145">
        <v>5.61</v>
      </c>
      <c r="G800" s="145">
        <v>6.4</v>
      </c>
      <c r="H800" s="48">
        <v>65</v>
      </c>
      <c r="I800" s="48">
        <v>78</v>
      </c>
      <c r="J800" s="151" t="str">
        <f t="shared" si="49"/>
        <v xml:space="preserve"> </v>
      </c>
      <c r="K800" s="151" t="str">
        <f t="shared" si="50"/>
        <v xml:space="preserve"> </v>
      </c>
      <c r="L800" s="151" t="str">
        <f t="shared" si="48"/>
        <v xml:space="preserve"> </v>
      </c>
      <c r="M800" s="101"/>
      <c r="N800" s="9"/>
      <c r="O800" s="62">
        <f t="shared" si="51"/>
        <v>71.5</v>
      </c>
      <c r="P800" s="4"/>
    </row>
    <row r="801" spans="1:16" s="5" customFormat="1" ht="17.100000000000001" customHeight="1">
      <c r="A801" s="4">
        <v>792</v>
      </c>
      <c r="B801" s="133" t="s">
        <v>7838</v>
      </c>
      <c r="C801" s="134" t="s">
        <v>2653</v>
      </c>
      <c r="D801" s="135" t="s">
        <v>3798</v>
      </c>
      <c r="E801" s="81" t="s">
        <v>1071</v>
      </c>
      <c r="F801" s="145">
        <v>5.22</v>
      </c>
      <c r="G801" s="145">
        <v>6.06</v>
      </c>
      <c r="H801" s="48">
        <v>52</v>
      </c>
      <c r="I801" s="48">
        <v>77</v>
      </c>
      <c r="J801" s="151" t="str">
        <f t="shared" si="49"/>
        <v xml:space="preserve"> </v>
      </c>
      <c r="K801" s="151" t="str">
        <f t="shared" si="50"/>
        <v xml:space="preserve"> </v>
      </c>
      <c r="L801" s="151" t="str">
        <f t="shared" si="48"/>
        <v xml:space="preserve"> </v>
      </c>
      <c r="M801" s="83"/>
      <c r="N801" s="9"/>
      <c r="O801" s="62">
        <f t="shared" si="51"/>
        <v>64.5</v>
      </c>
      <c r="P801" s="4"/>
    </row>
    <row r="802" spans="1:16" s="5" customFormat="1" ht="17.100000000000001" customHeight="1">
      <c r="A802" s="4">
        <v>793</v>
      </c>
      <c r="B802" s="133" t="s">
        <v>4520</v>
      </c>
      <c r="C802" s="134" t="s">
        <v>3581</v>
      </c>
      <c r="D802" s="135" t="s">
        <v>3798</v>
      </c>
      <c r="E802" s="81" t="s">
        <v>1071</v>
      </c>
      <c r="F802" s="145">
        <v>5.98</v>
      </c>
      <c r="G802" s="145">
        <v>2.65</v>
      </c>
      <c r="H802" s="48">
        <v>61</v>
      </c>
      <c r="I802" s="48">
        <v>63</v>
      </c>
      <c r="J802" s="151" t="str">
        <f t="shared" si="49"/>
        <v xml:space="preserve"> </v>
      </c>
      <c r="K802" s="151" t="str">
        <f t="shared" si="50"/>
        <v xml:space="preserve"> </v>
      </c>
      <c r="L802" s="151" t="str">
        <f t="shared" si="48"/>
        <v xml:space="preserve"> </v>
      </c>
      <c r="M802" s="83"/>
      <c r="N802" s="9"/>
      <c r="O802" s="62">
        <f t="shared" si="51"/>
        <v>62</v>
      </c>
      <c r="P802" s="4"/>
    </row>
    <row r="803" spans="1:16" s="5" customFormat="1" ht="17.100000000000001" customHeight="1">
      <c r="A803" s="4">
        <v>794</v>
      </c>
      <c r="B803" s="133" t="s">
        <v>7839</v>
      </c>
      <c r="C803" s="134" t="s">
        <v>3783</v>
      </c>
      <c r="D803" s="135" t="s">
        <v>1001</v>
      </c>
      <c r="E803" s="81" t="s">
        <v>1071</v>
      </c>
      <c r="F803" s="145">
        <v>5.05</v>
      </c>
      <c r="G803" s="145">
        <v>5.58</v>
      </c>
      <c r="H803" s="48">
        <v>60</v>
      </c>
      <c r="I803" s="48">
        <v>65</v>
      </c>
      <c r="J803" s="151" t="str">
        <f t="shared" si="49"/>
        <v xml:space="preserve"> </v>
      </c>
      <c r="K803" s="151" t="str">
        <f t="shared" si="50"/>
        <v xml:space="preserve"> </v>
      </c>
      <c r="L803" s="151" t="str">
        <f t="shared" si="48"/>
        <v xml:space="preserve"> </v>
      </c>
      <c r="M803" s="101"/>
      <c r="N803" s="15"/>
      <c r="O803" s="62">
        <f t="shared" si="51"/>
        <v>62.5</v>
      </c>
      <c r="P803" s="4"/>
    </row>
    <row r="804" spans="1:16" s="5" customFormat="1" ht="17.100000000000001" customHeight="1">
      <c r="A804" s="4">
        <v>795</v>
      </c>
      <c r="B804" s="133" t="s">
        <v>7840</v>
      </c>
      <c r="C804" s="134" t="s">
        <v>7841</v>
      </c>
      <c r="D804" s="135" t="s">
        <v>300</v>
      </c>
      <c r="E804" s="81" t="s">
        <v>1071</v>
      </c>
      <c r="F804" s="145">
        <v>7.5</v>
      </c>
      <c r="G804" s="145">
        <v>6.82</v>
      </c>
      <c r="H804" s="48">
        <v>76</v>
      </c>
      <c r="I804" s="48">
        <v>77</v>
      </c>
      <c r="J804" s="166" t="str">
        <f t="shared" si="49"/>
        <v>SVK</v>
      </c>
      <c r="K804" s="151" t="str">
        <f t="shared" si="50"/>
        <v xml:space="preserve"> </v>
      </c>
      <c r="L804" s="151" t="str">
        <f t="shared" ref="L804:L868" si="52">IF(AND(J804="SVXS",K804="SVXS"),"SVXS",IF(AND(J804="SVG",K804="SVG"),"SVG",IF(AND(J804="SVK",K804="SVK"),"SVK",IF(AND(J804="SVXS",K804="SVG"),"SVG",IF(AND(J804="SVG",K804="SVXS"),"SVG",IF(AND(J804="SVG",K804="SVK"),"SVK",IF(AND(J804="SVK",K804="SVG"),"SVK"," ")))))))</f>
        <v xml:space="preserve"> </v>
      </c>
      <c r="M804" s="63" t="s">
        <v>12589</v>
      </c>
      <c r="N804" s="9"/>
      <c r="O804" s="62">
        <f t="shared" si="51"/>
        <v>76.5</v>
      </c>
      <c r="P804" s="4"/>
    </row>
    <row r="805" spans="1:16" s="5" customFormat="1" ht="17.100000000000001" customHeight="1">
      <c r="A805" s="4">
        <v>796</v>
      </c>
      <c r="B805" s="133" t="s">
        <v>7842</v>
      </c>
      <c r="C805" s="134" t="s">
        <v>4328</v>
      </c>
      <c r="D805" s="135" t="s">
        <v>4268</v>
      </c>
      <c r="E805" s="81" t="s">
        <v>1071</v>
      </c>
      <c r="F805" s="145">
        <v>5.85</v>
      </c>
      <c r="G805" s="145">
        <v>5.74</v>
      </c>
      <c r="H805" s="48">
        <v>54</v>
      </c>
      <c r="I805" s="48">
        <v>61</v>
      </c>
      <c r="J805" s="165" t="str">
        <f t="shared" si="49"/>
        <v xml:space="preserve"> </v>
      </c>
      <c r="K805" s="165" t="str">
        <f t="shared" si="50"/>
        <v xml:space="preserve"> </v>
      </c>
      <c r="L805" s="165" t="str">
        <f t="shared" si="52"/>
        <v xml:space="preserve"> </v>
      </c>
      <c r="M805" s="222"/>
      <c r="N805" s="9"/>
      <c r="O805" s="62">
        <f t="shared" si="51"/>
        <v>57.5</v>
      </c>
      <c r="P805" s="58"/>
    </row>
    <row r="806" spans="1:16" s="5" customFormat="1" ht="17.100000000000001" customHeight="1">
      <c r="A806" s="4">
        <v>797</v>
      </c>
      <c r="B806" s="133" t="s">
        <v>7843</v>
      </c>
      <c r="C806" s="134" t="s">
        <v>732</v>
      </c>
      <c r="D806" s="135" t="s">
        <v>3182</v>
      </c>
      <c r="E806" s="81" t="s">
        <v>1071</v>
      </c>
      <c r="F806" s="145">
        <v>4.5199999999999996</v>
      </c>
      <c r="G806" s="145">
        <v>4.8</v>
      </c>
      <c r="H806" s="48">
        <v>50</v>
      </c>
      <c r="I806" s="48">
        <v>52</v>
      </c>
      <c r="J806" s="165" t="str">
        <f t="shared" si="49"/>
        <v xml:space="preserve"> </v>
      </c>
      <c r="K806" s="165" t="str">
        <f t="shared" si="50"/>
        <v xml:space="preserve"> </v>
      </c>
      <c r="L806" s="165" t="str">
        <f t="shared" si="52"/>
        <v xml:space="preserve"> </v>
      </c>
      <c r="M806" s="83"/>
      <c r="N806" s="9"/>
      <c r="O806" s="62">
        <f t="shared" si="51"/>
        <v>51</v>
      </c>
      <c r="P806" s="58"/>
    </row>
    <row r="807" spans="1:16" s="5" customFormat="1" ht="15.95" customHeight="1">
      <c r="A807" s="194">
        <v>76</v>
      </c>
      <c r="B807" s="133" t="s">
        <v>7844</v>
      </c>
      <c r="C807" s="134" t="s">
        <v>532</v>
      </c>
      <c r="D807" s="135" t="s">
        <v>302</v>
      </c>
      <c r="E807" s="81" t="s">
        <v>1071</v>
      </c>
      <c r="F807" s="145">
        <v>5.19</v>
      </c>
      <c r="G807" s="145">
        <v>6.19</v>
      </c>
      <c r="H807" s="48">
        <v>54</v>
      </c>
      <c r="I807" s="67">
        <v>74</v>
      </c>
      <c r="J807" s="165" t="str">
        <f>IF(AND(F807&gt;=9,H807&gt;=90),"SVXS",IF(AND(F807&gt;=8,H807&gt;=80),"SVG",IF(AND(F807&gt;=7,H807&gt;=70),"SVK"," ")))</f>
        <v xml:space="preserve"> </v>
      </c>
      <c r="K807" s="165" t="str">
        <f>IF(AND(G807&gt;=9,I807&gt;=90),"SVXS",IF(AND(G807&gt;=8,I807&gt;=80),"SVG",IF(AND(G807&gt;=7,I807&gt;=70),"SVK"," ")))</f>
        <v xml:space="preserve"> </v>
      </c>
      <c r="L807" s="165" t="str">
        <f>IF(AND(J807="SVXS",K807="SVXS"),"SVXS",IF(AND(J807="SVG",K807="SVG"),"SVG",IF(AND(J807="SVK",K807="SVK"),"SVK",IF(AND(J807="SVXS",K807="SVG"),"SVG",IF(AND(J807="SVG",K807="SVXS"),"SVG",IF(AND(J807="SVG",K807="SVK"),"SVK",IF(AND(J807="SVK",K807="SVG"),"SVK"," ")))))))</f>
        <v xml:space="preserve"> </v>
      </c>
      <c r="M807" s="83"/>
      <c r="N807" s="9"/>
      <c r="O807" s="62">
        <f>SUM(H807:I807)/2</f>
        <v>64</v>
      </c>
      <c r="P807" s="58"/>
    </row>
    <row r="808" spans="1:16" s="5" customFormat="1" ht="17.100000000000001" customHeight="1">
      <c r="A808" s="4">
        <v>798</v>
      </c>
      <c r="B808" s="133" t="s">
        <v>7845</v>
      </c>
      <c r="C808" s="134" t="s">
        <v>4061</v>
      </c>
      <c r="D808" s="135" t="s">
        <v>302</v>
      </c>
      <c r="E808" s="81" t="s">
        <v>1071</v>
      </c>
      <c r="F808" s="145">
        <v>4.5199999999999996</v>
      </c>
      <c r="G808" s="145">
        <v>0</v>
      </c>
      <c r="H808" s="48">
        <v>43</v>
      </c>
      <c r="I808" s="48">
        <v>0</v>
      </c>
      <c r="J808" s="165" t="str">
        <f t="shared" si="49"/>
        <v xml:space="preserve"> </v>
      </c>
      <c r="K808" s="165" t="str">
        <f t="shared" si="50"/>
        <v xml:space="preserve"> </v>
      </c>
      <c r="L808" s="165" t="str">
        <f t="shared" si="52"/>
        <v xml:space="preserve"> </v>
      </c>
      <c r="M808" s="234" t="s">
        <v>12638</v>
      </c>
      <c r="N808" s="9"/>
      <c r="O808" s="62">
        <f t="shared" si="51"/>
        <v>21.5</v>
      </c>
      <c r="P808" s="58"/>
    </row>
    <row r="809" spans="1:16" s="5" customFormat="1" ht="17.100000000000001" customHeight="1">
      <c r="A809" s="4">
        <v>799</v>
      </c>
      <c r="B809" s="133" t="s">
        <v>7846</v>
      </c>
      <c r="C809" s="134" t="s">
        <v>7847</v>
      </c>
      <c r="D809" s="135" t="s">
        <v>305</v>
      </c>
      <c r="E809" s="81" t="s">
        <v>1071</v>
      </c>
      <c r="F809" s="145">
        <v>4.95</v>
      </c>
      <c r="G809" s="145">
        <v>6.11</v>
      </c>
      <c r="H809" s="48">
        <v>51</v>
      </c>
      <c r="I809" s="48">
        <v>72</v>
      </c>
      <c r="J809" s="165" t="str">
        <f t="shared" si="49"/>
        <v xml:space="preserve"> </v>
      </c>
      <c r="K809" s="165" t="str">
        <f t="shared" si="50"/>
        <v xml:space="preserve"> </v>
      </c>
      <c r="L809" s="165" t="str">
        <f t="shared" si="52"/>
        <v xml:space="preserve"> </v>
      </c>
      <c r="M809" s="68"/>
      <c r="N809" s="9"/>
      <c r="O809" s="62">
        <f t="shared" si="51"/>
        <v>61.5</v>
      </c>
      <c r="P809" s="58"/>
    </row>
    <row r="810" spans="1:16" s="5" customFormat="1" ht="17.100000000000001" customHeight="1">
      <c r="A810" s="4">
        <v>800</v>
      </c>
      <c r="B810" s="133" t="s">
        <v>7848</v>
      </c>
      <c r="C810" s="134" t="s">
        <v>7849</v>
      </c>
      <c r="D810" s="135" t="s">
        <v>4679</v>
      </c>
      <c r="E810" s="81" t="s">
        <v>1071</v>
      </c>
      <c r="F810" s="145">
        <v>5.58</v>
      </c>
      <c r="G810" s="145">
        <v>6.58</v>
      </c>
      <c r="H810" s="48">
        <v>61</v>
      </c>
      <c r="I810" s="48">
        <v>77</v>
      </c>
      <c r="J810" s="165" t="str">
        <f t="shared" si="49"/>
        <v xml:space="preserve"> </v>
      </c>
      <c r="K810" s="165" t="str">
        <f t="shared" si="50"/>
        <v xml:space="preserve"> </v>
      </c>
      <c r="L810" s="165" t="str">
        <f t="shared" si="52"/>
        <v xml:space="preserve"> </v>
      </c>
      <c r="M810" s="68"/>
      <c r="N810" s="50"/>
      <c r="O810" s="62">
        <f t="shared" si="51"/>
        <v>69</v>
      </c>
      <c r="P810" s="58"/>
    </row>
    <row r="811" spans="1:16" s="5" customFormat="1" ht="17.100000000000001" customHeight="1">
      <c r="A811" s="4">
        <v>801</v>
      </c>
      <c r="B811" s="133" t="s">
        <v>7850</v>
      </c>
      <c r="C811" s="134" t="s">
        <v>7851</v>
      </c>
      <c r="D811" s="135" t="s">
        <v>3823</v>
      </c>
      <c r="E811" s="81" t="s">
        <v>1071</v>
      </c>
      <c r="F811" s="145">
        <v>6.57</v>
      </c>
      <c r="G811" s="145">
        <v>5.82</v>
      </c>
      <c r="H811" s="48">
        <v>62</v>
      </c>
      <c r="I811" s="48">
        <v>54</v>
      </c>
      <c r="J811" s="165" t="str">
        <f t="shared" si="49"/>
        <v xml:space="preserve"> </v>
      </c>
      <c r="K811" s="165" t="str">
        <f t="shared" si="50"/>
        <v xml:space="preserve"> </v>
      </c>
      <c r="L811" s="165" t="str">
        <f t="shared" si="52"/>
        <v xml:space="preserve"> </v>
      </c>
      <c r="M811" s="83"/>
      <c r="N811" s="9"/>
      <c r="O811" s="62">
        <f t="shared" si="51"/>
        <v>58</v>
      </c>
      <c r="P811" s="58"/>
    </row>
    <row r="812" spans="1:16" s="5" customFormat="1" ht="17.100000000000001" customHeight="1">
      <c r="A812" s="4">
        <v>802</v>
      </c>
      <c r="B812" s="133" t="s">
        <v>7852</v>
      </c>
      <c r="C812" s="134" t="s">
        <v>3491</v>
      </c>
      <c r="D812" s="135" t="s">
        <v>1012</v>
      </c>
      <c r="E812" s="81" t="s">
        <v>1071</v>
      </c>
      <c r="F812" s="145">
        <v>5.48</v>
      </c>
      <c r="G812" s="145">
        <v>6.09</v>
      </c>
      <c r="H812" s="48">
        <v>52</v>
      </c>
      <c r="I812" s="48">
        <v>61</v>
      </c>
      <c r="J812" s="165" t="str">
        <f t="shared" si="49"/>
        <v xml:space="preserve"> </v>
      </c>
      <c r="K812" s="165" t="str">
        <f t="shared" si="50"/>
        <v xml:space="preserve"> </v>
      </c>
      <c r="L812" s="165" t="str">
        <f t="shared" si="52"/>
        <v xml:space="preserve"> </v>
      </c>
      <c r="M812" s="202"/>
      <c r="N812" s="9"/>
      <c r="O812" s="62">
        <f t="shared" si="51"/>
        <v>56.5</v>
      </c>
      <c r="P812" s="58"/>
    </row>
    <row r="813" spans="1:16" s="5" customFormat="1" ht="17.100000000000001" customHeight="1">
      <c r="A813" s="4">
        <v>803</v>
      </c>
      <c r="B813" s="133" t="s">
        <v>7853</v>
      </c>
      <c r="C813" s="134" t="s">
        <v>7854</v>
      </c>
      <c r="D813" s="135" t="s">
        <v>1012</v>
      </c>
      <c r="E813" s="81" t="s">
        <v>1071</v>
      </c>
      <c r="F813" s="145">
        <v>2.97</v>
      </c>
      <c r="G813" s="145">
        <v>2.78</v>
      </c>
      <c r="H813" s="48">
        <v>43</v>
      </c>
      <c r="I813" s="48">
        <v>50</v>
      </c>
      <c r="J813" s="165" t="str">
        <f t="shared" si="49"/>
        <v xml:space="preserve"> </v>
      </c>
      <c r="K813" s="165" t="str">
        <f t="shared" si="50"/>
        <v xml:space="preserve"> </v>
      </c>
      <c r="L813" s="165" t="str">
        <f t="shared" si="52"/>
        <v xml:space="preserve"> </v>
      </c>
      <c r="M813" s="101"/>
      <c r="N813" s="9"/>
      <c r="O813" s="62">
        <f t="shared" si="51"/>
        <v>46.5</v>
      </c>
      <c r="P813" s="58"/>
    </row>
    <row r="814" spans="1:16" s="5" customFormat="1" ht="17.100000000000001" customHeight="1">
      <c r="A814" s="4">
        <v>804</v>
      </c>
      <c r="B814" s="133" t="s">
        <v>7857</v>
      </c>
      <c r="C814" s="134" t="s">
        <v>2704</v>
      </c>
      <c r="D814" s="135" t="s">
        <v>2575</v>
      </c>
      <c r="E814" s="81" t="s">
        <v>1071</v>
      </c>
      <c r="F814" s="145">
        <v>4.16</v>
      </c>
      <c r="G814" s="145">
        <v>1.8</v>
      </c>
      <c r="H814" s="48">
        <v>51</v>
      </c>
      <c r="I814" s="48">
        <v>45</v>
      </c>
      <c r="J814" s="165" t="str">
        <f t="shared" si="49"/>
        <v xml:space="preserve"> </v>
      </c>
      <c r="K814" s="165" t="str">
        <f t="shared" si="50"/>
        <v xml:space="preserve"> </v>
      </c>
      <c r="L814" s="165" t="str">
        <f t="shared" si="52"/>
        <v xml:space="preserve"> </v>
      </c>
      <c r="M814" s="63"/>
      <c r="N814" s="9"/>
      <c r="O814" s="62">
        <f t="shared" si="51"/>
        <v>48</v>
      </c>
      <c r="P814" s="58"/>
    </row>
    <row r="815" spans="1:16" s="5" customFormat="1" ht="17.100000000000001" customHeight="1">
      <c r="A815" s="4">
        <v>805</v>
      </c>
      <c r="B815" s="133" t="s">
        <v>7858</v>
      </c>
      <c r="C815" s="134" t="s">
        <v>3241</v>
      </c>
      <c r="D815" s="135" t="s">
        <v>1395</v>
      </c>
      <c r="E815" s="81" t="s">
        <v>1071</v>
      </c>
      <c r="F815" s="145">
        <v>5.39</v>
      </c>
      <c r="G815" s="145">
        <v>6.18</v>
      </c>
      <c r="H815" s="48">
        <v>52</v>
      </c>
      <c r="I815" s="48">
        <v>61</v>
      </c>
      <c r="J815" s="165" t="str">
        <f t="shared" si="49"/>
        <v xml:space="preserve"> </v>
      </c>
      <c r="K815" s="165" t="str">
        <f t="shared" si="50"/>
        <v xml:space="preserve"> </v>
      </c>
      <c r="L815" s="165" t="str">
        <f t="shared" si="52"/>
        <v xml:space="preserve"> </v>
      </c>
      <c r="M815" s="83"/>
      <c r="N815" s="9"/>
      <c r="O815" s="62">
        <f t="shared" si="51"/>
        <v>56.5</v>
      </c>
      <c r="P815" s="58"/>
    </row>
    <row r="816" spans="1:16" s="5" customFormat="1" ht="17.100000000000001" customHeight="1">
      <c r="A816" s="4">
        <v>806</v>
      </c>
      <c r="B816" s="133" t="s">
        <v>7859</v>
      </c>
      <c r="C816" s="134" t="s">
        <v>2627</v>
      </c>
      <c r="D816" s="135" t="s">
        <v>313</v>
      </c>
      <c r="E816" s="81" t="s">
        <v>1071</v>
      </c>
      <c r="F816" s="145">
        <v>4.21</v>
      </c>
      <c r="G816" s="145">
        <v>5.54</v>
      </c>
      <c r="H816" s="48">
        <v>50</v>
      </c>
      <c r="I816" s="48">
        <v>51</v>
      </c>
      <c r="J816" s="165" t="str">
        <f t="shared" si="49"/>
        <v xml:space="preserve"> </v>
      </c>
      <c r="K816" s="165" t="str">
        <f t="shared" si="50"/>
        <v xml:space="preserve"> </v>
      </c>
      <c r="L816" s="165" t="str">
        <f t="shared" si="52"/>
        <v xml:space="preserve"> </v>
      </c>
      <c r="M816" s="101"/>
      <c r="N816" s="9"/>
      <c r="O816" s="62">
        <f t="shared" si="51"/>
        <v>50.5</v>
      </c>
      <c r="P816" s="58"/>
    </row>
    <row r="817" spans="1:16" s="5" customFormat="1" ht="17.100000000000001" customHeight="1">
      <c r="A817" s="4">
        <v>807</v>
      </c>
      <c r="B817" s="133" t="s">
        <v>7860</v>
      </c>
      <c r="C817" s="134" t="s">
        <v>3614</v>
      </c>
      <c r="D817" s="135" t="s">
        <v>7861</v>
      </c>
      <c r="E817" s="81" t="s">
        <v>1072</v>
      </c>
      <c r="F817" s="145">
        <v>5.0999999999999996</v>
      </c>
      <c r="G817" s="145">
        <v>8</v>
      </c>
      <c r="H817" s="48">
        <v>52</v>
      </c>
      <c r="I817" s="48">
        <v>73</v>
      </c>
      <c r="J817" s="165" t="str">
        <f t="shared" si="49"/>
        <v xml:space="preserve"> </v>
      </c>
      <c r="K817" s="165" t="str">
        <f t="shared" si="50"/>
        <v>SVK</v>
      </c>
      <c r="L817" s="165" t="str">
        <f t="shared" si="52"/>
        <v xml:space="preserve"> </v>
      </c>
      <c r="M817" s="101"/>
      <c r="N817" s="9"/>
      <c r="O817" s="62">
        <f t="shared" si="51"/>
        <v>62.5</v>
      </c>
      <c r="P817" s="58"/>
    </row>
    <row r="818" spans="1:16" s="5" customFormat="1" ht="17.100000000000001" customHeight="1">
      <c r="A818" s="4">
        <v>808</v>
      </c>
      <c r="B818" s="133" t="s">
        <v>7862</v>
      </c>
      <c r="C818" s="134" t="s">
        <v>7455</v>
      </c>
      <c r="D818" s="135" t="s">
        <v>3413</v>
      </c>
      <c r="E818" s="81" t="s">
        <v>1072</v>
      </c>
      <c r="F818" s="145">
        <v>6.6</v>
      </c>
      <c r="G818" s="145">
        <v>9</v>
      </c>
      <c r="H818" s="48">
        <v>50</v>
      </c>
      <c r="I818" s="48">
        <v>73</v>
      </c>
      <c r="J818" s="165" t="str">
        <f t="shared" si="49"/>
        <v xml:space="preserve"> </v>
      </c>
      <c r="K818" s="165" t="str">
        <f t="shared" si="50"/>
        <v>SVK</v>
      </c>
      <c r="L818" s="165" t="str">
        <f t="shared" si="52"/>
        <v xml:space="preserve"> </v>
      </c>
      <c r="M818" s="68"/>
      <c r="N818" s="9"/>
      <c r="O818" s="62">
        <f t="shared" si="51"/>
        <v>61.5</v>
      </c>
      <c r="P818" s="58"/>
    </row>
    <row r="819" spans="1:16" s="5" customFormat="1" ht="17.100000000000001" customHeight="1">
      <c r="A819" s="4">
        <v>809</v>
      </c>
      <c r="B819" s="133" t="s">
        <v>7863</v>
      </c>
      <c r="C819" s="134" t="s">
        <v>997</v>
      </c>
      <c r="D819" s="135" t="s">
        <v>3467</v>
      </c>
      <c r="E819" s="81" t="s">
        <v>1072</v>
      </c>
      <c r="F819" s="145">
        <v>3.46</v>
      </c>
      <c r="G819" s="145">
        <v>2.64</v>
      </c>
      <c r="H819" s="48">
        <v>54</v>
      </c>
      <c r="I819" s="48">
        <v>43</v>
      </c>
      <c r="J819" s="165" t="str">
        <f t="shared" si="49"/>
        <v xml:space="preserve"> </v>
      </c>
      <c r="K819" s="165" t="str">
        <f t="shared" si="50"/>
        <v xml:space="preserve"> </v>
      </c>
      <c r="L819" s="165" t="str">
        <f t="shared" si="52"/>
        <v xml:space="preserve"> </v>
      </c>
      <c r="M819" s="63"/>
      <c r="N819" s="38"/>
      <c r="O819" s="62">
        <f t="shared" si="51"/>
        <v>48.5</v>
      </c>
      <c r="P819" s="58"/>
    </row>
    <row r="820" spans="1:16" s="5" customFormat="1" ht="17.100000000000001" customHeight="1">
      <c r="A820" s="4">
        <v>810</v>
      </c>
      <c r="B820" s="133" t="s">
        <v>7864</v>
      </c>
      <c r="C820" s="134" t="s">
        <v>2241</v>
      </c>
      <c r="D820" s="135" t="s">
        <v>3837</v>
      </c>
      <c r="E820" s="81" t="s">
        <v>1072</v>
      </c>
      <c r="F820" s="145">
        <v>4.0599999999999996</v>
      </c>
      <c r="G820" s="145">
        <v>5.28</v>
      </c>
      <c r="H820" s="48">
        <v>50</v>
      </c>
      <c r="I820" s="48">
        <v>50</v>
      </c>
      <c r="J820" s="165" t="str">
        <f t="shared" si="49"/>
        <v xml:space="preserve"> </v>
      </c>
      <c r="K820" s="165" t="str">
        <f t="shared" si="50"/>
        <v xml:space="preserve"> </v>
      </c>
      <c r="L820" s="165" t="str">
        <f t="shared" si="52"/>
        <v xml:space="preserve"> </v>
      </c>
      <c r="M820" s="63"/>
      <c r="N820" s="50"/>
      <c r="O820" s="62">
        <f t="shared" si="51"/>
        <v>50</v>
      </c>
      <c r="P820" s="58"/>
    </row>
    <row r="821" spans="1:16" s="5" customFormat="1" ht="17.100000000000001" customHeight="1">
      <c r="A821" s="4">
        <v>811</v>
      </c>
      <c r="B821" s="133" t="s">
        <v>7865</v>
      </c>
      <c r="C821" s="134" t="s">
        <v>734</v>
      </c>
      <c r="D821" s="135" t="s">
        <v>1753</v>
      </c>
      <c r="E821" s="81" t="s">
        <v>1072</v>
      </c>
      <c r="F821" s="145">
        <v>4.3</v>
      </c>
      <c r="G821" s="145">
        <v>6.04</v>
      </c>
      <c r="H821" s="48">
        <v>53</v>
      </c>
      <c r="I821" s="48">
        <v>55</v>
      </c>
      <c r="J821" s="165" t="str">
        <f t="shared" si="49"/>
        <v xml:space="preserve"> </v>
      </c>
      <c r="K821" s="165" t="str">
        <f t="shared" si="50"/>
        <v xml:space="preserve"> </v>
      </c>
      <c r="L821" s="165" t="str">
        <f t="shared" si="52"/>
        <v xml:space="preserve"> </v>
      </c>
      <c r="M821" s="101"/>
      <c r="N821" s="9"/>
      <c r="O821" s="62">
        <f t="shared" si="51"/>
        <v>54</v>
      </c>
      <c r="P821" s="58"/>
    </row>
    <row r="822" spans="1:16" s="5" customFormat="1" ht="17.100000000000001" customHeight="1">
      <c r="A822" s="4">
        <v>812</v>
      </c>
      <c r="B822" s="133" t="s">
        <v>7866</v>
      </c>
      <c r="C822" s="134" t="s">
        <v>968</v>
      </c>
      <c r="D822" s="135" t="s">
        <v>3474</v>
      </c>
      <c r="E822" s="81" t="s">
        <v>1072</v>
      </c>
      <c r="F822" s="145">
        <v>4.04</v>
      </c>
      <c r="G822" s="145">
        <v>6.6</v>
      </c>
      <c r="H822" s="48">
        <v>51</v>
      </c>
      <c r="I822" s="48">
        <v>55</v>
      </c>
      <c r="J822" s="165" t="str">
        <f t="shared" si="49"/>
        <v xml:space="preserve"> </v>
      </c>
      <c r="K822" s="165" t="str">
        <f t="shared" si="50"/>
        <v xml:space="preserve"> </v>
      </c>
      <c r="L822" s="165" t="str">
        <f t="shared" si="52"/>
        <v xml:space="preserve"> </v>
      </c>
      <c r="M822" s="101"/>
      <c r="N822" s="9"/>
      <c r="O822" s="62">
        <f t="shared" si="51"/>
        <v>53</v>
      </c>
      <c r="P822" s="58"/>
    </row>
    <row r="823" spans="1:16" s="5" customFormat="1" ht="17.100000000000001" customHeight="1">
      <c r="A823" s="4">
        <v>813</v>
      </c>
      <c r="B823" s="133" t="s">
        <v>7867</v>
      </c>
      <c r="C823" s="134" t="s">
        <v>3340</v>
      </c>
      <c r="D823" s="135" t="s">
        <v>3341</v>
      </c>
      <c r="E823" s="81" t="s">
        <v>1072</v>
      </c>
      <c r="F823" s="145">
        <v>5.1100000000000003</v>
      </c>
      <c r="G823" s="145">
        <v>5.89</v>
      </c>
      <c r="H823" s="48">
        <v>57</v>
      </c>
      <c r="I823" s="48">
        <v>73</v>
      </c>
      <c r="J823" s="165" t="str">
        <f t="shared" si="49"/>
        <v xml:space="preserve"> </v>
      </c>
      <c r="K823" s="165" t="str">
        <f t="shared" si="50"/>
        <v xml:space="preserve"> </v>
      </c>
      <c r="L823" s="165" t="str">
        <f t="shared" si="52"/>
        <v xml:space="preserve"> </v>
      </c>
      <c r="M823" s="196"/>
      <c r="N823" s="9"/>
      <c r="O823" s="62">
        <f t="shared" si="51"/>
        <v>65</v>
      </c>
      <c r="P823" s="58"/>
    </row>
    <row r="824" spans="1:16" s="5" customFormat="1" ht="17.100000000000001" customHeight="1">
      <c r="A824" s="4">
        <v>814</v>
      </c>
      <c r="B824" s="133" t="s">
        <v>7868</v>
      </c>
      <c r="C824" s="134" t="s">
        <v>7869</v>
      </c>
      <c r="D824" s="135" t="s">
        <v>2908</v>
      </c>
      <c r="E824" s="81" t="s">
        <v>1072</v>
      </c>
      <c r="F824" s="145">
        <v>5.18</v>
      </c>
      <c r="G824" s="145">
        <v>6.02</v>
      </c>
      <c r="H824" s="48">
        <v>56</v>
      </c>
      <c r="I824" s="48">
        <v>61</v>
      </c>
      <c r="J824" s="165" t="str">
        <f t="shared" si="49"/>
        <v xml:space="preserve"> </v>
      </c>
      <c r="K824" s="165" t="str">
        <f t="shared" si="50"/>
        <v xml:space="preserve"> </v>
      </c>
      <c r="L824" s="165" t="str">
        <f t="shared" si="52"/>
        <v xml:space="preserve"> </v>
      </c>
      <c r="M824" s="68"/>
      <c r="N824" s="9"/>
      <c r="O824" s="62">
        <f t="shared" si="51"/>
        <v>58.5</v>
      </c>
      <c r="P824" s="58"/>
    </row>
    <row r="825" spans="1:16" s="5" customFormat="1" ht="17.100000000000001" customHeight="1">
      <c r="A825" s="4">
        <v>815</v>
      </c>
      <c r="B825" s="133" t="s">
        <v>7870</v>
      </c>
      <c r="C825" s="134" t="s">
        <v>7871</v>
      </c>
      <c r="D825" s="135" t="s">
        <v>7872</v>
      </c>
      <c r="E825" s="81" t="s">
        <v>1072</v>
      </c>
      <c r="F825" s="145">
        <v>4.4800000000000004</v>
      </c>
      <c r="G825" s="145">
        <v>5.73</v>
      </c>
      <c r="H825" s="48">
        <v>53</v>
      </c>
      <c r="I825" s="48">
        <v>61</v>
      </c>
      <c r="J825" s="165" t="str">
        <f t="shared" si="49"/>
        <v xml:space="preserve"> </v>
      </c>
      <c r="K825" s="165" t="str">
        <f t="shared" si="50"/>
        <v xml:space="preserve"> </v>
      </c>
      <c r="L825" s="165" t="str">
        <f t="shared" si="52"/>
        <v xml:space="preserve"> </v>
      </c>
      <c r="M825" s="202"/>
      <c r="N825" s="9"/>
      <c r="O825" s="62">
        <f t="shared" si="51"/>
        <v>57</v>
      </c>
      <c r="P825" s="58"/>
    </row>
    <row r="826" spans="1:16" s="5" customFormat="1" ht="17.100000000000001" customHeight="1">
      <c r="A826" s="4">
        <v>816</v>
      </c>
      <c r="B826" s="133" t="s">
        <v>7873</v>
      </c>
      <c r="C826" s="134" t="s">
        <v>1603</v>
      </c>
      <c r="D826" s="135" t="s">
        <v>3854</v>
      </c>
      <c r="E826" s="81" t="s">
        <v>1072</v>
      </c>
      <c r="F826" s="145">
        <v>4.54</v>
      </c>
      <c r="G826" s="145">
        <v>5.92</v>
      </c>
      <c r="H826" s="48">
        <v>60</v>
      </c>
      <c r="I826" s="48">
        <v>64</v>
      </c>
      <c r="J826" s="165" t="str">
        <f t="shared" si="49"/>
        <v xml:space="preserve"> </v>
      </c>
      <c r="K826" s="165" t="str">
        <f t="shared" si="50"/>
        <v xml:space="preserve"> </v>
      </c>
      <c r="L826" s="165" t="str">
        <f t="shared" si="52"/>
        <v xml:space="preserve"> </v>
      </c>
      <c r="M826" s="101"/>
      <c r="N826" s="50"/>
      <c r="O826" s="62">
        <f t="shared" si="51"/>
        <v>62</v>
      </c>
      <c r="P826" s="58"/>
    </row>
    <row r="827" spans="1:16" s="5" customFormat="1" ht="17.100000000000001" customHeight="1">
      <c r="A827" s="4">
        <v>817</v>
      </c>
      <c r="B827" s="133" t="s">
        <v>7874</v>
      </c>
      <c r="C827" s="134" t="s">
        <v>3652</v>
      </c>
      <c r="D827" s="135" t="s">
        <v>3839</v>
      </c>
      <c r="E827" s="81" t="s">
        <v>1072</v>
      </c>
      <c r="F827" s="145">
        <v>4.26</v>
      </c>
      <c r="G827" s="145">
        <v>8</v>
      </c>
      <c r="H827" s="48">
        <v>57</v>
      </c>
      <c r="I827" s="48">
        <v>70</v>
      </c>
      <c r="J827" s="165" t="str">
        <f t="shared" si="49"/>
        <v xml:space="preserve"> </v>
      </c>
      <c r="K827" s="165" t="str">
        <f t="shared" si="50"/>
        <v>SVK</v>
      </c>
      <c r="L827" s="165" t="str">
        <f t="shared" si="52"/>
        <v xml:space="preserve"> </v>
      </c>
      <c r="M827" s="216"/>
      <c r="N827" s="9"/>
      <c r="O827" s="62">
        <f t="shared" si="51"/>
        <v>63.5</v>
      </c>
      <c r="P827" s="58"/>
    </row>
    <row r="828" spans="1:16" s="5" customFormat="1" ht="17.100000000000001" customHeight="1">
      <c r="A828" s="4">
        <v>818</v>
      </c>
      <c r="B828" s="133" t="s">
        <v>7875</v>
      </c>
      <c r="C828" s="134" t="s">
        <v>7876</v>
      </c>
      <c r="D828" s="135" t="s">
        <v>3364</v>
      </c>
      <c r="E828" s="81" t="s">
        <v>1072</v>
      </c>
      <c r="F828" s="145">
        <v>7.34</v>
      </c>
      <c r="G828" s="145">
        <v>6.09</v>
      </c>
      <c r="H828" s="48">
        <v>73</v>
      </c>
      <c r="I828" s="48">
        <v>67</v>
      </c>
      <c r="J828" s="168" t="str">
        <f t="shared" si="49"/>
        <v>SVK</v>
      </c>
      <c r="K828" s="165" t="str">
        <f t="shared" si="50"/>
        <v xml:space="preserve"> </v>
      </c>
      <c r="L828" s="165" t="str">
        <f t="shared" si="52"/>
        <v xml:space="preserve"> </v>
      </c>
      <c r="M828" s="63" t="s">
        <v>12589</v>
      </c>
      <c r="N828" s="9"/>
      <c r="O828" s="62">
        <f t="shared" si="51"/>
        <v>70</v>
      </c>
      <c r="P828" s="58"/>
    </row>
    <row r="829" spans="1:16" s="5" customFormat="1" ht="17.100000000000001" customHeight="1">
      <c r="A829" s="4">
        <v>819</v>
      </c>
      <c r="B829" s="133" t="s">
        <v>7877</v>
      </c>
      <c r="C829" s="134" t="s">
        <v>743</v>
      </c>
      <c r="D829" s="135" t="s">
        <v>3066</v>
      </c>
      <c r="E829" s="81" t="s">
        <v>1072</v>
      </c>
      <c r="F829" s="145">
        <v>5.01</v>
      </c>
      <c r="G829" s="145">
        <v>5.87</v>
      </c>
      <c r="H829" s="48">
        <v>70</v>
      </c>
      <c r="I829" s="48">
        <v>62</v>
      </c>
      <c r="J829" s="165" t="str">
        <f t="shared" si="49"/>
        <v xml:space="preserve"> </v>
      </c>
      <c r="K829" s="165" t="str">
        <f t="shared" si="50"/>
        <v xml:space="preserve"> </v>
      </c>
      <c r="L829" s="165" t="str">
        <f t="shared" si="52"/>
        <v xml:space="preserve"> </v>
      </c>
      <c r="M829" s="63"/>
      <c r="N829" s="9"/>
      <c r="O829" s="62">
        <f t="shared" si="51"/>
        <v>66</v>
      </c>
      <c r="P829" s="58"/>
    </row>
    <row r="830" spans="1:16" s="5" customFormat="1" ht="17.100000000000001" customHeight="1">
      <c r="A830" s="4">
        <v>820</v>
      </c>
      <c r="B830" s="133" t="s">
        <v>7878</v>
      </c>
      <c r="C830" s="134" t="s">
        <v>3241</v>
      </c>
      <c r="D830" s="135" t="s">
        <v>3365</v>
      </c>
      <c r="E830" s="81" t="s">
        <v>1072</v>
      </c>
      <c r="F830" s="145">
        <v>2.2799999999999998</v>
      </c>
      <c r="G830" s="145">
        <v>4.9400000000000004</v>
      </c>
      <c r="H830" s="48">
        <v>50</v>
      </c>
      <c r="I830" s="48">
        <v>50</v>
      </c>
      <c r="J830" s="165" t="str">
        <f t="shared" si="49"/>
        <v xml:space="preserve"> </v>
      </c>
      <c r="K830" s="165" t="str">
        <f t="shared" si="50"/>
        <v xml:space="preserve"> </v>
      </c>
      <c r="L830" s="165" t="str">
        <f t="shared" si="52"/>
        <v xml:space="preserve"> </v>
      </c>
      <c r="M830" s="68"/>
      <c r="N830" s="9"/>
      <c r="O830" s="62">
        <f t="shared" si="51"/>
        <v>50</v>
      </c>
      <c r="P830" s="58"/>
    </row>
    <row r="831" spans="1:16" s="5" customFormat="1" ht="17.100000000000001" customHeight="1">
      <c r="A831" s="4">
        <v>821</v>
      </c>
      <c r="B831" s="133" t="s">
        <v>7879</v>
      </c>
      <c r="C831" s="134" t="s">
        <v>1728</v>
      </c>
      <c r="D831" s="135" t="s">
        <v>995</v>
      </c>
      <c r="E831" s="81" t="s">
        <v>1072</v>
      </c>
      <c r="F831" s="145">
        <v>5.3</v>
      </c>
      <c r="G831" s="145">
        <v>5.36</v>
      </c>
      <c r="H831" s="48">
        <v>54</v>
      </c>
      <c r="I831" s="48">
        <v>51</v>
      </c>
      <c r="J831" s="165" t="str">
        <f t="shared" si="49"/>
        <v xml:space="preserve"> </v>
      </c>
      <c r="K831" s="165" t="str">
        <f t="shared" si="50"/>
        <v xml:space="preserve"> </v>
      </c>
      <c r="L831" s="165" t="str">
        <f t="shared" si="52"/>
        <v xml:space="preserve"> </v>
      </c>
      <c r="M831" s="63"/>
      <c r="N831" s="9"/>
      <c r="O831" s="62">
        <f t="shared" si="51"/>
        <v>52.5</v>
      </c>
      <c r="P831" s="58"/>
    </row>
    <row r="832" spans="1:16" s="5" customFormat="1" ht="17.100000000000001" customHeight="1">
      <c r="A832" s="4">
        <v>822</v>
      </c>
      <c r="B832" s="133" t="s">
        <v>7880</v>
      </c>
      <c r="C832" s="134" t="s">
        <v>4733</v>
      </c>
      <c r="D832" s="135" t="s">
        <v>995</v>
      </c>
      <c r="E832" s="81" t="s">
        <v>1072</v>
      </c>
      <c r="F832" s="145">
        <v>5.34</v>
      </c>
      <c r="G832" s="145">
        <v>8</v>
      </c>
      <c r="H832" s="48">
        <v>65</v>
      </c>
      <c r="I832" s="48">
        <v>70</v>
      </c>
      <c r="J832" s="165" t="str">
        <f t="shared" si="49"/>
        <v xml:space="preserve"> </v>
      </c>
      <c r="K832" s="165" t="str">
        <f t="shared" si="50"/>
        <v>SVK</v>
      </c>
      <c r="L832" s="165" t="str">
        <f t="shared" si="52"/>
        <v xml:space="preserve"> </v>
      </c>
      <c r="M832" s="202"/>
      <c r="N832" s="9"/>
      <c r="O832" s="62">
        <f t="shared" si="51"/>
        <v>67.5</v>
      </c>
      <c r="P832" s="58"/>
    </row>
    <row r="833" spans="1:16" s="5" customFormat="1" ht="17.100000000000001" customHeight="1">
      <c r="A833" s="4">
        <v>823</v>
      </c>
      <c r="B833" s="133" t="s">
        <v>7881</v>
      </c>
      <c r="C833" s="134" t="s">
        <v>7882</v>
      </c>
      <c r="D833" s="135" t="s">
        <v>4057</v>
      </c>
      <c r="E833" s="81" t="s">
        <v>1072</v>
      </c>
      <c r="F833" s="145">
        <v>6.97</v>
      </c>
      <c r="G833" s="145">
        <v>8</v>
      </c>
      <c r="H833" s="48">
        <v>74</v>
      </c>
      <c r="I833" s="48">
        <v>70</v>
      </c>
      <c r="J833" s="165" t="str">
        <f t="shared" si="49"/>
        <v xml:space="preserve"> </v>
      </c>
      <c r="K833" s="165" t="str">
        <f t="shared" si="50"/>
        <v>SVK</v>
      </c>
      <c r="L833" s="165" t="str">
        <f t="shared" si="52"/>
        <v xml:space="preserve"> </v>
      </c>
      <c r="M833" s="99"/>
      <c r="N833" s="9"/>
      <c r="O833" s="62">
        <f t="shared" si="51"/>
        <v>72</v>
      </c>
      <c r="P833" s="58"/>
    </row>
    <row r="834" spans="1:16" s="5" customFormat="1" ht="17.100000000000001" customHeight="1">
      <c r="A834" s="4">
        <v>824</v>
      </c>
      <c r="B834" s="133" t="s">
        <v>7883</v>
      </c>
      <c r="C834" s="134" t="s">
        <v>2596</v>
      </c>
      <c r="D834" s="135" t="s">
        <v>3610</v>
      </c>
      <c r="E834" s="81" t="s">
        <v>1072</v>
      </c>
      <c r="F834" s="145">
        <v>3.94</v>
      </c>
      <c r="G834" s="145">
        <v>3.06</v>
      </c>
      <c r="H834" s="48">
        <v>53</v>
      </c>
      <c r="I834" s="48">
        <v>50</v>
      </c>
      <c r="J834" s="165" t="str">
        <f t="shared" si="49"/>
        <v xml:space="preserve"> </v>
      </c>
      <c r="K834" s="165" t="str">
        <f t="shared" si="50"/>
        <v xml:space="preserve"> </v>
      </c>
      <c r="L834" s="165" t="str">
        <f t="shared" si="52"/>
        <v xml:space="preserve"> </v>
      </c>
      <c r="M834" s="68"/>
      <c r="N834" s="50"/>
      <c r="O834" s="62">
        <f t="shared" si="51"/>
        <v>51.5</v>
      </c>
      <c r="P834" s="58"/>
    </row>
    <row r="835" spans="1:16" s="5" customFormat="1" ht="17.100000000000001" customHeight="1">
      <c r="A835" s="4">
        <v>825</v>
      </c>
      <c r="B835" s="133" t="s">
        <v>7884</v>
      </c>
      <c r="C835" s="134" t="s">
        <v>2596</v>
      </c>
      <c r="D835" s="135" t="s">
        <v>3610</v>
      </c>
      <c r="E835" s="81" t="s">
        <v>1072</v>
      </c>
      <c r="F835" s="145">
        <v>5</v>
      </c>
      <c r="G835" s="145">
        <v>7.2</v>
      </c>
      <c r="H835" s="48">
        <v>55</v>
      </c>
      <c r="I835" s="48">
        <v>73</v>
      </c>
      <c r="J835" s="165" t="str">
        <f t="shared" si="49"/>
        <v xml:space="preserve"> </v>
      </c>
      <c r="K835" s="165" t="str">
        <f t="shared" si="50"/>
        <v>SVK</v>
      </c>
      <c r="L835" s="165" t="str">
        <f t="shared" si="52"/>
        <v xml:space="preserve"> </v>
      </c>
      <c r="M835" s="63"/>
      <c r="N835" s="9"/>
      <c r="O835" s="62">
        <f t="shared" si="51"/>
        <v>64</v>
      </c>
      <c r="P835" s="58"/>
    </row>
    <row r="836" spans="1:16" s="5" customFormat="1" ht="17.100000000000001" customHeight="1">
      <c r="A836" s="4">
        <v>826</v>
      </c>
      <c r="B836" s="133" t="s">
        <v>7885</v>
      </c>
      <c r="C836" s="134" t="s">
        <v>3088</v>
      </c>
      <c r="D836" s="135" t="s">
        <v>4263</v>
      </c>
      <c r="E836" s="81" t="s">
        <v>1072</v>
      </c>
      <c r="F836" s="145">
        <v>2.77</v>
      </c>
      <c r="G836" s="145">
        <v>6.3</v>
      </c>
      <c r="H836" s="48">
        <v>54</v>
      </c>
      <c r="I836" s="48">
        <v>57</v>
      </c>
      <c r="J836" s="165" t="str">
        <f t="shared" si="49"/>
        <v xml:space="preserve"> </v>
      </c>
      <c r="K836" s="165" t="str">
        <f t="shared" si="50"/>
        <v xml:space="preserve"> </v>
      </c>
      <c r="L836" s="165" t="str">
        <f t="shared" si="52"/>
        <v xml:space="preserve"> </v>
      </c>
      <c r="M836" s="52"/>
      <c r="N836" s="9"/>
      <c r="O836" s="62">
        <f t="shared" si="51"/>
        <v>55.5</v>
      </c>
      <c r="P836" s="58"/>
    </row>
    <row r="837" spans="1:16" s="5" customFormat="1" ht="17.100000000000001" customHeight="1">
      <c r="A837" s="4">
        <v>827</v>
      </c>
      <c r="B837" s="133" t="s">
        <v>7886</v>
      </c>
      <c r="C837" s="134" t="s">
        <v>670</v>
      </c>
      <c r="D837" s="135" t="s">
        <v>4264</v>
      </c>
      <c r="E837" s="81" t="s">
        <v>1072</v>
      </c>
      <c r="F837" s="145">
        <v>4.1900000000000004</v>
      </c>
      <c r="G837" s="145">
        <v>6.62</v>
      </c>
      <c r="H837" s="48">
        <v>53</v>
      </c>
      <c r="I837" s="48">
        <v>57</v>
      </c>
      <c r="J837" s="165" t="str">
        <f t="shared" si="49"/>
        <v xml:space="preserve"> </v>
      </c>
      <c r="K837" s="165" t="str">
        <f t="shared" si="50"/>
        <v xml:space="preserve"> </v>
      </c>
      <c r="L837" s="165" t="str">
        <f t="shared" si="52"/>
        <v xml:space="preserve"> </v>
      </c>
      <c r="M837" s="196"/>
      <c r="N837" s="9"/>
      <c r="O837" s="62">
        <f t="shared" si="51"/>
        <v>55</v>
      </c>
      <c r="P837" s="58"/>
    </row>
    <row r="838" spans="1:16" s="5" customFormat="1" ht="17.100000000000001" customHeight="1">
      <c r="A838" s="4">
        <v>828</v>
      </c>
      <c r="B838" s="133" t="s">
        <v>2355</v>
      </c>
      <c r="C838" s="134" t="s">
        <v>222</v>
      </c>
      <c r="D838" s="135" t="s">
        <v>2356</v>
      </c>
      <c r="E838" s="81" t="s">
        <v>1072</v>
      </c>
      <c r="F838" s="145">
        <v>6.54</v>
      </c>
      <c r="G838" s="145">
        <v>9</v>
      </c>
      <c r="H838" s="48">
        <v>83</v>
      </c>
      <c r="I838" s="48">
        <v>80</v>
      </c>
      <c r="J838" s="165" t="str">
        <f t="shared" si="49"/>
        <v xml:space="preserve"> </v>
      </c>
      <c r="K838" s="165" t="str">
        <f t="shared" si="50"/>
        <v>SVG</v>
      </c>
      <c r="L838" s="165" t="str">
        <f t="shared" si="52"/>
        <v xml:space="preserve"> </v>
      </c>
      <c r="M838" s="63"/>
      <c r="N838" s="9"/>
      <c r="O838" s="62">
        <f t="shared" si="51"/>
        <v>81.5</v>
      </c>
      <c r="P838" s="58"/>
    </row>
    <row r="839" spans="1:16" s="5" customFormat="1" ht="17.100000000000001" customHeight="1">
      <c r="A839" s="4">
        <v>829</v>
      </c>
      <c r="B839" s="133" t="s">
        <v>7887</v>
      </c>
      <c r="C839" s="134" t="s">
        <v>4655</v>
      </c>
      <c r="D839" s="135" t="s">
        <v>3790</v>
      </c>
      <c r="E839" s="81" t="s">
        <v>1072</v>
      </c>
      <c r="F839" s="145">
        <v>5.34</v>
      </c>
      <c r="G839" s="145">
        <v>6.15</v>
      </c>
      <c r="H839" s="48">
        <v>55</v>
      </c>
      <c r="I839" s="48">
        <v>67</v>
      </c>
      <c r="J839" s="165" t="str">
        <f t="shared" si="49"/>
        <v xml:space="preserve"> </v>
      </c>
      <c r="K839" s="165" t="str">
        <f t="shared" si="50"/>
        <v xml:space="preserve"> </v>
      </c>
      <c r="L839" s="165" t="str">
        <f t="shared" si="52"/>
        <v xml:space="preserve"> </v>
      </c>
      <c r="M839" s="63"/>
      <c r="N839" s="9"/>
      <c r="O839" s="62">
        <f t="shared" si="51"/>
        <v>61</v>
      </c>
      <c r="P839" s="58"/>
    </row>
    <row r="840" spans="1:16" s="5" customFormat="1" ht="17.100000000000001" customHeight="1">
      <c r="A840" s="4">
        <v>830</v>
      </c>
      <c r="B840" s="133" t="s">
        <v>7888</v>
      </c>
      <c r="C840" s="134" t="s">
        <v>3089</v>
      </c>
      <c r="D840" s="135" t="s">
        <v>3794</v>
      </c>
      <c r="E840" s="81" t="s">
        <v>1072</v>
      </c>
      <c r="F840" s="145">
        <v>6.36</v>
      </c>
      <c r="G840" s="145">
        <v>5.38</v>
      </c>
      <c r="H840" s="48">
        <v>60</v>
      </c>
      <c r="I840" s="48">
        <v>54</v>
      </c>
      <c r="J840" s="165" t="str">
        <f t="shared" si="49"/>
        <v xml:space="preserve"> </v>
      </c>
      <c r="K840" s="165" t="str">
        <f t="shared" si="50"/>
        <v xml:space="preserve"> </v>
      </c>
      <c r="L840" s="165" t="str">
        <f t="shared" si="52"/>
        <v xml:space="preserve"> </v>
      </c>
      <c r="M840" s="98"/>
      <c r="N840" s="9"/>
      <c r="O840" s="62">
        <f t="shared" si="51"/>
        <v>57</v>
      </c>
      <c r="P840" s="58"/>
    </row>
    <row r="841" spans="1:16" s="5" customFormat="1" ht="17.100000000000001" customHeight="1">
      <c r="A841" s="4">
        <v>831</v>
      </c>
      <c r="B841" s="133" t="s">
        <v>7889</v>
      </c>
      <c r="C841" s="134" t="s">
        <v>3479</v>
      </c>
      <c r="D841" s="135" t="s">
        <v>3798</v>
      </c>
      <c r="E841" s="81" t="s">
        <v>1072</v>
      </c>
      <c r="F841" s="145">
        <v>6.55</v>
      </c>
      <c r="G841" s="145">
        <v>8.5</v>
      </c>
      <c r="H841" s="48">
        <v>73</v>
      </c>
      <c r="I841" s="48">
        <v>81</v>
      </c>
      <c r="J841" s="165" t="str">
        <f t="shared" si="49"/>
        <v xml:space="preserve"> </v>
      </c>
      <c r="K841" s="165" t="str">
        <f t="shared" si="50"/>
        <v>SVG</v>
      </c>
      <c r="L841" s="165" t="str">
        <f t="shared" si="52"/>
        <v xml:space="preserve"> </v>
      </c>
      <c r="M841" s="101"/>
      <c r="N841" s="9"/>
      <c r="O841" s="62">
        <f t="shared" si="51"/>
        <v>77</v>
      </c>
      <c r="P841" s="58"/>
    </row>
    <row r="842" spans="1:16" s="5" customFormat="1" ht="17.100000000000001" customHeight="1">
      <c r="A842" s="4">
        <v>832</v>
      </c>
      <c r="B842" s="133" t="s">
        <v>7890</v>
      </c>
      <c r="C842" s="134" t="s">
        <v>1000</v>
      </c>
      <c r="D842" s="135" t="s">
        <v>3774</v>
      </c>
      <c r="E842" s="81" t="s">
        <v>1072</v>
      </c>
      <c r="F842" s="145">
        <v>3.36</v>
      </c>
      <c r="G842" s="145">
        <v>8</v>
      </c>
      <c r="H842" s="48">
        <v>53</v>
      </c>
      <c r="I842" s="48">
        <v>73</v>
      </c>
      <c r="J842" s="165" t="str">
        <f t="shared" si="49"/>
        <v xml:space="preserve"> </v>
      </c>
      <c r="K842" s="165" t="str">
        <f t="shared" si="50"/>
        <v>SVK</v>
      </c>
      <c r="L842" s="165" t="str">
        <f t="shared" si="52"/>
        <v xml:space="preserve"> </v>
      </c>
      <c r="M842" s="68"/>
      <c r="N842" s="9"/>
      <c r="O842" s="62">
        <f t="shared" si="51"/>
        <v>63</v>
      </c>
      <c r="P842" s="58"/>
    </row>
    <row r="843" spans="1:16" s="5" customFormat="1" ht="17.100000000000001" customHeight="1">
      <c r="A843" s="4">
        <v>833</v>
      </c>
      <c r="B843" s="133" t="s">
        <v>7891</v>
      </c>
      <c r="C843" s="134" t="s">
        <v>1000</v>
      </c>
      <c r="D843" s="135" t="s">
        <v>1007</v>
      </c>
      <c r="E843" s="81" t="s">
        <v>1072</v>
      </c>
      <c r="F843" s="145">
        <v>7.14</v>
      </c>
      <c r="G843" s="145">
        <v>9.5</v>
      </c>
      <c r="H843" s="48">
        <v>76</v>
      </c>
      <c r="I843" s="48">
        <v>73</v>
      </c>
      <c r="J843" s="168" t="str">
        <f t="shared" ref="J843:J906" si="53">IF(AND(F843&gt;=9,H843&gt;=90),"SVXS",IF(AND(F843&gt;=8,H843&gt;=80),"SVG",IF(AND(F843&gt;=7,H843&gt;=70),"SVK"," ")))</f>
        <v>SVK</v>
      </c>
      <c r="K843" s="165" t="str">
        <f t="shared" ref="K843:K906" si="54">IF(AND(G843&gt;=9,I843&gt;=90),"SVXS",IF(AND(G843&gt;=8,I843&gt;=80),"SVG",IF(AND(G843&gt;=7,I843&gt;=70),"SVK"," ")))</f>
        <v>SVK</v>
      </c>
      <c r="L843" s="168" t="str">
        <f t="shared" si="52"/>
        <v>SVK</v>
      </c>
      <c r="M843" s="63" t="s">
        <v>12589</v>
      </c>
      <c r="N843" s="78"/>
      <c r="O843" s="62">
        <f t="shared" ref="O843:O906" si="55">SUM(H843:I843)/2</f>
        <v>74.5</v>
      </c>
      <c r="P843" s="58"/>
    </row>
    <row r="844" spans="1:16" s="5" customFormat="1" ht="17.100000000000001" customHeight="1">
      <c r="A844" s="4">
        <v>834</v>
      </c>
      <c r="B844" s="133" t="s">
        <v>7892</v>
      </c>
      <c r="C844" s="134" t="s">
        <v>907</v>
      </c>
      <c r="D844" s="135" t="s">
        <v>3785</v>
      </c>
      <c r="E844" s="81" t="s">
        <v>1072</v>
      </c>
      <c r="F844" s="145">
        <v>1.48</v>
      </c>
      <c r="G844" s="145">
        <v>3.46</v>
      </c>
      <c r="H844" s="48">
        <v>51</v>
      </c>
      <c r="I844" s="48">
        <v>45</v>
      </c>
      <c r="J844" s="165" t="str">
        <f t="shared" si="53"/>
        <v xml:space="preserve"> </v>
      </c>
      <c r="K844" s="165" t="str">
        <f t="shared" si="54"/>
        <v xml:space="preserve"> </v>
      </c>
      <c r="L844" s="165" t="str">
        <f t="shared" si="52"/>
        <v xml:space="preserve"> </v>
      </c>
      <c r="M844" s="98"/>
      <c r="N844" s="9"/>
      <c r="O844" s="62">
        <f t="shared" si="55"/>
        <v>48</v>
      </c>
      <c r="P844" s="58"/>
    </row>
    <row r="845" spans="1:16" s="5" customFormat="1" ht="17.100000000000001" customHeight="1">
      <c r="A845" s="4">
        <v>835</v>
      </c>
      <c r="B845" s="133" t="s">
        <v>7893</v>
      </c>
      <c r="C845" s="134" t="s">
        <v>2056</v>
      </c>
      <c r="D845" s="135" t="s">
        <v>300</v>
      </c>
      <c r="E845" s="81" t="s">
        <v>1072</v>
      </c>
      <c r="F845" s="145">
        <v>5.56</v>
      </c>
      <c r="G845" s="145">
        <v>8</v>
      </c>
      <c r="H845" s="48">
        <v>61</v>
      </c>
      <c r="I845" s="48">
        <v>73</v>
      </c>
      <c r="J845" s="165" t="str">
        <f t="shared" si="53"/>
        <v xml:space="preserve"> </v>
      </c>
      <c r="K845" s="165" t="str">
        <f t="shared" si="54"/>
        <v>SVK</v>
      </c>
      <c r="L845" s="165" t="str">
        <f t="shared" si="52"/>
        <v xml:space="preserve"> </v>
      </c>
      <c r="M845" s="63"/>
      <c r="N845" s="9"/>
      <c r="O845" s="62">
        <f t="shared" si="55"/>
        <v>67</v>
      </c>
      <c r="P845" s="58"/>
    </row>
    <row r="846" spans="1:16" s="5" customFormat="1" ht="17.100000000000001" customHeight="1">
      <c r="A846" s="4">
        <v>836</v>
      </c>
      <c r="B846" s="133" t="s">
        <v>7894</v>
      </c>
      <c r="C846" s="134" t="s">
        <v>3841</v>
      </c>
      <c r="D846" s="135" t="s">
        <v>3470</v>
      </c>
      <c r="E846" s="81" t="s">
        <v>1072</v>
      </c>
      <c r="F846" s="145">
        <v>3.04</v>
      </c>
      <c r="G846" s="145">
        <v>5.7</v>
      </c>
      <c r="H846" s="48">
        <v>51</v>
      </c>
      <c r="I846" s="48">
        <v>54</v>
      </c>
      <c r="J846" s="165" t="str">
        <f t="shared" si="53"/>
        <v xml:space="preserve"> </v>
      </c>
      <c r="K846" s="165" t="str">
        <f t="shared" si="54"/>
        <v xml:space="preserve"> </v>
      </c>
      <c r="L846" s="165" t="str">
        <f t="shared" si="52"/>
        <v xml:space="preserve"> </v>
      </c>
      <c r="M846" s="68"/>
      <c r="N846" s="9"/>
      <c r="O846" s="62">
        <f t="shared" si="55"/>
        <v>52.5</v>
      </c>
      <c r="P846" s="58"/>
    </row>
    <row r="847" spans="1:16" s="5" customFormat="1" ht="17.100000000000001" customHeight="1">
      <c r="A847" s="4">
        <v>837</v>
      </c>
      <c r="B847" s="133" t="s">
        <v>7895</v>
      </c>
      <c r="C847" s="134" t="s">
        <v>7896</v>
      </c>
      <c r="D847" s="135" t="s">
        <v>4268</v>
      </c>
      <c r="E847" s="81" t="s">
        <v>1072</v>
      </c>
      <c r="F847" s="145">
        <v>5.68</v>
      </c>
      <c r="G847" s="145">
        <v>8</v>
      </c>
      <c r="H847" s="48">
        <v>60</v>
      </c>
      <c r="I847" s="48">
        <v>73</v>
      </c>
      <c r="J847" s="165" t="str">
        <f t="shared" si="53"/>
        <v xml:space="preserve"> </v>
      </c>
      <c r="K847" s="165" t="str">
        <f t="shared" si="54"/>
        <v>SVK</v>
      </c>
      <c r="L847" s="165" t="str">
        <f t="shared" si="52"/>
        <v xml:space="preserve"> </v>
      </c>
      <c r="M847" s="98"/>
      <c r="N847" s="9"/>
      <c r="O847" s="62">
        <f t="shared" si="55"/>
        <v>66.5</v>
      </c>
      <c r="P847" s="58"/>
    </row>
    <row r="848" spans="1:16" s="5" customFormat="1" ht="17.100000000000001" customHeight="1">
      <c r="A848" s="4">
        <v>838</v>
      </c>
      <c r="B848" s="133" t="s">
        <v>7897</v>
      </c>
      <c r="C848" s="134" t="s">
        <v>3408</v>
      </c>
      <c r="D848" s="135" t="s">
        <v>4268</v>
      </c>
      <c r="E848" s="81" t="s">
        <v>1072</v>
      </c>
      <c r="F848" s="145">
        <v>4.92</v>
      </c>
      <c r="G848" s="145">
        <v>8</v>
      </c>
      <c r="H848" s="48">
        <v>53</v>
      </c>
      <c r="I848" s="48">
        <v>73</v>
      </c>
      <c r="J848" s="165" t="str">
        <f t="shared" si="53"/>
        <v xml:space="preserve"> </v>
      </c>
      <c r="K848" s="165" t="str">
        <f t="shared" si="54"/>
        <v>SVK</v>
      </c>
      <c r="L848" s="165" t="str">
        <f t="shared" si="52"/>
        <v xml:space="preserve"> </v>
      </c>
      <c r="M848" s="63"/>
      <c r="N848" s="47"/>
      <c r="O848" s="62">
        <f t="shared" si="55"/>
        <v>63</v>
      </c>
      <c r="P848" s="58"/>
    </row>
    <row r="849" spans="1:16" s="5" customFormat="1" ht="17.100000000000001" customHeight="1">
      <c r="A849" s="4">
        <v>839</v>
      </c>
      <c r="B849" s="133" t="s">
        <v>7898</v>
      </c>
      <c r="C849" s="134" t="s">
        <v>4056</v>
      </c>
      <c r="D849" s="135" t="s">
        <v>7899</v>
      </c>
      <c r="E849" s="81" t="s">
        <v>1072</v>
      </c>
      <c r="F849" s="145">
        <v>3.31</v>
      </c>
      <c r="G849" s="145">
        <v>4.26</v>
      </c>
      <c r="H849" s="48">
        <v>53</v>
      </c>
      <c r="I849" s="48">
        <v>53</v>
      </c>
      <c r="J849" s="165" t="str">
        <f t="shared" si="53"/>
        <v xml:space="preserve"> </v>
      </c>
      <c r="K849" s="165" t="str">
        <f t="shared" si="54"/>
        <v xml:space="preserve"> </v>
      </c>
      <c r="L849" s="165" t="str">
        <f t="shared" si="52"/>
        <v xml:space="preserve"> </v>
      </c>
      <c r="M849" s="63"/>
      <c r="N849" s="136"/>
      <c r="O849" s="62">
        <f t="shared" si="55"/>
        <v>53</v>
      </c>
      <c r="P849" s="58"/>
    </row>
    <row r="850" spans="1:16" s="5" customFormat="1" ht="17.100000000000001" customHeight="1">
      <c r="A850" s="4">
        <v>840</v>
      </c>
      <c r="B850" s="133" t="s">
        <v>7900</v>
      </c>
      <c r="C850" s="134" t="s">
        <v>7901</v>
      </c>
      <c r="D850" s="135" t="s">
        <v>7902</v>
      </c>
      <c r="E850" s="81" t="s">
        <v>1072</v>
      </c>
      <c r="F850" s="145">
        <v>3.21</v>
      </c>
      <c r="G850" s="145">
        <v>5.15</v>
      </c>
      <c r="H850" s="48">
        <v>51</v>
      </c>
      <c r="I850" s="48">
        <v>53</v>
      </c>
      <c r="J850" s="165" t="str">
        <f t="shared" si="53"/>
        <v xml:space="preserve"> </v>
      </c>
      <c r="K850" s="165" t="str">
        <f t="shared" si="54"/>
        <v xml:space="preserve"> </v>
      </c>
      <c r="L850" s="165" t="str">
        <f t="shared" si="52"/>
        <v xml:space="preserve"> </v>
      </c>
      <c r="M850" s="63"/>
      <c r="N850" s="9"/>
      <c r="O850" s="62">
        <f t="shared" si="55"/>
        <v>52</v>
      </c>
      <c r="P850" s="58"/>
    </row>
    <row r="851" spans="1:16" s="5" customFormat="1" ht="17.100000000000001" customHeight="1">
      <c r="A851" s="4">
        <v>841</v>
      </c>
      <c r="B851" s="133" t="s">
        <v>7903</v>
      </c>
      <c r="C851" s="134" t="s">
        <v>4061</v>
      </c>
      <c r="D851" s="135" t="s">
        <v>2333</v>
      </c>
      <c r="E851" s="81" t="s">
        <v>1072</v>
      </c>
      <c r="F851" s="145">
        <v>4.18</v>
      </c>
      <c r="G851" s="145">
        <v>6.14</v>
      </c>
      <c r="H851" s="48">
        <v>50</v>
      </c>
      <c r="I851" s="48">
        <v>54</v>
      </c>
      <c r="J851" s="165" t="str">
        <f t="shared" si="53"/>
        <v xml:space="preserve"> </v>
      </c>
      <c r="K851" s="165" t="str">
        <f t="shared" si="54"/>
        <v xml:space="preserve"> </v>
      </c>
      <c r="L851" s="165" t="str">
        <f t="shared" si="52"/>
        <v xml:space="preserve"> </v>
      </c>
      <c r="M851" s="98"/>
      <c r="N851" s="50"/>
      <c r="O851" s="62">
        <f t="shared" si="55"/>
        <v>52</v>
      </c>
      <c r="P851" s="58"/>
    </row>
    <row r="852" spans="1:16" s="5" customFormat="1" ht="17.100000000000001" customHeight="1">
      <c r="A852" s="4">
        <v>842</v>
      </c>
      <c r="B852" s="133" t="s">
        <v>7904</v>
      </c>
      <c r="C852" s="134" t="s">
        <v>363</v>
      </c>
      <c r="D852" s="135" t="s">
        <v>307</v>
      </c>
      <c r="E852" s="81" t="s">
        <v>1072</v>
      </c>
      <c r="F852" s="145">
        <v>5.98</v>
      </c>
      <c r="G852" s="145">
        <v>9</v>
      </c>
      <c r="H852" s="48">
        <v>50</v>
      </c>
      <c r="I852" s="48">
        <v>73</v>
      </c>
      <c r="J852" s="165" t="str">
        <f t="shared" si="53"/>
        <v xml:space="preserve"> </v>
      </c>
      <c r="K852" s="165" t="str">
        <f t="shared" si="54"/>
        <v>SVK</v>
      </c>
      <c r="L852" s="165" t="str">
        <f t="shared" si="52"/>
        <v xml:space="preserve"> </v>
      </c>
      <c r="M852" s="63"/>
      <c r="N852" s="9"/>
      <c r="O852" s="62">
        <f t="shared" si="55"/>
        <v>61.5</v>
      </c>
      <c r="P852" s="58"/>
    </row>
    <row r="853" spans="1:16" s="5" customFormat="1" ht="17.100000000000001" customHeight="1">
      <c r="A853" s="4">
        <v>843</v>
      </c>
      <c r="B853" s="133" t="s">
        <v>7905</v>
      </c>
      <c r="C853" s="134" t="s">
        <v>2706</v>
      </c>
      <c r="D853" s="135" t="s">
        <v>1002</v>
      </c>
      <c r="E853" s="81" t="s">
        <v>1072</v>
      </c>
      <c r="F853" s="145">
        <v>3.34</v>
      </c>
      <c r="G853" s="145">
        <v>8</v>
      </c>
      <c r="H853" s="48">
        <v>53</v>
      </c>
      <c r="I853" s="48">
        <v>73</v>
      </c>
      <c r="J853" s="165" t="str">
        <f t="shared" si="53"/>
        <v xml:space="preserve"> </v>
      </c>
      <c r="K853" s="165" t="str">
        <f t="shared" si="54"/>
        <v>SVK</v>
      </c>
      <c r="L853" s="165" t="str">
        <f t="shared" si="52"/>
        <v xml:space="preserve"> </v>
      </c>
      <c r="M853" s="68"/>
      <c r="N853" s="9"/>
      <c r="O853" s="62">
        <f t="shared" si="55"/>
        <v>63</v>
      </c>
      <c r="P853" s="58"/>
    </row>
    <row r="854" spans="1:16" s="5" customFormat="1" ht="17.100000000000001" customHeight="1">
      <c r="A854" s="4">
        <v>844</v>
      </c>
      <c r="B854" s="133" t="s">
        <v>7906</v>
      </c>
      <c r="C854" s="134" t="s">
        <v>7907</v>
      </c>
      <c r="D854" s="135" t="s">
        <v>1002</v>
      </c>
      <c r="E854" s="81" t="s">
        <v>1072</v>
      </c>
      <c r="F854" s="145">
        <v>3.39</v>
      </c>
      <c r="G854" s="145">
        <v>5.23</v>
      </c>
      <c r="H854" s="48">
        <v>54</v>
      </c>
      <c r="I854" s="48">
        <v>61</v>
      </c>
      <c r="J854" s="165" t="str">
        <f t="shared" si="53"/>
        <v xml:space="preserve"> </v>
      </c>
      <c r="K854" s="165" t="str">
        <f t="shared" si="54"/>
        <v xml:space="preserve"> </v>
      </c>
      <c r="L854" s="165" t="str">
        <f t="shared" si="52"/>
        <v xml:space="preserve"> </v>
      </c>
      <c r="M854" s="63"/>
      <c r="N854" s="9"/>
      <c r="O854" s="62">
        <f t="shared" si="55"/>
        <v>57.5</v>
      </c>
      <c r="P854" s="58"/>
    </row>
    <row r="855" spans="1:16" s="5" customFormat="1" ht="17.100000000000001" customHeight="1">
      <c r="A855" s="4">
        <v>845</v>
      </c>
      <c r="B855" s="133" t="s">
        <v>7908</v>
      </c>
      <c r="C855" s="134" t="s">
        <v>7909</v>
      </c>
      <c r="D855" s="135" t="s">
        <v>1002</v>
      </c>
      <c r="E855" s="81" t="s">
        <v>1072</v>
      </c>
      <c r="F855" s="145">
        <v>5.19</v>
      </c>
      <c r="G855" s="145">
        <v>5.71</v>
      </c>
      <c r="H855" s="48">
        <v>60</v>
      </c>
      <c r="I855" s="48">
        <v>56</v>
      </c>
      <c r="J855" s="165" t="str">
        <f t="shared" si="53"/>
        <v xml:space="preserve"> </v>
      </c>
      <c r="K855" s="165" t="str">
        <f t="shared" si="54"/>
        <v xml:space="preserve"> </v>
      </c>
      <c r="L855" s="165" t="str">
        <f t="shared" si="52"/>
        <v xml:space="preserve"> </v>
      </c>
      <c r="M855" s="63"/>
      <c r="N855" s="9"/>
      <c r="O855" s="62">
        <f t="shared" si="55"/>
        <v>58</v>
      </c>
      <c r="P855" s="58"/>
    </row>
    <row r="856" spans="1:16" s="5" customFormat="1" ht="17.100000000000001" customHeight="1">
      <c r="A856" s="4">
        <v>846</v>
      </c>
      <c r="B856" s="133" t="s">
        <v>7910</v>
      </c>
      <c r="C856" s="134" t="s">
        <v>7911</v>
      </c>
      <c r="D856" s="135" t="s">
        <v>2573</v>
      </c>
      <c r="E856" s="81" t="s">
        <v>1072</v>
      </c>
      <c r="F856" s="145">
        <v>4.08</v>
      </c>
      <c r="G856" s="145">
        <v>7</v>
      </c>
      <c r="H856" s="48">
        <v>50</v>
      </c>
      <c r="I856" s="48">
        <v>61</v>
      </c>
      <c r="J856" s="165" t="str">
        <f t="shared" si="53"/>
        <v xml:space="preserve"> </v>
      </c>
      <c r="K856" s="165" t="str">
        <f t="shared" si="54"/>
        <v xml:space="preserve"> </v>
      </c>
      <c r="L856" s="165" t="str">
        <f t="shared" si="52"/>
        <v xml:space="preserve"> </v>
      </c>
      <c r="M856" s="68"/>
      <c r="N856" s="9"/>
      <c r="O856" s="62">
        <f t="shared" si="55"/>
        <v>55.5</v>
      </c>
      <c r="P856" s="58"/>
    </row>
    <row r="857" spans="1:16" s="5" customFormat="1" ht="17.100000000000001" customHeight="1">
      <c r="A857" s="4">
        <v>847</v>
      </c>
      <c r="B857" s="133" t="s">
        <v>7912</v>
      </c>
      <c r="C857" s="134" t="s">
        <v>7492</v>
      </c>
      <c r="D857" s="135" t="s">
        <v>1051</v>
      </c>
      <c r="E857" s="81" t="s">
        <v>1072</v>
      </c>
      <c r="F857" s="145">
        <v>5.13</v>
      </c>
      <c r="G857" s="145">
        <v>5.15</v>
      </c>
      <c r="H857" s="48">
        <v>60</v>
      </c>
      <c r="I857" s="48">
        <v>64</v>
      </c>
      <c r="J857" s="165" t="str">
        <f t="shared" si="53"/>
        <v xml:space="preserve"> </v>
      </c>
      <c r="K857" s="165" t="str">
        <f t="shared" si="54"/>
        <v xml:space="preserve"> </v>
      </c>
      <c r="L857" s="165" t="str">
        <f t="shared" si="52"/>
        <v xml:space="preserve"> </v>
      </c>
      <c r="M857" s="68"/>
      <c r="N857" s="9"/>
      <c r="O857" s="62">
        <f t="shared" si="55"/>
        <v>62</v>
      </c>
      <c r="P857" s="58"/>
    </row>
    <row r="858" spans="1:16" s="5" customFormat="1" ht="17.100000000000001" customHeight="1">
      <c r="A858" s="4">
        <v>848</v>
      </c>
      <c r="B858" s="133" t="s">
        <v>7913</v>
      </c>
      <c r="C858" s="134" t="s">
        <v>1239</v>
      </c>
      <c r="D858" s="135" t="s">
        <v>2347</v>
      </c>
      <c r="E858" s="81" t="s">
        <v>1072</v>
      </c>
      <c r="F858" s="145">
        <v>3</v>
      </c>
      <c r="G858" s="145">
        <v>6.8</v>
      </c>
      <c r="H858" s="48">
        <v>51</v>
      </c>
      <c r="I858" s="48">
        <v>55</v>
      </c>
      <c r="J858" s="165" t="str">
        <f t="shared" si="53"/>
        <v xml:space="preserve"> </v>
      </c>
      <c r="K858" s="165" t="str">
        <f t="shared" si="54"/>
        <v xml:space="preserve"> </v>
      </c>
      <c r="L858" s="165" t="str">
        <f t="shared" si="52"/>
        <v xml:space="preserve"> </v>
      </c>
      <c r="M858" s="68"/>
      <c r="N858" s="9"/>
      <c r="O858" s="62">
        <f t="shared" si="55"/>
        <v>53</v>
      </c>
      <c r="P858" s="58"/>
    </row>
    <row r="859" spans="1:16" s="5" customFormat="1" ht="17.100000000000001" customHeight="1">
      <c r="A859" s="4">
        <v>849</v>
      </c>
      <c r="B859" s="133" t="s">
        <v>7914</v>
      </c>
      <c r="C859" s="134" t="s">
        <v>3742</v>
      </c>
      <c r="D859" s="135" t="s">
        <v>1003</v>
      </c>
      <c r="E859" s="81" t="s">
        <v>1072</v>
      </c>
      <c r="F859" s="145">
        <v>6.59</v>
      </c>
      <c r="G859" s="145">
        <v>9</v>
      </c>
      <c r="H859" s="48">
        <v>52</v>
      </c>
      <c r="I859" s="48">
        <v>64</v>
      </c>
      <c r="J859" s="165" t="str">
        <f t="shared" si="53"/>
        <v xml:space="preserve"> </v>
      </c>
      <c r="K859" s="165" t="str">
        <f t="shared" si="54"/>
        <v xml:space="preserve"> </v>
      </c>
      <c r="L859" s="165" t="str">
        <f t="shared" si="52"/>
        <v xml:space="preserve"> </v>
      </c>
      <c r="M859" s="101"/>
      <c r="N859" s="9"/>
      <c r="O859" s="62">
        <f t="shared" si="55"/>
        <v>58</v>
      </c>
      <c r="P859" s="58"/>
    </row>
    <row r="860" spans="1:16" s="5" customFormat="1" ht="17.100000000000001" customHeight="1">
      <c r="A860" s="4">
        <v>850</v>
      </c>
      <c r="B860" s="133" t="s">
        <v>7915</v>
      </c>
      <c r="C860" s="134" t="s">
        <v>2217</v>
      </c>
      <c r="D860" s="135" t="s">
        <v>3413</v>
      </c>
      <c r="E860" s="81" t="s">
        <v>1073</v>
      </c>
      <c r="F860" s="145">
        <v>6.37</v>
      </c>
      <c r="G860" s="145">
        <v>5.81</v>
      </c>
      <c r="H860" s="48">
        <v>77</v>
      </c>
      <c r="I860" s="48">
        <v>70</v>
      </c>
      <c r="J860" s="165" t="str">
        <f t="shared" si="53"/>
        <v xml:space="preserve"> </v>
      </c>
      <c r="K860" s="165" t="str">
        <f t="shared" si="54"/>
        <v xml:space="preserve"> </v>
      </c>
      <c r="L860" s="165" t="str">
        <f t="shared" si="52"/>
        <v xml:space="preserve"> </v>
      </c>
      <c r="M860" s="63"/>
      <c r="N860" s="9"/>
      <c r="O860" s="62">
        <f t="shared" si="55"/>
        <v>73.5</v>
      </c>
      <c r="P860" s="58"/>
    </row>
    <row r="861" spans="1:16" s="5" customFormat="1" ht="17.100000000000001" customHeight="1">
      <c r="A861" s="4">
        <v>851</v>
      </c>
      <c r="B861" s="133" t="s">
        <v>7916</v>
      </c>
      <c r="C861" s="134" t="s">
        <v>4641</v>
      </c>
      <c r="D861" s="135" t="s">
        <v>1806</v>
      </c>
      <c r="E861" s="81" t="s">
        <v>1073</v>
      </c>
      <c r="F861" s="145">
        <v>6.66</v>
      </c>
      <c r="G861" s="145">
        <v>5.86</v>
      </c>
      <c r="H861" s="48">
        <v>77</v>
      </c>
      <c r="I861" s="48">
        <v>60</v>
      </c>
      <c r="J861" s="165" t="str">
        <f t="shared" si="53"/>
        <v xml:space="preserve"> </v>
      </c>
      <c r="K861" s="165" t="str">
        <f t="shared" si="54"/>
        <v xml:space="preserve"> </v>
      </c>
      <c r="L861" s="165" t="str">
        <f t="shared" si="52"/>
        <v xml:space="preserve"> </v>
      </c>
      <c r="M861" s="202"/>
      <c r="N861" s="9"/>
      <c r="O861" s="62">
        <f t="shared" si="55"/>
        <v>68.5</v>
      </c>
      <c r="P861" s="58"/>
    </row>
    <row r="862" spans="1:16" s="5" customFormat="1" ht="17.100000000000001" customHeight="1">
      <c r="A862" s="4">
        <v>852</v>
      </c>
      <c r="B862" s="133" t="s">
        <v>7917</v>
      </c>
      <c r="C862" s="134" t="s">
        <v>732</v>
      </c>
      <c r="D862" s="135" t="s">
        <v>1806</v>
      </c>
      <c r="E862" s="81" t="s">
        <v>1073</v>
      </c>
      <c r="F862" s="145">
        <v>4.3899999999999997</v>
      </c>
      <c r="G862" s="145">
        <v>3.89</v>
      </c>
      <c r="H862" s="48">
        <v>54</v>
      </c>
      <c r="I862" s="48">
        <v>53</v>
      </c>
      <c r="J862" s="165" t="str">
        <f t="shared" si="53"/>
        <v xml:space="preserve"> </v>
      </c>
      <c r="K862" s="165" t="str">
        <f t="shared" si="54"/>
        <v xml:space="preserve"> </v>
      </c>
      <c r="L862" s="165" t="str">
        <f t="shared" si="52"/>
        <v xml:space="preserve"> </v>
      </c>
      <c r="M862" s="196"/>
      <c r="N862" s="9"/>
      <c r="O862" s="62">
        <f t="shared" si="55"/>
        <v>53.5</v>
      </c>
      <c r="P862" s="58"/>
    </row>
    <row r="863" spans="1:16" s="5" customFormat="1" ht="17.100000000000001" customHeight="1">
      <c r="A863" s="4">
        <v>853</v>
      </c>
      <c r="B863" s="133" t="s">
        <v>7918</v>
      </c>
      <c r="C863" s="134" t="s">
        <v>736</v>
      </c>
      <c r="D863" s="135" t="s">
        <v>3837</v>
      </c>
      <c r="E863" s="81" t="s">
        <v>1073</v>
      </c>
      <c r="F863" s="145">
        <v>2.6</v>
      </c>
      <c r="G863" s="145">
        <v>0.94</v>
      </c>
      <c r="H863" s="48">
        <v>41</v>
      </c>
      <c r="I863" s="48">
        <v>50</v>
      </c>
      <c r="J863" s="165" t="str">
        <f t="shared" si="53"/>
        <v xml:space="preserve"> </v>
      </c>
      <c r="K863" s="165" t="str">
        <f t="shared" si="54"/>
        <v xml:space="preserve"> </v>
      </c>
      <c r="L863" s="165" t="str">
        <f t="shared" si="52"/>
        <v xml:space="preserve"> </v>
      </c>
      <c r="M863" s="63"/>
      <c r="N863" s="78"/>
      <c r="O863" s="62">
        <f t="shared" si="55"/>
        <v>45.5</v>
      </c>
      <c r="P863" s="58"/>
    </row>
    <row r="864" spans="1:16" s="5" customFormat="1" ht="17.100000000000001" customHeight="1">
      <c r="A864" s="4">
        <v>854</v>
      </c>
      <c r="B864" s="133" t="s">
        <v>7919</v>
      </c>
      <c r="C864" s="134" t="s">
        <v>904</v>
      </c>
      <c r="D864" s="135" t="s">
        <v>2188</v>
      </c>
      <c r="E864" s="81" t="s">
        <v>1073</v>
      </c>
      <c r="F864" s="145">
        <v>5.39</v>
      </c>
      <c r="G864" s="145">
        <v>6.06</v>
      </c>
      <c r="H864" s="48">
        <v>56</v>
      </c>
      <c r="I864" s="48">
        <v>61</v>
      </c>
      <c r="J864" s="165" t="str">
        <f t="shared" si="53"/>
        <v xml:space="preserve"> </v>
      </c>
      <c r="K864" s="165" t="str">
        <f t="shared" si="54"/>
        <v xml:space="preserve"> </v>
      </c>
      <c r="L864" s="165" t="str">
        <f t="shared" si="52"/>
        <v xml:space="preserve"> </v>
      </c>
      <c r="M864" s="98"/>
      <c r="N864" s="9"/>
      <c r="O864" s="62">
        <f t="shared" si="55"/>
        <v>58.5</v>
      </c>
      <c r="P864" s="58"/>
    </row>
    <row r="865" spans="1:16" s="5" customFormat="1" ht="17.100000000000001" customHeight="1">
      <c r="A865" s="4">
        <v>855</v>
      </c>
      <c r="B865" s="133" t="s">
        <v>7920</v>
      </c>
      <c r="C865" s="134" t="s">
        <v>483</v>
      </c>
      <c r="D865" s="135" t="s">
        <v>1451</v>
      </c>
      <c r="E865" s="81" t="s">
        <v>1073</v>
      </c>
      <c r="F865" s="145">
        <v>4.97</v>
      </c>
      <c r="G865" s="145">
        <v>6.38</v>
      </c>
      <c r="H865" s="48">
        <v>62</v>
      </c>
      <c r="I865" s="48">
        <v>71</v>
      </c>
      <c r="J865" s="165" t="str">
        <f t="shared" si="53"/>
        <v xml:space="preserve"> </v>
      </c>
      <c r="K865" s="165" t="str">
        <f t="shared" si="54"/>
        <v xml:space="preserve"> </v>
      </c>
      <c r="L865" s="165" t="str">
        <f t="shared" si="52"/>
        <v xml:space="preserve"> </v>
      </c>
      <c r="M865" s="202"/>
      <c r="N865" s="9"/>
      <c r="O865" s="62">
        <f t="shared" si="55"/>
        <v>66.5</v>
      </c>
      <c r="P865" s="58"/>
    </row>
    <row r="866" spans="1:16" s="5" customFormat="1" ht="17.100000000000001" customHeight="1">
      <c r="A866" s="4">
        <v>856</v>
      </c>
      <c r="B866" s="133" t="s">
        <v>7921</v>
      </c>
      <c r="C866" s="134" t="s">
        <v>304</v>
      </c>
      <c r="D866" s="135" t="s">
        <v>669</v>
      </c>
      <c r="E866" s="81" t="s">
        <v>1073</v>
      </c>
      <c r="F866" s="145">
        <v>3.95</v>
      </c>
      <c r="G866" s="145">
        <v>2.91</v>
      </c>
      <c r="H866" s="48">
        <v>56</v>
      </c>
      <c r="I866" s="48">
        <v>50</v>
      </c>
      <c r="J866" s="165" t="str">
        <f t="shared" si="53"/>
        <v xml:space="preserve"> </v>
      </c>
      <c r="K866" s="165" t="str">
        <f t="shared" si="54"/>
        <v xml:space="preserve"> </v>
      </c>
      <c r="L866" s="165" t="str">
        <f t="shared" si="52"/>
        <v xml:space="preserve"> </v>
      </c>
      <c r="M866" s="68"/>
      <c r="N866" s="9"/>
      <c r="O866" s="62">
        <f t="shared" si="55"/>
        <v>53</v>
      </c>
      <c r="P866" s="58"/>
    </row>
    <row r="867" spans="1:16" s="5" customFormat="1" ht="17.100000000000001" customHeight="1">
      <c r="A867" s="4">
        <v>857</v>
      </c>
      <c r="B867" s="133" t="s">
        <v>7922</v>
      </c>
      <c r="C867" s="134" t="s">
        <v>7034</v>
      </c>
      <c r="D867" s="135" t="s">
        <v>1414</v>
      </c>
      <c r="E867" s="81" t="s">
        <v>1073</v>
      </c>
      <c r="F867" s="145">
        <v>5.58</v>
      </c>
      <c r="G867" s="145">
        <v>7.01</v>
      </c>
      <c r="H867" s="48">
        <v>73</v>
      </c>
      <c r="I867" s="48">
        <v>82</v>
      </c>
      <c r="J867" s="165" t="str">
        <f t="shared" si="53"/>
        <v xml:space="preserve"> </v>
      </c>
      <c r="K867" s="168" t="str">
        <f t="shared" si="54"/>
        <v>SVK</v>
      </c>
      <c r="L867" s="165" t="str">
        <f t="shared" si="52"/>
        <v xml:space="preserve"> </v>
      </c>
      <c r="M867" s="196" t="s">
        <v>12603</v>
      </c>
      <c r="N867" s="9"/>
      <c r="O867" s="62">
        <f t="shared" si="55"/>
        <v>77.5</v>
      </c>
      <c r="P867" s="58"/>
    </row>
    <row r="868" spans="1:16" s="5" customFormat="1" ht="17.100000000000001" customHeight="1">
      <c r="A868" s="4">
        <v>858</v>
      </c>
      <c r="B868" s="133" t="s">
        <v>7923</v>
      </c>
      <c r="C868" s="134" t="s">
        <v>7924</v>
      </c>
      <c r="D868" s="135" t="s">
        <v>23</v>
      </c>
      <c r="E868" s="81" t="s">
        <v>1073</v>
      </c>
      <c r="F868" s="145">
        <v>6.85</v>
      </c>
      <c r="G868" s="145">
        <v>6.01</v>
      </c>
      <c r="H868" s="48">
        <v>65</v>
      </c>
      <c r="I868" s="48">
        <v>66</v>
      </c>
      <c r="J868" s="165" t="str">
        <f t="shared" si="53"/>
        <v xml:space="preserve"> </v>
      </c>
      <c r="K868" s="165" t="str">
        <f t="shared" si="54"/>
        <v xml:space="preserve"> </v>
      </c>
      <c r="L868" s="165" t="str">
        <f t="shared" si="52"/>
        <v xml:space="preserve"> </v>
      </c>
      <c r="M868" s="68"/>
      <c r="N868" s="9"/>
      <c r="O868" s="62">
        <f t="shared" si="55"/>
        <v>65.5</v>
      </c>
      <c r="P868" s="58"/>
    </row>
    <row r="869" spans="1:16" s="5" customFormat="1" ht="17.100000000000001" customHeight="1">
      <c r="A869" s="4">
        <v>859</v>
      </c>
      <c r="B869" s="133" t="s">
        <v>7925</v>
      </c>
      <c r="C869" s="134" t="s">
        <v>3479</v>
      </c>
      <c r="D869" s="135" t="s">
        <v>2204</v>
      </c>
      <c r="E869" s="81" t="s">
        <v>1073</v>
      </c>
      <c r="F869" s="145">
        <v>4.87</v>
      </c>
      <c r="G869" s="145">
        <v>5.62</v>
      </c>
      <c r="H869" s="48">
        <v>62</v>
      </c>
      <c r="I869" s="48">
        <v>61</v>
      </c>
      <c r="J869" s="165" t="str">
        <f t="shared" si="53"/>
        <v xml:space="preserve"> </v>
      </c>
      <c r="K869" s="165" t="str">
        <f t="shared" si="54"/>
        <v xml:space="preserve"> </v>
      </c>
      <c r="L869" s="165" t="str">
        <f t="shared" ref="L869:L932" si="56">IF(AND(J869="SVXS",K869="SVXS"),"SVXS",IF(AND(J869="SVG",K869="SVG"),"SVG",IF(AND(J869="SVK",K869="SVK"),"SVK",IF(AND(J869="SVXS",K869="SVG"),"SVG",IF(AND(J869="SVG",K869="SVXS"),"SVG",IF(AND(J869="SVG",K869="SVK"),"SVK",IF(AND(J869="SVK",K869="SVG"),"SVK"," ")))))))</f>
        <v xml:space="preserve"> </v>
      </c>
      <c r="M869" s="202"/>
      <c r="N869" s="9"/>
      <c r="O869" s="62">
        <f t="shared" si="55"/>
        <v>61.5</v>
      </c>
      <c r="P869" s="58"/>
    </row>
    <row r="870" spans="1:16" s="5" customFormat="1" ht="17.100000000000001" customHeight="1">
      <c r="A870" s="4">
        <v>860</v>
      </c>
      <c r="B870" s="133" t="s">
        <v>7926</v>
      </c>
      <c r="C870" s="134" t="s">
        <v>670</v>
      </c>
      <c r="D870" s="135" t="s">
        <v>488</v>
      </c>
      <c r="E870" s="81" t="s">
        <v>1073</v>
      </c>
      <c r="F870" s="145">
        <v>6.89</v>
      </c>
      <c r="G870" s="145">
        <v>7.06</v>
      </c>
      <c r="H870" s="48">
        <v>64</v>
      </c>
      <c r="I870" s="48">
        <v>69</v>
      </c>
      <c r="J870" s="165" t="str">
        <f t="shared" si="53"/>
        <v xml:space="preserve"> </v>
      </c>
      <c r="K870" s="165" t="str">
        <f t="shared" si="54"/>
        <v xml:space="preserve"> </v>
      </c>
      <c r="L870" s="165" t="str">
        <f t="shared" si="56"/>
        <v xml:space="preserve"> </v>
      </c>
      <c r="M870" s="196"/>
      <c r="N870" s="9"/>
      <c r="O870" s="62">
        <f t="shared" si="55"/>
        <v>66.5</v>
      </c>
      <c r="P870" s="58"/>
    </row>
    <row r="871" spans="1:16" s="5" customFormat="1" ht="17.100000000000001" customHeight="1">
      <c r="A871" s="4">
        <v>861</v>
      </c>
      <c r="B871" s="133" t="s">
        <v>7927</v>
      </c>
      <c r="C871" s="134" t="s">
        <v>670</v>
      </c>
      <c r="D871" s="135" t="s">
        <v>365</v>
      </c>
      <c r="E871" s="81" t="s">
        <v>1073</v>
      </c>
      <c r="F871" s="145">
        <v>5.78</v>
      </c>
      <c r="G871" s="145">
        <v>6.65</v>
      </c>
      <c r="H871" s="48">
        <v>61</v>
      </c>
      <c r="I871" s="48">
        <v>74</v>
      </c>
      <c r="J871" s="165" t="str">
        <f t="shared" si="53"/>
        <v xml:space="preserve"> </v>
      </c>
      <c r="K871" s="165" t="str">
        <f t="shared" si="54"/>
        <v xml:space="preserve"> </v>
      </c>
      <c r="L871" s="165" t="str">
        <f t="shared" si="56"/>
        <v xml:space="preserve"> </v>
      </c>
      <c r="M871" s="217"/>
      <c r="N871" s="9"/>
      <c r="O871" s="62">
        <f t="shared" si="55"/>
        <v>67.5</v>
      </c>
      <c r="P871" s="58"/>
    </row>
    <row r="872" spans="1:16" s="5" customFormat="1" ht="17.100000000000001" customHeight="1">
      <c r="A872" s="4">
        <v>862</v>
      </c>
      <c r="B872" s="133" t="s">
        <v>293</v>
      </c>
      <c r="C872" s="134" t="s">
        <v>668</v>
      </c>
      <c r="D872" s="135" t="s">
        <v>3798</v>
      </c>
      <c r="E872" s="81" t="s">
        <v>1073</v>
      </c>
      <c r="F872" s="145">
        <v>7.21</v>
      </c>
      <c r="G872" s="145">
        <v>7</v>
      </c>
      <c r="H872" s="48">
        <v>64</v>
      </c>
      <c r="I872" s="48">
        <v>73</v>
      </c>
      <c r="J872" s="165" t="str">
        <f t="shared" si="53"/>
        <v xml:space="preserve"> </v>
      </c>
      <c r="K872" s="165" t="str">
        <f t="shared" si="54"/>
        <v>SVK</v>
      </c>
      <c r="L872" s="165" t="str">
        <f t="shared" si="56"/>
        <v xml:space="preserve"> </v>
      </c>
      <c r="M872" s="200" t="s">
        <v>12627</v>
      </c>
      <c r="N872" s="9"/>
      <c r="O872" s="62">
        <f t="shared" si="55"/>
        <v>68.5</v>
      </c>
      <c r="P872" s="58"/>
    </row>
    <row r="873" spans="1:16" s="5" customFormat="1" ht="17.100000000000001" customHeight="1">
      <c r="A873" s="4">
        <v>863</v>
      </c>
      <c r="B873" s="133" t="s">
        <v>7928</v>
      </c>
      <c r="C873" s="134" t="s">
        <v>670</v>
      </c>
      <c r="D873" s="135" t="s">
        <v>3801</v>
      </c>
      <c r="E873" s="81" t="s">
        <v>1073</v>
      </c>
      <c r="F873" s="145">
        <v>4.9000000000000004</v>
      </c>
      <c r="G873" s="145">
        <v>5.27</v>
      </c>
      <c r="H873" s="48">
        <v>60</v>
      </c>
      <c r="I873" s="48">
        <v>57</v>
      </c>
      <c r="J873" s="165" t="str">
        <f t="shared" si="53"/>
        <v xml:space="preserve"> </v>
      </c>
      <c r="K873" s="165" t="str">
        <f t="shared" si="54"/>
        <v xml:space="preserve"> </v>
      </c>
      <c r="L873" s="165" t="str">
        <f t="shared" si="56"/>
        <v xml:space="preserve"> </v>
      </c>
      <c r="M873" s="101"/>
      <c r="N873" s="9"/>
      <c r="O873" s="62">
        <f t="shared" si="55"/>
        <v>58.5</v>
      </c>
      <c r="P873" s="58"/>
    </row>
    <row r="874" spans="1:16" s="5" customFormat="1" ht="17.100000000000001" customHeight="1">
      <c r="A874" s="4">
        <v>864</v>
      </c>
      <c r="B874" s="133" t="s">
        <v>7929</v>
      </c>
      <c r="C874" s="134" t="s">
        <v>903</v>
      </c>
      <c r="D874" s="135" t="s">
        <v>3774</v>
      </c>
      <c r="E874" s="81" t="s">
        <v>1073</v>
      </c>
      <c r="F874" s="145">
        <v>5.0599999999999996</v>
      </c>
      <c r="G874" s="145">
        <v>6.14</v>
      </c>
      <c r="H874" s="48">
        <v>60</v>
      </c>
      <c r="I874" s="48">
        <v>68</v>
      </c>
      <c r="J874" s="151" t="str">
        <f t="shared" si="53"/>
        <v xml:space="preserve"> </v>
      </c>
      <c r="K874" s="151" t="str">
        <f t="shared" si="54"/>
        <v xml:space="preserve"> </v>
      </c>
      <c r="L874" s="151" t="str">
        <f t="shared" si="56"/>
        <v xml:space="preserve"> </v>
      </c>
      <c r="M874" s="84"/>
      <c r="N874" s="123"/>
      <c r="O874" s="62">
        <f t="shared" si="55"/>
        <v>64</v>
      </c>
      <c r="P874" s="71"/>
    </row>
    <row r="875" spans="1:16" s="5" customFormat="1" ht="17.100000000000001" customHeight="1">
      <c r="A875" s="4">
        <v>865</v>
      </c>
      <c r="B875" s="133" t="s">
        <v>7930</v>
      </c>
      <c r="C875" s="134" t="s">
        <v>7931</v>
      </c>
      <c r="D875" s="135" t="s">
        <v>3774</v>
      </c>
      <c r="E875" s="81" t="s">
        <v>1073</v>
      </c>
      <c r="F875" s="145">
        <v>4.6900000000000004</v>
      </c>
      <c r="G875" s="145">
        <v>1.72</v>
      </c>
      <c r="H875" s="48">
        <v>53</v>
      </c>
      <c r="I875" s="48">
        <v>50</v>
      </c>
      <c r="J875" s="151" t="str">
        <f t="shared" si="53"/>
        <v xml:space="preserve"> </v>
      </c>
      <c r="K875" s="151" t="str">
        <f t="shared" si="54"/>
        <v xml:space="preserve"> </v>
      </c>
      <c r="L875" s="151" t="str">
        <f t="shared" si="56"/>
        <v xml:space="preserve"> </v>
      </c>
      <c r="M875" s="53"/>
      <c r="N875" s="123"/>
      <c r="O875" s="62">
        <f t="shared" si="55"/>
        <v>51.5</v>
      </c>
      <c r="P875" s="71"/>
    </row>
    <row r="876" spans="1:16" s="5" customFormat="1" ht="17.100000000000001" customHeight="1">
      <c r="A876" s="4">
        <v>866</v>
      </c>
      <c r="B876" s="133" t="s">
        <v>7932</v>
      </c>
      <c r="C876" s="134" t="s">
        <v>1303</v>
      </c>
      <c r="D876" s="135" t="s">
        <v>3782</v>
      </c>
      <c r="E876" s="81" t="s">
        <v>1073</v>
      </c>
      <c r="F876" s="145">
        <v>6.12</v>
      </c>
      <c r="G876" s="145">
        <v>6.59</v>
      </c>
      <c r="H876" s="48">
        <v>65</v>
      </c>
      <c r="I876" s="48">
        <v>70</v>
      </c>
      <c r="J876" s="151" t="str">
        <f t="shared" si="53"/>
        <v xml:space="preserve"> </v>
      </c>
      <c r="K876" s="151" t="str">
        <f t="shared" si="54"/>
        <v xml:space="preserve"> </v>
      </c>
      <c r="L876" s="151" t="str">
        <f t="shared" si="56"/>
        <v xml:space="preserve"> </v>
      </c>
      <c r="M876" s="84"/>
      <c r="N876" s="123"/>
      <c r="O876" s="62">
        <f t="shared" si="55"/>
        <v>67.5</v>
      </c>
      <c r="P876" s="71"/>
    </row>
    <row r="877" spans="1:16" s="5" customFormat="1" ht="17.100000000000001" customHeight="1">
      <c r="A877" s="4">
        <v>867</v>
      </c>
      <c r="B877" s="133" t="s">
        <v>7933</v>
      </c>
      <c r="C877" s="134" t="s">
        <v>104</v>
      </c>
      <c r="D877" s="135" t="s">
        <v>1001</v>
      </c>
      <c r="E877" s="81" t="s">
        <v>1073</v>
      </c>
      <c r="F877" s="145">
        <v>5.77</v>
      </c>
      <c r="G877" s="145">
        <v>5.97</v>
      </c>
      <c r="H877" s="48">
        <v>74</v>
      </c>
      <c r="I877" s="48">
        <v>67</v>
      </c>
      <c r="J877" s="151" t="str">
        <f t="shared" si="53"/>
        <v xml:space="preserve"> </v>
      </c>
      <c r="K877" s="151" t="str">
        <f t="shared" si="54"/>
        <v xml:space="preserve"> </v>
      </c>
      <c r="L877" s="151" t="str">
        <f t="shared" si="56"/>
        <v xml:space="preserve"> </v>
      </c>
      <c r="M877" s="84"/>
      <c r="N877" s="123"/>
      <c r="O877" s="62">
        <f t="shared" si="55"/>
        <v>70.5</v>
      </c>
      <c r="P877" s="71"/>
    </row>
    <row r="878" spans="1:16" s="5" customFormat="1" ht="17.100000000000001" customHeight="1">
      <c r="A878" s="4">
        <v>868</v>
      </c>
      <c r="B878" s="133" t="s">
        <v>7934</v>
      </c>
      <c r="C878" s="134" t="s">
        <v>4262</v>
      </c>
      <c r="D878" s="135" t="s">
        <v>3470</v>
      </c>
      <c r="E878" s="81" t="s">
        <v>1073</v>
      </c>
      <c r="F878" s="145">
        <v>6.83</v>
      </c>
      <c r="G878" s="145">
        <v>6.08</v>
      </c>
      <c r="H878" s="48">
        <v>70</v>
      </c>
      <c r="I878" s="48">
        <v>80</v>
      </c>
      <c r="J878" s="151" t="str">
        <f t="shared" si="53"/>
        <v xml:space="preserve"> </v>
      </c>
      <c r="K878" s="151" t="str">
        <f t="shared" si="54"/>
        <v xml:space="preserve"> </v>
      </c>
      <c r="L878" s="151" t="str">
        <f t="shared" si="56"/>
        <v xml:space="preserve"> </v>
      </c>
      <c r="M878" s="101"/>
      <c r="N878" s="50"/>
      <c r="O878" s="62">
        <f t="shared" si="55"/>
        <v>75</v>
      </c>
      <c r="P878" s="71"/>
    </row>
    <row r="879" spans="1:16" s="5" customFormat="1" ht="17.100000000000001" customHeight="1">
      <c r="A879" s="4">
        <v>869</v>
      </c>
      <c r="B879" s="133" t="s">
        <v>7935</v>
      </c>
      <c r="C879" s="134" t="s">
        <v>1625</v>
      </c>
      <c r="D879" s="135" t="s">
        <v>2972</v>
      </c>
      <c r="E879" s="81" t="s">
        <v>1073</v>
      </c>
      <c r="F879" s="145">
        <v>5.89</v>
      </c>
      <c r="G879" s="145">
        <v>3.88</v>
      </c>
      <c r="H879" s="48">
        <v>60</v>
      </c>
      <c r="I879" s="48">
        <v>54</v>
      </c>
      <c r="J879" s="151" t="str">
        <f t="shared" si="53"/>
        <v xml:space="preserve"> </v>
      </c>
      <c r="K879" s="151" t="str">
        <f t="shared" si="54"/>
        <v xml:space="preserve"> </v>
      </c>
      <c r="L879" s="151" t="str">
        <f t="shared" si="56"/>
        <v xml:space="preserve"> </v>
      </c>
      <c r="M879" s="63"/>
      <c r="N879" s="50"/>
      <c r="O879" s="62">
        <f t="shared" si="55"/>
        <v>57</v>
      </c>
      <c r="P879" s="87"/>
    </row>
    <row r="880" spans="1:16" s="5" customFormat="1" ht="17.100000000000001" customHeight="1">
      <c r="A880" s="4">
        <v>870</v>
      </c>
      <c r="B880" s="133" t="s">
        <v>7936</v>
      </c>
      <c r="C880" s="134" t="s">
        <v>732</v>
      </c>
      <c r="D880" s="135" t="s">
        <v>302</v>
      </c>
      <c r="E880" s="81" t="s">
        <v>1073</v>
      </c>
      <c r="F880" s="145">
        <v>4.37</v>
      </c>
      <c r="G880" s="145">
        <v>5.12</v>
      </c>
      <c r="H880" s="48">
        <v>60</v>
      </c>
      <c r="I880" s="48">
        <v>67</v>
      </c>
      <c r="J880" s="151" t="str">
        <f t="shared" si="53"/>
        <v xml:space="preserve"> </v>
      </c>
      <c r="K880" s="151" t="str">
        <f t="shared" si="54"/>
        <v xml:space="preserve"> </v>
      </c>
      <c r="L880" s="151" t="str">
        <f t="shared" si="56"/>
        <v xml:space="preserve"> </v>
      </c>
      <c r="M880" s="98"/>
      <c r="N880" s="50"/>
      <c r="O880" s="62">
        <f t="shared" si="55"/>
        <v>63.5</v>
      </c>
      <c r="P880" s="71"/>
    </row>
    <row r="881" spans="1:16" s="5" customFormat="1" ht="17.100000000000001" customHeight="1">
      <c r="A881" s="4">
        <v>871</v>
      </c>
      <c r="B881" s="133" t="s">
        <v>7937</v>
      </c>
      <c r="C881" s="134" t="s">
        <v>1186</v>
      </c>
      <c r="D881" s="135" t="s">
        <v>1967</v>
      </c>
      <c r="E881" s="81" t="s">
        <v>1073</v>
      </c>
      <c r="F881" s="145">
        <v>5.75</v>
      </c>
      <c r="G881" s="145">
        <v>5.09</v>
      </c>
      <c r="H881" s="48">
        <v>60</v>
      </c>
      <c r="I881" s="48">
        <v>57</v>
      </c>
      <c r="J881" s="151" t="str">
        <f t="shared" si="53"/>
        <v xml:space="preserve"> </v>
      </c>
      <c r="K881" s="151" t="str">
        <f t="shared" si="54"/>
        <v xml:space="preserve"> </v>
      </c>
      <c r="L881" s="151" t="str">
        <f t="shared" si="56"/>
        <v xml:space="preserve"> </v>
      </c>
      <c r="M881" s="51"/>
      <c r="N881" s="123"/>
      <c r="O881" s="62">
        <f t="shared" si="55"/>
        <v>58.5</v>
      </c>
      <c r="P881" s="71"/>
    </row>
    <row r="882" spans="1:16" s="5" customFormat="1" ht="17.100000000000001" customHeight="1">
      <c r="A882" s="4">
        <v>872</v>
      </c>
      <c r="B882" s="133" t="s">
        <v>7938</v>
      </c>
      <c r="C882" s="134" t="s">
        <v>2923</v>
      </c>
      <c r="D882" s="135" t="s">
        <v>1012</v>
      </c>
      <c r="E882" s="81" t="s">
        <v>1073</v>
      </c>
      <c r="F882" s="145">
        <v>6.26</v>
      </c>
      <c r="G882" s="145">
        <v>6.41</v>
      </c>
      <c r="H882" s="48">
        <v>60</v>
      </c>
      <c r="I882" s="48">
        <v>70</v>
      </c>
      <c r="J882" s="151" t="str">
        <f t="shared" si="53"/>
        <v xml:space="preserve"> </v>
      </c>
      <c r="K882" s="151" t="str">
        <f t="shared" si="54"/>
        <v xml:space="preserve"> </v>
      </c>
      <c r="L882" s="151" t="str">
        <f t="shared" si="56"/>
        <v xml:space="preserve"> </v>
      </c>
      <c r="M882" s="82"/>
      <c r="N882" s="6"/>
      <c r="O882" s="62">
        <f t="shared" si="55"/>
        <v>65</v>
      </c>
      <c r="P882" s="71"/>
    </row>
    <row r="883" spans="1:16" s="5" customFormat="1" ht="17.100000000000001" customHeight="1">
      <c r="A883" s="4">
        <v>873</v>
      </c>
      <c r="B883" s="133" t="s">
        <v>7939</v>
      </c>
      <c r="C883" s="134" t="s">
        <v>1178</v>
      </c>
      <c r="D883" s="135" t="s">
        <v>1012</v>
      </c>
      <c r="E883" s="81" t="s">
        <v>1073</v>
      </c>
      <c r="F883" s="145">
        <v>5.03</v>
      </c>
      <c r="G883" s="145">
        <v>5.44</v>
      </c>
      <c r="H883" s="48">
        <v>56</v>
      </c>
      <c r="I883" s="48">
        <v>63</v>
      </c>
      <c r="J883" s="151" t="str">
        <f t="shared" si="53"/>
        <v xml:space="preserve"> </v>
      </c>
      <c r="K883" s="151" t="str">
        <f t="shared" si="54"/>
        <v xml:space="preserve"> </v>
      </c>
      <c r="L883" s="151" t="str">
        <f t="shared" si="56"/>
        <v xml:space="preserve"> </v>
      </c>
      <c r="M883" s="68"/>
      <c r="N883" s="6"/>
      <c r="O883" s="62">
        <f t="shared" si="55"/>
        <v>59.5</v>
      </c>
      <c r="P883" s="71"/>
    </row>
    <row r="884" spans="1:16" s="5" customFormat="1" ht="17.100000000000001" customHeight="1">
      <c r="A884" s="4">
        <v>874</v>
      </c>
      <c r="B884" s="133" t="s">
        <v>7940</v>
      </c>
      <c r="C884" s="134" t="s">
        <v>7941</v>
      </c>
      <c r="D884" s="135" t="s">
        <v>7942</v>
      </c>
      <c r="E884" s="81" t="s">
        <v>1073</v>
      </c>
      <c r="F884" s="145">
        <v>6.38</v>
      </c>
      <c r="G884" s="145">
        <v>6.51</v>
      </c>
      <c r="H884" s="48">
        <v>60</v>
      </c>
      <c r="I884" s="48">
        <v>67</v>
      </c>
      <c r="J884" s="151" t="str">
        <f t="shared" si="53"/>
        <v xml:space="preserve"> </v>
      </c>
      <c r="K884" s="151" t="str">
        <f t="shared" si="54"/>
        <v xml:space="preserve"> </v>
      </c>
      <c r="L884" s="151" t="str">
        <f t="shared" si="56"/>
        <v xml:space="preserve"> </v>
      </c>
      <c r="M884" s="202"/>
      <c r="N884" s="6"/>
      <c r="O884" s="62">
        <f t="shared" si="55"/>
        <v>63.5</v>
      </c>
      <c r="P884" s="71"/>
    </row>
    <row r="885" spans="1:16" s="5" customFormat="1" ht="17.100000000000001" customHeight="1">
      <c r="A885" s="4">
        <v>875</v>
      </c>
      <c r="B885" s="133" t="s">
        <v>7943</v>
      </c>
      <c r="C885" s="134" t="s">
        <v>7944</v>
      </c>
      <c r="D885" s="135" t="s">
        <v>2575</v>
      </c>
      <c r="E885" s="81" t="s">
        <v>1073</v>
      </c>
      <c r="F885" s="145">
        <v>6.47</v>
      </c>
      <c r="G885" s="145">
        <v>6.24</v>
      </c>
      <c r="H885" s="48">
        <v>60</v>
      </c>
      <c r="I885" s="48">
        <v>65</v>
      </c>
      <c r="J885" s="151" t="str">
        <f t="shared" si="53"/>
        <v xml:space="preserve"> </v>
      </c>
      <c r="K885" s="151" t="str">
        <f t="shared" si="54"/>
        <v xml:space="preserve"> </v>
      </c>
      <c r="L885" s="151" t="str">
        <f t="shared" si="56"/>
        <v xml:space="preserve"> </v>
      </c>
      <c r="M885" s="94"/>
      <c r="N885" s="50"/>
      <c r="O885" s="62">
        <f t="shared" si="55"/>
        <v>62.5</v>
      </c>
      <c r="P885" s="71"/>
    </row>
    <row r="886" spans="1:16" s="5" customFormat="1" ht="17.100000000000001" customHeight="1">
      <c r="A886" s="4">
        <v>876</v>
      </c>
      <c r="B886" s="133" t="s">
        <v>7945</v>
      </c>
      <c r="C886" s="134" t="s">
        <v>354</v>
      </c>
      <c r="D886" s="135" t="s">
        <v>1002</v>
      </c>
      <c r="E886" s="81" t="s">
        <v>1073</v>
      </c>
      <c r="F886" s="145">
        <v>6.45</v>
      </c>
      <c r="G886" s="145">
        <v>7.1</v>
      </c>
      <c r="H886" s="48">
        <v>60</v>
      </c>
      <c r="I886" s="48">
        <v>58</v>
      </c>
      <c r="J886" s="151" t="str">
        <f t="shared" si="53"/>
        <v xml:space="preserve"> </v>
      </c>
      <c r="K886" s="151" t="str">
        <f t="shared" si="54"/>
        <v xml:space="preserve"> </v>
      </c>
      <c r="L886" s="151" t="str">
        <f t="shared" si="56"/>
        <v xml:space="preserve"> </v>
      </c>
      <c r="M886" s="101"/>
      <c r="N886" s="6"/>
      <c r="O886" s="62">
        <f t="shared" si="55"/>
        <v>59</v>
      </c>
      <c r="P886" s="71"/>
    </row>
    <row r="887" spans="1:16" s="5" customFormat="1" ht="17.100000000000001" customHeight="1">
      <c r="A887" s="4">
        <v>877</v>
      </c>
      <c r="B887" s="133" t="s">
        <v>7946</v>
      </c>
      <c r="C887" s="134" t="s">
        <v>2979</v>
      </c>
      <c r="D887" s="135" t="s">
        <v>2983</v>
      </c>
      <c r="E887" s="81" t="s">
        <v>1073</v>
      </c>
      <c r="F887" s="145">
        <v>5.98</v>
      </c>
      <c r="G887" s="145">
        <v>6.47</v>
      </c>
      <c r="H887" s="48">
        <v>60</v>
      </c>
      <c r="I887" s="48">
        <v>70</v>
      </c>
      <c r="J887" s="151" t="str">
        <f t="shared" si="53"/>
        <v xml:space="preserve"> </v>
      </c>
      <c r="K887" s="151" t="str">
        <f t="shared" si="54"/>
        <v xml:space="preserve"> </v>
      </c>
      <c r="L887" s="151" t="str">
        <f t="shared" si="56"/>
        <v xml:space="preserve"> </v>
      </c>
      <c r="M887" s="101"/>
      <c r="N887" s="6"/>
      <c r="O887" s="62">
        <f t="shared" si="55"/>
        <v>65</v>
      </c>
      <c r="P887" s="76"/>
    </row>
    <row r="888" spans="1:16" s="5" customFormat="1" ht="17.100000000000001" customHeight="1">
      <c r="A888" s="4">
        <v>878</v>
      </c>
      <c r="B888" s="133" t="s">
        <v>7947</v>
      </c>
      <c r="C888" s="134" t="s">
        <v>1000</v>
      </c>
      <c r="D888" s="135" t="s">
        <v>2573</v>
      </c>
      <c r="E888" s="81" t="s">
        <v>1073</v>
      </c>
      <c r="F888" s="145">
        <v>6.28</v>
      </c>
      <c r="G888" s="145">
        <v>5.56</v>
      </c>
      <c r="H888" s="48">
        <v>60</v>
      </c>
      <c r="I888" s="48">
        <v>70</v>
      </c>
      <c r="J888" s="151" t="str">
        <f t="shared" si="53"/>
        <v xml:space="preserve"> </v>
      </c>
      <c r="K888" s="151" t="str">
        <f t="shared" si="54"/>
        <v xml:space="preserve"> </v>
      </c>
      <c r="L888" s="151" t="str">
        <f t="shared" si="56"/>
        <v xml:space="preserve"> </v>
      </c>
      <c r="M888" s="51"/>
      <c r="N888" s="123"/>
      <c r="O888" s="62">
        <f t="shared" si="55"/>
        <v>65</v>
      </c>
      <c r="P888" s="71"/>
    </row>
    <row r="889" spans="1:16" s="5" customFormat="1" ht="17.100000000000001" customHeight="1">
      <c r="A889" s="4">
        <v>879</v>
      </c>
      <c r="B889" s="133" t="s">
        <v>7948</v>
      </c>
      <c r="C889" s="134" t="s">
        <v>7791</v>
      </c>
      <c r="D889" s="135" t="s">
        <v>7773</v>
      </c>
      <c r="E889" s="81" t="s">
        <v>1073</v>
      </c>
      <c r="F889" s="145">
        <v>5.4</v>
      </c>
      <c r="G889" s="145">
        <v>2.74</v>
      </c>
      <c r="H889" s="48">
        <v>52</v>
      </c>
      <c r="I889" s="48">
        <v>52</v>
      </c>
      <c r="J889" s="151" t="str">
        <f t="shared" si="53"/>
        <v xml:space="preserve"> </v>
      </c>
      <c r="K889" s="151" t="str">
        <f t="shared" si="54"/>
        <v xml:space="preserve"> </v>
      </c>
      <c r="L889" s="151" t="str">
        <f t="shared" si="56"/>
        <v xml:space="preserve"> </v>
      </c>
      <c r="M889" s="98"/>
      <c r="N889" s="123"/>
      <c r="O889" s="62">
        <f t="shared" si="55"/>
        <v>52</v>
      </c>
      <c r="P889" s="71"/>
    </row>
    <row r="890" spans="1:16" s="5" customFormat="1" ht="17.100000000000001" customHeight="1">
      <c r="A890" s="4">
        <v>880</v>
      </c>
      <c r="B890" s="133" t="s">
        <v>7949</v>
      </c>
      <c r="C890" s="134" t="s">
        <v>7106</v>
      </c>
      <c r="D890" s="135" t="s">
        <v>1003</v>
      </c>
      <c r="E890" s="81" t="s">
        <v>1073</v>
      </c>
      <c r="F890" s="145">
        <v>1.42</v>
      </c>
      <c r="G890" s="145">
        <v>3.58</v>
      </c>
      <c r="H890" s="48">
        <v>50</v>
      </c>
      <c r="I890" s="48">
        <v>54</v>
      </c>
      <c r="J890" s="151" t="str">
        <f t="shared" si="53"/>
        <v xml:space="preserve"> </v>
      </c>
      <c r="K890" s="151" t="str">
        <f t="shared" si="54"/>
        <v xml:space="preserve"> </v>
      </c>
      <c r="L890" s="151" t="str">
        <f t="shared" si="56"/>
        <v xml:space="preserve"> </v>
      </c>
      <c r="M890" s="120"/>
      <c r="N890" s="123"/>
      <c r="O890" s="62">
        <f t="shared" si="55"/>
        <v>52</v>
      </c>
      <c r="P890" s="71"/>
    </row>
    <row r="891" spans="1:16" s="5" customFormat="1" ht="17.100000000000001" customHeight="1">
      <c r="A891" s="4">
        <v>881</v>
      </c>
      <c r="B891" s="133" t="s">
        <v>7950</v>
      </c>
      <c r="C891" s="134" t="s">
        <v>2572</v>
      </c>
      <c r="D891" s="135" t="s">
        <v>2009</v>
      </c>
      <c r="E891" s="81" t="s">
        <v>1074</v>
      </c>
      <c r="F891" s="145">
        <v>1.6</v>
      </c>
      <c r="G891" s="48">
        <v>6.06</v>
      </c>
      <c r="H891" s="48">
        <v>55</v>
      </c>
      <c r="I891" s="48">
        <v>60</v>
      </c>
      <c r="J891" s="151" t="str">
        <f t="shared" si="53"/>
        <v xml:space="preserve"> </v>
      </c>
      <c r="K891" s="151" t="str">
        <f t="shared" si="54"/>
        <v xml:space="preserve"> </v>
      </c>
      <c r="L891" s="151" t="str">
        <f t="shared" si="56"/>
        <v xml:space="preserve"> </v>
      </c>
      <c r="M891" s="98"/>
      <c r="N891" s="123"/>
      <c r="O891" s="62">
        <f t="shared" si="55"/>
        <v>57.5</v>
      </c>
      <c r="P891" s="71"/>
    </row>
    <row r="892" spans="1:16" s="5" customFormat="1" ht="17.100000000000001" customHeight="1">
      <c r="A892" s="4">
        <v>882</v>
      </c>
      <c r="B892" s="133" t="s">
        <v>7951</v>
      </c>
      <c r="C892" s="134" t="s">
        <v>7952</v>
      </c>
      <c r="D892" s="135" t="s">
        <v>2009</v>
      </c>
      <c r="E892" s="81" t="s">
        <v>1074</v>
      </c>
      <c r="F892" s="145">
        <v>2.12</v>
      </c>
      <c r="G892" s="48">
        <v>5.59</v>
      </c>
      <c r="H892" s="48">
        <v>54</v>
      </c>
      <c r="I892" s="48">
        <v>60</v>
      </c>
      <c r="J892" s="151" t="str">
        <f t="shared" si="53"/>
        <v xml:space="preserve"> </v>
      </c>
      <c r="K892" s="151" t="str">
        <f t="shared" si="54"/>
        <v xml:space="preserve"> </v>
      </c>
      <c r="L892" s="151" t="str">
        <f t="shared" si="56"/>
        <v xml:space="preserve"> </v>
      </c>
      <c r="M892" s="98"/>
      <c r="N892" s="123"/>
      <c r="O892" s="62">
        <f t="shared" si="55"/>
        <v>57</v>
      </c>
      <c r="P892" s="71"/>
    </row>
    <row r="893" spans="1:16" s="5" customFormat="1" ht="17.100000000000001" customHeight="1">
      <c r="A893" s="4">
        <v>883</v>
      </c>
      <c r="B893" s="133" t="s">
        <v>7953</v>
      </c>
      <c r="C893" s="134" t="s">
        <v>353</v>
      </c>
      <c r="D893" s="135" t="s">
        <v>2009</v>
      </c>
      <c r="E893" s="81" t="s">
        <v>1074</v>
      </c>
      <c r="F893" s="145">
        <v>2.79</v>
      </c>
      <c r="G893" s="48">
        <v>4.47</v>
      </c>
      <c r="H893" s="48">
        <v>54</v>
      </c>
      <c r="I893" s="48">
        <v>54</v>
      </c>
      <c r="J893" s="151" t="str">
        <f t="shared" si="53"/>
        <v xml:space="preserve"> </v>
      </c>
      <c r="K893" s="151" t="str">
        <f t="shared" si="54"/>
        <v xml:space="preserve"> </v>
      </c>
      <c r="L893" s="151" t="str">
        <f t="shared" si="56"/>
        <v xml:space="preserve"> </v>
      </c>
      <c r="M893" s="98"/>
      <c r="N893" s="123"/>
      <c r="O893" s="62">
        <f t="shared" si="55"/>
        <v>54</v>
      </c>
      <c r="P893" s="71"/>
    </row>
    <row r="894" spans="1:16" s="5" customFormat="1" ht="17.100000000000001" customHeight="1">
      <c r="A894" s="4">
        <v>884</v>
      </c>
      <c r="B894" s="133" t="s">
        <v>7954</v>
      </c>
      <c r="C894" s="134" t="s">
        <v>3766</v>
      </c>
      <c r="D894" s="135" t="s">
        <v>2268</v>
      </c>
      <c r="E894" s="81" t="s">
        <v>1074</v>
      </c>
      <c r="F894" s="145">
        <v>3.08</v>
      </c>
      <c r="G894" s="48">
        <v>0.41</v>
      </c>
      <c r="H894" s="48">
        <v>55</v>
      </c>
      <c r="I894" s="48">
        <v>50</v>
      </c>
      <c r="J894" s="151" t="str">
        <f t="shared" si="53"/>
        <v xml:space="preserve"> </v>
      </c>
      <c r="K894" s="151" t="str">
        <f t="shared" si="54"/>
        <v xml:space="preserve"> </v>
      </c>
      <c r="L894" s="151" t="str">
        <f t="shared" si="56"/>
        <v xml:space="preserve"> </v>
      </c>
      <c r="M894" s="98"/>
      <c r="N894" s="123"/>
      <c r="O894" s="62">
        <f t="shared" si="55"/>
        <v>52.5</v>
      </c>
      <c r="P894" s="96"/>
    </row>
    <row r="895" spans="1:16" s="5" customFormat="1" ht="17.100000000000001" customHeight="1">
      <c r="A895" s="4">
        <v>885</v>
      </c>
      <c r="B895" s="133" t="s">
        <v>7955</v>
      </c>
      <c r="C895" s="134" t="s">
        <v>1328</v>
      </c>
      <c r="D895" s="135" t="s">
        <v>1005</v>
      </c>
      <c r="E895" s="81" t="s">
        <v>1074</v>
      </c>
      <c r="F895" s="145">
        <v>4.4800000000000004</v>
      </c>
      <c r="G895" s="48">
        <v>5.59</v>
      </c>
      <c r="H895" s="48">
        <v>55</v>
      </c>
      <c r="I895" s="48">
        <v>57</v>
      </c>
      <c r="J895" s="151" t="str">
        <f t="shared" si="53"/>
        <v xml:space="preserve"> </v>
      </c>
      <c r="K895" s="151" t="str">
        <f t="shared" si="54"/>
        <v xml:space="preserve"> </v>
      </c>
      <c r="L895" s="151" t="str">
        <f t="shared" si="56"/>
        <v xml:space="preserve"> </v>
      </c>
      <c r="M895" s="63"/>
      <c r="N895" s="50"/>
      <c r="O895" s="62">
        <f t="shared" si="55"/>
        <v>56</v>
      </c>
      <c r="P895" s="59"/>
    </row>
    <row r="896" spans="1:16" s="5" customFormat="1" ht="17.100000000000001" customHeight="1">
      <c r="A896" s="4">
        <v>886</v>
      </c>
      <c r="B896" s="133" t="s">
        <v>7956</v>
      </c>
      <c r="C896" s="134" t="s">
        <v>1406</v>
      </c>
      <c r="D896" s="135" t="s">
        <v>1774</v>
      </c>
      <c r="E896" s="81" t="s">
        <v>1074</v>
      </c>
      <c r="F896" s="145">
        <v>7.49</v>
      </c>
      <c r="G896" s="48">
        <v>8.1300000000000008</v>
      </c>
      <c r="H896" s="48">
        <v>90</v>
      </c>
      <c r="I896" s="48">
        <v>90</v>
      </c>
      <c r="J896" s="165" t="str">
        <f t="shared" si="53"/>
        <v>SVK</v>
      </c>
      <c r="K896" s="165" t="str">
        <f t="shared" si="54"/>
        <v>SVG</v>
      </c>
      <c r="L896" s="165" t="str">
        <f t="shared" si="56"/>
        <v>SVK</v>
      </c>
      <c r="M896" s="200" t="s">
        <v>12629</v>
      </c>
      <c r="N896" s="9"/>
      <c r="O896" s="62">
        <f t="shared" si="55"/>
        <v>90</v>
      </c>
      <c r="P896" s="58"/>
    </row>
    <row r="897" spans="1:16" s="5" customFormat="1" ht="17.100000000000001" customHeight="1">
      <c r="A897" s="4">
        <v>887</v>
      </c>
      <c r="B897" s="133" t="s">
        <v>7957</v>
      </c>
      <c r="C897" s="134" t="s">
        <v>1603</v>
      </c>
      <c r="D897" s="135" t="s">
        <v>7958</v>
      </c>
      <c r="E897" s="81" t="s">
        <v>1074</v>
      </c>
      <c r="F897" s="145">
        <v>4.2300000000000004</v>
      </c>
      <c r="G897" s="48">
        <v>7.24</v>
      </c>
      <c r="H897" s="48">
        <v>54</v>
      </c>
      <c r="I897" s="48">
        <v>70</v>
      </c>
      <c r="J897" s="165" t="str">
        <f t="shared" si="53"/>
        <v xml:space="preserve"> </v>
      </c>
      <c r="K897" s="168" t="str">
        <f t="shared" si="54"/>
        <v>SVK</v>
      </c>
      <c r="L897" s="165" t="str">
        <f t="shared" si="56"/>
        <v xml:space="preserve"> </v>
      </c>
      <c r="M897" s="63" t="s">
        <v>12603</v>
      </c>
      <c r="N897" s="50"/>
      <c r="O897" s="62">
        <f t="shared" si="55"/>
        <v>62</v>
      </c>
      <c r="P897" s="58"/>
    </row>
    <row r="898" spans="1:16" s="5" customFormat="1" ht="17.100000000000001" customHeight="1">
      <c r="A898" s="4">
        <v>888</v>
      </c>
      <c r="B898" s="133" t="s">
        <v>7959</v>
      </c>
      <c r="C898" s="134" t="s">
        <v>3088</v>
      </c>
      <c r="D898" s="135" t="s">
        <v>665</v>
      </c>
      <c r="E898" s="81" t="s">
        <v>1074</v>
      </c>
      <c r="F898" s="145">
        <v>4.09</v>
      </c>
      <c r="G898" s="48">
        <v>3.09</v>
      </c>
      <c r="H898" s="48">
        <v>54</v>
      </c>
      <c r="I898" s="48">
        <v>53</v>
      </c>
      <c r="J898" s="165" t="str">
        <f t="shared" si="53"/>
        <v xml:space="preserve"> </v>
      </c>
      <c r="K898" s="165" t="str">
        <f t="shared" si="54"/>
        <v xml:space="preserve"> </v>
      </c>
      <c r="L898" s="165" t="str">
        <f t="shared" si="56"/>
        <v xml:space="preserve"> </v>
      </c>
      <c r="M898" s="101"/>
      <c r="N898" s="9"/>
      <c r="O898" s="62">
        <f t="shared" si="55"/>
        <v>53.5</v>
      </c>
      <c r="P898" s="71"/>
    </row>
    <row r="899" spans="1:16" s="5" customFormat="1" ht="17.100000000000001" customHeight="1">
      <c r="A899" s="4">
        <v>889</v>
      </c>
      <c r="B899" s="133" t="s">
        <v>7960</v>
      </c>
      <c r="C899" s="134" t="s">
        <v>3623</v>
      </c>
      <c r="D899" s="135" t="s">
        <v>3474</v>
      </c>
      <c r="E899" s="81" t="s">
        <v>1074</v>
      </c>
      <c r="F899" s="145">
        <v>4.09</v>
      </c>
      <c r="G899" s="48">
        <v>5.79</v>
      </c>
      <c r="H899" s="48">
        <v>55</v>
      </c>
      <c r="I899" s="48">
        <v>54</v>
      </c>
      <c r="J899" s="165" t="str">
        <f t="shared" si="53"/>
        <v xml:space="preserve"> </v>
      </c>
      <c r="K899" s="165" t="str">
        <f t="shared" si="54"/>
        <v xml:space="preserve"> </v>
      </c>
      <c r="L899" s="165" t="str">
        <f t="shared" si="56"/>
        <v xml:space="preserve"> </v>
      </c>
      <c r="M899" s="101"/>
      <c r="N899" s="9"/>
      <c r="O899" s="62">
        <f t="shared" si="55"/>
        <v>54.5</v>
      </c>
      <c r="P899" s="58"/>
    </row>
    <row r="900" spans="1:16" s="5" customFormat="1" ht="17.100000000000001" customHeight="1">
      <c r="A900" s="4">
        <v>890</v>
      </c>
      <c r="B900" s="133" t="s">
        <v>7961</v>
      </c>
      <c r="C900" s="134" t="s">
        <v>3159</v>
      </c>
      <c r="D900" s="135" t="s">
        <v>3341</v>
      </c>
      <c r="E900" s="81" t="s">
        <v>1074</v>
      </c>
      <c r="F900" s="145">
        <v>3.52</v>
      </c>
      <c r="G900" s="48">
        <v>5.41</v>
      </c>
      <c r="H900" s="48">
        <v>62</v>
      </c>
      <c r="I900" s="48">
        <v>53</v>
      </c>
      <c r="J900" s="165" t="str">
        <f t="shared" si="53"/>
        <v xml:space="preserve"> </v>
      </c>
      <c r="K900" s="165" t="str">
        <f t="shared" si="54"/>
        <v xml:space="preserve"> </v>
      </c>
      <c r="L900" s="165" t="str">
        <f t="shared" si="56"/>
        <v xml:space="preserve"> </v>
      </c>
      <c r="M900" s="83"/>
      <c r="N900" s="9"/>
      <c r="O900" s="62">
        <f t="shared" si="55"/>
        <v>57.5</v>
      </c>
      <c r="P900" s="71"/>
    </row>
    <row r="901" spans="1:16" s="5" customFormat="1" ht="17.100000000000001" customHeight="1">
      <c r="A901" s="4">
        <v>891</v>
      </c>
      <c r="B901" s="133" t="s">
        <v>7962</v>
      </c>
      <c r="C901" s="134" t="s">
        <v>3491</v>
      </c>
      <c r="D901" s="135" t="s">
        <v>669</v>
      </c>
      <c r="E901" s="81" t="s">
        <v>1074</v>
      </c>
      <c r="F901" s="145">
        <v>3.76</v>
      </c>
      <c r="G901" s="48">
        <v>6.43</v>
      </c>
      <c r="H901" s="48">
        <v>50</v>
      </c>
      <c r="I901" s="48">
        <v>54</v>
      </c>
      <c r="J901" s="165" t="str">
        <f t="shared" si="53"/>
        <v xml:space="preserve"> </v>
      </c>
      <c r="K901" s="165" t="str">
        <f t="shared" si="54"/>
        <v xml:space="preserve"> </v>
      </c>
      <c r="L901" s="165" t="str">
        <f t="shared" si="56"/>
        <v xml:space="preserve"> </v>
      </c>
      <c r="M901" s="101"/>
      <c r="N901" s="9"/>
      <c r="O901" s="62">
        <f t="shared" si="55"/>
        <v>52</v>
      </c>
      <c r="P901" s="71"/>
    </row>
    <row r="902" spans="1:16" s="5" customFormat="1" ht="17.100000000000001" customHeight="1">
      <c r="A902" s="4">
        <v>892</v>
      </c>
      <c r="B902" s="133" t="s">
        <v>7963</v>
      </c>
      <c r="C902" s="134" t="s">
        <v>7964</v>
      </c>
      <c r="D902" s="135" t="s">
        <v>1414</v>
      </c>
      <c r="E902" s="81" t="s">
        <v>1074</v>
      </c>
      <c r="F902" s="145">
        <v>3.79</v>
      </c>
      <c r="G902" s="48">
        <v>6.13</v>
      </c>
      <c r="H902" s="48">
        <v>65</v>
      </c>
      <c r="I902" s="48">
        <v>60</v>
      </c>
      <c r="J902" s="165" t="str">
        <f t="shared" si="53"/>
        <v xml:space="preserve"> </v>
      </c>
      <c r="K902" s="165" t="str">
        <f t="shared" si="54"/>
        <v xml:space="preserve"> </v>
      </c>
      <c r="L902" s="165" t="str">
        <f t="shared" si="56"/>
        <v xml:space="preserve"> </v>
      </c>
      <c r="M902" s="101"/>
      <c r="N902" s="17"/>
      <c r="O902" s="62">
        <f t="shared" si="55"/>
        <v>62.5</v>
      </c>
      <c r="P902" s="71"/>
    </row>
    <row r="903" spans="1:16" s="5" customFormat="1" ht="17.100000000000001" customHeight="1">
      <c r="A903" s="4">
        <v>893</v>
      </c>
      <c r="B903" s="133" t="s">
        <v>7965</v>
      </c>
      <c r="C903" s="134" t="s">
        <v>1000</v>
      </c>
      <c r="D903" s="135" t="s">
        <v>1414</v>
      </c>
      <c r="E903" s="81" t="s">
        <v>1074</v>
      </c>
      <c r="F903" s="145">
        <v>4.47</v>
      </c>
      <c r="G903" s="48">
        <v>5.75</v>
      </c>
      <c r="H903" s="48">
        <v>55</v>
      </c>
      <c r="I903" s="48">
        <v>64</v>
      </c>
      <c r="J903" s="165" t="str">
        <f t="shared" si="53"/>
        <v xml:space="preserve"> </v>
      </c>
      <c r="K903" s="165" t="str">
        <f t="shared" si="54"/>
        <v xml:space="preserve"> </v>
      </c>
      <c r="L903" s="165" t="str">
        <f t="shared" si="56"/>
        <v xml:space="preserve"> </v>
      </c>
      <c r="M903" s="83"/>
      <c r="N903" s="9"/>
      <c r="O903" s="62">
        <f t="shared" si="55"/>
        <v>59.5</v>
      </c>
      <c r="P903" s="58"/>
    </row>
    <row r="904" spans="1:16" s="5" customFormat="1" ht="17.100000000000001" customHeight="1">
      <c r="A904" s="4">
        <v>894</v>
      </c>
      <c r="B904" s="133" t="s">
        <v>296</v>
      </c>
      <c r="C904" s="134" t="s">
        <v>997</v>
      </c>
      <c r="D904" s="135" t="s">
        <v>23</v>
      </c>
      <c r="E904" s="81" t="s">
        <v>1074</v>
      </c>
      <c r="F904" s="145">
        <v>7.42</v>
      </c>
      <c r="G904" s="48">
        <v>7.64</v>
      </c>
      <c r="H904" s="48">
        <v>90</v>
      </c>
      <c r="I904" s="48">
        <v>70</v>
      </c>
      <c r="J904" s="165" t="str">
        <f t="shared" si="53"/>
        <v>SVK</v>
      </c>
      <c r="K904" s="168" t="str">
        <f t="shared" si="54"/>
        <v>SVK</v>
      </c>
      <c r="L904" s="168" t="str">
        <f t="shared" si="56"/>
        <v>SVK</v>
      </c>
      <c r="M904" s="63" t="s">
        <v>12603</v>
      </c>
      <c r="N904" s="9"/>
      <c r="O904" s="62">
        <f t="shared" si="55"/>
        <v>80</v>
      </c>
      <c r="P904" s="58"/>
    </row>
    <row r="905" spans="1:16" s="5" customFormat="1" ht="17.100000000000001" customHeight="1">
      <c r="A905" s="4">
        <v>895</v>
      </c>
      <c r="B905" s="133" t="s">
        <v>7966</v>
      </c>
      <c r="C905" s="134" t="s">
        <v>3209</v>
      </c>
      <c r="D905" s="135" t="s">
        <v>995</v>
      </c>
      <c r="E905" s="81" t="s">
        <v>1074</v>
      </c>
      <c r="F905" s="145">
        <v>2.0499999999999998</v>
      </c>
      <c r="G905" s="48">
        <v>5.39</v>
      </c>
      <c r="H905" s="48">
        <v>54</v>
      </c>
      <c r="I905" s="48">
        <v>53</v>
      </c>
      <c r="J905" s="165" t="str">
        <f t="shared" si="53"/>
        <v xml:space="preserve"> </v>
      </c>
      <c r="K905" s="165" t="str">
        <f t="shared" si="54"/>
        <v xml:space="preserve"> </v>
      </c>
      <c r="L905" s="165" t="str">
        <f t="shared" si="56"/>
        <v xml:space="preserve"> </v>
      </c>
      <c r="M905" s="101"/>
      <c r="N905" s="9"/>
      <c r="O905" s="62">
        <f t="shared" si="55"/>
        <v>53.5</v>
      </c>
      <c r="P905" s="58"/>
    </row>
    <row r="906" spans="1:16" s="5" customFormat="1" ht="17.100000000000001" customHeight="1">
      <c r="A906" s="4">
        <v>896</v>
      </c>
      <c r="B906" s="133" t="s">
        <v>297</v>
      </c>
      <c r="C906" s="134" t="s">
        <v>670</v>
      </c>
      <c r="D906" s="135" t="s">
        <v>2322</v>
      </c>
      <c r="E906" s="81" t="s">
        <v>1074</v>
      </c>
      <c r="F906" s="145">
        <v>7.77</v>
      </c>
      <c r="G906" s="48">
        <v>8.5299999999999994</v>
      </c>
      <c r="H906" s="48">
        <v>90</v>
      </c>
      <c r="I906" s="48">
        <v>90</v>
      </c>
      <c r="J906" s="165" t="str">
        <f t="shared" si="53"/>
        <v>SVK</v>
      </c>
      <c r="K906" s="165" t="str">
        <f t="shared" si="54"/>
        <v>SVG</v>
      </c>
      <c r="L906" s="165" t="str">
        <f t="shared" si="56"/>
        <v>SVK</v>
      </c>
      <c r="M906" s="200" t="s">
        <v>12629</v>
      </c>
      <c r="N906" s="9"/>
      <c r="O906" s="62">
        <f t="shared" si="55"/>
        <v>90</v>
      </c>
      <c r="P906" s="58"/>
    </row>
    <row r="907" spans="1:16" s="5" customFormat="1" ht="17.100000000000001" customHeight="1">
      <c r="A907" s="4">
        <v>897</v>
      </c>
      <c r="B907" s="133" t="s">
        <v>7967</v>
      </c>
      <c r="C907" s="134" t="s">
        <v>1444</v>
      </c>
      <c r="D907" s="135" t="s">
        <v>4263</v>
      </c>
      <c r="E907" s="81" t="s">
        <v>1074</v>
      </c>
      <c r="F907" s="145">
        <v>3.05</v>
      </c>
      <c r="G907" s="48">
        <v>5.51</v>
      </c>
      <c r="H907" s="48">
        <v>55</v>
      </c>
      <c r="I907" s="48">
        <v>57</v>
      </c>
      <c r="J907" s="165" t="str">
        <f t="shared" ref="J907:J970" si="57">IF(AND(F907&gt;=9,H907&gt;=90),"SVXS",IF(AND(F907&gt;=8,H907&gt;=80),"SVG",IF(AND(F907&gt;=7,H907&gt;=70),"SVK"," ")))</f>
        <v xml:space="preserve"> </v>
      </c>
      <c r="K907" s="165" t="str">
        <f t="shared" ref="K907:K970" si="58">IF(AND(G907&gt;=9,I907&gt;=90),"SVXS",IF(AND(G907&gt;=8,I907&gt;=80),"SVG",IF(AND(G907&gt;=7,I907&gt;=70),"SVK"," ")))</f>
        <v xml:space="preserve"> </v>
      </c>
      <c r="L907" s="165" t="str">
        <f t="shared" si="56"/>
        <v xml:space="preserve"> </v>
      </c>
      <c r="M907" s="101"/>
      <c r="N907" s="17"/>
      <c r="O907" s="62">
        <f t="shared" ref="O907:O970" si="59">SUM(H907:I907)/2</f>
        <v>56</v>
      </c>
      <c r="P907" s="58"/>
    </row>
    <row r="908" spans="1:16" s="5" customFormat="1" ht="17.100000000000001" customHeight="1">
      <c r="A908" s="4">
        <v>898</v>
      </c>
      <c r="B908" s="133" t="s">
        <v>7968</v>
      </c>
      <c r="C908" s="134" t="s">
        <v>7969</v>
      </c>
      <c r="D908" s="135" t="s">
        <v>4263</v>
      </c>
      <c r="E908" s="81" t="s">
        <v>1074</v>
      </c>
      <c r="F908" s="145">
        <v>4.6500000000000004</v>
      </c>
      <c r="G908" s="48">
        <v>7.52</v>
      </c>
      <c r="H908" s="48">
        <v>55</v>
      </c>
      <c r="I908" s="48">
        <v>65</v>
      </c>
      <c r="J908" s="165" t="str">
        <f t="shared" si="57"/>
        <v xml:space="preserve"> </v>
      </c>
      <c r="K908" s="165" t="str">
        <f t="shared" si="58"/>
        <v xml:space="preserve"> </v>
      </c>
      <c r="L908" s="165" t="str">
        <f t="shared" si="56"/>
        <v xml:space="preserve"> </v>
      </c>
      <c r="M908" s="101"/>
      <c r="N908" s="9"/>
      <c r="O908" s="62">
        <f t="shared" si="59"/>
        <v>60</v>
      </c>
      <c r="P908" s="58"/>
    </row>
    <row r="909" spans="1:16" s="5" customFormat="1" ht="17.100000000000001" customHeight="1">
      <c r="A909" s="4">
        <v>899</v>
      </c>
      <c r="B909" s="133" t="s">
        <v>7970</v>
      </c>
      <c r="C909" s="134" t="s">
        <v>7849</v>
      </c>
      <c r="D909" s="135" t="s">
        <v>3511</v>
      </c>
      <c r="E909" s="81" t="s">
        <v>1074</v>
      </c>
      <c r="F909" s="145">
        <v>4.3</v>
      </c>
      <c r="G909" s="48">
        <v>6.39</v>
      </c>
      <c r="H909" s="48">
        <v>55</v>
      </c>
      <c r="I909" s="48">
        <v>63</v>
      </c>
      <c r="J909" s="165" t="str">
        <f t="shared" si="57"/>
        <v xml:space="preserve"> </v>
      </c>
      <c r="K909" s="165" t="str">
        <f t="shared" si="58"/>
        <v xml:space="preserve"> </v>
      </c>
      <c r="L909" s="165" t="str">
        <f t="shared" si="56"/>
        <v xml:space="preserve"> </v>
      </c>
      <c r="M909" s="101"/>
      <c r="N909" s="78"/>
      <c r="O909" s="62">
        <f t="shared" si="59"/>
        <v>59</v>
      </c>
      <c r="P909" s="58"/>
    </row>
    <row r="910" spans="1:16" s="5" customFormat="1" ht="17.100000000000001" customHeight="1">
      <c r="A910" s="4">
        <v>900</v>
      </c>
      <c r="B910" s="133" t="s">
        <v>7971</v>
      </c>
      <c r="C910" s="134" t="s">
        <v>7972</v>
      </c>
      <c r="D910" s="135" t="s">
        <v>3511</v>
      </c>
      <c r="E910" s="81" t="s">
        <v>1074</v>
      </c>
      <c r="F910" s="145">
        <v>1.02</v>
      </c>
      <c r="G910" s="48">
        <v>3.99</v>
      </c>
      <c r="H910" s="48">
        <v>54</v>
      </c>
      <c r="I910" s="48">
        <v>53</v>
      </c>
      <c r="J910" s="165" t="str">
        <f t="shared" si="57"/>
        <v xml:space="preserve"> </v>
      </c>
      <c r="K910" s="165" t="str">
        <f t="shared" si="58"/>
        <v xml:space="preserve"> </v>
      </c>
      <c r="L910" s="165" t="str">
        <f t="shared" si="56"/>
        <v xml:space="preserve"> </v>
      </c>
      <c r="M910" s="101"/>
      <c r="N910" s="9"/>
      <c r="O910" s="62">
        <f t="shared" si="59"/>
        <v>53.5</v>
      </c>
      <c r="P910" s="58"/>
    </row>
    <row r="911" spans="1:16" s="5" customFormat="1" ht="17.100000000000001" customHeight="1">
      <c r="A911" s="4">
        <v>901</v>
      </c>
      <c r="B911" s="133" t="s">
        <v>7973</v>
      </c>
      <c r="C911" s="134" t="s">
        <v>7974</v>
      </c>
      <c r="D911" s="135" t="s">
        <v>3625</v>
      </c>
      <c r="E911" s="81" t="s">
        <v>1074</v>
      </c>
      <c r="F911" s="145">
        <v>3.33</v>
      </c>
      <c r="G911" s="48">
        <v>5.93</v>
      </c>
      <c r="H911" s="48">
        <v>57</v>
      </c>
      <c r="I911" s="48">
        <v>51</v>
      </c>
      <c r="J911" s="165" t="str">
        <f t="shared" si="57"/>
        <v xml:space="preserve"> </v>
      </c>
      <c r="K911" s="165" t="str">
        <f t="shared" si="58"/>
        <v xml:space="preserve"> </v>
      </c>
      <c r="L911" s="165" t="str">
        <f t="shared" si="56"/>
        <v xml:space="preserve"> </v>
      </c>
      <c r="M911" s="83"/>
      <c r="N911" s="9"/>
      <c r="O911" s="62">
        <f t="shared" si="59"/>
        <v>54</v>
      </c>
      <c r="P911" s="58"/>
    </row>
    <row r="912" spans="1:16" s="5" customFormat="1" ht="17.100000000000001" customHeight="1">
      <c r="A912" s="4">
        <v>902</v>
      </c>
      <c r="B912" s="133" t="s">
        <v>7975</v>
      </c>
      <c r="C912" s="134" t="s">
        <v>7976</v>
      </c>
      <c r="D912" s="135" t="s">
        <v>3764</v>
      </c>
      <c r="E912" s="81" t="s">
        <v>1074</v>
      </c>
      <c r="F912" s="145">
        <v>3.18</v>
      </c>
      <c r="G912" s="48">
        <v>6.16</v>
      </c>
      <c r="H912" s="48">
        <v>55</v>
      </c>
      <c r="I912" s="48">
        <v>53</v>
      </c>
      <c r="J912" s="165" t="str">
        <f t="shared" si="57"/>
        <v xml:space="preserve"> </v>
      </c>
      <c r="K912" s="165" t="str">
        <f t="shared" si="58"/>
        <v xml:space="preserve"> </v>
      </c>
      <c r="L912" s="165" t="str">
        <f t="shared" si="56"/>
        <v xml:space="preserve"> </v>
      </c>
      <c r="M912" s="68"/>
      <c r="N912" s="9"/>
      <c r="O912" s="62">
        <f t="shared" si="59"/>
        <v>54</v>
      </c>
      <c r="P912" s="58"/>
    </row>
    <row r="913" spans="1:16" s="5" customFormat="1" ht="17.100000000000001" customHeight="1">
      <c r="A913" s="4">
        <v>903</v>
      </c>
      <c r="B913" s="133" t="s">
        <v>7977</v>
      </c>
      <c r="C913" s="134" t="s">
        <v>4411</v>
      </c>
      <c r="D913" s="135" t="s">
        <v>3790</v>
      </c>
      <c r="E913" s="81" t="s">
        <v>1074</v>
      </c>
      <c r="F913" s="145">
        <v>5.78</v>
      </c>
      <c r="G913" s="48">
        <v>6.96</v>
      </c>
      <c r="H913" s="48">
        <v>80</v>
      </c>
      <c r="I913" s="48">
        <v>60</v>
      </c>
      <c r="J913" s="165" t="str">
        <f t="shared" si="57"/>
        <v xml:space="preserve"> </v>
      </c>
      <c r="K913" s="165" t="str">
        <f t="shared" si="58"/>
        <v xml:space="preserve"> </v>
      </c>
      <c r="L913" s="165" t="str">
        <f t="shared" si="56"/>
        <v xml:space="preserve"> </v>
      </c>
      <c r="M913" s="101"/>
      <c r="N913" s="9"/>
      <c r="O913" s="62">
        <f t="shared" si="59"/>
        <v>70</v>
      </c>
      <c r="P913" s="58"/>
    </row>
    <row r="914" spans="1:16" s="5" customFormat="1" ht="17.100000000000001" customHeight="1">
      <c r="A914" s="4">
        <v>904</v>
      </c>
      <c r="B914" s="133" t="s">
        <v>7978</v>
      </c>
      <c r="C914" s="134" t="s">
        <v>2334</v>
      </c>
      <c r="D914" s="135" t="s">
        <v>998</v>
      </c>
      <c r="E914" s="81" t="s">
        <v>1074</v>
      </c>
      <c r="F914" s="145">
        <v>4.4000000000000004</v>
      </c>
      <c r="G914" s="48">
        <v>5.72</v>
      </c>
      <c r="H914" s="48">
        <v>57</v>
      </c>
      <c r="I914" s="48">
        <v>51</v>
      </c>
      <c r="J914" s="165" t="str">
        <f t="shared" si="57"/>
        <v xml:space="preserve"> </v>
      </c>
      <c r="K914" s="165" t="str">
        <f t="shared" si="58"/>
        <v xml:space="preserve"> </v>
      </c>
      <c r="L914" s="165" t="str">
        <f t="shared" si="56"/>
        <v xml:space="preserve"> </v>
      </c>
      <c r="M914" s="98"/>
      <c r="N914" s="9"/>
      <c r="O914" s="62">
        <f t="shared" si="59"/>
        <v>54</v>
      </c>
      <c r="P914" s="58"/>
    </row>
    <row r="915" spans="1:16" s="5" customFormat="1" ht="17.100000000000001" customHeight="1">
      <c r="A915" s="4">
        <v>905</v>
      </c>
      <c r="B915" s="133" t="s">
        <v>7979</v>
      </c>
      <c r="C915" s="134" t="s">
        <v>1500</v>
      </c>
      <c r="D915" s="135" t="s">
        <v>3383</v>
      </c>
      <c r="E915" s="81" t="s">
        <v>1074</v>
      </c>
      <c r="F915" s="145">
        <v>5.67</v>
      </c>
      <c r="G915" s="48">
        <v>6.29</v>
      </c>
      <c r="H915" s="48">
        <v>90</v>
      </c>
      <c r="I915" s="48">
        <v>85</v>
      </c>
      <c r="J915" s="165" t="str">
        <f t="shared" si="57"/>
        <v xml:space="preserve"> </v>
      </c>
      <c r="K915" s="165" t="str">
        <f t="shared" si="58"/>
        <v xml:space="preserve"> </v>
      </c>
      <c r="L915" s="165" t="str">
        <f t="shared" si="56"/>
        <v xml:space="preserve"> </v>
      </c>
      <c r="M915" s="68"/>
      <c r="N915" s="136"/>
      <c r="O915" s="62">
        <f t="shared" si="59"/>
        <v>87.5</v>
      </c>
      <c r="P915" s="58"/>
    </row>
    <row r="916" spans="1:16" s="5" customFormat="1" ht="17.100000000000001" customHeight="1">
      <c r="A916" s="4">
        <v>906</v>
      </c>
      <c r="B916" s="133" t="s">
        <v>7980</v>
      </c>
      <c r="C916" s="134" t="s">
        <v>1027</v>
      </c>
      <c r="D916" s="135" t="s">
        <v>3794</v>
      </c>
      <c r="E916" s="81" t="s">
        <v>1074</v>
      </c>
      <c r="F916" s="145">
        <v>5.1100000000000003</v>
      </c>
      <c r="G916" s="48">
        <v>6.43</v>
      </c>
      <c r="H916" s="48">
        <v>55</v>
      </c>
      <c r="I916" s="48">
        <v>60</v>
      </c>
      <c r="J916" s="165" t="str">
        <f t="shared" si="57"/>
        <v xml:space="preserve"> </v>
      </c>
      <c r="K916" s="165" t="str">
        <f t="shared" si="58"/>
        <v xml:space="preserve"> </v>
      </c>
      <c r="L916" s="165" t="str">
        <f t="shared" si="56"/>
        <v xml:space="preserve"> </v>
      </c>
      <c r="M916" s="202"/>
      <c r="N916" s="117"/>
      <c r="O916" s="62">
        <f t="shared" si="59"/>
        <v>57.5</v>
      </c>
      <c r="P916" s="60"/>
    </row>
    <row r="917" spans="1:16" s="5" customFormat="1" ht="17.100000000000001" customHeight="1">
      <c r="A917" s="4">
        <v>907</v>
      </c>
      <c r="B917" s="133" t="s">
        <v>7981</v>
      </c>
      <c r="C917" s="134" t="s">
        <v>905</v>
      </c>
      <c r="D917" s="135" t="s">
        <v>4266</v>
      </c>
      <c r="E917" s="81" t="s">
        <v>1074</v>
      </c>
      <c r="F917" s="145">
        <v>6.86</v>
      </c>
      <c r="G917" s="48">
        <v>7.59</v>
      </c>
      <c r="H917" s="48">
        <v>90</v>
      </c>
      <c r="I917" s="48">
        <v>93</v>
      </c>
      <c r="J917" s="165" t="str">
        <f t="shared" si="57"/>
        <v xml:space="preserve"> </v>
      </c>
      <c r="K917" s="168" t="str">
        <f t="shared" si="58"/>
        <v>SVK</v>
      </c>
      <c r="L917" s="165" t="str">
        <f t="shared" si="56"/>
        <v xml:space="preserve"> </v>
      </c>
      <c r="M917" s="196" t="s">
        <v>12603</v>
      </c>
      <c r="N917" s="9"/>
      <c r="O917" s="62">
        <f t="shared" si="59"/>
        <v>91.5</v>
      </c>
      <c r="P917" s="58"/>
    </row>
    <row r="918" spans="1:16" s="5" customFormat="1" ht="17.100000000000001" customHeight="1">
      <c r="A918" s="4">
        <v>908</v>
      </c>
      <c r="B918" s="133" t="s">
        <v>7982</v>
      </c>
      <c r="C918" s="134" t="s">
        <v>1028</v>
      </c>
      <c r="D918" s="135" t="s">
        <v>3798</v>
      </c>
      <c r="E918" s="81" t="s">
        <v>1074</v>
      </c>
      <c r="F918" s="145">
        <v>3.74</v>
      </c>
      <c r="G918" s="48">
        <v>6.36</v>
      </c>
      <c r="H918" s="48">
        <v>54</v>
      </c>
      <c r="I918" s="48">
        <v>60</v>
      </c>
      <c r="J918" s="165" t="str">
        <f t="shared" si="57"/>
        <v xml:space="preserve"> </v>
      </c>
      <c r="K918" s="165" t="str">
        <f t="shared" si="58"/>
        <v xml:space="preserve"> </v>
      </c>
      <c r="L918" s="165" t="str">
        <f t="shared" si="56"/>
        <v xml:space="preserve"> </v>
      </c>
      <c r="M918" s="68"/>
      <c r="N918" s="9"/>
      <c r="O918" s="62">
        <f t="shared" si="59"/>
        <v>57</v>
      </c>
      <c r="P918" s="58"/>
    </row>
    <row r="919" spans="1:16" s="5" customFormat="1" ht="17.100000000000001" customHeight="1">
      <c r="A919" s="4">
        <v>909</v>
      </c>
      <c r="B919" s="133" t="s">
        <v>7983</v>
      </c>
      <c r="C919" s="134" t="s">
        <v>1697</v>
      </c>
      <c r="D919" s="135" t="s">
        <v>3798</v>
      </c>
      <c r="E919" s="81" t="s">
        <v>1074</v>
      </c>
      <c r="F919" s="145">
        <v>3.61</v>
      </c>
      <c r="G919" s="48">
        <v>6.1</v>
      </c>
      <c r="H919" s="48">
        <v>70</v>
      </c>
      <c r="I919" s="48">
        <v>74</v>
      </c>
      <c r="J919" s="165" t="str">
        <f t="shared" si="57"/>
        <v xml:space="preserve"> </v>
      </c>
      <c r="K919" s="165" t="str">
        <f t="shared" si="58"/>
        <v xml:space="preserve"> </v>
      </c>
      <c r="L919" s="165" t="str">
        <f t="shared" si="56"/>
        <v xml:space="preserve"> </v>
      </c>
      <c r="M919" s="63"/>
      <c r="N919" s="78"/>
      <c r="O919" s="62">
        <f t="shared" si="59"/>
        <v>72</v>
      </c>
      <c r="P919" s="58"/>
    </row>
    <row r="920" spans="1:16" s="5" customFormat="1" ht="17.100000000000001" customHeight="1">
      <c r="A920" s="4">
        <v>910</v>
      </c>
      <c r="B920" s="133" t="s">
        <v>7984</v>
      </c>
      <c r="C920" s="134" t="s">
        <v>3251</v>
      </c>
      <c r="D920" s="135" t="s">
        <v>3798</v>
      </c>
      <c r="E920" s="81" t="s">
        <v>1074</v>
      </c>
      <c r="F920" s="145">
        <v>3.25</v>
      </c>
      <c r="G920" s="48">
        <v>3.69</v>
      </c>
      <c r="H920" s="48">
        <v>54</v>
      </c>
      <c r="I920" s="48">
        <v>57</v>
      </c>
      <c r="J920" s="165" t="str">
        <f t="shared" si="57"/>
        <v xml:space="preserve"> </v>
      </c>
      <c r="K920" s="165" t="str">
        <f t="shared" si="58"/>
        <v xml:space="preserve"> </v>
      </c>
      <c r="L920" s="165" t="str">
        <f t="shared" si="56"/>
        <v xml:space="preserve"> </v>
      </c>
      <c r="M920" s="63"/>
      <c r="N920" s="9"/>
      <c r="O920" s="62">
        <f t="shared" si="59"/>
        <v>55.5</v>
      </c>
      <c r="P920" s="58"/>
    </row>
    <row r="921" spans="1:16" s="5" customFormat="1" ht="17.100000000000001" customHeight="1">
      <c r="A921" s="4">
        <v>911</v>
      </c>
      <c r="B921" s="133" t="s">
        <v>7985</v>
      </c>
      <c r="C921" s="134" t="s">
        <v>7986</v>
      </c>
      <c r="D921" s="135" t="s">
        <v>3779</v>
      </c>
      <c r="E921" s="81" t="s">
        <v>1074</v>
      </c>
      <c r="F921" s="145">
        <v>0.66</v>
      </c>
      <c r="G921" s="48">
        <v>3.14</v>
      </c>
      <c r="H921" s="48">
        <v>55</v>
      </c>
      <c r="I921" s="48">
        <v>50</v>
      </c>
      <c r="J921" s="165" t="str">
        <f t="shared" si="57"/>
        <v xml:space="preserve"> </v>
      </c>
      <c r="K921" s="165" t="str">
        <f t="shared" si="58"/>
        <v xml:space="preserve"> </v>
      </c>
      <c r="L921" s="165" t="str">
        <f t="shared" si="56"/>
        <v xml:space="preserve"> </v>
      </c>
      <c r="M921" s="202"/>
      <c r="N921" s="136"/>
      <c r="O921" s="62">
        <f t="shared" si="59"/>
        <v>52.5</v>
      </c>
      <c r="P921" s="58"/>
    </row>
    <row r="922" spans="1:16" s="5" customFormat="1" ht="17.100000000000001" customHeight="1">
      <c r="A922" s="4">
        <v>912</v>
      </c>
      <c r="B922" s="133" t="s">
        <v>7987</v>
      </c>
      <c r="C922" s="134" t="s">
        <v>695</v>
      </c>
      <c r="D922" s="135" t="s">
        <v>3779</v>
      </c>
      <c r="E922" s="81" t="s">
        <v>1074</v>
      </c>
      <c r="F922" s="145">
        <v>4.5599999999999996</v>
      </c>
      <c r="G922" s="48">
        <v>6.48</v>
      </c>
      <c r="H922" s="48">
        <v>55</v>
      </c>
      <c r="I922" s="48">
        <v>60</v>
      </c>
      <c r="J922" s="165" t="str">
        <f t="shared" si="57"/>
        <v xml:space="preserve"> </v>
      </c>
      <c r="K922" s="165" t="str">
        <f t="shared" si="58"/>
        <v xml:space="preserve"> </v>
      </c>
      <c r="L922" s="165" t="str">
        <f t="shared" si="56"/>
        <v xml:space="preserve"> </v>
      </c>
      <c r="M922" s="68"/>
      <c r="N922" s="9"/>
      <c r="O922" s="62">
        <f t="shared" si="59"/>
        <v>57.5</v>
      </c>
      <c r="P922" s="58"/>
    </row>
    <row r="923" spans="1:16" s="5" customFormat="1" ht="17.100000000000001" customHeight="1">
      <c r="A923" s="4">
        <v>913</v>
      </c>
      <c r="B923" s="133" t="s">
        <v>7988</v>
      </c>
      <c r="C923" s="134" t="s">
        <v>7989</v>
      </c>
      <c r="D923" s="135" t="s">
        <v>3470</v>
      </c>
      <c r="E923" s="81" t="s">
        <v>1074</v>
      </c>
      <c r="F923" s="145">
        <v>5.5</v>
      </c>
      <c r="G923" s="48">
        <v>6.32</v>
      </c>
      <c r="H923" s="48">
        <v>54</v>
      </c>
      <c r="I923" s="48">
        <v>60</v>
      </c>
      <c r="J923" s="165" t="str">
        <f t="shared" si="57"/>
        <v xml:space="preserve"> </v>
      </c>
      <c r="K923" s="165" t="str">
        <f t="shared" si="58"/>
        <v xml:space="preserve"> </v>
      </c>
      <c r="L923" s="165" t="str">
        <f t="shared" si="56"/>
        <v xml:space="preserve"> </v>
      </c>
      <c r="M923" s="202"/>
      <c r="N923" s="9"/>
      <c r="O923" s="62">
        <f t="shared" si="59"/>
        <v>57</v>
      </c>
      <c r="P923" s="58"/>
    </row>
    <row r="924" spans="1:16" s="5" customFormat="1" ht="17.100000000000001" customHeight="1">
      <c r="A924" s="4">
        <v>914</v>
      </c>
      <c r="B924" s="133" t="s">
        <v>7990</v>
      </c>
      <c r="C924" s="134" t="s">
        <v>1406</v>
      </c>
      <c r="D924" s="135" t="s">
        <v>4268</v>
      </c>
      <c r="E924" s="81" t="s">
        <v>1074</v>
      </c>
      <c r="F924" s="145">
        <v>7.34</v>
      </c>
      <c r="G924" s="48">
        <v>7.37</v>
      </c>
      <c r="H924" s="48">
        <v>90</v>
      </c>
      <c r="I924" s="48">
        <v>70</v>
      </c>
      <c r="J924" s="168" t="str">
        <f t="shared" si="57"/>
        <v>SVK</v>
      </c>
      <c r="K924" s="168" t="str">
        <f t="shared" si="58"/>
        <v>SVK</v>
      </c>
      <c r="L924" s="168" t="str">
        <f t="shared" si="56"/>
        <v>SVK</v>
      </c>
      <c r="M924" s="63" t="s">
        <v>12621</v>
      </c>
      <c r="N924" s="9"/>
      <c r="O924" s="62">
        <f t="shared" si="59"/>
        <v>80</v>
      </c>
      <c r="P924" s="58"/>
    </row>
    <row r="925" spans="1:16" s="5" customFormat="1" ht="17.100000000000001" customHeight="1">
      <c r="A925" s="4">
        <v>915</v>
      </c>
      <c r="B925" s="133" t="s">
        <v>7991</v>
      </c>
      <c r="C925" s="134" t="s">
        <v>3286</v>
      </c>
      <c r="D925" s="135" t="s">
        <v>3182</v>
      </c>
      <c r="E925" s="81" t="s">
        <v>1074</v>
      </c>
      <c r="F925" s="145">
        <v>5.7</v>
      </c>
      <c r="G925" s="48">
        <v>5.17</v>
      </c>
      <c r="H925" s="48">
        <v>55</v>
      </c>
      <c r="I925" s="48">
        <v>60</v>
      </c>
      <c r="J925" s="165" t="str">
        <f t="shared" si="57"/>
        <v xml:space="preserve"> </v>
      </c>
      <c r="K925" s="165" t="str">
        <f t="shared" si="58"/>
        <v xml:space="preserve"> </v>
      </c>
      <c r="L925" s="165" t="str">
        <f t="shared" si="56"/>
        <v xml:space="preserve"> </v>
      </c>
      <c r="M925" s="63"/>
      <c r="N925" s="9"/>
      <c r="O925" s="62">
        <f t="shared" si="59"/>
        <v>57.5</v>
      </c>
      <c r="P925" s="58"/>
    </row>
    <row r="926" spans="1:16" s="5" customFormat="1" ht="17.100000000000001" customHeight="1">
      <c r="A926" s="4">
        <v>916</v>
      </c>
      <c r="B926" s="133" t="s">
        <v>7992</v>
      </c>
      <c r="C926" s="134" t="s">
        <v>7993</v>
      </c>
      <c r="D926" s="135" t="s">
        <v>1012</v>
      </c>
      <c r="E926" s="81" t="s">
        <v>1074</v>
      </c>
      <c r="F926" s="145">
        <v>6.32</v>
      </c>
      <c r="G926" s="48">
        <v>6.43</v>
      </c>
      <c r="H926" s="48">
        <v>54</v>
      </c>
      <c r="I926" s="48">
        <v>63</v>
      </c>
      <c r="J926" s="165" t="str">
        <f t="shared" si="57"/>
        <v xml:space="preserve"> </v>
      </c>
      <c r="K926" s="165" t="str">
        <f t="shared" si="58"/>
        <v xml:space="preserve"> </v>
      </c>
      <c r="L926" s="165" t="str">
        <f t="shared" si="56"/>
        <v xml:space="preserve"> </v>
      </c>
      <c r="M926" s="101"/>
      <c r="N926" s="9"/>
      <c r="O926" s="62">
        <f t="shared" si="59"/>
        <v>58.5</v>
      </c>
      <c r="P926" s="58"/>
    </row>
    <row r="927" spans="1:16" s="5" customFormat="1" ht="17.100000000000001" customHeight="1">
      <c r="A927" s="4">
        <v>917</v>
      </c>
      <c r="B927" s="133" t="s">
        <v>7994</v>
      </c>
      <c r="C927" s="134" t="s">
        <v>670</v>
      </c>
      <c r="D927" s="135" t="s">
        <v>1051</v>
      </c>
      <c r="E927" s="81" t="s">
        <v>1074</v>
      </c>
      <c r="F927" s="145">
        <v>4.0999999999999996</v>
      </c>
      <c r="G927" s="48">
        <v>7.23</v>
      </c>
      <c r="H927" s="48">
        <v>55</v>
      </c>
      <c r="I927" s="48">
        <v>60</v>
      </c>
      <c r="J927" s="165" t="str">
        <f t="shared" si="57"/>
        <v xml:space="preserve"> </v>
      </c>
      <c r="K927" s="165" t="str">
        <f t="shared" si="58"/>
        <v xml:space="preserve"> </v>
      </c>
      <c r="L927" s="165" t="str">
        <f t="shared" si="56"/>
        <v xml:space="preserve"> </v>
      </c>
      <c r="M927" s="63"/>
      <c r="N927" s="9"/>
      <c r="O927" s="62">
        <f t="shared" si="59"/>
        <v>57.5</v>
      </c>
      <c r="P927" s="58"/>
    </row>
    <row r="928" spans="1:16" s="5" customFormat="1" ht="17.100000000000001" customHeight="1">
      <c r="A928" s="4">
        <v>918</v>
      </c>
      <c r="B928" s="133" t="s">
        <v>7995</v>
      </c>
      <c r="C928" s="134" t="s">
        <v>7996</v>
      </c>
      <c r="D928" s="135" t="s">
        <v>2900</v>
      </c>
      <c r="E928" s="81" t="s">
        <v>1075</v>
      </c>
      <c r="F928" s="145">
        <v>5.04</v>
      </c>
      <c r="G928" s="145">
        <v>6.64</v>
      </c>
      <c r="H928" s="48">
        <v>65</v>
      </c>
      <c r="I928" s="48">
        <v>60</v>
      </c>
      <c r="J928" s="165" t="str">
        <f t="shared" si="57"/>
        <v xml:space="preserve"> </v>
      </c>
      <c r="K928" s="165" t="str">
        <f t="shared" si="58"/>
        <v xml:space="preserve"> </v>
      </c>
      <c r="L928" s="165" t="str">
        <f t="shared" si="56"/>
        <v xml:space="preserve"> </v>
      </c>
      <c r="M928" s="63"/>
      <c r="N928" s="9"/>
      <c r="O928" s="62">
        <f t="shared" si="59"/>
        <v>62.5</v>
      </c>
      <c r="P928" s="58"/>
    </row>
    <row r="929" spans="1:16" s="5" customFormat="1" ht="17.100000000000001" customHeight="1">
      <c r="A929" s="4">
        <v>919</v>
      </c>
      <c r="B929" s="133" t="s">
        <v>7997</v>
      </c>
      <c r="C929" s="134" t="s">
        <v>2635</v>
      </c>
      <c r="D929" s="135" t="s">
        <v>2521</v>
      </c>
      <c r="E929" s="81" t="s">
        <v>1075</v>
      </c>
      <c r="F929" s="145">
        <v>5.27</v>
      </c>
      <c r="G929" s="145">
        <v>7.09</v>
      </c>
      <c r="H929" s="48">
        <v>65</v>
      </c>
      <c r="I929" s="48">
        <v>70</v>
      </c>
      <c r="J929" s="165" t="str">
        <f t="shared" si="57"/>
        <v xml:space="preserve"> </v>
      </c>
      <c r="K929" s="168" t="str">
        <f t="shared" si="58"/>
        <v>SVK</v>
      </c>
      <c r="L929" s="165" t="str">
        <f t="shared" si="56"/>
        <v xml:space="preserve"> </v>
      </c>
      <c r="M929" s="63" t="s">
        <v>12603</v>
      </c>
      <c r="N929" s="9"/>
      <c r="O929" s="62">
        <f t="shared" si="59"/>
        <v>67.5</v>
      </c>
      <c r="P929" s="58"/>
    </row>
    <row r="930" spans="1:16" s="5" customFormat="1" ht="17.100000000000001" customHeight="1">
      <c r="A930" s="4">
        <v>920</v>
      </c>
      <c r="B930" s="133" t="s">
        <v>7998</v>
      </c>
      <c r="C930" s="134" t="s">
        <v>7999</v>
      </c>
      <c r="D930" s="135" t="s">
        <v>665</v>
      </c>
      <c r="E930" s="81" t="s">
        <v>1075</v>
      </c>
      <c r="F930" s="145">
        <v>6.39</v>
      </c>
      <c r="G930" s="145">
        <v>8.41</v>
      </c>
      <c r="H930" s="48">
        <v>70</v>
      </c>
      <c r="I930" s="48">
        <v>82</v>
      </c>
      <c r="J930" s="165" t="str">
        <f t="shared" si="57"/>
        <v xml:space="preserve"> </v>
      </c>
      <c r="K930" s="165" t="str">
        <f t="shared" si="58"/>
        <v>SVG</v>
      </c>
      <c r="L930" s="165" t="str">
        <f t="shared" si="56"/>
        <v xml:space="preserve"> </v>
      </c>
      <c r="M930" s="200" t="s">
        <v>12629</v>
      </c>
      <c r="N930" s="9"/>
      <c r="O930" s="62">
        <f t="shared" si="59"/>
        <v>76</v>
      </c>
      <c r="P930" s="58"/>
    </row>
    <row r="931" spans="1:16" s="5" customFormat="1" ht="17.100000000000001" customHeight="1">
      <c r="A931" s="4">
        <v>921</v>
      </c>
      <c r="B931" s="133" t="s">
        <v>8000</v>
      </c>
      <c r="C931" s="134" t="s">
        <v>3374</v>
      </c>
      <c r="D931" s="135" t="s">
        <v>1414</v>
      </c>
      <c r="E931" s="81" t="s">
        <v>1075</v>
      </c>
      <c r="F931" s="145">
        <v>3.39</v>
      </c>
      <c r="G931" s="145">
        <v>4.79</v>
      </c>
      <c r="H931" s="48">
        <v>55</v>
      </c>
      <c r="I931" s="48">
        <v>57</v>
      </c>
      <c r="J931" s="165" t="str">
        <f t="shared" si="57"/>
        <v xml:space="preserve"> </v>
      </c>
      <c r="K931" s="165" t="str">
        <f t="shared" si="58"/>
        <v xml:space="preserve"> </v>
      </c>
      <c r="L931" s="165" t="str">
        <f t="shared" si="56"/>
        <v xml:space="preserve"> </v>
      </c>
      <c r="M931" s="101"/>
      <c r="N931" s="17"/>
      <c r="O931" s="62">
        <f t="shared" si="59"/>
        <v>56</v>
      </c>
      <c r="P931" s="58"/>
    </row>
    <row r="932" spans="1:16" s="5" customFormat="1" ht="17.100000000000001" customHeight="1">
      <c r="A932" s="4">
        <v>922</v>
      </c>
      <c r="B932" s="133" t="s">
        <v>8001</v>
      </c>
      <c r="C932" s="134" t="s">
        <v>3342</v>
      </c>
      <c r="D932" s="135" t="s">
        <v>2913</v>
      </c>
      <c r="E932" s="81" t="s">
        <v>1075</v>
      </c>
      <c r="F932" s="145">
        <v>5.62</v>
      </c>
      <c r="G932" s="145">
        <v>7.74</v>
      </c>
      <c r="H932" s="48">
        <v>50</v>
      </c>
      <c r="I932" s="48">
        <v>70</v>
      </c>
      <c r="J932" s="165" t="str">
        <f t="shared" si="57"/>
        <v xml:space="preserve"> </v>
      </c>
      <c r="K932" s="168" t="str">
        <f t="shared" si="58"/>
        <v>SVK</v>
      </c>
      <c r="L932" s="165" t="str">
        <f t="shared" si="56"/>
        <v xml:space="preserve"> </v>
      </c>
      <c r="M932" s="63" t="s">
        <v>12603</v>
      </c>
      <c r="N932" s="17"/>
      <c r="O932" s="62">
        <f t="shared" si="59"/>
        <v>60</v>
      </c>
      <c r="P932" s="58"/>
    </row>
    <row r="933" spans="1:16" s="5" customFormat="1" ht="17.100000000000001" customHeight="1">
      <c r="A933" s="4">
        <v>923</v>
      </c>
      <c r="B933" s="133" t="s">
        <v>8002</v>
      </c>
      <c r="C933" s="134" t="s">
        <v>1709</v>
      </c>
      <c r="D933" s="135" t="s">
        <v>23</v>
      </c>
      <c r="E933" s="81" t="s">
        <v>1075</v>
      </c>
      <c r="F933" s="145">
        <v>5.09</v>
      </c>
      <c r="G933" s="145">
        <v>7.23</v>
      </c>
      <c r="H933" s="48">
        <v>60</v>
      </c>
      <c r="I933" s="48">
        <v>61</v>
      </c>
      <c r="J933" s="165" t="str">
        <f t="shared" si="57"/>
        <v xml:space="preserve"> </v>
      </c>
      <c r="K933" s="165" t="str">
        <f t="shared" si="58"/>
        <v xml:space="preserve"> </v>
      </c>
      <c r="L933" s="165" t="str">
        <f t="shared" ref="L933:L996" si="60">IF(AND(J933="SVXS",K933="SVXS"),"SVXS",IF(AND(J933="SVG",K933="SVG"),"SVG",IF(AND(J933="SVK",K933="SVK"),"SVK",IF(AND(J933="SVXS",K933="SVG"),"SVG",IF(AND(J933="SVG",K933="SVXS"),"SVG",IF(AND(J933="SVG",K933="SVK"),"SVK",IF(AND(J933="SVK",K933="SVG"),"SVK"," ")))))))</f>
        <v xml:space="preserve"> </v>
      </c>
      <c r="M933" s="53"/>
      <c r="N933" s="17"/>
      <c r="O933" s="62">
        <f t="shared" si="59"/>
        <v>60.5</v>
      </c>
      <c r="P933" s="58"/>
    </row>
    <row r="934" spans="1:16" s="5" customFormat="1" ht="17.100000000000001" customHeight="1">
      <c r="A934" s="4">
        <v>924</v>
      </c>
      <c r="B934" s="133" t="s">
        <v>8003</v>
      </c>
      <c r="C934" s="134" t="s">
        <v>1818</v>
      </c>
      <c r="D934" s="135" t="s">
        <v>2321</v>
      </c>
      <c r="E934" s="81" t="s">
        <v>1075</v>
      </c>
      <c r="F934" s="145">
        <v>5.1100000000000003</v>
      </c>
      <c r="G934" s="145">
        <v>6.69</v>
      </c>
      <c r="H934" s="48">
        <v>57</v>
      </c>
      <c r="I934" s="48">
        <v>62</v>
      </c>
      <c r="J934" s="165" t="str">
        <f t="shared" si="57"/>
        <v xml:space="preserve"> </v>
      </c>
      <c r="K934" s="165" t="str">
        <f t="shared" si="58"/>
        <v xml:space="preserve"> </v>
      </c>
      <c r="L934" s="165" t="str">
        <f t="shared" si="60"/>
        <v xml:space="preserve"> </v>
      </c>
      <c r="M934" s="196"/>
      <c r="N934" s="78"/>
      <c r="O934" s="62">
        <f t="shared" si="59"/>
        <v>59.5</v>
      </c>
      <c r="P934" s="58"/>
    </row>
    <row r="935" spans="1:16" s="5" customFormat="1" ht="17.100000000000001" customHeight="1">
      <c r="A935" s="4">
        <v>925</v>
      </c>
      <c r="B935" s="133" t="s">
        <v>8004</v>
      </c>
      <c r="C935" s="134" t="s">
        <v>170</v>
      </c>
      <c r="D935" s="135" t="s">
        <v>3507</v>
      </c>
      <c r="E935" s="81" t="s">
        <v>1075</v>
      </c>
      <c r="F935" s="145">
        <v>4.5</v>
      </c>
      <c r="G935" s="145">
        <v>6.47</v>
      </c>
      <c r="H935" s="48">
        <v>57</v>
      </c>
      <c r="I935" s="48">
        <v>60</v>
      </c>
      <c r="J935" s="165" t="str">
        <f t="shared" si="57"/>
        <v xml:space="preserve"> </v>
      </c>
      <c r="K935" s="165" t="str">
        <f t="shared" si="58"/>
        <v xml:space="preserve"> </v>
      </c>
      <c r="L935" s="165" t="str">
        <f t="shared" si="60"/>
        <v xml:space="preserve"> </v>
      </c>
      <c r="M935" s="68"/>
      <c r="N935" s="9"/>
      <c r="O935" s="62">
        <f t="shared" si="59"/>
        <v>58.5</v>
      </c>
      <c r="P935" s="58"/>
    </row>
    <row r="936" spans="1:16" s="5" customFormat="1" ht="17.100000000000001" customHeight="1">
      <c r="A936" s="4">
        <v>926</v>
      </c>
      <c r="B936" s="133" t="s">
        <v>8005</v>
      </c>
      <c r="C936" s="134" t="s">
        <v>4328</v>
      </c>
      <c r="D936" s="135" t="s">
        <v>748</v>
      </c>
      <c r="E936" s="81" t="s">
        <v>1075</v>
      </c>
      <c r="F936" s="145">
        <v>4.8099999999999996</v>
      </c>
      <c r="G936" s="145">
        <v>6.6</v>
      </c>
      <c r="H936" s="48">
        <v>57</v>
      </c>
      <c r="I936" s="48">
        <v>62</v>
      </c>
      <c r="J936" s="165" t="str">
        <f t="shared" si="57"/>
        <v xml:space="preserve"> </v>
      </c>
      <c r="K936" s="165" t="str">
        <f t="shared" si="58"/>
        <v xml:space="preserve"> </v>
      </c>
      <c r="L936" s="165" t="str">
        <f t="shared" si="60"/>
        <v xml:space="preserve"> </v>
      </c>
      <c r="M936" s="53"/>
      <c r="N936" s="17"/>
      <c r="O936" s="62">
        <f t="shared" si="59"/>
        <v>59.5</v>
      </c>
      <c r="P936" s="58"/>
    </row>
    <row r="937" spans="1:16" s="5" customFormat="1" ht="17.100000000000001" customHeight="1">
      <c r="A937" s="4">
        <v>927</v>
      </c>
      <c r="B937" s="133" t="s">
        <v>8006</v>
      </c>
      <c r="C937" s="134" t="s">
        <v>3993</v>
      </c>
      <c r="D937" s="135" t="s">
        <v>748</v>
      </c>
      <c r="E937" s="81" t="s">
        <v>1075</v>
      </c>
      <c r="F937" s="145">
        <v>4.0599999999999996</v>
      </c>
      <c r="G937" s="145">
        <v>6.54</v>
      </c>
      <c r="H937" s="48">
        <v>55</v>
      </c>
      <c r="I937" s="48">
        <v>65</v>
      </c>
      <c r="J937" s="165" t="str">
        <f t="shared" si="57"/>
        <v xml:space="preserve"> </v>
      </c>
      <c r="K937" s="165" t="str">
        <f t="shared" si="58"/>
        <v xml:space="preserve"> </v>
      </c>
      <c r="L937" s="165" t="str">
        <f t="shared" si="60"/>
        <v xml:space="preserve"> </v>
      </c>
      <c r="M937" s="202"/>
      <c r="N937" s="50"/>
      <c r="O937" s="62">
        <f t="shared" si="59"/>
        <v>60</v>
      </c>
      <c r="P937" s="58"/>
    </row>
    <row r="938" spans="1:16" s="5" customFormat="1" ht="17.100000000000001" customHeight="1">
      <c r="A938" s="4">
        <v>928</v>
      </c>
      <c r="B938" s="133" t="s">
        <v>8007</v>
      </c>
      <c r="C938" s="134" t="s">
        <v>732</v>
      </c>
      <c r="D938" s="135" t="s">
        <v>3610</v>
      </c>
      <c r="E938" s="81" t="s">
        <v>1075</v>
      </c>
      <c r="F938" s="145">
        <v>5.56</v>
      </c>
      <c r="G938" s="145">
        <v>6.6</v>
      </c>
      <c r="H938" s="48">
        <v>60</v>
      </c>
      <c r="I938" s="48">
        <v>60</v>
      </c>
      <c r="J938" s="165" t="str">
        <f t="shared" si="57"/>
        <v xml:space="preserve"> </v>
      </c>
      <c r="K938" s="165" t="str">
        <f t="shared" si="58"/>
        <v xml:space="preserve"> </v>
      </c>
      <c r="L938" s="165" t="str">
        <f t="shared" si="60"/>
        <v xml:space="preserve"> </v>
      </c>
      <c r="M938" s="202"/>
      <c r="N938" s="50"/>
      <c r="O938" s="62">
        <f t="shared" si="59"/>
        <v>60</v>
      </c>
      <c r="P938" s="58"/>
    </row>
    <row r="939" spans="1:16" s="5" customFormat="1" ht="17.100000000000001" customHeight="1">
      <c r="A939" s="4">
        <v>929</v>
      </c>
      <c r="B939" s="133" t="s">
        <v>8008</v>
      </c>
      <c r="C939" s="134" t="s">
        <v>3836</v>
      </c>
      <c r="D939" s="135" t="s">
        <v>359</v>
      </c>
      <c r="E939" s="81" t="s">
        <v>1075</v>
      </c>
      <c r="F939" s="145">
        <v>6.31</v>
      </c>
      <c r="G939" s="145">
        <v>6.8</v>
      </c>
      <c r="H939" s="48">
        <v>70</v>
      </c>
      <c r="I939" s="48">
        <v>80</v>
      </c>
      <c r="J939" s="165" t="str">
        <f t="shared" si="57"/>
        <v xml:space="preserve"> </v>
      </c>
      <c r="K939" s="165" t="str">
        <f t="shared" si="58"/>
        <v xml:space="preserve"> </v>
      </c>
      <c r="L939" s="165" t="str">
        <f t="shared" si="60"/>
        <v xml:space="preserve"> </v>
      </c>
      <c r="M939" s="101"/>
      <c r="N939" s="50"/>
      <c r="O939" s="62">
        <f t="shared" si="59"/>
        <v>75</v>
      </c>
      <c r="P939" s="58"/>
    </row>
    <row r="940" spans="1:16" s="5" customFormat="1" ht="17.100000000000001" customHeight="1">
      <c r="A940" s="4">
        <v>930</v>
      </c>
      <c r="B940" s="133" t="s">
        <v>8009</v>
      </c>
      <c r="C940" s="134" t="s">
        <v>8010</v>
      </c>
      <c r="D940" s="135" t="s">
        <v>3511</v>
      </c>
      <c r="E940" s="81" t="s">
        <v>1075</v>
      </c>
      <c r="F940" s="145">
        <v>4</v>
      </c>
      <c r="G940" s="145">
        <v>6.41</v>
      </c>
      <c r="H940" s="48">
        <v>58</v>
      </c>
      <c r="I940" s="48">
        <v>68</v>
      </c>
      <c r="J940" s="151" t="str">
        <f t="shared" si="57"/>
        <v xml:space="preserve"> </v>
      </c>
      <c r="K940" s="151" t="str">
        <f t="shared" si="58"/>
        <v xml:space="preserve"> </v>
      </c>
      <c r="L940" s="151" t="str">
        <f t="shared" si="60"/>
        <v xml:space="preserve"> </v>
      </c>
      <c r="M940" s="51"/>
      <c r="N940" s="9"/>
      <c r="O940" s="62">
        <f t="shared" si="59"/>
        <v>63</v>
      </c>
      <c r="P940" s="4"/>
    </row>
    <row r="941" spans="1:16" s="5" customFormat="1" ht="17.100000000000001" customHeight="1">
      <c r="A941" s="4">
        <v>931</v>
      </c>
      <c r="B941" s="133" t="s">
        <v>8011</v>
      </c>
      <c r="C941" s="134" t="s">
        <v>8012</v>
      </c>
      <c r="D941" s="135" t="s">
        <v>684</v>
      </c>
      <c r="E941" s="81" t="s">
        <v>1075</v>
      </c>
      <c r="F941" s="145">
        <v>3.82</v>
      </c>
      <c r="G941" s="145">
        <v>6.7</v>
      </c>
      <c r="H941" s="48">
        <v>57</v>
      </c>
      <c r="I941" s="48">
        <v>67</v>
      </c>
      <c r="J941" s="151" t="str">
        <f t="shared" si="57"/>
        <v xml:space="preserve"> </v>
      </c>
      <c r="K941" s="151" t="str">
        <f t="shared" si="58"/>
        <v xml:space="preserve"> </v>
      </c>
      <c r="L941" s="151" t="str">
        <f t="shared" si="60"/>
        <v xml:space="preserve"> </v>
      </c>
      <c r="M941" s="101"/>
      <c r="N941" s="9"/>
      <c r="O941" s="62">
        <f t="shared" si="59"/>
        <v>62</v>
      </c>
      <c r="P941" s="4"/>
    </row>
    <row r="942" spans="1:16" s="5" customFormat="1" ht="17.100000000000001" customHeight="1">
      <c r="A942" s="4">
        <v>932</v>
      </c>
      <c r="B942" s="133" t="s">
        <v>8013</v>
      </c>
      <c r="C942" s="134" t="s">
        <v>414</v>
      </c>
      <c r="D942" s="135" t="s">
        <v>1491</v>
      </c>
      <c r="E942" s="81" t="s">
        <v>1075</v>
      </c>
      <c r="F942" s="145">
        <v>4.5599999999999996</v>
      </c>
      <c r="G942" s="145">
        <v>6.13</v>
      </c>
      <c r="H942" s="48">
        <v>57</v>
      </c>
      <c r="I942" s="48">
        <v>60</v>
      </c>
      <c r="J942" s="151" t="str">
        <f t="shared" si="57"/>
        <v xml:space="preserve"> </v>
      </c>
      <c r="K942" s="151" t="str">
        <f t="shared" si="58"/>
        <v xml:space="preserve"> </v>
      </c>
      <c r="L942" s="151" t="str">
        <f t="shared" si="60"/>
        <v xml:space="preserve"> </v>
      </c>
      <c r="M942" s="120"/>
      <c r="N942" s="9"/>
      <c r="O942" s="62">
        <f t="shared" si="59"/>
        <v>58.5</v>
      </c>
      <c r="P942" s="4"/>
    </row>
    <row r="943" spans="1:16" s="5" customFormat="1" ht="17.100000000000001" customHeight="1">
      <c r="A943" s="4">
        <v>933</v>
      </c>
      <c r="B943" s="133" t="s">
        <v>8014</v>
      </c>
      <c r="C943" s="134" t="s">
        <v>1603</v>
      </c>
      <c r="D943" s="135" t="s">
        <v>3625</v>
      </c>
      <c r="E943" s="81" t="s">
        <v>1075</v>
      </c>
      <c r="F943" s="145">
        <v>4.3</v>
      </c>
      <c r="G943" s="145">
        <v>6.76</v>
      </c>
      <c r="H943" s="48">
        <v>60</v>
      </c>
      <c r="I943" s="48">
        <v>65</v>
      </c>
      <c r="J943" s="151" t="str">
        <f t="shared" si="57"/>
        <v xml:space="preserve"> </v>
      </c>
      <c r="K943" s="151" t="str">
        <f t="shared" si="58"/>
        <v xml:space="preserve"> </v>
      </c>
      <c r="L943" s="151" t="str">
        <f t="shared" si="60"/>
        <v xml:space="preserve"> </v>
      </c>
      <c r="M943" s="83"/>
      <c r="N943" s="9"/>
      <c r="O943" s="62">
        <f t="shared" si="59"/>
        <v>62.5</v>
      </c>
      <c r="P943" s="4"/>
    </row>
    <row r="944" spans="1:16" s="5" customFormat="1" ht="17.100000000000001" customHeight="1">
      <c r="A944" s="4">
        <v>934</v>
      </c>
      <c r="B944" s="133" t="s">
        <v>8015</v>
      </c>
      <c r="C944" s="134" t="s">
        <v>8016</v>
      </c>
      <c r="D944" s="135" t="s">
        <v>998</v>
      </c>
      <c r="E944" s="81" t="s">
        <v>1075</v>
      </c>
      <c r="F944" s="145">
        <v>4.26</v>
      </c>
      <c r="G944" s="145">
        <v>6.6</v>
      </c>
      <c r="H944" s="48">
        <v>57</v>
      </c>
      <c r="I944" s="48">
        <v>61</v>
      </c>
      <c r="J944" s="151" t="str">
        <f t="shared" si="57"/>
        <v xml:space="preserve"> </v>
      </c>
      <c r="K944" s="151" t="str">
        <f t="shared" si="58"/>
        <v xml:space="preserve"> </v>
      </c>
      <c r="L944" s="151" t="str">
        <f t="shared" si="60"/>
        <v xml:space="preserve"> </v>
      </c>
      <c r="M944" s="84"/>
      <c r="N944" s="9"/>
      <c r="O944" s="62">
        <f t="shared" si="59"/>
        <v>59</v>
      </c>
      <c r="P944" s="4"/>
    </row>
    <row r="945" spans="1:16" s="5" customFormat="1" ht="17.100000000000001" customHeight="1">
      <c r="A945" s="4">
        <v>935</v>
      </c>
      <c r="B945" s="133" t="s">
        <v>3497</v>
      </c>
      <c r="C945" s="134" t="s">
        <v>4648</v>
      </c>
      <c r="D945" s="135" t="s">
        <v>365</v>
      </c>
      <c r="E945" s="81" t="s">
        <v>1075</v>
      </c>
      <c r="F945" s="145">
        <v>5.31</v>
      </c>
      <c r="G945" s="145">
        <v>7.43</v>
      </c>
      <c r="H945" s="48">
        <v>57</v>
      </c>
      <c r="I945" s="48">
        <v>65</v>
      </c>
      <c r="J945" s="151" t="str">
        <f t="shared" si="57"/>
        <v xml:space="preserve"> </v>
      </c>
      <c r="K945" s="151" t="str">
        <f t="shared" si="58"/>
        <v xml:space="preserve"> </v>
      </c>
      <c r="L945" s="151" t="str">
        <f t="shared" si="60"/>
        <v xml:space="preserve"> </v>
      </c>
      <c r="M945" s="101"/>
      <c r="N945" s="9"/>
      <c r="O945" s="62">
        <f t="shared" si="59"/>
        <v>61</v>
      </c>
      <c r="P945" s="4"/>
    </row>
    <row r="946" spans="1:16" s="5" customFormat="1" ht="17.100000000000001" customHeight="1">
      <c r="A946" s="4">
        <v>936</v>
      </c>
      <c r="B946" s="133" t="s">
        <v>8017</v>
      </c>
      <c r="C946" s="134" t="s">
        <v>3495</v>
      </c>
      <c r="D946" s="135" t="s">
        <v>423</v>
      </c>
      <c r="E946" s="81" t="s">
        <v>1075</v>
      </c>
      <c r="F946" s="145">
        <v>6.1</v>
      </c>
      <c r="G946" s="145">
        <v>7.84</v>
      </c>
      <c r="H946" s="48">
        <v>63</v>
      </c>
      <c r="I946" s="48">
        <v>70</v>
      </c>
      <c r="J946" s="151" t="str">
        <f t="shared" si="57"/>
        <v xml:space="preserve"> </v>
      </c>
      <c r="K946" s="166" t="str">
        <f t="shared" si="58"/>
        <v>SVK</v>
      </c>
      <c r="L946" s="151" t="str">
        <f t="shared" si="60"/>
        <v xml:space="preserve"> </v>
      </c>
      <c r="M946" s="63" t="s">
        <v>12603</v>
      </c>
      <c r="N946" s="93"/>
      <c r="O946" s="62">
        <f t="shared" si="59"/>
        <v>66.5</v>
      </c>
      <c r="P946" s="4"/>
    </row>
    <row r="947" spans="1:16" s="5" customFormat="1" ht="17.100000000000001" customHeight="1">
      <c r="A947" s="4">
        <v>937</v>
      </c>
      <c r="B947" s="133" t="s">
        <v>8018</v>
      </c>
      <c r="C947" s="134" t="s">
        <v>2292</v>
      </c>
      <c r="D947" s="135" t="s">
        <v>1221</v>
      </c>
      <c r="E947" s="81" t="s">
        <v>1075</v>
      </c>
      <c r="F947" s="145">
        <v>5.28</v>
      </c>
      <c r="G947" s="145">
        <v>6.83</v>
      </c>
      <c r="H947" s="48">
        <v>65</v>
      </c>
      <c r="I947" s="48">
        <v>67</v>
      </c>
      <c r="J947" s="151" t="str">
        <f t="shared" si="57"/>
        <v xml:space="preserve"> </v>
      </c>
      <c r="K947" s="151" t="str">
        <f t="shared" si="58"/>
        <v xml:space="preserve"> </v>
      </c>
      <c r="L947" s="151" t="str">
        <f t="shared" si="60"/>
        <v xml:space="preserve"> </v>
      </c>
      <c r="M947" s="108"/>
      <c r="N947" s="9"/>
      <c r="O947" s="62">
        <f t="shared" si="59"/>
        <v>66</v>
      </c>
      <c r="P947" s="4"/>
    </row>
    <row r="948" spans="1:16" s="5" customFormat="1" ht="17.100000000000001" customHeight="1">
      <c r="A948" s="4">
        <v>938</v>
      </c>
      <c r="B948" s="133" t="s">
        <v>8019</v>
      </c>
      <c r="C948" s="134" t="s">
        <v>3788</v>
      </c>
      <c r="D948" s="135" t="s">
        <v>1222</v>
      </c>
      <c r="E948" s="81" t="s">
        <v>1075</v>
      </c>
      <c r="F948" s="145">
        <v>1.95</v>
      </c>
      <c r="G948" s="145">
        <v>2.4900000000000002</v>
      </c>
      <c r="H948" s="48">
        <v>50</v>
      </c>
      <c r="I948" s="48">
        <v>60</v>
      </c>
      <c r="J948" s="151" t="str">
        <f t="shared" si="57"/>
        <v xml:space="preserve"> </v>
      </c>
      <c r="K948" s="151" t="str">
        <f t="shared" si="58"/>
        <v xml:space="preserve"> </v>
      </c>
      <c r="L948" s="151" t="str">
        <f t="shared" si="60"/>
        <v xml:space="preserve"> </v>
      </c>
      <c r="M948" s="83"/>
      <c r="N948" s="9"/>
      <c r="O948" s="62">
        <f t="shared" si="59"/>
        <v>55</v>
      </c>
      <c r="P948" s="4"/>
    </row>
    <row r="949" spans="1:16" s="5" customFormat="1" ht="17.100000000000001" customHeight="1">
      <c r="A949" s="4">
        <v>939</v>
      </c>
      <c r="B949" s="133" t="s">
        <v>8020</v>
      </c>
      <c r="C949" s="134" t="s">
        <v>8021</v>
      </c>
      <c r="D949" s="135" t="s">
        <v>4666</v>
      </c>
      <c r="E949" s="81" t="s">
        <v>1075</v>
      </c>
      <c r="F949" s="145">
        <v>5.52</v>
      </c>
      <c r="G949" s="145">
        <v>7.21</v>
      </c>
      <c r="H949" s="48">
        <v>60</v>
      </c>
      <c r="I949" s="48">
        <v>66</v>
      </c>
      <c r="J949" s="151" t="str">
        <f t="shared" si="57"/>
        <v xml:space="preserve"> </v>
      </c>
      <c r="K949" s="151" t="str">
        <f t="shared" si="58"/>
        <v xml:space="preserve"> </v>
      </c>
      <c r="L949" s="151" t="str">
        <f t="shared" si="60"/>
        <v xml:space="preserve"> </v>
      </c>
      <c r="M949" s="101"/>
      <c r="N949" s="9"/>
      <c r="O949" s="62">
        <f t="shared" si="59"/>
        <v>63</v>
      </c>
      <c r="P949" s="4"/>
    </row>
    <row r="950" spans="1:16" s="5" customFormat="1" ht="17.100000000000001" customHeight="1">
      <c r="A950" s="4">
        <v>940</v>
      </c>
      <c r="B950" s="133" t="s">
        <v>8022</v>
      </c>
      <c r="C950" s="134" t="s">
        <v>4411</v>
      </c>
      <c r="D950" s="135" t="s">
        <v>1001</v>
      </c>
      <c r="E950" s="81" t="s">
        <v>1075</v>
      </c>
      <c r="F950" s="145">
        <v>2.6</v>
      </c>
      <c r="G950" s="145">
        <v>5.24</v>
      </c>
      <c r="H950" s="48">
        <v>62</v>
      </c>
      <c r="I950" s="48">
        <v>60</v>
      </c>
      <c r="J950" s="151" t="str">
        <f t="shared" si="57"/>
        <v xml:space="preserve"> </v>
      </c>
      <c r="K950" s="151" t="str">
        <f t="shared" si="58"/>
        <v xml:space="preserve"> </v>
      </c>
      <c r="L950" s="151" t="str">
        <f t="shared" si="60"/>
        <v xml:space="preserve"> </v>
      </c>
      <c r="M950" s="51"/>
      <c r="N950" s="9"/>
      <c r="O950" s="62">
        <f t="shared" si="59"/>
        <v>61</v>
      </c>
      <c r="P950" s="4"/>
    </row>
    <row r="951" spans="1:16" s="5" customFormat="1" ht="17.100000000000001" customHeight="1">
      <c r="A951" s="4">
        <v>941</v>
      </c>
      <c r="B951" s="133" t="s">
        <v>8023</v>
      </c>
      <c r="C951" s="134" t="s">
        <v>2134</v>
      </c>
      <c r="D951" s="135" t="s">
        <v>3785</v>
      </c>
      <c r="E951" s="81" t="s">
        <v>1075</v>
      </c>
      <c r="F951" s="145">
        <v>2.89</v>
      </c>
      <c r="G951" s="145">
        <v>6.77</v>
      </c>
      <c r="H951" s="48">
        <v>53</v>
      </c>
      <c r="I951" s="48">
        <v>70</v>
      </c>
      <c r="J951" s="151" t="str">
        <f t="shared" si="57"/>
        <v xml:space="preserve"> </v>
      </c>
      <c r="K951" s="151" t="str">
        <f t="shared" si="58"/>
        <v xml:space="preserve"> </v>
      </c>
      <c r="L951" s="151" t="str">
        <f t="shared" si="60"/>
        <v xml:space="preserve"> </v>
      </c>
      <c r="M951" s="101"/>
      <c r="N951" s="9"/>
      <c r="O951" s="62">
        <f t="shared" si="59"/>
        <v>61.5</v>
      </c>
      <c r="P951" s="4"/>
    </row>
    <row r="952" spans="1:16" s="5" customFormat="1" ht="17.100000000000001" customHeight="1">
      <c r="A952" s="4">
        <v>942</v>
      </c>
      <c r="B952" s="133" t="s">
        <v>8024</v>
      </c>
      <c r="C952" s="134" t="s">
        <v>4654</v>
      </c>
      <c r="D952" s="135" t="s">
        <v>3182</v>
      </c>
      <c r="E952" s="81" t="s">
        <v>1075</v>
      </c>
      <c r="F952" s="145">
        <v>3.95</v>
      </c>
      <c r="G952" s="145">
        <v>6.31</v>
      </c>
      <c r="H952" s="48">
        <v>55</v>
      </c>
      <c r="I952" s="48">
        <v>63</v>
      </c>
      <c r="J952" s="151" t="str">
        <f t="shared" si="57"/>
        <v xml:space="preserve"> </v>
      </c>
      <c r="K952" s="151" t="str">
        <f t="shared" si="58"/>
        <v xml:space="preserve"> </v>
      </c>
      <c r="L952" s="151" t="str">
        <f t="shared" si="60"/>
        <v xml:space="preserve"> </v>
      </c>
      <c r="M952" s="101"/>
      <c r="N952" s="93"/>
      <c r="O952" s="62">
        <f t="shared" si="59"/>
        <v>59</v>
      </c>
      <c r="P952" s="4"/>
    </row>
    <row r="953" spans="1:16" s="5" customFormat="1" ht="17.100000000000001" customHeight="1">
      <c r="A953" s="4">
        <v>943</v>
      </c>
      <c r="B953" s="133" t="s">
        <v>8025</v>
      </c>
      <c r="C953" s="134" t="s">
        <v>1434</v>
      </c>
      <c r="D953" s="135" t="s">
        <v>302</v>
      </c>
      <c r="E953" s="81" t="s">
        <v>1075</v>
      </c>
      <c r="F953" s="145">
        <v>5.27</v>
      </c>
      <c r="G953" s="145">
        <v>7.09</v>
      </c>
      <c r="H953" s="48">
        <v>60</v>
      </c>
      <c r="I953" s="48">
        <v>64</v>
      </c>
      <c r="J953" s="151" t="str">
        <f t="shared" si="57"/>
        <v xml:space="preserve"> </v>
      </c>
      <c r="K953" s="151" t="str">
        <f t="shared" si="58"/>
        <v xml:space="preserve"> </v>
      </c>
      <c r="L953" s="151" t="str">
        <f t="shared" si="60"/>
        <v xml:space="preserve"> </v>
      </c>
      <c r="M953" s="83"/>
      <c r="N953" s="9"/>
      <c r="O953" s="62">
        <f t="shared" si="59"/>
        <v>62</v>
      </c>
      <c r="P953" s="4"/>
    </row>
    <row r="954" spans="1:16" s="5" customFormat="1" ht="17.100000000000001" customHeight="1">
      <c r="A954" s="4">
        <v>944</v>
      </c>
      <c r="B954" s="133" t="s">
        <v>8026</v>
      </c>
      <c r="C954" s="134" t="s">
        <v>8027</v>
      </c>
      <c r="D954" s="135" t="s">
        <v>366</v>
      </c>
      <c r="E954" s="81" t="s">
        <v>1075</v>
      </c>
      <c r="F954" s="145">
        <v>4.75</v>
      </c>
      <c r="G954" s="145">
        <v>5.72</v>
      </c>
      <c r="H954" s="48">
        <v>60</v>
      </c>
      <c r="I954" s="48">
        <v>67</v>
      </c>
      <c r="J954" s="151" t="str">
        <f t="shared" si="57"/>
        <v xml:space="preserve"> </v>
      </c>
      <c r="K954" s="151" t="str">
        <f t="shared" si="58"/>
        <v xml:space="preserve"> </v>
      </c>
      <c r="L954" s="151" t="str">
        <f t="shared" si="60"/>
        <v xml:space="preserve"> </v>
      </c>
      <c r="M954" s="51"/>
      <c r="N954" s="9"/>
      <c r="O954" s="62">
        <f t="shared" si="59"/>
        <v>63.5</v>
      </c>
      <c r="P954" s="4"/>
    </row>
    <row r="955" spans="1:16" s="5" customFormat="1" ht="17.100000000000001" customHeight="1">
      <c r="A955" s="4">
        <v>945</v>
      </c>
      <c r="B955" s="133" t="s">
        <v>8028</v>
      </c>
      <c r="C955" s="134" t="s">
        <v>8029</v>
      </c>
      <c r="D955" s="135" t="s">
        <v>3195</v>
      </c>
      <c r="E955" s="81" t="s">
        <v>1075</v>
      </c>
      <c r="F955" s="145">
        <v>5.71</v>
      </c>
      <c r="G955" s="145">
        <v>7.54</v>
      </c>
      <c r="H955" s="48">
        <v>65</v>
      </c>
      <c r="I955" s="48">
        <v>67</v>
      </c>
      <c r="J955" s="151" t="str">
        <f t="shared" si="57"/>
        <v xml:space="preserve"> </v>
      </c>
      <c r="K955" s="151" t="str">
        <f t="shared" si="58"/>
        <v xml:space="preserve"> </v>
      </c>
      <c r="L955" s="151" t="str">
        <f t="shared" si="60"/>
        <v xml:space="preserve"> </v>
      </c>
      <c r="M955" s="120"/>
      <c r="N955" s="9"/>
      <c r="O955" s="62">
        <f t="shared" si="59"/>
        <v>66</v>
      </c>
      <c r="P955" s="4"/>
    </row>
    <row r="956" spans="1:16" s="5" customFormat="1" ht="17.100000000000001" customHeight="1">
      <c r="A956" s="4">
        <v>946</v>
      </c>
      <c r="B956" s="133" t="s">
        <v>8030</v>
      </c>
      <c r="C956" s="134" t="s">
        <v>2924</v>
      </c>
      <c r="D956" s="135" t="s">
        <v>8031</v>
      </c>
      <c r="E956" s="81" t="s">
        <v>1075</v>
      </c>
      <c r="F956" s="145">
        <v>5.37</v>
      </c>
      <c r="G956" s="145">
        <v>7.36</v>
      </c>
      <c r="H956" s="48">
        <v>62</v>
      </c>
      <c r="I956" s="48">
        <v>64</v>
      </c>
      <c r="J956" s="151" t="str">
        <f t="shared" si="57"/>
        <v xml:space="preserve"> </v>
      </c>
      <c r="K956" s="151" t="str">
        <f t="shared" si="58"/>
        <v xml:space="preserve"> </v>
      </c>
      <c r="L956" s="151" t="str">
        <f t="shared" si="60"/>
        <v xml:space="preserve"> </v>
      </c>
      <c r="M956" s="51"/>
      <c r="N956" s="9"/>
      <c r="O956" s="62">
        <f t="shared" si="59"/>
        <v>63</v>
      </c>
      <c r="P956" s="4"/>
    </row>
    <row r="957" spans="1:16" s="5" customFormat="1" ht="17.100000000000001" customHeight="1">
      <c r="A957" s="4">
        <v>947</v>
      </c>
      <c r="B957" s="133" t="s">
        <v>3447</v>
      </c>
      <c r="C957" s="134" t="s">
        <v>907</v>
      </c>
      <c r="D957" s="135" t="s">
        <v>3334</v>
      </c>
      <c r="E957" s="81" t="s">
        <v>1075</v>
      </c>
      <c r="F957" s="145">
        <v>6.16</v>
      </c>
      <c r="G957" s="145">
        <v>5.7</v>
      </c>
      <c r="H957" s="48">
        <v>68</v>
      </c>
      <c r="I957" s="48">
        <v>70</v>
      </c>
      <c r="J957" s="151" t="str">
        <f t="shared" si="57"/>
        <v xml:space="preserve"> </v>
      </c>
      <c r="K957" s="151" t="str">
        <f t="shared" si="58"/>
        <v xml:space="preserve"> </v>
      </c>
      <c r="L957" s="151" t="str">
        <f t="shared" si="60"/>
        <v xml:space="preserve"> </v>
      </c>
      <c r="M957" s="72"/>
      <c r="N957" s="9"/>
      <c r="O957" s="62">
        <f t="shared" si="59"/>
        <v>69</v>
      </c>
      <c r="P957" s="4"/>
    </row>
    <row r="958" spans="1:16" s="5" customFormat="1" ht="17.100000000000001" customHeight="1">
      <c r="A958" s="4">
        <v>948</v>
      </c>
      <c r="B958" s="133" t="s">
        <v>8032</v>
      </c>
      <c r="C958" s="134" t="s">
        <v>997</v>
      </c>
      <c r="D958" s="135" t="s">
        <v>51</v>
      </c>
      <c r="E958" s="81" t="s">
        <v>1075</v>
      </c>
      <c r="F958" s="145">
        <v>6.91</v>
      </c>
      <c r="G958" s="145">
        <v>7.23</v>
      </c>
      <c r="H958" s="48">
        <v>70</v>
      </c>
      <c r="I958" s="48">
        <v>66</v>
      </c>
      <c r="J958" s="151" t="str">
        <f t="shared" si="57"/>
        <v xml:space="preserve"> </v>
      </c>
      <c r="K958" s="151" t="str">
        <f t="shared" si="58"/>
        <v xml:space="preserve"> </v>
      </c>
      <c r="L958" s="151" t="str">
        <f t="shared" si="60"/>
        <v xml:space="preserve"> </v>
      </c>
      <c r="M958" s="101"/>
      <c r="N958" s="50"/>
      <c r="O958" s="62">
        <f t="shared" si="59"/>
        <v>68</v>
      </c>
      <c r="P958" s="4"/>
    </row>
    <row r="959" spans="1:16" s="5" customFormat="1" ht="17.100000000000001" customHeight="1">
      <c r="A959" s="4">
        <v>949</v>
      </c>
      <c r="B959" s="133" t="s">
        <v>8033</v>
      </c>
      <c r="C959" s="134" t="s">
        <v>2999</v>
      </c>
      <c r="D959" s="135" t="s">
        <v>51</v>
      </c>
      <c r="E959" s="81" t="s">
        <v>1075</v>
      </c>
      <c r="F959" s="145">
        <v>4.49</v>
      </c>
      <c r="G959" s="145">
        <v>3.97</v>
      </c>
      <c r="H959" s="48">
        <v>65</v>
      </c>
      <c r="I959" s="48">
        <v>53</v>
      </c>
      <c r="J959" s="151" t="str">
        <f t="shared" si="57"/>
        <v xml:space="preserve"> </v>
      </c>
      <c r="K959" s="151" t="str">
        <f t="shared" si="58"/>
        <v xml:space="preserve"> </v>
      </c>
      <c r="L959" s="151" t="str">
        <f t="shared" si="60"/>
        <v xml:space="preserve"> </v>
      </c>
      <c r="M959" s="101"/>
      <c r="N959" s="9"/>
      <c r="O959" s="62">
        <f t="shared" si="59"/>
        <v>59</v>
      </c>
      <c r="P959" s="4"/>
    </row>
    <row r="960" spans="1:16" s="5" customFormat="1" ht="17.100000000000001" customHeight="1">
      <c r="A960" s="4">
        <v>950</v>
      </c>
      <c r="B960" s="133" t="s">
        <v>8034</v>
      </c>
      <c r="C960" s="134" t="s">
        <v>4056</v>
      </c>
      <c r="D960" s="135" t="s">
        <v>2573</v>
      </c>
      <c r="E960" s="81" t="s">
        <v>1075</v>
      </c>
      <c r="F960" s="145">
        <v>6.38</v>
      </c>
      <c r="G960" s="145">
        <v>6.51</v>
      </c>
      <c r="H960" s="48">
        <v>68</v>
      </c>
      <c r="I960" s="48">
        <v>70</v>
      </c>
      <c r="J960" s="151" t="str">
        <f t="shared" si="57"/>
        <v xml:space="preserve"> </v>
      </c>
      <c r="K960" s="151" t="str">
        <f t="shared" si="58"/>
        <v xml:space="preserve"> </v>
      </c>
      <c r="L960" s="151" t="str">
        <f t="shared" si="60"/>
        <v xml:space="preserve"> </v>
      </c>
      <c r="M960" s="101"/>
      <c r="N960" s="9"/>
      <c r="O960" s="62">
        <f t="shared" si="59"/>
        <v>69</v>
      </c>
      <c r="P960" s="4"/>
    </row>
    <row r="961" spans="1:16" s="5" customFormat="1" ht="17.100000000000001" customHeight="1">
      <c r="A961" s="4">
        <v>951</v>
      </c>
      <c r="B961" s="133" t="s">
        <v>8035</v>
      </c>
      <c r="C961" s="134" t="s">
        <v>2520</v>
      </c>
      <c r="D961" s="135" t="s">
        <v>2573</v>
      </c>
      <c r="E961" s="81" t="s">
        <v>1075</v>
      </c>
      <c r="F961" s="145">
        <v>2.4900000000000002</v>
      </c>
      <c r="G961" s="145">
        <v>3.49</v>
      </c>
      <c r="H961" s="48">
        <v>51</v>
      </c>
      <c r="I961" s="48">
        <v>51</v>
      </c>
      <c r="J961" s="151" t="str">
        <f t="shared" si="57"/>
        <v xml:space="preserve"> </v>
      </c>
      <c r="K961" s="151" t="str">
        <f t="shared" si="58"/>
        <v xml:space="preserve"> </v>
      </c>
      <c r="L961" s="151" t="str">
        <f t="shared" si="60"/>
        <v xml:space="preserve"> </v>
      </c>
      <c r="M961" s="51"/>
      <c r="N961" s="9"/>
      <c r="O961" s="62">
        <f t="shared" si="59"/>
        <v>51</v>
      </c>
      <c r="P961" s="4"/>
    </row>
    <row r="962" spans="1:16" s="5" customFormat="1" ht="17.100000000000001" customHeight="1">
      <c r="A962" s="4">
        <v>952</v>
      </c>
      <c r="B962" s="133" t="s">
        <v>8036</v>
      </c>
      <c r="C962" s="134" t="s">
        <v>3491</v>
      </c>
      <c r="D962" s="135" t="s">
        <v>2573</v>
      </c>
      <c r="E962" s="81" t="s">
        <v>1075</v>
      </c>
      <c r="F962" s="145">
        <v>5.21</v>
      </c>
      <c r="G962" s="145">
        <v>5.57</v>
      </c>
      <c r="H962" s="48">
        <v>63</v>
      </c>
      <c r="I962" s="48">
        <v>66</v>
      </c>
      <c r="J962" s="151" t="str">
        <f t="shared" si="57"/>
        <v xml:space="preserve"> </v>
      </c>
      <c r="K962" s="151" t="str">
        <f t="shared" si="58"/>
        <v xml:space="preserve"> </v>
      </c>
      <c r="L962" s="151" t="str">
        <f t="shared" si="60"/>
        <v xml:space="preserve"> </v>
      </c>
      <c r="M962" s="72"/>
      <c r="N962" s="9"/>
      <c r="O962" s="62">
        <f t="shared" si="59"/>
        <v>64.5</v>
      </c>
      <c r="P962" s="4"/>
    </row>
    <row r="963" spans="1:16" s="5" customFormat="1" ht="17.100000000000001" customHeight="1">
      <c r="A963" s="4">
        <v>953</v>
      </c>
      <c r="B963" s="133" t="s">
        <v>8037</v>
      </c>
      <c r="C963" s="134" t="s">
        <v>4596</v>
      </c>
      <c r="D963" s="135" t="s">
        <v>3412</v>
      </c>
      <c r="E963" s="81" t="s">
        <v>1075</v>
      </c>
      <c r="F963" s="145">
        <v>4.33</v>
      </c>
      <c r="G963" s="145">
        <v>5.76</v>
      </c>
      <c r="H963" s="48">
        <v>60</v>
      </c>
      <c r="I963" s="48">
        <v>65</v>
      </c>
      <c r="J963" s="151" t="str">
        <f t="shared" si="57"/>
        <v xml:space="preserve"> </v>
      </c>
      <c r="K963" s="151" t="str">
        <f t="shared" si="58"/>
        <v xml:space="preserve"> </v>
      </c>
      <c r="L963" s="151" t="str">
        <f t="shared" si="60"/>
        <v xml:space="preserve"> </v>
      </c>
      <c r="M963" s="101"/>
      <c r="N963" s="50"/>
      <c r="O963" s="62">
        <f t="shared" si="59"/>
        <v>62.5</v>
      </c>
      <c r="P963" s="71"/>
    </row>
    <row r="964" spans="1:16" s="5" customFormat="1" ht="17.100000000000001" customHeight="1">
      <c r="A964" s="4">
        <v>954</v>
      </c>
      <c r="B964" s="133" t="s">
        <v>2569</v>
      </c>
      <c r="C964" s="134" t="s">
        <v>2570</v>
      </c>
      <c r="D964" s="135" t="s">
        <v>2009</v>
      </c>
      <c r="E964" s="81" t="s">
        <v>1076</v>
      </c>
      <c r="F964" s="145">
        <v>5.83</v>
      </c>
      <c r="G964" s="48">
        <v>5.03</v>
      </c>
      <c r="H964" s="48">
        <v>71</v>
      </c>
      <c r="I964" s="48">
        <v>64</v>
      </c>
      <c r="J964" s="151" t="str">
        <f t="shared" si="57"/>
        <v xml:space="preserve"> </v>
      </c>
      <c r="K964" s="151" t="str">
        <f t="shared" si="58"/>
        <v xml:space="preserve"> </v>
      </c>
      <c r="L964" s="151" t="str">
        <f t="shared" si="60"/>
        <v xml:space="preserve"> </v>
      </c>
      <c r="M964" s="63"/>
      <c r="N964" s="50"/>
      <c r="O964" s="62">
        <f t="shared" si="59"/>
        <v>67.5</v>
      </c>
      <c r="P964" s="59"/>
    </row>
    <row r="965" spans="1:16" s="5" customFormat="1" ht="17.100000000000001" customHeight="1">
      <c r="A965" s="4">
        <v>955</v>
      </c>
      <c r="B965" s="133" t="s">
        <v>8038</v>
      </c>
      <c r="C965" s="134" t="s">
        <v>3340</v>
      </c>
      <c r="D965" s="135" t="s">
        <v>2086</v>
      </c>
      <c r="E965" s="81" t="s">
        <v>1076</v>
      </c>
      <c r="F965" s="145">
        <v>5.42</v>
      </c>
      <c r="G965" s="48">
        <v>6.29</v>
      </c>
      <c r="H965" s="48">
        <v>80</v>
      </c>
      <c r="I965" s="48">
        <v>66</v>
      </c>
      <c r="J965" s="151" t="str">
        <f t="shared" si="57"/>
        <v xml:space="preserve"> </v>
      </c>
      <c r="K965" s="151" t="str">
        <f t="shared" si="58"/>
        <v xml:space="preserve"> </v>
      </c>
      <c r="L965" s="151" t="str">
        <f t="shared" si="60"/>
        <v xml:space="preserve"> </v>
      </c>
      <c r="M965" s="78"/>
      <c r="N965" s="50"/>
      <c r="O965" s="62">
        <f t="shared" si="59"/>
        <v>73</v>
      </c>
      <c r="P965" s="87"/>
    </row>
    <row r="966" spans="1:16" s="5" customFormat="1" ht="17.100000000000001" customHeight="1">
      <c r="A966" s="4">
        <v>956</v>
      </c>
      <c r="B966" s="133" t="s">
        <v>8039</v>
      </c>
      <c r="C966" s="134" t="s">
        <v>1186</v>
      </c>
      <c r="D966" s="135" t="s">
        <v>3511</v>
      </c>
      <c r="E966" s="81" t="s">
        <v>1076</v>
      </c>
      <c r="F966" s="145">
        <v>4.34</v>
      </c>
      <c r="G966" s="48">
        <v>4.78</v>
      </c>
      <c r="H966" s="48">
        <v>61</v>
      </c>
      <c r="I966" s="48">
        <v>53</v>
      </c>
      <c r="J966" s="151" t="str">
        <f t="shared" si="57"/>
        <v xml:space="preserve"> </v>
      </c>
      <c r="K966" s="151" t="str">
        <f t="shared" si="58"/>
        <v xml:space="preserve"> </v>
      </c>
      <c r="L966" s="151" t="str">
        <f t="shared" si="60"/>
        <v xml:space="preserve"> </v>
      </c>
      <c r="M966" s="53"/>
      <c r="N966" s="50"/>
      <c r="O966" s="62">
        <f t="shared" si="59"/>
        <v>57</v>
      </c>
      <c r="P966" s="87"/>
    </row>
    <row r="967" spans="1:16" s="5" customFormat="1" ht="17.100000000000001" customHeight="1">
      <c r="A967" s="4">
        <v>957</v>
      </c>
      <c r="B967" s="133" t="s">
        <v>8040</v>
      </c>
      <c r="C967" s="134" t="s">
        <v>8041</v>
      </c>
      <c r="D967" s="135" t="s">
        <v>3764</v>
      </c>
      <c r="E967" s="81" t="s">
        <v>1076</v>
      </c>
      <c r="F967" s="145">
        <v>4.93</v>
      </c>
      <c r="G967" s="48">
        <v>4.8499999999999996</v>
      </c>
      <c r="H967" s="48">
        <v>80</v>
      </c>
      <c r="I967" s="48">
        <v>60</v>
      </c>
      <c r="J967" s="151" t="str">
        <f t="shared" si="57"/>
        <v xml:space="preserve"> </v>
      </c>
      <c r="K967" s="151" t="str">
        <f t="shared" si="58"/>
        <v xml:space="preserve"> </v>
      </c>
      <c r="L967" s="151" t="str">
        <f t="shared" si="60"/>
        <v xml:space="preserve"> </v>
      </c>
      <c r="M967" s="94"/>
      <c r="N967" s="50"/>
      <c r="O967" s="62">
        <f t="shared" si="59"/>
        <v>70</v>
      </c>
      <c r="P967" s="71"/>
    </row>
    <row r="968" spans="1:16" s="5" customFormat="1" ht="17.100000000000001" customHeight="1">
      <c r="A968" s="4">
        <v>958</v>
      </c>
      <c r="B968" s="133" t="s">
        <v>8042</v>
      </c>
      <c r="C968" s="134" t="s">
        <v>670</v>
      </c>
      <c r="D968" s="135" t="s">
        <v>8043</v>
      </c>
      <c r="E968" s="81" t="s">
        <v>1076</v>
      </c>
      <c r="F968" s="145">
        <v>4.0999999999999996</v>
      </c>
      <c r="G968" s="48">
        <v>4.51</v>
      </c>
      <c r="H968" s="48">
        <v>63</v>
      </c>
      <c r="I968" s="48">
        <v>50</v>
      </c>
      <c r="J968" s="151" t="str">
        <f t="shared" si="57"/>
        <v xml:space="preserve"> </v>
      </c>
      <c r="K968" s="151" t="str">
        <f t="shared" si="58"/>
        <v xml:space="preserve"> </v>
      </c>
      <c r="L968" s="151" t="str">
        <f t="shared" si="60"/>
        <v xml:space="preserve"> </v>
      </c>
      <c r="M968" s="83"/>
      <c r="N968" s="50"/>
      <c r="O968" s="62">
        <f t="shared" si="59"/>
        <v>56.5</v>
      </c>
      <c r="P968" s="71"/>
    </row>
    <row r="969" spans="1:16" s="5" customFormat="1" ht="17.100000000000001" customHeight="1">
      <c r="A969" s="4">
        <v>959</v>
      </c>
      <c r="B969" s="133" t="s">
        <v>8044</v>
      </c>
      <c r="C969" s="134" t="s">
        <v>3736</v>
      </c>
      <c r="D969" s="135" t="s">
        <v>1007</v>
      </c>
      <c r="E969" s="81" t="s">
        <v>1076</v>
      </c>
      <c r="F969" s="145">
        <v>3.96</v>
      </c>
      <c r="G969" s="48">
        <v>4.67</v>
      </c>
      <c r="H969" s="48">
        <v>61</v>
      </c>
      <c r="I969" s="48">
        <v>50</v>
      </c>
      <c r="J969" s="165" t="str">
        <f t="shared" si="57"/>
        <v xml:space="preserve"> </v>
      </c>
      <c r="K969" s="165" t="str">
        <f t="shared" si="58"/>
        <v xml:space="preserve"> </v>
      </c>
      <c r="L969" s="165" t="str">
        <f t="shared" si="60"/>
        <v xml:space="preserve"> </v>
      </c>
      <c r="M969" s="68"/>
      <c r="N969" s="17"/>
      <c r="O969" s="62">
        <f t="shared" si="59"/>
        <v>55.5</v>
      </c>
      <c r="P969" s="58"/>
    </row>
    <row r="970" spans="1:16" s="5" customFormat="1" ht="17.100000000000001" customHeight="1">
      <c r="A970" s="4">
        <v>960</v>
      </c>
      <c r="B970" s="133" t="s">
        <v>2342</v>
      </c>
      <c r="C970" s="134" t="s">
        <v>1266</v>
      </c>
      <c r="D970" s="135" t="s">
        <v>3785</v>
      </c>
      <c r="E970" s="81" t="s">
        <v>1076</v>
      </c>
      <c r="F970" s="145">
        <v>5.26</v>
      </c>
      <c r="G970" s="48">
        <v>6.43</v>
      </c>
      <c r="H970" s="48">
        <v>73</v>
      </c>
      <c r="I970" s="48">
        <v>63</v>
      </c>
      <c r="J970" s="165" t="str">
        <f t="shared" si="57"/>
        <v xml:space="preserve"> </v>
      </c>
      <c r="K970" s="165" t="str">
        <f t="shared" si="58"/>
        <v xml:space="preserve"> </v>
      </c>
      <c r="L970" s="165" t="str">
        <f t="shared" si="60"/>
        <v xml:space="preserve"> </v>
      </c>
      <c r="M970" s="68"/>
      <c r="N970" s="17"/>
      <c r="O970" s="62">
        <f t="shared" si="59"/>
        <v>68</v>
      </c>
      <c r="P970" s="58"/>
    </row>
    <row r="971" spans="1:16" s="5" customFormat="1" ht="17.100000000000001" customHeight="1">
      <c r="A971" s="4">
        <v>961</v>
      </c>
      <c r="B971" s="133" t="s">
        <v>8045</v>
      </c>
      <c r="C971" s="134" t="s">
        <v>3736</v>
      </c>
      <c r="D971" s="135" t="s">
        <v>3785</v>
      </c>
      <c r="E971" s="81" t="s">
        <v>1076</v>
      </c>
      <c r="F971" s="145">
        <v>4.9000000000000004</v>
      </c>
      <c r="G971" s="48">
        <v>5.07</v>
      </c>
      <c r="H971" s="48">
        <v>54</v>
      </c>
      <c r="I971" s="48">
        <v>56</v>
      </c>
      <c r="J971" s="165" t="str">
        <f t="shared" ref="J971:J1034" si="61">IF(AND(F971&gt;=9,H971&gt;=90),"SVXS",IF(AND(F971&gt;=8,H971&gt;=80),"SVG",IF(AND(F971&gt;=7,H971&gt;=70),"SVK"," ")))</f>
        <v xml:space="preserve"> </v>
      </c>
      <c r="K971" s="165" t="str">
        <f t="shared" ref="K971:K1034" si="62">IF(AND(G971&gt;=9,I971&gt;=90),"SVXS",IF(AND(G971&gt;=8,I971&gt;=80),"SVG",IF(AND(G971&gt;=7,I971&gt;=70),"SVK"," ")))</f>
        <v xml:space="preserve"> </v>
      </c>
      <c r="L971" s="165" t="str">
        <f t="shared" si="60"/>
        <v xml:space="preserve"> </v>
      </c>
      <c r="M971" s="158" t="s">
        <v>12609</v>
      </c>
      <c r="N971" s="9"/>
      <c r="O971" s="62">
        <f t="shared" ref="O971:O1034" si="63">SUM(H971:I971)/2</f>
        <v>55</v>
      </c>
      <c r="P971" s="58"/>
    </row>
    <row r="972" spans="1:16" s="5" customFormat="1" ht="17.100000000000001" customHeight="1">
      <c r="A972" s="4">
        <v>962</v>
      </c>
      <c r="B972" s="133" t="s">
        <v>8046</v>
      </c>
      <c r="C972" s="134" t="s">
        <v>732</v>
      </c>
      <c r="D972" s="135" t="s">
        <v>366</v>
      </c>
      <c r="E972" s="81" t="s">
        <v>1076</v>
      </c>
      <c r="F972" s="145">
        <v>4.51</v>
      </c>
      <c r="G972" s="48">
        <v>5.77</v>
      </c>
      <c r="H972" s="48">
        <v>60</v>
      </c>
      <c r="I972" s="48">
        <v>52</v>
      </c>
      <c r="J972" s="165" t="str">
        <f t="shared" si="61"/>
        <v xml:space="preserve"> </v>
      </c>
      <c r="K972" s="165" t="str">
        <f t="shared" si="62"/>
        <v xml:space="preserve"> </v>
      </c>
      <c r="L972" s="165" t="str">
        <f t="shared" si="60"/>
        <v xml:space="preserve"> </v>
      </c>
      <c r="M972" s="83"/>
      <c r="N972" s="9"/>
      <c r="O972" s="62">
        <f t="shared" si="63"/>
        <v>56</v>
      </c>
      <c r="P972" s="58"/>
    </row>
    <row r="973" spans="1:16" s="5" customFormat="1" ht="17.100000000000001" customHeight="1">
      <c r="A973" s="4">
        <v>963</v>
      </c>
      <c r="B973" s="133" t="s">
        <v>2343</v>
      </c>
      <c r="C973" s="134" t="s">
        <v>2534</v>
      </c>
      <c r="D973" s="135" t="s">
        <v>3412</v>
      </c>
      <c r="E973" s="81" t="s">
        <v>1076</v>
      </c>
      <c r="F973" s="145">
        <v>5.91</v>
      </c>
      <c r="G973" s="145">
        <v>5.4</v>
      </c>
      <c r="H973" s="48">
        <v>80</v>
      </c>
      <c r="I973" s="48">
        <v>67</v>
      </c>
      <c r="J973" s="165" t="str">
        <f t="shared" si="61"/>
        <v xml:space="preserve"> </v>
      </c>
      <c r="K973" s="165" t="str">
        <f t="shared" si="62"/>
        <v xml:space="preserve"> </v>
      </c>
      <c r="L973" s="165" t="str">
        <f t="shared" si="60"/>
        <v xml:space="preserve"> </v>
      </c>
      <c r="M973" s="63"/>
      <c r="N973" s="17"/>
      <c r="O973" s="62">
        <f t="shared" si="63"/>
        <v>73.5</v>
      </c>
      <c r="P973" s="58"/>
    </row>
    <row r="974" spans="1:16" s="5" customFormat="1" ht="17.100000000000001" customHeight="1">
      <c r="A974" s="4">
        <v>964</v>
      </c>
      <c r="B974" s="133" t="s">
        <v>8047</v>
      </c>
      <c r="C974" s="134" t="s">
        <v>2706</v>
      </c>
      <c r="D974" s="135" t="s">
        <v>3413</v>
      </c>
      <c r="E974" s="81" t="s">
        <v>4204</v>
      </c>
      <c r="F974" s="145">
        <v>4.84</v>
      </c>
      <c r="G974" s="145">
        <v>6.72</v>
      </c>
      <c r="H974" s="48">
        <v>54</v>
      </c>
      <c r="I974" s="48">
        <v>60</v>
      </c>
      <c r="J974" s="165" t="str">
        <f t="shared" si="61"/>
        <v xml:space="preserve"> </v>
      </c>
      <c r="K974" s="165" t="str">
        <f t="shared" si="62"/>
        <v xml:space="preserve"> </v>
      </c>
      <c r="L974" s="165" t="str">
        <f t="shared" si="60"/>
        <v xml:space="preserve"> </v>
      </c>
      <c r="M974" s="68"/>
      <c r="N974" s="17"/>
      <c r="O974" s="62">
        <f t="shared" si="63"/>
        <v>57</v>
      </c>
      <c r="P974" s="58"/>
    </row>
    <row r="975" spans="1:16" s="5" customFormat="1" ht="17.100000000000001" customHeight="1">
      <c r="A975" s="4">
        <v>965</v>
      </c>
      <c r="B975" s="133" t="s">
        <v>8048</v>
      </c>
      <c r="C975" s="134" t="s">
        <v>1734</v>
      </c>
      <c r="D975" s="135" t="s">
        <v>3413</v>
      </c>
      <c r="E975" s="81" t="s">
        <v>4204</v>
      </c>
      <c r="F975" s="145">
        <v>2.37</v>
      </c>
      <c r="G975" s="145">
        <v>3.9</v>
      </c>
      <c r="H975" s="48">
        <v>50</v>
      </c>
      <c r="I975" s="48">
        <v>46</v>
      </c>
      <c r="J975" s="165" t="str">
        <f t="shared" si="61"/>
        <v xml:space="preserve"> </v>
      </c>
      <c r="K975" s="165" t="str">
        <f t="shared" si="62"/>
        <v xml:space="preserve"> </v>
      </c>
      <c r="L975" s="165" t="str">
        <f t="shared" si="60"/>
        <v xml:space="preserve"> </v>
      </c>
      <c r="M975" s="101"/>
      <c r="N975" s="17"/>
      <c r="O975" s="62">
        <f t="shared" si="63"/>
        <v>48</v>
      </c>
      <c r="P975" s="58"/>
    </row>
    <row r="976" spans="1:16" s="5" customFormat="1" ht="17.100000000000001" customHeight="1">
      <c r="A976" s="4">
        <v>966</v>
      </c>
      <c r="B976" s="133" t="s">
        <v>8049</v>
      </c>
      <c r="C976" s="134" t="s">
        <v>1419</v>
      </c>
      <c r="D976" s="135" t="s">
        <v>2451</v>
      </c>
      <c r="E976" s="81" t="s">
        <v>4204</v>
      </c>
      <c r="F976" s="145">
        <v>5.01</v>
      </c>
      <c r="G976" s="145">
        <v>6.75</v>
      </c>
      <c r="H976" s="48">
        <v>50</v>
      </c>
      <c r="I976" s="48">
        <v>60</v>
      </c>
      <c r="J976" s="165" t="str">
        <f t="shared" si="61"/>
        <v xml:space="preserve"> </v>
      </c>
      <c r="K976" s="165" t="str">
        <f t="shared" si="62"/>
        <v xml:space="preserve"> </v>
      </c>
      <c r="L976" s="165" t="str">
        <f t="shared" si="60"/>
        <v xml:space="preserve"> </v>
      </c>
      <c r="M976" s="101"/>
      <c r="N976" s="17"/>
      <c r="O976" s="62">
        <f t="shared" si="63"/>
        <v>55</v>
      </c>
      <c r="P976" s="58"/>
    </row>
    <row r="977" spans="1:16" s="5" customFormat="1" ht="17.100000000000001" customHeight="1">
      <c r="A977" s="4">
        <v>967</v>
      </c>
      <c r="B977" s="133" t="s">
        <v>8050</v>
      </c>
      <c r="C977" s="134" t="s">
        <v>8051</v>
      </c>
      <c r="D977" s="135" t="s">
        <v>4067</v>
      </c>
      <c r="E977" s="81" t="s">
        <v>4204</v>
      </c>
      <c r="F977" s="145">
        <v>5.09</v>
      </c>
      <c r="G977" s="145">
        <v>6.88</v>
      </c>
      <c r="H977" s="48">
        <v>60</v>
      </c>
      <c r="I977" s="48">
        <v>54</v>
      </c>
      <c r="J977" s="165" t="str">
        <f t="shared" si="61"/>
        <v xml:space="preserve"> </v>
      </c>
      <c r="K977" s="165" t="str">
        <f t="shared" si="62"/>
        <v xml:space="preserve"> </v>
      </c>
      <c r="L977" s="165" t="str">
        <f t="shared" si="60"/>
        <v xml:space="preserve"> </v>
      </c>
      <c r="M977" s="68"/>
      <c r="N977" s="9"/>
      <c r="O977" s="62">
        <f t="shared" si="63"/>
        <v>57</v>
      </c>
      <c r="P977" s="58"/>
    </row>
    <row r="978" spans="1:16" s="5" customFormat="1" ht="17.100000000000001" customHeight="1">
      <c r="A978" s="4">
        <v>968</v>
      </c>
      <c r="B978" s="133" t="s">
        <v>8052</v>
      </c>
      <c r="C978" s="134" t="s">
        <v>670</v>
      </c>
      <c r="D978" s="135" t="s">
        <v>3837</v>
      </c>
      <c r="E978" s="81" t="s">
        <v>4204</v>
      </c>
      <c r="F978" s="145">
        <v>4.28</v>
      </c>
      <c r="G978" s="145">
        <v>4.8</v>
      </c>
      <c r="H978" s="48">
        <v>58</v>
      </c>
      <c r="I978" s="48">
        <v>57</v>
      </c>
      <c r="J978" s="165" t="str">
        <f t="shared" si="61"/>
        <v xml:space="preserve"> </v>
      </c>
      <c r="K978" s="165" t="str">
        <f t="shared" si="62"/>
        <v xml:space="preserve"> </v>
      </c>
      <c r="L978" s="165" t="str">
        <f t="shared" si="60"/>
        <v xml:space="preserve"> </v>
      </c>
      <c r="M978" s="68"/>
      <c r="N978" s="17"/>
      <c r="O978" s="62">
        <f t="shared" si="63"/>
        <v>57.5</v>
      </c>
      <c r="P978" s="58"/>
    </row>
    <row r="979" spans="1:16" s="5" customFormat="1" ht="17.100000000000001" customHeight="1">
      <c r="A979" s="4">
        <v>969</v>
      </c>
      <c r="B979" s="133" t="s">
        <v>8053</v>
      </c>
      <c r="C979" s="134" t="s">
        <v>2326</v>
      </c>
      <c r="D979" s="135" t="s">
        <v>1407</v>
      </c>
      <c r="E979" s="81" t="s">
        <v>4204</v>
      </c>
      <c r="F979" s="145">
        <v>3.95</v>
      </c>
      <c r="G979" s="145">
        <v>5.01</v>
      </c>
      <c r="H979" s="48">
        <v>56</v>
      </c>
      <c r="I979" s="48">
        <v>50</v>
      </c>
      <c r="J979" s="165" t="str">
        <f t="shared" si="61"/>
        <v xml:space="preserve"> </v>
      </c>
      <c r="K979" s="165" t="str">
        <f t="shared" si="62"/>
        <v xml:space="preserve"> </v>
      </c>
      <c r="L979" s="165" t="str">
        <f t="shared" si="60"/>
        <v xml:space="preserve"> </v>
      </c>
      <c r="M979" s="63"/>
      <c r="N979" s="17"/>
      <c r="O979" s="62">
        <f t="shared" si="63"/>
        <v>53</v>
      </c>
      <c r="P979" s="58"/>
    </row>
    <row r="980" spans="1:16" s="5" customFormat="1" ht="17.100000000000001" customHeight="1">
      <c r="A980" s="4">
        <v>970</v>
      </c>
      <c r="B980" s="133" t="s">
        <v>8054</v>
      </c>
      <c r="C980" s="134" t="s">
        <v>1408</v>
      </c>
      <c r="D980" s="135" t="s">
        <v>3474</v>
      </c>
      <c r="E980" s="81" t="s">
        <v>4204</v>
      </c>
      <c r="F980" s="145">
        <v>6.15</v>
      </c>
      <c r="G980" s="145">
        <v>7.6</v>
      </c>
      <c r="H980" s="48">
        <v>70</v>
      </c>
      <c r="I980" s="48">
        <v>71</v>
      </c>
      <c r="J980" s="165" t="str">
        <f t="shared" si="61"/>
        <v xml:space="preserve"> </v>
      </c>
      <c r="K980" s="165" t="str">
        <f t="shared" si="62"/>
        <v>SVK</v>
      </c>
      <c r="L980" s="165" t="str">
        <f t="shared" si="60"/>
        <v xml:space="preserve"> </v>
      </c>
      <c r="M980" s="219" t="s">
        <v>12630</v>
      </c>
      <c r="N980" s="17"/>
      <c r="O980" s="62">
        <f t="shared" si="63"/>
        <v>70.5</v>
      </c>
      <c r="P980" s="58"/>
    </row>
    <row r="981" spans="1:16" s="5" customFormat="1" ht="17.100000000000001" customHeight="1">
      <c r="A981" s="4">
        <v>971</v>
      </c>
      <c r="B981" s="133" t="s">
        <v>8055</v>
      </c>
      <c r="C981" s="134" t="s">
        <v>1807</v>
      </c>
      <c r="D981" s="135" t="s">
        <v>3227</v>
      </c>
      <c r="E981" s="81" t="s">
        <v>4204</v>
      </c>
      <c r="F981" s="145">
        <v>5.68</v>
      </c>
      <c r="G981" s="145">
        <v>6.74</v>
      </c>
      <c r="H981" s="48">
        <v>58</v>
      </c>
      <c r="I981" s="48">
        <v>65</v>
      </c>
      <c r="J981" s="165" t="str">
        <f t="shared" si="61"/>
        <v xml:space="preserve"> </v>
      </c>
      <c r="K981" s="165" t="str">
        <f t="shared" si="62"/>
        <v xml:space="preserve"> </v>
      </c>
      <c r="L981" s="165" t="str">
        <f t="shared" si="60"/>
        <v xml:space="preserve"> </v>
      </c>
      <c r="M981" s="63"/>
      <c r="N981" s="17"/>
      <c r="O981" s="62">
        <f t="shared" si="63"/>
        <v>61.5</v>
      </c>
      <c r="P981" s="58"/>
    </row>
    <row r="982" spans="1:16" s="5" customFormat="1" ht="17.100000000000001" customHeight="1">
      <c r="A982" s="4">
        <v>972</v>
      </c>
      <c r="B982" s="133" t="s">
        <v>8056</v>
      </c>
      <c r="C982" s="134" t="s">
        <v>8057</v>
      </c>
      <c r="D982" s="135" t="s">
        <v>2321</v>
      </c>
      <c r="E982" s="81" t="s">
        <v>4204</v>
      </c>
      <c r="F982" s="145">
        <v>4.75</v>
      </c>
      <c r="G982" s="145">
        <v>5.94</v>
      </c>
      <c r="H982" s="48">
        <v>55</v>
      </c>
      <c r="I982" s="48">
        <v>62</v>
      </c>
      <c r="J982" s="165" t="str">
        <f t="shared" si="61"/>
        <v xml:space="preserve"> </v>
      </c>
      <c r="K982" s="165" t="str">
        <f t="shared" si="62"/>
        <v xml:space="preserve"> </v>
      </c>
      <c r="L982" s="165" t="str">
        <f t="shared" si="60"/>
        <v xml:space="preserve"> </v>
      </c>
      <c r="M982" s="202"/>
      <c r="N982" s="17"/>
      <c r="O982" s="62">
        <f t="shared" si="63"/>
        <v>58.5</v>
      </c>
      <c r="P982" s="58"/>
    </row>
    <row r="983" spans="1:16" s="5" customFormat="1" ht="17.100000000000001" customHeight="1">
      <c r="A983" s="4">
        <v>973</v>
      </c>
      <c r="B983" s="133" t="s">
        <v>8058</v>
      </c>
      <c r="C983" s="134" t="s">
        <v>3153</v>
      </c>
      <c r="D983" s="135" t="s">
        <v>2322</v>
      </c>
      <c r="E983" s="81" t="s">
        <v>4204</v>
      </c>
      <c r="F983" s="145">
        <v>5.17</v>
      </c>
      <c r="G983" s="145">
        <v>5.9</v>
      </c>
      <c r="H983" s="48">
        <v>65</v>
      </c>
      <c r="I983" s="48">
        <v>51</v>
      </c>
      <c r="J983" s="165" t="str">
        <f t="shared" si="61"/>
        <v xml:space="preserve"> </v>
      </c>
      <c r="K983" s="165" t="str">
        <f t="shared" si="62"/>
        <v xml:space="preserve"> </v>
      </c>
      <c r="L983" s="165" t="str">
        <f t="shared" si="60"/>
        <v xml:space="preserve"> </v>
      </c>
      <c r="M983" s="196"/>
      <c r="N983" s="17"/>
      <c r="O983" s="62">
        <f t="shared" si="63"/>
        <v>58</v>
      </c>
      <c r="P983" s="58"/>
    </row>
    <row r="984" spans="1:16" s="5" customFormat="1" ht="17.100000000000001" customHeight="1">
      <c r="A984" s="4">
        <v>974</v>
      </c>
      <c r="B984" s="133" t="s">
        <v>8059</v>
      </c>
      <c r="C984" s="134" t="s">
        <v>3154</v>
      </c>
      <c r="D984" s="135" t="s">
        <v>3608</v>
      </c>
      <c r="E984" s="81" t="s">
        <v>4204</v>
      </c>
      <c r="F984" s="145">
        <v>5.91</v>
      </c>
      <c r="G984" s="145">
        <v>7.54</v>
      </c>
      <c r="H984" s="48">
        <v>80</v>
      </c>
      <c r="I984" s="48">
        <v>100</v>
      </c>
      <c r="J984" s="165" t="str">
        <f t="shared" si="61"/>
        <v xml:space="preserve"> </v>
      </c>
      <c r="K984" s="165" t="str">
        <f t="shared" si="62"/>
        <v>SVK</v>
      </c>
      <c r="L984" s="165" t="str">
        <f t="shared" si="60"/>
        <v xml:space="preserve"> </v>
      </c>
      <c r="M984" s="49" t="s">
        <v>12630</v>
      </c>
      <c r="N984" s="17"/>
      <c r="O984" s="62">
        <f t="shared" si="63"/>
        <v>90</v>
      </c>
      <c r="P984" s="58"/>
    </row>
    <row r="985" spans="1:16" s="5" customFormat="1" ht="17.100000000000001" customHeight="1">
      <c r="A985" s="4">
        <v>975</v>
      </c>
      <c r="B985" s="133" t="s">
        <v>8060</v>
      </c>
      <c r="C985" s="134" t="s">
        <v>3209</v>
      </c>
      <c r="D985" s="135" t="s">
        <v>3509</v>
      </c>
      <c r="E985" s="81" t="s">
        <v>4204</v>
      </c>
      <c r="F985" s="145">
        <v>5.22</v>
      </c>
      <c r="G985" s="145">
        <v>6.85</v>
      </c>
      <c r="H985" s="48">
        <v>52</v>
      </c>
      <c r="I985" s="48">
        <v>50</v>
      </c>
      <c r="J985" s="165" t="str">
        <f t="shared" si="61"/>
        <v xml:space="preserve"> </v>
      </c>
      <c r="K985" s="165" t="str">
        <f t="shared" si="62"/>
        <v xml:space="preserve"> </v>
      </c>
      <c r="L985" s="165" t="str">
        <f t="shared" si="60"/>
        <v xml:space="preserve"> </v>
      </c>
      <c r="M985" s="98"/>
      <c r="N985" s="17"/>
      <c r="O985" s="62">
        <f t="shared" si="63"/>
        <v>51</v>
      </c>
      <c r="P985" s="58"/>
    </row>
    <row r="986" spans="1:16" s="5" customFormat="1" ht="17.100000000000001" customHeight="1">
      <c r="A986" s="4">
        <v>976</v>
      </c>
      <c r="B986" s="133" t="s">
        <v>8061</v>
      </c>
      <c r="C986" s="134" t="s">
        <v>3251</v>
      </c>
      <c r="D986" s="135" t="s">
        <v>4263</v>
      </c>
      <c r="E986" s="81" t="s">
        <v>4204</v>
      </c>
      <c r="F986" s="145">
        <v>4.71</v>
      </c>
      <c r="G986" s="145">
        <v>4.9400000000000004</v>
      </c>
      <c r="H986" s="48">
        <v>60</v>
      </c>
      <c r="I986" s="48">
        <v>51</v>
      </c>
      <c r="J986" s="165" t="str">
        <f t="shared" si="61"/>
        <v xml:space="preserve"> </v>
      </c>
      <c r="K986" s="165" t="str">
        <f t="shared" si="62"/>
        <v xml:space="preserve"> </v>
      </c>
      <c r="L986" s="165" t="str">
        <f t="shared" si="60"/>
        <v xml:space="preserve"> </v>
      </c>
      <c r="M986" s="63"/>
      <c r="N986" s="123"/>
      <c r="O986" s="62">
        <f t="shared" si="63"/>
        <v>55.5</v>
      </c>
      <c r="P986" s="58"/>
    </row>
    <row r="987" spans="1:16" s="5" customFormat="1" ht="17.100000000000001" customHeight="1">
      <c r="A987" s="4">
        <v>977</v>
      </c>
      <c r="B987" s="133" t="s">
        <v>8062</v>
      </c>
      <c r="C987" s="134" t="s">
        <v>8063</v>
      </c>
      <c r="D987" s="135" t="s">
        <v>3615</v>
      </c>
      <c r="E987" s="81" t="s">
        <v>4204</v>
      </c>
      <c r="F987" s="145">
        <v>4.37</v>
      </c>
      <c r="G987" s="145">
        <v>3.3</v>
      </c>
      <c r="H987" s="48">
        <v>80</v>
      </c>
      <c r="I987" s="48">
        <v>85</v>
      </c>
      <c r="J987" s="165" t="str">
        <f t="shared" si="61"/>
        <v xml:space="preserve"> </v>
      </c>
      <c r="K987" s="165" t="str">
        <f t="shared" si="62"/>
        <v xml:space="preserve"> </v>
      </c>
      <c r="L987" s="165" t="str">
        <f t="shared" si="60"/>
        <v xml:space="preserve"> </v>
      </c>
      <c r="M987" s="68"/>
      <c r="N987" s="123"/>
      <c r="O987" s="62">
        <f t="shared" si="63"/>
        <v>82.5</v>
      </c>
      <c r="P987" s="58"/>
    </row>
    <row r="988" spans="1:16" s="5" customFormat="1" ht="17.100000000000001" customHeight="1">
      <c r="A988" s="4">
        <v>978</v>
      </c>
      <c r="B988" s="133" t="s">
        <v>8064</v>
      </c>
      <c r="C988" s="134" t="s">
        <v>1180</v>
      </c>
      <c r="D988" s="135" t="s">
        <v>3511</v>
      </c>
      <c r="E988" s="81" t="s">
        <v>4204</v>
      </c>
      <c r="F988" s="145">
        <v>5.23</v>
      </c>
      <c r="G988" s="145">
        <v>5.36</v>
      </c>
      <c r="H988" s="48">
        <v>60</v>
      </c>
      <c r="I988" s="48">
        <v>63</v>
      </c>
      <c r="J988" s="165" t="str">
        <f t="shared" si="61"/>
        <v xml:space="preserve"> </v>
      </c>
      <c r="K988" s="165" t="str">
        <f t="shared" si="62"/>
        <v xml:space="preserve"> </v>
      </c>
      <c r="L988" s="165" t="str">
        <f t="shared" si="60"/>
        <v xml:space="preserve"> </v>
      </c>
      <c r="M988" s="68"/>
      <c r="N988" s="123"/>
      <c r="O988" s="62">
        <f t="shared" si="63"/>
        <v>61.5</v>
      </c>
      <c r="P988" s="58"/>
    </row>
    <row r="989" spans="1:16" s="5" customFormat="1" ht="17.100000000000001" customHeight="1">
      <c r="A989" s="4">
        <v>979</v>
      </c>
      <c r="B989" s="133" t="s">
        <v>8065</v>
      </c>
      <c r="C989" s="134" t="s">
        <v>4655</v>
      </c>
      <c r="D989" s="135" t="s">
        <v>3625</v>
      </c>
      <c r="E989" s="81" t="s">
        <v>4204</v>
      </c>
      <c r="F989" s="145">
        <v>5.76</v>
      </c>
      <c r="G989" s="145">
        <v>6.97</v>
      </c>
      <c r="H989" s="48">
        <v>65</v>
      </c>
      <c r="I989" s="48">
        <v>77</v>
      </c>
      <c r="J989" s="165" t="str">
        <f t="shared" si="61"/>
        <v xml:space="preserve"> </v>
      </c>
      <c r="K989" s="165" t="str">
        <f t="shared" si="62"/>
        <v xml:space="preserve"> </v>
      </c>
      <c r="L989" s="165" t="str">
        <f t="shared" si="60"/>
        <v xml:space="preserve"> </v>
      </c>
      <c r="M989" s="63"/>
      <c r="N989" s="123"/>
      <c r="O989" s="62">
        <f t="shared" si="63"/>
        <v>71</v>
      </c>
      <c r="P989" s="58"/>
    </row>
    <row r="990" spans="1:16" s="5" customFormat="1" ht="17.100000000000001" customHeight="1">
      <c r="A990" s="4">
        <v>980</v>
      </c>
      <c r="B990" s="133" t="s">
        <v>8066</v>
      </c>
      <c r="C990" s="134" t="s">
        <v>670</v>
      </c>
      <c r="D990" s="135" t="s">
        <v>3155</v>
      </c>
      <c r="E990" s="81" t="s">
        <v>4204</v>
      </c>
      <c r="F990" s="145">
        <v>5.0999999999999996</v>
      </c>
      <c r="G990" s="145">
        <v>5.24</v>
      </c>
      <c r="H990" s="48">
        <v>60</v>
      </c>
      <c r="I990" s="48">
        <v>56</v>
      </c>
      <c r="J990" s="165" t="str">
        <f t="shared" si="61"/>
        <v xml:space="preserve"> </v>
      </c>
      <c r="K990" s="165" t="str">
        <f t="shared" si="62"/>
        <v xml:space="preserve"> </v>
      </c>
      <c r="L990" s="165" t="str">
        <f t="shared" si="60"/>
        <v xml:space="preserve"> </v>
      </c>
      <c r="M990" s="101"/>
      <c r="N990" s="123"/>
      <c r="O990" s="62">
        <f t="shared" si="63"/>
        <v>58</v>
      </c>
      <c r="P990" s="58"/>
    </row>
    <row r="991" spans="1:16" s="5" customFormat="1" ht="17.100000000000001" customHeight="1">
      <c r="A991" s="4">
        <v>981</v>
      </c>
      <c r="B991" s="133" t="s">
        <v>8067</v>
      </c>
      <c r="C991" s="134" t="s">
        <v>8068</v>
      </c>
      <c r="D991" s="135" t="s">
        <v>3798</v>
      </c>
      <c r="E991" s="81" t="s">
        <v>4204</v>
      </c>
      <c r="F991" s="145">
        <v>5.34</v>
      </c>
      <c r="G991" s="145">
        <v>4.99</v>
      </c>
      <c r="H991" s="48">
        <v>62</v>
      </c>
      <c r="I991" s="48">
        <v>65</v>
      </c>
      <c r="J991" s="165" t="str">
        <f t="shared" si="61"/>
        <v xml:space="preserve"> </v>
      </c>
      <c r="K991" s="165" t="str">
        <f t="shared" si="62"/>
        <v xml:space="preserve"> </v>
      </c>
      <c r="L991" s="165" t="str">
        <f t="shared" si="60"/>
        <v xml:space="preserve"> </v>
      </c>
      <c r="M991" s="63"/>
      <c r="N991" s="123"/>
      <c r="O991" s="62">
        <f t="shared" si="63"/>
        <v>63.5</v>
      </c>
      <c r="P991" s="58"/>
    </row>
    <row r="992" spans="1:16" s="5" customFormat="1" ht="17.100000000000001" customHeight="1">
      <c r="A992" s="4">
        <v>982</v>
      </c>
      <c r="B992" s="133" t="s">
        <v>8069</v>
      </c>
      <c r="C992" s="134" t="s">
        <v>8070</v>
      </c>
      <c r="D992" s="135" t="s">
        <v>3781</v>
      </c>
      <c r="E992" s="81" t="s">
        <v>4204</v>
      </c>
      <c r="F992" s="145">
        <v>5.77</v>
      </c>
      <c r="G992" s="145">
        <v>7.45</v>
      </c>
      <c r="H992" s="48">
        <v>60</v>
      </c>
      <c r="I992" s="48">
        <v>56</v>
      </c>
      <c r="J992" s="165" t="str">
        <f t="shared" si="61"/>
        <v xml:space="preserve"> </v>
      </c>
      <c r="K992" s="165" t="str">
        <f t="shared" si="62"/>
        <v xml:space="preserve"> </v>
      </c>
      <c r="L992" s="165" t="str">
        <f t="shared" si="60"/>
        <v xml:space="preserve"> </v>
      </c>
      <c r="M992" s="63"/>
      <c r="N992" s="123"/>
      <c r="O992" s="62">
        <f t="shared" si="63"/>
        <v>58</v>
      </c>
      <c r="P992" s="58"/>
    </row>
    <row r="993" spans="1:16" s="5" customFormat="1" ht="17.100000000000001" customHeight="1">
      <c r="A993" s="4">
        <v>983</v>
      </c>
      <c r="B993" s="133" t="s">
        <v>8071</v>
      </c>
      <c r="C993" s="134" t="s">
        <v>3336</v>
      </c>
      <c r="D993" s="135" t="s">
        <v>3470</v>
      </c>
      <c r="E993" s="81" t="s">
        <v>4204</v>
      </c>
      <c r="F993" s="145">
        <v>4.9000000000000004</v>
      </c>
      <c r="G993" s="145">
        <v>5.82</v>
      </c>
      <c r="H993" s="48">
        <v>52</v>
      </c>
      <c r="I993" s="48">
        <v>78</v>
      </c>
      <c r="J993" s="165" t="str">
        <f t="shared" si="61"/>
        <v xml:space="preserve"> </v>
      </c>
      <c r="K993" s="165" t="str">
        <f t="shared" si="62"/>
        <v xml:space="preserve"> </v>
      </c>
      <c r="L993" s="165" t="str">
        <f t="shared" si="60"/>
        <v xml:space="preserve"> </v>
      </c>
      <c r="M993" s="63"/>
      <c r="N993" s="123"/>
      <c r="O993" s="62">
        <f t="shared" si="63"/>
        <v>65</v>
      </c>
      <c r="P993" s="58"/>
    </row>
    <row r="994" spans="1:16" s="5" customFormat="1" ht="17.100000000000001" customHeight="1">
      <c r="A994" s="4">
        <v>984</v>
      </c>
      <c r="B994" s="133" t="s">
        <v>8072</v>
      </c>
      <c r="C994" s="134" t="s">
        <v>8073</v>
      </c>
      <c r="D994" s="135" t="s">
        <v>3185</v>
      </c>
      <c r="E994" s="81" t="s">
        <v>4204</v>
      </c>
      <c r="F994" s="145">
        <v>5.76</v>
      </c>
      <c r="G994" s="145">
        <v>6.88</v>
      </c>
      <c r="H994" s="48">
        <v>65</v>
      </c>
      <c r="I994" s="48">
        <v>77</v>
      </c>
      <c r="J994" s="165" t="str">
        <f t="shared" si="61"/>
        <v xml:space="preserve"> </v>
      </c>
      <c r="K994" s="165" t="str">
        <f t="shared" si="62"/>
        <v xml:space="preserve"> </v>
      </c>
      <c r="L994" s="165" t="str">
        <f t="shared" si="60"/>
        <v xml:space="preserve"> </v>
      </c>
      <c r="M994" s="101"/>
      <c r="N994" s="123"/>
      <c r="O994" s="62">
        <f t="shared" si="63"/>
        <v>71</v>
      </c>
      <c r="P994" s="58"/>
    </row>
    <row r="995" spans="1:16" s="5" customFormat="1" ht="17.100000000000001" customHeight="1">
      <c r="A995" s="4">
        <v>985</v>
      </c>
      <c r="B995" s="133" t="s">
        <v>3450</v>
      </c>
      <c r="C995" s="134" t="s">
        <v>670</v>
      </c>
      <c r="D995" s="135" t="s">
        <v>306</v>
      </c>
      <c r="E995" s="81" t="s">
        <v>4204</v>
      </c>
      <c r="F995" s="145">
        <v>6.88</v>
      </c>
      <c r="G995" s="145">
        <v>7.73</v>
      </c>
      <c r="H995" s="48">
        <v>90</v>
      </c>
      <c r="I995" s="48">
        <v>100</v>
      </c>
      <c r="J995" s="165" t="str">
        <f t="shared" si="61"/>
        <v xml:space="preserve"> </v>
      </c>
      <c r="K995" s="165" t="str">
        <f t="shared" si="62"/>
        <v>SVK</v>
      </c>
      <c r="L995" s="165" t="str">
        <f t="shared" si="60"/>
        <v xml:space="preserve"> </v>
      </c>
      <c r="M995" s="219" t="s">
        <v>12630</v>
      </c>
      <c r="N995" s="123"/>
      <c r="O995" s="62">
        <f t="shared" si="63"/>
        <v>95</v>
      </c>
      <c r="P995" s="58"/>
    </row>
    <row r="996" spans="1:16" s="5" customFormat="1" ht="17.100000000000001" customHeight="1">
      <c r="A996" s="4">
        <v>986</v>
      </c>
      <c r="B996" s="133" t="s">
        <v>8074</v>
      </c>
      <c r="C996" s="134" t="s">
        <v>8075</v>
      </c>
      <c r="D996" s="135" t="s">
        <v>8076</v>
      </c>
      <c r="E996" s="81" t="s">
        <v>4204</v>
      </c>
      <c r="F996" s="145">
        <v>3.13</v>
      </c>
      <c r="G996" s="145">
        <v>4.17</v>
      </c>
      <c r="H996" s="48">
        <v>55</v>
      </c>
      <c r="I996" s="48">
        <v>50</v>
      </c>
      <c r="J996" s="165" t="str">
        <f t="shared" si="61"/>
        <v xml:space="preserve"> </v>
      </c>
      <c r="K996" s="165" t="str">
        <f t="shared" si="62"/>
        <v xml:space="preserve"> </v>
      </c>
      <c r="L996" s="165" t="str">
        <f t="shared" si="60"/>
        <v xml:space="preserve"> </v>
      </c>
      <c r="M996" s="98"/>
      <c r="N996" s="123"/>
      <c r="O996" s="62">
        <f t="shared" si="63"/>
        <v>52.5</v>
      </c>
      <c r="P996" s="58"/>
    </row>
    <row r="997" spans="1:16" s="5" customFormat="1" ht="17.100000000000001" customHeight="1">
      <c r="A997" s="4">
        <v>987</v>
      </c>
      <c r="B997" s="133" t="s">
        <v>8077</v>
      </c>
      <c r="C997" s="134" t="s">
        <v>8078</v>
      </c>
      <c r="D997" s="135" t="s">
        <v>711</v>
      </c>
      <c r="E997" s="81" t="s">
        <v>4204</v>
      </c>
      <c r="F997" s="145">
        <v>3.34</v>
      </c>
      <c r="G997" s="145">
        <v>4.08</v>
      </c>
      <c r="H997" s="48">
        <v>53</v>
      </c>
      <c r="I997" s="48">
        <v>53</v>
      </c>
      <c r="J997" s="165" t="str">
        <f t="shared" si="61"/>
        <v xml:space="preserve"> </v>
      </c>
      <c r="K997" s="165" t="str">
        <f t="shared" si="62"/>
        <v xml:space="preserve"> </v>
      </c>
      <c r="L997" s="165" t="str">
        <f t="shared" ref="L997:L1061" si="64">IF(AND(J997="SVXS",K997="SVXS"),"SVXS",IF(AND(J997="SVG",K997="SVG"),"SVG",IF(AND(J997="SVK",K997="SVK"),"SVK",IF(AND(J997="SVXS",K997="SVG"),"SVG",IF(AND(J997="SVG",K997="SVXS"),"SVG",IF(AND(J997="SVG",K997="SVK"),"SVK",IF(AND(J997="SVK",K997="SVG"),"SVK"," ")))))))</f>
        <v xml:space="preserve"> </v>
      </c>
      <c r="M997" s="63"/>
      <c r="N997" s="123"/>
      <c r="O997" s="62">
        <f t="shared" si="63"/>
        <v>53</v>
      </c>
      <c r="P997" s="58"/>
    </row>
    <row r="998" spans="1:16" s="5" customFormat="1" ht="17.100000000000001" customHeight="1">
      <c r="A998" s="4">
        <v>988</v>
      </c>
      <c r="B998" s="133" t="s">
        <v>8079</v>
      </c>
      <c r="C998" s="134" t="s">
        <v>6906</v>
      </c>
      <c r="D998" s="135" t="s">
        <v>3413</v>
      </c>
      <c r="E998" s="81" t="s">
        <v>4205</v>
      </c>
      <c r="F998" s="145">
        <v>5.15</v>
      </c>
      <c r="G998" s="145">
        <v>6.69</v>
      </c>
      <c r="H998" s="48">
        <v>60</v>
      </c>
      <c r="I998" s="48">
        <v>65</v>
      </c>
      <c r="J998" s="165" t="str">
        <f t="shared" si="61"/>
        <v xml:space="preserve"> </v>
      </c>
      <c r="K998" s="165" t="str">
        <f t="shared" si="62"/>
        <v xml:space="preserve"> </v>
      </c>
      <c r="L998" s="165" t="str">
        <f t="shared" si="64"/>
        <v xml:space="preserve"> </v>
      </c>
      <c r="M998" s="63"/>
      <c r="N998" s="123"/>
      <c r="O998" s="62">
        <f t="shared" si="63"/>
        <v>62.5</v>
      </c>
      <c r="P998" s="58"/>
    </row>
    <row r="999" spans="1:16" s="5" customFormat="1" ht="17.100000000000001" customHeight="1">
      <c r="A999" s="4">
        <v>989</v>
      </c>
      <c r="B999" s="133" t="s">
        <v>8080</v>
      </c>
      <c r="C999" s="134" t="s">
        <v>8081</v>
      </c>
      <c r="D999" s="135" t="s">
        <v>2009</v>
      </c>
      <c r="E999" s="81" t="s">
        <v>4205</v>
      </c>
      <c r="F999" s="145">
        <v>6.07</v>
      </c>
      <c r="G999" s="145">
        <v>7.52</v>
      </c>
      <c r="H999" s="48">
        <v>94</v>
      </c>
      <c r="I999" s="48">
        <v>90</v>
      </c>
      <c r="J999" s="165" t="str">
        <f t="shared" si="61"/>
        <v xml:space="preserve"> </v>
      </c>
      <c r="K999" s="165" t="str">
        <f t="shared" si="62"/>
        <v>SVK</v>
      </c>
      <c r="L999" s="165" t="str">
        <f t="shared" si="64"/>
        <v xml:space="preserve"> </v>
      </c>
      <c r="M999" s="49" t="s">
        <v>12629</v>
      </c>
      <c r="N999" s="123"/>
      <c r="O999" s="62">
        <f t="shared" si="63"/>
        <v>92</v>
      </c>
      <c r="P999" s="58"/>
    </row>
    <row r="1000" spans="1:16" s="5" customFormat="1" ht="17.100000000000001" customHeight="1">
      <c r="A1000" s="4">
        <v>990</v>
      </c>
      <c r="B1000" s="133" t="s">
        <v>8082</v>
      </c>
      <c r="C1000" s="134" t="s">
        <v>4329</v>
      </c>
      <c r="D1000" s="135" t="s">
        <v>2009</v>
      </c>
      <c r="E1000" s="81" t="s">
        <v>4205</v>
      </c>
      <c r="F1000" s="145">
        <v>5.83</v>
      </c>
      <c r="G1000" s="145">
        <v>6.72</v>
      </c>
      <c r="H1000" s="48">
        <v>53</v>
      </c>
      <c r="I1000" s="48">
        <v>68</v>
      </c>
      <c r="J1000" s="165" t="str">
        <f t="shared" si="61"/>
        <v xml:space="preserve"> </v>
      </c>
      <c r="K1000" s="165" t="str">
        <f t="shared" si="62"/>
        <v xml:space="preserve"> </v>
      </c>
      <c r="L1000" s="165" t="str">
        <f t="shared" si="64"/>
        <v xml:space="preserve"> </v>
      </c>
      <c r="M1000" s="196"/>
      <c r="N1000" s="9"/>
      <c r="O1000" s="62">
        <f t="shared" si="63"/>
        <v>60.5</v>
      </c>
      <c r="P1000" s="58"/>
    </row>
    <row r="1001" spans="1:16" s="5" customFormat="1" ht="17.100000000000001" customHeight="1">
      <c r="A1001" s="4">
        <v>991</v>
      </c>
      <c r="B1001" s="133" t="s">
        <v>8083</v>
      </c>
      <c r="C1001" s="134" t="s">
        <v>3783</v>
      </c>
      <c r="D1001" s="135" t="s">
        <v>1806</v>
      </c>
      <c r="E1001" s="81" t="s">
        <v>4205</v>
      </c>
      <c r="F1001" s="145">
        <v>5.07</v>
      </c>
      <c r="G1001" s="145">
        <v>6.26</v>
      </c>
      <c r="H1001" s="48">
        <v>61</v>
      </c>
      <c r="I1001" s="48">
        <v>68</v>
      </c>
      <c r="J1001" s="165" t="str">
        <f t="shared" si="61"/>
        <v xml:space="preserve"> </v>
      </c>
      <c r="K1001" s="165" t="str">
        <f t="shared" si="62"/>
        <v xml:space="preserve"> </v>
      </c>
      <c r="L1001" s="165" t="str">
        <f t="shared" si="64"/>
        <v xml:space="preserve"> </v>
      </c>
      <c r="M1001" s="216"/>
      <c r="N1001" s="9"/>
      <c r="O1001" s="62">
        <f t="shared" si="63"/>
        <v>64.5</v>
      </c>
      <c r="P1001" s="58"/>
    </row>
    <row r="1002" spans="1:16" s="5" customFormat="1" ht="17.100000000000001" customHeight="1">
      <c r="A1002" s="4">
        <v>992</v>
      </c>
      <c r="B1002" s="133" t="s">
        <v>8084</v>
      </c>
      <c r="C1002" s="134" t="s">
        <v>8085</v>
      </c>
      <c r="D1002" s="135" t="s">
        <v>4070</v>
      </c>
      <c r="E1002" s="81" t="s">
        <v>4205</v>
      </c>
      <c r="F1002" s="145">
        <v>5.72</v>
      </c>
      <c r="G1002" s="145">
        <v>7.05</v>
      </c>
      <c r="H1002" s="48">
        <v>61</v>
      </c>
      <c r="I1002" s="48">
        <v>70</v>
      </c>
      <c r="J1002" s="165" t="str">
        <f t="shared" si="61"/>
        <v xml:space="preserve"> </v>
      </c>
      <c r="K1002" s="168" t="str">
        <f t="shared" si="62"/>
        <v>SVK</v>
      </c>
      <c r="L1002" s="165" t="str">
        <f t="shared" si="64"/>
        <v xml:space="preserve"> </v>
      </c>
      <c r="M1002" s="63" t="s">
        <v>12603</v>
      </c>
      <c r="N1002" s="9"/>
      <c r="O1002" s="62">
        <f t="shared" si="63"/>
        <v>65.5</v>
      </c>
      <c r="P1002" s="58"/>
    </row>
    <row r="1003" spans="1:16" s="5" customFormat="1" ht="17.100000000000001" customHeight="1">
      <c r="A1003" s="4">
        <v>993</v>
      </c>
      <c r="B1003" s="133" t="s">
        <v>8086</v>
      </c>
      <c r="C1003" s="134" t="s">
        <v>532</v>
      </c>
      <c r="D1003" s="135" t="s">
        <v>3837</v>
      </c>
      <c r="E1003" s="81" t="s">
        <v>4205</v>
      </c>
      <c r="F1003" s="145">
        <v>6.73</v>
      </c>
      <c r="G1003" s="145">
        <v>7.55</v>
      </c>
      <c r="H1003" s="48">
        <v>63</v>
      </c>
      <c r="I1003" s="48">
        <v>64</v>
      </c>
      <c r="J1003" s="165" t="str">
        <f t="shared" si="61"/>
        <v xml:space="preserve"> </v>
      </c>
      <c r="K1003" s="165" t="str">
        <f t="shared" si="62"/>
        <v xml:space="preserve"> </v>
      </c>
      <c r="L1003" s="165" t="str">
        <f t="shared" si="64"/>
        <v xml:space="preserve"> </v>
      </c>
      <c r="M1003" s="64"/>
      <c r="N1003" s="9"/>
      <c r="O1003" s="62">
        <f t="shared" si="63"/>
        <v>63.5</v>
      </c>
      <c r="P1003" s="58"/>
    </row>
    <row r="1004" spans="1:16" s="5" customFormat="1" ht="17.100000000000001" customHeight="1">
      <c r="A1004" s="4">
        <v>994</v>
      </c>
      <c r="B1004" s="133" t="s">
        <v>8087</v>
      </c>
      <c r="C1004" s="134" t="s">
        <v>485</v>
      </c>
      <c r="D1004" s="135" t="s">
        <v>3837</v>
      </c>
      <c r="E1004" s="81" t="s">
        <v>4205</v>
      </c>
      <c r="F1004" s="145">
        <v>4.8</v>
      </c>
      <c r="G1004" s="145">
        <v>6.44</v>
      </c>
      <c r="H1004" s="48">
        <v>60</v>
      </c>
      <c r="I1004" s="48">
        <v>68</v>
      </c>
      <c r="J1004" s="165" t="str">
        <f t="shared" si="61"/>
        <v xml:space="preserve"> </v>
      </c>
      <c r="K1004" s="165" t="str">
        <f t="shared" si="62"/>
        <v xml:space="preserve"> </v>
      </c>
      <c r="L1004" s="165" t="str">
        <f t="shared" si="64"/>
        <v xml:space="preserve"> </v>
      </c>
      <c r="M1004" s="64"/>
      <c r="N1004" s="9"/>
      <c r="O1004" s="62">
        <f t="shared" si="63"/>
        <v>64</v>
      </c>
      <c r="P1004" s="58"/>
    </row>
    <row r="1005" spans="1:16" s="5" customFormat="1" ht="17.100000000000001" customHeight="1">
      <c r="A1005" s="4">
        <v>995</v>
      </c>
      <c r="B1005" s="133" t="s">
        <v>2418</v>
      </c>
      <c r="C1005" s="134" t="s">
        <v>2419</v>
      </c>
      <c r="D1005" s="135" t="s">
        <v>3837</v>
      </c>
      <c r="E1005" s="81" t="s">
        <v>4205</v>
      </c>
      <c r="F1005" s="145">
        <v>6.98</v>
      </c>
      <c r="G1005" s="145">
        <v>8</v>
      </c>
      <c r="H1005" s="48">
        <v>87</v>
      </c>
      <c r="I1005" s="48">
        <v>77</v>
      </c>
      <c r="J1005" s="165" t="str">
        <f t="shared" si="61"/>
        <v xml:space="preserve"> </v>
      </c>
      <c r="K1005" s="165" t="str">
        <f t="shared" si="62"/>
        <v>SVK</v>
      </c>
      <c r="L1005" s="165" t="str">
        <f t="shared" si="64"/>
        <v xml:space="preserve"> </v>
      </c>
      <c r="M1005" s="49" t="s">
        <v>12629</v>
      </c>
      <c r="N1005" s="9"/>
      <c r="O1005" s="62">
        <f t="shared" si="63"/>
        <v>82</v>
      </c>
      <c r="P1005" s="58"/>
    </row>
    <row r="1006" spans="1:16" s="5" customFormat="1" ht="17.100000000000001" customHeight="1">
      <c r="A1006" s="4">
        <v>996</v>
      </c>
      <c r="B1006" s="133" t="s">
        <v>8088</v>
      </c>
      <c r="C1006" s="134" t="s">
        <v>4063</v>
      </c>
      <c r="D1006" s="135" t="s">
        <v>3837</v>
      </c>
      <c r="E1006" s="81" t="s">
        <v>4205</v>
      </c>
      <c r="F1006" s="145">
        <v>5.15</v>
      </c>
      <c r="G1006" s="145">
        <v>0.79</v>
      </c>
      <c r="H1006" s="48">
        <v>66</v>
      </c>
      <c r="I1006" s="48">
        <v>50</v>
      </c>
      <c r="J1006" s="165" t="str">
        <f t="shared" si="61"/>
        <v xml:space="preserve"> </v>
      </c>
      <c r="K1006" s="165" t="str">
        <f t="shared" si="62"/>
        <v xml:space="preserve"> </v>
      </c>
      <c r="L1006" s="165" t="str">
        <f t="shared" si="64"/>
        <v xml:space="preserve"> </v>
      </c>
      <c r="M1006" s="108"/>
      <c r="N1006" s="123"/>
      <c r="O1006" s="62">
        <f t="shared" si="63"/>
        <v>58</v>
      </c>
      <c r="P1006" s="58"/>
    </row>
    <row r="1007" spans="1:16" s="5" customFormat="1" ht="17.100000000000001" customHeight="1">
      <c r="A1007" s="4">
        <v>997</v>
      </c>
      <c r="B1007" s="133" t="s">
        <v>2348</v>
      </c>
      <c r="C1007" s="134" t="s">
        <v>4262</v>
      </c>
      <c r="D1007" s="135" t="s">
        <v>1407</v>
      </c>
      <c r="E1007" s="81" t="s">
        <v>4205</v>
      </c>
      <c r="F1007" s="145">
        <v>7.53</v>
      </c>
      <c r="G1007" s="145">
        <v>8.61</v>
      </c>
      <c r="H1007" s="48">
        <v>75</v>
      </c>
      <c r="I1007" s="48">
        <v>77</v>
      </c>
      <c r="J1007" s="165" t="str">
        <f t="shared" si="61"/>
        <v>SVK</v>
      </c>
      <c r="K1007" s="165" t="str">
        <f t="shared" si="62"/>
        <v>SVK</v>
      </c>
      <c r="L1007" s="165" t="str">
        <f t="shared" si="64"/>
        <v>SVK</v>
      </c>
      <c r="M1007" s="49" t="s">
        <v>12629</v>
      </c>
      <c r="N1007" s="9"/>
      <c r="O1007" s="62">
        <f t="shared" si="63"/>
        <v>76</v>
      </c>
      <c r="P1007" s="58"/>
    </row>
    <row r="1008" spans="1:16" s="5" customFormat="1" ht="17.100000000000001" customHeight="1">
      <c r="A1008" s="4">
        <v>998</v>
      </c>
      <c r="B1008" s="133" t="s">
        <v>2349</v>
      </c>
      <c r="C1008" s="134" t="s">
        <v>2350</v>
      </c>
      <c r="D1008" s="135" t="s">
        <v>667</v>
      </c>
      <c r="E1008" s="81" t="s">
        <v>4205</v>
      </c>
      <c r="F1008" s="145">
        <v>6.53</v>
      </c>
      <c r="G1008" s="145">
        <v>7.69</v>
      </c>
      <c r="H1008" s="48">
        <v>74</v>
      </c>
      <c r="I1008" s="48">
        <v>70</v>
      </c>
      <c r="J1008" s="165" t="str">
        <f t="shared" si="61"/>
        <v xml:space="preserve"> </v>
      </c>
      <c r="K1008" s="165" t="str">
        <f t="shared" si="62"/>
        <v>SVK</v>
      </c>
      <c r="L1008" s="165" t="str">
        <f t="shared" si="64"/>
        <v xml:space="preserve"> </v>
      </c>
      <c r="M1008" s="49" t="s">
        <v>12629</v>
      </c>
      <c r="N1008" s="17"/>
      <c r="O1008" s="62">
        <f t="shared" si="63"/>
        <v>72</v>
      </c>
      <c r="P1008" s="58"/>
    </row>
    <row r="1009" spans="1:16" s="5" customFormat="1" ht="17.100000000000001" customHeight="1">
      <c r="A1009" s="4">
        <v>999</v>
      </c>
      <c r="B1009" s="133" t="s">
        <v>8089</v>
      </c>
      <c r="C1009" s="134" t="s">
        <v>8090</v>
      </c>
      <c r="D1009" s="135" t="s">
        <v>3474</v>
      </c>
      <c r="E1009" s="81" t="s">
        <v>4205</v>
      </c>
      <c r="F1009" s="145">
        <v>5.56</v>
      </c>
      <c r="G1009" s="145">
        <v>6.72</v>
      </c>
      <c r="H1009" s="48">
        <v>60</v>
      </c>
      <c r="I1009" s="48">
        <v>68</v>
      </c>
      <c r="J1009" s="165" t="str">
        <f t="shared" si="61"/>
        <v xml:space="preserve"> </v>
      </c>
      <c r="K1009" s="165" t="str">
        <f t="shared" si="62"/>
        <v xml:space="preserve"> </v>
      </c>
      <c r="L1009" s="165" t="str">
        <f t="shared" si="64"/>
        <v xml:space="preserve"> </v>
      </c>
      <c r="M1009" s="203"/>
      <c r="N1009" s="17"/>
      <c r="O1009" s="62">
        <f t="shared" si="63"/>
        <v>64</v>
      </c>
      <c r="P1009" s="58"/>
    </row>
    <row r="1010" spans="1:16" s="5" customFormat="1" ht="17.100000000000001" customHeight="1">
      <c r="A1010" s="4">
        <v>1000</v>
      </c>
      <c r="B1010" s="133" t="s">
        <v>8091</v>
      </c>
      <c r="C1010" s="134" t="s">
        <v>3340</v>
      </c>
      <c r="D1010" s="135" t="s">
        <v>3474</v>
      </c>
      <c r="E1010" s="81" t="s">
        <v>4205</v>
      </c>
      <c r="F1010" s="145">
        <v>5.45</v>
      </c>
      <c r="G1010" s="145">
        <v>6.19</v>
      </c>
      <c r="H1010" s="48">
        <v>61</v>
      </c>
      <c r="I1010" s="48">
        <v>68</v>
      </c>
      <c r="J1010" s="165" t="str">
        <f t="shared" si="61"/>
        <v xml:space="preserve"> </v>
      </c>
      <c r="K1010" s="165" t="str">
        <f t="shared" si="62"/>
        <v xml:space="preserve"> </v>
      </c>
      <c r="L1010" s="165" t="str">
        <f t="shared" si="64"/>
        <v xml:space="preserve"> </v>
      </c>
      <c r="M1010" s="63"/>
      <c r="N1010" s="9"/>
      <c r="O1010" s="62">
        <f t="shared" si="63"/>
        <v>64.5</v>
      </c>
      <c r="P1010" s="58"/>
    </row>
    <row r="1011" spans="1:16" s="5" customFormat="1" ht="17.100000000000001" customHeight="1">
      <c r="A1011" s="4">
        <v>1001</v>
      </c>
      <c r="B1011" s="133" t="s">
        <v>2351</v>
      </c>
      <c r="C1011" s="134" t="s">
        <v>4510</v>
      </c>
      <c r="D1011" s="135" t="s">
        <v>3474</v>
      </c>
      <c r="E1011" s="81" t="s">
        <v>4205</v>
      </c>
      <c r="F1011" s="145">
        <v>4.91</v>
      </c>
      <c r="G1011" s="145">
        <v>6.18</v>
      </c>
      <c r="H1011" s="48">
        <v>68</v>
      </c>
      <c r="I1011" s="48">
        <v>72</v>
      </c>
      <c r="J1011" s="165" t="str">
        <f t="shared" si="61"/>
        <v xml:space="preserve"> </v>
      </c>
      <c r="K1011" s="165" t="str">
        <f t="shared" si="62"/>
        <v xml:space="preserve"> </v>
      </c>
      <c r="L1011" s="165" t="str">
        <f t="shared" si="64"/>
        <v xml:space="preserve"> </v>
      </c>
      <c r="M1011" s="196"/>
      <c r="N1011" s="9"/>
      <c r="O1011" s="62">
        <f t="shared" si="63"/>
        <v>70</v>
      </c>
      <c r="P1011" s="58"/>
    </row>
    <row r="1012" spans="1:16" s="5" customFormat="1" ht="17.100000000000001" customHeight="1">
      <c r="A1012" s="4">
        <v>1002</v>
      </c>
      <c r="B1012" s="133" t="s">
        <v>8092</v>
      </c>
      <c r="C1012" s="134" t="s">
        <v>997</v>
      </c>
      <c r="D1012" s="135" t="s">
        <v>1414</v>
      </c>
      <c r="E1012" s="81" t="s">
        <v>4205</v>
      </c>
      <c r="F1012" s="145">
        <v>5.37</v>
      </c>
      <c r="G1012" s="145">
        <v>4.79</v>
      </c>
      <c r="H1012" s="48">
        <v>63</v>
      </c>
      <c r="I1012" s="48">
        <v>66</v>
      </c>
      <c r="J1012" s="165" t="str">
        <f t="shared" si="61"/>
        <v xml:space="preserve"> </v>
      </c>
      <c r="K1012" s="165" t="str">
        <f t="shared" si="62"/>
        <v xml:space="preserve"> </v>
      </c>
      <c r="L1012" s="165" t="str">
        <f t="shared" si="64"/>
        <v xml:space="preserve"> </v>
      </c>
      <c r="M1012" s="196"/>
      <c r="N1012" s="9"/>
      <c r="O1012" s="62">
        <f t="shared" si="63"/>
        <v>64.5</v>
      </c>
      <c r="P1012" s="58"/>
    </row>
    <row r="1013" spans="1:16" s="5" customFormat="1" ht="17.100000000000001" customHeight="1">
      <c r="A1013" s="4">
        <v>1003</v>
      </c>
      <c r="B1013" s="133" t="s">
        <v>2352</v>
      </c>
      <c r="C1013" s="134" t="s">
        <v>2353</v>
      </c>
      <c r="D1013" s="135" t="s">
        <v>2903</v>
      </c>
      <c r="E1013" s="81" t="s">
        <v>4205</v>
      </c>
      <c r="F1013" s="145">
        <v>7.72</v>
      </c>
      <c r="G1013" s="145">
        <v>7.68</v>
      </c>
      <c r="H1013" s="48">
        <v>81</v>
      </c>
      <c r="I1013" s="48">
        <v>77</v>
      </c>
      <c r="J1013" s="165" t="str">
        <f t="shared" si="61"/>
        <v>SVK</v>
      </c>
      <c r="K1013" s="165" t="str">
        <f t="shared" si="62"/>
        <v>SVK</v>
      </c>
      <c r="L1013" s="165" t="str">
        <f t="shared" si="64"/>
        <v>SVK</v>
      </c>
      <c r="M1013" s="49" t="s">
        <v>12629</v>
      </c>
      <c r="N1013" s="9"/>
      <c r="O1013" s="62">
        <f t="shared" si="63"/>
        <v>79</v>
      </c>
      <c r="P1013" s="58"/>
    </row>
    <row r="1014" spans="1:16" s="5" customFormat="1" ht="17.100000000000001" customHeight="1">
      <c r="A1014" s="4">
        <v>1004</v>
      </c>
      <c r="B1014" s="133" t="s">
        <v>8093</v>
      </c>
      <c r="C1014" s="134" t="s">
        <v>8094</v>
      </c>
      <c r="D1014" s="135" t="s">
        <v>4518</v>
      </c>
      <c r="E1014" s="81" t="s">
        <v>4205</v>
      </c>
      <c r="F1014" s="145">
        <v>2.4300000000000002</v>
      </c>
      <c r="G1014" s="145">
        <v>4.6100000000000003</v>
      </c>
      <c r="H1014" s="48">
        <v>45</v>
      </c>
      <c r="I1014" s="48">
        <v>63</v>
      </c>
      <c r="J1014" s="165" t="str">
        <f t="shared" si="61"/>
        <v xml:space="preserve"> </v>
      </c>
      <c r="K1014" s="165" t="str">
        <f t="shared" si="62"/>
        <v xml:space="preserve"> </v>
      </c>
      <c r="L1014" s="165" t="str">
        <f t="shared" si="64"/>
        <v xml:space="preserve"> </v>
      </c>
      <c r="M1014" s="217"/>
      <c r="N1014" s="9"/>
      <c r="O1014" s="62">
        <f t="shared" si="63"/>
        <v>54</v>
      </c>
      <c r="P1014" s="58"/>
    </row>
    <row r="1015" spans="1:16" s="5" customFormat="1" ht="17.100000000000001" customHeight="1">
      <c r="A1015" s="4">
        <v>1005</v>
      </c>
      <c r="B1015" s="133" t="s">
        <v>8095</v>
      </c>
      <c r="C1015" s="134" t="s">
        <v>2924</v>
      </c>
      <c r="D1015" s="135" t="s">
        <v>2321</v>
      </c>
      <c r="E1015" s="81" t="s">
        <v>4205</v>
      </c>
      <c r="F1015" s="145">
        <v>7.23</v>
      </c>
      <c r="G1015" s="145">
        <v>8.15</v>
      </c>
      <c r="H1015" s="48">
        <v>74</v>
      </c>
      <c r="I1015" s="48">
        <v>74</v>
      </c>
      <c r="J1015" s="168" t="str">
        <f t="shared" si="61"/>
        <v>SVK</v>
      </c>
      <c r="K1015" s="165" t="str">
        <f t="shared" si="62"/>
        <v>SVK</v>
      </c>
      <c r="L1015" s="168" t="str">
        <f t="shared" si="64"/>
        <v>SVK</v>
      </c>
      <c r="M1015" s="63" t="s">
        <v>12631</v>
      </c>
      <c r="N1015" s="9"/>
      <c r="O1015" s="62">
        <f t="shared" si="63"/>
        <v>74</v>
      </c>
      <c r="P1015" s="58"/>
    </row>
    <row r="1016" spans="1:16" s="5" customFormat="1" ht="17.100000000000001" customHeight="1">
      <c r="A1016" s="4">
        <v>1006</v>
      </c>
      <c r="B1016" s="133" t="s">
        <v>57</v>
      </c>
      <c r="C1016" s="134" t="s">
        <v>2924</v>
      </c>
      <c r="D1016" s="135" t="s">
        <v>2322</v>
      </c>
      <c r="E1016" s="81" t="s">
        <v>4205</v>
      </c>
      <c r="F1016" s="145">
        <v>6.7</v>
      </c>
      <c r="G1016" s="145">
        <v>8.11</v>
      </c>
      <c r="H1016" s="48">
        <v>69</v>
      </c>
      <c r="I1016" s="48">
        <v>70</v>
      </c>
      <c r="J1016" s="165" t="str">
        <f t="shared" si="61"/>
        <v xml:space="preserve"> </v>
      </c>
      <c r="K1016" s="165" t="str">
        <f t="shared" si="62"/>
        <v>SVK</v>
      </c>
      <c r="L1016" s="165" t="str">
        <f t="shared" si="64"/>
        <v xml:space="preserve"> </v>
      </c>
      <c r="M1016" s="219" t="s">
        <v>12629</v>
      </c>
      <c r="N1016" s="9"/>
      <c r="O1016" s="62">
        <f t="shared" si="63"/>
        <v>69.5</v>
      </c>
      <c r="P1016" s="58"/>
    </row>
    <row r="1017" spans="1:16" s="5" customFormat="1" ht="17.100000000000001" customHeight="1">
      <c r="A1017" s="4">
        <v>1007</v>
      </c>
      <c r="B1017" s="133" t="s">
        <v>8096</v>
      </c>
      <c r="C1017" s="134" t="s">
        <v>3492</v>
      </c>
      <c r="D1017" s="135" t="s">
        <v>3507</v>
      </c>
      <c r="E1017" s="81" t="s">
        <v>4205</v>
      </c>
      <c r="F1017" s="145">
        <v>6.1</v>
      </c>
      <c r="G1017" s="145">
        <v>7.58</v>
      </c>
      <c r="H1017" s="48">
        <v>65</v>
      </c>
      <c r="I1017" s="48">
        <v>70</v>
      </c>
      <c r="J1017" s="165" t="str">
        <f t="shared" si="61"/>
        <v xml:space="preserve"> </v>
      </c>
      <c r="K1017" s="165" t="str">
        <f t="shared" si="62"/>
        <v>SVK</v>
      </c>
      <c r="L1017" s="165" t="str">
        <f t="shared" si="64"/>
        <v xml:space="preserve"> </v>
      </c>
      <c r="M1017" s="49" t="s">
        <v>12629</v>
      </c>
      <c r="N1017" s="17"/>
      <c r="O1017" s="62">
        <f t="shared" si="63"/>
        <v>67.5</v>
      </c>
      <c r="P1017" s="58"/>
    </row>
    <row r="1018" spans="1:16" s="5" customFormat="1" ht="17.100000000000001" customHeight="1">
      <c r="A1018" s="4">
        <v>1008</v>
      </c>
      <c r="B1018" s="133" t="s">
        <v>8097</v>
      </c>
      <c r="C1018" s="134" t="s">
        <v>997</v>
      </c>
      <c r="D1018" s="135" t="s">
        <v>3507</v>
      </c>
      <c r="E1018" s="81" t="s">
        <v>4205</v>
      </c>
      <c r="F1018" s="145">
        <v>4.88</v>
      </c>
      <c r="G1018" s="145">
        <v>6.22</v>
      </c>
      <c r="H1018" s="48">
        <v>59</v>
      </c>
      <c r="I1018" s="48">
        <v>73</v>
      </c>
      <c r="J1018" s="165" t="str">
        <f t="shared" si="61"/>
        <v xml:space="preserve"> </v>
      </c>
      <c r="K1018" s="165" t="str">
        <f t="shared" si="62"/>
        <v xml:space="preserve"> </v>
      </c>
      <c r="L1018" s="165" t="str">
        <f t="shared" si="64"/>
        <v xml:space="preserve"> </v>
      </c>
      <c r="M1018" s="63"/>
      <c r="N1018" s="17"/>
      <c r="O1018" s="62">
        <f t="shared" si="63"/>
        <v>66</v>
      </c>
      <c r="P1018" s="58"/>
    </row>
    <row r="1019" spans="1:16" s="5" customFormat="1" ht="17.100000000000001" customHeight="1">
      <c r="A1019" s="4">
        <v>1009</v>
      </c>
      <c r="B1019" s="133" t="s">
        <v>8098</v>
      </c>
      <c r="C1019" s="134" t="s">
        <v>3616</v>
      </c>
      <c r="D1019" s="135" t="s">
        <v>3608</v>
      </c>
      <c r="E1019" s="81" t="s">
        <v>4205</v>
      </c>
      <c r="F1019" s="145">
        <v>3.16</v>
      </c>
      <c r="G1019" s="145">
        <v>4.79</v>
      </c>
      <c r="H1019" s="48">
        <v>49</v>
      </c>
      <c r="I1019" s="48">
        <v>68</v>
      </c>
      <c r="J1019" s="165" t="str">
        <f t="shared" si="61"/>
        <v xml:space="preserve"> </v>
      </c>
      <c r="K1019" s="165" t="str">
        <f t="shared" si="62"/>
        <v xml:space="preserve"> </v>
      </c>
      <c r="L1019" s="165" t="str">
        <f t="shared" si="64"/>
        <v xml:space="preserve"> </v>
      </c>
      <c r="M1019" s="196"/>
      <c r="N1019" s="9"/>
      <c r="O1019" s="62">
        <f t="shared" si="63"/>
        <v>58.5</v>
      </c>
      <c r="P1019" s="58"/>
    </row>
    <row r="1020" spans="1:16" s="5" customFormat="1" ht="17.100000000000001" customHeight="1">
      <c r="A1020" s="4">
        <v>1010</v>
      </c>
      <c r="B1020" s="133" t="s">
        <v>8099</v>
      </c>
      <c r="C1020" s="134" t="s">
        <v>8100</v>
      </c>
      <c r="D1020" s="135" t="s">
        <v>623</v>
      </c>
      <c r="E1020" s="81" t="s">
        <v>4205</v>
      </c>
      <c r="F1020" s="145">
        <v>6.01</v>
      </c>
      <c r="G1020" s="145">
        <v>6.65</v>
      </c>
      <c r="H1020" s="48">
        <v>77</v>
      </c>
      <c r="I1020" s="48">
        <v>77</v>
      </c>
      <c r="J1020" s="165" t="str">
        <f t="shared" si="61"/>
        <v xml:space="preserve"> </v>
      </c>
      <c r="K1020" s="165" t="str">
        <f t="shared" si="62"/>
        <v xml:space="preserve"> </v>
      </c>
      <c r="L1020" s="165" t="str">
        <f t="shared" si="64"/>
        <v xml:space="preserve"> </v>
      </c>
      <c r="M1020" s="83"/>
      <c r="N1020" s="9"/>
      <c r="O1020" s="62">
        <f t="shared" si="63"/>
        <v>77</v>
      </c>
      <c r="P1020" s="58"/>
    </row>
    <row r="1021" spans="1:16" s="5" customFormat="1" ht="17.100000000000001" customHeight="1">
      <c r="A1021" s="4">
        <v>1011</v>
      </c>
      <c r="B1021" s="133" t="s">
        <v>8101</v>
      </c>
      <c r="C1021" s="134" t="s">
        <v>4023</v>
      </c>
      <c r="D1021" s="135" t="s">
        <v>4264</v>
      </c>
      <c r="E1021" s="81" t="s">
        <v>4205</v>
      </c>
      <c r="F1021" s="145">
        <v>5.07</v>
      </c>
      <c r="G1021" s="145">
        <v>6.01</v>
      </c>
      <c r="H1021" s="48">
        <v>58</v>
      </c>
      <c r="I1021" s="48">
        <v>67</v>
      </c>
      <c r="J1021" s="165" t="str">
        <f t="shared" si="61"/>
        <v xml:space="preserve"> </v>
      </c>
      <c r="K1021" s="165" t="str">
        <f t="shared" si="62"/>
        <v xml:space="preserve"> </v>
      </c>
      <c r="L1021" s="165" t="str">
        <f t="shared" si="64"/>
        <v xml:space="preserve"> </v>
      </c>
      <c r="M1021" s="53"/>
      <c r="N1021" s="9"/>
      <c r="O1021" s="62">
        <f t="shared" si="63"/>
        <v>62.5</v>
      </c>
      <c r="P1021" s="58"/>
    </row>
    <row r="1022" spans="1:16" s="5" customFormat="1" ht="17.100000000000001" customHeight="1">
      <c r="A1022" s="4">
        <v>1012</v>
      </c>
      <c r="B1022" s="133" t="s">
        <v>8102</v>
      </c>
      <c r="C1022" s="134" t="s">
        <v>8103</v>
      </c>
      <c r="D1022" s="135" t="s">
        <v>3625</v>
      </c>
      <c r="E1022" s="81" t="s">
        <v>4205</v>
      </c>
      <c r="F1022" s="145">
        <v>5.0599999999999996</v>
      </c>
      <c r="G1022" s="145">
        <v>6.09</v>
      </c>
      <c r="H1022" s="48">
        <v>63</v>
      </c>
      <c r="I1022" s="48">
        <v>65</v>
      </c>
      <c r="J1022" s="165" t="str">
        <f t="shared" si="61"/>
        <v xml:space="preserve"> </v>
      </c>
      <c r="K1022" s="165" t="str">
        <f t="shared" si="62"/>
        <v xml:space="preserve"> </v>
      </c>
      <c r="L1022" s="165" t="str">
        <f t="shared" si="64"/>
        <v xml:space="preserve"> </v>
      </c>
      <c r="M1022" s="196"/>
      <c r="N1022" s="9"/>
      <c r="O1022" s="62">
        <f t="shared" si="63"/>
        <v>64</v>
      </c>
      <c r="P1022" s="58"/>
    </row>
    <row r="1023" spans="1:16" s="5" customFormat="1" ht="17.100000000000001" customHeight="1">
      <c r="A1023" s="4">
        <v>1013</v>
      </c>
      <c r="B1023" s="133" t="s">
        <v>8104</v>
      </c>
      <c r="C1023" s="134" t="s">
        <v>997</v>
      </c>
      <c r="D1023" s="135" t="s">
        <v>999</v>
      </c>
      <c r="E1023" s="81" t="s">
        <v>4205</v>
      </c>
      <c r="F1023" s="145">
        <v>5.39</v>
      </c>
      <c r="G1023" s="145">
        <v>7.31</v>
      </c>
      <c r="H1023" s="48">
        <v>60</v>
      </c>
      <c r="I1023" s="48">
        <v>70</v>
      </c>
      <c r="J1023" s="165" t="str">
        <f t="shared" si="61"/>
        <v xml:space="preserve"> </v>
      </c>
      <c r="K1023" s="168" t="str">
        <f t="shared" si="62"/>
        <v>SVK</v>
      </c>
      <c r="L1023" s="165" t="str">
        <f t="shared" si="64"/>
        <v xml:space="preserve"> </v>
      </c>
      <c r="M1023" s="196" t="s">
        <v>12603</v>
      </c>
      <c r="N1023" s="9"/>
      <c r="O1023" s="62">
        <f t="shared" si="63"/>
        <v>65</v>
      </c>
      <c r="P1023" s="58"/>
    </row>
    <row r="1024" spans="1:16" s="5" customFormat="1" ht="17.100000000000001" customHeight="1">
      <c r="A1024" s="4">
        <v>1014</v>
      </c>
      <c r="B1024" s="133" t="s">
        <v>8105</v>
      </c>
      <c r="C1024" s="134" t="s">
        <v>8106</v>
      </c>
      <c r="D1024" s="135" t="s">
        <v>999</v>
      </c>
      <c r="E1024" s="81" t="s">
        <v>4205</v>
      </c>
      <c r="F1024" s="145">
        <v>5.9</v>
      </c>
      <c r="G1024" s="145">
        <v>6.09</v>
      </c>
      <c r="H1024" s="48">
        <v>58</v>
      </c>
      <c r="I1024" s="48">
        <v>68</v>
      </c>
      <c r="J1024" s="165" t="str">
        <f t="shared" si="61"/>
        <v xml:space="preserve"> </v>
      </c>
      <c r="K1024" s="165" t="str">
        <f t="shared" si="62"/>
        <v xml:space="preserve"> </v>
      </c>
      <c r="L1024" s="165" t="str">
        <f t="shared" si="64"/>
        <v xml:space="preserve"> </v>
      </c>
      <c r="M1024" s="196"/>
      <c r="N1024" s="9"/>
      <c r="O1024" s="62">
        <f t="shared" si="63"/>
        <v>63</v>
      </c>
      <c r="P1024" s="58"/>
    </row>
    <row r="1025" spans="1:16" s="5" customFormat="1" ht="17.100000000000001" customHeight="1">
      <c r="A1025" s="4">
        <v>1015</v>
      </c>
      <c r="B1025" s="133" t="s">
        <v>8107</v>
      </c>
      <c r="C1025" s="134" t="s">
        <v>1972</v>
      </c>
      <c r="D1025" s="135" t="s">
        <v>3779</v>
      </c>
      <c r="E1025" s="81" t="s">
        <v>4205</v>
      </c>
      <c r="F1025" s="145">
        <v>4.68</v>
      </c>
      <c r="G1025" s="145">
        <v>6.19</v>
      </c>
      <c r="H1025" s="48">
        <v>60</v>
      </c>
      <c r="I1025" s="48">
        <v>67</v>
      </c>
      <c r="J1025" s="165" t="str">
        <f t="shared" si="61"/>
        <v xml:space="preserve"> </v>
      </c>
      <c r="K1025" s="165" t="str">
        <f t="shared" si="62"/>
        <v xml:space="preserve"> </v>
      </c>
      <c r="L1025" s="165" t="str">
        <f t="shared" si="64"/>
        <v xml:space="preserve"> </v>
      </c>
      <c r="M1025" s="52"/>
      <c r="N1025" s="9"/>
      <c r="O1025" s="62">
        <f t="shared" si="63"/>
        <v>63.5</v>
      </c>
      <c r="P1025" s="58"/>
    </row>
    <row r="1026" spans="1:16" s="5" customFormat="1" ht="17.100000000000001" customHeight="1">
      <c r="A1026" s="4">
        <v>1016</v>
      </c>
      <c r="B1026" s="133" t="s">
        <v>8108</v>
      </c>
      <c r="C1026" s="134" t="s">
        <v>670</v>
      </c>
      <c r="D1026" s="135" t="s">
        <v>1007</v>
      </c>
      <c r="E1026" s="81" t="s">
        <v>4205</v>
      </c>
      <c r="F1026" s="145">
        <v>5.89</v>
      </c>
      <c r="G1026" s="145">
        <v>7.31</v>
      </c>
      <c r="H1026" s="48">
        <v>63</v>
      </c>
      <c r="I1026" s="48">
        <v>76</v>
      </c>
      <c r="J1026" s="165" t="str">
        <f t="shared" si="61"/>
        <v xml:space="preserve"> </v>
      </c>
      <c r="K1026" s="165" t="str">
        <f t="shared" si="62"/>
        <v>SVK</v>
      </c>
      <c r="L1026" s="165" t="str">
        <f t="shared" si="64"/>
        <v xml:space="preserve"> </v>
      </c>
      <c r="M1026" s="219" t="s">
        <v>12629</v>
      </c>
      <c r="N1026" s="9"/>
      <c r="O1026" s="62">
        <f t="shared" si="63"/>
        <v>69.5</v>
      </c>
      <c r="P1026" s="58"/>
    </row>
    <row r="1027" spans="1:16" s="5" customFormat="1" ht="17.100000000000001" customHeight="1">
      <c r="A1027" s="4">
        <v>1017</v>
      </c>
      <c r="B1027" s="133" t="s">
        <v>8109</v>
      </c>
      <c r="C1027" s="134" t="s">
        <v>1178</v>
      </c>
      <c r="D1027" s="135" t="s">
        <v>1007</v>
      </c>
      <c r="E1027" s="81" t="s">
        <v>4205</v>
      </c>
      <c r="F1027" s="145">
        <v>6.13</v>
      </c>
      <c r="G1027" s="145">
        <v>6.98</v>
      </c>
      <c r="H1027" s="48">
        <v>63</v>
      </c>
      <c r="I1027" s="48">
        <v>67</v>
      </c>
      <c r="J1027" s="165" t="str">
        <f t="shared" si="61"/>
        <v xml:space="preserve"> </v>
      </c>
      <c r="K1027" s="165" t="str">
        <f t="shared" si="62"/>
        <v xml:space="preserve"> </v>
      </c>
      <c r="L1027" s="165" t="str">
        <f t="shared" si="64"/>
        <v xml:space="preserve"> </v>
      </c>
      <c r="M1027" s="54"/>
      <c r="N1027" s="17"/>
      <c r="O1027" s="62">
        <f t="shared" si="63"/>
        <v>65</v>
      </c>
      <c r="P1027" s="58"/>
    </row>
    <row r="1028" spans="1:16" s="5" customFormat="1" ht="17.100000000000001" customHeight="1">
      <c r="A1028" s="4">
        <v>1018</v>
      </c>
      <c r="B1028" s="133" t="s">
        <v>8110</v>
      </c>
      <c r="C1028" s="134" t="s">
        <v>58</v>
      </c>
      <c r="D1028" s="135" t="s">
        <v>1001</v>
      </c>
      <c r="E1028" s="81" t="s">
        <v>4205</v>
      </c>
      <c r="F1028" s="145">
        <v>5.18</v>
      </c>
      <c r="G1028" s="145">
        <v>6.63</v>
      </c>
      <c r="H1028" s="48">
        <v>60</v>
      </c>
      <c r="I1028" s="48">
        <v>67</v>
      </c>
      <c r="J1028" s="165" t="str">
        <f t="shared" si="61"/>
        <v xml:space="preserve"> </v>
      </c>
      <c r="K1028" s="165" t="str">
        <f t="shared" si="62"/>
        <v xml:space="preserve"> </v>
      </c>
      <c r="L1028" s="165" t="str">
        <f t="shared" si="64"/>
        <v xml:space="preserve"> </v>
      </c>
      <c r="M1028" s="63"/>
      <c r="N1028" s="9"/>
      <c r="O1028" s="62">
        <f t="shared" si="63"/>
        <v>63.5</v>
      </c>
      <c r="P1028" s="58"/>
    </row>
    <row r="1029" spans="1:16" s="5" customFormat="1" ht="17.100000000000001" customHeight="1">
      <c r="A1029" s="4">
        <v>1019</v>
      </c>
      <c r="B1029" s="133" t="s">
        <v>8111</v>
      </c>
      <c r="C1029" s="134" t="s">
        <v>732</v>
      </c>
      <c r="D1029" s="135" t="s">
        <v>300</v>
      </c>
      <c r="E1029" s="81" t="s">
        <v>4205</v>
      </c>
      <c r="F1029" s="145">
        <v>5.57</v>
      </c>
      <c r="G1029" s="145">
        <v>7.42</v>
      </c>
      <c r="H1029" s="48">
        <v>68</v>
      </c>
      <c r="I1029" s="48">
        <v>70</v>
      </c>
      <c r="J1029" s="165" t="str">
        <f t="shared" si="61"/>
        <v xml:space="preserve"> </v>
      </c>
      <c r="K1029" s="168" t="str">
        <f t="shared" si="62"/>
        <v>SVK</v>
      </c>
      <c r="L1029" s="165" t="str">
        <f t="shared" si="64"/>
        <v xml:space="preserve"> </v>
      </c>
      <c r="M1029" s="196" t="s">
        <v>12603</v>
      </c>
      <c r="N1029" s="9"/>
      <c r="O1029" s="62">
        <f t="shared" si="63"/>
        <v>69</v>
      </c>
      <c r="P1029" s="58"/>
    </row>
    <row r="1030" spans="1:16" s="5" customFormat="1" ht="17.100000000000001" customHeight="1">
      <c r="A1030" s="4">
        <v>1020</v>
      </c>
      <c r="B1030" s="133" t="s">
        <v>8112</v>
      </c>
      <c r="C1030" s="134" t="s">
        <v>1697</v>
      </c>
      <c r="D1030" s="135" t="s">
        <v>3470</v>
      </c>
      <c r="E1030" s="81" t="s">
        <v>4205</v>
      </c>
      <c r="F1030" s="145">
        <v>5.12</v>
      </c>
      <c r="G1030" s="145">
        <v>6.73</v>
      </c>
      <c r="H1030" s="48">
        <v>61</v>
      </c>
      <c r="I1030" s="48">
        <v>70</v>
      </c>
      <c r="J1030" s="165" t="str">
        <f t="shared" si="61"/>
        <v xml:space="preserve"> </v>
      </c>
      <c r="K1030" s="165" t="str">
        <f t="shared" si="62"/>
        <v xml:space="preserve"> </v>
      </c>
      <c r="L1030" s="165" t="str">
        <f t="shared" si="64"/>
        <v xml:space="preserve"> </v>
      </c>
      <c r="M1030" s="121"/>
      <c r="N1030" s="9"/>
      <c r="O1030" s="62">
        <f t="shared" si="63"/>
        <v>65.5</v>
      </c>
      <c r="P1030" s="58"/>
    </row>
    <row r="1031" spans="1:16" s="5" customFormat="1" ht="17.100000000000001" customHeight="1">
      <c r="A1031" s="4">
        <v>1021</v>
      </c>
      <c r="B1031" s="133" t="s">
        <v>8113</v>
      </c>
      <c r="C1031" s="134" t="s">
        <v>8114</v>
      </c>
      <c r="D1031" s="135" t="s">
        <v>3470</v>
      </c>
      <c r="E1031" s="81" t="s">
        <v>4205</v>
      </c>
      <c r="F1031" s="145">
        <v>4.66</v>
      </c>
      <c r="G1031" s="145">
        <v>4.7699999999999996</v>
      </c>
      <c r="H1031" s="48">
        <v>55</v>
      </c>
      <c r="I1031" s="48">
        <v>67</v>
      </c>
      <c r="J1031" s="165" t="str">
        <f t="shared" si="61"/>
        <v xml:space="preserve"> </v>
      </c>
      <c r="K1031" s="165" t="str">
        <f t="shared" si="62"/>
        <v xml:space="preserve"> </v>
      </c>
      <c r="L1031" s="165" t="str">
        <f t="shared" si="64"/>
        <v xml:space="preserve"> </v>
      </c>
      <c r="M1031" s="52"/>
      <c r="N1031" s="9"/>
      <c r="O1031" s="62">
        <f t="shared" si="63"/>
        <v>61</v>
      </c>
      <c r="P1031" s="58"/>
    </row>
    <row r="1032" spans="1:16" s="5" customFormat="1" ht="17.100000000000001" customHeight="1">
      <c r="A1032" s="4">
        <v>1022</v>
      </c>
      <c r="B1032" s="133" t="s">
        <v>3966</v>
      </c>
      <c r="C1032" s="134" t="s">
        <v>1805</v>
      </c>
      <c r="D1032" s="135" t="s">
        <v>3182</v>
      </c>
      <c r="E1032" s="81" t="s">
        <v>4205</v>
      </c>
      <c r="F1032" s="145">
        <v>7.81</v>
      </c>
      <c r="G1032" s="145">
        <v>8.2100000000000009</v>
      </c>
      <c r="H1032" s="48">
        <v>100</v>
      </c>
      <c r="I1032" s="48">
        <v>95</v>
      </c>
      <c r="J1032" s="165" t="str">
        <f t="shared" si="61"/>
        <v>SVK</v>
      </c>
      <c r="K1032" s="165" t="str">
        <f t="shared" si="62"/>
        <v>SVG</v>
      </c>
      <c r="L1032" s="165" t="str">
        <f t="shared" si="64"/>
        <v>SVK</v>
      </c>
      <c r="M1032" s="49" t="s">
        <v>12629</v>
      </c>
      <c r="N1032" s="9"/>
      <c r="O1032" s="62">
        <f t="shared" si="63"/>
        <v>97.5</v>
      </c>
      <c r="P1032" s="58"/>
    </row>
    <row r="1033" spans="1:16" s="5" customFormat="1" ht="17.100000000000001" customHeight="1">
      <c r="A1033" s="4">
        <v>1023</v>
      </c>
      <c r="B1033" s="133" t="s">
        <v>8115</v>
      </c>
      <c r="C1033" s="134" t="s">
        <v>3376</v>
      </c>
      <c r="D1033" s="135" t="s">
        <v>4696</v>
      </c>
      <c r="E1033" s="81" t="s">
        <v>4205</v>
      </c>
      <c r="F1033" s="145">
        <v>6</v>
      </c>
      <c r="G1033" s="145">
        <v>6.59</v>
      </c>
      <c r="H1033" s="48">
        <v>74</v>
      </c>
      <c r="I1033" s="48">
        <v>72</v>
      </c>
      <c r="J1033" s="165" t="str">
        <f t="shared" si="61"/>
        <v xml:space="preserve"> </v>
      </c>
      <c r="K1033" s="165" t="str">
        <f t="shared" si="62"/>
        <v xml:space="preserve"> </v>
      </c>
      <c r="L1033" s="165" t="str">
        <f t="shared" si="64"/>
        <v xml:space="preserve"> </v>
      </c>
      <c r="M1033" s="52"/>
      <c r="N1033" s="9"/>
      <c r="O1033" s="62">
        <f t="shared" si="63"/>
        <v>73</v>
      </c>
      <c r="P1033" s="58"/>
    </row>
    <row r="1034" spans="1:16" s="5" customFormat="1" ht="17.100000000000001" customHeight="1">
      <c r="A1034" s="4">
        <v>1024</v>
      </c>
      <c r="B1034" s="133" t="s">
        <v>8116</v>
      </c>
      <c r="C1034" s="134" t="s">
        <v>8117</v>
      </c>
      <c r="D1034" s="135" t="s">
        <v>366</v>
      </c>
      <c r="E1034" s="81" t="s">
        <v>4205</v>
      </c>
      <c r="F1034" s="145">
        <v>5.85</v>
      </c>
      <c r="G1034" s="145">
        <v>7.34</v>
      </c>
      <c r="H1034" s="48">
        <v>68</v>
      </c>
      <c r="I1034" s="48">
        <v>70</v>
      </c>
      <c r="J1034" s="151" t="str">
        <f t="shared" si="61"/>
        <v xml:space="preserve"> </v>
      </c>
      <c r="K1034" s="151" t="str">
        <f t="shared" si="62"/>
        <v>SVK</v>
      </c>
      <c r="L1034" s="151" t="str">
        <f t="shared" si="64"/>
        <v xml:space="preserve"> </v>
      </c>
      <c r="M1034" s="219" t="s">
        <v>12629</v>
      </c>
      <c r="N1034" s="50"/>
      <c r="O1034" s="62">
        <f t="shared" si="63"/>
        <v>69</v>
      </c>
      <c r="P1034" s="87"/>
    </row>
    <row r="1035" spans="1:16" s="5" customFormat="1" ht="17.100000000000001" customHeight="1">
      <c r="A1035" s="4">
        <v>1025</v>
      </c>
      <c r="B1035" s="133" t="s">
        <v>8118</v>
      </c>
      <c r="C1035" s="134" t="s">
        <v>670</v>
      </c>
      <c r="D1035" s="135" t="s">
        <v>3372</v>
      </c>
      <c r="E1035" s="81" t="s">
        <v>4205</v>
      </c>
      <c r="F1035" s="145">
        <v>5.61</v>
      </c>
      <c r="G1035" s="145">
        <v>7.71</v>
      </c>
      <c r="H1035" s="48">
        <v>61</v>
      </c>
      <c r="I1035" s="48">
        <v>70</v>
      </c>
      <c r="J1035" s="151" t="str">
        <f t="shared" ref="J1035:J1099" si="65">IF(AND(F1035&gt;=9,H1035&gt;=90),"SVXS",IF(AND(F1035&gt;=8,H1035&gt;=80),"SVG",IF(AND(F1035&gt;=7,H1035&gt;=70),"SVK"," ")))</f>
        <v xml:space="preserve"> </v>
      </c>
      <c r="K1035" s="166" t="str">
        <f t="shared" ref="K1035:K1099" si="66">IF(AND(G1035&gt;=9,I1035&gt;=90),"SVXS",IF(AND(G1035&gt;=8,I1035&gt;=80),"SVG",IF(AND(G1035&gt;=7,I1035&gt;=70),"SVK"," ")))</f>
        <v>SVK</v>
      </c>
      <c r="L1035" s="151" t="str">
        <f t="shared" si="64"/>
        <v xml:space="preserve"> </v>
      </c>
      <c r="M1035" s="63" t="s">
        <v>12603</v>
      </c>
      <c r="N1035" s="50"/>
      <c r="O1035" s="62">
        <f t="shared" ref="O1035:O1099" si="67">SUM(H1035:I1035)/2</f>
        <v>65.5</v>
      </c>
      <c r="P1035" s="87"/>
    </row>
    <row r="1036" spans="1:16" s="5" customFormat="1" ht="17.100000000000001" customHeight="1">
      <c r="A1036" s="4">
        <v>1026</v>
      </c>
      <c r="B1036" s="133" t="s">
        <v>8119</v>
      </c>
      <c r="C1036" s="134" t="s">
        <v>2924</v>
      </c>
      <c r="D1036" s="135" t="s">
        <v>4398</v>
      </c>
      <c r="E1036" s="81" t="s">
        <v>4205</v>
      </c>
      <c r="F1036" s="145">
        <v>5.48</v>
      </c>
      <c r="G1036" s="145">
        <v>5.79</v>
      </c>
      <c r="H1036" s="48">
        <v>62</v>
      </c>
      <c r="I1036" s="48">
        <v>62</v>
      </c>
      <c r="J1036" s="151" t="str">
        <f t="shared" si="65"/>
        <v xml:space="preserve"> </v>
      </c>
      <c r="K1036" s="151" t="str">
        <f t="shared" si="66"/>
        <v xml:space="preserve"> </v>
      </c>
      <c r="L1036" s="151" t="str">
        <f t="shared" si="64"/>
        <v xml:space="preserve"> </v>
      </c>
      <c r="M1036" s="101"/>
      <c r="N1036" s="50"/>
      <c r="O1036" s="62">
        <f t="shared" si="67"/>
        <v>62</v>
      </c>
      <c r="P1036" s="87"/>
    </row>
    <row r="1037" spans="1:16" s="5" customFormat="1" ht="17.100000000000001" customHeight="1">
      <c r="A1037" s="4">
        <v>1027</v>
      </c>
      <c r="B1037" s="133" t="s">
        <v>8120</v>
      </c>
      <c r="C1037" s="134" t="s">
        <v>1247</v>
      </c>
      <c r="D1037" s="135" t="s">
        <v>1012</v>
      </c>
      <c r="E1037" s="81" t="s">
        <v>4205</v>
      </c>
      <c r="F1037" s="145">
        <v>5.44</v>
      </c>
      <c r="G1037" s="145">
        <v>6.26</v>
      </c>
      <c r="H1037" s="48">
        <v>61</v>
      </c>
      <c r="I1037" s="48">
        <v>67</v>
      </c>
      <c r="J1037" s="151" t="str">
        <f t="shared" si="65"/>
        <v xml:space="preserve"> </v>
      </c>
      <c r="K1037" s="151" t="str">
        <f t="shared" si="66"/>
        <v xml:space="preserve"> </v>
      </c>
      <c r="L1037" s="151" t="str">
        <f t="shared" si="64"/>
        <v xml:space="preserve"> </v>
      </c>
      <c r="M1037" s="101"/>
      <c r="N1037" s="50"/>
      <c r="O1037" s="62">
        <f t="shared" si="67"/>
        <v>64</v>
      </c>
      <c r="P1037" s="87"/>
    </row>
    <row r="1038" spans="1:16" s="5" customFormat="1" ht="17.100000000000001" customHeight="1">
      <c r="A1038" s="4">
        <v>1028</v>
      </c>
      <c r="B1038" s="133" t="s">
        <v>8121</v>
      </c>
      <c r="C1038" s="134" t="s">
        <v>8122</v>
      </c>
      <c r="D1038" s="135" t="s">
        <v>8123</v>
      </c>
      <c r="E1038" s="81" t="s">
        <v>4205</v>
      </c>
      <c r="F1038" s="145">
        <v>6.47</v>
      </c>
      <c r="G1038" s="145">
        <v>7.76</v>
      </c>
      <c r="H1038" s="48">
        <v>61</v>
      </c>
      <c r="I1038" s="48">
        <v>70</v>
      </c>
      <c r="J1038" s="151" t="str">
        <f t="shared" si="65"/>
        <v xml:space="preserve"> </v>
      </c>
      <c r="K1038" s="151" t="str">
        <f t="shared" si="66"/>
        <v>SVK</v>
      </c>
      <c r="L1038" s="151" t="str">
        <f t="shared" si="64"/>
        <v xml:space="preserve"> </v>
      </c>
      <c r="M1038" s="49" t="s">
        <v>12629</v>
      </c>
      <c r="N1038" s="50"/>
      <c r="O1038" s="62">
        <f t="shared" si="67"/>
        <v>65.5</v>
      </c>
      <c r="P1038" s="71"/>
    </row>
    <row r="1039" spans="1:16" s="5" customFormat="1" ht="17.100000000000001" customHeight="1">
      <c r="A1039" s="4">
        <v>1029</v>
      </c>
      <c r="B1039" s="133" t="s">
        <v>3499</v>
      </c>
      <c r="C1039" s="134" t="s">
        <v>3342</v>
      </c>
      <c r="D1039" s="135" t="s">
        <v>1002</v>
      </c>
      <c r="E1039" s="81" t="s">
        <v>4205</v>
      </c>
      <c r="F1039" s="145">
        <v>6.47</v>
      </c>
      <c r="G1039" s="145">
        <v>7.32</v>
      </c>
      <c r="H1039" s="48">
        <v>73</v>
      </c>
      <c r="I1039" s="48">
        <v>70</v>
      </c>
      <c r="J1039" s="151" t="str">
        <f t="shared" si="65"/>
        <v xml:space="preserve"> </v>
      </c>
      <c r="K1039" s="151" t="str">
        <f t="shared" si="66"/>
        <v>SVK</v>
      </c>
      <c r="L1039" s="151" t="str">
        <f t="shared" si="64"/>
        <v xml:space="preserve"> </v>
      </c>
      <c r="M1039" s="219" t="s">
        <v>12629</v>
      </c>
      <c r="N1039" s="117"/>
      <c r="O1039" s="62">
        <f t="shared" si="67"/>
        <v>71.5</v>
      </c>
      <c r="P1039" s="71"/>
    </row>
    <row r="1040" spans="1:16" s="5" customFormat="1" ht="17.100000000000001" customHeight="1">
      <c r="A1040" s="4">
        <v>1030</v>
      </c>
      <c r="B1040" s="133" t="s">
        <v>8124</v>
      </c>
      <c r="C1040" s="134" t="s">
        <v>8125</v>
      </c>
      <c r="D1040" s="135" t="s">
        <v>8126</v>
      </c>
      <c r="E1040" s="81" t="s">
        <v>4205</v>
      </c>
      <c r="F1040" s="145">
        <v>5.48</v>
      </c>
      <c r="G1040" s="145">
        <v>6.66</v>
      </c>
      <c r="H1040" s="48">
        <v>62</v>
      </c>
      <c r="I1040" s="48">
        <v>68</v>
      </c>
      <c r="J1040" s="151" t="str">
        <f t="shared" si="65"/>
        <v xml:space="preserve"> </v>
      </c>
      <c r="K1040" s="151" t="str">
        <f t="shared" si="66"/>
        <v xml:space="preserve"> </v>
      </c>
      <c r="L1040" s="151" t="str">
        <f t="shared" si="64"/>
        <v xml:space="preserve"> </v>
      </c>
      <c r="M1040" s="101"/>
      <c r="N1040" s="50"/>
      <c r="O1040" s="62">
        <f t="shared" si="67"/>
        <v>65</v>
      </c>
      <c r="P1040" s="71"/>
    </row>
    <row r="1041" spans="1:16" s="5" customFormat="1" ht="17.100000000000001" customHeight="1">
      <c r="A1041" s="4">
        <v>1031</v>
      </c>
      <c r="B1041" s="133" t="s">
        <v>8127</v>
      </c>
      <c r="C1041" s="134" t="s">
        <v>360</v>
      </c>
      <c r="D1041" s="135" t="s">
        <v>2573</v>
      </c>
      <c r="E1041" s="81" t="s">
        <v>4205</v>
      </c>
      <c r="F1041" s="145">
        <v>5.29</v>
      </c>
      <c r="G1041" s="145">
        <v>6.5</v>
      </c>
      <c r="H1041" s="48">
        <v>66</v>
      </c>
      <c r="I1041" s="48">
        <v>68</v>
      </c>
      <c r="J1041" s="151" t="str">
        <f t="shared" si="65"/>
        <v xml:space="preserve"> </v>
      </c>
      <c r="K1041" s="151" t="str">
        <f t="shared" si="66"/>
        <v xml:space="preserve"> </v>
      </c>
      <c r="L1041" s="151" t="str">
        <f t="shared" si="64"/>
        <v xml:space="preserve"> </v>
      </c>
      <c r="M1041" s="101"/>
      <c r="N1041" s="50"/>
      <c r="O1041" s="62">
        <f t="shared" si="67"/>
        <v>67</v>
      </c>
      <c r="P1041" s="71"/>
    </row>
    <row r="1042" spans="1:16" s="5" customFormat="1" ht="17.100000000000001" customHeight="1">
      <c r="A1042" s="4">
        <v>1032</v>
      </c>
      <c r="B1042" s="133" t="s">
        <v>8128</v>
      </c>
      <c r="C1042" s="134" t="s">
        <v>2067</v>
      </c>
      <c r="D1042" s="135" t="s">
        <v>1051</v>
      </c>
      <c r="E1042" s="81" t="s">
        <v>4205</v>
      </c>
      <c r="F1042" s="145">
        <v>6.6</v>
      </c>
      <c r="G1042" s="145">
        <v>7.16</v>
      </c>
      <c r="H1042" s="48">
        <v>73</v>
      </c>
      <c r="I1042" s="48">
        <v>70</v>
      </c>
      <c r="J1042" s="151" t="str">
        <f t="shared" si="65"/>
        <v xml:space="preserve"> </v>
      </c>
      <c r="K1042" s="166" t="str">
        <f t="shared" si="66"/>
        <v>SVK</v>
      </c>
      <c r="L1042" s="151" t="str">
        <f t="shared" si="64"/>
        <v xml:space="preserve"> </v>
      </c>
      <c r="M1042" s="196" t="s">
        <v>12603</v>
      </c>
      <c r="N1042" s="50"/>
      <c r="O1042" s="62">
        <f t="shared" si="67"/>
        <v>71.5</v>
      </c>
      <c r="P1042" s="71"/>
    </row>
    <row r="1043" spans="1:16" s="5" customFormat="1" ht="17.100000000000001" customHeight="1">
      <c r="A1043" s="4">
        <v>1033</v>
      </c>
      <c r="B1043" s="133" t="s">
        <v>8129</v>
      </c>
      <c r="C1043" s="134" t="s">
        <v>1000</v>
      </c>
      <c r="D1043" s="135" t="s">
        <v>3412</v>
      </c>
      <c r="E1043" s="81" t="s">
        <v>4205</v>
      </c>
      <c r="F1043" s="145">
        <v>5.73</v>
      </c>
      <c r="G1043" s="145">
        <v>7.13</v>
      </c>
      <c r="H1043" s="48">
        <v>61</v>
      </c>
      <c r="I1043" s="48">
        <v>70</v>
      </c>
      <c r="J1043" s="165" t="str">
        <f t="shared" si="65"/>
        <v xml:space="preserve"> </v>
      </c>
      <c r="K1043" s="168" t="str">
        <f t="shared" si="66"/>
        <v>SVK</v>
      </c>
      <c r="L1043" s="165" t="str">
        <f t="shared" si="64"/>
        <v xml:space="preserve"> </v>
      </c>
      <c r="M1043" s="196" t="s">
        <v>12603</v>
      </c>
      <c r="N1043" s="50"/>
      <c r="O1043" s="62">
        <f t="shared" si="67"/>
        <v>65.5</v>
      </c>
      <c r="P1043" s="58"/>
    </row>
    <row r="1044" spans="1:16" s="5" customFormat="1" ht="17.100000000000001" customHeight="1">
      <c r="A1044" s="4">
        <v>1034</v>
      </c>
      <c r="B1044" s="133" t="s">
        <v>8130</v>
      </c>
      <c r="C1044" s="134" t="s">
        <v>8131</v>
      </c>
      <c r="D1044" s="135" t="s">
        <v>3620</v>
      </c>
      <c r="E1044" s="81" t="s">
        <v>4205</v>
      </c>
      <c r="F1044" s="145">
        <v>5.8</v>
      </c>
      <c r="G1044" s="145">
        <v>6.23</v>
      </c>
      <c r="H1044" s="48">
        <v>58</v>
      </c>
      <c r="I1044" s="48">
        <v>71</v>
      </c>
      <c r="J1044" s="165" t="str">
        <f t="shared" si="65"/>
        <v xml:space="preserve"> </v>
      </c>
      <c r="K1044" s="165" t="str">
        <f t="shared" si="66"/>
        <v xml:space="preserve"> </v>
      </c>
      <c r="L1044" s="165" t="str">
        <f t="shared" si="64"/>
        <v xml:space="preserve"> </v>
      </c>
      <c r="M1044" s="63"/>
      <c r="N1044" s="50"/>
      <c r="O1044" s="62">
        <f t="shared" si="67"/>
        <v>64.5</v>
      </c>
      <c r="P1044" s="58"/>
    </row>
    <row r="1045" spans="1:16" s="5" customFormat="1" ht="17.100000000000001" customHeight="1">
      <c r="A1045" s="4">
        <v>1035</v>
      </c>
      <c r="B1045" s="133" t="s">
        <v>3500</v>
      </c>
      <c r="C1045" s="134" t="s">
        <v>1408</v>
      </c>
      <c r="D1045" s="135" t="s">
        <v>3620</v>
      </c>
      <c r="E1045" s="81" t="s">
        <v>4205</v>
      </c>
      <c r="F1045" s="145">
        <v>7.92</v>
      </c>
      <c r="G1045" s="145">
        <v>7.84</v>
      </c>
      <c r="H1045" s="48">
        <v>86</v>
      </c>
      <c r="I1045" s="48">
        <v>78</v>
      </c>
      <c r="J1045" s="165" t="str">
        <f t="shared" si="65"/>
        <v>SVK</v>
      </c>
      <c r="K1045" s="165" t="str">
        <f t="shared" si="66"/>
        <v>SVK</v>
      </c>
      <c r="L1045" s="165" t="str">
        <f t="shared" si="64"/>
        <v>SVK</v>
      </c>
      <c r="M1045" s="49" t="s">
        <v>12629</v>
      </c>
      <c r="N1045" s="9"/>
      <c r="O1045" s="62">
        <f t="shared" si="67"/>
        <v>82</v>
      </c>
      <c r="P1045" s="58"/>
    </row>
    <row r="1046" spans="1:16" s="5" customFormat="1" ht="17.100000000000001" customHeight="1">
      <c r="A1046" s="4">
        <v>1036</v>
      </c>
      <c r="B1046" s="133" t="s">
        <v>8133</v>
      </c>
      <c r="C1046" s="134" t="s">
        <v>2384</v>
      </c>
      <c r="D1046" s="135" t="s">
        <v>3413</v>
      </c>
      <c r="E1046" s="81" t="s">
        <v>4206</v>
      </c>
      <c r="F1046" s="145">
        <v>4.21</v>
      </c>
      <c r="G1046" s="145">
        <v>6.34</v>
      </c>
      <c r="H1046" s="48">
        <v>62</v>
      </c>
      <c r="I1046" s="48">
        <v>62</v>
      </c>
      <c r="J1046" s="165" t="str">
        <f t="shared" si="65"/>
        <v xml:space="preserve"> </v>
      </c>
      <c r="K1046" s="165" t="str">
        <f t="shared" si="66"/>
        <v xml:space="preserve"> </v>
      </c>
      <c r="L1046" s="165" t="str">
        <f t="shared" si="64"/>
        <v xml:space="preserve"> </v>
      </c>
      <c r="M1046" s="202"/>
      <c r="N1046" s="17"/>
      <c r="O1046" s="62">
        <f t="shared" si="67"/>
        <v>62</v>
      </c>
      <c r="P1046" s="58"/>
    </row>
    <row r="1047" spans="1:16" s="5" customFormat="1" ht="15.95" customHeight="1">
      <c r="A1047" s="4">
        <v>1037</v>
      </c>
      <c r="B1047" s="133" t="s">
        <v>8132</v>
      </c>
      <c r="C1047" s="134" t="s">
        <v>7619</v>
      </c>
      <c r="D1047" s="135" t="s">
        <v>3413</v>
      </c>
      <c r="E1047" s="81" t="s">
        <v>4206</v>
      </c>
      <c r="F1047" s="145">
        <v>2.9</v>
      </c>
      <c r="G1047" s="145">
        <v>1.1599999999999999</v>
      </c>
      <c r="H1047" s="48">
        <v>46</v>
      </c>
      <c r="I1047" s="48">
        <v>40</v>
      </c>
      <c r="J1047" s="165" t="str">
        <f>IF(AND(F1047&gt;=9,H1047&gt;=90),"SVXS",IF(AND(F1047&gt;=8,H1047&gt;=80),"SVG",IF(AND(F1047&gt;=7,H1047&gt;=70),"SVK"," ")))</f>
        <v xml:space="preserve"> </v>
      </c>
      <c r="K1047" s="165" t="str">
        <f>IF(AND(G1047&gt;=9,I1047&gt;=90),"SVXS",IF(AND(G1047&gt;=8,I1047&gt;=80),"SVG",IF(AND(G1047&gt;=7,I1047&gt;=70),"SVK"," ")))</f>
        <v xml:space="preserve"> </v>
      </c>
      <c r="L1047" s="165" t="str">
        <f>IF(AND(J1047="SVXS",K1047="SVXS"),"SVXS",IF(AND(J1047="SVG",K1047="SVG"),"SVG",IF(AND(J1047="SVK",K1047="SVK"),"SVK",IF(AND(J1047="SVXS",K1047="SVG"),"SVG",IF(AND(J1047="SVG",K1047="SVXS"),"SVG",IF(AND(J1047="SVG",K1047="SVK"),"SVK",IF(AND(J1047="SVK",K1047="SVG"),"SVK"," ")))))))</f>
        <v xml:space="preserve"> </v>
      </c>
      <c r="M1047" s="83" t="s">
        <v>12636</v>
      </c>
      <c r="N1047" s="176"/>
      <c r="O1047" s="62">
        <f>SUM(H1047:I1047)/2</f>
        <v>43</v>
      </c>
      <c r="P1047" s="58"/>
    </row>
    <row r="1048" spans="1:16" s="5" customFormat="1" ht="17.100000000000001" customHeight="1">
      <c r="A1048" s="4">
        <v>1038</v>
      </c>
      <c r="B1048" s="133" t="s">
        <v>8134</v>
      </c>
      <c r="C1048" s="134" t="s">
        <v>1734</v>
      </c>
      <c r="D1048" s="135" t="s">
        <v>3413</v>
      </c>
      <c r="E1048" s="81" t="s">
        <v>4206</v>
      </c>
      <c r="F1048" s="145">
        <v>5.73</v>
      </c>
      <c r="G1048" s="145">
        <v>6.49</v>
      </c>
      <c r="H1048" s="48">
        <v>59</v>
      </c>
      <c r="I1048" s="48">
        <v>62</v>
      </c>
      <c r="J1048" s="165" t="str">
        <f t="shared" si="65"/>
        <v xml:space="preserve"> </v>
      </c>
      <c r="K1048" s="165" t="str">
        <f t="shared" si="66"/>
        <v xml:space="preserve"> </v>
      </c>
      <c r="L1048" s="165" t="str">
        <f t="shared" si="64"/>
        <v xml:space="preserve"> </v>
      </c>
      <c r="M1048" s="196"/>
      <c r="N1048" s="9"/>
      <c r="O1048" s="62">
        <f t="shared" si="67"/>
        <v>60.5</v>
      </c>
      <c r="P1048" s="58"/>
    </row>
    <row r="1049" spans="1:16" s="5" customFormat="1" ht="17.100000000000001" customHeight="1">
      <c r="A1049" s="4">
        <v>1039</v>
      </c>
      <c r="B1049" s="133" t="s">
        <v>8135</v>
      </c>
      <c r="C1049" s="134" t="s">
        <v>8136</v>
      </c>
      <c r="D1049" s="135" t="s">
        <v>3413</v>
      </c>
      <c r="E1049" s="81" t="s">
        <v>4206</v>
      </c>
      <c r="F1049" s="145">
        <v>4.9400000000000004</v>
      </c>
      <c r="G1049" s="145">
        <v>6.25</v>
      </c>
      <c r="H1049" s="48">
        <v>64</v>
      </c>
      <c r="I1049" s="48">
        <v>62</v>
      </c>
      <c r="J1049" s="165" t="str">
        <f t="shared" si="65"/>
        <v xml:space="preserve"> </v>
      </c>
      <c r="K1049" s="165" t="str">
        <f t="shared" si="66"/>
        <v xml:space="preserve"> </v>
      </c>
      <c r="L1049" s="165" t="str">
        <f t="shared" si="64"/>
        <v xml:space="preserve"> </v>
      </c>
      <c r="M1049" s="63"/>
      <c r="N1049" s="17"/>
      <c r="O1049" s="62">
        <f t="shared" si="67"/>
        <v>63</v>
      </c>
      <c r="P1049" s="58"/>
    </row>
    <row r="1050" spans="1:16" s="5" customFormat="1" ht="17.100000000000001" customHeight="1">
      <c r="A1050" s="4">
        <v>1040</v>
      </c>
      <c r="B1050" s="133" t="s">
        <v>8137</v>
      </c>
      <c r="C1050" s="134" t="s">
        <v>8138</v>
      </c>
      <c r="D1050" s="135" t="s">
        <v>1806</v>
      </c>
      <c r="E1050" s="81" t="s">
        <v>4206</v>
      </c>
      <c r="F1050" s="145">
        <v>6.57</v>
      </c>
      <c r="G1050" s="145">
        <v>7.44</v>
      </c>
      <c r="H1050" s="48">
        <v>70</v>
      </c>
      <c r="I1050" s="48">
        <v>67</v>
      </c>
      <c r="J1050" s="165" t="str">
        <f t="shared" si="65"/>
        <v xml:space="preserve"> </v>
      </c>
      <c r="K1050" s="165" t="str">
        <f t="shared" si="66"/>
        <v xml:space="preserve"> </v>
      </c>
      <c r="L1050" s="165" t="str">
        <f t="shared" si="64"/>
        <v xml:space="preserve"> </v>
      </c>
      <c r="M1050" s="101"/>
      <c r="N1050" s="17"/>
      <c r="O1050" s="62">
        <f t="shared" si="67"/>
        <v>68.5</v>
      </c>
      <c r="P1050" s="58"/>
    </row>
    <row r="1051" spans="1:16" s="5" customFormat="1" ht="17.100000000000001" customHeight="1">
      <c r="A1051" s="4">
        <v>1041</v>
      </c>
      <c r="B1051" s="133" t="s">
        <v>8139</v>
      </c>
      <c r="C1051" s="134" t="s">
        <v>8140</v>
      </c>
      <c r="D1051" s="135" t="s">
        <v>8141</v>
      </c>
      <c r="E1051" s="81" t="s">
        <v>4206</v>
      </c>
      <c r="F1051" s="145">
        <v>5.29</v>
      </c>
      <c r="G1051" s="145">
        <v>6.58</v>
      </c>
      <c r="H1051" s="48">
        <v>61</v>
      </c>
      <c r="I1051" s="48">
        <v>67</v>
      </c>
      <c r="J1051" s="165" t="str">
        <f t="shared" si="65"/>
        <v xml:space="preserve"> </v>
      </c>
      <c r="K1051" s="165" t="str">
        <f t="shared" si="66"/>
        <v xml:space="preserve"> </v>
      </c>
      <c r="L1051" s="165" t="str">
        <f t="shared" si="64"/>
        <v xml:space="preserve"> </v>
      </c>
      <c r="M1051" s="101"/>
      <c r="N1051" s="9"/>
      <c r="O1051" s="62">
        <f t="shared" si="67"/>
        <v>64</v>
      </c>
      <c r="P1051" s="58"/>
    </row>
    <row r="1052" spans="1:16" s="5" customFormat="1" ht="17.100000000000001" customHeight="1">
      <c r="A1052" s="4">
        <v>1042</v>
      </c>
      <c r="B1052" s="133" t="s">
        <v>8142</v>
      </c>
      <c r="C1052" s="134" t="s">
        <v>2319</v>
      </c>
      <c r="D1052" s="135" t="s">
        <v>3837</v>
      </c>
      <c r="E1052" s="81" t="s">
        <v>4206</v>
      </c>
      <c r="F1052" s="145">
        <v>5.72</v>
      </c>
      <c r="G1052" s="145">
        <v>6.74</v>
      </c>
      <c r="H1052" s="48">
        <v>60</v>
      </c>
      <c r="I1052" s="48">
        <v>64</v>
      </c>
      <c r="J1052" s="165" t="str">
        <f t="shared" si="65"/>
        <v xml:space="preserve"> </v>
      </c>
      <c r="K1052" s="165" t="str">
        <f t="shared" si="66"/>
        <v xml:space="preserve"> </v>
      </c>
      <c r="L1052" s="165" t="str">
        <f t="shared" si="64"/>
        <v xml:space="preserve"> </v>
      </c>
      <c r="M1052" s="63"/>
      <c r="N1052" s="17"/>
      <c r="O1052" s="62">
        <f t="shared" si="67"/>
        <v>62</v>
      </c>
      <c r="P1052" s="58"/>
    </row>
    <row r="1053" spans="1:16" s="5" customFormat="1" ht="17.100000000000001" customHeight="1">
      <c r="A1053" s="4">
        <v>1043</v>
      </c>
      <c r="B1053" s="133" t="s">
        <v>8143</v>
      </c>
      <c r="C1053" s="134" t="s">
        <v>8144</v>
      </c>
      <c r="D1053" s="135" t="s">
        <v>3837</v>
      </c>
      <c r="E1053" s="81" t="s">
        <v>4206</v>
      </c>
      <c r="F1053" s="145">
        <v>5.35</v>
      </c>
      <c r="G1053" s="145">
        <v>6.52</v>
      </c>
      <c r="H1053" s="48">
        <v>60</v>
      </c>
      <c r="I1053" s="48">
        <v>62</v>
      </c>
      <c r="J1053" s="165" t="str">
        <f t="shared" si="65"/>
        <v xml:space="preserve"> </v>
      </c>
      <c r="K1053" s="165" t="str">
        <f t="shared" si="66"/>
        <v xml:space="preserve"> </v>
      </c>
      <c r="L1053" s="165" t="str">
        <f t="shared" si="64"/>
        <v xml:space="preserve"> </v>
      </c>
      <c r="M1053" s="63"/>
      <c r="N1053" s="17"/>
      <c r="O1053" s="62">
        <f t="shared" si="67"/>
        <v>61</v>
      </c>
      <c r="P1053" s="58"/>
    </row>
    <row r="1054" spans="1:16" s="5" customFormat="1" ht="17.100000000000001" customHeight="1">
      <c r="A1054" s="4">
        <v>1044</v>
      </c>
      <c r="B1054" s="133" t="s">
        <v>8145</v>
      </c>
      <c r="C1054" s="134" t="s">
        <v>8146</v>
      </c>
      <c r="D1054" s="135" t="s">
        <v>8147</v>
      </c>
      <c r="E1054" s="81" t="s">
        <v>4206</v>
      </c>
      <c r="F1054" s="145">
        <v>5.47</v>
      </c>
      <c r="G1054" s="145">
        <v>6.41</v>
      </c>
      <c r="H1054" s="48">
        <v>61</v>
      </c>
      <c r="I1054" s="48">
        <v>62</v>
      </c>
      <c r="J1054" s="165" t="str">
        <f t="shared" si="65"/>
        <v xml:space="preserve"> </v>
      </c>
      <c r="K1054" s="165" t="str">
        <f t="shared" si="66"/>
        <v xml:space="preserve"> </v>
      </c>
      <c r="L1054" s="165" t="str">
        <f t="shared" si="64"/>
        <v xml:space="preserve"> </v>
      </c>
      <c r="M1054" s="63"/>
      <c r="N1054" s="17"/>
      <c r="O1054" s="62">
        <f t="shared" si="67"/>
        <v>61.5</v>
      </c>
      <c r="P1054" s="58"/>
    </row>
    <row r="1055" spans="1:16" s="5" customFormat="1" ht="17.100000000000001" customHeight="1">
      <c r="A1055" s="4">
        <v>1045</v>
      </c>
      <c r="B1055" s="133" t="s">
        <v>8148</v>
      </c>
      <c r="C1055" s="134" t="s">
        <v>2572</v>
      </c>
      <c r="D1055" s="135" t="s">
        <v>665</v>
      </c>
      <c r="E1055" s="81" t="s">
        <v>4206</v>
      </c>
      <c r="F1055" s="145">
        <v>4.83</v>
      </c>
      <c r="G1055" s="145">
        <v>5.26</v>
      </c>
      <c r="H1055" s="48">
        <v>64</v>
      </c>
      <c r="I1055" s="48">
        <v>70</v>
      </c>
      <c r="J1055" s="165" t="str">
        <f t="shared" si="65"/>
        <v xml:space="preserve"> </v>
      </c>
      <c r="K1055" s="165" t="str">
        <f t="shared" si="66"/>
        <v xml:space="preserve"> </v>
      </c>
      <c r="L1055" s="165" t="str">
        <f t="shared" si="64"/>
        <v xml:space="preserve"> </v>
      </c>
      <c r="M1055" s="63"/>
      <c r="N1055" s="17"/>
      <c r="O1055" s="62">
        <f t="shared" si="67"/>
        <v>67</v>
      </c>
      <c r="P1055" s="58"/>
    </row>
    <row r="1056" spans="1:16" s="5" customFormat="1" ht="17.100000000000001" customHeight="1">
      <c r="A1056" s="4">
        <v>1046</v>
      </c>
      <c r="B1056" s="133" t="s">
        <v>8149</v>
      </c>
      <c r="C1056" s="134" t="s">
        <v>8150</v>
      </c>
      <c r="D1056" s="135" t="s">
        <v>665</v>
      </c>
      <c r="E1056" s="81" t="s">
        <v>4206</v>
      </c>
      <c r="F1056" s="145">
        <v>5.04</v>
      </c>
      <c r="G1056" s="145">
        <v>6.19</v>
      </c>
      <c r="H1056" s="48">
        <v>65</v>
      </c>
      <c r="I1056" s="48">
        <v>67</v>
      </c>
      <c r="J1056" s="165" t="str">
        <f t="shared" si="65"/>
        <v xml:space="preserve"> </v>
      </c>
      <c r="K1056" s="165" t="str">
        <f t="shared" si="66"/>
        <v xml:space="preserve"> </v>
      </c>
      <c r="L1056" s="165" t="str">
        <f t="shared" si="64"/>
        <v xml:space="preserve"> </v>
      </c>
      <c r="M1056" s="68"/>
      <c r="N1056" s="17"/>
      <c r="O1056" s="62">
        <f t="shared" si="67"/>
        <v>66</v>
      </c>
      <c r="P1056" s="58"/>
    </row>
    <row r="1057" spans="1:16" s="5" customFormat="1" ht="17.100000000000001" customHeight="1">
      <c r="A1057" s="4">
        <v>1047</v>
      </c>
      <c r="B1057" s="133" t="s">
        <v>8151</v>
      </c>
      <c r="C1057" s="134" t="s">
        <v>4061</v>
      </c>
      <c r="D1057" s="135" t="s">
        <v>667</v>
      </c>
      <c r="E1057" s="81" t="s">
        <v>4206</v>
      </c>
      <c r="F1057" s="145">
        <v>5.39</v>
      </c>
      <c r="G1057" s="145">
        <v>7.31</v>
      </c>
      <c r="H1057" s="48">
        <v>65</v>
      </c>
      <c r="I1057" s="48">
        <v>65</v>
      </c>
      <c r="J1057" s="165" t="str">
        <f t="shared" si="65"/>
        <v xml:space="preserve"> </v>
      </c>
      <c r="K1057" s="165" t="str">
        <f t="shared" si="66"/>
        <v xml:space="preserve"> </v>
      </c>
      <c r="L1057" s="165" t="str">
        <f t="shared" si="64"/>
        <v xml:space="preserve"> </v>
      </c>
      <c r="M1057" s="63"/>
      <c r="N1057" s="17"/>
      <c r="O1057" s="62">
        <f t="shared" si="67"/>
        <v>65</v>
      </c>
      <c r="P1057" s="58"/>
    </row>
    <row r="1058" spans="1:16" s="5" customFormat="1" ht="17.100000000000001" customHeight="1">
      <c r="A1058" s="4">
        <v>1048</v>
      </c>
      <c r="B1058" s="133" t="s">
        <v>8152</v>
      </c>
      <c r="C1058" s="134" t="s">
        <v>4056</v>
      </c>
      <c r="D1058" s="135" t="s">
        <v>1451</v>
      </c>
      <c r="E1058" s="81" t="s">
        <v>4206</v>
      </c>
      <c r="F1058" s="145">
        <v>5.04</v>
      </c>
      <c r="G1058" s="145">
        <v>6.19</v>
      </c>
      <c r="H1058" s="48">
        <v>65</v>
      </c>
      <c r="I1058" s="48">
        <v>62</v>
      </c>
      <c r="J1058" s="165" t="str">
        <f t="shared" si="65"/>
        <v xml:space="preserve"> </v>
      </c>
      <c r="K1058" s="165" t="str">
        <f t="shared" si="66"/>
        <v xml:space="preserve"> </v>
      </c>
      <c r="L1058" s="165" t="str">
        <f t="shared" si="64"/>
        <v xml:space="preserve"> </v>
      </c>
      <c r="M1058" s="63"/>
      <c r="N1058" s="17"/>
      <c r="O1058" s="62">
        <f t="shared" si="67"/>
        <v>63.5</v>
      </c>
      <c r="P1058" s="58"/>
    </row>
    <row r="1059" spans="1:16" s="5" customFormat="1" ht="17.100000000000001" customHeight="1">
      <c r="A1059" s="4">
        <v>1049</v>
      </c>
      <c r="B1059" s="133" t="s">
        <v>8153</v>
      </c>
      <c r="C1059" s="134" t="s">
        <v>3090</v>
      </c>
      <c r="D1059" s="135" t="s">
        <v>3474</v>
      </c>
      <c r="E1059" s="81" t="s">
        <v>4206</v>
      </c>
      <c r="F1059" s="145">
        <v>4.97</v>
      </c>
      <c r="G1059" s="145">
        <v>6.45</v>
      </c>
      <c r="H1059" s="48">
        <v>64</v>
      </c>
      <c r="I1059" s="48">
        <v>67</v>
      </c>
      <c r="J1059" s="165" t="str">
        <f t="shared" si="65"/>
        <v xml:space="preserve"> </v>
      </c>
      <c r="K1059" s="165" t="str">
        <f t="shared" si="66"/>
        <v xml:space="preserve"> </v>
      </c>
      <c r="L1059" s="165" t="str">
        <f t="shared" si="64"/>
        <v xml:space="preserve"> </v>
      </c>
      <c r="M1059" s="101"/>
      <c r="N1059" s="17"/>
      <c r="O1059" s="62">
        <f t="shared" si="67"/>
        <v>65.5</v>
      </c>
      <c r="P1059" s="58"/>
    </row>
    <row r="1060" spans="1:16" s="5" customFormat="1" ht="17.100000000000001" customHeight="1">
      <c r="A1060" s="4">
        <v>1050</v>
      </c>
      <c r="B1060" s="133" t="s">
        <v>8154</v>
      </c>
      <c r="C1060" s="134" t="s">
        <v>670</v>
      </c>
      <c r="D1060" s="135" t="s">
        <v>3920</v>
      </c>
      <c r="E1060" s="81" t="s">
        <v>4206</v>
      </c>
      <c r="F1060" s="145">
        <v>5.5</v>
      </c>
      <c r="G1060" s="145">
        <v>7.56</v>
      </c>
      <c r="H1060" s="48">
        <v>61</v>
      </c>
      <c r="I1060" s="48">
        <v>75</v>
      </c>
      <c r="J1060" s="165" t="str">
        <f t="shared" si="65"/>
        <v xml:space="preserve"> </v>
      </c>
      <c r="K1060" s="165" t="str">
        <f t="shared" si="66"/>
        <v>SVK</v>
      </c>
      <c r="L1060" s="165" t="str">
        <f t="shared" si="64"/>
        <v xml:space="preserve"> </v>
      </c>
      <c r="M1060" s="49" t="s">
        <v>12629</v>
      </c>
      <c r="N1060" s="17"/>
      <c r="O1060" s="62">
        <f t="shared" si="67"/>
        <v>68</v>
      </c>
      <c r="P1060" s="58"/>
    </row>
    <row r="1061" spans="1:16" s="5" customFormat="1" ht="17.100000000000001" customHeight="1">
      <c r="A1061" s="4">
        <v>1051</v>
      </c>
      <c r="B1061" s="133" t="s">
        <v>8155</v>
      </c>
      <c r="C1061" s="134" t="s">
        <v>8156</v>
      </c>
      <c r="D1061" s="135" t="s">
        <v>1414</v>
      </c>
      <c r="E1061" s="81" t="s">
        <v>4206</v>
      </c>
      <c r="F1061" s="145">
        <v>6.95</v>
      </c>
      <c r="G1061" s="145">
        <v>7.71</v>
      </c>
      <c r="H1061" s="48">
        <v>71</v>
      </c>
      <c r="I1061" s="48">
        <v>70</v>
      </c>
      <c r="J1061" s="165" t="str">
        <f t="shared" si="65"/>
        <v xml:space="preserve"> </v>
      </c>
      <c r="K1061" s="165" t="str">
        <f t="shared" si="66"/>
        <v>SVK</v>
      </c>
      <c r="L1061" s="165" t="str">
        <f t="shared" si="64"/>
        <v xml:space="preserve"> </v>
      </c>
      <c r="M1061" s="49" t="s">
        <v>12629</v>
      </c>
      <c r="N1061" s="123"/>
      <c r="O1061" s="62">
        <f t="shared" si="67"/>
        <v>70.5</v>
      </c>
      <c r="P1061" s="58"/>
    </row>
    <row r="1062" spans="1:16" s="5" customFormat="1" ht="17.100000000000001" customHeight="1">
      <c r="A1062" s="4">
        <v>1052</v>
      </c>
      <c r="B1062" s="133" t="s">
        <v>8157</v>
      </c>
      <c r="C1062" s="134" t="s">
        <v>47</v>
      </c>
      <c r="D1062" s="135" t="s">
        <v>1414</v>
      </c>
      <c r="E1062" s="81" t="s">
        <v>4206</v>
      </c>
      <c r="F1062" s="145">
        <v>4.7</v>
      </c>
      <c r="G1062" s="145">
        <v>6.19</v>
      </c>
      <c r="H1062" s="48">
        <v>64</v>
      </c>
      <c r="I1062" s="48">
        <v>62</v>
      </c>
      <c r="J1062" s="165" t="str">
        <f t="shared" si="65"/>
        <v xml:space="preserve"> </v>
      </c>
      <c r="K1062" s="165" t="str">
        <f t="shared" si="66"/>
        <v xml:space="preserve"> </v>
      </c>
      <c r="L1062" s="165" t="str">
        <f t="shared" ref="L1062:L1125" si="68">IF(AND(J1062="SVXS",K1062="SVXS"),"SVXS",IF(AND(J1062="SVG",K1062="SVG"),"SVG",IF(AND(J1062="SVK",K1062="SVK"),"SVK",IF(AND(J1062="SVXS",K1062="SVG"),"SVG",IF(AND(J1062="SVG",K1062="SVXS"),"SVG",IF(AND(J1062="SVG",K1062="SVK"),"SVK",IF(AND(J1062="SVK",K1062="SVG"),"SVK"," ")))))))</f>
        <v xml:space="preserve"> </v>
      </c>
      <c r="M1062" s="83"/>
      <c r="N1062" s="123"/>
      <c r="O1062" s="62">
        <f t="shared" si="67"/>
        <v>63</v>
      </c>
      <c r="P1062" s="58"/>
    </row>
    <row r="1063" spans="1:16" s="5" customFormat="1" ht="17.100000000000001" customHeight="1">
      <c r="A1063" s="4">
        <v>1053</v>
      </c>
      <c r="B1063" s="133" t="s">
        <v>8158</v>
      </c>
      <c r="C1063" s="134" t="s">
        <v>3607</v>
      </c>
      <c r="D1063" s="135" t="s">
        <v>1414</v>
      </c>
      <c r="E1063" s="81" t="s">
        <v>4206</v>
      </c>
      <c r="F1063" s="145">
        <v>6.36</v>
      </c>
      <c r="G1063" s="145">
        <v>7.26</v>
      </c>
      <c r="H1063" s="48">
        <v>66</v>
      </c>
      <c r="I1063" s="48">
        <v>70</v>
      </c>
      <c r="J1063" s="165" t="str">
        <f t="shared" si="65"/>
        <v xml:space="preserve"> </v>
      </c>
      <c r="K1063" s="165" t="str">
        <f t="shared" si="66"/>
        <v>SVK</v>
      </c>
      <c r="L1063" s="165" t="str">
        <f t="shared" si="68"/>
        <v xml:space="preserve"> </v>
      </c>
      <c r="M1063" s="49" t="s">
        <v>12629</v>
      </c>
      <c r="N1063" s="123"/>
      <c r="O1063" s="62">
        <f t="shared" si="67"/>
        <v>68</v>
      </c>
      <c r="P1063" s="58"/>
    </row>
    <row r="1064" spans="1:16" s="5" customFormat="1" ht="17.100000000000001" customHeight="1">
      <c r="A1064" s="4">
        <v>1054</v>
      </c>
      <c r="B1064" s="133" t="s">
        <v>8159</v>
      </c>
      <c r="C1064" s="134" t="s">
        <v>6906</v>
      </c>
      <c r="D1064" s="135" t="s">
        <v>737</v>
      </c>
      <c r="E1064" s="81" t="s">
        <v>4206</v>
      </c>
      <c r="F1064" s="145">
        <v>5.1100000000000003</v>
      </c>
      <c r="G1064" s="145">
        <v>6.51</v>
      </c>
      <c r="H1064" s="48">
        <v>65</v>
      </c>
      <c r="I1064" s="48">
        <v>62</v>
      </c>
      <c r="J1064" s="165" t="str">
        <f t="shared" si="65"/>
        <v xml:space="preserve"> </v>
      </c>
      <c r="K1064" s="165" t="str">
        <f t="shared" si="66"/>
        <v xml:space="preserve"> </v>
      </c>
      <c r="L1064" s="165" t="str">
        <f t="shared" si="68"/>
        <v xml:space="preserve"> </v>
      </c>
      <c r="M1064" s="101"/>
      <c r="N1064" s="123"/>
      <c r="O1064" s="62">
        <f t="shared" si="67"/>
        <v>63.5</v>
      </c>
      <c r="P1064" s="58"/>
    </row>
    <row r="1065" spans="1:16" s="5" customFormat="1" ht="17.100000000000001" customHeight="1">
      <c r="A1065" s="4">
        <v>1055</v>
      </c>
      <c r="B1065" s="133" t="s">
        <v>8160</v>
      </c>
      <c r="C1065" s="134" t="s">
        <v>3466</v>
      </c>
      <c r="D1065" s="135" t="s">
        <v>23</v>
      </c>
      <c r="E1065" s="81" t="s">
        <v>4206</v>
      </c>
      <c r="F1065" s="145">
        <v>4.91</v>
      </c>
      <c r="G1065" s="145">
        <v>6.38</v>
      </c>
      <c r="H1065" s="48">
        <v>59</v>
      </c>
      <c r="I1065" s="48">
        <v>62</v>
      </c>
      <c r="J1065" s="165" t="str">
        <f t="shared" si="65"/>
        <v xml:space="preserve"> </v>
      </c>
      <c r="K1065" s="165" t="str">
        <f t="shared" si="66"/>
        <v xml:space="preserve"> </v>
      </c>
      <c r="L1065" s="165" t="str">
        <f t="shared" si="68"/>
        <v xml:space="preserve"> </v>
      </c>
      <c r="M1065" s="68"/>
      <c r="N1065" s="123"/>
      <c r="O1065" s="62">
        <f t="shared" si="67"/>
        <v>60.5</v>
      </c>
      <c r="P1065" s="58"/>
    </row>
    <row r="1066" spans="1:16" s="5" customFormat="1" ht="17.100000000000001" customHeight="1">
      <c r="A1066" s="4">
        <v>1056</v>
      </c>
      <c r="B1066" s="133" t="s">
        <v>8161</v>
      </c>
      <c r="C1066" s="134" t="s">
        <v>4655</v>
      </c>
      <c r="D1066" s="135" t="s">
        <v>287</v>
      </c>
      <c r="E1066" s="81" t="s">
        <v>4206</v>
      </c>
      <c r="F1066" s="145">
        <v>6.13</v>
      </c>
      <c r="G1066" s="145">
        <v>6.75</v>
      </c>
      <c r="H1066" s="48">
        <v>74</v>
      </c>
      <c r="I1066" s="48">
        <v>62</v>
      </c>
      <c r="J1066" s="165" t="str">
        <f t="shared" si="65"/>
        <v xml:space="preserve"> </v>
      </c>
      <c r="K1066" s="165" t="str">
        <f t="shared" si="66"/>
        <v xml:space="preserve"> </v>
      </c>
      <c r="L1066" s="165" t="str">
        <f t="shared" si="68"/>
        <v xml:space="preserve"> </v>
      </c>
      <c r="M1066" s="196"/>
      <c r="N1066" s="123"/>
      <c r="O1066" s="62">
        <f t="shared" si="67"/>
        <v>68</v>
      </c>
      <c r="P1066" s="58"/>
    </row>
    <row r="1067" spans="1:16" s="5" customFormat="1" ht="17.100000000000001" customHeight="1">
      <c r="A1067" s="4">
        <v>1057</v>
      </c>
      <c r="B1067" s="133" t="s">
        <v>8162</v>
      </c>
      <c r="C1067" s="134" t="s">
        <v>905</v>
      </c>
      <c r="D1067" s="135" t="s">
        <v>4518</v>
      </c>
      <c r="E1067" s="81" t="s">
        <v>4206</v>
      </c>
      <c r="F1067" s="145">
        <v>5.45</v>
      </c>
      <c r="G1067" s="145">
        <v>5.47</v>
      </c>
      <c r="H1067" s="48">
        <v>60</v>
      </c>
      <c r="I1067" s="48">
        <v>68</v>
      </c>
      <c r="J1067" s="165" t="str">
        <f t="shared" si="65"/>
        <v xml:space="preserve"> </v>
      </c>
      <c r="K1067" s="165" t="str">
        <f t="shared" si="66"/>
        <v xml:space="preserve"> </v>
      </c>
      <c r="L1067" s="165" t="str">
        <f t="shared" si="68"/>
        <v xml:space="preserve"> </v>
      </c>
      <c r="M1067" s="63"/>
      <c r="N1067" s="123"/>
      <c r="O1067" s="62">
        <f t="shared" si="67"/>
        <v>64</v>
      </c>
      <c r="P1067" s="58"/>
    </row>
    <row r="1068" spans="1:16" s="5" customFormat="1" ht="17.100000000000001" customHeight="1">
      <c r="A1068" s="4">
        <v>1058</v>
      </c>
      <c r="B1068" s="133" t="s">
        <v>8163</v>
      </c>
      <c r="C1068" s="134" t="s">
        <v>4549</v>
      </c>
      <c r="D1068" s="135" t="s">
        <v>2321</v>
      </c>
      <c r="E1068" s="81" t="s">
        <v>4206</v>
      </c>
      <c r="F1068" s="145">
        <v>5.16</v>
      </c>
      <c r="G1068" s="145">
        <v>6.82</v>
      </c>
      <c r="H1068" s="48">
        <v>60</v>
      </c>
      <c r="I1068" s="48">
        <v>62</v>
      </c>
      <c r="J1068" s="165" t="str">
        <f t="shared" si="65"/>
        <v xml:space="preserve"> </v>
      </c>
      <c r="K1068" s="165" t="str">
        <f t="shared" si="66"/>
        <v xml:space="preserve"> </v>
      </c>
      <c r="L1068" s="165" t="str">
        <f t="shared" si="68"/>
        <v xml:space="preserve"> </v>
      </c>
      <c r="M1068" s="63"/>
      <c r="N1068" s="123"/>
      <c r="O1068" s="62">
        <f t="shared" si="67"/>
        <v>61</v>
      </c>
      <c r="P1068" s="58"/>
    </row>
    <row r="1069" spans="1:16" s="5" customFormat="1" ht="17.100000000000001" customHeight="1">
      <c r="A1069" s="4">
        <v>1059</v>
      </c>
      <c r="B1069" s="133" t="s">
        <v>8164</v>
      </c>
      <c r="C1069" s="134" t="s">
        <v>3081</v>
      </c>
      <c r="D1069" s="135" t="s">
        <v>2322</v>
      </c>
      <c r="E1069" s="81" t="s">
        <v>4206</v>
      </c>
      <c r="F1069" s="145">
        <v>5.83</v>
      </c>
      <c r="G1069" s="145">
        <v>6.82</v>
      </c>
      <c r="H1069" s="48">
        <v>71</v>
      </c>
      <c r="I1069" s="48">
        <v>67</v>
      </c>
      <c r="J1069" s="165" t="str">
        <f t="shared" si="65"/>
        <v xml:space="preserve"> </v>
      </c>
      <c r="K1069" s="165" t="str">
        <f t="shared" si="66"/>
        <v xml:space="preserve"> </v>
      </c>
      <c r="L1069" s="165" t="str">
        <f t="shared" si="68"/>
        <v xml:space="preserve"> </v>
      </c>
      <c r="M1069" s="63"/>
      <c r="N1069" s="123"/>
      <c r="O1069" s="62">
        <f t="shared" si="67"/>
        <v>69</v>
      </c>
      <c r="P1069" s="58"/>
    </row>
    <row r="1070" spans="1:16" s="5" customFormat="1" ht="17.100000000000001" customHeight="1">
      <c r="A1070" s="4">
        <v>1060</v>
      </c>
      <c r="B1070" s="133" t="s">
        <v>8165</v>
      </c>
      <c r="C1070" s="134" t="s">
        <v>3701</v>
      </c>
      <c r="D1070" s="135" t="s">
        <v>3507</v>
      </c>
      <c r="E1070" s="81" t="s">
        <v>4206</v>
      </c>
      <c r="F1070" s="145">
        <v>5.1100000000000003</v>
      </c>
      <c r="G1070" s="145">
        <v>6.67</v>
      </c>
      <c r="H1070" s="48">
        <v>71</v>
      </c>
      <c r="I1070" s="48">
        <v>68</v>
      </c>
      <c r="J1070" s="165" t="str">
        <f t="shared" si="65"/>
        <v xml:space="preserve"> </v>
      </c>
      <c r="K1070" s="165" t="str">
        <f t="shared" si="66"/>
        <v xml:space="preserve"> </v>
      </c>
      <c r="L1070" s="165" t="str">
        <f t="shared" si="68"/>
        <v xml:space="preserve"> </v>
      </c>
      <c r="M1070" s="63"/>
      <c r="N1070" s="9"/>
      <c r="O1070" s="62">
        <f t="shared" si="67"/>
        <v>69.5</v>
      </c>
      <c r="P1070" s="58"/>
    </row>
    <row r="1071" spans="1:16" s="5" customFormat="1" ht="17.100000000000001" customHeight="1">
      <c r="A1071" s="4">
        <v>1061</v>
      </c>
      <c r="B1071" s="133" t="s">
        <v>8166</v>
      </c>
      <c r="C1071" s="134" t="s">
        <v>8167</v>
      </c>
      <c r="D1071" s="135" t="s">
        <v>3608</v>
      </c>
      <c r="E1071" s="81" t="s">
        <v>4206</v>
      </c>
      <c r="F1071" s="145">
        <v>5.35</v>
      </c>
      <c r="G1071" s="145">
        <v>6.74</v>
      </c>
      <c r="H1071" s="48">
        <v>58</v>
      </c>
      <c r="I1071" s="48">
        <v>67</v>
      </c>
      <c r="J1071" s="165" t="str">
        <f t="shared" si="65"/>
        <v xml:space="preserve"> </v>
      </c>
      <c r="K1071" s="165" t="str">
        <f t="shared" si="66"/>
        <v xml:space="preserve"> </v>
      </c>
      <c r="L1071" s="165" t="str">
        <f t="shared" si="68"/>
        <v xml:space="preserve"> </v>
      </c>
      <c r="M1071" s="101"/>
      <c r="N1071" s="138"/>
      <c r="O1071" s="62">
        <f t="shared" si="67"/>
        <v>62.5</v>
      </c>
      <c r="P1071" s="58"/>
    </row>
    <row r="1072" spans="1:16" s="5" customFormat="1" ht="17.100000000000001" customHeight="1">
      <c r="A1072" s="4">
        <v>1062</v>
      </c>
      <c r="B1072" s="133" t="s">
        <v>8168</v>
      </c>
      <c r="C1072" s="134" t="s">
        <v>3821</v>
      </c>
      <c r="D1072" s="135" t="s">
        <v>3610</v>
      </c>
      <c r="E1072" s="81" t="s">
        <v>4206</v>
      </c>
      <c r="F1072" s="145">
        <v>6.63</v>
      </c>
      <c r="G1072" s="145">
        <v>6.67</v>
      </c>
      <c r="H1072" s="48">
        <v>64</v>
      </c>
      <c r="I1072" s="48">
        <v>64</v>
      </c>
      <c r="J1072" s="165" t="str">
        <f t="shared" si="65"/>
        <v xml:space="preserve"> </v>
      </c>
      <c r="K1072" s="165" t="str">
        <f t="shared" si="66"/>
        <v xml:space="preserve"> </v>
      </c>
      <c r="L1072" s="165" t="str">
        <f t="shared" si="68"/>
        <v xml:space="preserve"> </v>
      </c>
      <c r="M1072" s="63"/>
      <c r="N1072" s="9"/>
      <c r="O1072" s="62">
        <f t="shared" si="67"/>
        <v>64</v>
      </c>
      <c r="P1072" s="58"/>
    </row>
    <row r="1073" spans="1:16" s="5" customFormat="1" ht="17.100000000000001" customHeight="1">
      <c r="A1073" s="4">
        <v>1063</v>
      </c>
      <c r="B1073" s="133" t="s">
        <v>8169</v>
      </c>
      <c r="C1073" s="134" t="s">
        <v>670</v>
      </c>
      <c r="D1073" s="135" t="s">
        <v>8170</v>
      </c>
      <c r="E1073" s="81" t="s">
        <v>4206</v>
      </c>
      <c r="F1073" s="145">
        <v>5.32</v>
      </c>
      <c r="G1073" s="145">
        <v>6.84</v>
      </c>
      <c r="H1073" s="48">
        <v>55</v>
      </c>
      <c r="I1073" s="48">
        <v>61</v>
      </c>
      <c r="J1073" s="165" t="str">
        <f t="shared" si="65"/>
        <v xml:space="preserve"> </v>
      </c>
      <c r="K1073" s="165" t="str">
        <f t="shared" si="66"/>
        <v xml:space="preserve"> </v>
      </c>
      <c r="L1073" s="165" t="str">
        <f t="shared" si="68"/>
        <v xml:space="preserve"> </v>
      </c>
      <c r="M1073" s="63"/>
      <c r="N1073" s="9"/>
      <c r="O1073" s="62">
        <f t="shared" si="67"/>
        <v>58</v>
      </c>
      <c r="P1073" s="58"/>
    </row>
    <row r="1074" spans="1:16" s="5" customFormat="1" ht="17.100000000000001" customHeight="1">
      <c r="A1074" s="4">
        <v>1064</v>
      </c>
      <c r="B1074" s="133" t="s">
        <v>8171</v>
      </c>
      <c r="C1074" s="134" t="s">
        <v>1186</v>
      </c>
      <c r="D1074" s="135" t="s">
        <v>4264</v>
      </c>
      <c r="E1074" s="81" t="s">
        <v>4206</v>
      </c>
      <c r="F1074" s="145">
        <v>5.26</v>
      </c>
      <c r="G1074" s="145">
        <v>6.83</v>
      </c>
      <c r="H1074" s="48">
        <v>64</v>
      </c>
      <c r="I1074" s="48">
        <v>66</v>
      </c>
      <c r="J1074" s="165" t="str">
        <f t="shared" si="65"/>
        <v xml:space="preserve"> </v>
      </c>
      <c r="K1074" s="165" t="str">
        <f t="shared" si="66"/>
        <v xml:space="preserve"> </v>
      </c>
      <c r="L1074" s="165" t="str">
        <f t="shared" si="68"/>
        <v xml:space="preserve"> </v>
      </c>
      <c r="M1074" s="101"/>
      <c r="N1074" s="138"/>
      <c r="O1074" s="62">
        <f t="shared" si="67"/>
        <v>65</v>
      </c>
      <c r="P1074" s="58"/>
    </row>
    <row r="1075" spans="1:16" s="5" customFormat="1" ht="17.100000000000001" customHeight="1">
      <c r="A1075" s="4">
        <v>1065</v>
      </c>
      <c r="B1075" s="133" t="s">
        <v>4472</v>
      </c>
      <c r="C1075" s="134" t="s">
        <v>3362</v>
      </c>
      <c r="D1075" s="135" t="s">
        <v>945</v>
      </c>
      <c r="E1075" s="81" t="s">
        <v>4206</v>
      </c>
      <c r="F1075" s="145">
        <v>6.56</v>
      </c>
      <c r="G1075" s="145">
        <v>6.89</v>
      </c>
      <c r="H1075" s="48">
        <v>85</v>
      </c>
      <c r="I1075" s="48">
        <v>68</v>
      </c>
      <c r="J1075" s="165" t="str">
        <f t="shared" si="65"/>
        <v xml:space="preserve"> </v>
      </c>
      <c r="K1075" s="165" t="str">
        <f t="shared" si="66"/>
        <v xml:space="preserve"> </v>
      </c>
      <c r="L1075" s="165" t="str">
        <f t="shared" si="68"/>
        <v xml:space="preserve"> </v>
      </c>
      <c r="M1075" s="63"/>
      <c r="N1075" s="9"/>
      <c r="O1075" s="62">
        <f t="shared" si="67"/>
        <v>76.5</v>
      </c>
      <c r="P1075" s="58"/>
    </row>
    <row r="1076" spans="1:16" s="5" customFormat="1" ht="17.100000000000001" customHeight="1">
      <c r="A1076" s="4">
        <v>1066</v>
      </c>
      <c r="B1076" s="133" t="s">
        <v>8172</v>
      </c>
      <c r="C1076" s="134" t="s">
        <v>4655</v>
      </c>
      <c r="D1076" s="135" t="s">
        <v>3625</v>
      </c>
      <c r="E1076" s="81" t="s">
        <v>4206</v>
      </c>
      <c r="F1076" s="145">
        <v>6.47</v>
      </c>
      <c r="G1076" s="145">
        <v>7.24</v>
      </c>
      <c r="H1076" s="48">
        <v>64</v>
      </c>
      <c r="I1076" s="48">
        <v>63</v>
      </c>
      <c r="J1076" s="165" t="str">
        <f t="shared" si="65"/>
        <v xml:space="preserve"> </v>
      </c>
      <c r="K1076" s="165" t="str">
        <f t="shared" si="66"/>
        <v xml:space="preserve"> </v>
      </c>
      <c r="L1076" s="165" t="str">
        <f t="shared" si="68"/>
        <v xml:space="preserve"> </v>
      </c>
      <c r="M1076" s="63"/>
      <c r="N1076" s="9"/>
      <c r="O1076" s="62">
        <f t="shared" si="67"/>
        <v>63.5</v>
      </c>
      <c r="P1076" s="58"/>
    </row>
    <row r="1077" spans="1:16" s="5" customFormat="1" ht="17.100000000000001" customHeight="1">
      <c r="A1077" s="4">
        <v>1067</v>
      </c>
      <c r="B1077" s="133" t="s">
        <v>8173</v>
      </c>
      <c r="C1077" s="134" t="s">
        <v>3017</v>
      </c>
      <c r="D1077" s="135" t="s">
        <v>3625</v>
      </c>
      <c r="E1077" s="81" t="s">
        <v>4206</v>
      </c>
      <c r="F1077" s="145">
        <v>6.45</v>
      </c>
      <c r="G1077" s="145">
        <v>7.02</v>
      </c>
      <c r="H1077" s="48">
        <v>74</v>
      </c>
      <c r="I1077" s="48">
        <v>63</v>
      </c>
      <c r="J1077" s="165" t="str">
        <f t="shared" si="65"/>
        <v xml:space="preserve"> </v>
      </c>
      <c r="K1077" s="165" t="str">
        <f t="shared" si="66"/>
        <v xml:space="preserve"> </v>
      </c>
      <c r="L1077" s="165" t="str">
        <f t="shared" si="68"/>
        <v xml:space="preserve"> </v>
      </c>
      <c r="M1077" s="63"/>
      <c r="N1077" s="9"/>
      <c r="O1077" s="62">
        <f t="shared" si="67"/>
        <v>68.5</v>
      </c>
      <c r="P1077" s="58"/>
    </row>
    <row r="1078" spans="1:16" s="5" customFormat="1" ht="17.100000000000001" customHeight="1">
      <c r="A1078" s="4">
        <v>1068</v>
      </c>
      <c r="B1078" s="133" t="s">
        <v>780</v>
      </c>
      <c r="C1078" s="134" t="s">
        <v>781</v>
      </c>
      <c r="D1078" s="135" t="s">
        <v>3779</v>
      </c>
      <c r="E1078" s="81" t="s">
        <v>4206</v>
      </c>
      <c r="F1078" s="145">
        <v>7.32</v>
      </c>
      <c r="G1078" s="145">
        <v>7.15</v>
      </c>
      <c r="H1078" s="48">
        <v>75</v>
      </c>
      <c r="I1078" s="48">
        <v>63</v>
      </c>
      <c r="J1078" s="168" t="str">
        <f t="shared" si="65"/>
        <v>SVK</v>
      </c>
      <c r="K1078" s="165" t="str">
        <f t="shared" si="66"/>
        <v xml:space="preserve"> </v>
      </c>
      <c r="L1078" s="165" t="str">
        <f t="shared" si="68"/>
        <v xml:space="preserve"> </v>
      </c>
      <c r="M1078" s="63" t="s">
        <v>12589</v>
      </c>
      <c r="N1078" s="138"/>
      <c r="O1078" s="62">
        <f t="shared" si="67"/>
        <v>69</v>
      </c>
      <c r="P1078" s="58"/>
    </row>
    <row r="1079" spans="1:16" s="5" customFormat="1" ht="17.100000000000001" customHeight="1">
      <c r="A1079" s="4">
        <v>1069</v>
      </c>
      <c r="B1079" s="133" t="s">
        <v>8174</v>
      </c>
      <c r="C1079" s="134" t="s">
        <v>3778</v>
      </c>
      <c r="D1079" s="135" t="s">
        <v>1008</v>
      </c>
      <c r="E1079" s="81" t="s">
        <v>4206</v>
      </c>
      <c r="F1079" s="145">
        <v>5.9</v>
      </c>
      <c r="G1079" s="145">
        <v>7.34</v>
      </c>
      <c r="H1079" s="48">
        <v>68</v>
      </c>
      <c r="I1079" s="48">
        <v>65</v>
      </c>
      <c r="J1079" s="165" t="str">
        <f t="shared" si="65"/>
        <v xml:space="preserve"> </v>
      </c>
      <c r="K1079" s="165" t="str">
        <f t="shared" si="66"/>
        <v xml:space="preserve"> </v>
      </c>
      <c r="L1079" s="165" t="str">
        <f t="shared" si="68"/>
        <v xml:space="preserve"> </v>
      </c>
      <c r="M1079" s="53"/>
      <c r="N1079" s="9"/>
      <c r="O1079" s="62">
        <f t="shared" si="67"/>
        <v>66.5</v>
      </c>
      <c r="P1079" s="58"/>
    </row>
    <row r="1080" spans="1:16" s="5" customFormat="1" ht="17.100000000000001" customHeight="1">
      <c r="A1080" s="4">
        <v>1070</v>
      </c>
      <c r="B1080" s="133" t="s">
        <v>8175</v>
      </c>
      <c r="C1080" s="134" t="s">
        <v>1929</v>
      </c>
      <c r="D1080" s="135" t="s">
        <v>1010</v>
      </c>
      <c r="E1080" s="81" t="s">
        <v>4206</v>
      </c>
      <c r="F1080" s="145">
        <v>6.4</v>
      </c>
      <c r="G1080" s="145">
        <v>7.21</v>
      </c>
      <c r="H1080" s="48">
        <v>69</v>
      </c>
      <c r="I1080" s="48">
        <v>68</v>
      </c>
      <c r="J1080" s="165" t="str">
        <f t="shared" si="65"/>
        <v xml:space="preserve"> </v>
      </c>
      <c r="K1080" s="165" t="str">
        <f t="shared" si="66"/>
        <v xml:space="preserve"> </v>
      </c>
      <c r="L1080" s="165" t="str">
        <f t="shared" si="68"/>
        <v xml:space="preserve"> </v>
      </c>
      <c r="M1080" s="63"/>
      <c r="N1080" s="9"/>
      <c r="O1080" s="62">
        <f t="shared" si="67"/>
        <v>68.5</v>
      </c>
      <c r="P1080" s="58"/>
    </row>
    <row r="1081" spans="1:16" s="5" customFormat="1" ht="17.100000000000001" customHeight="1">
      <c r="A1081" s="4">
        <v>1071</v>
      </c>
      <c r="B1081" s="133" t="s">
        <v>8176</v>
      </c>
      <c r="C1081" s="134" t="s">
        <v>1406</v>
      </c>
      <c r="D1081" s="135" t="s">
        <v>3445</v>
      </c>
      <c r="E1081" s="81" t="s">
        <v>4206</v>
      </c>
      <c r="F1081" s="145">
        <v>5.42</v>
      </c>
      <c r="G1081" s="145">
        <v>6.41</v>
      </c>
      <c r="H1081" s="48">
        <v>65</v>
      </c>
      <c r="I1081" s="48">
        <v>62</v>
      </c>
      <c r="J1081" s="165" t="str">
        <f t="shared" si="65"/>
        <v xml:space="preserve"> </v>
      </c>
      <c r="K1081" s="165" t="str">
        <f t="shared" si="66"/>
        <v xml:space="preserve"> </v>
      </c>
      <c r="L1081" s="165" t="str">
        <f t="shared" si="68"/>
        <v xml:space="preserve"> </v>
      </c>
      <c r="M1081" s="98"/>
      <c r="N1081" s="9"/>
      <c r="O1081" s="62">
        <f t="shared" si="67"/>
        <v>63.5</v>
      </c>
      <c r="P1081" s="58"/>
    </row>
    <row r="1082" spans="1:16" s="5" customFormat="1" ht="17.100000000000001" customHeight="1">
      <c r="A1082" s="4">
        <v>1072</v>
      </c>
      <c r="B1082" s="133" t="s">
        <v>8177</v>
      </c>
      <c r="C1082" s="134" t="s">
        <v>670</v>
      </c>
      <c r="D1082" s="135" t="s">
        <v>1012</v>
      </c>
      <c r="E1082" s="81" t="s">
        <v>4206</v>
      </c>
      <c r="F1082" s="145">
        <v>4.53</v>
      </c>
      <c r="G1082" s="145">
        <v>6.26</v>
      </c>
      <c r="H1082" s="48">
        <v>59</v>
      </c>
      <c r="I1082" s="48">
        <v>64</v>
      </c>
      <c r="J1082" s="151" t="str">
        <f t="shared" si="65"/>
        <v xml:space="preserve"> </v>
      </c>
      <c r="K1082" s="151" t="str">
        <f t="shared" si="66"/>
        <v xml:space="preserve"> </v>
      </c>
      <c r="L1082" s="151" t="str">
        <f t="shared" si="68"/>
        <v xml:space="preserve"> </v>
      </c>
      <c r="M1082" s="101"/>
      <c r="N1082" s="6"/>
      <c r="O1082" s="62">
        <f t="shared" si="67"/>
        <v>61.5</v>
      </c>
      <c r="P1082" s="71"/>
    </row>
    <row r="1083" spans="1:16" s="5" customFormat="1" ht="17.100000000000001" customHeight="1">
      <c r="A1083" s="4">
        <v>1073</v>
      </c>
      <c r="B1083" s="133" t="s">
        <v>8178</v>
      </c>
      <c r="C1083" s="134" t="s">
        <v>8179</v>
      </c>
      <c r="D1083" s="135" t="s">
        <v>51</v>
      </c>
      <c r="E1083" s="81" t="s">
        <v>4206</v>
      </c>
      <c r="F1083" s="145">
        <v>5.97</v>
      </c>
      <c r="G1083" s="145">
        <v>7.72</v>
      </c>
      <c r="H1083" s="48">
        <v>93</v>
      </c>
      <c r="I1083" s="48">
        <v>88</v>
      </c>
      <c r="J1083" s="151" t="str">
        <f t="shared" si="65"/>
        <v xml:space="preserve"> </v>
      </c>
      <c r="K1083" s="151" t="str">
        <f t="shared" si="66"/>
        <v>SVK</v>
      </c>
      <c r="L1083" s="151" t="str">
        <f t="shared" si="68"/>
        <v xml:space="preserve"> </v>
      </c>
      <c r="M1083" s="49" t="s">
        <v>12629</v>
      </c>
      <c r="N1083" s="50"/>
      <c r="O1083" s="62">
        <f t="shared" si="67"/>
        <v>90.5</v>
      </c>
      <c r="P1083" s="71"/>
    </row>
    <row r="1084" spans="1:16" s="5" customFormat="1" ht="17.100000000000001" customHeight="1">
      <c r="A1084" s="4">
        <v>1074</v>
      </c>
      <c r="B1084" s="133" t="s">
        <v>8180</v>
      </c>
      <c r="C1084" s="134" t="s">
        <v>4265</v>
      </c>
      <c r="D1084" s="135" t="s">
        <v>2573</v>
      </c>
      <c r="E1084" s="81" t="s">
        <v>4206</v>
      </c>
      <c r="F1084" s="145">
        <v>5.73</v>
      </c>
      <c r="G1084" s="145">
        <v>7.08</v>
      </c>
      <c r="H1084" s="48">
        <v>80</v>
      </c>
      <c r="I1084" s="48">
        <v>70</v>
      </c>
      <c r="J1084" s="151" t="str">
        <f t="shared" si="65"/>
        <v xml:space="preserve"> </v>
      </c>
      <c r="K1084" s="151" t="str">
        <f t="shared" si="66"/>
        <v>SVK</v>
      </c>
      <c r="L1084" s="151" t="str">
        <f t="shared" si="68"/>
        <v xml:space="preserve"> </v>
      </c>
      <c r="M1084" s="49" t="s">
        <v>12629</v>
      </c>
      <c r="N1084" s="6"/>
      <c r="O1084" s="62">
        <f t="shared" si="67"/>
        <v>75</v>
      </c>
      <c r="P1084" s="71"/>
    </row>
    <row r="1085" spans="1:16" s="5" customFormat="1" ht="17.100000000000001" customHeight="1">
      <c r="A1085" s="4">
        <v>1075</v>
      </c>
      <c r="B1085" s="133" t="s">
        <v>8181</v>
      </c>
      <c r="C1085" s="134" t="s">
        <v>171</v>
      </c>
      <c r="D1085" s="135" t="s">
        <v>367</v>
      </c>
      <c r="E1085" s="81" t="s">
        <v>4206</v>
      </c>
      <c r="F1085" s="145">
        <v>6.19</v>
      </c>
      <c r="G1085" s="145">
        <v>7.16</v>
      </c>
      <c r="H1085" s="48">
        <v>78</v>
      </c>
      <c r="I1085" s="48">
        <v>69</v>
      </c>
      <c r="J1085" s="151" t="str">
        <f t="shared" si="65"/>
        <v xml:space="preserve"> </v>
      </c>
      <c r="K1085" s="151" t="str">
        <f t="shared" si="66"/>
        <v xml:space="preserve"> </v>
      </c>
      <c r="L1085" s="151" t="str">
        <f t="shared" si="68"/>
        <v xml:space="preserve"> </v>
      </c>
      <c r="M1085" s="101"/>
      <c r="N1085" s="6"/>
      <c r="O1085" s="62">
        <f t="shared" si="67"/>
        <v>73.5</v>
      </c>
      <c r="P1085" s="71"/>
    </row>
    <row r="1086" spans="1:16" s="5" customFormat="1" ht="17.100000000000001" customHeight="1">
      <c r="A1086" s="4">
        <v>1076</v>
      </c>
      <c r="B1086" s="133" t="s">
        <v>8182</v>
      </c>
      <c r="C1086" s="134" t="s">
        <v>3251</v>
      </c>
      <c r="D1086" s="135" t="s">
        <v>367</v>
      </c>
      <c r="E1086" s="81" t="s">
        <v>4206</v>
      </c>
      <c r="F1086" s="145">
        <v>5.52</v>
      </c>
      <c r="G1086" s="145">
        <v>6.84</v>
      </c>
      <c r="H1086" s="48">
        <v>91</v>
      </c>
      <c r="I1086" s="48">
        <v>83</v>
      </c>
      <c r="J1086" s="151" t="str">
        <f t="shared" si="65"/>
        <v xml:space="preserve"> </v>
      </c>
      <c r="K1086" s="151" t="str">
        <f t="shared" si="66"/>
        <v xml:space="preserve"> </v>
      </c>
      <c r="L1086" s="151" t="str">
        <f t="shared" si="68"/>
        <v xml:space="preserve"> </v>
      </c>
      <c r="M1086" s="101"/>
      <c r="N1086" s="50"/>
      <c r="O1086" s="62">
        <f t="shared" si="67"/>
        <v>87</v>
      </c>
      <c r="P1086" s="76"/>
    </row>
    <row r="1087" spans="1:16" s="5" customFormat="1" ht="17.100000000000001" customHeight="1">
      <c r="A1087" s="4">
        <v>1077</v>
      </c>
      <c r="B1087" s="133" t="s">
        <v>8183</v>
      </c>
      <c r="C1087" s="134" t="s">
        <v>351</v>
      </c>
      <c r="D1087" s="135" t="s">
        <v>3726</v>
      </c>
      <c r="E1087" s="81" t="s">
        <v>4206</v>
      </c>
      <c r="F1087" s="145">
        <v>5.41</v>
      </c>
      <c r="G1087" s="145">
        <v>6.36</v>
      </c>
      <c r="H1087" s="48">
        <v>63</v>
      </c>
      <c r="I1087" s="48">
        <v>62</v>
      </c>
      <c r="J1087" s="151" t="str">
        <f t="shared" si="65"/>
        <v xml:space="preserve"> </v>
      </c>
      <c r="K1087" s="151" t="str">
        <f t="shared" si="66"/>
        <v xml:space="preserve"> </v>
      </c>
      <c r="L1087" s="151" t="str">
        <f t="shared" si="68"/>
        <v xml:space="preserve"> </v>
      </c>
      <c r="M1087" s="101"/>
      <c r="N1087" s="50"/>
      <c r="O1087" s="62">
        <f t="shared" si="67"/>
        <v>62.5</v>
      </c>
      <c r="P1087" s="76"/>
    </row>
    <row r="1088" spans="1:16" s="5" customFormat="1" ht="17.100000000000001" customHeight="1">
      <c r="A1088" s="4">
        <v>1078</v>
      </c>
      <c r="B1088" s="133" t="s">
        <v>8184</v>
      </c>
      <c r="C1088" s="134" t="s">
        <v>3479</v>
      </c>
      <c r="D1088" s="135" t="s">
        <v>1003</v>
      </c>
      <c r="E1088" s="81" t="s">
        <v>4206</v>
      </c>
      <c r="F1088" s="145">
        <v>5.27</v>
      </c>
      <c r="G1088" s="145">
        <v>6.41</v>
      </c>
      <c r="H1088" s="48">
        <v>61</v>
      </c>
      <c r="I1088" s="48">
        <v>62</v>
      </c>
      <c r="J1088" s="151" t="str">
        <f t="shared" si="65"/>
        <v xml:space="preserve"> </v>
      </c>
      <c r="K1088" s="151" t="str">
        <f t="shared" si="66"/>
        <v xml:space="preserve"> </v>
      </c>
      <c r="L1088" s="151" t="str">
        <f t="shared" si="68"/>
        <v xml:space="preserve"> </v>
      </c>
      <c r="M1088" s="101"/>
      <c r="N1088" s="105"/>
      <c r="O1088" s="62">
        <f t="shared" si="67"/>
        <v>61.5</v>
      </c>
      <c r="P1088" s="90"/>
    </row>
    <row r="1089" spans="1:16" s="5" customFormat="1" ht="17.100000000000001" customHeight="1">
      <c r="A1089" s="4">
        <v>1079</v>
      </c>
      <c r="B1089" s="133" t="s">
        <v>8185</v>
      </c>
      <c r="C1089" s="134" t="s">
        <v>8186</v>
      </c>
      <c r="D1089" s="135" t="s">
        <v>2984</v>
      </c>
      <c r="E1089" s="81" t="s">
        <v>4206</v>
      </c>
      <c r="F1089" s="145">
        <v>4.01</v>
      </c>
      <c r="G1089" s="145">
        <v>6.17</v>
      </c>
      <c r="H1089" s="48">
        <v>52</v>
      </c>
      <c r="I1089" s="48">
        <v>65</v>
      </c>
      <c r="J1089" s="151" t="str">
        <f t="shared" si="65"/>
        <v xml:space="preserve"> </v>
      </c>
      <c r="K1089" s="151" t="str">
        <f t="shared" si="66"/>
        <v xml:space="preserve"> </v>
      </c>
      <c r="L1089" s="151" t="str">
        <f t="shared" si="68"/>
        <v xml:space="preserve"> </v>
      </c>
      <c r="M1089" s="101"/>
      <c r="N1089" s="6"/>
      <c r="O1089" s="62">
        <f t="shared" si="67"/>
        <v>58.5</v>
      </c>
      <c r="P1089" s="71"/>
    </row>
    <row r="1090" spans="1:16" s="5" customFormat="1" ht="17.100000000000001" customHeight="1">
      <c r="A1090" s="4">
        <v>1080</v>
      </c>
      <c r="B1090" s="133" t="s">
        <v>8187</v>
      </c>
      <c r="C1090" s="134" t="s">
        <v>695</v>
      </c>
      <c r="D1090" s="135" t="s">
        <v>8188</v>
      </c>
      <c r="E1090" s="81" t="s">
        <v>4207</v>
      </c>
      <c r="F1090" s="145">
        <v>5.69</v>
      </c>
      <c r="G1090" s="145">
        <v>6.14</v>
      </c>
      <c r="H1090" s="48">
        <v>81</v>
      </c>
      <c r="I1090" s="48">
        <v>72</v>
      </c>
      <c r="J1090" s="151" t="str">
        <f t="shared" si="65"/>
        <v xml:space="preserve"> </v>
      </c>
      <c r="K1090" s="151" t="str">
        <f t="shared" si="66"/>
        <v xml:space="preserve"> </v>
      </c>
      <c r="L1090" s="151" t="str">
        <f t="shared" si="68"/>
        <v xml:space="preserve"> </v>
      </c>
      <c r="M1090" s="101"/>
      <c r="N1090" s="6"/>
      <c r="O1090" s="62">
        <f t="shared" si="67"/>
        <v>76.5</v>
      </c>
      <c r="P1090" s="71"/>
    </row>
    <row r="1091" spans="1:16" s="5" customFormat="1" ht="17.100000000000001" customHeight="1">
      <c r="A1091" s="4">
        <v>1081</v>
      </c>
      <c r="B1091" s="133" t="s">
        <v>8189</v>
      </c>
      <c r="C1091" s="134" t="s">
        <v>8190</v>
      </c>
      <c r="D1091" s="135" t="s">
        <v>1806</v>
      </c>
      <c r="E1091" s="81" t="s">
        <v>4207</v>
      </c>
      <c r="F1091" s="145">
        <v>5.57</v>
      </c>
      <c r="G1091" s="145">
        <v>3.36</v>
      </c>
      <c r="H1091" s="48">
        <v>68</v>
      </c>
      <c r="I1091" s="48">
        <v>65</v>
      </c>
      <c r="J1091" s="151" t="str">
        <f t="shared" si="65"/>
        <v xml:space="preserve"> </v>
      </c>
      <c r="K1091" s="151" t="str">
        <f t="shared" si="66"/>
        <v xml:space="preserve"> </v>
      </c>
      <c r="L1091" s="151" t="str">
        <f t="shared" si="68"/>
        <v xml:space="preserve"> </v>
      </c>
      <c r="M1091" s="101"/>
      <c r="N1091" s="6"/>
      <c r="O1091" s="62">
        <f t="shared" si="67"/>
        <v>66.5</v>
      </c>
      <c r="P1091" s="71"/>
    </row>
    <row r="1092" spans="1:16" s="5" customFormat="1" ht="17.100000000000001" customHeight="1">
      <c r="A1092" s="4">
        <v>1082</v>
      </c>
      <c r="B1092" s="133" t="s">
        <v>8191</v>
      </c>
      <c r="C1092" s="134" t="s">
        <v>683</v>
      </c>
      <c r="D1092" s="135" t="s">
        <v>1273</v>
      </c>
      <c r="E1092" s="81" t="s">
        <v>4207</v>
      </c>
      <c r="F1092" s="145">
        <v>6.33</v>
      </c>
      <c r="G1092" s="145">
        <v>6.7</v>
      </c>
      <c r="H1092" s="48">
        <v>85</v>
      </c>
      <c r="I1092" s="48">
        <v>80</v>
      </c>
      <c r="J1092" s="151" t="str">
        <f t="shared" si="65"/>
        <v xml:space="preserve"> </v>
      </c>
      <c r="K1092" s="151" t="str">
        <f t="shared" si="66"/>
        <v xml:space="preserve"> </v>
      </c>
      <c r="L1092" s="151" t="str">
        <f t="shared" si="68"/>
        <v xml:space="preserve"> </v>
      </c>
      <c r="M1092" s="101"/>
      <c r="N1092" s="9"/>
      <c r="O1092" s="62">
        <f t="shared" si="67"/>
        <v>82.5</v>
      </c>
      <c r="P1092" s="71"/>
    </row>
    <row r="1093" spans="1:16" s="5" customFormat="1" ht="17.100000000000001" customHeight="1">
      <c r="A1093" s="4">
        <v>1083</v>
      </c>
      <c r="B1093" s="133" t="s">
        <v>8192</v>
      </c>
      <c r="C1093" s="134" t="s">
        <v>3614</v>
      </c>
      <c r="D1093" s="135" t="s">
        <v>3646</v>
      </c>
      <c r="E1093" s="81" t="s">
        <v>4207</v>
      </c>
      <c r="F1093" s="145">
        <v>5.87</v>
      </c>
      <c r="G1093" s="145">
        <v>5.81</v>
      </c>
      <c r="H1093" s="48">
        <v>65</v>
      </c>
      <c r="I1093" s="48">
        <v>76</v>
      </c>
      <c r="J1093" s="151" t="str">
        <f t="shared" si="65"/>
        <v xml:space="preserve"> </v>
      </c>
      <c r="K1093" s="151" t="str">
        <f t="shared" si="66"/>
        <v xml:space="preserve"> </v>
      </c>
      <c r="L1093" s="151" t="str">
        <f t="shared" si="68"/>
        <v xml:space="preserve"> </v>
      </c>
      <c r="M1093" s="101"/>
      <c r="N1093" s="78"/>
      <c r="O1093" s="62">
        <f t="shared" si="67"/>
        <v>70.5</v>
      </c>
      <c r="P1093" s="71"/>
    </row>
    <row r="1094" spans="1:16" s="5" customFormat="1" ht="17.100000000000001" customHeight="1">
      <c r="A1094" s="4">
        <v>1084</v>
      </c>
      <c r="B1094" s="133" t="s">
        <v>8193</v>
      </c>
      <c r="C1094" s="134" t="s">
        <v>4262</v>
      </c>
      <c r="D1094" s="135" t="s">
        <v>665</v>
      </c>
      <c r="E1094" s="81" t="s">
        <v>4207</v>
      </c>
      <c r="F1094" s="145">
        <v>4.84</v>
      </c>
      <c r="G1094" s="145">
        <v>5.96</v>
      </c>
      <c r="H1094" s="48">
        <v>71</v>
      </c>
      <c r="I1094" s="48">
        <v>81</v>
      </c>
      <c r="J1094" s="151" t="str">
        <f t="shared" si="65"/>
        <v xml:space="preserve"> </v>
      </c>
      <c r="K1094" s="151" t="str">
        <f t="shared" si="66"/>
        <v xml:space="preserve"> </v>
      </c>
      <c r="L1094" s="151" t="str">
        <f t="shared" si="68"/>
        <v xml:space="preserve"> </v>
      </c>
      <c r="M1094" s="101"/>
      <c r="N1094" s="50"/>
      <c r="O1094" s="62">
        <f t="shared" si="67"/>
        <v>76</v>
      </c>
      <c r="P1094" s="71"/>
    </row>
    <row r="1095" spans="1:16" s="5" customFormat="1" ht="17.100000000000001" customHeight="1">
      <c r="A1095" s="4">
        <v>1085</v>
      </c>
      <c r="B1095" s="133" t="s">
        <v>8194</v>
      </c>
      <c r="C1095" s="134" t="s">
        <v>304</v>
      </c>
      <c r="D1095" s="135" t="s">
        <v>1392</v>
      </c>
      <c r="E1095" s="81" t="s">
        <v>4207</v>
      </c>
      <c r="F1095" s="145">
        <v>4.9800000000000004</v>
      </c>
      <c r="G1095" s="145">
        <v>3.81</v>
      </c>
      <c r="H1095" s="48">
        <v>61</v>
      </c>
      <c r="I1095" s="48">
        <v>61</v>
      </c>
      <c r="J1095" s="151" t="str">
        <f t="shared" si="65"/>
        <v xml:space="preserve"> </v>
      </c>
      <c r="K1095" s="151" t="str">
        <f t="shared" si="66"/>
        <v xml:space="preserve"> </v>
      </c>
      <c r="L1095" s="151" t="str">
        <f t="shared" si="68"/>
        <v xml:space="preserve"> </v>
      </c>
      <c r="M1095" s="101"/>
      <c r="N1095" s="6"/>
      <c r="O1095" s="62">
        <f t="shared" si="67"/>
        <v>61</v>
      </c>
      <c r="P1095" s="71"/>
    </row>
    <row r="1096" spans="1:16" s="5" customFormat="1" ht="17.100000000000001" customHeight="1">
      <c r="A1096" s="4">
        <v>1086</v>
      </c>
      <c r="B1096" s="133" t="s">
        <v>8195</v>
      </c>
      <c r="C1096" s="134" t="s">
        <v>3821</v>
      </c>
      <c r="D1096" s="135" t="s">
        <v>671</v>
      </c>
      <c r="E1096" s="81" t="s">
        <v>4207</v>
      </c>
      <c r="F1096" s="145">
        <v>5.79</v>
      </c>
      <c r="G1096" s="145">
        <v>7.17</v>
      </c>
      <c r="H1096" s="48">
        <v>80</v>
      </c>
      <c r="I1096" s="48">
        <v>90</v>
      </c>
      <c r="J1096" s="151" t="str">
        <f t="shared" si="65"/>
        <v xml:space="preserve"> </v>
      </c>
      <c r="K1096" s="166" t="str">
        <f t="shared" si="66"/>
        <v>SVK</v>
      </c>
      <c r="L1096" s="151" t="str">
        <f t="shared" si="68"/>
        <v xml:space="preserve"> </v>
      </c>
      <c r="M1096" s="63" t="s">
        <v>12603</v>
      </c>
      <c r="N1096" s="9"/>
      <c r="O1096" s="62">
        <f t="shared" si="67"/>
        <v>85</v>
      </c>
      <c r="P1096" s="71"/>
    </row>
    <row r="1097" spans="1:16" s="5" customFormat="1" ht="17.100000000000001" customHeight="1">
      <c r="A1097" s="4">
        <v>1087</v>
      </c>
      <c r="B1097" s="133" t="s">
        <v>1634</v>
      </c>
      <c r="C1097" s="134" t="s">
        <v>2520</v>
      </c>
      <c r="D1097" s="135" t="s">
        <v>23</v>
      </c>
      <c r="E1097" s="81" t="s">
        <v>4207</v>
      </c>
      <c r="F1097" s="145">
        <v>6.47</v>
      </c>
      <c r="G1097" s="145">
        <v>6.14</v>
      </c>
      <c r="H1097" s="48">
        <v>70</v>
      </c>
      <c r="I1097" s="48">
        <v>67</v>
      </c>
      <c r="J1097" s="151" t="str">
        <f t="shared" si="65"/>
        <v xml:space="preserve"> </v>
      </c>
      <c r="K1097" s="151" t="str">
        <f t="shared" si="66"/>
        <v xml:space="preserve"> </v>
      </c>
      <c r="L1097" s="151" t="str">
        <f t="shared" si="68"/>
        <v xml:space="preserve"> </v>
      </c>
      <c r="M1097" s="101"/>
      <c r="N1097" s="50"/>
      <c r="O1097" s="62">
        <f t="shared" si="67"/>
        <v>68.5</v>
      </c>
      <c r="P1097" s="71"/>
    </row>
    <row r="1098" spans="1:16" s="5" customFormat="1" ht="17.100000000000001" customHeight="1">
      <c r="A1098" s="4">
        <v>1088</v>
      </c>
      <c r="B1098" s="133" t="s">
        <v>8196</v>
      </c>
      <c r="C1098" s="134" t="s">
        <v>4272</v>
      </c>
      <c r="D1098" s="135" t="s">
        <v>25</v>
      </c>
      <c r="E1098" s="81" t="s">
        <v>4207</v>
      </c>
      <c r="F1098" s="145">
        <v>5.47</v>
      </c>
      <c r="G1098" s="145">
        <v>6.14</v>
      </c>
      <c r="H1098" s="48">
        <v>69</v>
      </c>
      <c r="I1098" s="48">
        <v>59</v>
      </c>
      <c r="J1098" s="151" t="str">
        <f t="shared" si="65"/>
        <v xml:space="preserve"> </v>
      </c>
      <c r="K1098" s="151" t="str">
        <f t="shared" si="66"/>
        <v xml:space="preserve"> </v>
      </c>
      <c r="L1098" s="151" t="str">
        <f t="shared" si="68"/>
        <v xml:space="preserve"> </v>
      </c>
      <c r="M1098" s="101"/>
      <c r="N1098" s="50"/>
      <c r="O1098" s="62">
        <f t="shared" si="67"/>
        <v>64</v>
      </c>
      <c r="P1098" s="87"/>
    </row>
    <row r="1099" spans="1:16" s="5" customFormat="1" ht="17.100000000000001" customHeight="1">
      <c r="A1099" s="4">
        <v>1089</v>
      </c>
      <c r="B1099" s="133" t="s">
        <v>8197</v>
      </c>
      <c r="C1099" s="134" t="s">
        <v>736</v>
      </c>
      <c r="D1099" s="135" t="s">
        <v>3365</v>
      </c>
      <c r="E1099" s="81" t="s">
        <v>4207</v>
      </c>
      <c r="F1099" s="145">
        <v>5.13</v>
      </c>
      <c r="G1099" s="145">
        <v>5.66</v>
      </c>
      <c r="H1099" s="48">
        <v>64</v>
      </c>
      <c r="I1099" s="48">
        <v>54</v>
      </c>
      <c r="J1099" s="151" t="str">
        <f t="shared" si="65"/>
        <v xml:space="preserve"> </v>
      </c>
      <c r="K1099" s="151" t="str">
        <f t="shared" si="66"/>
        <v xml:space="preserve"> </v>
      </c>
      <c r="L1099" s="151" t="str">
        <f t="shared" si="68"/>
        <v xml:space="preserve"> </v>
      </c>
      <c r="M1099" s="101"/>
      <c r="N1099" s="9"/>
      <c r="O1099" s="62">
        <f t="shared" si="67"/>
        <v>59</v>
      </c>
      <c r="P1099" s="71"/>
    </row>
    <row r="1100" spans="1:16" s="5" customFormat="1" ht="17.100000000000001" customHeight="1">
      <c r="A1100" s="4">
        <v>1090</v>
      </c>
      <c r="B1100" s="133" t="s">
        <v>8198</v>
      </c>
      <c r="C1100" s="134" t="s">
        <v>8199</v>
      </c>
      <c r="D1100" s="135" t="s">
        <v>995</v>
      </c>
      <c r="E1100" s="81" t="s">
        <v>4207</v>
      </c>
      <c r="F1100" s="145">
        <v>3.3</v>
      </c>
      <c r="G1100" s="145">
        <v>1.1000000000000001</v>
      </c>
      <c r="H1100" s="48">
        <v>50</v>
      </c>
      <c r="I1100" s="48">
        <v>50</v>
      </c>
      <c r="J1100" s="151" t="str">
        <f t="shared" ref="J1100:J1163" si="69">IF(AND(F1100&gt;=9,H1100&gt;=90),"SVXS",IF(AND(F1100&gt;=8,H1100&gt;=80),"SVG",IF(AND(F1100&gt;=7,H1100&gt;=70),"SVK"," ")))</f>
        <v xml:space="preserve"> </v>
      </c>
      <c r="K1100" s="151" t="str">
        <f t="shared" ref="K1100:K1163" si="70">IF(AND(G1100&gt;=9,I1100&gt;=90),"SVXS",IF(AND(G1100&gt;=8,I1100&gt;=80),"SVG",IF(AND(G1100&gt;=7,I1100&gt;=70),"SVK"," ")))</f>
        <v xml:space="preserve"> </v>
      </c>
      <c r="L1100" s="151" t="str">
        <f t="shared" si="68"/>
        <v xml:space="preserve"> </v>
      </c>
      <c r="M1100" s="101"/>
      <c r="N1100" s="50"/>
      <c r="O1100" s="62">
        <f t="shared" ref="O1100:O1163" si="71">SUM(H1100:I1100)/2</f>
        <v>50</v>
      </c>
      <c r="P1100" s="87"/>
    </row>
    <row r="1101" spans="1:16" s="5" customFormat="1" ht="17.100000000000001" customHeight="1">
      <c r="A1101" s="4">
        <v>1091</v>
      </c>
      <c r="B1101" s="133" t="s">
        <v>1635</v>
      </c>
      <c r="C1101" s="134" t="s">
        <v>2824</v>
      </c>
      <c r="D1101" s="135" t="s">
        <v>995</v>
      </c>
      <c r="E1101" s="81" t="s">
        <v>4207</v>
      </c>
      <c r="F1101" s="145">
        <v>6.31</v>
      </c>
      <c r="G1101" s="145">
        <v>6.66</v>
      </c>
      <c r="H1101" s="48">
        <v>76</v>
      </c>
      <c r="I1101" s="48">
        <v>74</v>
      </c>
      <c r="J1101" s="151" t="str">
        <f t="shared" si="69"/>
        <v xml:space="preserve"> </v>
      </c>
      <c r="K1101" s="151" t="str">
        <f t="shared" si="70"/>
        <v xml:space="preserve"> </v>
      </c>
      <c r="L1101" s="151" t="str">
        <f t="shared" si="68"/>
        <v xml:space="preserve"> </v>
      </c>
      <c r="M1101" s="101"/>
      <c r="N1101" s="50"/>
      <c r="O1101" s="62">
        <f t="shared" si="71"/>
        <v>75</v>
      </c>
      <c r="P1101" s="71"/>
    </row>
    <row r="1102" spans="1:16" s="5" customFormat="1" ht="17.100000000000001" customHeight="1">
      <c r="A1102" s="4">
        <v>1092</v>
      </c>
      <c r="B1102" s="133" t="s">
        <v>8200</v>
      </c>
      <c r="C1102" s="134" t="s">
        <v>997</v>
      </c>
      <c r="D1102" s="135" t="s">
        <v>995</v>
      </c>
      <c r="E1102" s="81" t="s">
        <v>4207</v>
      </c>
      <c r="F1102" s="145">
        <v>5.75</v>
      </c>
      <c r="G1102" s="145">
        <v>1.8</v>
      </c>
      <c r="H1102" s="48">
        <v>66</v>
      </c>
      <c r="I1102" s="48">
        <v>58</v>
      </c>
      <c r="J1102" s="151" t="str">
        <f t="shared" si="69"/>
        <v xml:space="preserve"> </v>
      </c>
      <c r="K1102" s="151" t="str">
        <f t="shared" si="70"/>
        <v xml:space="preserve"> </v>
      </c>
      <c r="L1102" s="151" t="str">
        <f t="shared" si="68"/>
        <v xml:space="preserve"> </v>
      </c>
      <c r="M1102" s="101"/>
      <c r="N1102" s="50"/>
      <c r="O1102" s="62">
        <f t="shared" si="71"/>
        <v>62</v>
      </c>
      <c r="P1102" s="71"/>
    </row>
    <row r="1103" spans="1:16" s="5" customFormat="1" ht="17.100000000000001" customHeight="1">
      <c r="A1103" s="4">
        <v>1093</v>
      </c>
      <c r="B1103" s="133" t="s">
        <v>1636</v>
      </c>
      <c r="C1103" s="134" t="s">
        <v>3964</v>
      </c>
      <c r="D1103" s="135" t="s">
        <v>995</v>
      </c>
      <c r="E1103" s="81" t="s">
        <v>4207</v>
      </c>
      <c r="F1103" s="145">
        <v>7</v>
      </c>
      <c r="G1103" s="145">
        <v>7.86</v>
      </c>
      <c r="H1103" s="48">
        <v>90</v>
      </c>
      <c r="I1103" s="48">
        <v>86</v>
      </c>
      <c r="J1103" s="166" t="str">
        <f t="shared" si="69"/>
        <v>SVK</v>
      </c>
      <c r="K1103" s="151" t="str">
        <f t="shared" si="70"/>
        <v>SVK</v>
      </c>
      <c r="L1103" s="166" t="str">
        <f t="shared" si="68"/>
        <v>SVK</v>
      </c>
      <c r="M1103" s="63" t="s">
        <v>12632</v>
      </c>
      <c r="N1103" s="50"/>
      <c r="O1103" s="62">
        <f t="shared" si="71"/>
        <v>88</v>
      </c>
      <c r="P1103" s="71"/>
    </row>
    <row r="1104" spans="1:16" s="5" customFormat="1" ht="17.100000000000001" customHeight="1">
      <c r="A1104" s="4">
        <v>1094</v>
      </c>
      <c r="B1104" s="133" t="s">
        <v>8201</v>
      </c>
      <c r="C1104" s="134" t="s">
        <v>3727</v>
      </c>
      <c r="D1104" s="135" t="s">
        <v>995</v>
      </c>
      <c r="E1104" s="81" t="s">
        <v>4207</v>
      </c>
      <c r="F1104" s="145">
        <v>6.08</v>
      </c>
      <c r="G1104" s="145">
        <v>5.24</v>
      </c>
      <c r="H1104" s="48">
        <v>67</v>
      </c>
      <c r="I1104" s="48">
        <v>58</v>
      </c>
      <c r="J1104" s="151" t="str">
        <f t="shared" si="69"/>
        <v xml:space="preserve"> </v>
      </c>
      <c r="K1104" s="151" t="str">
        <f t="shared" si="70"/>
        <v xml:space="preserve"> </v>
      </c>
      <c r="L1104" s="151" t="str">
        <f t="shared" si="68"/>
        <v xml:space="preserve"> </v>
      </c>
      <c r="M1104" s="101"/>
      <c r="N1104" s="50"/>
      <c r="O1104" s="62">
        <f t="shared" si="71"/>
        <v>62.5</v>
      </c>
      <c r="P1104" s="59"/>
    </row>
    <row r="1105" spans="1:16" s="5" customFormat="1" ht="17.100000000000001" customHeight="1">
      <c r="A1105" s="4">
        <v>1095</v>
      </c>
      <c r="B1105" s="133" t="s">
        <v>8202</v>
      </c>
      <c r="C1105" s="134" t="s">
        <v>8203</v>
      </c>
      <c r="D1105" s="135" t="s">
        <v>2322</v>
      </c>
      <c r="E1105" s="81" t="s">
        <v>4207</v>
      </c>
      <c r="F1105" s="145">
        <v>5.34</v>
      </c>
      <c r="G1105" s="145">
        <v>6.39</v>
      </c>
      <c r="H1105" s="48">
        <v>68</v>
      </c>
      <c r="I1105" s="48">
        <v>82</v>
      </c>
      <c r="J1105" s="151" t="str">
        <f t="shared" si="69"/>
        <v xml:space="preserve"> </v>
      </c>
      <c r="K1105" s="151" t="str">
        <f t="shared" si="70"/>
        <v xml:space="preserve"> </v>
      </c>
      <c r="L1105" s="151" t="str">
        <f t="shared" si="68"/>
        <v xml:space="preserve"> </v>
      </c>
      <c r="M1105" s="101"/>
      <c r="N1105" s="50"/>
      <c r="O1105" s="62">
        <f t="shared" si="71"/>
        <v>75</v>
      </c>
      <c r="P1105" s="59"/>
    </row>
    <row r="1106" spans="1:16" s="5" customFormat="1" ht="17.100000000000001" customHeight="1">
      <c r="A1106" s="4">
        <v>1096</v>
      </c>
      <c r="B1106" s="133" t="s">
        <v>8204</v>
      </c>
      <c r="C1106" s="134" t="s">
        <v>3607</v>
      </c>
      <c r="D1106" s="135" t="s">
        <v>3507</v>
      </c>
      <c r="E1106" s="81" t="s">
        <v>4207</v>
      </c>
      <c r="F1106" s="145">
        <v>5.66</v>
      </c>
      <c r="G1106" s="145">
        <v>5.64</v>
      </c>
      <c r="H1106" s="48">
        <v>67</v>
      </c>
      <c r="I1106" s="48">
        <v>64</v>
      </c>
      <c r="J1106" s="151" t="str">
        <f t="shared" si="69"/>
        <v xml:space="preserve"> </v>
      </c>
      <c r="K1106" s="151" t="str">
        <f t="shared" si="70"/>
        <v xml:space="preserve"> </v>
      </c>
      <c r="L1106" s="151" t="str">
        <f t="shared" si="68"/>
        <v xml:space="preserve"> </v>
      </c>
      <c r="M1106" s="101"/>
      <c r="N1106" s="50"/>
      <c r="O1106" s="62">
        <f t="shared" si="71"/>
        <v>65.5</v>
      </c>
      <c r="P1106" s="59"/>
    </row>
    <row r="1107" spans="1:16" s="5" customFormat="1" ht="17.100000000000001" customHeight="1">
      <c r="A1107" s="4">
        <v>1097</v>
      </c>
      <c r="B1107" s="133" t="s">
        <v>1637</v>
      </c>
      <c r="C1107" s="134" t="s">
        <v>354</v>
      </c>
      <c r="D1107" s="135" t="s">
        <v>3494</v>
      </c>
      <c r="E1107" s="81" t="s">
        <v>4207</v>
      </c>
      <c r="F1107" s="145">
        <v>8.18</v>
      </c>
      <c r="G1107" s="145">
        <v>7.16</v>
      </c>
      <c r="H1107" s="48">
        <v>89</v>
      </c>
      <c r="I1107" s="48">
        <v>91</v>
      </c>
      <c r="J1107" s="166" t="str">
        <f t="shared" si="69"/>
        <v>SVG</v>
      </c>
      <c r="K1107" s="151" t="str">
        <f t="shared" si="70"/>
        <v>SVK</v>
      </c>
      <c r="L1107" s="166" t="str">
        <f t="shared" si="68"/>
        <v>SVK</v>
      </c>
      <c r="M1107" s="63" t="s">
        <v>12632</v>
      </c>
      <c r="N1107" s="50"/>
      <c r="O1107" s="62">
        <f t="shared" si="71"/>
        <v>90</v>
      </c>
      <c r="P1107" s="59"/>
    </row>
    <row r="1108" spans="1:16" s="5" customFormat="1" ht="17.100000000000001" customHeight="1">
      <c r="A1108" s="4">
        <v>1098</v>
      </c>
      <c r="B1108" s="133" t="s">
        <v>1638</v>
      </c>
      <c r="C1108" s="134" t="s">
        <v>870</v>
      </c>
      <c r="D1108" s="135" t="s">
        <v>4263</v>
      </c>
      <c r="E1108" s="81" t="s">
        <v>4207</v>
      </c>
      <c r="F1108" s="145">
        <v>6.93</v>
      </c>
      <c r="G1108" s="145">
        <v>7.36</v>
      </c>
      <c r="H1108" s="48">
        <v>79</v>
      </c>
      <c r="I1108" s="48">
        <v>87</v>
      </c>
      <c r="J1108" s="151" t="str">
        <f t="shared" si="69"/>
        <v xml:space="preserve"> </v>
      </c>
      <c r="K1108" s="151" t="str">
        <f t="shared" si="70"/>
        <v>SVK</v>
      </c>
      <c r="L1108" s="151" t="str">
        <f t="shared" si="68"/>
        <v xml:space="preserve"> </v>
      </c>
      <c r="M1108" s="49" t="s">
        <v>12629</v>
      </c>
      <c r="N1108" s="6"/>
      <c r="O1108" s="62">
        <f t="shared" si="71"/>
        <v>83</v>
      </c>
      <c r="P1108" s="71"/>
    </row>
    <row r="1109" spans="1:16" s="5" customFormat="1" ht="17.100000000000001" customHeight="1">
      <c r="A1109" s="4">
        <v>1099</v>
      </c>
      <c r="B1109" s="133" t="s">
        <v>8205</v>
      </c>
      <c r="C1109" s="134" t="s">
        <v>3336</v>
      </c>
      <c r="D1109" s="135" t="s">
        <v>4263</v>
      </c>
      <c r="E1109" s="81" t="s">
        <v>4207</v>
      </c>
      <c r="F1109" s="145">
        <v>5.32</v>
      </c>
      <c r="G1109" s="145">
        <v>6.21</v>
      </c>
      <c r="H1109" s="48">
        <v>65</v>
      </c>
      <c r="I1109" s="48">
        <v>82</v>
      </c>
      <c r="J1109" s="151" t="str">
        <f t="shared" si="69"/>
        <v xml:space="preserve"> </v>
      </c>
      <c r="K1109" s="151" t="str">
        <f t="shared" si="70"/>
        <v xml:space="preserve"> </v>
      </c>
      <c r="L1109" s="151" t="str">
        <f t="shared" si="68"/>
        <v xml:space="preserve"> </v>
      </c>
      <c r="M1109" s="101"/>
      <c r="N1109" s="6"/>
      <c r="O1109" s="62">
        <f t="shared" si="71"/>
        <v>73.5</v>
      </c>
      <c r="P1109" s="71"/>
    </row>
    <row r="1110" spans="1:16" s="5" customFormat="1" ht="17.100000000000001" customHeight="1">
      <c r="A1110" s="4">
        <v>1100</v>
      </c>
      <c r="B1110" s="133" t="s">
        <v>1639</v>
      </c>
      <c r="C1110" s="134" t="s">
        <v>580</v>
      </c>
      <c r="D1110" s="135" t="s">
        <v>362</v>
      </c>
      <c r="E1110" s="81" t="s">
        <v>4207</v>
      </c>
      <c r="F1110" s="145">
        <v>7.07</v>
      </c>
      <c r="G1110" s="145">
        <v>6.14</v>
      </c>
      <c r="H1110" s="48">
        <v>77</v>
      </c>
      <c r="I1110" s="48">
        <v>83</v>
      </c>
      <c r="J1110" s="166" t="str">
        <f t="shared" si="69"/>
        <v>SVK</v>
      </c>
      <c r="K1110" s="151" t="str">
        <f t="shared" si="70"/>
        <v xml:space="preserve"> </v>
      </c>
      <c r="L1110" s="151" t="str">
        <f t="shared" si="68"/>
        <v xml:space="preserve"> </v>
      </c>
      <c r="M1110" s="63" t="s">
        <v>12589</v>
      </c>
      <c r="N1110" s="116"/>
      <c r="O1110" s="62">
        <f t="shared" si="71"/>
        <v>80</v>
      </c>
      <c r="P1110" s="71"/>
    </row>
    <row r="1111" spans="1:16" s="5" customFormat="1" ht="17.100000000000001" customHeight="1">
      <c r="A1111" s="4">
        <v>1101</v>
      </c>
      <c r="B1111" s="133" t="s">
        <v>8206</v>
      </c>
      <c r="C1111" s="134" t="s">
        <v>1406</v>
      </c>
      <c r="D1111" s="135" t="s">
        <v>1631</v>
      </c>
      <c r="E1111" s="81" t="s">
        <v>4207</v>
      </c>
      <c r="F1111" s="145">
        <v>6.24</v>
      </c>
      <c r="G1111" s="145">
        <v>6</v>
      </c>
      <c r="H1111" s="48">
        <v>74</v>
      </c>
      <c r="I1111" s="48">
        <v>72</v>
      </c>
      <c r="J1111" s="151" t="str">
        <f t="shared" si="69"/>
        <v xml:space="preserve"> </v>
      </c>
      <c r="K1111" s="151" t="str">
        <f t="shared" si="70"/>
        <v xml:space="preserve"> </v>
      </c>
      <c r="L1111" s="151" t="str">
        <f t="shared" si="68"/>
        <v xml:space="preserve"> </v>
      </c>
      <c r="M1111" s="101"/>
      <c r="N1111" s="6"/>
      <c r="O1111" s="62">
        <f t="shared" si="71"/>
        <v>73</v>
      </c>
      <c r="P1111" s="71"/>
    </row>
    <row r="1112" spans="1:16" s="5" customFormat="1" ht="17.100000000000001" customHeight="1">
      <c r="A1112" s="4">
        <v>1102</v>
      </c>
      <c r="B1112" s="133" t="s">
        <v>8207</v>
      </c>
      <c r="C1112" s="134" t="s">
        <v>3904</v>
      </c>
      <c r="D1112" s="135" t="s">
        <v>3625</v>
      </c>
      <c r="E1112" s="81" t="s">
        <v>4207</v>
      </c>
      <c r="F1112" s="145">
        <v>5.33</v>
      </c>
      <c r="G1112" s="145">
        <v>6.17</v>
      </c>
      <c r="H1112" s="48">
        <v>63</v>
      </c>
      <c r="I1112" s="48">
        <v>64</v>
      </c>
      <c r="J1112" s="151" t="str">
        <f t="shared" si="69"/>
        <v xml:space="preserve"> </v>
      </c>
      <c r="K1112" s="151" t="str">
        <f t="shared" si="70"/>
        <v xml:space="preserve"> </v>
      </c>
      <c r="L1112" s="151" t="str">
        <f t="shared" si="68"/>
        <v xml:space="preserve"> </v>
      </c>
      <c r="M1112" s="101"/>
      <c r="N1112" s="9"/>
      <c r="O1112" s="62">
        <f t="shared" si="71"/>
        <v>63.5</v>
      </c>
      <c r="P1112" s="4"/>
    </row>
    <row r="1113" spans="1:16" s="5" customFormat="1" ht="17.100000000000001" customHeight="1">
      <c r="A1113" s="4">
        <v>1103</v>
      </c>
      <c r="B1113" s="133" t="s">
        <v>8208</v>
      </c>
      <c r="C1113" s="134" t="s">
        <v>3890</v>
      </c>
      <c r="D1113" s="135" t="s">
        <v>3794</v>
      </c>
      <c r="E1113" s="81" t="s">
        <v>4207</v>
      </c>
      <c r="F1113" s="145">
        <v>6.04</v>
      </c>
      <c r="G1113" s="145">
        <v>6.8</v>
      </c>
      <c r="H1113" s="48">
        <v>77</v>
      </c>
      <c r="I1113" s="48">
        <v>75</v>
      </c>
      <c r="J1113" s="151" t="str">
        <f t="shared" si="69"/>
        <v xml:space="preserve"> </v>
      </c>
      <c r="K1113" s="151" t="str">
        <f t="shared" si="70"/>
        <v xml:space="preserve"> </v>
      </c>
      <c r="L1113" s="151" t="str">
        <f t="shared" si="68"/>
        <v xml:space="preserve"> </v>
      </c>
      <c r="M1113" s="101"/>
      <c r="N1113" s="9"/>
      <c r="O1113" s="62">
        <f t="shared" si="71"/>
        <v>76</v>
      </c>
      <c r="P1113" s="4"/>
    </row>
    <row r="1114" spans="1:16" s="5" customFormat="1" ht="17.100000000000001" customHeight="1">
      <c r="A1114" s="4">
        <v>1104</v>
      </c>
      <c r="B1114" s="133" t="s">
        <v>8209</v>
      </c>
      <c r="C1114" s="134" t="s">
        <v>2378</v>
      </c>
      <c r="D1114" s="135" t="s">
        <v>3794</v>
      </c>
      <c r="E1114" s="81" t="s">
        <v>4207</v>
      </c>
      <c r="F1114" s="145">
        <v>5.16</v>
      </c>
      <c r="G1114" s="145">
        <v>6.46</v>
      </c>
      <c r="H1114" s="48">
        <v>84</v>
      </c>
      <c r="I1114" s="48">
        <v>90</v>
      </c>
      <c r="J1114" s="151" t="str">
        <f t="shared" si="69"/>
        <v xml:space="preserve"> </v>
      </c>
      <c r="K1114" s="151" t="str">
        <f t="shared" si="70"/>
        <v xml:space="preserve"> </v>
      </c>
      <c r="L1114" s="151" t="str">
        <f t="shared" si="68"/>
        <v xml:space="preserve"> </v>
      </c>
      <c r="M1114" s="101"/>
      <c r="N1114" s="9"/>
      <c r="O1114" s="62">
        <f t="shared" si="71"/>
        <v>87</v>
      </c>
      <c r="P1114" s="4"/>
    </row>
    <row r="1115" spans="1:16" s="5" customFormat="1" ht="17.100000000000001" customHeight="1">
      <c r="A1115" s="4">
        <v>1105</v>
      </c>
      <c r="B1115" s="133" t="s">
        <v>8210</v>
      </c>
      <c r="C1115" s="134" t="s">
        <v>2596</v>
      </c>
      <c r="D1115" s="135" t="s">
        <v>4666</v>
      </c>
      <c r="E1115" s="81" t="s">
        <v>4207</v>
      </c>
      <c r="F1115" s="145">
        <v>5.2</v>
      </c>
      <c r="G1115" s="145">
        <v>7.1</v>
      </c>
      <c r="H1115" s="48">
        <v>71</v>
      </c>
      <c r="I1115" s="48">
        <v>82</v>
      </c>
      <c r="J1115" s="151" t="str">
        <f t="shared" si="69"/>
        <v xml:space="preserve"> </v>
      </c>
      <c r="K1115" s="151" t="str">
        <f t="shared" si="70"/>
        <v>SVK</v>
      </c>
      <c r="L1115" s="151" t="str">
        <f t="shared" si="68"/>
        <v xml:space="preserve"> </v>
      </c>
      <c r="M1115" s="49" t="s">
        <v>12629</v>
      </c>
      <c r="N1115" s="9"/>
      <c r="O1115" s="62">
        <f t="shared" si="71"/>
        <v>76.5</v>
      </c>
      <c r="P1115" s="4"/>
    </row>
    <row r="1116" spans="1:16" s="5" customFormat="1" ht="17.100000000000001" customHeight="1">
      <c r="A1116" s="4">
        <v>1106</v>
      </c>
      <c r="B1116" s="133" t="s">
        <v>8211</v>
      </c>
      <c r="C1116" s="134" t="s">
        <v>3607</v>
      </c>
      <c r="D1116" s="135" t="s">
        <v>3779</v>
      </c>
      <c r="E1116" s="81" t="s">
        <v>4207</v>
      </c>
      <c r="F1116" s="145">
        <v>6.96</v>
      </c>
      <c r="G1116" s="145">
        <v>6.94</v>
      </c>
      <c r="H1116" s="48">
        <v>85</v>
      </c>
      <c r="I1116" s="48">
        <v>90</v>
      </c>
      <c r="J1116" s="151" t="str">
        <f t="shared" si="69"/>
        <v xml:space="preserve"> </v>
      </c>
      <c r="K1116" s="151" t="str">
        <f t="shared" si="70"/>
        <v xml:space="preserve"> </v>
      </c>
      <c r="L1116" s="151" t="str">
        <f t="shared" si="68"/>
        <v xml:space="preserve"> </v>
      </c>
      <c r="M1116" s="98"/>
      <c r="N1116" s="9"/>
      <c r="O1116" s="62">
        <f t="shared" si="71"/>
        <v>87.5</v>
      </c>
      <c r="P1116" s="4"/>
    </row>
    <row r="1117" spans="1:16" s="5" customFormat="1" ht="17.100000000000001" customHeight="1">
      <c r="A1117" s="4">
        <v>1107</v>
      </c>
      <c r="B1117" s="133" t="s">
        <v>8212</v>
      </c>
      <c r="C1117" s="134" t="s">
        <v>3725</v>
      </c>
      <c r="D1117" s="135" t="s">
        <v>3781</v>
      </c>
      <c r="E1117" s="81" t="s">
        <v>4207</v>
      </c>
      <c r="F1117" s="145">
        <v>6</v>
      </c>
      <c r="G1117" s="145">
        <v>6.99</v>
      </c>
      <c r="H1117" s="48">
        <v>76</v>
      </c>
      <c r="I1117" s="48">
        <v>81</v>
      </c>
      <c r="J1117" s="151" t="str">
        <f t="shared" si="69"/>
        <v xml:space="preserve"> </v>
      </c>
      <c r="K1117" s="151" t="str">
        <f t="shared" si="70"/>
        <v xml:space="preserve"> </v>
      </c>
      <c r="L1117" s="151" t="str">
        <f t="shared" si="68"/>
        <v xml:space="preserve"> </v>
      </c>
      <c r="M1117" s="101"/>
      <c r="N1117" s="9"/>
      <c r="O1117" s="62">
        <f t="shared" si="71"/>
        <v>78.5</v>
      </c>
      <c r="P1117" s="48"/>
    </row>
    <row r="1118" spans="1:16" s="5" customFormat="1" ht="17.100000000000001" customHeight="1">
      <c r="A1118" s="4">
        <v>1108</v>
      </c>
      <c r="B1118" s="133" t="s">
        <v>8213</v>
      </c>
      <c r="C1118" s="134" t="s">
        <v>1693</v>
      </c>
      <c r="D1118" s="135" t="s">
        <v>1001</v>
      </c>
      <c r="E1118" s="81" t="s">
        <v>4207</v>
      </c>
      <c r="F1118" s="145">
        <v>5.75</v>
      </c>
      <c r="G1118" s="145">
        <v>5.47</v>
      </c>
      <c r="H1118" s="48">
        <v>86</v>
      </c>
      <c r="I1118" s="48">
        <v>67</v>
      </c>
      <c r="J1118" s="151" t="str">
        <f t="shared" si="69"/>
        <v xml:space="preserve"> </v>
      </c>
      <c r="K1118" s="151" t="str">
        <f t="shared" si="70"/>
        <v xml:space="preserve"> </v>
      </c>
      <c r="L1118" s="151" t="str">
        <f t="shared" si="68"/>
        <v xml:space="preserve"> </v>
      </c>
      <c r="M1118" s="83"/>
      <c r="N1118" s="15"/>
      <c r="O1118" s="62">
        <f t="shared" si="71"/>
        <v>76.5</v>
      </c>
      <c r="P1118" s="4"/>
    </row>
    <row r="1119" spans="1:16" s="5" customFormat="1" ht="17.100000000000001" customHeight="1">
      <c r="A1119" s="4">
        <v>1109</v>
      </c>
      <c r="B1119" s="133" t="s">
        <v>1640</v>
      </c>
      <c r="C1119" s="134" t="s">
        <v>348</v>
      </c>
      <c r="D1119" s="135" t="s">
        <v>1001</v>
      </c>
      <c r="E1119" s="81" t="s">
        <v>4207</v>
      </c>
      <c r="F1119" s="145">
        <v>6.25</v>
      </c>
      <c r="G1119" s="145">
        <v>6.89</v>
      </c>
      <c r="H1119" s="48">
        <v>78</v>
      </c>
      <c r="I1119" s="48">
        <v>76</v>
      </c>
      <c r="J1119" s="151" t="str">
        <f t="shared" si="69"/>
        <v xml:space="preserve"> </v>
      </c>
      <c r="K1119" s="151" t="str">
        <f t="shared" si="70"/>
        <v xml:space="preserve"> </v>
      </c>
      <c r="L1119" s="151" t="str">
        <f t="shared" si="68"/>
        <v xml:space="preserve"> </v>
      </c>
      <c r="M1119" s="101"/>
      <c r="N1119" s="9"/>
      <c r="O1119" s="62">
        <f t="shared" si="71"/>
        <v>77</v>
      </c>
      <c r="P1119" s="4"/>
    </row>
    <row r="1120" spans="1:16" s="5" customFormat="1" ht="17.100000000000001" customHeight="1">
      <c r="A1120" s="4">
        <v>1110</v>
      </c>
      <c r="B1120" s="133" t="s">
        <v>8214</v>
      </c>
      <c r="C1120" s="134" t="s">
        <v>593</v>
      </c>
      <c r="D1120" s="135" t="s">
        <v>3470</v>
      </c>
      <c r="E1120" s="81" t="s">
        <v>4207</v>
      </c>
      <c r="F1120" s="145">
        <v>4.67</v>
      </c>
      <c r="G1120" s="145">
        <v>6.3</v>
      </c>
      <c r="H1120" s="48">
        <v>62</v>
      </c>
      <c r="I1120" s="48">
        <v>72</v>
      </c>
      <c r="J1120" s="151" t="str">
        <f t="shared" si="69"/>
        <v xml:space="preserve"> </v>
      </c>
      <c r="K1120" s="151" t="str">
        <f t="shared" si="70"/>
        <v xml:space="preserve"> </v>
      </c>
      <c r="L1120" s="151" t="str">
        <f t="shared" si="68"/>
        <v xml:space="preserve"> </v>
      </c>
      <c r="M1120" s="98"/>
      <c r="N1120" s="15"/>
      <c r="O1120" s="62">
        <f t="shared" si="71"/>
        <v>67</v>
      </c>
      <c r="P1120" s="4"/>
    </row>
    <row r="1121" spans="1:16" s="5" customFormat="1" ht="17.100000000000001" customHeight="1">
      <c r="A1121" s="4">
        <v>1111</v>
      </c>
      <c r="B1121" s="133" t="s">
        <v>8215</v>
      </c>
      <c r="C1121" s="134" t="s">
        <v>8216</v>
      </c>
      <c r="D1121" s="135" t="s">
        <v>3182</v>
      </c>
      <c r="E1121" s="81" t="s">
        <v>4207</v>
      </c>
      <c r="F1121" s="145">
        <v>4.38</v>
      </c>
      <c r="G1121" s="145">
        <v>1.1399999999999999</v>
      </c>
      <c r="H1121" s="48">
        <v>62</v>
      </c>
      <c r="I1121" s="48">
        <v>52</v>
      </c>
      <c r="J1121" s="151" t="str">
        <f t="shared" si="69"/>
        <v xml:space="preserve"> </v>
      </c>
      <c r="K1121" s="151" t="str">
        <f t="shared" si="70"/>
        <v xml:space="preserve"> </v>
      </c>
      <c r="L1121" s="151" t="str">
        <f t="shared" si="68"/>
        <v xml:space="preserve"> </v>
      </c>
      <c r="M1121" s="101"/>
      <c r="N1121" s="15"/>
      <c r="O1121" s="62">
        <f t="shared" si="71"/>
        <v>57</v>
      </c>
      <c r="P1121" s="4"/>
    </row>
    <row r="1122" spans="1:16" s="5" customFormat="1" ht="17.100000000000001" customHeight="1">
      <c r="A1122" s="4">
        <v>1112</v>
      </c>
      <c r="B1122" s="133" t="s">
        <v>8217</v>
      </c>
      <c r="C1122" s="134" t="s">
        <v>3017</v>
      </c>
      <c r="D1122" s="135" t="s">
        <v>302</v>
      </c>
      <c r="E1122" s="81" t="s">
        <v>4207</v>
      </c>
      <c r="F1122" s="145">
        <v>5.26</v>
      </c>
      <c r="G1122" s="145">
        <v>6.23</v>
      </c>
      <c r="H1122" s="48">
        <v>76</v>
      </c>
      <c r="I1122" s="48">
        <v>72</v>
      </c>
      <c r="J1122" s="151" t="str">
        <f t="shared" si="69"/>
        <v xml:space="preserve"> </v>
      </c>
      <c r="K1122" s="151" t="str">
        <f t="shared" si="70"/>
        <v xml:space="preserve"> </v>
      </c>
      <c r="L1122" s="151" t="str">
        <f t="shared" si="68"/>
        <v xml:space="preserve"> </v>
      </c>
      <c r="M1122" s="83"/>
      <c r="N1122" s="15"/>
      <c r="O1122" s="62">
        <f t="shared" si="71"/>
        <v>74</v>
      </c>
      <c r="P1122" s="4"/>
    </row>
    <row r="1123" spans="1:16" s="5" customFormat="1" ht="17.100000000000001" customHeight="1">
      <c r="A1123" s="4">
        <v>1113</v>
      </c>
      <c r="B1123" s="133" t="s">
        <v>2756</v>
      </c>
      <c r="C1123" s="134" t="s">
        <v>3477</v>
      </c>
      <c r="D1123" s="135" t="s">
        <v>302</v>
      </c>
      <c r="E1123" s="81" t="s">
        <v>4207</v>
      </c>
      <c r="F1123" s="145">
        <v>5.42</v>
      </c>
      <c r="G1123" s="145">
        <v>6.79</v>
      </c>
      <c r="H1123" s="48">
        <v>75</v>
      </c>
      <c r="I1123" s="48">
        <v>78</v>
      </c>
      <c r="J1123" s="151" t="str">
        <f t="shared" si="69"/>
        <v xml:space="preserve"> </v>
      </c>
      <c r="K1123" s="151" t="str">
        <f t="shared" si="70"/>
        <v xml:space="preserve"> </v>
      </c>
      <c r="L1123" s="151" t="str">
        <f t="shared" si="68"/>
        <v xml:space="preserve"> </v>
      </c>
      <c r="M1123" s="84"/>
      <c r="N1123" s="15"/>
      <c r="O1123" s="62">
        <f t="shared" si="71"/>
        <v>76.5</v>
      </c>
      <c r="P1123" s="4"/>
    </row>
    <row r="1124" spans="1:16" s="5" customFormat="1" ht="17.100000000000001" customHeight="1">
      <c r="A1124" s="4">
        <v>1114</v>
      </c>
      <c r="B1124" s="133" t="s">
        <v>8218</v>
      </c>
      <c r="C1124" s="134" t="s">
        <v>3491</v>
      </c>
      <c r="D1124" s="135" t="s">
        <v>4270</v>
      </c>
      <c r="E1124" s="81" t="s">
        <v>4207</v>
      </c>
      <c r="F1124" s="145">
        <v>1.57</v>
      </c>
      <c r="G1124" s="145">
        <v>1.21</v>
      </c>
      <c r="H1124" s="48">
        <v>45</v>
      </c>
      <c r="I1124" s="48">
        <v>45</v>
      </c>
      <c r="J1124" s="151" t="str">
        <f t="shared" si="69"/>
        <v xml:space="preserve"> </v>
      </c>
      <c r="K1124" s="151" t="str">
        <f t="shared" si="70"/>
        <v xml:space="preserve"> </v>
      </c>
      <c r="L1124" s="151" t="str">
        <f t="shared" si="68"/>
        <v xml:space="preserve"> </v>
      </c>
      <c r="M1124" s="101"/>
      <c r="N1124" s="15"/>
      <c r="O1124" s="62">
        <f t="shared" si="71"/>
        <v>45</v>
      </c>
      <c r="P1124" s="4"/>
    </row>
    <row r="1125" spans="1:16" s="5" customFormat="1" ht="17.100000000000001" customHeight="1">
      <c r="A1125" s="4">
        <v>1115</v>
      </c>
      <c r="B1125" s="133" t="s">
        <v>8219</v>
      </c>
      <c r="C1125" s="134" t="s">
        <v>670</v>
      </c>
      <c r="D1125" s="135" t="s">
        <v>3823</v>
      </c>
      <c r="E1125" s="81" t="s">
        <v>4207</v>
      </c>
      <c r="F1125" s="145">
        <v>4.63</v>
      </c>
      <c r="G1125" s="145">
        <v>5.78</v>
      </c>
      <c r="H1125" s="48">
        <v>68</v>
      </c>
      <c r="I1125" s="48">
        <v>76</v>
      </c>
      <c r="J1125" s="151" t="str">
        <f t="shared" si="69"/>
        <v xml:space="preserve"> </v>
      </c>
      <c r="K1125" s="151" t="str">
        <f t="shared" si="70"/>
        <v xml:space="preserve"> </v>
      </c>
      <c r="L1125" s="151" t="str">
        <f t="shared" si="68"/>
        <v xml:space="preserve"> </v>
      </c>
      <c r="M1125" s="98"/>
      <c r="N1125" s="15"/>
      <c r="O1125" s="62">
        <f t="shared" si="71"/>
        <v>72</v>
      </c>
      <c r="P1125" s="75"/>
    </row>
    <row r="1126" spans="1:16" s="5" customFormat="1" ht="17.100000000000001" customHeight="1">
      <c r="A1126" s="4">
        <v>1116</v>
      </c>
      <c r="B1126" s="133" t="s">
        <v>8220</v>
      </c>
      <c r="C1126" s="134" t="s">
        <v>1444</v>
      </c>
      <c r="D1126" s="135" t="s">
        <v>3823</v>
      </c>
      <c r="E1126" s="81" t="s">
        <v>4207</v>
      </c>
      <c r="F1126" s="145">
        <v>4.92</v>
      </c>
      <c r="G1126" s="145">
        <v>5.94</v>
      </c>
      <c r="H1126" s="48">
        <v>65</v>
      </c>
      <c r="I1126" s="48">
        <v>71</v>
      </c>
      <c r="J1126" s="151" t="str">
        <f t="shared" si="69"/>
        <v xml:space="preserve"> </v>
      </c>
      <c r="K1126" s="151" t="str">
        <f t="shared" si="70"/>
        <v xml:space="preserve"> </v>
      </c>
      <c r="L1126" s="151" t="str">
        <f t="shared" ref="L1126:L1189" si="72">IF(AND(J1126="SVXS",K1126="SVXS"),"SVXS",IF(AND(J1126="SVG",K1126="SVG"),"SVG",IF(AND(J1126="SVK",K1126="SVK"),"SVK",IF(AND(J1126="SVXS",K1126="SVG"),"SVG",IF(AND(J1126="SVG",K1126="SVXS"),"SVG",IF(AND(J1126="SVG",K1126="SVK"),"SVK",IF(AND(J1126="SVK",K1126="SVG"),"SVK"," ")))))))</f>
        <v xml:space="preserve"> </v>
      </c>
      <c r="M1126" s="98"/>
      <c r="N1126" s="15"/>
      <c r="O1126" s="62">
        <f t="shared" si="71"/>
        <v>68</v>
      </c>
      <c r="P1126" s="75"/>
    </row>
    <row r="1127" spans="1:16" s="5" customFormat="1" ht="17.100000000000001" customHeight="1">
      <c r="A1127" s="4">
        <v>1117</v>
      </c>
      <c r="B1127" s="133" t="s">
        <v>8221</v>
      </c>
      <c r="C1127" s="134" t="s">
        <v>905</v>
      </c>
      <c r="D1127" s="135" t="s">
        <v>4398</v>
      </c>
      <c r="E1127" s="81" t="s">
        <v>4207</v>
      </c>
      <c r="F1127" s="145">
        <v>5.55</v>
      </c>
      <c r="G1127" s="145">
        <v>6.54</v>
      </c>
      <c r="H1127" s="48">
        <v>68</v>
      </c>
      <c r="I1127" s="48">
        <v>67</v>
      </c>
      <c r="J1127" s="151" t="str">
        <f t="shared" si="69"/>
        <v xml:space="preserve"> </v>
      </c>
      <c r="K1127" s="151" t="str">
        <f t="shared" si="70"/>
        <v xml:space="preserve"> </v>
      </c>
      <c r="L1127" s="151" t="str">
        <f t="shared" si="72"/>
        <v xml:space="preserve"> </v>
      </c>
      <c r="M1127" s="98"/>
      <c r="N1127" s="15"/>
      <c r="O1127" s="62">
        <f t="shared" si="71"/>
        <v>67.5</v>
      </c>
      <c r="P1127" s="75"/>
    </row>
    <row r="1128" spans="1:16" s="5" customFormat="1" ht="17.100000000000001" customHeight="1">
      <c r="A1128" s="4">
        <v>1118</v>
      </c>
      <c r="B1128" s="133" t="s">
        <v>8222</v>
      </c>
      <c r="C1128" s="134" t="s">
        <v>1000</v>
      </c>
      <c r="D1128" s="135" t="s">
        <v>1012</v>
      </c>
      <c r="E1128" s="81" t="s">
        <v>4207</v>
      </c>
      <c r="F1128" s="145">
        <v>4.5</v>
      </c>
      <c r="G1128" s="145">
        <v>5.19</v>
      </c>
      <c r="H1128" s="48">
        <v>62</v>
      </c>
      <c r="I1128" s="48">
        <v>66</v>
      </c>
      <c r="J1128" s="151" t="str">
        <f t="shared" si="69"/>
        <v xml:space="preserve"> </v>
      </c>
      <c r="K1128" s="151" t="str">
        <f t="shared" si="70"/>
        <v xml:space="preserve"> </v>
      </c>
      <c r="L1128" s="151" t="str">
        <f t="shared" si="72"/>
        <v xml:space="preserve"> </v>
      </c>
      <c r="M1128" s="98"/>
      <c r="N1128" s="118"/>
      <c r="O1128" s="62">
        <f t="shared" si="71"/>
        <v>64</v>
      </c>
      <c r="P1128" s="4"/>
    </row>
    <row r="1129" spans="1:16" s="5" customFormat="1" ht="17.100000000000001" customHeight="1">
      <c r="A1129" s="4">
        <v>1119</v>
      </c>
      <c r="B1129" s="133" t="s">
        <v>8223</v>
      </c>
      <c r="C1129" s="134" t="s">
        <v>1278</v>
      </c>
      <c r="D1129" s="135" t="s">
        <v>1002</v>
      </c>
      <c r="E1129" s="81" t="s">
        <v>4207</v>
      </c>
      <c r="F1129" s="145">
        <v>5.15</v>
      </c>
      <c r="G1129" s="145">
        <v>6.49</v>
      </c>
      <c r="H1129" s="48">
        <v>63</v>
      </c>
      <c r="I1129" s="48">
        <v>78</v>
      </c>
      <c r="J1129" s="151" t="str">
        <f t="shared" si="69"/>
        <v xml:space="preserve"> </v>
      </c>
      <c r="K1129" s="151" t="str">
        <f t="shared" si="70"/>
        <v xml:space="preserve"> </v>
      </c>
      <c r="L1129" s="151" t="str">
        <f t="shared" si="72"/>
        <v xml:space="preserve"> </v>
      </c>
      <c r="M1129" s="101"/>
      <c r="N1129" s="15"/>
      <c r="O1129" s="62">
        <f t="shared" si="71"/>
        <v>70.5</v>
      </c>
      <c r="P1129" s="4"/>
    </row>
    <row r="1130" spans="1:16" s="5" customFormat="1" ht="17.100000000000001" customHeight="1">
      <c r="A1130" s="4">
        <v>1120</v>
      </c>
      <c r="B1130" s="133" t="s">
        <v>8224</v>
      </c>
      <c r="C1130" s="134" t="s">
        <v>4262</v>
      </c>
      <c r="D1130" s="135" t="s">
        <v>1002</v>
      </c>
      <c r="E1130" s="81" t="s">
        <v>4207</v>
      </c>
      <c r="F1130" s="145">
        <v>5.9</v>
      </c>
      <c r="G1130" s="145">
        <v>6.84</v>
      </c>
      <c r="H1130" s="48">
        <v>63</v>
      </c>
      <c r="I1130" s="48">
        <v>70</v>
      </c>
      <c r="J1130" s="151" t="str">
        <f t="shared" si="69"/>
        <v xml:space="preserve"> </v>
      </c>
      <c r="K1130" s="151" t="str">
        <f t="shared" si="70"/>
        <v xml:space="preserve"> </v>
      </c>
      <c r="L1130" s="151" t="str">
        <f t="shared" si="72"/>
        <v xml:space="preserve"> </v>
      </c>
      <c r="M1130" s="101"/>
      <c r="N1130" s="9"/>
      <c r="O1130" s="62">
        <f t="shared" si="71"/>
        <v>66.5</v>
      </c>
      <c r="P1130" s="4"/>
    </row>
    <row r="1131" spans="1:16" s="5" customFormat="1" ht="17.100000000000001" customHeight="1">
      <c r="A1131" s="4">
        <v>1121</v>
      </c>
      <c r="B1131" s="133" t="s">
        <v>8225</v>
      </c>
      <c r="C1131" s="134" t="s">
        <v>4253</v>
      </c>
      <c r="D1131" s="135" t="s">
        <v>2573</v>
      </c>
      <c r="E1131" s="81" t="s">
        <v>4207</v>
      </c>
      <c r="F1131" s="145">
        <v>6.8</v>
      </c>
      <c r="G1131" s="145">
        <v>7.49</v>
      </c>
      <c r="H1131" s="48">
        <v>86</v>
      </c>
      <c r="I1131" s="48">
        <v>91</v>
      </c>
      <c r="J1131" s="151" t="str">
        <f t="shared" si="69"/>
        <v xml:space="preserve"> </v>
      </c>
      <c r="K1131" s="151" t="str">
        <f t="shared" si="70"/>
        <v>SVK</v>
      </c>
      <c r="L1131" s="151" t="str">
        <f t="shared" si="72"/>
        <v xml:space="preserve"> </v>
      </c>
      <c r="M1131" s="219" t="s">
        <v>12629</v>
      </c>
      <c r="N1131" s="9"/>
      <c r="O1131" s="62">
        <f t="shared" si="71"/>
        <v>88.5</v>
      </c>
      <c r="P1131" s="4"/>
    </row>
    <row r="1132" spans="1:16" s="5" customFormat="1" ht="17.100000000000001" customHeight="1">
      <c r="A1132" s="4">
        <v>1122</v>
      </c>
      <c r="B1132" s="133" t="s">
        <v>8226</v>
      </c>
      <c r="C1132" s="134" t="s">
        <v>1215</v>
      </c>
      <c r="D1132" s="135" t="s">
        <v>2573</v>
      </c>
      <c r="E1132" s="81" t="s">
        <v>4207</v>
      </c>
      <c r="F1132" s="145">
        <v>4.8899999999999997</v>
      </c>
      <c r="G1132" s="145">
        <v>6.34</v>
      </c>
      <c r="H1132" s="48">
        <v>65</v>
      </c>
      <c r="I1132" s="48">
        <v>67</v>
      </c>
      <c r="J1132" s="151" t="str">
        <f t="shared" si="69"/>
        <v xml:space="preserve"> </v>
      </c>
      <c r="K1132" s="151" t="str">
        <f t="shared" si="70"/>
        <v xml:space="preserve"> </v>
      </c>
      <c r="L1132" s="151" t="str">
        <f t="shared" si="72"/>
        <v xml:space="preserve"> </v>
      </c>
      <c r="M1132" s="101"/>
      <c r="N1132" s="9"/>
      <c r="O1132" s="62">
        <f t="shared" si="71"/>
        <v>66</v>
      </c>
      <c r="P1132" s="4"/>
    </row>
    <row r="1133" spans="1:16" s="5" customFormat="1" ht="17.100000000000001" customHeight="1">
      <c r="A1133" s="4">
        <v>1123</v>
      </c>
      <c r="B1133" s="133" t="s">
        <v>8227</v>
      </c>
      <c r="C1133" s="134" t="s">
        <v>1000</v>
      </c>
      <c r="D1133" s="135" t="s">
        <v>1003</v>
      </c>
      <c r="E1133" s="81" t="s">
        <v>4207</v>
      </c>
      <c r="F1133" s="145">
        <v>5.73</v>
      </c>
      <c r="G1133" s="145">
        <v>6.46</v>
      </c>
      <c r="H1133" s="48">
        <v>68</v>
      </c>
      <c r="I1133" s="48">
        <v>72</v>
      </c>
      <c r="J1133" s="151" t="str">
        <f t="shared" si="69"/>
        <v xml:space="preserve"> </v>
      </c>
      <c r="K1133" s="151" t="str">
        <f t="shared" si="70"/>
        <v xml:space="preserve"> </v>
      </c>
      <c r="L1133" s="151" t="str">
        <f t="shared" si="72"/>
        <v xml:space="preserve"> </v>
      </c>
      <c r="M1133" s="101"/>
      <c r="N1133" s="9"/>
      <c r="O1133" s="62">
        <f t="shared" si="71"/>
        <v>70</v>
      </c>
      <c r="P1133" s="4"/>
    </row>
    <row r="1134" spans="1:16" s="5" customFormat="1" ht="17.100000000000001" customHeight="1">
      <c r="A1134" s="4">
        <v>1124</v>
      </c>
      <c r="B1134" s="133" t="s">
        <v>8228</v>
      </c>
      <c r="C1134" s="134" t="s">
        <v>3340</v>
      </c>
      <c r="D1134" s="135" t="s">
        <v>1003</v>
      </c>
      <c r="E1134" s="81" t="s">
        <v>4207</v>
      </c>
      <c r="F1134" s="145">
        <v>4.7699999999999996</v>
      </c>
      <c r="G1134" s="145">
        <v>6.23</v>
      </c>
      <c r="H1134" s="48">
        <v>62</v>
      </c>
      <c r="I1134" s="48">
        <v>61</v>
      </c>
      <c r="J1134" s="151" t="str">
        <f t="shared" si="69"/>
        <v xml:space="preserve"> </v>
      </c>
      <c r="K1134" s="151" t="str">
        <f t="shared" si="70"/>
        <v xml:space="preserve"> </v>
      </c>
      <c r="L1134" s="151" t="str">
        <f t="shared" si="72"/>
        <v xml:space="preserve"> </v>
      </c>
      <c r="M1134" s="83"/>
      <c r="N1134" s="9"/>
      <c r="O1134" s="62">
        <f t="shared" si="71"/>
        <v>61.5</v>
      </c>
      <c r="P1134" s="4"/>
    </row>
    <row r="1135" spans="1:16" s="5" customFormat="1" ht="17.100000000000001" customHeight="1">
      <c r="A1135" s="4">
        <v>1125</v>
      </c>
      <c r="B1135" s="133" t="s">
        <v>8229</v>
      </c>
      <c r="C1135" s="134" t="s">
        <v>3374</v>
      </c>
      <c r="D1135" s="135" t="s">
        <v>1118</v>
      </c>
      <c r="E1135" s="81" t="s">
        <v>4207</v>
      </c>
      <c r="F1135" s="145">
        <v>5.53</v>
      </c>
      <c r="G1135" s="145">
        <v>6.36</v>
      </c>
      <c r="H1135" s="48">
        <v>66</v>
      </c>
      <c r="I1135" s="48">
        <v>74</v>
      </c>
      <c r="J1135" s="151" t="str">
        <f t="shared" si="69"/>
        <v xml:space="preserve"> </v>
      </c>
      <c r="K1135" s="151" t="str">
        <f t="shared" si="70"/>
        <v xml:space="preserve"> </v>
      </c>
      <c r="L1135" s="151" t="str">
        <f t="shared" si="72"/>
        <v xml:space="preserve"> </v>
      </c>
      <c r="M1135" s="101"/>
      <c r="N1135" s="9"/>
      <c r="O1135" s="62">
        <f t="shared" si="71"/>
        <v>70</v>
      </c>
      <c r="P1135" s="4"/>
    </row>
    <row r="1136" spans="1:16" s="5" customFormat="1" ht="17.100000000000001" customHeight="1">
      <c r="A1136" s="4">
        <v>1126</v>
      </c>
      <c r="B1136" s="133" t="s">
        <v>8230</v>
      </c>
      <c r="C1136" s="134" t="s">
        <v>3916</v>
      </c>
      <c r="D1136" s="135" t="s">
        <v>3720</v>
      </c>
      <c r="E1136" s="81" t="s">
        <v>4207</v>
      </c>
      <c r="F1136" s="145">
        <v>6.57</v>
      </c>
      <c r="G1136" s="145">
        <v>7.41</v>
      </c>
      <c r="H1136" s="48">
        <v>77</v>
      </c>
      <c r="I1136" s="48">
        <v>87</v>
      </c>
      <c r="J1136" s="151" t="str">
        <f t="shared" si="69"/>
        <v xml:space="preserve"> </v>
      </c>
      <c r="K1136" s="151" t="str">
        <f t="shared" si="70"/>
        <v>SVK</v>
      </c>
      <c r="L1136" s="151" t="str">
        <f t="shared" si="72"/>
        <v xml:space="preserve"> </v>
      </c>
      <c r="M1136" s="49" t="s">
        <v>12629</v>
      </c>
      <c r="N1136" s="9"/>
      <c r="O1136" s="62">
        <f t="shared" si="71"/>
        <v>82</v>
      </c>
      <c r="P1136" s="4"/>
    </row>
    <row r="1137" spans="1:16" s="5" customFormat="1" ht="17.100000000000001" customHeight="1">
      <c r="A1137" s="4">
        <v>1127</v>
      </c>
      <c r="B1137" s="133" t="s">
        <v>8231</v>
      </c>
      <c r="C1137" s="134" t="s">
        <v>8232</v>
      </c>
      <c r="D1137" s="135" t="s">
        <v>2802</v>
      </c>
      <c r="E1137" s="81" t="s">
        <v>4208</v>
      </c>
      <c r="F1137" s="145">
        <v>5.33</v>
      </c>
      <c r="G1137" s="145">
        <v>7.04</v>
      </c>
      <c r="H1137" s="48">
        <v>65</v>
      </c>
      <c r="I1137" s="48">
        <v>68</v>
      </c>
      <c r="J1137" s="151" t="str">
        <f t="shared" si="69"/>
        <v xml:space="preserve"> </v>
      </c>
      <c r="K1137" s="151" t="str">
        <f t="shared" si="70"/>
        <v xml:space="preserve"> </v>
      </c>
      <c r="L1137" s="151" t="str">
        <f t="shared" si="72"/>
        <v xml:space="preserve"> </v>
      </c>
      <c r="M1137" s="101"/>
      <c r="N1137" s="9"/>
      <c r="O1137" s="62">
        <f t="shared" si="71"/>
        <v>66.5</v>
      </c>
      <c r="P1137" s="4"/>
    </row>
    <row r="1138" spans="1:16" s="5" customFormat="1" ht="17.100000000000001" customHeight="1">
      <c r="A1138" s="4">
        <v>1128</v>
      </c>
      <c r="B1138" s="133" t="s">
        <v>8233</v>
      </c>
      <c r="C1138" s="134" t="s">
        <v>670</v>
      </c>
      <c r="D1138" s="135" t="s">
        <v>2268</v>
      </c>
      <c r="E1138" s="81" t="s">
        <v>4208</v>
      </c>
      <c r="F1138" s="145">
        <v>5.67</v>
      </c>
      <c r="G1138" s="145">
        <v>6.69</v>
      </c>
      <c r="H1138" s="48">
        <v>64</v>
      </c>
      <c r="I1138" s="48">
        <v>69</v>
      </c>
      <c r="J1138" s="151" t="str">
        <f t="shared" si="69"/>
        <v xml:space="preserve"> </v>
      </c>
      <c r="K1138" s="151" t="str">
        <f t="shared" si="70"/>
        <v xml:space="preserve"> </v>
      </c>
      <c r="L1138" s="151" t="str">
        <f t="shared" si="72"/>
        <v xml:space="preserve"> </v>
      </c>
      <c r="M1138" s="83"/>
      <c r="N1138" s="9"/>
      <c r="O1138" s="62">
        <f t="shared" si="71"/>
        <v>66.5</v>
      </c>
      <c r="P1138" s="4"/>
    </row>
    <row r="1139" spans="1:16" s="5" customFormat="1" ht="17.100000000000001" customHeight="1">
      <c r="A1139" s="4">
        <v>1129</v>
      </c>
      <c r="B1139" s="133" t="s">
        <v>8234</v>
      </c>
      <c r="C1139" s="134" t="s">
        <v>8235</v>
      </c>
      <c r="D1139" s="135" t="s">
        <v>4525</v>
      </c>
      <c r="E1139" s="81" t="s">
        <v>4208</v>
      </c>
      <c r="F1139" s="145">
        <v>4.2699999999999996</v>
      </c>
      <c r="G1139" s="145">
        <v>6.44</v>
      </c>
      <c r="H1139" s="48">
        <v>67</v>
      </c>
      <c r="I1139" s="48">
        <v>69</v>
      </c>
      <c r="J1139" s="151" t="str">
        <f t="shared" si="69"/>
        <v xml:space="preserve"> </v>
      </c>
      <c r="K1139" s="151" t="str">
        <f t="shared" si="70"/>
        <v xml:space="preserve"> </v>
      </c>
      <c r="L1139" s="151" t="str">
        <f t="shared" si="72"/>
        <v xml:space="preserve"> </v>
      </c>
      <c r="M1139" s="101"/>
      <c r="N1139" s="9"/>
      <c r="O1139" s="62">
        <f t="shared" si="71"/>
        <v>68</v>
      </c>
      <c r="P1139" s="4"/>
    </row>
    <row r="1140" spans="1:16" s="5" customFormat="1" ht="17.100000000000001" customHeight="1">
      <c r="A1140" s="4">
        <v>1130</v>
      </c>
      <c r="B1140" s="133" t="s">
        <v>8236</v>
      </c>
      <c r="C1140" s="134" t="s">
        <v>3089</v>
      </c>
      <c r="D1140" s="135" t="s">
        <v>3837</v>
      </c>
      <c r="E1140" s="81" t="s">
        <v>4208</v>
      </c>
      <c r="F1140" s="145">
        <v>5.58</v>
      </c>
      <c r="G1140" s="145">
        <v>7.5</v>
      </c>
      <c r="H1140" s="48">
        <v>71</v>
      </c>
      <c r="I1140" s="48">
        <v>68</v>
      </c>
      <c r="J1140" s="151" t="str">
        <f t="shared" si="69"/>
        <v xml:space="preserve"> </v>
      </c>
      <c r="K1140" s="151" t="str">
        <f t="shared" si="70"/>
        <v xml:space="preserve"> </v>
      </c>
      <c r="L1140" s="151" t="str">
        <f t="shared" si="72"/>
        <v xml:space="preserve"> </v>
      </c>
      <c r="M1140" s="101"/>
      <c r="N1140" s="9"/>
      <c r="O1140" s="62">
        <f t="shared" si="71"/>
        <v>69.5</v>
      </c>
      <c r="P1140" s="4"/>
    </row>
    <row r="1141" spans="1:16" s="5" customFormat="1" ht="17.100000000000001" customHeight="1">
      <c r="A1141" s="4">
        <v>1131</v>
      </c>
      <c r="B1141" s="133" t="s">
        <v>8237</v>
      </c>
      <c r="C1141" s="134" t="s">
        <v>1560</v>
      </c>
      <c r="D1141" s="135" t="s">
        <v>1407</v>
      </c>
      <c r="E1141" s="81" t="s">
        <v>4208</v>
      </c>
      <c r="F1141" s="145">
        <v>5.29</v>
      </c>
      <c r="G1141" s="145">
        <v>6.73</v>
      </c>
      <c r="H1141" s="48">
        <v>65</v>
      </c>
      <c r="I1141" s="48">
        <v>62</v>
      </c>
      <c r="J1141" s="151" t="str">
        <f t="shared" si="69"/>
        <v xml:space="preserve"> </v>
      </c>
      <c r="K1141" s="151" t="str">
        <f t="shared" si="70"/>
        <v xml:space="preserve"> </v>
      </c>
      <c r="L1141" s="151" t="str">
        <f t="shared" si="72"/>
        <v xml:space="preserve"> </v>
      </c>
      <c r="M1141" s="101"/>
      <c r="N1141" s="9"/>
      <c r="O1141" s="62">
        <f t="shared" si="71"/>
        <v>63.5</v>
      </c>
      <c r="P1141" s="4"/>
    </row>
    <row r="1142" spans="1:16" s="5" customFormat="1" ht="17.100000000000001" customHeight="1">
      <c r="A1142" s="4">
        <v>1132</v>
      </c>
      <c r="B1142" s="133" t="s">
        <v>8238</v>
      </c>
      <c r="C1142" s="134" t="s">
        <v>3652</v>
      </c>
      <c r="D1142" s="135" t="s">
        <v>665</v>
      </c>
      <c r="E1142" s="81" t="s">
        <v>4208</v>
      </c>
      <c r="F1142" s="145">
        <v>4.7699999999999996</v>
      </c>
      <c r="G1142" s="145">
        <v>6.85</v>
      </c>
      <c r="H1142" s="48">
        <v>52</v>
      </c>
      <c r="I1142" s="48">
        <v>69</v>
      </c>
      <c r="J1142" s="151" t="str">
        <f t="shared" si="69"/>
        <v xml:space="preserve"> </v>
      </c>
      <c r="K1142" s="151" t="str">
        <f t="shared" si="70"/>
        <v xml:space="preserve"> </v>
      </c>
      <c r="L1142" s="151" t="str">
        <f t="shared" si="72"/>
        <v xml:space="preserve"> </v>
      </c>
      <c r="M1142" s="98"/>
      <c r="N1142" s="9"/>
      <c r="O1142" s="62">
        <f t="shared" si="71"/>
        <v>60.5</v>
      </c>
      <c r="P1142" s="4"/>
    </row>
    <row r="1143" spans="1:16" s="5" customFormat="1" ht="17.100000000000001" customHeight="1">
      <c r="A1143" s="4">
        <v>1133</v>
      </c>
      <c r="B1143" s="133" t="s">
        <v>8239</v>
      </c>
      <c r="C1143" s="134" t="s">
        <v>348</v>
      </c>
      <c r="D1143" s="135" t="s">
        <v>2908</v>
      </c>
      <c r="E1143" s="81" t="s">
        <v>4208</v>
      </c>
      <c r="F1143" s="145">
        <v>4.57</v>
      </c>
      <c r="G1143" s="145">
        <v>6.39</v>
      </c>
      <c r="H1143" s="48">
        <v>57</v>
      </c>
      <c r="I1143" s="48">
        <v>69</v>
      </c>
      <c r="J1143" s="151" t="str">
        <f t="shared" si="69"/>
        <v xml:space="preserve"> </v>
      </c>
      <c r="K1143" s="151" t="str">
        <f t="shared" si="70"/>
        <v xml:space="preserve"> </v>
      </c>
      <c r="L1143" s="151" t="str">
        <f t="shared" si="72"/>
        <v xml:space="preserve"> </v>
      </c>
      <c r="M1143" s="101"/>
      <c r="N1143" s="9"/>
      <c r="O1143" s="62">
        <f t="shared" si="71"/>
        <v>63</v>
      </c>
      <c r="P1143" s="4"/>
    </row>
    <row r="1144" spans="1:16" s="5" customFormat="1" ht="17.100000000000001" customHeight="1">
      <c r="A1144" s="4">
        <v>1134</v>
      </c>
      <c r="B1144" s="133" t="s">
        <v>8240</v>
      </c>
      <c r="C1144" s="134" t="s">
        <v>3163</v>
      </c>
      <c r="D1144" s="135" t="s">
        <v>3839</v>
      </c>
      <c r="E1144" s="81" t="s">
        <v>4208</v>
      </c>
      <c r="F1144" s="145">
        <v>5</v>
      </c>
      <c r="G1144" s="145">
        <v>7.09</v>
      </c>
      <c r="H1144" s="48">
        <v>69</v>
      </c>
      <c r="I1144" s="48">
        <v>67</v>
      </c>
      <c r="J1144" s="151" t="str">
        <f t="shared" si="69"/>
        <v xml:space="preserve"> </v>
      </c>
      <c r="K1144" s="151" t="str">
        <f t="shared" si="70"/>
        <v xml:space="preserve"> </v>
      </c>
      <c r="L1144" s="151" t="str">
        <f t="shared" si="72"/>
        <v xml:space="preserve"> </v>
      </c>
      <c r="M1144" s="83"/>
      <c r="N1144" s="9"/>
      <c r="O1144" s="62">
        <f t="shared" si="71"/>
        <v>68</v>
      </c>
      <c r="P1144" s="4"/>
    </row>
    <row r="1145" spans="1:16" s="5" customFormat="1" ht="17.100000000000001" customHeight="1">
      <c r="A1145" s="4">
        <v>1135</v>
      </c>
      <c r="B1145" s="133" t="s">
        <v>8241</v>
      </c>
      <c r="C1145" s="134" t="s">
        <v>1180</v>
      </c>
      <c r="D1145" s="135" t="s">
        <v>1411</v>
      </c>
      <c r="E1145" s="81" t="s">
        <v>4208</v>
      </c>
      <c r="F1145" s="145">
        <v>5.89</v>
      </c>
      <c r="G1145" s="145">
        <v>7.43</v>
      </c>
      <c r="H1145" s="48">
        <v>60</v>
      </c>
      <c r="I1145" s="48">
        <v>65</v>
      </c>
      <c r="J1145" s="151" t="str">
        <f t="shared" si="69"/>
        <v xml:space="preserve"> </v>
      </c>
      <c r="K1145" s="151" t="str">
        <f t="shared" si="70"/>
        <v xml:space="preserve"> </v>
      </c>
      <c r="L1145" s="151" t="str">
        <f t="shared" si="72"/>
        <v xml:space="preserve"> </v>
      </c>
      <c r="M1145" s="98"/>
      <c r="N1145" s="9"/>
      <c r="O1145" s="62">
        <f t="shared" si="71"/>
        <v>62.5</v>
      </c>
      <c r="P1145" s="4"/>
    </row>
    <row r="1146" spans="1:16" s="5" customFormat="1" ht="17.100000000000001" customHeight="1">
      <c r="A1146" s="4">
        <v>1136</v>
      </c>
      <c r="B1146" s="133" t="s">
        <v>8242</v>
      </c>
      <c r="C1146" s="134" t="s">
        <v>3374</v>
      </c>
      <c r="D1146" s="135" t="s">
        <v>737</v>
      </c>
      <c r="E1146" s="81" t="s">
        <v>4208</v>
      </c>
      <c r="F1146" s="145">
        <v>4.75</v>
      </c>
      <c r="G1146" s="145">
        <v>6.41</v>
      </c>
      <c r="H1146" s="48">
        <v>59</v>
      </c>
      <c r="I1146" s="48">
        <v>67</v>
      </c>
      <c r="J1146" s="151" t="str">
        <f t="shared" si="69"/>
        <v xml:space="preserve"> </v>
      </c>
      <c r="K1146" s="151" t="str">
        <f t="shared" si="70"/>
        <v xml:space="preserve"> </v>
      </c>
      <c r="L1146" s="151" t="str">
        <f t="shared" si="72"/>
        <v xml:space="preserve"> </v>
      </c>
      <c r="M1146" s="101"/>
      <c r="N1146" s="50"/>
      <c r="O1146" s="62">
        <f t="shared" si="71"/>
        <v>63</v>
      </c>
      <c r="P1146" s="4"/>
    </row>
    <row r="1147" spans="1:16" s="5" customFormat="1" ht="17.100000000000001" customHeight="1">
      <c r="A1147" s="4">
        <v>1137</v>
      </c>
      <c r="B1147" s="133" t="s">
        <v>8243</v>
      </c>
      <c r="C1147" s="134" t="s">
        <v>1444</v>
      </c>
      <c r="D1147" s="135" t="s">
        <v>23</v>
      </c>
      <c r="E1147" s="81" t="s">
        <v>4208</v>
      </c>
      <c r="F1147" s="145">
        <v>5.53</v>
      </c>
      <c r="G1147" s="145">
        <v>7.18</v>
      </c>
      <c r="H1147" s="48">
        <v>63</v>
      </c>
      <c r="I1147" s="48">
        <v>71</v>
      </c>
      <c r="J1147" s="151" t="str">
        <f t="shared" si="69"/>
        <v xml:space="preserve"> </v>
      </c>
      <c r="K1147" s="151" t="str">
        <f t="shared" si="70"/>
        <v>SVK</v>
      </c>
      <c r="L1147" s="151" t="str">
        <f t="shared" si="72"/>
        <v xml:space="preserve"> </v>
      </c>
      <c r="M1147" s="49" t="s">
        <v>12629</v>
      </c>
      <c r="N1147" s="9"/>
      <c r="O1147" s="62">
        <f t="shared" si="71"/>
        <v>67</v>
      </c>
      <c r="P1147" s="4"/>
    </row>
    <row r="1148" spans="1:16" s="5" customFormat="1" ht="17.100000000000001" customHeight="1">
      <c r="A1148" s="4">
        <v>1138</v>
      </c>
      <c r="B1148" s="133" t="s">
        <v>8244</v>
      </c>
      <c r="C1148" s="134" t="s">
        <v>3340</v>
      </c>
      <c r="D1148" s="135" t="s">
        <v>995</v>
      </c>
      <c r="E1148" s="81" t="s">
        <v>4208</v>
      </c>
      <c r="F1148" s="145">
        <v>4.3600000000000003</v>
      </c>
      <c r="G1148" s="145">
        <v>6.14</v>
      </c>
      <c r="H1148" s="48">
        <v>57</v>
      </c>
      <c r="I1148" s="48">
        <v>64</v>
      </c>
      <c r="J1148" s="151" t="str">
        <f t="shared" si="69"/>
        <v xml:space="preserve"> </v>
      </c>
      <c r="K1148" s="151" t="str">
        <f t="shared" si="70"/>
        <v xml:space="preserve"> </v>
      </c>
      <c r="L1148" s="151" t="str">
        <f t="shared" si="72"/>
        <v xml:space="preserve"> </v>
      </c>
      <c r="M1148" s="101"/>
      <c r="N1148" s="9"/>
      <c r="O1148" s="62">
        <f t="shared" si="71"/>
        <v>60.5</v>
      </c>
      <c r="P1148" s="4"/>
    </row>
    <row r="1149" spans="1:16" s="5" customFormat="1" ht="17.100000000000001" customHeight="1">
      <c r="A1149" s="4">
        <v>1139</v>
      </c>
      <c r="B1149" s="133" t="s">
        <v>8245</v>
      </c>
      <c r="C1149" s="134" t="s">
        <v>1444</v>
      </c>
      <c r="D1149" s="135" t="s">
        <v>4518</v>
      </c>
      <c r="E1149" s="81" t="s">
        <v>4208</v>
      </c>
      <c r="F1149" s="145">
        <v>5.15</v>
      </c>
      <c r="G1149" s="145">
        <v>7.77</v>
      </c>
      <c r="H1149" s="48">
        <v>65</v>
      </c>
      <c r="I1149" s="48">
        <v>65</v>
      </c>
      <c r="J1149" s="151" t="str">
        <f t="shared" si="69"/>
        <v xml:space="preserve"> </v>
      </c>
      <c r="K1149" s="151" t="str">
        <f t="shared" si="70"/>
        <v xml:space="preserve"> </v>
      </c>
      <c r="L1149" s="151" t="str">
        <f t="shared" si="72"/>
        <v xml:space="preserve"> </v>
      </c>
      <c r="M1149" s="101"/>
      <c r="N1149" s="9"/>
      <c r="O1149" s="62">
        <f t="shared" si="71"/>
        <v>65</v>
      </c>
      <c r="P1149" s="4"/>
    </row>
    <row r="1150" spans="1:16" s="5" customFormat="1" ht="17.100000000000001" customHeight="1">
      <c r="A1150" s="4">
        <v>1140</v>
      </c>
      <c r="B1150" s="133" t="s">
        <v>8246</v>
      </c>
      <c r="C1150" s="134" t="s">
        <v>1406</v>
      </c>
      <c r="D1150" s="135" t="s">
        <v>3507</v>
      </c>
      <c r="E1150" s="81" t="s">
        <v>4208</v>
      </c>
      <c r="F1150" s="145">
        <v>2.36</v>
      </c>
      <c r="G1150" s="145">
        <v>6.53</v>
      </c>
      <c r="H1150" s="48">
        <v>47</v>
      </c>
      <c r="I1150" s="48">
        <v>64</v>
      </c>
      <c r="J1150" s="151" t="str">
        <f t="shared" si="69"/>
        <v xml:space="preserve"> </v>
      </c>
      <c r="K1150" s="151" t="str">
        <f t="shared" si="70"/>
        <v xml:space="preserve"> </v>
      </c>
      <c r="L1150" s="151" t="str">
        <f t="shared" si="72"/>
        <v xml:space="preserve"> </v>
      </c>
      <c r="M1150" s="152"/>
      <c r="N1150" s="9"/>
      <c r="O1150" s="62">
        <f t="shared" si="71"/>
        <v>55.5</v>
      </c>
      <c r="P1150" s="4"/>
    </row>
    <row r="1151" spans="1:16" s="5" customFormat="1" ht="17.100000000000001" customHeight="1">
      <c r="A1151" s="4">
        <v>1141</v>
      </c>
      <c r="B1151" s="133" t="s">
        <v>8247</v>
      </c>
      <c r="C1151" s="134" t="s">
        <v>4056</v>
      </c>
      <c r="D1151" s="135" t="s">
        <v>748</v>
      </c>
      <c r="E1151" s="81" t="s">
        <v>4208</v>
      </c>
      <c r="F1151" s="145">
        <v>5.01</v>
      </c>
      <c r="G1151" s="145">
        <v>6.7</v>
      </c>
      <c r="H1151" s="48">
        <v>60</v>
      </c>
      <c r="I1151" s="48">
        <v>66</v>
      </c>
      <c r="J1151" s="151" t="str">
        <f t="shared" si="69"/>
        <v xml:space="preserve"> </v>
      </c>
      <c r="K1151" s="151" t="str">
        <f t="shared" si="70"/>
        <v xml:space="preserve"> </v>
      </c>
      <c r="L1151" s="151" t="str">
        <f t="shared" si="72"/>
        <v xml:space="preserve"> </v>
      </c>
      <c r="M1151" s="101"/>
      <c r="N1151" s="9"/>
      <c r="O1151" s="62">
        <f t="shared" si="71"/>
        <v>63</v>
      </c>
      <c r="P1151" s="4"/>
    </row>
    <row r="1152" spans="1:16" s="5" customFormat="1" ht="17.100000000000001" customHeight="1">
      <c r="A1152" s="4">
        <v>1142</v>
      </c>
      <c r="B1152" s="133" t="s">
        <v>8248</v>
      </c>
      <c r="C1152" s="134" t="s">
        <v>8249</v>
      </c>
      <c r="D1152" s="135" t="s">
        <v>3610</v>
      </c>
      <c r="E1152" s="81" t="s">
        <v>4208</v>
      </c>
      <c r="F1152" s="145">
        <v>3.84</v>
      </c>
      <c r="G1152" s="145">
        <v>0</v>
      </c>
      <c r="H1152" s="48">
        <v>68</v>
      </c>
      <c r="I1152" s="48">
        <v>45</v>
      </c>
      <c r="J1152" s="151" t="str">
        <f t="shared" si="69"/>
        <v xml:space="preserve"> </v>
      </c>
      <c r="K1152" s="151" t="str">
        <f t="shared" si="70"/>
        <v xml:space="preserve"> </v>
      </c>
      <c r="L1152" s="151" t="str">
        <f t="shared" si="72"/>
        <v xml:space="preserve"> </v>
      </c>
      <c r="M1152" s="101"/>
      <c r="N1152" s="93" t="s">
        <v>895</v>
      </c>
      <c r="O1152" s="62">
        <f t="shared" si="71"/>
        <v>56.5</v>
      </c>
      <c r="P1152" s="4"/>
    </row>
    <row r="1153" spans="1:16" s="5" customFormat="1" ht="17.100000000000001" customHeight="1">
      <c r="A1153" s="4">
        <v>1143</v>
      </c>
      <c r="B1153" s="133" t="s">
        <v>8250</v>
      </c>
      <c r="C1153" s="134" t="s">
        <v>8251</v>
      </c>
      <c r="D1153" s="135" t="s">
        <v>3610</v>
      </c>
      <c r="E1153" s="81" t="s">
        <v>4208</v>
      </c>
      <c r="F1153" s="145">
        <v>5.47</v>
      </c>
      <c r="G1153" s="145">
        <v>7.07</v>
      </c>
      <c r="H1153" s="48">
        <v>62</v>
      </c>
      <c r="I1153" s="48">
        <v>66</v>
      </c>
      <c r="J1153" s="151" t="str">
        <f t="shared" si="69"/>
        <v xml:space="preserve"> </v>
      </c>
      <c r="K1153" s="151" t="str">
        <f t="shared" si="70"/>
        <v xml:space="preserve"> </v>
      </c>
      <c r="L1153" s="151" t="str">
        <f t="shared" si="72"/>
        <v xml:space="preserve"> </v>
      </c>
      <c r="M1153" s="101"/>
      <c r="N1153" s="9"/>
      <c r="O1153" s="62">
        <f t="shared" si="71"/>
        <v>64</v>
      </c>
      <c r="P1153" s="4"/>
    </row>
    <row r="1154" spans="1:16" s="5" customFormat="1" ht="17.100000000000001" customHeight="1">
      <c r="A1154" s="4">
        <v>1144</v>
      </c>
      <c r="B1154" s="133" t="s">
        <v>8252</v>
      </c>
      <c r="C1154" s="134" t="s">
        <v>3090</v>
      </c>
      <c r="D1154" s="135" t="s">
        <v>3610</v>
      </c>
      <c r="E1154" s="81" t="s">
        <v>4208</v>
      </c>
      <c r="F1154" s="145">
        <v>5.7</v>
      </c>
      <c r="G1154" s="145">
        <v>7.2</v>
      </c>
      <c r="H1154" s="48">
        <v>61</v>
      </c>
      <c r="I1154" s="48">
        <v>70</v>
      </c>
      <c r="J1154" s="151" t="str">
        <f t="shared" si="69"/>
        <v xml:space="preserve"> </v>
      </c>
      <c r="K1154" s="151" t="str">
        <f t="shared" si="70"/>
        <v>SVK</v>
      </c>
      <c r="L1154" s="151" t="str">
        <f t="shared" si="72"/>
        <v xml:space="preserve"> </v>
      </c>
      <c r="M1154" s="49" t="s">
        <v>12629</v>
      </c>
      <c r="N1154" s="9"/>
      <c r="O1154" s="62">
        <f t="shared" si="71"/>
        <v>65.5</v>
      </c>
      <c r="P1154" s="4"/>
    </row>
    <row r="1155" spans="1:16" s="5" customFormat="1" ht="17.100000000000001" customHeight="1">
      <c r="A1155" s="4">
        <v>1145</v>
      </c>
      <c r="B1155" s="133" t="s">
        <v>8253</v>
      </c>
      <c r="C1155" s="134" t="s">
        <v>47</v>
      </c>
      <c r="D1155" s="135" t="s">
        <v>359</v>
      </c>
      <c r="E1155" s="81" t="s">
        <v>4208</v>
      </c>
      <c r="F1155" s="145">
        <v>6.43</v>
      </c>
      <c r="G1155" s="145">
        <v>7.6</v>
      </c>
      <c r="H1155" s="48">
        <v>61</v>
      </c>
      <c r="I1155" s="48">
        <v>65</v>
      </c>
      <c r="J1155" s="151" t="str">
        <f t="shared" si="69"/>
        <v xml:space="preserve"> </v>
      </c>
      <c r="K1155" s="151" t="str">
        <f t="shared" si="70"/>
        <v xml:space="preserve"> </v>
      </c>
      <c r="L1155" s="151" t="str">
        <f t="shared" si="72"/>
        <v xml:space="preserve"> </v>
      </c>
      <c r="M1155" s="83"/>
      <c r="N1155" s="9"/>
      <c r="O1155" s="62">
        <f t="shared" si="71"/>
        <v>63</v>
      </c>
      <c r="P1155" s="4"/>
    </row>
    <row r="1156" spans="1:16" s="5" customFormat="1" ht="17.100000000000001" customHeight="1">
      <c r="A1156" s="4">
        <v>1146</v>
      </c>
      <c r="B1156" s="133" t="s">
        <v>8254</v>
      </c>
      <c r="C1156" s="134" t="s">
        <v>3466</v>
      </c>
      <c r="D1156" s="135" t="s">
        <v>3511</v>
      </c>
      <c r="E1156" s="81" t="s">
        <v>4208</v>
      </c>
      <c r="F1156" s="145">
        <v>5.09</v>
      </c>
      <c r="G1156" s="145">
        <v>6.79</v>
      </c>
      <c r="H1156" s="48">
        <v>60</v>
      </c>
      <c r="I1156" s="48">
        <v>69</v>
      </c>
      <c r="J1156" s="151" t="str">
        <f t="shared" si="69"/>
        <v xml:space="preserve"> </v>
      </c>
      <c r="K1156" s="151" t="str">
        <f t="shared" si="70"/>
        <v xml:space="preserve"> </v>
      </c>
      <c r="L1156" s="151" t="str">
        <f t="shared" si="72"/>
        <v xml:space="preserve"> </v>
      </c>
      <c r="M1156" s="101"/>
      <c r="N1156" s="9"/>
      <c r="O1156" s="62">
        <f t="shared" si="71"/>
        <v>64.5</v>
      </c>
      <c r="P1156" s="4"/>
    </row>
    <row r="1157" spans="1:16" s="5" customFormat="1" ht="17.100000000000001" customHeight="1">
      <c r="A1157" s="4">
        <v>1147</v>
      </c>
      <c r="B1157" s="133" t="s">
        <v>8255</v>
      </c>
      <c r="C1157" s="134" t="s">
        <v>3408</v>
      </c>
      <c r="D1157" s="135" t="s">
        <v>3511</v>
      </c>
      <c r="E1157" s="81" t="s">
        <v>4208</v>
      </c>
      <c r="F1157" s="145">
        <v>5.59</v>
      </c>
      <c r="G1157" s="145">
        <v>6.95</v>
      </c>
      <c r="H1157" s="48">
        <v>58</v>
      </c>
      <c r="I1157" s="48">
        <v>64</v>
      </c>
      <c r="J1157" s="151" t="str">
        <f t="shared" si="69"/>
        <v xml:space="preserve"> </v>
      </c>
      <c r="K1157" s="151" t="str">
        <f t="shared" si="70"/>
        <v xml:space="preserve"> </v>
      </c>
      <c r="L1157" s="151" t="str">
        <f t="shared" si="72"/>
        <v xml:space="preserve"> </v>
      </c>
      <c r="M1157" s="101"/>
      <c r="N1157" s="9"/>
      <c r="O1157" s="62">
        <f t="shared" si="71"/>
        <v>61</v>
      </c>
      <c r="P1157" s="4"/>
    </row>
    <row r="1158" spans="1:16" s="5" customFormat="1" ht="17.100000000000001" customHeight="1">
      <c r="A1158" s="4">
        <v>1148</v>
      </c>
      <c r="B1158" s="133" t="s">
        <v>8256</v>
      </c>
      <c r="C1158" s="134" t="s">
        <v>1807</v>
      </c>
      <c r="D1158" s="135" t="s">
        <v>3790</v>
      </c>
      <c r="E1158" s="81" t="s">
        <v>4208</v>
      </c>
      <c r="F1158" s="145">
        <v>5.33</v>
      </c>
      <c r="G1158" s="145">
        <v>7.01</v>
      </c>
      <c r="H1158" s="48">
        <v>70</v>
      </c>
      <c r="I1158" s="48">
        <v>65</v>
      </c>
      <c r="J1158" s="151" t="str">
        <f t="shared" si="69"/>
        <v xml:space="preserve"> </v>
      </c>
      <c r="K1158" s="151" t="str">
        <f t="shared" si="70"/>
        <v xml:space="preserve"> </v>
      </c>
      <c r="L1158" s="151" t="str">
        <f t="shared" si="72"/>
        <v xml:space="preserve"> </v>
      </c>
      <c r="M1158" s="101"/>
      <c r="N1158" s="9"/>
      <c r="O1158" s="62">
        <f t="shared" si="71"/>
        <v>67.5</v>
      </c>
      <c r="P1158" s="4"/>
    </row>
    <row r="1159" spans="1:16" s="5" customFormat="1" ht="17.100000000000001" customHeight="1">
      <c r="A1159" s="4">
        <v>1149</v>
      </c>
      <c r="B1159" s="133" t="s">
        <v>8257</v>
      </c>
      <c r="C1159" s="134" t="s">
        <v>3114</v>
      </c>
      <c r="D1159" s="135" t="s">
        <v>3774</v>
      </c>
      <c r="E1159" s="81" t="s">
        <v>4208</v>
      </c>
      <c r="F1159" s="145">
        <v>4.5199999999999996</v>
      </c>
      <c r="G1159" s="145">
        <v>6.24</v>
      </c>
      <c r="H1159" s="48">
        <v>52</v>
      </c>
      <c r="I1159" s="48">
        <v>64</v>
      </c>
      <c r="J1159" s="151" t="str">
        <f t="shared" si="69"/>
        <v xml:space="preserve"> </v>
      </c>
      <c r="K1159" s="151" t="str">
        <f t="shared" si="70"/>
        <v xml:space="preserve"> </v>
      </c>
      <c r="L1159" s="151" t="str">
        <f t="shared" si="72"/>
        <v xml:space="preserve"> </v>
      </c>
      <c r="M1159" s="101"/>
      <c r="N1159" s="9"/>
      <c r="O1159" s="62">
        <f t="shared" si="71"/>
        <v>58</v>
      </c>
      <c r="P1159" s="4"/>
    </row>
    <row r="1160" spans="1:16" s="5" customFormat="1" ht="17.100000000000001" customHeight="1">
      <c r="A1160" s="4">
        <v>1150</v>
      </c>
      <c r="B1160" s="133" t="s">
        <v>8258</v>
      </c>
      <c r="C1160" s="134" t="s">
        <v>3783</v>
      </c>
      <c r="D1160" s="135" t="s">
        <v>3774</v>
      </c>
      <c r="E1160" s="81" t="s">
        <v>4208</v>
      </c>
      <c r="F1160" s="145">
        <v>5.98</v>
      </c>
      <c r="G1160" s="145">
        <v>7.21</v>
      </c>
      <c r="H1160" s="48">
        <v>66</v>
      </c>
      <c r="I1160" s="48">
        <v>65</v>
      </c>
      <c r="J1160" s="151" t="str">
        <f t="shared" si="69"/>
        <v xml:space="preserve"> </v>
      </c>
      <c r="K1160" s="151" t="str">
        <f t="shared" si="70"/>
        <v xml:space="preserve"> </v>
      </c>
      <c r="L1160" s="151" t="str">
        <f t="shared" si="72"/>
        <v xml:space="preserve"> </v>
      </c>
      <c r="M1160" s="101"/>
      <c r="N1160" s="9"/>
      <c r="O1160" s="62">
        <f t="shared" si="71"/>
        <v>65.5</v>
      </c>
      <c r="P1160" s="4"/>
    </row>
    <row r="1161" spans="1:16" s="5" customFormat="1" ht="17.100000000000001" customHeight="1">
      <c r="A1161" s="4">
        <v>1151</v>
      </c>
      <c r="B1161" s="133" t="s">
        <v>8259</v>
      </c>
      <c r="C1161" s="134" t="s">
        <v>222</v>
      </c>
      <c r="D1161" s="135" t="s">
        <v>632</v>
      </c>
      <c r="E1161" s="81" t="s">
        <v>4208</v>
      </c>
      <c r="F1161" s="145">
        <v>4.6399999999999997</v>
      </c>
      <c r="G1161" s="145">
        <v>7.16</v>
      </c>
      <c r="H1161" s="48">
        <v>62</v>
      </c>
      <c r="I1161" s="48">
        <v>65</v>
      </c>
      <c r="J1161" s="151" t="str">
        <f t="shared" si="69"/>
        <v xml:space="preserve"> </v>
      </c>
      <c r="K1161" s="151" t="str">
        <f t="shared" si="70"/>
        <v xml:space="preserve"> </v>
      </c>
      <c r="L1161" s="151" t="str">
        <f t="shared" si="72"/>
        <v xml:space="preserve"> </v>
      </c>
      <c r="M1161" s="101"/>
      <c r="N1161" s="9"/>
      <c r="O1161" s="62">
        <f t="shared" si="71"/>
        <v>63.5</v>
      </c>
      <c r="P1161" s="4"/>
    </row>
    <row r="1162" spans="1:16" s="5" customFormat="1" ht="17.100000000000001" customHeight="1">
      <c r="A1162" s="4">
        <v>1152</v>
      </c>
      <c r="B1162" s="133" t="s">
        <v>8260</v>
      </c>
      <c r="C1162" s="134" t="s">
        <v>3821</v>
      </c>
      <c r="D1162" s="135" t="s">
        <v>1007</v>
      </c>
      <c r="E1162" s="81" t="s">
        <v>4208</v>
      </c>
      <c r="F1162" s="145">
        <v>4.57</v>
      </c>
      <c r="G1162" s="145">
        <v>6.61</v>
      </c>
      <c r="H1162" s="48">
        <v>57</v>
      </c>
      <c r="I1162" s="48">
        <v>62</v>
      </c>
      <c r="J1162" s="151" t="str">
        <f t="shared" si="69"/>
        <v xml:space="preserve"> </v>
      </c>
      <c r="K1162" s="151" t="str">
        <f t="shared" si="70"/>
        <v xml:space="preserve"> </v>
      </c>
      <c r="L1162" s="151" t="str">
        <f t="shared" si="72"/>
        <v xml:space="preserve"> </v>
      </c>
      <c r="M1162" s="101"/>
      <c r="N1162" s="9"/>
      <c r="O1162" s="62">
        <f t="shared" si="71"/>
        <v>59.5</v>
      </c>
      <c r="P1162" s="4"/>
    </row>
    <row r="1163" spans="1:16" s="5" customFormat="1" ht="17.100000000000001" customHeight="1">
      <c r="A1163" s="4">
        <v>1153</v>
      </c>
      <c r="B1163" s="133" t="s">
        <v>8261</v>
      </c>
      <c r="C1163" s="134" t="s">
        <v>3964</v>
      </c>
      <c r="D1163" s="135" t="s">
        <v>1744</v>
      </c>
      <c r="E1163" s="81" t="s">
        <v>4208</v>
      </c>
      <c r="F1163" s="145">
        <v>5.05</v>
      </c>
      <c r="G1163" s="145">
        <v>7.17</v>
      </c>
      <c r="H1163" s="48">
        <v>65</v>
      </c>
      <c r="I1163" s="48">
        <v>63</v>
      </c>
      <c r="J1163" s="151" t="str">
        <f t="shared" si="69"/>
        <v xml:space="preserve"> </v>
      </c>
      <c r="K1163" s="151" t="str">
        <f t="shared" si="70"/>
        <v xml:space="preserve"> </v>
      </c>
      <c r="L1163" s="151" t="str">
        <f t="shared" si="72"/>
        <v xml:space="preserve"> </v>
      </c>
      <c r="M1163" s="83"/>
      <c r="N1163" s="9"/>
      <c r="O1163" s="62">
        <f t="shared" si="71"/>
        <v>64</v>
      </c>
      <c r="P1163" s="4"/>
    </row>
    <row r="1164" spans="1:16" s="5" customFormat="1" ht="17.100000000000001" customHeight="1">
      <c r="A1164" s="4">
        <v>1154</v>
      </c>
      <c r="B1164" s="133" t="s">
        <v>8262</v>
      </c>
      <c r="C1164" s="134" t="s">
        <v>353</v>
      </c>
      <c r="D1164" s="135" t="s">
        <v>1008</v>
      </c>
      <c r="E1164" s="81" t="s">
        <v>4208</v>
      </c>
      <c r="F1164" s="145">
        <v>6.28</v>
      </c>
      <c r="G1164" s="145">
        <v>7.09</v>
      </c>
      <c r="H1164" s="48">
        <v>71</v>
      </c>
      <c r="I1164" s="48">
        <v>69</v>
      </c>
      <c r="J1164" s="151" t="str">
        <f t="shared" ref="J1164:J1227" si="73">IF(AND(F1164&gt;=9,H1164&gt;=90),"SVXS",IF(AND(F1164&gt;=8,H1164&gt;=80),"SVG",IF(AND(F1164&gt;=7,H1164&gt;=70),"SVK"," ")))</f>
        <v xml:space="preserve"> </v>
      </c>
      <c r="K1164" s="151" t="str">
        <f t="shared" ref="K1164:K1227" si="74">IF(AND(G1164&gt;=9,I1164&gt;=90),"SVXS",IF(AND(G1164&gt;=8,I1164&gt;=80),"SVG",IF(AND(G1164&gt;=7,I1164&gt;=70),"SVK"," ")))</f>
        <v xml:space="preserve"> </v>
      </c>
      <c r="L1164" s="151" t="str">
        <f t="shared" si="72"/>
        <v xml:space="preserve"> </v>
      </c>
      <c r="M1164" s="101"/>
      <c r="N1164" s="50"/>
      <c r="O1164" s="62">
        <f t="shared" ref="O1164:O1227" si="75">SUM(H1164:I1164)/2</f>
        <v>70</v>
      </c>
      <c r="P1164" s="4"/>
    </row>
    <row r="1165" spans="1:16" s="5" customFormat="1" ht="17.100000000000001" customHeight="1">
      <c r="A1165" s="4">
        <v>1155</v>
      </c>
      <c r="B1165" s="133" t="s">
        <v>8263</v>
      </c>
      <c r="C1165" s="134" t="s">
        <v>8264</v>
      </c>
      <c r="D1165" s="135" t="s">
        <v>1008</v>
      </c>
      <c r="E1165" s="81" t="s">
        <v>4208</v>
      </c>
      <c r="F1165" s="145">
        <v>3.15</v>
      </c>
      <c r="G1165" s="145">
        <v>6.28</v>
      </c>
      <c r="H1165" s="48">
        <v>47</v>
      </c>
      <c r="I1165" s="48">
        <v>62</v>
      </c>
      <c r="J1165" s="151" t="str">
        <f t="shared" si="73"/>
        <v xml:space="preserve"> </v>
      </c>
      <c r="K1165" s="151" t="str">
        <f t="shared" si="74"/>
        <v xml:space="preserve"> </v>
      </c>
      <c r="L1165" s="151" t="str">
        <f t="shared" si="72"/>
        <v xml:space="preserve"> </v>
      </c>
      <c r="M1165" s="101"/>
      <c r="N1165" s="9"/>
      <c r="O1165" s="62">
        <f t="shared" si="75"/>
        <v>54.5</v>
      </c>
      <c r="P1165" s="4"/>
    </row>
    <row r="1166" spans="1:16" s="5" customFormat="1" ht="17.100000000000001" customHeight="1">
      <c r="A1166" s="4">
        <v>1156</v>
      </c>
      <c r="B1166" s="133" t="s">
        <v>8265</v>
      </c>
      <c r="C1166" s="134" t="s">
        <v>8266</v>
      </c>
      <c r="D1166" s="135" t="s">
        <v>1010</v>
      </c>
      <c r="E1166" s="81" t="s">
        <v>4208</v>
      </c>
      <c r="F1166" s="145">
        <v>4.57</v>
      </c>
      <c r="G1166" s="145">
        <v>6.56</v>
      </c>
      <c r="H1166" s="48">
        <v>72</v>
      </c>
      <c r="I1166" s="48">
        <v>69</v>
      </c>
      <c r="J1166" s="151" t="str">
        <f t="shared" si="73"/>
        <v xml:space="preserve"> </v>
      </c>
      <c r="K1166" s="151" t="str">
        <f t="shared" si="74"/>
        <v xml:space="preserve"> </v>
      </c>
      <c r="L1166" s="151" t="str">
        <f t="shared" si="72"/>
        <v xml:space="preserve"> </v>
      </c>
      <c r="M1166" s="101"/>
      <c r="N1166" s="9"/>
      <c r="O1166" s="62">
        <f t="shared" si="75"/>
        <v>70.5</v>
      </c>
      <c r="P1166" s="4"/>
    </row>
    <row r="1167" spans="1:16" s="5" customFormat="1" ht="17.100000000000001" customHeight="1">
      <c r="A1167" s="4">
        <v>1157</v>
      </c>
      <c r="B1167" s="133" t="s">
        <v>8267</v>
      </c>
      <c r="C1167" s="134" t="s">
        <v>8268</v>
      </c>
      <c r="D1167" s="135" t="s">
        <v>3445</v>
      </c>
      <c r="E1167" s="81" t="s">
        <v>4208</v>
      </c>
      <c r="F1167" s="145">
        <v>5.62</v>
      </c>
      <c r="G1167" s="145">
        <v>6.93</v>
      </c>
      <c r="H1167" s="48">
        <v>60</v>
      </c>
      <c r="I1167" s="48">
        <v>64</v>
      </c>
      <c r="J1167" s="151" t="str">
        <f t="shared" si="73"/>
        <v xml:space="preserve"> </v>
      </c>
      <c r="K1167" s="151" t="str">
        <f t="shared" si="74"/>
        <v xml:space="preserve"> </v>
      </c>
      <c r="L1167" s="151" t="str">
        <f t="shared" si="72"/>
        <v xml:space="preserve"> </v>
      </c>
      <c r="M1167" s="101"/>
      <c r="N1167" s="9"/>
      <c r="O1167" s="62">
        <f t="shared" si="75"/>
        <v>62</v>
      </c>
      <c r="P1167" s="4"/>
    </row>
    <row r="1168" spans="1:16" s="5" customFormat="1" ht="17.100000000000001" customHeight="1">
      <c r="A1168" s="4">
        <v>1158</v>
      </c>
      <c r="B1168" s="133" t="s">
        <v>8269</v>
      </c>
      <c r="C1168" s="134" t="s">
        <v>353</v>
      </c>
      <c r="D1168" s="135" t="s">
        <v>3182</v>
      </c>
      <c r="E1168" s="81" t="s">
        <v>4208</v>
      </c>
      <c r="F1168" s="145">
        <v>4.8</v>
      </c>
      <c r="G1168" s="145">
        <v>7.21</v>
      </c>
      <c r="H1168" s="48">
        <v>59</v>
      </c>
      <c r="I1168" s="48">
        <v>65</v>
      </c>
      <c r="J1168" s="151" t="str">
        <f t="shared" si="73"/>
        <v xml:space="preserve"> </v>
      </c>
      <c r="K1168" s="151" t="str">
        <f t="shared" si="74"/>
        <v xml:space="preserve"> </v>
      </c>
      <c r="L1168" s="151" t="str">
        <f t="shared" si="72"/>
        <v xml:space="preserve"> </v>
      </c>
      <c r="M1168" s="101"/>
      <c r="N1168" s="9"/>
      <c r="O1168" s="62">
        <f t="shared" si="75"/>
        <v>62</v>
      </c>
      <c r="P1168" s="4"/>
    </row>
    <row r="1169" spans="1:16" s="5" customFormat="1" ht="17.100000000000001" customHeight="1">
      <c r="A1169" s="4">
        <v>1159</v>
      </c>
      <c r="B1169" s="133" t="s">
        <v>8270</v>
      </c>
      <c r="C1169" s="134" t="s">
        <v>670</v>
      </c>
      <c r="D1169" s="135" t="s">
        <v>302</v>
      </c>
      <c r="E1169" s="81" t="s">
        <v>4208</v>
      </c>
      <c r="F1169" s="145">
        <v>5.53</v>
      </c>
      <c r="G1169" s="145">
        <v>6.39</v>
      </c>
      <c r="H1169" s="48">
        <v>60</v>
      </c>
      <c r="I1169" s="48">
        <v>62</v>
      </c>
      <c r="J1169" s="151" t="str">
        <f t="shared" si="73"/>
        <v xml:space="preserve"> </v>
      </c>
      <c r="K1169" s="151" t="str">
        <f t="shared" si="74"/>
        <v xml:space="preserve"> </v>
      </c>
      <c r="L1169" s="151" t="str">
        <f t="shared" si="72"/>
        <v xml:space="preserve"> </v>
      </c>
      <c r="M1169" s="101"/>
      <c r="N1169" s="9"/>
      <c r="O1169" s="62">
        <f t="shared" si="75"/>
        <v>61</v>
      </c>
      <c r="P1169" s="4"/>
    </row>
    <row r="1170" spans="1:16" s="5" customFormat="1" ht="17.100000000000001" customHeight="1">
      <c r="A1170" s="4">
        <v>1160</v>
      </c>
      <c r="B1170" s="133" t="s">
        <v>8271</v>
      </c>
      <c r="C1170" s="134" t="s">
        <v>732</v>
      </c>
      <c r="D1170" s="135" t="s">
        <v>366</v>
      </c>
      <c r="E1170" s="81" t="s">
        <v>4208</v>
      </c>
      <c r="F1170" s="145">
        <v>6.11</v>
      </c>
      <c r="G1170" s="145">
        <v>7.64</v>
      </c>
      <c r="H1170" s="48">
        <v>61</v>
      </c>
      <c r="I1170" s="48">
        <v>65</v>
      </c>
      <c r="J1170" s="151" t="str">
        <f t="shared" si="73"/>
        <v xml:space="preserve"> </v>
      </c>
      <c r="K1170" s="151" t="str">
        <f t="shared" si="74"/>
        <v xml:space="preserve"> </v>
      </c>
      <c r="L1170" s="151" t="str">
        <f t="shared" si="72"/>
        <v xml:space="preserve"> </v>
      </c>
      <c r="M1170" s="101"/>
      <c r="N1170" s="50"/>
      <c r="O1170" s="62">
        <f t="shared" si="75"/>
        <v>63</v>
      </c>
      <c r="P1170" s="4"/>
    </row>
    <row r="1171" spans="1:16" s="5" customFormat="1" ht="17.100000000000001" customHeight="1">
      <c r="A1171" s="4">
        <v>1161</v>
      </c>
      <c r="B1171" s="133" t="s">
        <v>8272</v>
      </c>
      <c r="C1171" s="134" t="s">
        <v>8273</v>
      </c>
      <c r="D1171" s="135" t="s">
        <v>3372</v>
      </c>
      <c r="E1171" s="81" t="s">
        <v>4208</v>
      </c>
      <c r="F1171" s="145">
        <v>5.8</v>
      </c>
      <c r="G1171" s="145">
        <v>7.06</v>
      </c>
      <c r="H1171" s="48">
        <v>63</v>
      </c>
      <c r="I1171" s="48">
        <v>63</v>
      </c>
      <c r="J1171" s="151" t="str">
        <f t="shared" si="73"/>
        <v xml:space="preserve"> </v>
      </c>
      <c r="K1171" s="151" t="str">
        <f t="shared" si="74"/>
        <v xml:space="preserve"> </v>
      </c>
      <c r="L1171" s="151" t="str">
        <f t="shared" si="72"/>
        <v xml:space="preserve"> </v>
      </c>
      <c r="M1171" s="101"/>
      <c r="N1171" s="9"/>
      <c r="O1171" s="62">
        <f t="shared" si="75"/>
        <v>63</v>
      </c>
      <c r="P1171" s="4"/>
    </row>
    <row r="1172" spans="1:16" s="5" customFormat="1" ht="17.100000000000001" customHeight="1">
      <c r="A1172" s="4">
        <v>1162</v>
      </c>
      <c r="B1172" s="133" t="s">
        <v>8274</v>
      </c>
      <c r="C1172" s="134" t="s">
        <v>907</v>
      </c>
      <c r="D1172" s="135" t="s">
        <v>305</v>
      </c>
      <c r="E1172" s="81" t="s">
        <v>4208</v>
      </c>
      <c r="F1172" s="145">
        <v>6.32</v>
      </c>
      <c r="G1172" s="145">
        <v>7.34</v>
      </c>
      <c r="H1172" s="48">
        <v>89</v>
      </c>
      <c r="I1172" s="48">
        <v>72</v>
      </c>
      <c r="J1172" s="151" t="str">
        <f t="shared" si="73"/>
        <v xml:space="preserve"> </v>
      </c>
      <c r="K1172" s="151" t="str">
        <f t="shared" si="74"/>
        <v>SVK</v>
      </c>
      <c r="L1172" s="151" t="str">
        <f t="shared" si="72"/>
        <v xml:space="preserve"> </v>
      </c>
      <c r="M1172" s="49" t="s">
        <v>12629</v>
      </c>
      <c r="N1172" s="50"/>
      <c r="O1172" s="62">
        <f t="shared" si="75"/>
        <v>80.5</v>
      </c>
      <c r="P1172" s="4"/>
    </row>
    <row r="1173" spans="1:16" s="5" customFormat="1" ht="17.100000000000001" customHeight="1">
      <c r="A1173" s="4">
        <v>1163</v>
      </c>
      <c r="B1173" s="133" t="s">
        <v>8275</v>
      </c>
      <c r="C1173" s="134" t="s">
        <v>997</v>
      </c>
      <c r="D1173" s="135" t="s">
        <v>1930</v>
      </c>
      <c r="E1173" s="81" t="s">
        <v>4208</v>
      </c>
      <c r="F1173" s="145">
        <v>5.0599999999999996</v>
      </c>
      <c r="G1173" s="145">
        <v>7.36</v>
      </c>
      <c r="H1173" s="48">
        <v>71</v>
      </c>
      <c r="I1173" s="48">
        <v>69</v>
      </c>
      <c r="J1173" s="151" t="str">
        <f t="shared" si="73"/>
        <v xml:space="preserve"> </v>
      </c>
      <c r="K1173" s="151" t="str">
        <f t="shared" si="74"/>
        <v xml:space="preserve"> </v>
      </c>
      <c r="L1173" s="151" t="str">
        <f t="shared" si="72"/>
        <v xml:space="preserve"> </v>
      </c>
      <c r="M1173" s="101"/>
      <c r="N1173" s="9"/>
      <c r="O1173" s="62">
        <f t="shared" si="75"/>
        <v>70</v>
      </c>
      <c r="P1173" s="4"/>
    </row>
    <row r="1174" spans="1:16" s="5" customFormat="1" ht="17.100000000000001" customHeight="1">
      <c r="A1174" s="4">
        <v>1164</v>
      </c>
      <c r="B1174" s="133" t="s">
        <v>8276</v>
      </c>
      <c r="C1174" s="134" t="s">
        <v>3477</v>
      </c>
      <c r="D1174" s="135" t="s">
        <v>306</v>
      </c>
      <c r="E1174" s="81" t="s">
        <v>4208</v>
      </c>
      <c r="F1174" s="145">
        <v>5.47</v>
      </c>
      <c r="G1174" s="145">
        <v>7.6</v>
      </c>
      <c r="H1174" s="48">
        <v>65</v>
      </c>
      <c r="I1174" s="48">
        <v>68</v>
      </c>
      <c r="J1174" s="151" t="str">
        <f t="shared" si="73"/>
        <v xml:space="preserve"> </v>
      </c>
      <c r="K1174" s="151" t="str">
        <f t="shared" si="74"/>
        <v xml:space="preserve"> </v>
      </c>
      <c r="L1174" s="151" t="str">
        <f t="shared" si="72"/>
        <v xml:space="preserve"> </v>
      </c>
      <c r="M1174" s="101"/>
      <c r="N1174" s="9"/>
      <c r="O1174" s="62">
        <f t="shared" si="75"/>
        <v>66.5</v>
      </c>
      <c r="P1174" s="4"/>
    </row>
    <row r="1175" spans="1:16" s="5" customFormat="1" ht="17.100000000000001" customHeight="1">
      <c r="A1175" s="4">
        <v>1165</v>
      </c>
      <c r="B1175" s="133" t="s">
        <v>8277</v>
      </c>
      <c r="C1175" s="134" t="s">
        <v>2307</v>
      </c>
      <c r="D1175" s="135" t="s">
        <v>3375</v>
      </c>
      <c r="E1175" s="81" t="s">
        <v>4208</v>
      </c>
      <c r="F1175" s="145">
        <v>6.17</v>
      </c>
      <c r="G1175" s="145">
        <v>7.07</v>
      </c>
      <c r="H1175" s="48">
        <v>67</v>
      </c>
      <c r="I1175" s="48">
        <v>65</v>
      </c>
      <c r="J1175" s="151" t="str">
        <f t="shared" si="73"/>
        <v xml:space="preserve"> </v>
      </c>
      <c r="K1175" s="151" t="str">
        <f t="shared" si="74"/>
        <v xml:space="preserve"> </v>
      </c>
      <c r="L1175" s="151" t="str">
        <f t="shared" si="72"/>
        <v xml:space="preserve"> </v>
      </c>
      <c r="M1175" s="101"/>
      <c r="N1175" s="9"/>
      <c r="O1175" s="62">
        <f t="shared" si="75"/>
        <v>66</v>
      </c>
      <c r="P1175" s="4"/>
    </row>
    <row r="1176" spans="1:16" s="5" customFormat="1" ht="17.100000000000001" customHeight="1">
      <c r="A1176" s="4">
        <v>1166</v>
      </c>
      <c r="B1176" s="133" t="s">
        <v>8278</v>
      </c>
      <c r="C1176" s="134" t="s">
        <v>8279</v>
      </c>
      <c r="D1176" s="135" t="s">
        <v>51</v>
      </c>
      <c r="E1176" s="81" t="s">
        <v>4208</v>
      </c>
      <c r="F1176" s="145">
        <v>5.4</v>
      </c>
      <c r="G1176" s="145">
        <v>7.21</v>
      </c>
      <c r="H1176" s="48">
        <v>64</v>
      </c>
      <c r="I1176" s="48">
        <v>65</v>
      </c>
      <c r="J1176" s="151" t="str">
        <f t="shared" si="73"/>
        <v xml:space="preserve"> </v>
      </c>
      <c r="K1176" s="151" t="str">
        <f t="shared" si="74"/>
        <v xml:space="preserve"> </v>
      </c>
      <c r="L1176" s="151" t="str">
        <f t="shared" si="72"/>
        <v xml:space="preserve"> </v>
      </c>
      <c r="M1176" s="101"/>
      <c r="N1176" s="9"/>
      <c r="O1176" s="62">
        <f t="shared" si="75"/>
        <v>64.5</v>
      </c>
      <c r="P1176" s="4"/>
    </row>
    <row r="1177" spans="1:16" s="5" customFormat="1" ht="17.100000000000001" customHeight="1">
      <c r="A1177" s="4">
        <v>1167</v>
      </c>
      <c r="B1177" s="133" t="s">
        <v>8280</v>
      </c>
      <c r="C1177" s="134" t="s">
        <v>2706</v>
      </c>
      <c r="D1177" s="135" t="s">
        <v>720</v>
      </c>
      <c r="E1177" s="81" t="s">
        <v>4208</v>
      </c>
      <c r="F1177" s="145">
        <v>4.8600000000000003</v>
      </c>
      <c r="G1177" s="145">
        <v>6.97</v>
      </c>
      <c r="H1177" s="48">
        <v>77</v>
      </c>
      <c r="I1177" s="48">
        <v>62</v>
      </c>
      <c r="J1177" s="151" t="str">
        <f t="shared" si="73"/>
        <v xml:space="preserve"> </v>
      </c>
      <c r="K1177" s="151" t="str">
        <f t="shared" si="74"/>
        <v xml:space="preserve"> </v>
      </c>
      <c r="L1177" s="151" t="str">
        <f t="shared" si="72"/>
        <v xml:space="preserve"> </v>
      </c>
      <c r="M1177" s="101"/>
      <c r="N1177" s="9"/>
      <c r="O1177" s="62">
        <f t="shared" si="75"/>
        <v>69.5</v>
      </c>
      <c r="P1177" s="4"/>
    </row>
    <row r="1178" spans="1:16" s="5" customFormat="1" ht="17.100000000000001" customHeight="1">
      <c r="A1178" s="4">
        <v>1168</v>
      </c>
      <c r="B1178" s="133" t="s">
        <v>8281</v>
      </c>
      <c r="C1178" s="134" t="s">
        <v>6867</v>
      </c>
      <c r="D1178" s="135" t="s">
        <v>3412</v>
      </c>
      <c r="E1178" s="81" t="s">
        <v>4208</v>
      </c>
      <c r="F1178" s="145">
        <v>5.35</v>
      </c>
      <c r="G1178" s="145">
        <v>7.84</v>
      </c>
      <c r="H1178" s="48">
        <v>60</v>
      </c>
      <c r="I1178" s="48">
        <v>65</v>
      </c>
      <c r="J1178" s="151" t="str">
        <f t="shared" si="73"/>
        <v xml:space="preserve"> </v>
      </c>
      <c r="K1178" s="151" t="str">
        <f t="shared" si="74"/>
        <v xml:space="preserve"> </v>
      </c>
      <c r="L1178" s="151" t="str">
        <f t="shared" si="72"/>
        <v xml:space="preserve"> </v>
      </c>
      <c r="M1178" s="98"/>
      <c r="N1178" s="9"/>
      <c r="O1178" s="62">
        <f t="shared" si="75"/>
        <v>62.5</v>
      </c>
      <c r="P1178" s="4"/>
    </row>
    <row r="1179" spans="1:16" s="5" customFormat="1" ht="17.100000000000001" customHeight="1">
      <c r="A1179" s="4">
        <v>1169</v>
      </c>
      <c r="B1179" s="133" t="s">
        <v>8282</v>
      </c>
      <c r="C1179" s="134" t="s">
        <v>8100</v>
      </c>
      <c r="D1179" s="135" t="s">
        <v>3620</v>
      </c>
      <c r="E1179" s="81" t="s">
        <v>4208</v>
      </c>
      <c r="F1179" s="145">
        <v>5.69</v>
      </c>
      <c r="G1179" s="145">
        <v>7.89</v>
      </c>
      <c r="H1179" s="48">
        <v>74</v>
      </c>
      <c r="I1179" s="48">
        <v>76</v>
      </c>
      <c r="J1179" s="151" t="str">
        <f t="shared" si="73"/>
        <v xml:space="preserve"> </v>
      </c>
      <c r="K1179" s="151" t="str">
        <f t="shared" si="74"/>
        <v>SVK</v>
      </c>
      <c r="L1179" s="151" t="str">
        <f t="shared" si="72"/>
        <v xml:space="preserve"> </v>
      </c>
      <c r="M1179" s="219" t="s">
        <v>12629</v>
      </c>
      <c r="N1179" s="9"/>
      <c r="O1179" s="62">
        <f t="shared" si="75"/>
        <v>75</v>
      </c>
      <c r="P1179" s="4"/>
    </row>
    <row r="1180" spans="1:16" s="5" customFormat="1" ht="17.100000000000001" customHeight="1">
      <c r="A1180" s="4">
        <v>1170</v>
      </c>
      <c r="B1180" s="133" t="s">
        <v>8283</v>
      </c>
      <c r="C1180" s="134" t="s">
        <v>8284</v>
      </c>
      <c r="D1180" s="135" t="s">
        <v>3413</v>
      </c>
      <c r="E1180" s="81" t="s">
        <v>4209</v>
      </c>
      <c r="F1180" s="145">
        <v>5.39</v>
      </c>
      <c r="G1180" s="48">
        <v>6.41</v>
      </c>
      <c r="H1180" s="48">
        <v>61</v>
      </c>
      <c r="I1180" s="48">
        <v>62</v>
      </c>
      <c r="J1180" s="151" t="str">
        <f t="shared" si="73"/>
        <v xml:space="preserve"> </v>
      </c>
      <c r="K1180" s="151" t="str">
        <f t="shared" si="74"/>
        <v xml:space="preserve"> </v>
      </c>
      <c r="L1180" s="151" t="str">
        <f t="shared" si="72"/>
        <v xml:space="preserve"> </v>
      </c>
      <c r="M1180" s="83"/>
      <c r="N1180" s="123"/>
      <c r="O1180" s="62">
        <f t="shared" si="75"/>
        <v>61.5</v>
      </c>
      <c r="P1180" s="4"/>
    </row>
    <row r="1181" spans="1:16" s="5" customFormat="1" ht="17.100000000000001" customHeight="1">
      <c r="A1181" s="4">
        <v>1171</v>
      </c>
      <c r="B1181" s="133" t="s">
        <v>8285</v>
      </c>
      <c r="C1181" s="134" t="s">
        <v>8286</v>
      </c>
      <c r="D1181" s="135" t="s">
        <v>2009</v>
      </c>
      <c r="E1181" s="81" t="s">
        <v>4209</v>
      </c>
      <c r="F1181" s="145">
        <v>4.3</v>
      </c>
      <c r="G1181" s="48">
        <v>6.04</v>
      </c>
      <c r="H1181" s="48">
        <v>59</v>
      </c>
      <c r="I1181" s="48">
        <v>62</v>
      </c>
      <c r="J1181" s="151" t="str">
        <f t="shared" si="73"/>
        <v xml:space="preserve"> </v>
      </c>
      <c r="K1181" s="151" t="str">
        <f t="shared" si="74"/>
        <v xml:space="preserve"> </v>
      </c>
      <c r="L1181" s="151" t="str">
        <f t="shared" si="72"/>
        <v xml:space="preserve"> </v>
      </c>
      <c r="M1181" s="83"/>
      <c r="N1181" s="123"/>
      <c r="O1181" s="62">
        <f t="shared" si="75"/>
        <v>60.5</v>
      </c>
      <c r="P1181" s="4"/>
    </row>
    <row r="1182" spans="1:16" s="5" customFormat="1" ht="17.100000000000001" customHeight="1">
      <c r="A1182" s="4">
        <v>1172</v>
      </c>
      <c r="B1182" s="133" t="s">
        <v>8287</v>
      </c>
      <c r="C1182" s="134" t="s">
        <v>2520</v>
      </c>
      <c r="D1182" s="135" t="s">
        <v>2268</v>
      </c>
      <c r="E1182" s="81" t="s">
        <v>4209</v>
      </c>
      <c r="F1182" s="145">
        <v>5.95</v>
      </c>
      <c r="G1182" s="48">
        <v>6.04</v>
      </c>
      <c r="H1182" s="48">
        <v>65</v>
      </c>
      <c r="I1182" s="48">
        <v>62</v>
      </c>
      <c r="J1182" s="151" t="str">
        <f t="shared" si="73"/>
        <v xml:space="preserve"> </v>
      </c>
      <c r="K1182" s="151" t="str">
        <f t="shared" si="74"/>
        <v xml:space="preserve"> </v>
      </c>
      <c r="L1182" s="151" t="str">
        <f t="shared" si="72"/>
        <v xml:space="preserve"> </v>
      </c>
      <c r="M1182" s="101"/>
      <c r="N1182" s="123"/>
      <c r="O1182" s="62">
        <f t="shared" si="75"/>
        <v>63.5</v>
      </c>
      <c r="P1182" s="4"/>
    </row>
    <row r="1183" spans="1:16" s="5" customFormat="1" ht="17.100000000000001" customHeight="1">
      <c r="A1183" s="4">
        <v>1173</v>
      </c>
      <c r="B1183" s="133" t="s">
        <v>8288</v>
      </c>
      <c r="C1183" s="134" t="s">
        <v>4061</v>
      </c>
      <c r="D1183" s="135" t="s">
        <v>3315</v>
      </c>
      <c r="E1183" s="81" t="s">
        <v>4209</v>
      </c>
      <c r="F1183" s="145">
        <v>4.03</v>
      </c>
      <c r="G1183" s="48">
        <v>5.76</v>
      </c>
      <c r="H1183" s="48">
        <v>61</v>
      </c>
      <c r="I1183" s="48">
        <v>65</v>
      </c>
      <c r="J1183" s="151" t="str">
        <f t="shared" si="73"/>
        <v xml:space="preserve"> </v>
      </c>
      <c r="K1183" s="151" t="str">
        <f t="shared" si="74"/>
        <v xml:space="preserve"> </v>
      </c>
      <c r="L1183" s="151" t="str">
        <f t="shared" si="72"/>
        <v xml:space="preserve"> </v>
      </c>
      <c r="M1183" s="101"/>
      <c r="N1183" s="123"/>
      <c r="O1183" s="62">
        <f t="shared" si="75"/>
        <v>63</v>
      </c>
      <c r="P1183" s="4"/>
    </row>
    <row r="1184" spans="1:16" s="5" customFormat="1" ht="17.100000000000001" customHeight="1">
      <c r="A1184" s="4">
        <v>1174</v>
      </c>
      <c r="B1184" s="133" t="s">
        <v>8289</v>
      </c>
      <c r="C1184" s="134" t="s">
        <v>997</v>
      </c>
      <c r="D1184" s="135" t="s">
        <v>3837</v>
      </c>
      <c r="E1184" s="81" t="s">
        <v>4209</v>
      </c>
      <c r="F1184" s="145">
        <v>5.59</v>
      </c>
      <c r="G1184" s="48">
        <v>6.14</v>
      </c>
      <c r="H1184" s="48">
        <v>68</v>
      </c>
      <c r="I1184" s="48">
        <v>70</v>
      </c>
      <c r="J1184" s="151" t="str">
        <f t="shared" si="73"/>
        <v xml:space="preserve"> </v>
      </c>
      <c r="K1184" s="151" t="str">
        <f t="shared" si="74"/>
        <v xml:space="preserve"> </v>
      </c>
      <c r="L1184" s="151" t="str">
        <f t="shared" si="72"/>
        <v xml:space="preserve"> </v>
      </c>
      <c r="M1184" s="101"/>
      <c r="N1184" s="123"/>
      <c r="O1184" s="62">
        <f t="shared" si="75"/>
        <v>69</v>
      </c>
      <c r="P1184" s="4"/>
    </row>
    <row r="1185" spans="1:16" s="5" customFormat="1" ht="17.100000000000001" customHeight="1">
      <c r="A1185" s="4">
        <v>1175</v>
      </c>
      <c r="B1185" s="133" t="s">
        <v>8290</v>
      </c>
      <c r="C1185" s="134" t="s">
        <v>2524</v>
      </c>
      <c r="D1185" s="135" t="s">
        <v>3837</v>
      </c>
      <c r="E1185" s="81" t="s">
        <v>4209</v>
      </c>
      <c r="F1185" s="145">
        <v>5.93</v>
      </c>
      <c r="G1185" s="48">
        <v>6.49</v>
      </c>
      <c r="H1185" s="48">
        <v>63</v>
      </c>
      <c r="I1185" s="48">
        <v>72</v>
      </c>
      <c r="J1185" s="151" t="str">
        <f t="shared" si="73"/>
        <v xml:space="preserve"> </v>
      </c>
      <c r="K1185" s="151" t="str">
        <f t="shared" si="74"/>
        <v xml:space="preserve"> </v>
      </c>
      <c r="L1185" s="151" t="str">
        <f t="shared" si="72"/>
        <v xml:space="preserve"> </v>
      </c>
      <c r="M1185" s="101"/>
      <c r="N1185" s="123"/>
      <c r="O1185" s="62">
        <f t="shared" si="75"/>
        <v>67.5</v>
      </c>
      <c r="P1185" s="4"/>
    </row>
    <row r="1186" spans="1:16" s="5" customFormat="1" ht="17.100000000000001" customHeight="1">
      <c r="A1186" s="4">
        <v>1176</v>
      </c>
      <c r="B1186" s="133" t="s">
        <v>3324</v>
      </c>
      <c r="C1186" s="134" t="s">
        <v>3325</v>
      </c>
      <c r="D1186" s="135" t="s">
        <v>112</v>
      </c>
      <c r="E1186" s="81" t="s">
        <v>4209</v>
      </c>
      <c r="F1186" s="145">
        <v>6.83</v>
      </c>
      <c r="G1186" s="48">
        <v>6.67</v>
      </c>
      <c r="H1186" s="48">
        <v>68</v>
      </c>
      <c r="I1186" s="48">
        <v>66</v>
      </c>
      <c r="J1186" s="151" t="str">
        <f t="shared" si="73"/>
        <v xml:space="preserve"> </v>
      </c>
      <c r="K1186" s="151" t="str">
        <f t="shared" si="74"/>
        <v xml:space="preserve"> </v>
      </c>
      <c r="L1186" s="151" t="str">
        <f t="shared" si="72"/>
        <v xml:space="preserve"> </v>
      </c>
      <c r="M1186" s="101"/>
      <c r="N1186" s="123"/>
      <c r="O1186" s="62">
        <f t="shared" si="75"/>
        <v>67</v>
      </c>
      <c r="P1186" s="4"/>
    </row>
    <row r="1187" spans="1:16" s="5" customFormat="1" ht="17.100000000000001" customHeight="1">
      <c r="A1187" s="4">
        <v>1177</v>
      </c>
      <c r="B1187" s="133" t="s">
        <v>8291</v>
      </c>
      <c r="C1187" s="134" t="s">
        <v>8292</v>
      </c>
      <c r="D1187" s="135" t="s">
        <v>3474</v>
      </c>
      <c r="E1187" s="81" t="s">
        <v>4209</v>
      </c>
      <c r="F1187" s="145">
        <v>4.83</v>
      </c>
      <c r="G1187" s="48">
        <v>4.0599999999999996</v>
      </c>
      <c r="H1187" s="48">
        <v>62</v>
      </c>
      <c r="I1187" s="48">
        <v>58</v>
      </c>
      <c r="J1187" s="151" t="str">
        <f t="shared" si="73"/>
        <v xml:space="preserve"> </v>
      </c>
      <c r="K1187" s="151" t="str">
        <f t="shared" si="74"/>
        <v xml:space="preserve"> </v>
      </c>
      <c r="L1187" s="151" t="str">
        <f t="shared" si="72"/>
        <v xml:space="preserve"> </v>
      </c>
      <c r="M1187" s="83"/>
      <c r="N1187" s="123"/>
      <c r="O1187" s="62">
        <f t="shared" si="75"/>
        <v>60</v>
      </c>
      <c r="P1187" s="4"/>
    </row>
    <row r="1188" spans="1:16" s="5" customFormat="1" ht="17.100000000000001" customHeight="1">
      <c r="A1188" s="4">
        <v>1178</v>
      </c>
      <c r="B1188" s="133" t="s">
        <v>8293</v>
      </c>
      <c r="C1188" s="134" t="s">
        <v>8294</v>
      </c>
      <c r="D1188" s="135" t="s">
        <v>3341</v>
      </c>
      <c r="E1188" s="81" t="s">
        <v>4209</v>
      </c>
      <c r="F1188" s="145">
        <v>4.21</v>
      </c>
      <c r="G1188" s="48">
        <v>5.63</v>
      </c>
      <c r="H1188" s="48">
        <v>67</v>
      </c>
      <c r="I1188" s="48">
        <v>66</v>
      </c>
      <c r="J1188" s="151" t="str">
        <f t="shared" si="73"/>
        <v xml:space="preserve"> </v>
      </c>
      <c r="K1188" s="151" t="str">
        <f t="shared" si="74"/>
        <v xml:space="preserve"> </v>
      </c>
      <c r="L1188" s="151" t="str">
        <f t="shared" si="72"/>
        <v xml:space="preserve"> </v>
      </c>
      <c r="M1188" s="101"/>
      <c r="N1188" s="123"/>
      <c r="O1188" s="62">
        <f t="shared" si="75"/>
        <v>66.5</v>
      </c>
      <c r="P1188" s="4"/>
    </row>
    <row r="1189" spans="1:16" s="5" customFormat="1" ht="17.100000000000001" customHeight="1">
      <c r="A1189" s="4">
        <v>1179</v>
      </c>
      <c r="B1189" s="133" t="s">
        <v>8295</v>
      </c>
      <c r="C1189" s="134" t="s">
        <v>8296</v>
      </c>
      <c r="D1189" s="135" t="s">
        <v>1414</v>
      </c>
      <c r="E1189" s="81" t="s">
        <v>4209</v>
      </c>
      <c r="F1189" s="145">
        <v>3.48</v>
      </c>
      <c r="G1189" s="48">
        <v>3.21</v>
      </c>
      <c r="H1189" s="48">
        <v>44</v>
      </c>
      <c r="I1189" s="48">
        <v>51</v>
      </c>
      <c r="J1189" s="151" t="str">
        <f t="shared" si="73"/>
        <v xml:space="preserve"> </v>
      </c>
      <c r="K1189" s="151" t="str">
        <f t="shared" si="74"/>
        <v xml:space="preserve"> </v>
      </c>
      <c r="L1189" s="151" t="str">
        <f t="shared" si="72"/>
        <v xml:space="preserve"> </v>
      </c>
      <c r="M1189" s="101"/>
      <c r="N1189" s="123"/>
      <c r="O1189" s="62">
        <f t="shared" si="75"/>
        <v>47.5</v>
      </c>
      <c r="P1189" s="4"/>
    </row>
    <row r="1190" spans="1:16" s="5" customFormat="1" ht="17.100000000000001" customHeight="1">
      <c r="A1190" s="4">
        <v>1180</v>
      </c>
      <c r="B1190" s="133" t="s">
        <v>8297</v>
      </c>
      <c r="C1190" s="134" t="s">
        <v>353</v>
      </c>
      <c r="D1190" s="135" t="s">
        <v>23</v>
      </c>
      <c r="E1190" s="81" t="s">
        <v>4209</v>
      </c>
      <c r="F1190" s="145">
        <v>4.12</v>
      </c>
      <c r="G1190" s="48">
        <v>5.54</v>
      </c>
      <c r="H1190" s="48">
        <v>52</v>
      </c>
      <c r="I1190" s="48">
        <v>66</v>
      </c>
      <c r="J1190" s="151" t="str">
        <f t="shared" si="73"/>
        <v xml:space="preserve"> </v>
      </c>
      <c r="K1190" s="151" t="str">
        <f t="shared" si="74"/>
        <v xml:space="preserve"> </v>
      </c>
      <c r="L1190" s="151" t="str">
        <f t="shared" ref="L1190:L1253" si="76">IF(AND(J1190="SVXS",K1190="SVXS"),"SVXS",IF(AND(J1190="SVG",K1190="SVG"),"SVG",IF(AND(J1190="SVK",K1190="SVK"),"SVK",IF(AND(J1190="SVXS",K1190="SVG"),"SVG",IF(AND(J1190="SVG",K1190="SVXS"),"SVG",IF(AND(J1190="SVG",K1190="SVK"),"SVK",IF(AND(J1190="SVK",K1190="SVG"),"SVK"," ")))))))</f>
        <v xml:space="preserve"> </v>
      </c>
      <c r="M1190" s="101"/>
      <c r="N1190" s="123"/>
      <c r="O1190" s="62">
        <f t="shared" si="75"/>
        <v>59</v>
      </c>
      <c r="P1190" s="4"/>
    </row>
    <row r="1191" spans="1:16" s="5" customFormat="1" ht="17.100000000000001" customHeight="1">
      <c r="A1191" s="4">
        <v>1181</v>
      </c>
      <c r="B1191" s="133" t="s">
        <v>8298</v>
      </c>
      <c r="C1191" s="134" t="s">
        <v>1929</v>
      </c>
      <c r="D1191" s="135" t="s">
        <v>2321</v>
      </c>
      <c r="E1191" s="81" t="s">
        <v>4209</v>
      </c>
      <c r="F1191" s="145">
        <v>4.8899999999999997</v>
      </c>
      <c r="G1191" s="48">
        <v>5.63</v>
      </c>
      <c r="H1191" s="48">
        <v>57</v>
      </c>
      <c r="I1191" s="48">
        <v>66</v>
      </c>
      <c r="J1191" s="151" t="str">
        <f t="shared" si="73"/>
        <v xml:space="preserve"> </v>
      </c>
      <c r="K1191" s="151" t="str">
        <f t="shared" si="74"/>
        <v xml:space="preserve"> </v>
      </c>
      <c r="L1191" s="151" t="str">
        <f t="shared" si="76"/>
        <v xml:space="preserve"> </v>
      </c>
      <c r="M1191" s="101"/>
      <c r="N1191" s="123"/>
      <c r="O1191" s="62">
        <f t="shared" si="75"/>
        <v>61.5</v>
      </c>
      <c r="P1191" s="4"/>
    </row>
    <row r="1192" spans="1:16" s="5" customFormat="1" ht="17.100000000000001" customHeight="1">
      <c r="A1192" s="4">
        <v>1182</v>
      </c>
      <c r="B1192" s="133" t="s">
        <v>8299</v>
      </c>
      <c r="C1192" s="134" t="s">
        <v>8106</v>
      </c>
      <c r="D1192" s="135" t="s">
        <v>355</v>
      </c>
      <c r="E1192" s="81" t="s">
        <v>4209</v>
      </c>
      <c r="F1192" s="145">
        <v>5.42</v>
      </c>
      <c r="G1192" s="48">
        <v>6.4</v>
      </c>
      <c r="H1192" s="48">
        <v>61</v>
      </c>
      <c r="I1192" s="48">
        <v>67</v>
      </c>
      <c r="J1192" s="151" t="str">
        <f t="shared" si="73"/>
        <v xml:space="preserve"> </v>
      </c>
      <c r="K1192" s="151" t="str">
        <f t="shared" si="74"/>
        <v xml:space="preserve"> </v>
      </c>
      <c r="L1192" s="151" t="str">
        <f t="shared" si="76"/>
        <v xml:space="preserve"> </v>
      </c>
      <c r="M1192" s="101"/>
      <c r="N1192" s="123"/>
      <c r="O1192" s="62">
        <f t="shared" si="75"/>
        <v>64</v>
      </c>
      <c r="P1192" s="4"/>
    </row>
    <row r="1193" spans="1:16" s="5" customFormat="1" ht="17.100000000000001" customHeight="1">
      <c r="A1193" s="4">
        <v>1183</v>
      </c>
      <c r="B1193" s="133" t="s">
        <v>8300</v>
      </c>
      <c r="C1193" s="134" t="s">
        <v>8301</v>
      </c>
      <c r="D1193" s="135" t="s">
        <v>3610</v>
      </c>
      <c r="E1193" s="81" t="s">
        <v>4209</v>
      </c>
      <c r="F1193" s="145">
        <v>4.95</v>
      </c>
      <c r="G1193" s="48">
        <v>5.6</v>
      </c>
      <c r="H1193" s="48">
        <v>72</v>
      </c>
      <c r="I1193" s="48">
        <v>70</v>
      </c>
      <c r="J1193" s="151" t="str">
        <f t="shared" si="73"/>
        <v xml:space="preserve"> </v>
      </c>
      <c r="K1193" s="151" t="str">
        <f t="shared" si="74"/>
        <v xml:space="preserve"> </v>
      </c>
      <c r="L1193" s="151" t="str">
        <f t="shared" si="76"/>
        <v xml:space="preserve"> </v>
      </c>
      <c r="M1193" s="101"/>
      <c r="N1193" s="123"/>
      <c r="O1193" s="62">
        <f t="shared" si="75"/>
        <v>71</v>
      </c>
      <c r="P1193" s="4"/>
    </row>
    <row r="1194" spans="1:16" s="5" customFormat="1" ht="17.100000000000001" customHeight="1">
      <c r="A1194" s="4">
        <v>1184</v>
      </c>
      <c r="B1194" s="133" t="s">
        <v>8302</v>
      </c>
      <c r="C1194" s="134" t="s">
        <v>4063</v>
      </c>
      <c r="D1194" s="135" t="s">
        <v>4263</v>
      </c>
      <c r="E1194" s="81" t="s">
        <v>4209</v>
      </c>
      <c r="F1194" s="145">
        <v>5.65</v>
      </c>
      <c r="G1194" s="48">
        <v>6.51</v>
      </c>
      <c r="H1194" s="48">
        <v>68</v>
      </c>
      <c r="I1194" s="48">
        <v>81</v>
      </c>
      <c r="J1194" s="151" t="str">
        <f t="shared" si="73"/>
        <v xml:space="preserve"> </v>
      </c>
      <c r="K1194" s="151" t="str">
        <f t="shared" si="74"/>
        <v xml:space="preserve"> </v>
      </c>
      <c r="L1194" s="151" t="str">
        <f t="shared" si="76"/>
        <v xml:space="preserve"> </v>
      </c>
      <c r="M1194" s="101"/>
      <c r="N1194" s="9"/>
      <c r="O1194" s="62">
        <f t="shared" si="75"/>
        <v>74.5</v>
      </c>
      <c r="P1194" s="4"/>
    </row>
    <row r="1195" spans="1:16" s="5" customFormat="1" ht="17.100000000000001" customHeight="1">
      <c r="A1195" s="4">
        <v>1185</v>
      </c>
      <c r="B1195" s="133" t="s">
        <v>8303</v>
      </c>
      <c r="C1195" s="134" t="s">
        <v>2319</v>
      </c>
      <c r="D1195" s="135" t="s">
        <v>3615</v>
      </c>
      <c r="E1195" s="81" t="s">
        <v>4209</v>
      </c>
      <c r="F1195" s="145">
        <v>4.67</v>
      </c>
      <c r="G1195" s="48">
        <v>6.61</v>
      </c>
      <c r="H1195" s="48">
        <v>65</v>
      </c>
      <c r="I1195" s="48">
        <v>81</v>
      </c>
      <c r="J1195" s="151" t="str">
        <f t="shared" si="73"/>
        <v xml:space="preserve"> </v>
      </c>
      <c r="K1195" s="151" t="str">
        <f t="shared" si="74"/>
        <v xml:space="preserve"> </v>
      </c>
      <c r="L1195" s="151" t="str">
        <f t="shared" si="76"/>
        <v xml:space="preserve"> </v>
      </c>
      <c r="M1195" s="98"/>
      <c r="N1195" s="9"/>
      <c r="O1195" s="62">
        <f t="shared" si="75"/>
        <v>73</v>
      </c>
      <c r="P1195" s="4"/>
    </row>
    <row r="1196" spans="1:16" s="5" customFormat="1" ht="17.100000000000001" customHeight="1">
      <c r="A1196" s="4">
        <v>1186</v>
      </c>
      <c r="B1196" s="133" t="s">
        <v>8304</v>
      </c>
      <c r="C1196" s="134" t="s">
        <v>1278</v>
      </c>
      <c r="D1196" s="135" t="s">
        <v>4264</v>
      </c>
      <c r="E1196" s="81" t="s">
        <v>4209</v>
      </c>
      <c r="F1196" s="145">
        <v>6.08</v>
      </c>
      <c r="G1196" s="48">
        <v>6.44</v>
      </c>
      <c r="H1196" s="48">
        <v>62</v>
      </c>
      <c r="I1196" s="48">
        <v>62</v>
      </c>
      <c r="J1196" s="165" t="str">
        <f t="shared" si="73"/>
        <v xml:space="preserve"> </v>
      </c>
      <c r="K1196" s="165" t="str">
        <f t="shared" si="74"/>
        <v xml:space="preserve"> </v>
      </c>
      <c r="L1196" s="165" t="str">
        <f t="shared" si="76"/>
        <v xml:space="preserve"> </v>
      </c>
      <c r="M1196" s="63"/>
      <c r="N1196" s="9"/>
      <c r="O1196" s="62">
        <f t="shared" si="75"/>
        <v>62</v>
      </c>
      <c r="P1196" s="58"/>
    </row>
    <row r="1197" spans="1:16" s="5" customFormat="1" ht="17.100000000000001" customHeight="1">
      <c r="A1197" s="4">
        <v>1187</v>
      </c>
      <c r="B1197" s="133" t="s">
        <v>8305</v>
      </c>
      <c r="C1197" s="134" t="s">
        <v>2368</v>
      </c>
      <c r="D1197" s="135" t="s">
        <v>4264</v>
      </c>
      <c r="E1197" s="81" t="s">
        <v>4209</v>
      </c>
      <c r="F1197" s="145">
        <v>4.5199999999999996</v>
      </c>
      <c r="G1197" s="48">
        <v>5.24</v>
      </c>
      <c r="H1197" s="48">
        <v>62</v>
      </c>
      <c r="I1197" s="48">
        <v>63</v>
      </c>
      <c r="J1197" s="165" t="str">
        <f t="shared" si="73"/>
        <v xml:space="preserve"> </v>
      </c>
      <c r="K1197" s="165" t="str">
        <f t="shared" si="74"/>
        <v xml:space="preserve"> </v>
      </c>
      <c r="L1197" s="165" t="str">
        <f t="shared" si="76"/>
        <v xml:space="preserve"> </v>
      </c>
      <c r="M1197" s="101"/>
      <c r="N1197" s="9"/>
      <c r="O1197" s="62">
        <f t="shared" si="75"/>
        <v>62.5</v>
      </c>
      <c r="P1197" s="58"/>
    </row>
    <row r="1198" spans="1:16" s="5" customFormat="1" ht="17.100000000000001" customHeight="1">
      <c r="A1198" s="4">
        <v>1188</v>
      </c>
      <c r="B1198" s="133" t="s">
        <v>8306</v>
      </c>
      <c r="C1198" s="134" t="s">
        <v>1805</v>
      </c>
      <c r="D1198" s="135" t="s">
        <v>3764</v>
      </c>
      <c r="E1198" s="81" t="s">
        <v>4209</v>
      </c>
      <c r="F1198" s="145">
        <v>3.26</v>
      </c>
      <c r="G1198" s="48">
        <v>5.71</v>
      </c>
      <c r="H1198" s="48">
        <v>44</v>
      </c>
      <c r="I1198" s="48">
        <v>64</v>
      </c>
      <c r="J1198" s="165" t="str">
        <f t="shared" si="73"/>
        <v xml:space="preserve"> </v>
      </c>
      <c r="K1198" s="165" t="str">
        <f t="shared" si="74"/>
        <v xml:space="preserve"> </v>
      </c>
      <c r="L1198" s="165" t="str">
        <f t="shared" si="76"/>
        <v xml:space="preserve"> </v>
      </c>
      <c r="M1198" s="63"/>
      <c r="N1198" s="9"/>
      <c r="O1198" s="62">
        <f t="shared" si="75"/>
        <v>54</v>
      </c>
      <c r="P1198" s="58"/>
    </row>
    <row r="1199" spans="1:16" s="5" customFormat="1" ht="17.100000000000001" customHeight="1">
      <c r="A1199" s="4">
        <v>1189</v>
      </c>
      <c r="B1199" s="133" t="s">
        <v>8307</v>
      </c>
      <c r="C1199" s="134" t="s">
        <v>524</v>
      </c>
      <c r="D1199" s="135" t="s">
        <v>998</v>
      </c>
      <c r="E1199" s="81" t="s">
        <v>4209</v>
      </c>
      <c r="F1199" s="145">
        <v>3.5</v>
      </c>
      <c r="G1199" s="48">
        <v>5.05</v>
      </c>
      <c r="H1199" s="48">
        <v>51</v>
      </c>
      <c r="I1199" s="48">
        <v>61</v>
      </c>
      <c r="J1199" s="165" t="str">
        <f t="shared" si="73"/>
        <v xml:space="preserve"> </v>
      </c>
      <c r="K1199" s="165" t="str">
        <f t="shared" si="74"/>
        <v xml:space="preserve"> </v>
      </c>
      <c r="L1199" s="165" t="str">
        <f t="shared" si="76"/>
        <v xml:space="preserve"> </v>
      </c>
      <c r="M1199" s="63"/>
      <c r="N1199" s="9"/>
      <c r="O1199" s="62">
        <f t="shared" si="75"/>
        <v>56</v>
      </c>
      <c r="P1199" s="58"/>
    </row>
    <row r="1200" spans="1:16" s="5" customFormat="1" ht="17.100000000000001" customHeight="1">
      <c r="A1200" s="4">
        <v>1190</v>
      </c>
      <c r="B1200" s="133" t="s">
        <v>8308</v>
      </c>
      <c r="C1200" s="134" t="s">
        <v>8309</v>
      </c>
      <c r="D1200" s="135" t="s">
        <v>4266</v>
      </c>
      <c r="E1200" s="81" t="s">
        <v>4209</v>
      </c>
      <c r="F1200" s="145">
        <v>7.19</v>
      </c>
      <c r="G1200" s="48">
        <v>7.11</v>
      </c>
      <c r="H1200" s="48">
        <v>63</v>
      </c>
      <c r="I1200" s="48">
        <v>73</v>
      </c>
      <c r="J1200" s="165" t="str">
        <f t="shared" si="73"/>
        <v xml:space="preserve"> </v>
      </c>
      <c r="K1200" s="165" t="str">
        <f t="shared" si="74"/>
        <v>SVK</v>
      </c>
      <c r="L1200" s="165" t="str">
        <f t="shared" si="76"/>
        <v xml:space="preserve"> </v>
      </c>
      <c r="M1200" s="49" t="s">
        <v>12629</v>
      </c>
      <c r="N1200" s="9"/>
      <c r="O1200" s="62">
        <f t="shared" si="75"/>
        <v>68</v>
      </c>
      <c r="P1200" s="58"/>
    </row>
    <row r="1201" spans="1:16" s="5" customFormat="1" ht="17.100000000000001" customHeight="1">
      <c r="A1201" s="4">
        <v>1191</v>
      </c>
      <c r="B1201" s="133" t="s">
        <v>8310</v>
      </c>
      <c r="C1201" s="134" t="s">
        <v>3778</v>
      </c>
      <c r="D1201" s="135" t="s">
        <v>3774</v>
      </c>
      <c r="E1201" s="81" t="s">
        <v>4209</v>
      </c>
      <c r="F1201" s="145">
        <v>4.47</v>
      </c>
      <c r="G1201" s="48">
        <v>5.97</v>
      </c>
      <c r="H1201" s="48">
        <v>59</v>
      </c>
      <c r="I1201" s="48">
        <v>61</v>
      </c>
      <c r="J1201" s="165" t="str">
        <f t="shared" si="73"/>
        <v xml:space="preserve"> </v>
      </c>
      <c r="K1201" s="165" t="str">
        <f t="shared" si="74"/>
        <v xml:space="preserve"> </v>
      </c>
      <c r="L1201" s="165" t="str">
        <f t="shared" si="76"/>
        <v xml:space="preserve"> </v>
      </c>
      <c r="M1201" s="196"/>
      <c r="N1201" s="9"/>
      <c r="O1201" s="62">
        <f t="shared" si="75"/>
        <v>60</v>
      </c>
      <c r="P1201" s="58"/>
    </row>
    <row r="1202" spans="1:16" s="5" customFormat="1" ht="17.100000000000001" customHeight="1">
      <c r="A1202" s="4">
        <v>1192</v>
      </c>
      <c r="B1202" s="133" t="s">
        <v>8311</v>
      </c>
      <c r="C1202" s="134" t="s">
        <v>2924</v>
      </c>
      <c r="D1202" s="135" t="s">
        <v>4666</v>
      </c>
      <c r="E1202" s="81" t="s">
        <v>4209</v>
      </c>
      <c r="F1202" s="145">
        <v>4.8</v>
      </c>
      <c r="G1202" s="48">
        <v>5.71</v>
      </c>
      <c r="H1202" s="48">
        <v>62</v>
      </c>
      <c r="I1202" s="48">
        <v>66</v>
      </c>
      <c r="J1202" s="165" t="str">
        <f t="shared" si="73"/>
        <v xml:space="preserve"> </v>
      </c>
      <c r="K1202" s="165" t="str">
        <f t="shared" si="74"/>
        <v xml:space="preserve"> </v>
      </c>
      <c r="L1202" s="165" t="str">
        <f t="shared" si="76"/>
        <v xml:space="preserve"> </v>
      </c>
      <c r="M1202" s="63"/>
      <c r="N1202" s="9"/>
      <c r="O1202" s="62">
        <f t="shared" si="75"/>
        <v>64</v>
      </c>
      <c r="P1202" s="58"/>
    </row>
    <row r="1203" spans="1:16" s="5" customFormat="1" ht="17.100000000000001" customHeight="1">
      <c r="A1203" s="4">
        <v>1193</v>
      </c>
      <c r="B1203" s="133" t="s">
        <v>8312</v>
      </c>
      <c r="C1203" s="134" t="s">
        <v>8313</v>
      </c>
      <c r="D1203" s="135" t="s">
        <v>233</v>
      </c>
      <c r="E1203" s="81" t="s">
        <v>4209</v>
      </c>
      <c r="F1203" s="145">
        <v>3.18</v>
      </c>
      <c r="G1203" s="48">
        <v>6</v>
      </c>
      <c r="H1203" s="48">
        <v>45</v>
      </c>
      <c r="I1203" s="48">
        <v>67</v>
      </c>
      <c r="J1203" s="165" t="str">
        <f t="shared" si="73"/>
        <v xml:space="preserve"> </v>
      </c>
      <c r="K1203" s="165" t="str">
        <f t="shared" si="74"/>
        <v xml:space="preserve"> </v>
      </c>
      <c r="L1203" s="165" t="str">
        <f t="shared" si="76"/>
        <v xml:space="preserve"> </v>
      </c>
      <c r="M1203" s="63"/>
      <c r="N1203" s="9"/>
      <c r="O1203" s="62">
        <f t="shared" si="75"/>
        <v>56</v>
      </c>
      <c r="P1203" s="58"/>
    </row>
    <row r="1204" spans="1:16" s="5" customFormat="1" ht="17.100000000000001" customHeight="1">
      <c r="A1204" s="4">
        <v>1194</v>
      </c>
      <c r="B1204" s="133" t="s">
        <v>8314</v>
      </c>
      <c r="C1204" s="134" t="s">
        <v>1697</v>
      </c>
      <c r="D1204" s="135" t="s">
        <v>4669</v>
      </c>
      <c r="E1204" s="81" t="s">
        <v>4209</v>
      </c>
      <c r="F1204" s="145">
        <v>5.7</v>
      </c>
      <c r="G1204" s="48">
        <v>6.63</v>
      </c>
      <c r="H1204" s="48">
        <v>66</v>
      </c>
      <c r="I1204" s="48">
        <v>62</v>
      </c>
      <c r="J1204" s="165" t="str">
        <f t="shared" si="73"/>
        <v xml:space="preserve"> </v>
      </c>
      <c r="K1204" s="165" t="str">
        <f t="shared" si="74"/>
        <v xml:space="preserve"> </v>
      </c>
      <c r="L1204" s="165" t="str">
        <f t="shared" si="76"/>
        <v xml:space="preserve"> </v>
      </c>
      <c r="M1204" s="63"/>
      <c r="N1204" s="50"/>
      <c r="O1204" s="62">
        <f t="shared" si="75"/>
        <v>64</v>
      </c>
      <c r="P1204" s="58"/>
    </row>
    <row r="1205" spans="1:16" s="5" customFormat="1" ht="17.100000000000001" customHeight="1">
      <c r="A1205" s="4">
        <v>1195</v>
      </c>
      <c r="B1205" s="133" t="s">
        <v>2960</v>
      </c>
      <c r="C1205" s="134" t="s">
        <v>1099</v>
      </c>
      <c r="D1205" s="135" t="s">
        <v>1001</v>
      </c>
      <c r="E1205" s="81" t="s">
        <v>4209</v>
      </c>
      <c r="F1205" s="145">
        <v>7.01</v>
      </c>
      <c r="G1205" s="48">
        <v>6.86</v>
      </c>
      <c r="H1205" s="48">
        <v>73</v>
      </c>
      <c r="I1205" s="48">
        <v>67</v>
      </c>
      <c r="J1205" s="168" t="str">
        <f t="shared" si="73"/>
        <v>SVK</v>
      </c>
      <c r="K1205" s="165" t="str">
        <f t="shared" si="74"/>
        <v xml:space="preserve"> </v>
      </c>
      <c r="L1205" s="165" t="str">
        <f t="shared" si="76"/>
        <v xml:space="preserve"> </v>
      </c>
      <c r="M1205" s="63" t="s">
        <v>12589</v>
      </c>
      <c r="N1205" s="78"/>
      <c r="O1205" s="62">
        <f t="shared" si="75"/>
        <v>70</v>
      </c>
      <c r="P1205" s="58"/>
    </row>
    <row r="1206" spans="1:16" s="5" customFormat="1" ht="17.100000000000001" customHeight="1">
      <c r="A1206" s="4">
        <v>1196</v>
      </c>
      <c r="B1206" s="133" t="s">
        <v>8315</v>
      </c>
      <c r="C1206" s="134" t="s">
        <v>3652</v>
      </c>
      <c r="D1206" s="135" t="s">
        <v>3785</v>
      </c>
      <c r="E1206" s="81" t="s">
        <v>4209</v>
      </c>
      <c r="F1206" s="145">
        <v>4.74</v>
      </c>
      <c r="G1206" s="48">
        <v>4.8099999999999996</v>
      </c>
      <c r="H1206" s="48">
        <v>52</v>
      </c>
      <c r="I1206" s="48">
        <v>60</v>
      </c>
      <c r="J1206" s="165" t="str">
        <f t="shared" si="73"/>
        <v xml:space="preserve"> </v>
      </c>
      <c r="K1206" s="165" t="str">
        <f t="shared" si="74"/>
        <v xml:space="preserve"> </v>
      </c>
      <c r="L1206" s="165" t="str">
        <f t="shared" si="76"/>
        <v xml:space="preserve"> </v>
      </c>
      <c r="M1206" s="68"/>
      <c r="N1206" s="9"/>
      <c r="O1206" s="62">
        <f t="shared" si="75"/>
        <v>56</v>
      </c>
      <c r="P1206" s="58"/>
    </row>
    <row r="1207" spans="1:16" s="5" customFormat="1" ht="17.100000000000001" customHeight="1">
      <c r="A1207" s="4">
        <v>1197</v>
      </c>
      <c r="B1207" s="133" t="s">
        <v>8316</v>
      </c>
      <c r="C1207" s="134" t="s">
        <v>2976</v>
      </c>
      <c r="D1207" s="135" t="s">
        <v>300</v>
      </c>
      <c r="E1207" s="81" t="s">
        <v>4209</v>
      </c>
      <c r="F1207" s="145">
        <v>4.17</v>
      </c>
      <c r="G1207" s="48">
        <v>5.97</v>
      </c>
      <c r="H1207" s="48">
        <v>52</v>
      </c>
      <c r="I1207" s="48">
        <v>54</v>
      </c>
      <c r="J1207" s="165" t="str">
        <f t="shared" si="73"/>
        <v xml:space="preserve"> </v>
      </c>
      <c r="K1207" s="165" t="str">
        <f t="shared" si="74"/>
        <v xml:space="preserve"> </v>
      </c>
      <c r="L1207" s="165" t="str">
        <f t="shared" si="76"/>
        <v xml:space="preserve"> </v>
      </c>
      <c r="M1207" s="52"/>
      <c r="N1207" s="50"/>
      <c r="O1207" s="62">
        <f t="shared" si="75"/>
        <v>53</v>
      </c>
      <c r="P1207" s="58"/>
    </row>
    <row r="1208" spans="1:16" s="5" customFormat="1" ht="17.100000000000001" customHeight="1">
      <c r="A1208" s="4">
        <v>1198</v>
      </c>
      <c r="B1208" s="133" t="s">
        <v>8317</v>
      </c>
      <c r="C1208" s="134" t="s">
        <v>1000</v>
      </c>
      <c r="D1208" s="135" t="s">
        <v>3185</v>
      </c>
      <c r="E1208" s="81" t="s">
        <v>4209</v>
      </c>
      <c r="F1208" s="145">
        <v>3.63</v>
      </c>
      <c r="G1208" s="48">
        <v>4.49</v>
      </c>
      <c r="H1208" s="48">
        <v>62</v>
      </c>
      <c r="I1208" s="48">
        <v>63</v>
      </c>
      <c r="J1208" s="165" t="str">
        <f t="shared" si="73"/>
        <v xml:space="preserve"> </v>
      </c>
      <c r="K1208" s="165" t="str">
        <f t="shared" si="74"/>
        <v xml:space="preserve"> </v>
      </c>
      <c r="L1208" s="165" t="str">
        <f t="shared" si="76"/>
        <v xml:space="preserve"> </v>
      </c>
      <c r="M1208" s="68"/>
      <c r="N1208" s="9"/>
      <c r="O1208" s="62">
        <f t="shared" si="75"/>
        <v>62.5</v>
      </c>
      <c r="P1208" s="58"/>
    </row>
    <row r="1209" spans="1:16" s="5" customFormat="1" ht="17.100000000000001" customHeight="1">
      <c r="A1209" s="4">
        <v>1199</v>
      </c>
      <c r="B1209" s="133" t="s">
        <v>8318</v>
      </c>
      <c r="C1209" s="134" t="s">
        <v>595</v>
      </c>
      <c r="D1209" s="135" t="s">
        <v>366</v>
      </c>
      <c r="E1209" s="81" t="s">
        <v>4209</v>
      </c>
      <c r="F1209" s="145">
        <v>5.43</v>
      </c>
      <c r="G1209" s="48">
        <v>6.34</v>
      </c>
      <c r="H1209" s="48">
        <v>61</v>
      </c>
      <c r="I1209" s="48">
        <v>67</v>
      </c>
      <c r="J1209" s="165" t="str">
        <f t="shared" si="73"/>
        <v xml:space="preserve"> </v>
      </c>
      <c r="K1209" s="165" t="str">
        <f t="shared" si="74"/>
        <v xml:space="preserve"> </v>
      </c>
      <c r="L1209" s="165" t="str">
        <f t="shared" si="76"/>
        <v xml:space="preserve"> </v>
      </c>
      <c r="M1209" s="68"/>
      <c r="N1209" s="9"/>
      <c r="O1209" s="62">
        <f t="shared" si="75"/>
        <v>64</v>
      </c>
      <c r="P1209" s="58"/>
    </row>
    <row r="1210" spans="1:16" s="5" customFormat="1" ht="17.100000000000001" customHeight="1">
      <c r="A1210" s="4">
        <v>1200</v>
      </c>
      <c r="B1210" s="133" t="s">
        <v>8319</v>
      </c>
      <c r="C1210" s="134" t="s">
        <v>1000</v>
      </c>
      <c r="D1210" s="135" t="s">
        <v>1012</v>
      </c>
      <c r="E1210" s="81" t="s">
        <v>4209</v>
      </c>
      <c r="F1210" s="145">
        <v>5.47</v>
      </c>
      <c r="G1210" s="48">
        <v>6.41</v>
      </c>
      <c r="H1210" s="48">
        <v>61</v>
      </c>
      <c r="I1210" s="48">
        <v>67</v>
      </c>
      <c r="J1210" s="165" t="str">
        <f t="shared" si="73"/>
        <v xml:space="preserve"> </v>
      </c>
      <c r="K1210" s="165" t="str">
        <f t="shared" si="74"/>
        <v xml:space="preserve"> </v>
      </c>
      <c r="L1210" s="165" t="str">
        <f t="shared" si="76"/>
        <v xml:space="preserve"> </v>
      </c>
      <c r="M1210" s="202"/>
      <c r="N1210" s="9"/>
      <c r="O1210" s="62">
        <f t="shared" si="75"/>
        <v>64</v>
      </c>
      <c r="P1210" s="58"/>
    </row>
    <row r="1211" spans="1:16" s="5" customFormat="1" ht="17.100000000000001" customHeight="1">
      <c r="A1211" s="4">
        <v>1201</v>
      </c>
      <c r="B1211" s="133" t="s">
        <v>8320</v>
      </c>
      <c r="C1211" s="134" t="s">
        <v>3783</v>
      </c>
      <c r="D1211" s="135" t="s">
        <v>1012</v>
      </c>
      <c r="E1211" s="81" t="s">
        <v>4209</v>
      </c>
      <c r="F1211" s="145">
        <v>6.03</v>
      </c>
      <c r="G1211" s="48">
        <v>6.63</v>
      </c>
      <c r="H1211" s="48">
        <v>67</v>
      </c>
      <c r="I1211" s="48">
        <v>70</v>
      </c>
      <c r="J1211" s="165" t="str">
        <f t="shared" si="73"/>
        <v xml:space="preserve"> </v>
      </c>
      <c r="K1211" s="165" t="str">
        <f t="shared" si="74"/>
        <v xml:space="preserve"> </v>
      </c>
      <c r="L1211" s="165" t="str">
        <f t="shared" si="76"/>
        <v xml:space="preserve"> </v>
      </c>
      <c r="M1211" s="68"/>
      <c r="N1211" s="9"/>
      <c r="O1211" s="62">
        <f t="shared" si="75"/>
        <v>68.5</v>
      </c>
      <c r="P1211" s="58"/>
    </row>
    <row r="1212" spans="1:16" s="5" customFormat="1" ht="17.100000000000001" customHeight="1">
      <c r="A1212" s="4">
        <v>1202</v>
      </c>
      <c r="B1212" s="133" t="s">
        <v>8321</v>
      </c>
      <c r="C1212" s="134" t="s">
        <v>8322</v>
      </c>
      <c r="D1212" s="135" t="s">
        <v>2575</v>
      </c>
      <c r="E1212" s="81" t="s">
        <v>4209</v>
      </c>
      <c r="F1212" s="145">
        <v>5.84</v>
      </c>
      <c r="G1212" s="48">
        <v>6.36</v>
      </c>
      <c r="H1212" s="48">
        <v>66</v>
      </c>
      <c r="I1212" s="48">
        <v>70</v>
      </c>
      <c r="J1212" s="165" t="str">
        <f t="shared" si="73"/>
        <v xml:space="preserve"> </v>
      </c>
      <c r="K1212" s="165" t="str">
        <f t="shared" si="74"/>
        <v xml:space="preserve"> </v>
      </c>
      <c r="L1212" s="165" t="str">
        <f t="shared" si="76"/>
        <v xml:space="preserve"> </v>
      </c>
      <c r="M1212" s="101"/>
      <c r="N1212" s="9"/>
      <c r="O1212" s="62">
        <f t="shared" si="75"/>
        <v>68</v>
      </c>
      <c r="P1212" s="58"/>
    </row>
    <row r="1213" spans="1:16" s="5" customFormat="1" ht="17.100000000000001" customHeight="1">
      <c r="A1213" s="4">
        <v>1203</v>
      </c>
      <c r="B1213" s="133" t="s">
        <v>8323</v>
      </c>
      <c r="C1213" s="134" t="s">
        <v>4056</v>
      </c>
      <c r="D1213" s="135" t="s">
        <v>1002</v>
      </c>
      <c r="E1213" s="81" t="s">
        <v>4209</v>
      </c>
      <c r="F1213" s="145">
        <v>6.23</v>
      </c>
      <c r="G1213" s="48">
        <v>6.46</v>
      </c>
      <c r="H1213" s="48">
        <v>64</v>
      </c>
      <c r="I1213" s="48">
        <v>67</v>
      </c>
      <c r="J1213" s="165" t="str">
        <f t="shared" si="73"/>
        <v xml:space="preserve"> </v>
      </c>
      <c r="K1213" s="165" t="str">
        <f t="shared" si="74"/>
        <v xml:space="preserve"> </v>
      </c>
      <c r="L1213" s="165" t="str">
        <f t="shared" si="76"/>
        <v xml:space="preserve"> </v>
      </c>
      <c r="M1213" s="63"/>
      <c r="N1213" s="9"/>
      <c r="O1213" s="62">
        <f t="shared" si="75"/>
        <v>65.5</v>
      </c>
      <c r="P1213" s="58"/>
    </row>
    <row r="1214" spans="1:16" s="5" customFormat="1" ht="17.100000000000001" customHeight="1">
      <c r="A1214" s="4">
        <v>1204</v>
      </c>
      <c r="B1214" s="133" t="s">
        <v>8324</v>
      </c>
      <c r="C1214" s="134" t="s">
        <v>4061</v>
      </c>
      <c r="D1214" s="135" t="s">
        <v>1002</v>
      </c>
      <c r="E1214" s="81" t="s">
        <v>4209</v>
      </c>
      <c r="F1214" s="145">
        <v>4.4000000000000004</v>
      </c>
      <c r="G1214" s="48">
        <v>6.07</v>
      </c>
      <c r="H1214" s="48">
        <v>52</v>
      </c>
      <c r="I1214" s="48">
        <v>62</v>
      </c>
      <c r="J1214" s="165" t="str">
        <f t="shared" si="73"/>
        <v xml:space="preserve"> </v>
      </c>
      <c r="K1214" s="165" t="str">
        <f t="shared" si="74"/>
        <v xml:space="preserve"> </v>
      </c>
      <c r="L1214" s="165" t="str">
        <f t="shared" si="76"/>
        <v xml:space="preserve"> </v>
      </c>
      <c r="M1214" s="68"/>
      <c r="N1214" s="50"/>
      <c r="O1214" s="62">
        <f t="shared" si="75"/>
        <v>57</v>
      </c>
      <c r="P1214" s="58"/>
    </row>
    <row r="1215" spans="1:16" s="5" customFormat="1" ht="17.100000000000001" customHeight="1">
      <c r="A1215" s="4">
        <v>1205</v>
      </c>
      <c r="B1215" s="133" t="s">
        <v>8325</v>
      </c>
      <c r="C1215" s="134" t="s">
        <v>1016</v>
      </c>
      <c r="D1215" s="135" t="s">
        <v>51</v>
      </c>
      <c r="E1215" s="81" t="s">
        <v>4209</v>
      </c>
      <c r="F1215" s="145">
        <v>7.53</v>
      </c>
      <c r="G1215" s="48">
        <v>7.06</v>
      </c>
      <c r="H1215" s="48">
        <v>70</v>
      </c>
      <c r="I1215" s="48">
        <v>65</v>
      </c>
      <c r="J1215" s="168" t="str">
        <f t="shared" si="73"/>
        <v>SVK</v>
      </c>
      <c r="K1215" s="165" t="str">
        <f t="shared" si="74"/>
        <v xml:space="preserve"> </v>
      </c>
      <c r="L1215" s="165" t="str">
        <f t="shared" si="76"/>
        <v xml:space="preserve"> </v>
      </c>
      <c r="M1215" s="63" t="s">
        <v>12589</v>
      </c>
      <c r="N1215" s="9"/>
      <c r="O1215" s="62">
        <f t="shared" si="75"/>
        <v>67.5</v>
      </c>
      <c r="P1215" s="58"/>
    </row>
    <row r="1216" spans="1:16" s="5" customFormat="1" ht="17.100000000000001" customHeight="1">
      <c r="A1216" s="4">
        <v>1206</v>
      </c>
      <c r="B1216" s="133" t="s">
        <v>8326</v>
      </c>
      <c r="C1216" s="134" t="s">
        <v>3408</v>
      </c>
      <c r="D1216" s="135" t="s">
        <v>51</v>
      </c>
      <c r="E1216" s="81" t="s">
        <v>4209</v>
      </c>
      <c r="F1216" s="145">
        <v>6.67</v>
      </c>
      <c r="G1216" s="48">
        <v>6.51</v>
      </c>
      <c r="H1216" s="48">
        <v>67</v>
      </c>
      <c r="I1216" s="48">
        <v>73</v>
      </c>
      <c r="J1216" s="165" t="str">
        <f t="shared" si="73"/>
        <v xml:space="preserve"> </v>
      </c>
      <c r="K1216" s="165" t="str">
        <f t="shared" si="74"/>
        <v xml:space="preserve"> </v>
      </c>
      <c r="L1216" s="165" t="str">
        <f t="shared" si="76"/>
        <v xml:space="preserve"> </v>
      </c>
      <c r="M1216" s="101"/>
      <c r="N1216" s="9"/>
      <c r="O1216" s="62">
        <f t="shared" si="75"/>
        <v>70</v>
      </c>
      <c r="P1216" s="58"/>
    </row>
    <row r="1217" spans="1:16" s="5" customFormat="1" ht="17.100000000000001" customHeight="1">
      <c r="A1217" s="4">
        <v>1207</v>
      </c>
      <c r="B1217" s="133" t="s">
        <v>8327</v>
      </c>
      <c r="C1217" s="134" t="s">
        <v>3528</v>
      </c>
      <c r="D1217" s="135" t="s">
        <v>2573</v>
      </c>
      <c r="E1217" s="81" t="s">
        <v>4209</v>
      </c>
      <c r="F1217" s="145">
        <v>6.34</v>
      </c>
      <c r="G1217" s="48">
        <v>6.63</v>
      </c>
      <c r="H1217" s="48">
        <v>68</v>
      </c>
      <c r="I1217" s="48">
        <v>78</v>
      </c>
      <c r="J1217" s="165" t="str">
        <f t="shared" si="73"/>
        <v xml:space="preserve"> </v>
      </c>
      <c r="K1217" s="165" t="str">
        <f t="shared" si="74"/>
        <v xml:space="preserve"> </v>
      </c>
      <c r="L1217" s="165" t="str">
        <f t="shared" si="76"/>
        <v xml:space="preserve"> </v>
      </c>
      <c r="M1217" s="63"/>
      <c r="N1217" s="9"/>
      <c r="O1217" s="62">
        <f t="shared" si="75"/>
        <v>73</v>
      </c>
      <c r="P1217" s="58"/>
    </row>
    <row r="1218" spans="1:16" s="5" customFormat="1" ht="17.100000000000001" customHeight="1">
      <c r="A1218" s="4">
        <v>1208</v>
      </c>
      <c r="B1218" s="133" t="s">
        <v>8328</v>
      </c>
      <c r="C1218" s="134" t="s">
        <v>1805</v>
      </c>
      <c r="D1218" s="135" t="s">
        <v>2007</v>
      </c>
      <c r="E1218" s="81" t="s">
        <v>4210</v>
      </c>
      <c r="F1218" s="145">
        <v>5.29</v>
      </c>
      <c r="G1218" s="145">
        <v>4.67</v>
      </c>
      <c r="H1218" s="48">
        <v>60</v>
      </c>
      <c r="I1218" s="48">
        <v>55</v>
      </c>
      <c r="J1218" s="165" t="str">
        <f t="shared" si="73"/>
        <v xml:space="preserve"> </v>
      </c>
      <c r="K1218" s="165" t="str">
        <f t="shared" si="74"/>
        <v xml:space="preserve"> </v>
      </c>
      <c r="L1218" s="165" t="str">
        <f t="shared" si="76"/>
        <v xml:space="preserve"> </v>
      </c>
      <c r="M1218" s="63"/>
      <c r="N1218" s="9"/>
      <c r="O1218" s="62">
        <f t="shared" si="75"/>
        <v>57.5</v>
      </c>
      <c r="P1218" s="58"/>
    </row>
    <row r="1219" spans="1:16" s="5" customFormat="1" ht="17.100000000000001" customHeight="1">
      <c r="A1219" s="4">
        <v>1209</v>
      </c>
      <c r="B1219" s="133" t="s">
        <v>8329</v>
      </c>
      <c r="C1219" s="134" t="s">
        <v>8106</v>
      </c>
      <c r="D1219" s="135" t="s">
        <v>2899</v>
      </c>
      <c r="E1219" s="81" t="s">
        <v>4210</v>
      </c>
      <c r="F1219" s="145">
        <v>5.72</v>
      </c>
      <c r="G1219" s="145">
        <v>6.01</v>
      </c>
      <c r="H1219" s="48">
        <v>60</v>
      </c>
      <c r="I1219" s="48">
        <v>72</v>
      </c>
      <c r="J1219" s="165" t="str">
        <f t="shared" si="73"/>
        <v xml:space="preserve"> </v>
      </c>
      <c r="K1219" s="165" t="str">
        <f t="shared" si="74"/>
        <v xml:space="preserve"> </v>
      </c>
      <c r="L1219" s="165" t="str">
        <f t="shared" si="76"/>
        <v xml:space="preserve"> </v>
      </c>
      <c r="M1219" s="98"/>
      <c r="N1219" s="9"/>
      <c r="O1219" s="62">
        <f t="shared" si="75"/>
        <v>66</v>
      </c>
      <c r="P1219" s="58"/>
    </row>
    <row r="1220" spans="1:16" s="5" customFormat="1" ht="17.100000000000001" customHeight="1">
      <c r="A1220" s="4">
        <v>1210</v>
      </c>
      <c r="B1220" s="133" t="s">
        <v>8330</v>
      </c>
      <c r="C1220" s="134" t="s">
        <v>3623</v>
      </c>
      <c r="D1220" s="135" t="s">
        <v>2268</v>
      </c>
      <c r="E1220" s="81" t="s">
        <v>4210</v>
      </c>
      <c r="F1220" s="145">
        <v>4.75</v>
      </c>
      <c r="G1220" s="145">
        <v>4.53</v>
      </c>
      <c r="H1220" s="48">
        <v>62</v>
      </c>
      <c r="I1220" s="48">
        <v>58</v>
      </c>
      <c r="J1220" s="165" t="str">
        <f t="shared" si="73"/>
        <v xml:space="preserve"> </v>
      </c>
      <c r="K1220" s="165" t="str">
        <f t="shared" si="74"/>
        <v xml:space="preserve"> </v>
      </c>
      <c r="L1220" s="165" t="str">
        <f t="shared" si="76"/>
        <v xml:space="preserve"> </v>
      </c>
      <c r="M1220" s="68"/>
      <c r="N1220" s="9"/>
      <c r="O1220" s="62">
        <f t="shared" si="75"/>
        <v>60</v>
      </c>
      <c r="P1220" s="58"/>
    </row>
    <row r="1221" spans="1:16" s="5" customFormat="1" ht="17.100000000000001" customHeight="1">
      <c r="A1221" s="4">
        <v>1211</v>
      </c>
      <c r="B1221" s="133" t="s">
        <v>8331</v>
      </c>
      <c r="C1221" s="134" t="s">
        <v>670</v>
      </c>
      <c r="D1221" s="135" t="s">
        <v>3399</v>
      </c>
      <c r="E1221" s="81" t="s">
        <v>4210</v>
      </c>
      <c r="F1221" s="145">
        <v>5.07</v>
      </c>
      <c r="G1221" s="145">
        <v>5.29</v>
      </c>
      <c r="H1221" s="48">
        <v>63</v>
      </c>
      <c r="I1221" s="48">
        <v>61</v>
      </c>
      <c r="J1221" s="165" t="str">
        <f t="shared" si="73"/>
        <v xml:space="preserve"> </v>
      </c>
      <c r="K1221" s="165" t="str">
        <f t="shared" si="74"/>
        <v xml:space="preserve"> </v>
      </c>
      <c r="L1221" s="165" t="str">
        <f t="shared" si="76"/>
        <v xml:space="preserve"> </v>
      </c>
      <c r="M1221" s="98"/>
      <c r="N1221" s="9"/>
      <c r="O1221" s="62">
        <f t="shared" si="75"/>
        <v>62</v>
      </c>
      <c r="P1221" s="58"/>
    </row>
    <row r="1222" spans="1:16" s="5" customFormat="1" ht="17.100000000000001" customHeight="1">
      <c r="A1222" s="4">
        <v>1212</v>
      </c>
      <c r="B1222" s="133" t="s">
        <v>8332</v>
      </c>
      <c r="C1222" s="134" t="s">
        <v>1694</v>
      </c>
      <c r="D1222" s="135" t="s">
        <v>551</v>
      </c>
      <c r="E1222" s="81" t="s">
        <v>4210</v>
      </c>
      <c r="F1222" s="145">
        <v>5.27</v>
      </c>
      <c r="G1222" s="145">
        <v>5.87</v>
      </c>
      <c r="H1222" s="48">
        <v>60</v>
      </c>
      <c r="I1222" s="48">
        <v>66</v>
      </c>
      <c r="J1222" s="165" t="str">
        <f t="shared" si="73"/>
        <v xml:space="preserve"> </v>
      </c>
      <c r="K1222" s="165" t="str">
        <f t="shared" si="74"/>
        <v xml:space="preserve"> </v>
      </c>
      <c r="L1222" s="165" t="str">
        <f t="shared" si="76"/>
        <v xml:space="preserve"> </v>
      </c>
      <c r="M1222" s="63"/>
      <c r="N1222" s="9"/>
      <c r="O1222" s="62">
        <f t="shared" si="75"/>
        <v>63</v>
      </c>
      <c r="P1222" s="58"/>
    </row>
    <row r="1223" spans="1:16" s="5" customFormat="1" ht="17.100000000000001" customHeight="1">
      <c r="A1223" s="4">
        <v>1213</v>
      </c>
      <c r="B1223" s="133" t="s">
        <v>8333</v>
      </c>
      <c r="C1223" s="134" t="s">
        <v>1693</v>
      </c>
      <c r="D1223" s="135" t="s">
        <v>4070</v>
      </c>
      <c r="E1223" s="81" t="s">
        <v>4210</v>
      </c>
      <c r="F1223" s="145">
        <v>5.43</v>
      </c>
      <c r="G1223" s="145">
        <v>5.51</v>
      </c>
      <c r="H1223" s="48">
        <v>66</v>
      </c>
      <c r="I1223" s="48">
        <v>70</v>
      </c>
      <c r="J1223" s="165" t="str">
        <f t="shared" si="73"/>
        <v xml:space="preserve"> </v>
      </c>
      <c r="K1223" s="165" t="str">
        <f t="shared" si="74"/>
        <v xml:space="preserve"> </v>
      </c>
      <c r="L1223" s="165" t="str">
        <f t="shared" si="76"/>
        <v xml:space="preserve"> </v>
      </c>
      <c r="M1223" s="68"/>
      <c r="N1223" s="9"/>
      <c r="O1223" s="62">
        <f t="shared" si="75"/>
        <v>68</v>
      </c>
      <c r="P1223" s="58"/>
    </row>
    <row r="1224" spans="1:16" s="5" customFormat="1" ht="17.100000000000001" customHeight="1">
      <c r="A1224" s="4">
        <v>1214</v>
      </c>
      <c r="B1224" s="133" t="s">
        <v>8334</v>
      </c>
      <c r="C1224" s="134" t="s">
        <v>1622</v>
      </c>
      <c r="D1224" s="135" t="s">
        <v>3837</v>
      </c>
      <c r="E1224" s="81" t="s">
        <v>4210</v>
      </c>
      <c r="F1224" s="145">
        <v>5.46</v>
      </c>
      <c r="G1224" s="145">
        <v>4.8899999999999997</v>
      </c>
      <c r="H1224" s="48">
        <v>66</v>
      </c>
      <c r="I1224" s="48">
        <v>63</v>
      </c>
      <c r="J1224" s="165" t="str">
        <f t="shared" si="73"/>
        <v xml:space="preserve"> </v>
      </c>
      <c r="K1224" s="165" t="str">
        <f t="shared" si="74"/>
        <v xml:space="preserve"> </v>
      </c>
      <c r="L1224" s="165" t="str">
        <f t="shared" si="76"/>
        <v xml:space="preserve"> </v>
      </c>
      <c r="M1224" s="83"/>
      <c r="N1224" s="9"/>
      <c r="O1224" s="62">
        <f t="shared" si="75"/>
        <v>64.5</v>
      </c>
      <c r="P1224" s="58"/>
    </row>
    <row r="1225" spans="1:16" s="5" customFormat="1" ht="17.100000000000001" customHeight="1">
      <c r="A1225" s="4">
        <v>1215</v>
      </c>
      <c r="B1225" s="133" t="s">
        <v>8335</v>
      </c>
      <c r="C1225" s="134" t="s">
        <v>3649</v>
      </c>
      <c r="D1225" s="135" t="s">
        <v>7779</v>
      </c>
      <c r="E1225" s="81" t="s">
        <v>4210</v>
      </c>
      <c r="F1225" s="145">
        <v>6.28</v>
      </c>
      <c r="G1225" s="145">
        <v>6.41</v>
      </c>
      <c r="H1225" s="48">
        <v>71</v>
      </c>
      <c r="I1225" s="48">
        <v>79</v>
      </c>
      <c r="J1225" s="165" t="str">
        <f t="shared" si="73"/>
        <v xml:space="preserve"> </v>
      </c>
      <c r="K1225" s="165" t="str">
        <f t="shared" si="74"/>
        <v xml:space="preserve"> </v>
      </c>
      <c r="L1225" s="165" t="str">
        <f t="shared" si="76"/>
        <v xml:space="preserve"> </v>
      </c>
      <c r="M1225" s="68"/>
      <c r="N1225" s="9"/>
      <c r="O1225" s="62">
        <f t="shared" si="75"/>
        <v>75</v>
      </c>
      <c r="P1225" s="58"/>
    </row>
    <row r="1226" spans="1:16" s="5" customFormat="1" ht="17.100000000000001" customHeight="1">
      <c r="A1226" s="4">
        <v>1216</v>
      </c>
      <c r="B1226" s="133" t="s">
        <v>8336</v>
      </c>
      <c r="C1226" s="134" t="s">
        <v>1728</v>
      </c>
      <c r="D1226" s="135" t="s">
        <v>3474</v>
      </c>
      <c r="E1226" s="81" t="s">
        <v>4210</v>
      </c>
      <c r="F1226" s="145">
        <v>4.16</v>
      </c>
      <c r="G1226" s="145">
        <v>5.01</v>
      </c>
      <c r="H1226" s="48">
        <v>52</v>
      </c>
      <c r="I1226" s="48">
        <v>68</v>
      </c>
      <c r="J1226" s="165" t="str">
        <f t="shared" si="73"/>
        <v xml:space="preserve"> </v>
      </c>
      <c r="K1226" s="165" t="str">
        <f t="shared" si="74"/>
        <v xml:space="preserve"> </v>
      </c>
      <c r="L1226" s="165" t="str">
        <f t="shared" si="76"/>
        <v xml:space="preserve"> </v>
      </c>
      <c r="M1226" s="202"/>
      <c r="N1226" s="9"/>
      <c r="O1226" s="62">
        <f t="shared" si="75"/>
        <v>60</v>
      </c>
      <c r="P1226" s="58"/>
    </row>
    <row r="1227" spans="1:16" s="5" customFormat="1" ht="17.100000000000001" customHeight="1">
      <c r="A1227" s="4">
        <v>1217</v>
      </c>
      <c r="B1227" s="133" t="s">
        <v>8337</v>
      </c>
      <c r="C1227" s="134" t="s">
        <v>3652</v>
      </c>
      <c r="D1227" s="135" t="s">
        <v>1173</v>
      </c>
      <c r="E1227" s="81" t="s">
        <v>4210</v>
      </c>
      <c r="F1227" s="145">
        <v>5.63</v>
      </c>
      <c r="G1227" s="145">
        <v>6.5</v>
      </c>
      <c r="H1227" s="48">
        <v>63</v>
      </c>
      <c r="I1227" s="48">
        <v>72</v>
      </c>
      <c r="J1227" s="165" t="str">
        <f t="shared" si="73"/>
        <v xml:space="preserve"> </v>
      </c>
      <c r="K1227" s="165" t="str">
        <f t="shared" si="74"/>
        <v xml:space="preserve"> </v>
      </c>
      <c r="L1227" s="165" t="str">
        <f t="shared" si="76"/>
        <v xml:space="preserve"> </v>
      </c>
      <c r="M1227" s="202"/>
      <c r="N1227" s="9"/>
      <c r="O1227" s="62">
        <f t="shared" si="75"/>
        <v>67.5</v>
      </c>
      <c r="P1227" s="58"/>
    </row>
    <row r="1228" spans="1:16" s="5" customFormat="1" ht="17.100000000000001" customHeight="1">
      <c r="A1228" s="4">
        <v>1218</v>
      </c>
      <c r="B1228" s="133" t="s">
        <v>8338</v>
      </c>
      <c r="C1228" s="134" t="s">
        <v>1710</v>
      </c>
      <c r="D1228" s="135" t="s">
        <v>25</v>
      </c>
      <c r="E1228" s="81" t="s">
        <v>4210</v>
      </c>
      <c r="F1228" s="145">
        <v>4.75</v>
      </c>
      <c r="G1228" s="145">
        <v>5.59</v>
      </c>
      <c r="H1228" s="48">
        <v>63</v>
      </c>
      <c r="I1228" s="48">
        <v>68</v>
      </c>
      <c r="J1228" s="165" t="str">
        <f t="shared" ref="J1228:J1291" si="77">IF(AND(F1228&gt;=9,H1228&gt;=90),"SVXS",IF(AND(F1228&gt;=8,H1228&gt;=80),"SVG",IF(AND(F1228&gt;=7,H1228&gt;=70),"SVK"," ")))</f>
        <v xml:space="preserve"> </v>
      </c>
      <c r="K1228" s="165" t="str">
        <f t="shared" ref="K1228:K1291" si="78">IF(AND(G1228&gt;=9,I1228&gt;=90),"SVXS",IF(AND(G1228&gt;=8,I1228&gt;=80),"SVG",IF(AND(G1228&gt;=7,I1228&gt;=70),"SVK"," ")))</f>
        <v xml:space="preserve"> </v>
      </c>
      <c r="L1228" s="165" t="str">
        <f t="shared" si="76"/>
        <v xml:space="preserve"> </v>
      </c>
      <c r="M1228" s="101"/>
      <c r="N1228" s="78"/>
      <c r="O1228" s="62">
        <f t="shared" ref="O1228:O1291" si="79">SUM(H1228:I1228)/2</f>
        <v>65.5</v>
      </c>
      <c r="P1228" s="58"/>
    </row>
    <row r="1229" spans="1:16" s="5" customFormat="1" ht="17.100000000000001" customHeight="1">
      <c r="A1229" s="4">
        <v>1219</v>
      </c>
      <c r="B1229" s="133" t="s">
        <v>8339</v>
      </c>
      <c r="C1229" s="134" t="s">
        <v>2631</v>
      </c>
      <c r="D1229" s="135" t="s">
        <v>3365</v>
      </c>
      <c r="E1229" s="81" t="s">
        <v>4210</v>
      </c>
      <c r="F1229" s="145">
        <v>4.2699999999999996</v>
      </c>
      <c r="G1229" s="145">
        <v>5.4</v>
      </c>
      <c r="H1229" s="48">
        <v>52</v>
      </c>
      <c r="I1229" s="48">
        <v>64</v>
      </c>
      <c r="J1229" s="165" t="str">
        <f t="shared" si="77"/>
        <v xml:space="preserve"> </v>
      </c>
      <c r="K1229" s="165" t="str">
        <f t="shared" si="78"/>
        <v xml:space="preserve"> </v>
      </c>
      <c r="L1229" s="165" t="str">
        <f t="shared" si="76"/>
        <v xml:space="preserve"> </v>
      </c>
      <c r="M1229" s="63"/>
      <c r="N1229" s="38"/>
      <c r="O1229" s="62">
        <f t="shared" si="79"/>
        <v>58</v>
      </c>
      <c r="P1229" s="58"/>
    </row>
    <row r="1230" spans="1:16" s="5" customFormat="1" ht="17.100000000000001" customHeight="1">
      <c r="A1230" s="4">
        <v>1220</v>
      </c>
      <c r="B1230" s="133" t="s">
        <v>8340</v>
      </c>
      <c r="C1230" s="134" t="s">
        <v>1914</v>
      </c>
      <c r="D1230" s="135" t="s">
        <v>995</v>
      </c>
      <c r="E1230" s="81" t="s">
        <v>4210</v>
      </c>
      <c r="F1230" s="145">
        <v>4.8</v>
      </c>
      <c r="G1230" s="145">
        <v>5.27</v>
      </c>
      <c r="H1230" s="48">
        <v>55</v>
      </c>
      <c r="I1230" s="48">
        <v>69</v>
      </c>
      <c r="J1230" s="165" t="str">
        <f t="shared" si="77"/>
        <v xml:space="preserve"> </v>
      </c>
      <c r="K1230" s="165" t="str">
        <f t="shared" si="78"/>
        <v xml:space="preserve"> </v>
      </c>
      <c r="L1230" s="165" t="str">
        <f t="shared" si="76"/>
        <v xml:space="preserve"> </v>
      </c>
      <c r="M1230" s="98"/>
      <c r="N1230" s="17"/>
      <c r="O1230" s="62">
        <f t="shared" si="79"/>
        <v>62</v>
      </c>
      <c r="P1230" s="58"/>
    </row>
    <row r="1231" spans="1:16" s="5" customFormat="1" ht="17.100000000000001" customHeight="1">
      <c r="A1231" s="4">
        <v>1221</v>
      </c>
      <c r="B1231" s="133" t="s">
        <v>8341</v>
      </c>
      <c r="C1231" s="134" t="s">
        <v>3309</v>
      </c>
      <c r="D1231" s="135" t="s">
        <v>2322</v>
      </c>
      <c r="E1231" s="81" t="s">
        <v>4210</v>
      </c>
      <c r="F1231" s="145">
        <v>4.37</v>
      </c>
      <c r="G1231" s="145">
        <v>5.16</v>
      </c>
      <c r="H1231" s="48">
        <v>52</v>
      </c>
      <c r="I1231" s="48">
        <v>63</v>
      </c>
      <c r="J1231" s="165" t="str">
        <f t="shared" si="77"/>
        <v xml:space="preserve"> </v>
      </c>
      <c r="K1231" s="165" t="str">
        <f t="shared" si="78"/>
        <v xml:space="preserve"> </v>
      </c>
      <c r="L1231" s="165" t="str">
        <f t="shared" si="76"/>
        <v xml:space="preserve"> </v>
      </c>
      <c r="M1231" s="68"/>
      <c r="N1231" s="17"/>
      <c r="O1231" s="62">
        <f t="shared" si="79"/>
        <v>57.5</v>
      </c>
      <c r="P1231" s="58"/>
    </row>
    <row r="1232" spans="1:16" s="5" customFormat="1" ht="17.100000000000001" customHeight="1">
      <c r="A1232" s="4">
        <v>1222</v>
      </c>
      <c r="B1232" s="133" t="s">
        <v>8342</v>
      </c>
      <c r="C1232" s="134" t="s">
        <v>8343</v>
      </c>
      <c r="D1232" s="135" t="s">
        <v>4429</v>
      </c>
      <c r="E1232" s="81" t="s">
        <v>4210</v>
      </c>
      <c r="F1232" s="145">
        <v>5.55</v>
      </c>
      <c r="G1232" s="145">
        <v>5.9</v>
      </c>
      <c r="H1232" s="48">
        <v>66</v>
      </c>
      <c r="I1232" s="48">
        <v>77</v>
      </c>
      <c r="J1232" s="165" t="str">
        <f t="shared" si="77"/>
        <v xml:space="preserve"> </v>
      </c>
      <c r="K1232" s="165" t="str">
        <f t="shared" si="78"/>
        <v xml:space="preserve"> </v>
      </c>
      <c r="L1232" s="165" t="str">
        <f t="shared" si="76"/>
        <v xml:space="preserve"> </v>
      </c>
      <c r="M1232" s="98"/>
      <c r="N1232" s="9"/>
      <c r="O1232" s="62">
        <f t="shared" si="79"/>
        <v>71.5</v>
      </c>
      <c r="P1232" s="58"/>
    </row>
    <row r="1233" spans="1:16" s="5" customFormat="1" ht="17.100000000000001" customHeight="1">
      <c r="A1233" s="4">
        <v>1223</v>
      </c>
      <c r="B1233" s="133" t="s">
        <v>8344</v>
      </c>
      <c r="C1233" s="134" t="s">
        <v>8345</v>
      </c>
      <c r="D1233" s="135" t="s">
        <v>359</v>
      </c>
      <c r="E1233" s="81" t="s">
        <v>4210</v>
      </c>
      <c r="F1233" s="145">
        <v>7.33</v>
      </c>
      <c r="G1233" s="145">
        <v>6.24</v>
      </c>
      <c r="H1233" s="48">
        <v>74</v>
      </c>
      <c r="I1233" s="48">
        <v>77</v>
      </c>
      <c r="J1233" s="168" t="str">
        <f t="shared" si="77"/>
        <v>SVK</v>
      </c>
      <c r="K1233" s="165" t="str">
        <f t="shared" si="78"/>
        <v xml:space="preserve"> </v>
      </c>
      <c r="L1233" s="165" t="str">
        <f t="shared" si="76"/>
        <v xml:space="preserve"> </v>
      </c>
      <c r="M1233" s="63" t="s">
        <v>12589</v>
      </c>
      <c r="N1233" s="9"/>
      <c r="O1233" s="62">
        <f t="shared" si="79"/>
        <v>75.5</v>
      </c>
      <c r="P1233" s="58"/>
    </row>
    <row r="1234" spans="1:16" s="5" customFormat="1" ht="17.100000000000001" customHeight="1">
      <c r="A1234" s="4">
        <v>1224</v>
      </c>
      <c r="B1234" s="133" t="s">
        <v>8346</v>
      </c>
      <c r="C1234" s="134" t="s">
        <v>8347</v>
      </c>
      <c r="D1234" s="135" t="s">
        <v>8348</v>
      </c>
      <c r="E1234" s="81" t="s">
        <v>4210</v>
      </c>
      <c r="F1234" s="145">
        <v>6.35</v>
      </c>
      <c r="G1234" s="145">
        <v>6.26</v>
      </c>
      <c r="H1234" s="48">
        <v>69</v>
      </c>
      <c r="I1234" s="48">
        <v>72</v>
      </c>
      <c r="J1234" s="165" t="str">
        <f t="shared" si="77"/>
        <v xml:space="preserve"> </v>
      </c>
      <c r="K1234" s="165" t="str">
        <f t="shared" si="78"/>
        <v xml:space="preserve"> </v>
      </c>
      <c r="L1234" s="165" t="str">
        <f t="shared" si="76"/>
        <v xml:space="preserve"> </v>
      </c>
      <c r="M1234" s="101"/>
      <c r="N1234" s="9"/>
      <c r="O1234" s="62">
        <f t="shared" si="79"/>
        <v>70.5</v>
      </c>
      <c r="P1234" s="58"/>
    </row>
    <row r="1235" spans="1:16" s="5" customFormat="1" ht="17.100000000000001" customHeight="1">
      <c r="A1235" s="4">
        <v>1225</v>
      </c>
      <c r="B1235" s="133" t="s">
        <v>8349</v>
      </c>
      <c r="C1235" s="134" t="s">
        <v>1406</v>
      </c>
      <c r="D1235" s="135" t="s">
        <v>362</v>
      </c>
      <c r="E1235" s="81" t="s">
        <v>4210</v>
      </c>
      <c r="F1235" s="145">
        <v>3.64</v>
      </c>
      <c r="G1235" s="145">
        <v>6.05</v>
      </c>
      <c r="H1235" s="48">
        <v>57</v>
      </c>
      <c r="I1235" s="48">
        <v>71</v>
      </c>
      <c r="J1235" s="165" t="str">
        <f t="shared" si="77"/>
        <v xml:space="preserve"> </v>
      </c>
      <c r="K1235" s="165" t="str">
        <f t="shared" si="78"/>
        <v xml:space="preserve"> </v>
      </c>
      <c r="L1235" s="165" t="str">
        <f t="shared" si="76"/>
        <v xml:space="preserve"> </v>
      </c>
      <c r="M1235" s="63"/>
      <c r="N1235" s="9"/>
      <c r="O1235" s="62">
        <f t="shared" si="79"/>
        <v>64</v>
      </c>
      <c r="P1235" s="58"/>
    </row>
    <row r="1236" spans="1:16" s="5" customFormat="1" ht="17.100000000000001" customHeight="1">
      <c r="A1236" s="4">
        <v>1226</v>
      </c>
      <c r="B1236" s="133" t="s">
        <v>8350</v>
      </c>
      <c r="C1236" s="134" t="s">
        <v>8351</v>
      </c>
      <c r="D1236" s="135" t="s">
        <v>3511</v>
      </c>
      <c r="E1236" s="81" t="s">
        <v>4210</v>
      </c>
      <c r="F1236" s="145">
        <v>7.19</v>
      </c>
      <c r="G1236" s="145">
        <v>6.41</v>
      </c>
      <c r="H1236" s="48">
        <v>70</v>
      </c>
      <c r="I1236" s="48">
        <v>76</v>
      </c>
      <c r="J1236" s="168" t="str">
        <f t="shared" si="77"/>
        <v>SVK</v>
      </c>
      <c r="K1236" s="165" t="str">
        <f t="shared" si="78"/>
        <v xml:space="preserve"> </v>
      </c>
      <c r="L1236" s="165" t="str">
        <f t="shared" si="76"/>
        <v xml:space="preserve"> </v>
      </c>
      <c r="M1236" s="63" t="s">
        <v>12589</v>
      </c>
      <c r="N1236" s="105"/>
      <c r="O1236" s="62">
        <f t="shared" si="79"/>
        <v>73</v>
      </c>
      <c r="P1236" s="58"/>
    </row>
    <row r="1237" spans="1:16" s="5" customFormat="1" ht="17.100000000000001" customHeight="1">
      <c r="A1237" s="4">
        <v>1227</v>
      </c>
      <c r="B1237" s="133" t="s">
        <v>8352</v>
      </c>
      <c r="C1237" s="134" t="s">
        <v>8353</v>
      </c>
      <c r="D1237" s="135" t="s">
        <v>4264</v>
      </c>
      <c r="E1237" s="81" t="s">
        <v>4210</v>
      </c>
      <c r="F1237" s="145">
        <v>4.93</v>
      </c>
      <c r="G1237" s="145">
        <v>5.69</v>
      </c>
      <c r="H1237" s="48">
        <v>58</v>
      </c>
      <c r="I1237" s="48">
        <v>77</v>
      </c>
      <c r="J1237" s="165" t="str">
        <f t="shared" si="77"/>
        <v xml:space="preserve"> </v>
      </c>
      <c r="K1237" s="165" t="str">
        <f t="shared" si="78"/>
        <v xml:space="preserve"> </v>
      </c>
      <c r="L1237" s="165" t="str">
        <f t="shared" si="76"/>
        <v xml:space="preserve"> </v>
      </c>
      <c r="M1237" s="63"/>
      <c r="N1237" s="9"/>
      <c r="O1237" s="62">
        <f t="shared" si="79"/>
        <v>67.5</v>
      </c>
      <c r="P1237" s="58"/>
    </row>
    <row r="1238" spans="1:16" s="5" customFormat="1" ht="17.100000000000001" customHeight="1">
      <c r="A1238" s="4">
        <v>1228</v>
      </c>
      <c r="B1238" s="133" t="s">
        <v>8354</v>
      </c>
      <c r="C1238" s="134" t="s">
        <v>3340</v>
      </c>
      <c r="D1238" s="135" t="s">
        <v>996</v>
      </c>
      <c r="E1238" s="81" t="s">
        <v>4210</v>
      </c>
      <c r="F1238" s="145">
        <v>5.62</v>
      </c>
      <c r="G1238" s="145">
        <v>6.32</v>
      </c>
      <c r="H1238" s="48">
        <v>60</v>
      </c>
      <c r="I1238" s="48">
        <v>67</v>
      </c>
      <c r="J1238" s="165" t="str">
        <f t="shared" si="77"/>
        <v xml:space="preserve"> </v>
      </c>
      <c r="K1238" s="165" t="str">
        <f t="shared" si="78"/>
        <v xml:space="preserve"> </v>
      </c>
      <c r="L1238" s="165" t="str">
        <f t="shared" si="76"/>
        <v xml:space="preserve"> </v>
      </c>
      <c r="M1238" s="63"/>
      <c r="N1238" s="9"/>
      <c r="O1238" s="62">
        <f t="shared" si="79"/>
        <v>63.5</v>
      </c>
      <c r="P1238" s="58"/>
    </row>
    <row r="1239" spans="1:16" s="5" customFormat="1" ht="17.100000000000001" customHeight="1">
      <c r="A1239" s="4">
        <v>1229</v>
      </c>
      <c r="B1239" s="133" t="s">
        <v>8355</v>
      </c>
      <c r="C1239" s="134" t="s">
        <v>4060</v>
      </c>
      <c r="D1239" s="135" t="s">
        <v>3382</v>
      </c>
      <c r="E1239" s="81" t="s">
        <v>4210</v>
      </c>
      <c r="F1239" s="145">
        <v>5.6</v>
      </c>
      <c r="G1239" s="145">
        <v>6.78</v>
      </c>
      <c r="H1239" s="48">
        <v>86</v>
      </c>
      <c r="I1239" s="48">
        <v>80</v>
      </c>
      <c r="J1239" s="165" t="str">
        <f t="shared" si="77"/>
        <v xml:space="preserve"> </v>
      </c>
      <c r="K1239" s="165" t="str">
        <f t="shared" si="78"/>
        <v xml:space="preserve"> </v>
      </c>
      <c r="L1239" s="165" t="str">
        <f t="shared" si="76"/>
        <v xml:space="preserve"> </v>
      </c>
      <c r="M1239" s="63"/>
      <c r="N1239" s="9"/>
      <c r="O1239" s="62">
        <f t="shared" si="79"/>
        <v>83</v>
      </c>
      <c r="P1239" s="58"/>
    </row>
    <row r="1240" spans="1:16" s="5" customFormat="1" ht="17.100000000000001" customHeight="1">
      <c r="A1240" s="4">
        <v>1230</v>
      </c>
      <c r="B1240" s="133" t="s">
        <v>8356</v>
      </c>
      <c r="C1240" s="134" t="s">
        <v>8357</v>
      </c>
      <c r="D1240" s="135" t="s">
        <v>3790</v>
      </c>
      <c r="E1240" s="81" t="s">
        <v>4210</v>
      </c>
      <c r="F1240" s="145">
        <v>6.27</v>
      </c>
      <c r="G1240" s="145">
        <v>7.03</v>
      </c>
      <c r="H1240" s="48">
        <v>64</v>
      </c>
      <c r="I1240" s="48">
        <v>73</v>
      </c>
      <c r="J1240" s="165" t="str">
        <f t="shared" si="77"/>
        <v xml:space="preserve"> </v>
      </c>
      <c r="K1240" s="165" t="str">
        <f t="shared" si="78"/>
        <v>SVK</v>
      </c>
      <c r="L1240" s="165" t="str">
        <f t="shared" si="76"/>
        <v xml:space="preserve"> </v>
      </c>
      <c r="M1240" s="49" t="s">
        <v>12629</v>
      </c>
      <c r="N1240" s="138"/>
      <c r="O1240" s="62">
        <f t="shared" si="79"/>
        <v>68.5</v>
      </c>
      <c r="P1240" s="58"/>
    </row>
    <row r="1241" spans="1:16" s="5" customFormat="1" ht="17.100000000000001" customHeight="1">
      <c r="A1241" s="4">
        <v>1231</v>
      </c>
      <c r="B1241" s="133" t="s">
        <v>8358</v>
      </c>
      <c r="C1241" s="134" t="s">
        <v>8359</v>
      </c>
      <c r="D1241" s="135" t="s">
        <v>3790</v>
      </c>
      <c r="E1241" s="81" t="s">
        <v>4210</v>
      </c>
      <c r="F1241" s="145">
        <v>5</v>
      </c>
      <c r="G1241" s="145">
        <v>6.19</v>
      </c>
      <c r="H1241" s="48">
        <v>75</v>
      </c>
      <c r="I1241" s="48">
        <v>79</v>
      </c>
      <c r="J1241" s="165" t="str">
        <f t="shared" si="77"/>
        <v xml:space="preserve"> </v>
      </c>
      <c r="K1241" s="165" t="str">
        <f t="shared" si="78"/>
        <v xml:space="preserve"> </v>
      </c>
      <c r="L1241" s="165" t="str">
        <f t="shared" si="76"/>
        <v xml:space="preserve"> </v>
      </c>
      <c r="M1241" s="101"/>
      <c r="N1241" s="9"/>
      <c r="O1241" s="62">
        <f t="shared" si="79"/>
        <v>77</v>
      </c>
      <c r="P1241" s="58"/>
    </row>
    <row r="1242" spans="1:16" s="5" customFormat="1" ht="17.100000000000001" customHeight="1">
      <c r="A1242" s="4">
        <v>1232</v>
      </c>
      <c r="B1242" s="133" t="s">
        <v>8360</v>
      </c>
      <c r="C1242" s="134" t="s">
        <v>48</v>
      </c>
      <c r="D1242" s="135" t="s">
        <v>3794</v>
      </c>
      <c r="E1242" s="81" t="s">
        <v>4210</v>
      </c>
      <c r="F1242" s="145">
        <v>4.83</v>
      </c>
      <c r="G1242" s="145">
        <v>5.31</v>
      </c>
      <c r="H1242" s="48">
        <v>52</v>
      </c>
      <c r="I1242" s="48">
        <v>60</v>
      </c>
      <c r="J1242" s="165" t="str">
        <f t="shared" si="77"/>
        <v xml:space="preserve"> </v>
      </c>
      <c r="K1242" s="165" t="str">
        <f t="shared" si="78"/>
        <v xml:space="preserve"> </v>
      </c>
      <c r="L1242" s="165" t="str">
        <f t="shared" si="76"/>
        <v xml:space="preserve"> </v>
      </c>
      <c r="M1242" s="101"/>
      <c r="N1242" s="138"/>
      <c r="O1242" s="62">
        <f t="shared" si="79"/>
        <v>56</v>
      </c>
      <c r="P1242" s="58"/>
    </row>
    <row r="1243" spans="1:16" s="5" customFormat="1" ht="17.100000000000001" customHeight="1">
      <c r="A1243" s="4">
        <v>1233</v>
      </c>
      <c r="B1243" s="133" t="s">
        <v>8361</v>
      </c>
      <c r="C1243" s="134" t="s">
        <v>452</v>
      </c>
      <c r="D1243" s="135" t="s">
        <v>3794</v>
      </c>
      <c r="E1243" s="81" t="s">
        <v>4210</v>
      </c>
      <c r="F1243" s="145">
        <v>5.55</v>
      </c>
      <c r="G1243" s="145">
        <v>6.96</v>
      </c>
      <c r="H1243" s="48">
        <v>64</v>
      </c>
      <c r="I1243" s="48">
        <v>71</v>
      </c>
      <c r="J1243" s="165" t="str">
        <f t="shared" si="77"/>
        <v xml:space="preserve"> </v>
      </c>
      <c r="K1243" s="165" t="str">
        <f t="shared" si="78"/>
        <v xml:space="preserve"> </v>
      </c>
      <c r="L1243" s="165" t="str">
        <f t="shared" si="76"/>
        <v xml:space="preserve"> </v>
      </c>
      <c r="M1243" s="196"/>
      <c r="N1243" s="9"/>
      <c r="O1243" s="62">
        <f t="shared" si="79"/>
        <v>67.5</v>
      </c>
      <c r="P1243" s="58"/>
    </row>
    <row r="1244" spans="1:16" s="5" customFormat="1" ht="17.100000000000001" customHeight="1">
      <c r="A1244" s="4">
        <v>1234</v>
      </c>
      <c r="B1244" s="133" t="s">
        <v>8362</v>
      </c>
      <c r="C1244" s="134" t="s">
        <v>8363</v>
      </c>
      <c r="D1244" s="135" t="s">
        <v>3785</v>
      </c>
      <c r="E1244" s="81" t="s">
        <v>4210</v>
      </c>
      <c r="F1244" s="145">
        <v>6.1</v>
      </c>
      <c r="G1244" s="145">
        <v>6.74</v>
      </c>
      <c r="H1244" s="48">
        <v>64</v>
      </c>
      <c r="I1244" s="48">
        <v>67</v>
      </c>
      <c r="J1244" s="165" t="str">
        <f t="shared" si="77"/>
        <v xml:space="preserve"> </v>
      </c>
      <c r="K1244" s="165" t="str">
        <f t="shared" si="78"/>
        <v xml:space="preserve"> </v>
      </c>
      <c r="L1244" s="165" t="str">
        <f t="shared" si="76"/>
        <v xml:space="preserve"> </v>
      </c>
      <c r="M1244" s="63"/>
      <c r="N1244" s="9"/>
      <c r="O1244" s="62">
        <f t="shared" si="79"/>
        <v>65.5</v>
      </c>
      <c r="P1244" s="58"/>
    </row>
    <row r="1245" spans="1:16" s="5" customFormat="1" ht="17.100000000000001" customHeight="1">
      <c r="A1245" s="4">
        <v>1235</v>
      </c>
      <c r="B1245" s="133" t="s">
        <v>8364</v>
      </c>
      <c r="C1245" s="134" t="s">
        <v>8365</v>
      </c>
      <c r="D1245" s="135" t="s">
        <v>3785</v>
      </c>
      <c r="E1245" s="81" t="s">
        <v>4210</v>
      </c>
      <c r="F1245" s="145">
        <v>5.75</v>
      </c>
      <c r="G1245" s="145">
        <v>5.82</v>
      </c>
      <c r="H1245" s="48">
        <v>70</v>
      </c>
      <c r="I1245" s="48">
        <v>71</v>
      </c>
      <c r="J1245" s="165" t="str">
        <f t="shared" si="77"/>
        <v xml:space="preserve"> </v>
      </c>
      <c r="K1245" s="165" t="str">
        <f t="shared" si="78"/>
        <v xml:space="preserve"> </v>
      </c>
      <c r="L1245" s="165" t="str">
        <f t="shared" si="76"/>
        <v xml:space="preserve"> </v>
      </c>
      <c r="M1245" s="101"/>
      <c r="N1245" s="9"/>
      <c r="O1245" s="62">
        <f t="shared" si="79"/>
        <v>70.5</v>
      </c>
      <c r="P1245" s="58"/>
    </row>
    <row r="1246" spans="1:16" s="5" customFormat="1" ht="17.100000000000001" customHeight="1">
      <c r="A1246" s="4">
        <v>1236</v>
      </c>
      <c r="B1246" s="133" t="s">
        <v>8366</v>
      </c>
      <c r="C1246" s="134" t="s">
        <v>1444</v>
      </c>
      <c r="D1246" s="135" t="s">
        <v>3028</v>
      </c>
      <c r="E1246" s="81" t="s">
        <v>4210</v>
      </c>
      <c r="F1246" s="145">
        <v>4.91</v>
      </c>
      <c r="G1246" s="145">
        <v>6.59</v>
      </c>
      <c r="H1246" s="48">
        <v>54</v>
      </c>
      <c r="I1246" s="48">
        <v>67</v>
      </c>
      <c r="J1246" s="165" t="str">
        <f t="shared" si="77"/>
        <v xml:space="preserve"> </v>
      </c>
      <c r="K1246" s="165" t="str">
        <f t="shared" si="78"/>
        <v xml:space="preserve"> </v>
      </c>
      <c r="L1246" s="165" t="str">
        <f t="shared" si="76"/>
        <v xml:space="preserve"> </v>
      </c>
      <c r="M1246" s="63"/>
      <c r="N1246" s="50"/>
      <c r="O1246" s="62">
        <f t="shared" si="79"/>
        <v>60.5</v>
      </c>
      <c r="P1246" s="58"/>
    </row>
    <row r="1247" spans="1:16" s="5" customFormat="1" ht="17.100000000000001" customHeight="1">
      <c r="A1247" s="4">
        <v>1237</v>
      </c>
      <c r="B1247" s="133" t="s">
        <v>8367</v>
      </c>
      <c r="C1247" s="134" t="s">
        <v>8368</v>
      </c>
      <c r="D1247" s="135" t="s">
        <v>3470</v>
      </c>
      <c r="E1247" s="81" t="s">
        <v>4210</v>
      </c>
      <c r="F1247" s="145">
        <v>5.21</v>
      </c>
      <c r="G1247" s="145">
        <v>5.42</v>
      </c>
      <c r="H1247" s="48">
        <v>52</v>
      </c>
      <c r="I1247" s="48">
        <v>65</v>
      </c>
      <c r="J1247" s="165" t="str">
        <f t="shared" si="77"/>
        <v xml:space="preserve"> </v>
      </c>
      <c r="K1247" s="165" t="str">
        <f t="shared" si="78"/>
        <v xml:space="preserve"> </v>
      </c>
      <c r="L1247" s="165" t="str">
        <f t="shared" si="76"/>
        <v xml:space="preserve"> </v>
      </c>
      <c r="M1247" s="68"/>
      <c r="N1247" s="50"/>
      <c r="O1247" s="62">
        <f t="shared" si="79"/>
        <v>58.5</v>
      </c>
      <c r="P1247" s="58"/>
    </row>
    <row r="1248" spans="1:16" s="5" customFormat="1" ht="17.100000000000001" customHeight="1">
      <c r="A1248" s="4">
        <v>1238</v>
      </c>
      <c r="B1248" s="133" t="s">
        <v>8369</v>
      </c>
      <c r="C1248" s="134" t="s">
        <v>8370</v>
      </c>
      <c r="D1248" s="135" t="s">
        <v>4270</v>
      </c>
      <c r="E1248" s="81" t="s">
        <v>4210</v>
      </c>
      <c r="F1248" s="145">
        <v>2.0699999999999998</v>
      </c>
      <c r="G1248" s="145">
        <v>5.12</v>
      </c>
      <c r="H1248" s="48">
        <v>47</v>
      </c>
      <c r="I1248" s="48">
        <v>64</v>
      </c>
      <c r="J1248" s="165" t="str">
        <f t="shared" si="77"/>
        <v xml:space="preserve"> </v>
      </c>
      <c r="K1248" s="165" t="str">
        <f t="shared" si="78"/>
        <v xml:space="preserve"> </v>
      </c>
      <c r="L1248" s="165" t="str">
        <f t="shared" si="76"/>
        <v xml:space="preserve"> </v>
      </c>
      <c r="M1248" s="63"/>
      <c r="N1248" s="50"/>
      <c r="O1248" s="62">
        <f t="shared" si="79"/>
        <v>55.5</v>
      </c>
      <c r="P1248" s="58"/>
    </row>
    <row r="1249" spans="1:16" s="5" customFormat="1" ht="17.100000000000001" customHeight="1">
      <c r="A1249" s="4">
        <v>1239</v>
      </c>
      <c r="B1249" s="133" t="s">
        <v>8371</v>
      </c>
      <c r="C1249" s="134" t="s">
        <v>997</v>
      </c>
      <c r="D1249" s="135" t="s">
        <v>3823</v>
      </c>
      <c r="E1249" s="81" t="s">
        <v>4210</v>
      </c>
      <c r="F1249" s="145">
        <v>3.72</v>
      </c>
      <c r="G1249" s="145">
        <v>5.31</v>
      </c>
      <c r="H1249" s="48">
        <v>52</v>
      </c>
      <c r="I1249" s="48">
        <v>78</v>
      </c>
      <c r="J1249" s="165" t="str">
        <f t="shared" si="77"/>
        <v xml:space="preserve"> </v>
      </c>
      <c r="K1249" s="165" t="str">
        <f t="shared" si="78"/>
        <v xml:space="preserve"> </v>
      </c>
      <c r="L1249" s="165" t="str">
        <f t="shared" si="76"/>
        <v xml:space="preserve"> </v>
      </c>
      <c r="M1249" s="101"/>
      <c r="N1249" s="138"/>
      <c r="O1249" s="62">
        <f t="shared" si="79"/>
        <v>65</v>
      </c>
      <c r="P1249" s="58"/>
    </row>
    <row r="1250" spans="1:16" s="5" customFormat="1" ht="17.100000000000001" customHeight="1">
      <c r="A1250" s="4">
        <v>1240</v>
      </c>
      <c r="B1250" s="133" t="s">
        <v>8372</v>
      </c>
      <c r="C1250" s="134" t="s">
        <v>2924</v>
      </c>
      <c r="D1250" s="135" t="s">
        <v>8373</v>
      </c>
      <c r="E1250" s="81" t="s">
        <v>4210</v>
      </c>
      <c r="F1250" s="145">
        <v>3.56</v>
      </c>
      <c r="G1250" s="145">
        <v>5.13</v>
      </c>
      <c r="H1250" s="48">
        <v>50</v>
      </c>
      <c r="I1250" s="48">
        <v>66</v>
      </c>
      <c r="J1250" s="165" t="str">
        <f t="shared" si="77"/>
        <v xml:space="preserve"> </v>
      </c>
      <c r="K1250" s="165" t="str">
        <f t="shared" si="78"/>
        <v xml:space="preserve"> </v>
      </c>
      <c r="L1250" s="165" t="str">
        <f t="shared" si="76"/>
        <v xml:space="preserve"> </v>
      </c>
      <c r="M1250" s="101"/>
      <c r="N1250" s="93"/>
      <c r="O1250" s="62">
        <f t="shared" si="79"/>
        <v>58</v>
      </c>
      <c r="P1250" s="58"/>
    </row>
    <row r="1251" spans="1:16" s="5" customFormat="1" ht="17.100000000000001" customHeight="1">
      <c r="A1251" s="4">
        <v>1241</v>
      </c>
      <c r="B1251" s="133" t="s">
        <v>8374</v>
      </c>
      <c r="C1251" s="134" t="s">
        <v>358</v>
      </c>
      <c r="D1251" s="135" t="s">
        <v>2575</v>
      </c>
      <c r="E1251" s="81" t="s">
        <v>4210</v>
      </c>
      <c r="F1251" s="145">
        <v>5.71</v>
      </c>
      <c r="G1251" s="145">
        <v>6.01</v>
      </c>
      <c r="H1251" s="48">
        <v>58</v>
      </c>
      <c r="I1251" s="48">
        <v>67</v>
      </c>
      <c r="J1251" s="165" t="str">
        <f t="shared" si="77"/>
        <v xml:space="preserve"> </v>
      </c>
      <c r="K1251" s="165" t="str">
        <f t="shared" si="78"/>
        <v xml:space="preserve"> </v>
      </c>
      <c r="L1251" s="165" t="str">
        <f t="shared" si="76"/>
        <v xml:space="preserve"> </v>
      </c>
      <c r="M1251" s="122"/>
      <c r="N1251" s="9"/>
      <c r="O1251" s="62">
        <f t="shared" si="79"/>
        <v>62.5</v>
      </c>
      <c r="P1251" s="58"/>
    </row>
    <row r="1252" spans="1:16" s="5" customFormat="1" ht="17.100000000000001" customHeight="1">
      <c r="A1252" s="4">
        <v>1242</v>
      </c>
      <c r="B1252" s="133" t="s">
        <v>8375</v>
      </c>
      <c r="C1252" s="134" t="s">
        <v>8376</v>
      </c>
      <c r="D1252" s="135" t="s">
        <v>51</v>
      </c>
      <c r="E1252" s="81" t="s">
        <v>4210</v>
      </c>
      <c r="F1252" s="145">
        <v>5.6</v>
      </c>
      <c r="G1252" s="145">
        <v>6.59</v>
      </c>
      <c r="H1252" s="48">
        <v>60</v>
      </c>
      <c r="I1252" s="48">
        <v>67</v>
      </c>
      <c r="J1252" s="165" t="str">
        <f t="shared" si="77"/>
        <v xml:space="preserve"> </v>
      </c>
      <c r="K1252" s="165" t="str">
        <f t="shared" si="78"/>
        <v xml:space="preserve"> </v>
      </c>
      <c r="L1252" s="165" t="str">
        <f t="shared" si="76"/>
        <v xml:space="preserve"> </v>
      </c>
      <c r="M1252" s="63"/>
      <c r="N1252" s="9"/>
      <c r="O1252" s="62">
        <f t="shared" si="79"/>
        <v>63.5</v>
      </c>
      <c r="P1252" s="58"/>
    </row>
    <row r="1253" spans="1:16" s="5" customFormat="1" ht="17.100000000000001" customHeight="1">
      <c r="A1253" s="4">
        <v>1243</v>
      </c>
      <c r="B1253" s="133" t="s">
        <v>8377</v>
      </c>
      <c r="C1253" s="134" t="s">
        <v>1006</v>
      </c>
      <c r="D1253" s="135" t="s">
        <v>51</v>
      </c>
      <c r="E1253" s="81" t="s">
        <v>4210</v>
      </c>
      <c r="F1253" s="145">
        <v>4.22</v>
      </c>
      <c r="G1253" s="145">
        <v>6.27</v>
      </c>
      <c r="H1253" s="48">
        <v>52</v>
      </c>
      <c r="I1253" s="48">
        <v>64</v>
      </c>
      <c r="J1253" s="165" t="str">
        <f t="shared" si="77"/>
        <v xml:space="preserve"> </v>
      </c>
      <c r="K1253" s="165" t="str">
        <f t="shared" si="78"/>
        <v xml:space="preserve"> </v>
      </c>
      <c r="L1253" s="165" t="str">
        <f t="shared" si="76"/>
        <v xml:space="preserve"> </v>
      </c>
      <c r="M1253" s="63"/>
      <c r="N1253" s="50"/>
      <c r="O1253" s="62">
        <f t="shared" si="79"/>
        <v>58</v>
      </c>
      <c r="P1253" s="58"/>
    </row>
    <row r="1254" spans="1:16" s="5" customFormat="1" ht="17.100000000000001" customHeight="1">
      <c r="A1254" s="4">
        <v>1244</v>
      </c>
      <c r="B1254" s="133" t="s">
        <v>8378</v>
      </c>
      <c r="C1254" s="134" t="s">
        <v>1441</v>
      </c>
      <c r="D1254" s="135" t="s">
        <v>51</v>
      </c>
      <c r="E1254" s="81" t="s">
        <v>4210</v>
      </c>
      <c r="F1254" s="145">
        <v>5.75</v>
      </c>
      <c r="G1254" s="145">
        <v>6.24</v>
      </c>
      <c r="H1254" s="48">
        <v>60</v>
      </c>
      <c r="I1254" s="48">
        <v>64</v>
      </c>
      <c r="J1254" s="165" t="str">
        <f t="shared" si="77"/>
        <v xml:space="preserve"> </v>
      </c>
      <c r="K1254" s="165" t="str">
        <f t="shared" si="78"/>
        <v xml:space="preserve"> </v>
      </c>
      <c r="L1254" s="165" t="str">
        <f t="shared" ref="L1254:L1317" si="80">IF(AND(J1254="SVXS",K1254="SVXS"),"SVXS",IF(AND(J1254="SVG",K1254="SVG"),"SVG",IF(AND(J1254="SVK",K1254="SVK"),"SVK",IF(AND(J1254="SVXS",K1254="SVG"),"SVG",IF(AND(J1254="SVG",K1254="SVXS"),"SVG",IF(AND(J1254="SVG",K1254="SVK"),"SVK",IF(AND(J1254="SVK",K1254="SVG"),"SVK"," ")))))))</f>
        <v xml:space="preserve"> </v>
      </c>
      <c r="M1254" s="101"/>
      <c r="N1254" s="138"/>
      <c r="O1254" s="62">
        <f t="shared" si="79"/>
        <v>62</v>
      </c>
      <c r="P1254" s="58"/>
    </row>
    <row r="1255" spans="1:16" s="5" customFormat="1" ht="17.100000000000001" customHeight="1">
      <c r="A1255" s="4">
        <v>1245</v>
      </c>
      <c r="B1255" s="133" t="s">
        <v>8379</v>
      </c>
      <c r="C1255" s="134" t="s">
        <v>904</v>
      </c>
      <c r="D1255" s="135" t="s">
        <v>2983</v>
      </c>
      <c r="E1255" s="81" t="s">
        <v>4210</v>
      </c>
      <c r="F1255" s="145">
        <v>4.7300000000000004</v>
      </c>
      <c r="G1255" s="145">
        <v>4.95</v>
      </c>
      <c r="H1255" s="48">
        <v>52</v>
      </c>
      <c r="I1255" s="48">
        <v>64</v>
      </c>
      <c r="J1255" s="165" t="str">
        <f t="shared" si="77"/>
        <v xml:space="preserve"> </v>
      </c>
      <c r="K1255" s="165" t="str">
        <f t="shared" si="78"/>
        <v xml:space="preserve"> </v>
      </c>
      <c r="L1255" s="165" t="str">
        <f t="shared" si="80"/>
        <v xml:space="preserve"> </v>
      </c>
      <c r="M1255" s="63"/>
      <c r="N1255" s="9"/>
      <c r="O1255" s="62">
        <f t="shared" si="79"/>
        <v>58</v>
      </c>
      <c r="P1255" s="58"/>
    </row>
    <row r="1256" spans="1:16" s="5" customFormat="1" ht="17.100000000000001" customHeight="1">
      <c r="A1256" s="4">
        <v>1246</v>
      </c>
      <c r="B1256" s="133" t="s">
        <v>8380</v>
      </c>
      <c r="C1256" s="134" t="s">
        <v>3120</v>
      </c>
      <c r="D1256" s="135" t="s">
        <v>3620</v>
      </c>
      <c r="E1256" s="81" t="s">
        <v>4210</v>
      </c>
      <c r="F1256" s="145">
        <v>5.56</v>
      </c>
      <c r="G1256" s="145">
        <v>6.36</v>
      </c>
      <c r="H1256" s="48">
        <v>55</v>
      </c>
      <c r="I1256" s="48">
        <v>64</v>
      </c>
      <c r="J1256" s="165" t="str">
        <f t="shared" si="77"/>
        <v xml:space="preserve"> </v>
      </c>
      <c r="K1256" s="165" t="str">
        <f t="shared" si="78"/>
        <v xml:space="preserve"> </v>
      </c>
      <c r="L1256" s="165" t="str">
        <f t="shared" si="80"/>
        <v xml:space="preserve"> </v>
      </c>
      <c r="M1256" s="63"/>
      <c r="N1256" s="9"/>
      <c r="O1256" s="62">
        <f t="shared" si="79"/>
        <v>59.5</v>
      </c>
      <c r="P1256" s="58"/>
    </row>
    <row r="1257" spans="1:16" s="5" customFormat="1" ht="17.100000000000001" customHeight="1">
      <c r="A1257" s="4">
        <v>1247</v>
      </c>
      <c r="B1257" s="133" t="s">
        <v>8381</v>
      </c>
      <c r="C1257" s="134" t="s">
        <v>8382</v>
      </c>
      <c r="D1257" s="135" t="s">
        <v>3413</v>
      </c>
      <c r="E1257" s="81" t="s">
        <v>4211</v>
      </c>
      <c r="F1257" s="145">
        <v>6.43</v>
      </c>
      <c r="G1257" s="145">
        <v>7.33</v>
      </c>
      <c r="H1257" s="48">
        <v>66</v>
      </c>
      <c r="I1257" s="48">
        <v>70</v>
      </c>
      <c r="J1257" s="165" t="str">
        <f t="shared" si="77"/>
        <v xml:space="preserve"> </v>
      </c>
      <c r="K1257" s="165" t="str">
        <f t="shared" si="78"/>
        <v>SVK</v>
      </c>
      <c r="L1257" s="165" t="str">
        <f t="shared" si="80"/>
        <v xml:space="preserve"> </v>
      </c>
      <c r="M1257" s="49" t="s">
        <v>12629</v>
      </c>
      <c r="N1257" s="9"/>
      <c r="O1257" s="62">
        <f t="shared" si="79"/>
        <v>68</v>
      </c>
      <c r="P1257" s="58"/>
    </row>
    <row r="1258" spans="1:16" s="5" customFormat="1" ht="17.100000000000001" customHeight="1">
      <c r="A1258" s="4">
        <v>1248</v>
      </c>
      <c r="B1258" s="133" t="s">
        <v>8383</v>
      </c>
      <c r="C1258" s="134" t="s">
        <v>8384</v>
      </c>
      <c r="D1258" s="135" t="s">
        <v>2007</v>
      </c>
      <c r="E1258" s="81" t="s">
        <v>4211</v>
      </c>
      <c r="F1258" s="145">
        <v>5.29</v>
      </c>
      <c r="G1258" s="145">
        <v>5.1100000000000003</v>
      </c>
      <c r="H1258" s="48">
        <v>67</v>
      </c>
      <c r="I1258" s="48">
        <v>62</v>
      </c>
      <c r="J1258" s="165" t="str">
        <f t="shared" si="77"/>
        <v xml:space="preserve"> </v>
      </c>
      <c r="K1258" s="165" t="str">
        <f t="shared" si="78"/>
        <v xml:space="preserve"> </v>
      </c>
      <c r="L1258" s="165" t="str">
        <f t="shared" si="80"/>
        <v xml:space="preserve"> </v>
      </c>
      <c r="M1258" s="63"/>
      <c r="N1258" s="9"/>
      <c r="O1258" s="62">
        <f t="shared" si="79"/>
        <v>64.5</v>
      </c>
      <c r="P1258" s="58"/>
    </row>
    <row r="1259" spans="1:16" s="5" customFormat="1" ht="17.100000000000001" customHeight="1">
      <c r="A1259" s="4">
        <v>1249</v>
      </c>
      <c r="B1259" s="133" t="s">
        <v>8385</v>
      </c>
      <c r="C1259" s="134" t="s">
        <v>3316</v>
      </c>
      <c r="D1259" s="135" t="s">
        <v>2009</v>
      </c>
      <c r="E1259" s="81" t="s">
        <v>4211</v>
      </c>
      <c r="F1259" s="145">
        <v>4.99</v>
      </c>
      <c r="G1259" s="145">
        <v>6.5</v>
      </c>
      <c r="H1259" s="48">
        <v>60</v>
      </c>
      <c r="I1259" s="48">
        <v>62</v>
      </c>
      <c r="J1259" s="165" t="str">
        <f t="shared" si="77"/>
        <v xml:space="preserve"> </v>
      </c>
      <c r="K1259" s="165" t="str">
        <f t="shared" si="78"/>
        <v xml:space="preserve"> </v>
      </c>
      <c r="L1259" s="165" t="str">
        <f t="shared" si="80"/>
        <v xml:space="preserve"> </v>
      </c>
      <c r="M1259" s="63"/>
      <c r="N1259" s="9"/>
      <c r="O1259" s="62">
        <f t="shared" si="79"/>
        <v>61</v>
      </c>
      <c r="P1259" s="58"/>
    </row>
    <row r="1260" spans="1:16" s="5" customFormat="1" ht="17.100000000000001" customHeight="1">
      <c r="A1260" s="4">
        <v>1250</v>
      </c>
      <c r="B1260" s="133" t="s">
        <v>8386</v>
      </c>
      <c r="C1260" s="134" t="s">
        <v>351</v>
      </c>
      <c r="D1260" s="135" t="s">
        <v>2009</v>
      </c>
      <c r="E1260" s="81" t="s">
        <v>4211</v>
      </c>
      <c r="F1260" s="145">
        <v>4.8099999999999996</v>
      </c>
      <c r="G1260" s="145">
        <v>5.59</v>
      </c>
      <c r="H1260" s="48">
        <v>60</v>
      </c>
      <c r="I1260" s="48">
        <v>61</v>
      </c>
      <c r="J1260" s="165" t="str">
        <f t="shared" si="77"/>
        <v xml:space="preserve"> </v>
      </c>
      <c r="K1260" s="165" t="str">
        <f t="shared" si="78"/>
        <v xml:space="preserve"> </v>
      </c>
      <c r="L1260" s="165" t="str">
        <f t="shared" si="80"/>
        <v xml:space="preserve"> </v>
      </c>
      <c r="M1260" s="101"/>
      <c r="N1260" s="138"/>
      <c r="O1260" s="62">
        <f t="shared" si="79"/>
        <v>60.5</v>
      </c>
      <c r="P1260" s="58"/>
    </row>
    <row r="1261" spans="1:16" s="5" customFormat="1" ht="17.100000000000001" customHeight="1">
      <c r="A1261" s="4">
        <v>1251</v>
      </c>
      <c r="B1261" s="133" t="s">
        <v>8387</v>
      </c>
      <c r="C1261" s="134" t="s">
        <v>8388</v>
      </c>
      <c r="D1261" s="135" t="s">
        <v>1517</v>
      </c>
      <c r="E1261" s="81" t="s">
        <v>4211</v>
      </c>
      <c r="F1261" s="145">
        <v>3.63</v>
      </c>
      <c r="G1261" s="145">
        <v>6.09</v>
      </c>
      <c r="H1261" s="48">
        <v>59</v>
      </c>
      <c r="I1261" s="48">
        <v>69</v>
      </c>
      <c r="J1261" s="165" t="str">
        <f t="shared" si="77"/>
        <v xml:space="preserve"> </v>
      </c>
      <c r="K1261" s="165" t="str">
        <f t="shared" si="78"/>
        <v xml:space="preserve"> </v>
      </c>
      <c r="L1261" s="165" t="str">
        <f t="shared" si="80"/>
        <v xml:space="preserve"> </v>
      </c>
      <c r="M1261" s="63"/>
      <c r="N1261" s="9"/>
      <c r="O1261" s="62">
        <f t="shared" si="79"/>
        <v>64</v>
      </c>
      <c r="P1261" s="58"/>
    </row>
    <row r="1262" spans="1:16" s="5" customFormat="1" ht="17.100000000000001" customHeight="1">
      <c r="A1262" s="4">
        <v>1252</v>
      </c>
      <c r="B1262" s="133" t="s">
        <v>8389</v>
      </c>
      <c r="C1262" s="134" t="s">
        <v>909</v>
      </c>
      <c r="D1262" s="135" t="s">
        <v>1806</v>
      </c>
      <c r="E1262" s="81" t="s">
        <v>4211</v>
      </c>
      <c r="F1262" s="145">
        <v>4.46</v>
      </c>
      <c r="G1262" s="145">
        <v>5.27</v>
      </c>
      <c r="H1262" s="48">
        <v>60</v>
      </c>
      <c r="I1262" s="48">
        <v>61</v>
      </c>
      <c r="J1262" s="165" t="str">
        <f t="shared" si="77"/>
        <v xml:space="preserve"> </v>
      </c>
      <c r="K1262" s="165" t="str">
        <f t="shared" si="78"/>
        <v xml:space="preserve"> </v>
      </c>
      <c r="L1262" s="165" t="str">
        <f t="shared" si="80"/>
        <v xml:space="preserve"> </v>
      </c>
      <c r="M1262" s="63"/>
      <c r="N1262" s="9"/>
      <c r="O1262" s="62">
        <f t="shared" si="79"/>
        <v>60.5</v>
      </c>
      <c r="P1262" s="58"/>
    </row>
    <row r="1263" spans="1:16" s="5" customFormat="1" ht="17.100000000000001" customHeight="1">
      <c r="A1263" s="4">
        <v>1253</v>
      </c>
      <c r="B1263" s="133" t="s">
        <v>8390</v>
      </c>
      <c r="C1263" s="134" t="s">
        <v>486</v>
      </c>
      <c r="D1263" s="135" t="s">
        <v>3837</v>
      </c>
      <c r="E1263" s="81" t="s">
        <v>4211</v>
      </c>
      <c r="F1263" s="145">
        <v>5.57</v>
      </c>
      <c r="G1263" s="145">
        <v>6.66</v>
      </c>
      <c r="H1263" s="48">
        <v>64</v>
      </c>
      <c r="I1263" s="48">
        <v>60</v>
      </c>
      <c r="J1263" s="165" t="str">
        <f t="shared" si="77"/>
        <v xml:space="preserve"> </v>
      </c>
      <c r="K1263" s="165" t="str">
        <f t="shared" si="78"/>
        <v xml:space="preserve"> </v>
      </c>
      <c r="L1263" s="165" t="str">
        <f t="shared" si="80"/>
        <v xml:space="preserve"> </v>
      </c>
      <c r="M1263" s="68"/>
      <c r="N1263" s="9"/>
      <c r="O1263" s="62">
        <f t="shared" si="79"/>
        <v>62</v>
      </c>
      <c r="P1263" s="58"/>
    </row>
    <row r="1264" spans="1:16" s="5" customFormat="1" ht="17.100000000000001" customHeight="1">
      <c r="A1264" s="4">
        <v>1254</v>
      </c>
      <c r="B1264" s="133" t="s">
        <v>8391</v>
      </c>
      <c r="C1264" s="134" t="s">
        <v>8392</v>
      </c>
      <c r="D1264" s="135" t="s">
        <v>1753</v>
      </c>
      <c r="E1264" s="81" t="s">
        <v>4211</v>
      </c>
      <c r="F1264" s="145">
        <v>4.47</v>
      </c>
      <c r="G1264" s="145">
        <v>5.53</v>
      </c>
      <c r="H1264" s="48">
        <v>57</v>
      </c>
      <c r="I1264" s="48">
        <v>66</v>
      </c>
      <c r="J1264" s="165" t="str">
        <f t="shared" si="77"/>
        <v xml:space="preserve"> </v>
      </c>
      <c r="K1264" s="165" t="str">
        <f t="shared" si="78"/>
        <v xml:space="preserve"> </v>
      </c>
      <c r="L1264" s="165" t="str">
        <f t="shared" si="80"/>
        <v xml:space="preserve"> </v>
      </c>
      <c r="M1264" s="196"/>
      <c r="N1264" s="9"/>
      <c r="O1264" s="62">
        <f t="shared" si="79"/>
        <v>61.5</v>
      </c>
      <c r="P1264" s="58"/>
    </row>
    <row r="1265" spans="1:16" s="5" customFormat="1" ht="17.100000000000001" customHeight="1">
      <c r="A1265" s="4">
        <v>1255</v>
      </c>
      <c r="B1265" s="133" t="s">
        <v>8393</v>
      </c>
      <c r="C1265" s="134" t="s">
        <v>8394</v>
      </c>
      <c r="D1265" s="135" t="s">
        <v>1451</v>
      </c>
      <c r="E1265" s="81" t="s">
        <v>4211</v>
      </c>
      <c r="F1265" s="145">
        <v>5.12</v>
      </c>
      <c r="G1265" s="145">
        <v>6.04</v>
      </c>
      <c r="H1265" s="48">
        <v>60</v>
      </c>
      <c r="I1265" s="48">
        <v>69</v>
      </c>
      <c r="J1265" s="165" t="str">
        <f t="shared" si="77"/>
        <v xml:space="preserve"> </v>
      </c>
      <c r="K1265" s="165" t="str">
        <f t="shared" si="78"/>
        <v xml:space="preserve"> </v>
      </c>
      <c r="L1265" s="165" t="str">
        <f t="shared" si="80"/>
        <v xml:space="preserve"> </v>
      </c>
      <c r="M1265" s="101"/>
      <c r="N1265" s="138"/>
      <c r="O1265" s="62">
        <f t="shared" si="79"/>
        <v>64.5</v>
      </c>
      <c r="P1265" s="58"/>
    </row>
    <row r="1266" spans="1:16" s="5" customFormat="1" ht="17.100000000000001" customHeight="1">
      <c r="A1266" s="4">
        <v>1256</v>
      </c>
      <c r="B1266" s="133" t="s">
        <v>8395</v>
      </c>
      <c r="C1266" s="134" t="s">
        <v>3623</v>
      </c>
      <c r="D1266" s="135" t="s">
        <v>3839</v>
      </c>
      <c r="E1266" s="81" t="s">
        <v>4211</v>
      </c>
      <c r="F1266" s="145">
        <v>4.93</v>
      </c>
      <c r="G1266" s="145">
        <v>5.35</v>
      </c>
      <c r="H1266" s="48">
        <v>64</v>
      </c>
      <c r="I1266" s="48">
        <v>66</v>
      </c>
      <c r="J1266" s="165" t="str">
        <f t="shared" si="77"/>
        <v xml:space="preserve"> </v>
      </c>
      <c r="K1266" s="165" t="str">
        <f t="shared" si="78"/>
        <v xml:space="preserve"> </v>
      </c>
      <c r="L1266" s="165" t="str">
        <f t="shared" si="80"/>
        <v xml:space="preserve"> </v>
      </c>
      <c r="M1266" s="63"/>
      <c r="N1266" s="9"/>
      <c r="O1266" s="62">
        <f t="shared" si="79"/>
        <v>65</v>
      </c>
      <c r="P1266" s="58"/>
    </row>
    <row r="1267" spans="1:16" s="5" customFormat="1" ht="17.100000000000001" customHeight="1">
      <c r="A1267" s="4">
        <v>1257</v>
      </c>
      <c r="B1267" s="133" t="s">
        <v>8396</v>
      </c>
      <c r="C1267" s="134" t="s">
        <v>593</v>
      </c>
      <c r="D1267" s="135" t="s">
        <v>3379</v>
      </c>
      <c r="E1267" s="81" t="s">
        <v>4211</v>
      </c>
      <c r="F1267" s="145">
        <v>5.65</v>
      </c>
      <c r="G1267" s="145">
        <v>6</v>
      </c>
      <c r="H1267" s="48">
        <v>71</v>
      </c>
      <c r="I1267" s="48">
        <v>64</v>
      </c>
      <c r="J1267" s="165" t="str">
        <f t="shared" si="77"/>
        <v xml:space="preserve"> </v>
      </c>
      <c r="K1267" s="165" t="str">
        <f t="shared" si="78"/>
        <v xml:space="preserve"> </v>
      </c>
      <c r="L1267" s="165" t="str">
        <f t="shared" si="80"/>
        <v xml:space="preserve"> </v>
      </c>
      <c r="M1267" s="63"/>
      <c r="N1267" s="9"/>
      <c r="O1267" s="62">
        <f t="shared" si="79"/>
        <v>67.5</v>
      </c>
      <c r="P1267" s="58"/>
    </row>
    <row r="1268" spans="1:16" s="5" customFormat="1" ht="17.100000000000001" customHeight="1">
      <c r="A1268" s="4">
        <v>1258</v>
      </c>
      <c r="B1268" s="133" t="s">
        <v>8397</v>
      </c>
      <c r="C1268" s="134" t="s">
        <v>3241</v>
      </c>
      <c r="D1268" s="135" t="s">
        <v>1457</v>
      </c>
      <c r="E1268" s="81" t="s">
        <v>4211</v>
      </c>
      <c r="F1268" s="145">
        <v>5.9</v>
      </c>
      <c r="G1268" s="145">
        <v>6.09</v>
      </c>
      <c r="H1268" s="48">
        <v>63</v>
      </c>
      <c r="I1268" s="48">
        <v>64</v>
      </c>
      <c r="J1268" s="165" t="str">
        <f t="shared" si="77"/>
        <v xml:space="preserve"> </v>
      </c>
      <c r="K1268" s="165" t="str">
        <f t="shared" si="78"/>
        <v xml:space="preserve"> </v>
      </c>
      <c r="L1268" s="165" t="str">
        <f t="shared" si="80"/>
        <v xml:space="preserve"> </v>
      </c>
      <c r="M1268" s="63"/>
      <c r="N1268" s="9"/>
      <c r="O1268" s="62">
        <f t="shared" si="79"/>
        <v>63.5</v>
      </c>
      <c r="P1268" s="58"/>
    </row>
    <row r="1269" spans="1:16" s="5" customFormat="1" ht="17.100000000000001" customHeight="1">
      <c r="A1269" s="4">
        <v>1259</v>
      </c>
      <c r="B1269" s="133" t="s">
        <v>8398</v>
      </c>
      <c r="C1269" s="134" t="s">
        <v>734</v>
      </c>
      <c r="D1269" s="135" t="s">
        <v>1414</v>
      </c>
      <c r="E1269" s="81" t="s">
        <v>4211</v>
      </c>
      <c r="F1269" s="145">
        <v>1.65</v>
      </c>
      <c r="G1269" s="145">
        <v>3.79</v>
      </c>
      <c r="H1269" s="48">
        <v>44</v>
      </c>
      <c r="I1269" s="48">
        <v>47</v>
      </c>
      <c r="J1269" s="165" t="str">
        <f t="shared" si="77"/>
        <v xml:space="preserve"> </v>
      </c>
      <c r="K1269" s="165" t="str">
        <f t="shared" si="78"/>
        <v xml:space="preserve"> </v>
      </c>
      <c r="L1269" s="165" t="str">
        <f t="shared" si="80"/>
        <v xml:space="preserve"> </v>
      </c>
      <c r="M1269" s="63"/>
      <c r="N1269" s="9"/>
      <c r="O1269" s="62">
        <f t="shared" si="79"/>
        <v>45.5</v>
      </c>
      <c r="P1269" s="58"/>
    </row>
    <row r="1270" spans="1:16" s="5" customFormat="1" ht="17.100000000000001" customHeight="1">
      <c r="A1270" s="4">
        <v>1260</v>
      </c>
      <c r="B1270" s="133" t="s">
        <v>8399</v>
      </c>
      <c r="C1270" s="134" t="s">
        <v>8345</v>
      </c>
      <c r="D1270" s="135" t="s">
        <v>3365</v>
      </c>
      <c r="E1270" s="81" t="s">
        <v>4211</v>
      </c>
      <c r="F1270" s="145">
        <v>4.54</v>
      </c>
      <c r="G1270" s="145">
        <v>5.44</v>
      </c>
      <c r="H1270" s="48">
        <v>69</v>
      </c>
      <c r="I1270" s="48">
        <v>77</v>
      </c>
      <c r="J1270" s="165" t="str">
        <f t="shared" si="77"/>
        <v xml:space="preserve"> </v>
      </c>
      <c r="K1270" s="165" t="str">
        <f t="shared" si="78"/>
        <v xml:space="preserve"> </v>
      </c>
      <c r="L1270" s="165" t="str">
        <f t="shared" si="80"/>
        <v xml:space="preserve"> </v>
      </c>
      <c r="M1270" s="63"/>
      <c r="N1270" s="9"/>
      <c r="O1270" s="62">
        <f t="shared" si="79"/>
        <v>73</v>
      </c>
      <c r="P1270" s="58"/>
    </row>
    <row r="1271" spans="1:16" s="5" customFormat="1" ht="17.100000000000001" customHeight="1">
      <c r="A1271" s="4">
        <v>1261</v>
      </c>
      <c r="B1271" s="133" t="s">
        <v>8400</v>
      </c>
      <c r="C1271" s="134" t="s">
        <v>3888</v>
      </c>
      <c r="D1271" s="135" t="s">
        <v>3381</v>
      </c>
      <c r="E1271" s="81" t="s">
        <v>4211</v>
      </c>
      <c r="F1271" s="145">
        <v>5.7</v>
      </c>
      <c r="G1271" s="145">
        <v>6.94</v>
      </c>
      <c r="H1271" s="48">
        <v>66</v>
      </c>
      <c r="I1271" s="48">
        <v>64</v>
      </c>
      <c r="J1271" s="165" t="str">
        <f t="shared" si="77"/>
        <v xml:space="preserve"> </v>
      </c>
      <c r="K1271" s="165" t="str">
        <f t="shared" si="78"/>
        <v xml:space="preserve"> </v>
      </c>
      <c r="L1271" s="165" t="str">
        <f t="shared" si="80"/>
        <v xml:space="preserve"> </v>
      </c>
      <c r="M1271" s="101"/>
      <c r="N1271" s="93" t="s">
        <v>895</v>
      </c>
      <c r="O1271" s="62">
        <f t="shared" si="79"/>
        <v>65</v>
      </c>
      <c r="P1271" s="58"/>
    </row>
    <row r="1272" spans="1:16" s="5" customFormat="1" ht="17.100000000000001" customHeight="1">
      <c r="A1272" s="4">
        <v>1262</v>
      </c>
      <c r="B1272" s="133" t="s">
        <v>8401</v>
      </c>
      <c r="C1272" s="134" t="s">
        <v>4328</v>
      </c>
      <c r="D1272" s="135" t="s">
        <v>995</v>
      </c>
      <c r="E1272" s="81" t="s">
        <v>4211</v>
      </c>
      <c r="F1272" s="145">
        <v>4.55</v>
      </c>
      <c r="G1272" s="145">
        <v>4.8</v>
      </c>
      <c r="H1272" s="48">
        <v>59</v>
      </c>
      <c r="I1272" s="48">
        <v>58</v>
      </c>
      <c r="J1272" s="165" t="str">
        <f t="shared" si="77"/>
        <v xml:space="preserve"> </v>
      </c>
      <c r="K1272" s="165" t="str">
        <f t="shared" si="78"/>
        <v xml:space="preserve"> </v>
      </c>
      <c r="L1272" s="165" t="str">
        <f t="shared" si="80"/>
        <v xml:space="preserve"> </v>
      </c>
      <c r="M1272" s="63"/>
      <c r="N1272" s="9"/>
      <c r="O1272" s="62">
        <f t="shared" si="79"/>
        <v>58.5</v>
      </c>
      <c r="P1272" s="58"/>
    </row>
    <row r="1273" spans="1:16" s="5" customFormat="1" ht="17.100000000000001" customHeight="1">
      <c r="A1273" s="4">
        <v>1263</v>
      </c>
      <c r="B1273" s="133" t="s">
        <v>8402</v>
      </c>
      <c r="C1273" s="134" t="s">
        <v>3090</v>
      </c>
      <c r="D1273" s="135" t="s">
        <v>995</v>
      </c>
      <c r="E1273" s="81" t="s">
        <v>4211</v>
      </c>
      <c r="F1273" s="145">
        <v>5.98</v>
      </c>
      <c r="G1273" s="145">
        <v>6.77</v>
      </c>
      <c r="H1273" s="48">
        <v>79</v>
      </c>
      <c r="I1273" s="48">
        <v>80</v>
      </c>
      <c r="J1273" s="165" t="str">
        <f t="shared" si="77"/>
        <v xml:space="preserve"> </v>
      </c>
      <c r="K1273" s="165" t="str">
        <f t="shared" si="78"/>
        <v xml:space="preserve"> </v>
      </c>
      <c r="L1273" s="165" t="str">
        <f t="shared" si="80"/>
        <v xml:space="preserve"> </v>
      </c>
      <c r="M1273" s="196"/>
      <c r="N1273" s="9"/>
      <c r="O1273" s="62">
        <f t="shared" si="79"/>
        <v>79.5</v>
      </c>
      <c r="P1273" s="58"/>
    </row>
    <row r="1274" spans="1:16" s="5" customFormat="1" ht="17.100000000000001" customHeight="1">
      <c r="A1274" s="4">
        <v>1264</v>
      </c>
      <c r="B1274" s="133" t="s">
        <v>8403</v>
      </c>
      <c r="C1274" s="134" t="s">
        <v>997</v>
      </c>
      <c r="D1274" s="135" t="s">
        <v>3507</v>
      </c>
      <c r="E1274" s="81" t="s">
        <v>4211</v>
      </c>
      <c r="F1274" s="145">
        <v>5.07</v>
      </c>
      <c r="G1274" s="145">
        <v>5.89</v>
      </c>
      <c r="H1274" s="48">
        <v>61</v>
      </c>
      <c r="I1274" s="48">
        <v>58</v>
      </c>
      <c r="J1274" s="165" t="str">
        <f t="shared" si="77"/>
        <v xml:space="preserve"> </v>
      </c>
      <c r="K1274" s="165" t="str">
        <f t="shared" si="78"/>
        <v xml:space="preserve"> </v>
      </c>
      <c r="L1274" s="165" t="str">
        <f t="shared" si="80"/>
        <v xml:space="preserve"> </v>
      </c>
      <c r="M1274" s="101"/>
      <c r="N1274" s="138"/>
      <c r="O1274" s="62">
        <f t="shared" si="79"/>
        <v>59.5</v>
      </c>
      <c r="P1274" s="58"/>
    </row>
    <row r="1275" spans="1:16" s="5" customFormat="1" ht="17.100000000000001" customHeight="1">
      <c r="A1275" s="4">
        <v>1265</v>
      </c>
      <c r="B1275" s="133" t="s">
        <v>8404</v>
      </c>
      <c r="C1275" s="134" t="s">
        <v>8405</v>
      </c>
      <c r="D1275" s="135" t="s">
        <v>3608</v>
      </c>
      <c r="E1275" s="81" t="s">
        <v>4211</v>
      </c>
      <c r="F1275" s="145">
        <v>5.73</v>
      </c>
      <c r="G1275" s="145">
        <v>6.07</v>
      </c>
      <c r="H1275" s="48">
        <v>66</v>
      </c>
      <c r="I1275" s="48">
        <v>59</v>
      </c>
      <c r="J1275" s="165" t="str">
        <f t="shared" si="77"/>
        <v xml:space="preserve"> </v>
      </c>
      <c r="K1275" s="165" t="str">
        <f t="shared" si="78"/>
        <v xml:space="preserve"> </v>
      </c>
      <c r="L1275" s="165" t="str">
        <f t="shared" si="80"/>
        <v xml:space="preserve"> </v>
      </c>
      <c r="M1275" s="196"/>
      <c r="N1275" s="9"/>
      <c r="O1275" s="62">
        <f t="shared" si="79"/>
        <v>62.5</v>
      </c>
      <c r="P1275" s="58"/>
    </row>
    <row r="1276" spans="1:16" s="5" customFormat="1" ht="17.100000000000001" customHeight="1">
      <c r="A1276" s="4">
        <v>1266</v>
      </c>
      <c r="B1276" s="133" t="s">
        <v>8406</v>
      </c>
      <c r="C1276" s="134" t="s">
        <v>3374</v>
      </c>
      <c r="D1276" s="135" t="s">
        <v>1696</v>
      </c>
      <c r="E1276" s="81" t="s">
        <v>4211</v>
      </c>
      <c r="F1276" s="145">
        <v>4.8600000000000003</v>
      </c>
      <c r="G1276" s="145">
        <v>5.5</v>
      </c>
      <c r="H1276" s="48">
        <v>59</v>
      </c>
      <c r="I1276" s="48">
        <v>61</v>
      </c>
      <c r="J1276" s="165" t="str">
        <f t="shared" si="77"/>
        <v xml:space="preserve"> </v>
      </c>
      <c r="K1276" s="165" t="str">
        <f t="shared" si="78"/>
        <v xml:space="preserve"> </v>
      </c>
      <c r="L1276" s="165" t="str">
        <f t="shared" si="80"/>
        <v xml:space="preserve"> </v>
      </c>
      <c r="M1276" s="63"/>
      <c r="N1276" s="9"/>
      <c r="O1276" s="62">
        <f t="shared" si="79"/>
        <v>60</v>
      </c>
      <c r="P1276" s="58"/>
    </row>
    <row r="1277" spans="1:16" s="5" customFormat="1" ht="17.100000000000001" customHeight="1">
      <c r="A1277" s="4">
        <v>1267</v>
      </c>
      <c r="B1277" s="133" t="s">
        <v>8407</v>
      </c>
      <c r="C1277" s="134" t="s">
        <v>3614</v>
      </c>
      <c r="D1277" s="135" t="s">
        <v>359</v>
      </c>
      <c r="E1277" s="81" t="s">
        <v>4211</v>
      </c>
      <c r="F1277" s="145">
        <v>5.51</v>
      </c>
      <c r="G1277" s="145">
        <v>5.51</v>
      </c>
      <c r="H1277" s="48">
        <v>63</v>
      </c>
      <c r="I1277" s="48">
        <v>64</v>
      </c>
      <c r="J1277" s="151" t="str">
        <f t="shared" si="77"/>
        <v xml:space="preserve"> </v>
      </c>
      <c r="K1277" s="151" t="str">
        <f t="shared" si="78"/>
        <v xml:space="preserve"> </v>
      </c>
      <c r="L1277" s="151" t="str">
        <f t="shared" si="80"/>
        <v xml:space="preserve"> </v>
      </c>
      <c r="M1277" s="101"/>
      <c r="N1277" s="15"/>
      <c r="O1277" s="62">
        <f t="shared" si="79"/>
        <v>63.5</v>
      </c>
      <c r="P1277" s="4"/>
    </row>
    <row r="1278" spans="1:16" s="5" customFormat="1" ht="17.100000000000001" customHeight="1">
      <c r="A1278" s="4">
        <v>1268</v>
      </c>
      <c r="B1278" s="133" t="s">
        <v>8408</v>
      </c>
      <c r="C1278" s="134" t="s">
        <v>353</v>
      </c>
      <c r="D1278" s="135" t="s">
        <v>4263</v>
      </c>
      <c r="E1278" s="81" t="s">
        <v>4211</v>
      </c>
      <c r="F1278" s="145">
        <v>5.92</v>
      </c>
      <c r="G1278" s="145">
        <v>5.67</v>
      </c>
      <c r="H1278" s="48">
        <v>61</v>
      </c>
      <c r="I1278" s="48">
        <v>61</v>
      </c>
      <c r="J1278" s="151" t="str">
        <f t="shared" si="77"/>
        <v xml:space="preserve"> </v>
      </c>
      <c r="K1278" s="151" t="str">
        <f t="shared" si="78"/>
        <v xml:space="preserve"> </v>
      </c>
      <c r="L1278" s="151" t="str">
        <f t="shared" si="80"/>
        <v xml:space="preserve"> </v>
      </c>
      <c r="M1278" s="101"/>
      <c r="N1278" s="15"/>
      <c r="O1278" s="62">
        <f t="shared" si="79"/>
        <v>61</v>
      </c>
      <c r="P1278" s="4"/>
    </row>
    <row r="1279" spans="1:16" s="5" customFormat="1" ht="17.100000000000001" customHeight="1">
      <c r="A1279" s="4">
        <v>1269</v>
      </c>
      <c r="B1279" s="133" t="s">
        <v>2314</v>
      </c>
      <c r="C1279" s="134" t="s">
        <v>2315</v>
      </c>
      <c r="D1279" s="135" t="s">
        <v>4263</v>
      </c>
      <c r="E1279" s="81" t="s">
        <v>4211</v>
      </c>
      <c r="F1279" s="145">
        <v>7.09</v>
      </c>
      <c r="G1279" s="145">
        <v>7.69</v>
      </c>
      <c r="H1279" s="48">
        <v>77</v>
      </c>
      <c r="I1279" s="48">
        <v>74</v>
      </c>
      <c r="J1279" s="166" t="str">
        <f t="shared" si="77"/>
        <v>SVK</v>
      </c>
      <c r="K1279" s="151" t="str">
        <f t="shared" si="78"/>
        <v>SVK</v>
      </c>
      <c r="L1279" s="166" t="str">
        <f t="shared" si="80"/>
        <v>SVK</v>
      </c>
      <c r="M1279" s="63" t="s">
        <v>12632</v>
      </c>
      <c r="N1279" s="15"/>
      <c r="O1279" s="62">
        <f t="shared" si="79"/>
        <v>75.5</v>
      </c>
      <c r="P1279" s="4"/>
    </row>
    <row r="1280" spans="1:16" s="5" customFormat="1" ht="17.100000000000001" customHeight="1">
      <c r="A1280" s="4">
        <v>1270</v>
      </c>
      <c r="B1280" s="133" t="s">
        <v>8409</v>
      </c>
      <c r="C1280" s="134" t="s">
        <v>2804</v>
      </c>
      <c r="D1280" s="135" t="s">
        <v>3615</v>
      </c>
      <c r="E1280" s="81" t="s">
        <v>4211</v>
      </c>
      <c r="F1280" s="145">
        <v>5.53</v>
      </c>
      <c r="G1280" s="145">
        <v>4.67</v>
      </c>
      <c r="H1280" s="48">
        <v>91</v>
      </c>
      <c r="I1280" s="48">
        <v>65</v>
      </c>
      <c r="J1280" s="151" t="str">
        <f t="shared" si="77"/>
        <v xml:space="preserve"> </v>
      </c>
      <c r="K1280" s="151" t="str">
        <f t="shared" si="78"/>
        <v xml:space="preserve"> </v>
      </c>
      <c r="L1280" s="151" t="str">
        <f t="shared" si="80"/>
        <v xml:space="preserve"> </v>
      </c>
      <c r="M1280" s="101"/>
      <c r="N1280" s="15"/>
      <c r="O1280" s="62">
        <f t="shared" si="79"/>
        <v>78</v>
      </c>
      <c r="P1280" s="4"/>
    </row>
    <row r="1281" spans="1:16" s="5" customFormat="1" ht="17.100000000000001" customHeight="1">
      <c r="A1281" s="4">
        <v>1271</v>
      </c>
      <c r="B1281" s="133" t="s">
        <v>8410</v>
      </c>
      <c r="C1281" s="134" t="s">
        <v>8411</v>
      </c>
      <c r="D1281" s="135" t="s">
        <v>4264</v>
      </c>
      <c r="E1281" s="81" t="s">
        <v>4211</v>
      </c>
      <c r="F1281" s="145">
        <v>5.48</v>
      </c>
      <c r="G1281" s="145">
        <v>5.8</v>
      </c>
      <c r="H1281" s="48">
        <v>68</v>
      </c>
      <c r="I1281" s="48">
        <v>55</v>
      </c>
      <c r="J1281" s="151" t="str">
        <f t="shared" si="77"/>
        <v xml:space="preserve"> </v>
      </c>
      <c r="K1281" s="151" t="str">
        <f t="shared" si="78"/>
        <v xml:space="preserve"> </v>
      </c>
      <c r="L1281" s="151" t="str">
        <f t="shared" si="80"/>
        <v xml:space="preserve"> </v>
      </c>
      <c r="M1281" s="101"/>
      <c r="N1281" s="15"/>
      <c r="O1281" s="62">
        <f t="shared" si="79"/>
        <v>61.5</v>
      </c>
      <c r="P1281" s="4"/>
    </row>
    <row r="1282" spans="1:16" s="5" customFormat="1" ht="17.100000000000001" customHeight="1">
      <c r="A1282" s="4">
        <v>1272</v>
      </c>
      <c r="B1282" s="133" t="s">
        <v>8412</v>
      </c>
      <c r="C1282" s="134" t="s">
        <v>3247</v>
      </c>
      <c r="D1282" s="135" t="s">
        <v>3512</v>
      </c>
      <c r="E1282" s="81" t="s">
        <v>4211</v>
      </c>
      <c r="F1282" s="145">
        <v>5.51</v>
      </c>
      <c r="G1282" s="145">
        <v>7.09</v>
      </c>
      <c r="H1282" s="48">
        <v>71</v>
      </c>
      <c r="I1282" s="48">
        <v>86</v>
      </c>
      <c r="J1282" s="151" t="str">
        <f t="shared" si="77"/>
        <v xml:space="preserve"> </v>
      </c>
      <c r="K1282" s="151" t="str">
        <f t="shared" si="78"/>
        <v>SVK</v>
      </c>
      <c r="L1282" s="151" t="str">
        <f t="shared" si="80"/>
        <v xml:space="preserve"> </v>
      </c>
      <c r="M1282" s="49" t="s">
        <v>12629</v>
      </c>
      <c r="N1282" s="93" t="s">
        <v>895</v>
      </c>
      <c r="O1282" s="62">
        <f t="shared" si="79"/>
        <v>78.5</v>
      </c>
      <c r="P1282" s="4"/>
    </row>
    <row r="1283" spans="1:16" s="5" customFormat="1" ht="17.100000000000001" customHeight="1">
      <c r="A1283" s="4">
        <v>1273</v>
      </c>
      <c r="B1283" s="133" t="s">
        <v>8413</v>
      </c>
      <c r="C1283" s="134" t="s">
        <v>363</v>
      </c>
      <c r="D1283" s="135" t="s">
        <v>3625</v>
      </c>
      <c r="E1283" s="81" t="s">
        <v>4211</v>
      </c>
      <c r="F1283" s="145">
        <v>5.87</v>
      </c>
      <c r="G1283" s="145">
        <v>6.39</v>
      </c>
      <c r="H1283" s="48">
        <v>63</v>
      </c>
      <c r="I1283" s="48">
        <v>59</v>
      </c>
      <c r="J1283" s="151" t="str">
        <f t="shared" si="77"/>
        <v xml:space="preserve"> </v>
      </c>
      <c r="K1283" s="151" t="str">
        <f t="shared" si="78"/>
        <v xml:space="preserve"> </v>
      </c>
      <c r="L1283" s="151" t="str">
        <f t="shared" si="80"/>
        <v xml:space="preserve"> </v>
      </c>
      <c r="M1283" s="101"/>
      <c r="N1283" s="9"/>
      <c r="O1283" s="62">
        <f t="shared" si="79"/>
        <v>61</v>
      </c>
      <c r="P1283" s="4"/>
    </row>
    <row r="1284" spans="1:16" s="5" customFormat="1" ht="17.100000000000001" customHeight="1">
      <c r="A1284" s="4">
        <v>1274</v>
      </c>
      <c r="B1284" s="133" t="s">
        <v>8414</v>
      </c>
      <c r="C1284" s="134" t="s">
        <v>907</v>
      </c>
      <c r="D1284" s="135" t="s">
        <v>998</v>
      </c>
      <c r="E1284" s="81" t="s">
        <v>4211</v>
      </c>
      <c r="F1284" s="145">
        <v>5.78</v>
      </c>
      <c r="G1284" s="145">
        <v>6.49</v>
      </c>
      <c r="H1284" s="48">
        <v>61</v>
      </c>
      <c r="I1284" s="48">
        <v>59</v>
      </c>
      <c r="J1284" s="151" t="str">
        <f t="shared" si="77"/>
        <v xml:space="preserve"> </v>
      </c>
      <c r="K1284" s="151" t="str">
        <f t="shared" si="78"/>
        <v xml:space="preserve"> </v>
      </c>
      <c r="L1284" s="151" t="str">
        <f t="shared" si="80"/>
        <v xml:space="preserve"> </v>
      </c>
      <c r="M1284" s="101"/>
      <c r="N1284" s="15"/>
      <c r="O1284" s="62">
        <f t="shared" si="79"/>
        <v>60</v>
      </c>
      <c r="P1284" s="4"/>
    </row>
    <row r="1285" spans="1:16" s="5" customFormat="1" ht="17.100000000000001" customHeight="1">
      <c r="A1285" s="4">
        <v>1275</v>
      </c>
      <c r="B1285" s="133" t="s">
        <v>8415</v>
      </c>
      <c r="C1285" s="134" t="s">
        <v>3495</v>
      </c>
      <c r="D1285" s="135" t="s">
        <v>3794</v>
      </c>
      <c r="E1285" s="81" t="s">
        <v>4211</v>
      </c>
      <c r="F1285" s="145">
        <v>5.62</v>
      </c>
      <c r="G1285" s="145">
        <v>6.89</v>
      </c>
      <c r="H1285" s="48">
        <v>68</v>
      </c>
      <c r="I1285" s="48">
        <v>62</v>
      </c>
      <c r="J1285" s="151" t="str">
        <f t="shared" si="77"/>
        <v xml:space="preserve"> </v>
      </c>
      <c r="K1285" s="151" t="str">
        <f t="shared" si="78"/>
        <v xml:space="preserve"> </v>
      </c>
      <c r="L1285" s="151" t="str">
        <f t="shared" si="80"/>
        <v xml:space="preserve"> </v>
      </c>
      <c r="M1285" s="98"/>
      <c r="N1285" s="15"/>
      <c r="O1285" s="62">
        <f t="shared" si="79"/>
        <v>65</v>
      </c>
      <c r="P1285" s="4"/>
    </row>
    <row r="1286" spans="1:16" s="5" customFormat="1" ht="17.100000000000001" customHeight="1">
      <c r="A1286" s="4">
        <v>1276</v>
      </c>
      <c r="B1286" s="133" t="s">
        <v>8416</v>
      </c>
      <c r="C1286" s="134" t="s">
        <v>8417</v>
      </c>
      <c r="D1286" s="135" t="s">
        <v>3794</v>
      </c>
      <c r="E1286" s="81" t="s">
        <v>4211</v>
      </c>
      <c r="F1286" s="145">
        <v>6.45</v>
      </c>
      <c r="G1286" s="145">
        <v>6.63</v>
      </c>
      <c r="H1286" s="48">
        <v>69</v>
      </c>
      <c r="I1286" s="48">
        <v>59</v>
      </c>
      <c r="J1286" s="151" t="str">
        <f t="shared" si="77"/>
        <v xml:space="preserve"> </v>
      </c>
      <c r="K1286" s="151" t="str">
        <f t="shared" si="78"/>
        <v xml:space="preserve"> </v>
      </c>
      <c r="L1286" s="151" t="str">
        <f t="shared" si="80"/>
        <v xml:space="preserve"> </v>
      </c>
      <c r="M1286" s="101"/>
      <c r="N1286" s="9"/>
      <c r="O1286" s="62">
        <f t="shared" si="79"/>
        <v>64</v>
      </c>
      <c r="P1286" s="4"/>
    </row>
    <row r="1287" spans="1:16" s="5" customFormat="1" ht="17.100000000000001" customHeight="1">
      <c r="A1287" s="4">
        <v>1277</v>
      </c>
      <c r="B1287" s="133" t="s">
        <v>8418</v>
      </c>
      <c r="C1287" s="134" t="s">
        <v>1438</v>
      </c>
      <c r="D1287" s="135" t="s">
        <v>3798</v>
      </c>
      <c r="E1287" s="81" t="s">
        <v>4211</v>
      </c>
      <c r="F1287" s="145">
        <v>5.17</v>
      </c>
      <c r="G1287" s="145">
        <v>6.47</v>
      </c>
      <c r="H1287" s="48">
        <v>68</v>
      </c>
      <c r="I1287" s="48">
        <v>59</v>
      </c>
      <c r="J1287" s="151" t="str">
        <f t="shared" si="77"/>
        <v xml:space="preserve"> </v>
      </c>
      <c r="K1287" s="151" t="str">
        <f t="shared" si="78"/>
        <v xml:space="preserve"> </v>
      </c>
      <c r="L1287" s="151" t="str">
        <f t="shared" si="80"/>
        <v xml:space="preserve"> </v>
      </c>
      <c r="M1287" s="101"/>
      <c r="N1287" s="15"/>
      <c r="O1287" s="62">
        <f t="shared" si="79"/>
        <v>63.5</v>
      </c>
      <c r="P1287" s="4"/>
    </row>
    <row r="1288" spans="1:16" s="5" customFormat="1" ht="17.100000000000001" customHeight="1">
      <c r="A1288" s="4">
        <v>1278</v>
      </c>
      <c r="B1288" s="133" t="s">
        <v>8419</v>
      </c>
      <c r="C1288" s="134" t="s">
        <v>354</v>
      </c>
      <c r="D1288" s="135" t="s">
        <v>1007</v>
      </c>
      <c r="E1288" s="81" t="s">
        <v>4211</v>
      </c>
      <c r="F1288" s="145">
        <v>3.47</v>
      </c>
      <c r="G1288" s="145">
        <v>0.4</v>
      </c>
      <c r="H1288" s="48">
        <v>44</v>
      </c>
      <c r="I1288" s="48">
        <v>45</v>
      </c>
      <c r="J1288" s="151" t="str">
        <f t="shared" si="77"/>
        <v xml:space="preserve"> </v>
      </c>
      <c r="K1288" s="151" t="str">
        <f t="shared" si="78"/>
        <v xml:space="preserve"> </v>
      </c>
      <c r="L1288" s="151" t="str">
        <f t="shared" si="80"/>
        <v xml:space="preserve"> </v>
      </c>
      <c r="M1288" s="101"/>
      <c r="N1288" s="15"/>
      <c r="O1288" s="62">
        <f t="shared" si="79"/>
        <v>44.5</v>
      </c>
      <c r="P1288" s="4"/>
    </row>
    <row r="1289" spans="1:16" s="5" customFormat="1" ht="17.100000000000001" customHeight="1">
      <c r="A1289" s="4">
        <v>1279</v>
      </c>
      <c r="B1289" s="133" t="s">
        <v>8420</v>
      </c>
      <c r="C1289" s="134" t="s">
        <v>2999</v>
      </c>
      <c r="D1289" s="135" t="s">
        <v>1007</v>
      </c>
      <c r="E1289" s="81" t="s">
        <v>4211</v>
      </c>
      <c r="F1289" s="145">
        <v>5.82</v>
      </c>
      <c r="G1289" s="145">
        <v>6.4</v>
      </c>
      <c r="H1289" s="48">
        <v>68</v>
      </c>
      <c r="I1289" s="48">
        <v>59</v>
      </c>
      <c r="J1289" s="151" t="str">
        <f t="shared" si="77"/>
        <v xml:space="preserve"> </v>
      </c>
      <c r="K1289" s="151" t="str">
        <f t="shared" si="78"/>
        <v xml:space="preserve"> </v>
      </c>
      <c r="L1289" s="151" t="str">
        <f t="shared" si="80"/>
        <v xml:space="preserve"> </v>
      </c>
      <c r="M1289" s="101"/>
      <c r="N1289" s="9"/>
      <c r="O1289" s="62">
        <f t="shared" si="79"/>
        <v>63.5</v>
      </c>
      <c r="P1289" s="4"/>
    </row>
    <row r="1290" spans="1:16" s="5" customFormat="1" ht="17.100000000000001" customHeight="1">
      <c r="A1290" s="4">
        <v>1280</v>
      </c>
      <c r="B1290" s="133" t="s">
        <v>8421</v>
      </c>
      <c r="C1290" s="134" t="s">
        <v>4716</v>
      </c>
      <c r="D1290" s="135" t="s">
        <v>1008</v>
      </c>
      <c r="E1290" s="81" t="s">
        <v>4211</v>
      </c>
      <c r="F1290" s="145">
        <v>5.14</v>
      </c>
      <c r="G1290" s="145">
        <v>6.44</v>
      </c>
      <c r="H1290" s="48">
        <v>63</v>
      </c>
      <c r="I1290" s="48">
        <v>59</v>
      </c>
      <c r="J1290" s="151" t="str">
        <f t="shared" si="77"/>
        <v xml:space="preserve"> </v>
      </c>
      <c r="K1290" s="151" t="str">
        <f t="shared" si="78"/>
        <v xml:space="preserve"> </v>
      </c>
      <c r="L1290" s="151" t="str">
        <f t="shared" si="80"/>
        <v xml:space="preserve"> </v>
      </c>
      <c r="M1290" s="83"/>
      <c r="N1290" s="9"/>
      <c r="O1290" s="62">
        <f t="shared" si="79"/>
        <v>61</v>
      </c>
      <c r="P1290" s="4"/>
    </row>
    <row r="1291" spans="1:16" s="5" customFormat="1" ht="17.100000000000001" customHeight="1">
      <c r="A1291" s="4">
        <v>1281</v>
      </c>
      <c r="B1291" s="133" t="s">
        <v>8422</v>
      </c>
      <c r="C1291" s="134" t="s">
        <v>905</v>
      </c>
      <c r="D1291" s="135" t="s">
        <v>302</v>
      </c>
      <c r="E1291" s="81" t="s">
        <v>4211</v>
      </c>
      <c r="F1291" s="145">
        <v>6.36</v>
      </c>
      <c r="G1291" s="145">
        <v>6.6</v>
      </c>
      <c r="H1291" s="48">
        <v>69</v>
      </c>
      <c r="I1291" s="48">
        <v>59</v>
      </c>
      <c r="J1291" s="151" t="str">
        <f t="shared" si="77"/>
        <v xml:space="preserve"> </v>
      </c>
      <c r="K1291" s="151" t="str">
        <f t="shared" si="78"/>
        <v xml:space="preserve"> </v>
      </c>
      <c r="L1291" s="151" t="str">
        <f t="shared" si="80"/>
        <v xml:space="preserve"> </v>
      </c>
      <c r="M1291" s="101"/>
      <c r="N1291" s="9"/>
      <c r="O1291" s="62">
        <f t="shared" si="79"/>
        <v>64</v>
      </c>
      <c r="P1291" s="4"/>
    </row>
    <row r="1292" spans="1:16" s="5" customFormat="1" ht="17.100000000000001" customHeight="1">
      <c r="A1292" s="4">
        <v>1282</v>
      </c>
      <c r="B1292" s="133" t="s">
        <v>8423</v>
      </c>
      <c r="C1292" s="134" t="s">
        <v>4596</v>
      </c>
      <c r="D1292" s="135" t="s">
        <v>1930</v>
      </c>
      <c r="E1292" s="81" t="s">
        <v>4211</v>
      </c>
      <c r="F1292" s="145">
        <v>6.14</v>
      </c>
      <c r="G1292" s="145">
        <v>6.86</v>
      </c>
      <c r="H1292" s="48">
        <v>66</v>
      </c>
      <c r="I1292" s="48">
        <v>61</v>
      </c>
      <c r="J1292" s="151" t="str">
        <f t="shared" ref="J1292:J1355" si="81">IF(AND(F1292&gt;=9,H1292&gt;=90),"SVXS",IF(AND(F1292&gt;=8,H1292&gt;=80),"SVG",IF(AND(F1292&gt;=7,H1292&gt;=70),"SVK"," ")))</f>
        <v xml:space="preserve"> </v>
      </c>
      <c r="K1292" s="151" t="str">
        <f t="shared" ref="K1292:K1355" si="82">IF(AND(G1292&gt;=9,I1292&gt;=90),"SVXS",IF(AND(G1292&gt;=8,I1292&gt;=80),"SVG",IF(AND(G1292&gt;=7,I1292&gt;=70),"SVK"," ")))</f>
        <v xml:space="preserve"> </v>
      </c>
      <c r="L1292" s="151" t="str">
        <f t="shared" si="80"/>
        <v xml:space="preserve"> </v>
      </c>
      <c r="M1292" s="101"/>
      <c r="N1292" s="9"/>
      <c r="O1292" s="62">
        <f t="shared" ref="O1292:O1355" si="83">SUM(H1292:I1292)/2</f>
        <v>63.5</v>
      </c>
      <c r="P1292" s="4"/>
    </row>
    <row r="1293" spans="1:16" s="5" customFormat="1" ht="17.100000000000001" customHeight="1">
      <c r="A1293" s="4">
        <v>1283</v>
      </c>
      <c r="B1293" s="133" t="s">
        <v>8424</v>
      </c>
      <c r="C1293" s="134" t="s">
        <v>2368</v>
      </c>
      <c r="D1293" s="135" t="s">
        <v>3009</v>
      </c>
      <c r="E1293" s="81" t="s">
        <v>4211</v>
      </c>
      <c r="F1293" s="145">
        <v>6.03</v>
      </c>
      <c r="G1293" s="145">
        <v>6.3</v>
      </c>
      <c r="H1293" s="48">
        <v>62</v>
      </c>
      <c r="I1293" s="48">
        <v>57</v>
      </c>
      <c r="J1293" s="151" t="str">
        <f t="shared" si="81"/>
        <v xml:space="preserve"> </v>
      </c>
      <c r="K1293" s="151" t="str">
        <f t="shared" si="82"/>
        <v xml:space="preserve"> </v>
      </c>
      <c r="L1293" s="151" t="str">
        <f t="shared" si="80"/>
        <v xml:space="preserve"> </v>
      </c>
      <c r="M1293" s="101"/>
      <c r="N1293" s="93" t="s">
        <v>895</v>
      </c>
      <c r="O1293" s="62">
        <f t="shared" si="83"/>
        <v>59.5</v>
      </c>
      <c r="P1293" s="4"/>
    </row>
    <row r="1294" spans="1:16" s="5" customFormat="1" ht="17.100000000000001" customHeight="1">
      <c r="A1294" s="4">
        <v>1284</v>
      </c>
      <c r="B1294" s="133" t="s">
        <v>8425</v>
      </c>
      <c r="C1294" s="134" t="s">
        <v>4630</v>
      </c>
      <c r="D1294" s="135" t="s">
        <v>3454</v>
      </c>
      <c r="E1294" s="81" t="s">
        <v>4211</v>
      </c>
      <c r="F1294" s="145">
        <v>5.63</v>
      </c>
      <c r="G1294" s="145">
        <v>5.23</v>
      </c>
      <c r="H1294" s="48">
        <v>63</v>
      </c>
      <c r="I1294" s="48">
        <v>61</v>
      </c>
      <c r="J1294" s="151" t="str">
        <f t="shared" si="81"/>
        <v xml:space="preserve"> </v>
      </c>
      <c r="K1294" s="151" t="str">
        <f t="shared" si="82"/>
        <v xml:space="preserve"> </v>
      </c>
      <c r="L1294" s="151" t="str">
        <f t="shared" si="80"/>
        <v xml:space="preserve"> </v>
      </c>
      <c r="M1294" s="101"/>
      <c r="N1294" s="118"/>
      <c r="O1294" s="62">
        <f t="shared" si="83"/>
        <v>62</v>
      </c>
      <c r="P1294" s="4"/>
    </row>
    <row r="1295" spans="1:16" s="5" customFormat="1" ht="17.100000000000001" customHeight="1">
      <c r="A1295" s="4">
        <v>1285</v>
      </c>
      <c r="B1295" s="133" t="s">
        <v>8426</v>
      </c>
      <c r="C1295" s="134" t="s">
        <v>309</v>
      </c>
      <c r="D1295" s="135" t="s">
        <v>2573</v>
      </c>
      <c r="E1295" s="81" t="s">
        <v>4211</v>
      </c>
      <c r="F1295" s="145">
        <v>2.0299999999999998</v>
      </c>
      <c r="G1295" s="145">
        <v>3.43</v>
      </c>
      <c r="H1295" s="48">
        <v>45</v>
      </c>
      <c r="I1295" s="48">
        <v>50</v>
      </c>
      <c r="J1295" s="151" t="str">
        <f t="shared" si="81"/>
        <v xml:space="preserve"> </v>
      </c>
      <c r="K1295" s="151" t="str">
        <f t="shared" si="82"/>
        <v xml:space="preserve"> </v>
      </c>
      <c r="L1295" s="151" t="str">
        <f t="shared" si="80"/>
        <v xml:space="preserve"> </v>
      </c>
      <c r="M1295" s="101"/>
      <c r="N1295" s="9"/>
      <c r="O1295" s="62">
        <f t="shared" si="83"/>
        <v>47.5</v>
      </c>
      <c r="P1295" s="4"/>
    </row>
    <row r="1296" spans="1:16" s="5" customFormat="1" ht="17.100000000000001" customHeight="1">
      <c r="A1296" s="4">
        <v>1286</v>
      </c>
      <c r="B1296" s="133" t="s">
        <v>292</v>
      </c>
      <c r="C1296" s="134" t="s">
        <v>1006</v>
      </c>
      <c r="D1296" s="135" t="s">
        <v>2573</v>
      </c>
      <c r="E1296" s="81" t="s">
        <v>4211</v>
      </c>
      <c r="F1296" s="145">
        <v>6.83</v>
      </c>
      <c r="G1296" s="145">
        <v>6.81</v>
      </c>
      <c r="H1296" s="48">
        <v>62</v>
      </c>
      <c r="I1296" s="48">
        <v>59</v>
      </c>
      <c r="J1296" s="151" t="str">
        <f t="shared" si="81"/>
        <v xml:space="preserve"> </v>
      </c>
      <c r="K1296" s="151" t="str">
        <f t="shared" si="82"/>
        <v xml:space="preserve"> </v>
      </c>
      <c r="L1296" s="151" t="str">
        <f t="shared" si="80"/>
        <v xml:space="preserve"> </v>
      </c>
      <c r="M1296" s="101"/>
      <c r="N1296" s="9"/>
      <c r="O1296" s="62">
        <f t="shared" si="83"/>
        <v>60.5</v>
      </c>
      <c r="P1296" s="4"/>
    </row>
    <row r="1297" spans="1:16" s="5" customFormat="1" ht="17.100000000000001" customHeight="1">
      <c r="A1297" s="4">
        <v>1287</v>
      </c>
      <c r="B1297" s="133" t="s">
        <v>8427</v>
      </c>
      <c r="C1297" s="134" t="s">
        <v>668</v>
      </c>
      <c r="D1297" s="135" t="s">
        <v>2573</v>
      </c>
      <c r="E1297" s="81" t="s">
        <v>4211</v>
      </c>
      <c r="F1297" s="145">
        <v>3.12</v>
      </c>
      <c r="G1297" s="145">
        <v>3.6</v>
      </c>
      <c r="H1297" s="48">
        <v>53</v>
      </c>
      <c r="I1297" s="48">
        <v>52</v>
      </c>
      <c r="J1297" s="151" t="str">
        <f t="shared" si="81"/>
        <v xml:space="preserve"> </v>
      </c>
      <c r="K1297" s="151" t="str">
        <f t="shared" si="82"/>
        <v xml:space="preserve"> </v>
      </c>
      <c r="L1297" s="151" t="str">
        <f t="shared" si="80"/>
        <v xml:space="preserve"> </v>
      </c>
      <c r="M1297" s="101"/>
      <c r="N1297" s="118"/>
      <c r="O1297" s="62">
        <f t="shared" si="83"/>
        <v>52.5</v>
      </c>
      <c r="P1297" s="4"/>
    </row>
    <row r="1298" spans="1:16" s="5" customFormat="1" ht="17.100000000000001" customHeight="1">
      <c r="A1298" s="4">
        <v>1288</v>
      </c>
      <c r="B1298" s="133" t="s">
        <v>8428</v>
      </c>
      <c r="C1298" s="134" t="s">
        <v>1441</v>
      </c>
      <c r="D1298" s="135" t="s">
        <v>367</v>
      </c>
      <c r="E1298" s="81" t="s">
        <v>4211</v>
      </c>
      <c r="F1298" s="145">
        <v>4.0999999999999996</v>
      </c>
      <c r="G1298" s="145">
        <v>4.79</v>
      </c>
      <c r="H1298" s="48">
        <v>52</v>
      </c>
      <c r="I1298" s="48">
        <v>53</v>
      </c>
      <c r="J1298" s="151" t="str">
        <f t="shared" si="81"/>
        <v xml:space="preserve"> </v>
      </c>
      <c r="K1298" s="151" t="str">
        <f t="shared" si="82"/>
        <v xml:space="preserve"> </v>
      </c>
      <c r="L1298" s="151" t="str">
        <f t="shared" si="80"/>
        <v xml:space="preserve"> </v>
      </c>
      <c r="M1298" s="101"/>
      <c r="N1298" s="9"/>
      <c r="O1298" s="62">
        <f t="shared" si="83"/>
        <v>52.5</v>
      </c>
      <c r="P1298" s="4"/>
    </row>
    <row r="1299" spans="1:16" s="5" customFormat="1" ht="17.100000000000001" customHeight="1">
      <c r="A1299" s="4">
        <v>1289</v>
      </c>
      <c r="B1299" s="133" t="s">
        <v>8429</v>
      </c>
      <c r="C1299" s="134" t="s">
        <v>1877</v>
      </c>
      <c r="D1299" s="135" t="s">
        <v>313</v>
      </c>
      <c r="E1299" s="81" t="s">
        <v>4211</v>
      </c>
      <c r="F1299" s="145">
        <v>5.88</v>
      </c>
      <c r="G1299" s="145">
        <v>6.14</v>
      </c>
      <c r="H1299" s="48">
        <v>63</v>
      </c>
      <c r="I1299" s="48">
        <v>59</v>
      </c>
      <c r="J1299" s="151" t="str">
        <f t="shared" si="81"/>
        <v xml:space="preserve"> </v>
      </c>
      <c r="K1299" s="151" t="str">
        <f t="shared" si="82"/>
        <v xml:space="preserve"> </v>
      </c>
      <c r="L1299" s="151" t="str">
        <f t="shared" si="80"/>
        <v xml:space="preserve"> </v>
      </c>
      <c r="M1299" s="101"/>
      <c r="N1299" s="9"/>
      <c r="O1299" s="62">
        <f t="shared" si="83"/>
        <v>61</v>
      </c>
      <c r="P1299" s="4"/>
    </row>
    <row r="1300" spans="1:16" s="5" customFormat="1" ht="17.100000000000001" customHeight="1">
      <c r="A1300" s="4">
        <v>1290</v>
      </c>
      <c r="B1300" s="133" t="s">
        <v>8430</v>
      </c>
      <c r="C1300" s="134" t="s">
        <v>968</v>
      </c>
      <c r="D1300" s="135" t="s">
        <v>720</v>
      </c>
      <c r="E1300" s="81" t="s">
        <v>4211</v>
      </c>
      <c r="F1300" s="145">
        <v>6.14</v>
      </c>
      <c r="G1300" s="145">
        <v>6.66</v>
      </c>
      <c r="H1300" s="48">
        <v>74</v>
      </c>
      <c r="I1300" s="48">
        <v>59</v>
      </c>
      <c r="J1300" s="151" t="str">
        <f t="shared" si="81"/>
        <v xml:space="preserve"> </v>
      </c>
      <c r="K1300" s="151" t="str">
        <f t="shared" si="82"/>
        <v xml:space="preserve"> </v>
      </c>
      <c r="L1300" s="151" t="str">
        <f t="shared" si="80"/>
        <v xml:space="preserve"> </v>
      </c>
      <c r="M1300" s="101"/>
      <c r="N1300" s="9"/>
      <c r="O1300" s="62">
        <f t="shared" si="83"/>
        <v>66.5</v>
      </c>
      <c r="P1300" s="4"/>
    </row>
    <row r="1301" spans="1:16" s="5" customFormat="1" ht="17.100000000000001" customHeight="1">
      <c r="A1301" s="4">
        <v>1291</v>
      </c>
      <c r="B1301" s="133" t="s">
        <v>8431</v>
      </c>
      <c r="C1301" s="134" t="s">
        <v>4329</v>
      </c>
      <c r="D1301" s="135" t="s">
        <v>1003</v>
      </c>
      <c r="E1301" s="81" t="s">
        <v>4211</v>
      </c>
      <c r="F1301" s="145">
        <v>4.93</v>
      </c>
      <c r="G1301" s="145">
        <v>5.56</v>
      </c>
      <c r="H1301" s="48">
        <v>57</v>
      </c>
      <c r="I1301" s="48">
        <v>55</v>
      </c>
      <c r="J1301" s="151" t="str">
        <f t="shared" si="81"/>
        <v xml:space="preserve"> </v>
      </c>
      <c r="K1301" s="151" t="str">
        <f t="shared" si="82"/>
        <v xml:space="preserve"> </v>
      </c>
      <c r="L1301" s="151" t="str">
        <f t="shared" si="80"/>
        <v xml:space="preserve"> </v>
      </c>
      <c r="M1301" s="101"/>
      <c r="N1301" s="9"/>
      <c r="O1301" s="62">
        <f t="shared" si="83"/>
        <v>56</v>
      </c>
      <c r="P1301" s="4"/>
    </row>
    <row r="1302" spans="1:16" s="5" customFormat="1" ht="17.100000000000001" customHeight="1">
      <c r="A1302" s="4">
        <v>1292</v>
      </c>
      <c r="B1302" s="133" t="s">
        <v>8432</v>
      </c>
      <c r="C1302" s="134" t="s">
        <v>4262</v>
      </c>
      <c r="D1302" s="135" t="s">
        <v>1013</v>
      </c>
      <c r="E1302" s="81" t="s">
        <v>4212</v>
      </c>
      <c r="F1302" s="145">
        <v>5.56</v>
      </c>
      <c r="G1302" s="145">
        <v>6.83</v>
      </c>
      <c r="H1302" s="48">
        <v>56</v>
      </c>
      <c r="I1302" s="48">
        <v>64</v>
      </c>
      <c r="J1302" s="151" t="str">
        <f t="shared" si="81"/>
        <v xml:space="preserve"> </v>
      </c>
      <c r="K1302" s="151" t="str">
        <f t="shared" si="82"/>
        <v xml:space="preserve"> </v>
      </c>
      <c r="L1302" s="151" t="str">
        <f t="shared" si="80"/>
        <v xml:space="preserve"> </v>
      </c>
      <c r="M1302" s="83"/>
      <c r="N1302" s="9"/>
      <c r="O1302" s="62">
        <f t="shared" si="83"/>
        <v>60</v>
      </c>
      <c r="P1302" s="4"/>
    </row>
    <row r="1303" spans="1:16" s="5" customFormat="1" ht="17.100000000000001" customHeight="1">
      <c r="A1303" s="4">
        <v>1293</v>
      </c>
      <c r="B1303" s="133" t="s">
        <v>8433</v>
      </c>
      <c r="C1303" s="134" t="s">
        <v>8434</v>
      </c>
      <c r="D1303" s="135" t="s">
        <v>2007</v>
      </c>
      <c r="E1303" s="81" t="s">
        <v>4212</v>
      </c>
      <c r="F1303" s="145">
        <v>6.23</v>
      </c>
      <c r="G1303" s="145">
        <v>6.96</v>
      </c>
      <c r="H1303" s="48">
        <v>60</v>
      </c>
      <c r="I1303" s="48">
        <v>69</v>
      </c>
      <c r="J1303" s="151" t="str">
        <f t="shared" si="81"/>
        <v xml:space="preserve"> </v>
      </c>
      <c r="K1303" s="151" t="str">
        <f t="shared" si="82"/>
        <v xml:space="preserve"> </v>
      </c>
      <c r="L1303" s="151" t="str">
        <f t="shared" si="80"/>
        <v xml:space="preserve"> </v>
      </c>
      <c r="M1303" s="101"/>
      <c r="N1303" s="9"/>
      <c r="O1303" s="62">
        <f t="shared" si="83"/>
        <v>64.5</v>
      </c>
      <c r="P1303" s="4"/>
    </row>
    <row r="1304" spans="1:16" s="5" customFormat="1" ht="17.100000000000001" customHeight="1">
      <c r="A1304" s="4">
        <v>1294</v>
      </c>
      <c r="B1304" s="133" t="s">
        <v>8435</v>
      </c>
      <c r="C1304" s="134" t="s">
        <v>3031</v>
      </c>
      <c r="D1304" s="135" t="s">
        <v>798</v>
      </c>
      <c r="E1304" s="81" t="s">
        <v>4212</v>
      </c>
      <c r="F1304" s="145">
        <v>6.27</v>
      </c>
      <c r="G1304" s="145">
        <v>7.2</v>
      </c>
      <c r="H1304" s="48">
        <v>64</v>
      </c>
      <c r="I1304" s="48">
        <v>70</v>
      </c>
      <c r="J1304" s="151" t="str">
        <f t="shared" si="81"/>
        <v xml:space="preserve"> </v>
      </c>
      <c r="K1304" s="151" t="str">
        <f t="shared" si="82"/>
        <v>SVK</v>
      </c>
      <c r="L1304" s="151" t="str">
        <f t="shared" si="80"/>
        <v xml:space="preserve"> </v>
      </c>
      <c r="M1304" s="49" t="s">
        <v>12629</v>
      </c>
      <c r="N1304" s="9"/>
      <c r="O1304" s="62">
        <f t="shared" si="83"/>
        <v>67</v>
      </c>
      <c r="P1304" s="4"/>
    </row>
    <row r="1305" spans="1:16" s="5" customFormat="1" ht="17.100000000000001" customHeight="1">
      <c r="A1305" s="4">
        <v>1295</v>
      </c>
      <c r="B1305" s="133" t="s">
        <v>678</v>
      </c>
      <c r="C1305" s="134" t="s">
        <v>679</v>
      </c>
      <c r="D1305" s="135" t="s">
        <v>352</v>
      </c>
      <c r="E1305" s="81" t="s">
        <v>4212</v>
      </c>
      <c r="F1305" s="145">
        <v>6.77</v>
      </c>
      <c r="G1305" s="145">
        <v>7.37</v>
      </c>
      <c r="H1305" s="48">
        <v>66</v>
      </c>
      <c r="I1305" s="48">
        <v>65</v>
      </c>
      <c r="J1305" s="151" t="str">
        <f t="shared" si="81"/>
        <v xml:space="preserve"> </v>
      </c>
      <c r="K1305" s="151" t="str">
        <f t="shared" si="82"/>
        <v xml:space="preserve"> </v>
      </c>
      <c r="L1305" s="151" t="str">
        <f t="shared" si="80"/>
        <v xml:space="preserve"> </v>
      </c>
      <c r="M1305" s="101"/>
      <c r="N1305" s="9"/>
      <c r="O1305" s="62">
        <f t="shared" si="83"/>
        <v>65.5</v>
      </c>
      <c r="P1305" s="4"/>
    </row>
    <row r="1306" spans="1:16" s="5" customFormat="1" ht="17.100000000000001" customHeight="1">
      <c r="A1306" s="4">
        <v>1296</v>
      </c>
      <c r="B1306" s="133" t="s">
        <v>680</v>
      </c>
      <c r="C1306" s="134" t="s">
        <v>3342</v>
      </c>
      <c r="D1306" s="135" t="s">
        <v>3837</v>
      </c>
      <c r="E1306" s="81" t="s">
        <v>4212</v>
      </c>
      <c r="F1306" s="145">
        <v>6.09</v>
      </c>
      <c r="G1306" s="145">
        <v>6.83</v>
      </c>
      <c r="H1306" s="48">
        <v>71</v>
      </c>
      <c r="I1306" s="48">
        <v>66</v>
      </c>
      <c r="J1306" s="151" t="str">
        <f t="shared" si="81"/>
        <v xml:space="preserve"> </v>
      </c>
      <c r="K1306" s="151" t="str">
        <f t="shared" si="82"/>
        <v xml:space="preserve"> </v>
      </c>
      <c r="L1306" s="151" t="str">
        <f t="shared" si="80"/>
        <v xml:space="preserve"> </v>
      </c>
      <c r="M1306" s="101"/>
      <c r="N1306" s="9"/>
      <c r="O1306" s="62">
        <f t="shared" si="83"/>
        <v>68.5</v>
      </c>
      <c r="P1306" s="4"/>
    </row>
    <row r="1307" spans="1:16" s="5" customFormat="1" ht="17.100000000000001" customHeight="1">
      <c r="A1307" s="4">
        <v>1297</v>
      </c>
      <c r="B1307" s="133" t="s">
        <v>8436</v>
      </c>
      <c r="C1307" s="134" t="s">
        <v>4056</v>
      </c>
      <c r="D1307" s="135" t="s">
        <v>667</v>
      </c>
      <c r="E1307" s="81" t="s">
        <v>4212</v>
      </c>
      <c r="F1307" s="145">
        <v>5.97</v>
      </c>
      <c r="G1307" s="145">
        <v>6.87</v>
      </c>
      <c r="H1307" s="48">
        <v>94</v>
      </c>
      <c r="I1307" s="48">
        <v>73</v>
      </c>
      <c r="J1307" s="151" t="str">
        <f t="shared" si="81"/>
        <v xml:space="preserve"> </v>
      </c>
      <c r="K1307" s="151" t="str">
        <f t="shared" si="82"/>
        <v xml:space="preserve"> </v>
      </c>
      <c r="L1307" s="151" t="str">
        <f t="shared" si="80"/>
        <v xml:space="preserve"> </v>
      </c>
      <c r="M1307" s="101"/>
      <c r="N1307" s="9"/>
      <c r="O1307" s="62">
        <f t="shared" si="83"/>
        <v>83.5</v>
      </c>
      <c r="P1307" s="4"/>
    </row>
    <row r="1308" spans="1:16" s="5" customFormat="1" ht="17.100000000000001" customHeight="1">
      <c r="A1308" s="4">
        <v>1298</v>
      </c>
      <c r="B1308" s="133" t="s">
        <v>681</v>
      </c>
      <c r="C1308" s="134" t="s">
        <v>4328</v>
      </c>
      <c r="D1308" s="135" t="s">
        <v>3474</v>
      </c>
      <c r="E1308" s="81" t="s">
        <v>4212</v>
      </c>
      <c r="F1308" s="145">
        <v>6.14</v>
      </c>
      <c r="G1308" s="145">
        <v>7.51</v>
      </c>
      <c r="H1308" s="48">
        <v>79</v>
      </c>
      <c r="I1308" s="48">
        <v>81</v>
      </c>
      <c r="J1308" s="151" t="str">
        <f t="shared" si="81"/>
        <v xml:space="preserve"> </v>
      </c>
      <c r="K1308" s="151" t="str">
        <f t="shared" si="82"/>
        <v>SVK</v>
      </c>
      <c r="L1308" s="151" t="str">
        <f t="shared" si="80"/>
        <v xml:space="preserve"> </v>
      </c>
      <c r="M1308" s="219" t="s">
        <v>12629</v>
      </c>
      <c r="N1308" s="9"/>
      <c r="O1308" s="62">
        <f t="shared" si="83"/>
        <v>80</v>
      </c>
      <c r="P1308" s="4"/>
    </row>
    <row r="1309" spans="1:16" s="5" customFormat="1" ht="17.100000000000001" customHeight="1">
      <c r="A1309" s="4">
        <v>1299</v>
      </c>
      <c r="B1309" s="133" t="s">
        <v>8437</v>
      </c>
      <c r="C1309" s="134" t="s">
        <v>997</v>
      </c>
      <c r="D1309" s="135" t="s">
        <v>8438</v>
      </c>
      <c r="E1309" s="81" t="s">
        <v>4212</v>
      </c>
      <c r="F1309" s="145">
        <v>4.4400000000000004</v>
      </c>
      <c r="G1309" s="145">
        <v>6.64</v>
      </c>
      <c r="H1309" s="48">
        <v>62</v>
      </c>
      <c r="I1309" s="48">
        <v>65</v>
      </c>
      <c r="J1309" s="151" t="str">
        <f t="shared" si="81"/>
        <v xml:space="preserve"> </v>
      </c>
      <c r="K1309" s="151" t="str">
        <f t="shared" si="82"/>
        <v xml:space="preserve"> </v>
      </c>
      <c r="L1309" s="151" t="str">
        <f t="shared" si="80"/>
        <v xml:space="preserve"> </v>
      </c>
      <c r="M1309" s="101"/>
      <c r="N1309" s="9"/>
      <c r="O1309" s="62">
        <f t="shared" si="83"/>
        <v>63.5</v>
      </c>
      <c r="P1309" s="4"/>
    </row>
    <row r="1310" spans="1:16" s="5" customFormat="1" ht="17.100000000000001" customHeight="1">
      <c r="A1310" s="4">
        <v>1300</v>
      </c>
      <c r="B1310" s="133" t="s">
        <v>8439</v>
      </c>
      <c r="C1310" s="134" t="s">
        <v>1419</v>
      </c>
      <c r="D1310" s="135" t="s">
        <v>2908</v>
      </c>
      <c r="E1310" s="81" t="s">
        <v>4212</v>
      </c>
      <c r="F1310" s="145">
        <v>4.7300000000000004</v>
      </c>
      <c r="G1310" s="145">
        <v>7.06</v>
      </c>
      <c r="H1310" s="48">
        <v>57</v>
      </c>
      <c r="I1310" s="48">
        <v>66</v>
      </c>
      <c r="J1310" s="151" t="str">
        <f t="shared" si="81"/>
        <v xml:space="preserve"> </v>
      </c>
      <c r="K1310" s="151" t="str">
        <f t="shared" si="82"/>
        <v xml:space="preserve"> </v>
      </c>
      <c r="L1310" s="151" t="str">
        <f t="shared" si="80"/>
        <v xml:space="preserve"> </v>
      </c>
      <c r="M1310" s="101"/>
      <c r="N1310" s="9"/>
      <c r="O1310" s="62">
        <f t="shared" si="83"/>
        <v>61.5</v>
      </c>
      <c r="P1310" s="4"/>
    </row>
    <row r="1311" spans="1:16" s="5" customFormat="1" ht="17.100000000000001" customHeight="1">
      <c r="A1311" s="4">
        <v>1301</v>
      </c>
      <c r="B1311" s="133" t="s">
        <v>8440</v>
      </c>
      <c r="C1311" s="134" t="s">
        <v>1734</v>
      </c>
      <c r="D1311" s="135" t="s">
        <v>2204</v>
      </c>
      <c r="E1311" s="81" t="s">
        <v>4212</v>
      </c>
      <c r="F1311" s="145">
        <v>4.45</v>
      </c>
      <c r="G1311" s="145">
        <v>3.83</v>
      </c>
      <c r="H1311" s="48">
        <v>57</v>
      </c>
      <c r="I1311" s="48">
        <v>53</v>
      </c>
      <c r="J1311" s="151" t="str">
        <f t="shared" si="81"/>
        <v xml:space="preserve"> </v>
      </c>
      <c r="K1311" s="151" t="str">
        <f t="shared" si="82"/>
        <v xml:space="preserve"> </v>
      </c>
      <c r="L1311" s="151" t="str">
        <f t="shared" si="80"/>
        <v xml:space="preserve"> </v>
      </c>
      <c r="M1311" s="101"/>
      <c r="N1311" s="9"/>
      <c r="O1311" s="62">
        <f t="shared" si="83"/>
        <v>55</v>
      </c>
      <c r="P1311" s="4"/>
    </row>
    <row r="1312" spans="1:16" s="5" customFormat="1" ht="17.100000000000001" customHeight="1">
      <c r="A1312" s="4">
        <v>1302</v>
      </c>
      <c r="B1312" s="133" t="s">
        <v>8441</v>
      </c>
      <c r="C1312" s="134" t="s">
        <v>8442</v>
      </c>
      <c r="D1312" s="135" t="s">
        <v>879</v>
      </c>
      <c r="E1312" s="81" t="s">
        <v>4212</v>
      </c>
      <c r="F1312" s="145">
        <v>4.33</v>
      </c>
      <c r="G1312" s="145">
        <v>7.01</v>
      </c>
      <c r="H1312" s="48">
        <v>55</v>
      </c>
      <c r="I1312" s="48">
        <v>70</v>
      </c>
      <c r="J1312" s="151" t="str">
        <f t="shared" si="81"/>
        <v xml:space="preserve"> </v>
      </c>
      <c r="K1312" s="166" t="str">
        <f t="shared" si="82"/>
        <v>SVK</v>
      </c>
      <c r="L1312" s="151" t="str">
        <f t="shared" si="80"/>
        <v xml:space="preserve"> </v>
      </c>
      <c r="M1312" s="63" t="s">
        <v>12603</v>
      </c>
      <c r="N1312" s="9"/>
      <c r="O1312" s="62">
        <f t="shared" si="83"/>
        <v>62.5</v>
      </c>
      <c r="P1312" s="4"/>
    </row>
    <row r="1313" spans="1:20" s="5" customFormat="1" ht="17.100000000000001" customHeight="1">
      <c r="A1313" s="4">
        <v>1303</v>
      </c>
      <c r="B1313" s="133" t="s">
        <v>8444</v>
      </c>
      <c r="C1313" s="134" t="s">
        <v>4262</v>
      </c>
      <c r="D1313" s="135" t="s">
        <v>4518</v>
      </c>
      <c r="E1313" s="81" t="s">
        <v>4212</v>
      </c>
      <c r="F1313" s="145">
        <v>4.8099999999999996</v>
      </c>
      <c r="G1313" s="145">
        <v>6.49</v>
      </c>
      <c r="H1313" s="48">
        <v>55</v>
      </c>
      <c r="I1313" s="48">
        <v>62</v>
      </c>
      <c r="J1313" s="151" t="str">
        <f t="shared" si="81"/>
        <v xml:space="preserve"> </v>
      </c>
      <c r="K1313" s="151" t="str">
        <f t="shared" si="82"/>
        <v xml:space="preserve"> </v>
      </c>
      <c r="L1313" s="151" t="str">
        <f t="shared" si="80"/>
        <v xml:space="preserve"> </v>
      </c>
      <c r="M1313" s="101"/>
      <c r="N1313" s="9"/>
      <c r="O1313" s="62">
        <f t="shared" si="83"/>
        <v>58.5</v>
      </c>
      <c r="P1313" s="4"/>
    </row>
    <row r="1314" spans="1:20" s="5" customFormat="1" ht="17.100000000000001" customHeight="1">
      <c r="A1314" s="4">
        <v>1304</v>
      </c>
      <c r="B1314" s="133" t="s">
        <v>8445</v>
      </c>
      <c r="C1314" s="134" t="s">
        <v>3769</v>
      </c>
      <c r="D1314" s="135" t="s">
        <v>3507</v>
      </c>
      <c r="E1314" s="81" t="s">
        <v>4212</v>
      </c>
      <c r="F1314" s="145">
        <v>5.32</v>
      </c>
      <c r="G1314" s="145">
        <v>6.06</v>
      </c>
      <c r="H1314" s="48">
        <v>61</v>
      </c>
      <c r="I1314" s="48">
        <v>63</v>
      </c>
      <c r="J1314" s="151" t="str">
        <f t="shared" si="81"/>
        <v xml:space="preserve"> </v>
      </c>
      <c r="K1314" s="151" t="str">
        <f t="shared" si="82"/>
        <v xml:space="preserve"> </v>
      </c>
      <c r="L1314" s="151" t="str">
        <f t="shared" si="80"/>
        <v xml:space="preserve"> </v>
      </c>
      <c r="M1314" s="47"/>
      <c r="N1314" s="123"/>
      <c r="O1314" s="62">
        <f t="shared" si="83"/>
        <v>62</v>
      </c>
      <c r="P1314" s="4"/>
    </row>
    <row r="1315" spans="1:20" s="5" customFormat="1" ht="17.100000000000001" customHeight="1">
      <c r="A1315" s="4">
        <v>1305</v>
      </c>
      <c r="B1315" s="133" t="s">
        <v>8446</v>
      </c>
      <c r="C1315" s="134" t="s">
        <v>2368</v>
      </c>
      <c r="D1315" s="135" t="s">
        <v>3610</v>
      </c>
      <c r="E1315" s="81" t="s">
        <v>4212</v>
      </c>
      <c r="F1315" s="145">
        <v>3.89</v>
      </c>
      <c r="G1315" s="145">
        <v>6.49</v>
      </c>
      <c r="H1315" s="48">
        <v>50</v>
      </c>
      <c r="I1315" s="48">
        <v>62</v>
      </c>
      <c r="J1315" s="151" t="str">
        <f t="shared" si="81"/>
        <v xml:space="preserve"> </v>
      </c>
      <c r="K1315" s="151" t="str">
        <f t="shared" si="82"/>
        <v xml:space="preserve"> </v>
      </c>
      <c r="L1315" s="151" t="str">
        <f t="shared" si="80"/>
        <v xml:space="preserve"> </v>
      </c>
      <c r="M1315" s="49"/>
      <c r="N1315" s="123"/>
      <c r="O1315" s="62">
        <f t="shared" si="83"/>
        <v>56</v>
      </c>
      <c r="P1315" s="4"/>
    </row>
    <row r="1316" spans="1:20" s="5" customFormat="1" ht="17.100000000000001" customHeight="1">
      <c r="A1316" s="4">
        <v>1306</v>
      </c>
      <c r="B1316" s="133" t="s">
        <v>8447</v>
      </c>
      <c r="C1316" s="134" t="s">
        <v>997</v>
      </c>
      <c r="D1316" s="135" t="s">
        <v>3615</v>
      </c>
      <c r="E1316" s="81" t="s">
        <v>4212</v>
      </c>
      <c r="F1316" s="145">
        <v>5.87</v>
      </c>
      <c r="G1316" s="145">
        <v>6.8</v>
      </c>
      <c r="H1316" s="48">
        <v>62</v>
      </c>
      <c r="I1316" s="48">
        <v>65</v>
      </c>
      <c r="J1316" s="151" t="str">
        <f t="shared" si="81"/>
        <v xml:space="preserve"> </v>
      </c>
      <c r="K1316" s="151" t="str">
        <f t="shared" si="82"/>
        <v xml:space="preserve"> </v>
      </c>
      <c r="L1316" s="151" t="str">
        <f t="shared" si="80"/>
        <v xml:space="preserve"> </v>
      </c>
      <c r="M1316" s="51"/>
      <c r="N1316" s="123"/>
      <c r="O1316" s="62">
        <f t="shared" si="83"/>
        <v>63.5</v>
      </c>
      <c r="P1316" s="4"/>
    </row>
    <row r="1317" spans="1:20" s="5" customFormat="1" ht="17.100000000000001" customHeight="1">
      <c r="A1317" s="4">
        <v>1307</v>
      </c>
      <c r="B1317" s="133" t="s">
        <v>8448</v>
      </c>
      <c r="C1317" s="134" t="s">
        <v>8449</v>
      </c>
      <c r="D1317" s="135" t="s">
        <v>3511</v>
      </c>
      <c r="E1317" s="81" t="s">
        <v>4212</v>
      </c>
      <c r="F1317" s="145">
        <v>5.39</v>
      </c>
      <c r="G1317" s="145">
        <v>6.59</v>
      </c>
      <c r="H1317" s="48">
        <v>62</v>
      </c>
      <c r="I1317" s="48">
        <v>66</v>
      </c>
      <c r="J1317" s="151" t="str">
        <f t="shared" si="81"/>
        <v xml:space="preserve"> </v>
      </c>
      <c r="K1317" s="151" t="str">
        <f t="shared" si="82"/>
        <v xml:space="preserve"> </v>
      </c>
      <c r="L1317" s="151" t="str">
        <f t="shared" si="80"/>
        <v xml:space="preserve"> </v>
      </c>
      <c r="M1317" s="51"/>
      <c r="N1317" s="123"/>
      <c r="O1317" s="62">
        <f t="shared" si="83"/>
        <v>64</v>
      </c>
      <c r="P1317" s="4"/>
    </row>
    <row r="1318" spans="1:20" s="5" customFormat="1" ht="17.100000000000001" customHeight="1">
      <c r="A1318" s="4">
        <v>1308</v>
      </c>
      <c r="B1318" s="133" t="s">
        <v>8450</v>
      </c>
      <c r="C1318" s="134" t="s">
        <v>4733</v>
      </c>
      <c r="D1318" s="135" t="s">
        <v>4264</v>
      </c>
      <c r="E1318" s="81" t="s">
        <v>4212</v>
      </c>
      <c r="F1318" s="145">
        <v>5.64</v>
      </c>
      <c r="G1318" s="145">
        <v>6.98</v>
      </c>
      <c r="H1318" s="48">
        <v>61</v>
      </c>
      <c r="I1318" s="48">
        <v>67</v>
      </c>
      <c r="J1318" s="151" t="str">
        <f t="shared" si="81"/>
        <v xml:space="preserve"> </v>
      </c>
      <c r="K1318" s="151" t="str">
        <f t="shared" si="82"/>
        <v xml:space="preserve"> </v>
      </c>
      <c r="L1318" s="151" t="str">
        <f t="shared" ref="L1318:L1381" si="84">IF(AND(J1318="SVXS",K1318="SVXS"),"SVXS",IF(AND(J1318="SVG",K1318="SVG"),"SVG",IF(AND(J1318="SVK",K1318="SVK"),"SVK",IF(AND(J1318="SVXS",K1318="SVG"),"SVG",IF(AND(J1318="SVG",K1318="SVXS"),"SVG",IF(AND(J1318="SVG",K1318="SVK"),"SVK",IF(AND(J1318="SVK",K1318="SVG"),"SVK"," ")))))))</f>
        <v xml:space="preserve"> </v>
      </c>
      <c r="M1318" s="63"/>
      <c r="N1318" s="123"/>
      <c r="O1318" s="62">
        <f t="shared" si="83"/>
        <v>64</v>
      </c>
      <c r="P1318" s="4"/>
    </row>
    <row r="1319" spans="1:20" s="5" customFormat="1" ht="17.100000000000001" customHeight="1">
      <c r="A1319" s="4">
        <v>1309</v>
      </c>
      <c r="B1319" s="133" t="s">
        <v>8451</v>
      </c>
      <c r="C1319" s="134" t="s">
        <v>507</v>
      </c>
      <c r="D1319" s="135" t="s">
        <v>996</v>
      </c>
      <c r="E1319" s="81" t="s">
        <v>4212</v>
      </c>
      <c r="F1319" s="145">
        <v>5.33</v>
      </c>
      <c r="G1319" s="145">
        <v>6.93</v>
      </c>
      <c r="H1319" s="48">
        <v>61</v>
      </c>
      <c r="I1319" s="48">
        <v>67</v>
      </c>
      <c r="J1319" s="151" t="str">
        <f t="shared" si="81"/>
        <v xml:space="preserve"> </v>
      </c>
      <c r="K1319" s="151" t="str">
        <f t="shared" si="82"/>
        <v xml:space="preserve"> </v>
      </c>
      <c r="L1319" s="151" t="str">
        <f t="shared" si="84"/>
        <v xml:space="preserve"> </v>
      </c>
      <c r="M1319" s="120"/>
      <c r="N1319" s="123"/>
      <c r="O1319" s="62">
        <f t="shared" si="83"/>
        <v>64</v>
      </c>
      <c r="P1319" s="4"/>
    </row>
    <row r="1320" spans="1:20" s="5" customFormat="1" ht="17.100000000000001" customHeight="1">
      <c r="A1320" s="4">
        <v>1310</v>
      </c>
      <c r="B1320" s="133" t="s">
        <v>8452</v>
      </c>
      <c r="C1320" s="134" t="s">
        <v>8453</v>
      </c>
      <c r="D1320" s="135" t="s">
        <v>3382</v>
      </c>
      <c r="E1320" s="81" t="s">
        <v>4212</v>
      </c>
      <c r="F1320" s="145">
        <v>5.2</v>
      </c>
      <c r="G1320" s="145">
        <v>7.1</v>
      </c>
      <c r="H1320" s="48">
        <v>61</v>
      </c>
      <c r="I1320" s="48">
        <v>68</v>
      </c>
      <c r="J1320" s="151" t="str">
        <f t="shared" si="81"/>
        <v xml:space="preserve"> </v>
      </c>
      <c r="K1320" s="151" t="str">
        <f t="shared" si="82"/>
        <v xml:space="preserve"> </v>
      </c>
      <c r="L1320" s="151" t="str">
        <f t="shared" si="84"/>
        <v xml:space="preserve"> </v>
      </c>
      <c r="M1320" s="51"/>
      <c r="N1320" s="123"/>
      <c r="O1320" s="62">
        <f t="shared" si="83"/>
        <v>64.5</v>
      </c>
      <c r="P1320" s="4"/>
    </row>
    <row r="1321" spans="1:20" s="5" customFormat="1" ht="17.100000000000001" customHeight="1">
      <c r="A1321" s="4">
        <v>1311</v>
      </c>
      <c r="B1321" s="133" t="s">
        <v>8454</v>
      </c>
      <c r="C1321" s="134" t="s">
        <v>732</v>
      </c>
      <c r="D1321" s="135" t="s">
        <v>3790</v>
      </c>
      <c r="E1321" s="81" t="s">
        <v>4212</v>
      </c>
      <c r="F1321" s="145">
        <v>5.8</v>
      </c>
      <c r="G1321" s="145">
        <v>6.16</v>
      </c>
      <c r="H1321" s="48">
        <v>64</v>
      </c>
      <c r="I1321" s="48">
        <v>62</v>
      </c>
      <c r="J1321" s="151" t="str">
        <f t="shared" si="81"/>
        <v xml:space="preserve"> </v>
      </c>
      <c r="K1321" s="151" t="str">
        <f t="shared" si="82"/>
        <v xml:space="preserve"> </v>
      </c>
      <c r="L1321" s="151" t="str">
        <f t="shared" si="84"/>
        <v xml:space="preserve"> </v>
      </c>
      <c r="M1321" s="51"/>
      <c r="N1321" s="123"/>
      <c r="O1321" s="62">
        <f t="shared" si="83"/>
        <v>63</v>
      </c>
      <c r="P1321" s="4"/>
    </row>
    <row r="1322" spans="1:20" s="5" customFormat="1" ht="17.100000000000001" customHeight="1">
      <c r="A1322" s="4">
        <v>1312</v>
      </c>
      <c r="B1322" s="133" t="s">
        <v>8455</v>
      </c>
      <c r="C1322" s="134" t="s">
        <v>3491</v>
      </c>
      <c r="D1322" s="135" t="s">
        <v>4353</v>
      </c>
      <c r="E1322" s="81" t="s">
        <v>4212</v>
      </c>
      <c r="F1322" s="145">
        <v>4.5599999999999996</v>
      </c>
      <c r="G1322" s="145">
        <v>6.19</v>
      </c>
      <c r="H1322" s="48">
        <v>71</v>
      </c>
      <c r="I1322" s="48">
        <v>73</v>
      </c>
      <c r="J1322" s="151" t="str">
        <f t="shared" si="81"/>
        <v xml:space="preserve"> </v>
      </c>
      <c r="K1322" s="151" t="str">
        <f t="shared" si="82"/>
        <v xml:space="preserve"> </v>
      </c>
      <c r="L1322" s="151" t="str">
        <f t="shared" si="84"/>
        <v xml:space="preserve"> </v>
      </c>
      <c r="M1322" s="83"/>
      <c r="N1322" s="123"/>
      <c r="O1322" s="62">
        <f t="shared" si="83"/>
        <v>72</v>
      </c>
      <c r="P1322" s="4"/>
    </row>
    <row r="1323" spans="1:20" s="5" customFormat="1" ht="17.100000000000001" customHeight="1">
      <c r="A1323" s="4">
        <v>1313</v>
      </c>
      <c r="B1323" s="133" t="s">
        <v>8456</v>
      </c>
      <c r="C1323" s="134" t="s">
        <v>2732</v>
      </c>
      <c r="D1323" s="135" t="s">
        <v>3774</v>
      </c>
      <c r="E1323" s="81" t="s">
        <v>4212</v>
      </c>
      <c r="F1323" s="145">
        <v>6.31</v>
      </c>
      <c r="G1323" s="145">
        <v>7.31</v>
      </c>
      <c r="H1323" s="48">
        <v>61</v>
      </c>
      <c r="I1323" s="48">
        <v>66</v>
      </c>
      <c r="J1323" s="151" t="str">
        <f t="shared" si="81"/>
        <v xml:space="preserve"> </v>
      </c>
      <c r="K1323" s="151" t="str">
        <f t="shared" si="82"/>
        <v xml:space="preserve"> </v>
      </c>
      <c r="L1323" s="151" t="str">
        <f t="shared" si="84"/>
        <v xml:space="preserve"> </v>
      </c>
      <c r="M1323" s="63"/>
      <c r="N1323" s="123"/>
      <c r="O1323" s="62">
        <f t="shared" si="83"/>
        <v>63.5</v>
      </c>
      <c r="P1323" s="4"/>
    </row>
    <row r="1324" spans="1:20" s="5" customFormat="1" ht="17.100000000000001" customHeight="1">
      <c r="A1324" s="4">
        <v>1314</v>
      </c>
      <c r="B1324" s="133" t="s">
        <v>8457</v>
      </c>
      <c r="C1324" s="134" t="s">
        <v>3622</v>
      </c>
      <c r="D1324" s="135" t="s">
        <v>3785</v>
      </c>
      <c r="E1324" s="81" t="s">
        <v>4212</v>
      </c>
      <c r="F1324" s="145">
        <v>5.18</v>
      </c>
      <c r="G1324" s="145">
        <v>6.66</v>
      </c>
      <c r="H1324" s="48">
        <v>61</v>
      </c>
      <c r="I1324" s="48">
        <v>65</v>
      </c>
      <c r="J1324" s="151" t="str">
        <f t="shared" si="81"/>
        <v xml:space="preserve"> </v>
      </c>
      <c r="K1324" s="151" t="str">
        <f t="shared" si="82"/>
        <v xml:space="preserve"> </v>
      </c>
      <c r="L1324" s="151" t="str">
        <f t="shared" si="84"/>
        <v xml:space="preserve"> </v>
      </c>
      <c r="M1324" s="196"/>
      <c r="N1324" s="123"/>
      <c r="O1324" s="62">
        <f t="shared" si="83"/>
        <v>63</v>
      </c>
      <c r="P1324" s="4"/>
    </row>
    <row r="1325" spans="1:20" s="5" customFormat="1" ht="17.100000000000001" customHeight="1">
      <c r="A1325" s="4">
        <v>1315</v>
      </c>
      <c r="B1325" s="133" t="s">
        <v>8458</v>
      </c>
      <c r="C1325" s="134" t="s">
        <v>1406</v>
      </c>
      <c r="D1325" s="135" t="s">
        <v>3785</v>
      </c>
      <c r="E1325" s="81" t="s">
        <v>4212</v>
      </c>
      <c r="F1325" s="145">
        <v>4.74</v>
      </c>
      <c r="G1325" s="145">
        <v>6.32</v>
      </c>
      <c r="H1325" s="48">
        <v>52</v>
      </c>
      <c r="I1325" s="48">
        <v>72</v>
      </c>
      <c r="J1325" s="151" t="str">
        <f t="shared" si="81"/>
        <v xml:space="preserve"> </v>
      </c>
      <c r="K1325" s="151" t="str">
        <f t="shared" si="82"/>
        <v xml:space="preserve"> </v>
      </c>
      <c r="L1325" s="151" t="str">
        <f t="shared" si="84"/>
        <v xml:space="preserve"> </v>
      </c>
      <c r="M1325" s="51"/>
      <c r="N1325" s="123"/>
      <c r="O1325" s="62">
        <f t="shared" si="83"/>
        <v>62</v>
      </c>
      <c r="P1325" s="4"/>
    </row>
    <row r="1326" spans="1:20" s="5" customFormat="1" ht="17.100000000000001" customHeight="1">
      <c r="A1326" s="4">
        <v>1316</v>
      </c>
      <c r="B1326" s="133" t="s">
        <v>8459</v>
      </c>
      <c r="C1326" s="134" t="s">
        <v>886</v>
      </c>
      <c r="D1326" s="135" t="s">
        <v>3785</v>
      </c>
      <c r="E1326" s="81" t="s">
        <v>4212</v>
      </c>
      <c r="F1326" s="145">
        <v>4.45</v>
      </c>
      <c r="G1326" s="145">
        <v>6.27</v>
      </c>
      <c r="H1326" s="48">
        <v>59</v>
      </c>
      <c r="I1326" s="48">
        <v>65</v>
      </c>
      <c r="J1326" s="151" t="str">
        <f t="shared" si="81"/>
        <v xml:space="preserve"> </v>
      </c>
      <c r="K1326" s="151" t="str">
        <f t="shared" si="82"/>
        <v xml:space="preserve"> </v>
      </c>
      <c r="L1326" s="151" t="str">
        <f t="shared" si="84"/>
        <v xml:space="preserve"> </v>
      </c>
      <c r="M1326" s="63"/>
      <c r="N1326" s="123"/>
      <c r="O1326" s="62">
        <f t="shared" si="83"/>
        <v>62</v>
      </c>
      <c r="P1326" s="74"/>
      <c r="Q1326" s="32"/>
      <c r="R1326" s="32"/>
      <c r="S1326" s="32"/>
      <c r="T1326" s="32"/>
    </row>
    <row r="1327" spans="1:20" s="5" customFormat="1" ht="17.100000000000001" customHeight="1">
      <c r="A1327" s="4">
        <v>1317</v>
      </c>
      <c r="B1327" s="133" t="s">
        <v>8460</v>
      </c>
      <c r="C1327" s="134" t="s">
        <v>8461</v>
      </c>
      <c r="D1327" s="135" t="s">
        <v>1008</v>
      </c>
      <c r="E1327" s="81" t="s">
        <v>4212</v>
      </c>
      <c r="F1327" s="145">
        <v>5.28</v>
      </c>
      <c r="G1327" s="145">
        <v>6.63</v>
      </c>
      <c r="H1327" s="48">
        <v>60</v>
      </c>
      <c r="I1327" s="48">
        <v>65</v>
      </c>
      <c r="J1327" s="151" t="str">
        <f t="shared" si="81"/>
        <v xml:space="preserve"> </v>
      </c>
      <c r="K1327" s="151" t="str">
        <f t="shared" si="82"/>
        <v xml:space="preserve"> </v>
      </c>
      <c r="L1327" s="151" t="str">
        <f t="shared" si="84"/>
        <v xml:space="preserve"> </v>
      </c>
      <c r="M1327" s="101"/>
      <c r="N1327" s="123"/>
      <c r="O1327" s="62">
        <f t="shared" si="83"/>
        <v>62.5</v>
      </c>
      <c r="P1327" s="4"/>
    </row>
    <row r="1328" spans="1:20" s="5" customFormat="1" ht="17.100000000000001" customHeight="1">
      <c r="A1328" s="4">
        <v>1318</v>
      </c>
      <c r="B1328" s="133" t="s">
        <v>8462</v>
      </c>
      <c r="C1328" s="134" t="s">
        <v>4655</v>
      </c>
      <c r="D1328" s="135" t="s">
        <v>3185</v>
      </c>
      <c r="E1328" s="81" t="s">
        <v>4212</v>
      </c>
      <c r="F1328" s="145">
        <v>6.04</v>
      </c>
      <c r="G1328" s="145">
        <v>4.09</v>
      </c>
      <c r="H1328" s="48">
        <v>62</v>
      </c>
      <c r="I1328" s="48">
        <v>68</v>
      </c>
      <c r="J1328" s="151" t="str">
        <f t="shared" si="81"/>
        <v xml:space="preserve"> </v>
      </c>
      <c r="K1328" s="151" t="str">
        <f t="shared" si="82"/>
        <v xml:space="preserve"> </v>
      </c>
      <c r="L1328" s="151" t="str">
        <f t="shared" si="84"/>
        <v xml:space="preserve"> </v>
      </c>
      <c r="M1328" s="63"/>
      <c r="N1328" s="123"/>
      <c r="O1328" s="62">
        <f t="shared" si="83"/>
        <v>65</v>
      </c>
      <c r="P1328" s="4"/>
    </row>
    <row r="1329" spans="1:16" s="5" customFormat="1" ht="17.100000000000001" customHeight="1">
      <c r="A1329" s="4">
        <v>1319</v>
      </c>
      <c r="B1329" s="133" t="s">
        <v>8463</v>
      </c>
      <c r="C1329" s="134" t="s">
        <v>997</v>
      </c>
      <c r="D1329" s="135" t="s">
        <v>4270</v>
      </c>
      <c r="E1329" s="81" t="s">
        <v>4212</v>
      </c>
      <c r="F1329" s="145">
        <v>5.62</v>
      </c>
      <c r="G1329" s="145">
        <v>6.59</v>
      </c>
      <c r="H1329" s="48">
        <v>78</v>
      </c>
      <c r="I1329" s="48">
        <v>80</v>
      </c>
      <c r="J1329" s="151" t="str">
        <f t="shared" si="81"/>
        <v xml:space="preserve"> </v>
      </c>
      <c r="K1329" s="151" t="str">
        <f t="shared" si="82"/>
        <v xml:space="preserve"> </v>
      </c>
      <c r="L1329" s="151" t="str">
        <f t="shared" si="84"/>
        <v xml:space="preserve"> </v>
      </c>
      <c r="M1329" s="51"/>
      <c r="N1329" s="213"/>
      <c r="O1329" s="62">
        <f t="shared" si="83"/>
        <v>79</v>
      </c>
      <c r="P1329" s="4"/>
    </row>
    <row r="1330" spans="1:16" s="5" customFormat="1" ht="17.100000000000001" customHeight="1">
      <c r="A1330" s="4">
        <v>1320</v>
      </c>
      <c r="B1330" s="133" t="s">
        <v>8464</v>
      </c>
      <c r="C1330" s="134" t="s">
        <v>8465</v>
      </c>
      <c r="D1330" s="135" t="s">
        <v>4270</v>
      </c>
      <c r="E1330" s="81" t="s">
        <v>4212</v>
      </c>
      <c r="F1330" s="145">
        <v>3.97</v>
      </c>
      <c r="G1330" s="145">
        <v>5.84</v>
      </c>
      <c r="H1330" s="48">
        <v>54</v>
      </c>
      <c r="I1330" s="48">
        <v>63</v>
      </c>
      <c r="J1330" s="151" t="str">
        <f t="shared" si="81"/>
        <v xml:space="preserve"> </v>
      </c>
      <c r="K1330" s="151" t="str">
        <f t="shared" si="82"/>
        <v xml:space="preserve"> </v>
      </c>
      <c r="L1330" s="151" t="str">
        <f t="shared" si="84"/>
        <v xml:space="preserve"> </v>
      </c>
      <c r="M1330" s="53"/>
      <c r="N1330" s="123"/>
      <c r="O1330" s="62">
        <f t="shared" si="83"/>
        <v>58.5</v>
      </c>
      <c r="P1330" s="4"/>
    </row>
    <row r="1331" spans="1:16" s="5" customFormat="1" ht="17.100000000000001" customHeight="1">
      <c r="A1331" s="4">
        <v>1321</v>
      </c>
      <c r="B1331" s="133" t="s">
        <v>8466</v>
      </c>
      <c r="C1331" s="134" t="s">
        <v>8467</v>
      </c>
      <c r="D1331" s="135" t="s">
        <v>4631</v>
      </c>
      <c r="E1331" s="81" t="s">
        <v>4212</v>
      </c>
      <c r="F1331" s="145">
        <v>4.08</v>
      </c>
      <c r="G1331" s="145">
        <v>6</v>
      </c>
      <c r="H1331" s="48">
        <v>61</v>
      </c>
      <c r="I1331" s="48">
        <v>70</v>
      </c>
      <c r="J1331" s="151" t="str">
        <f t="shared" si="81"/>
        <v xml:space="preserve"> </v>
      </c>
      <c r="K1331" s="151" t="str">
        <f t="shared" si="82"/>
        <v xml:space="preserve"> </v>
      </c>
      <c r="L1331" s="151" t="str">
        <f t="shared" si="84"/>
        <v xml:space="preserve"> </v>
      </c>
      <c r="M1331" s="196"/>
      <c r="N1331" s="123"/>
      <c r="O1331" s="62">
        <f t="shared" si="83"/>
        <v>65.5</v>
      </c>
      <c r="P1331" s="4"/>
    </row>
    <row r="1332" spans="1:16" s="5" customFormat="1" ht="17.100000000000001" customHeight="1">
      <c r="A1332" s="4">
        <v>1322</v>
      </c>
      <c r="B1332" s="133" t="s">
        <v>8468</v>
      </c>
      <c r="C1332" s="134" t="s">
        <v>4737</v>
      </c>
      <c r="D1332" s="135" t="s">
        <v>307</v>
      </c>
      <c r="E1332" s="81" t="s">
        <v>4212</v>
      </c>
      <c r="F1332" s="145">
        <v>4.16</v>
      </c>
      <c r="G1332" s="145">
        <v>6.63</v>
      </c>
      <c r="H1332" s="48">
        <v>61</v>
      </c>
      <c r="I1332" s="48">
        <v>64</v>
      </c>
      <c r="J1332" s="151" t="str">
        <f t="shared" si="81"/>
        <v xml:space="preserve"> </v>
      </c>
      <c r="K1332" s="151" t="str">
        <f t="shared" si="82"/>
        <v xml:space="preserve"> </v>
      </c>
      <c r="L1332" s="151" t="str">
        <f t="shared" si="84"/>
        <v xml:space="preserve"> </v>
      </c>
      <c r="M1332" s="51"/>
      <c r="N1332" s="123"/>
      <c r="O1332" s="62">
        <f t="shared" si="83"/>
        <v>62.5</v>
      </c>
      <c r="P1332" s="4"/>
    </row>
    <row r="1333" spans="1:16" s="5" customFormat="1" ht="17.100000000000001" customHeight="1">
      <c r="A1333" s="4">
        <v>1323</v>
      </c>
      <c r="B1333" s="133" t="s">
        <v>8469</v>
      </c>
      <c r="C1333" s="134" t="s">
        <v>8470</v>
      </c>
      <c r="D1333" s="135" t="s">
        <v>1503</v>
      </c>
      <c r="E1333" s="81" t="s">
        <v>4212</v>
      </c>
      <c r="F1333" s="145">
        <v>5.64</v>
      </c>
      <c r="G1333" s="145">
        <v>5.71</v>
      </c>
      <c r="H1333" s="48">
        <v>80</v>
      </c>
      <c r="I1333" s="48">
        <v>67</v>
      </c>
      <c r="J1333" s="151" t="str">
        <f t="shared" si="81"/>
        <v xml:space="preserve"> </v>
      </c>
      <c r="K1333" s="151" t="str">
        <f t="shared" si="82"/>
        <v xml:space="preserve"> </v>
      </c>
      <c r="L1333" s="151" t="str">
        <f t="shared" si="84"/>
        <v xml:space="preserve"> </v>
      </c>
      <c r="M1333" s="101"/>
      <c r="N1333" s="123"/>
      <c r="O1333" s="62">
        <f t="shared" si="83"/>
        <v>73.5</v>
      </c>
      <c r="P1333" s="4"/>
    </row>
    <row r="1334" spans="1:16" s="5" customFormat="1" ht="17.100000000000001" customHeight="1">
      <c r="A1334" s="4">
        <v>1324</v>
      </c>
      <c r="B1334" s="133" t="s">
        <v>8471</v>
      </c>
      <c r="C1334" s="134" t="s">
        <v>4328</v>
      </c>
      <c r="D1334" s="135" t="s">
        <v>1002</v>
      </c>
      <c r="E1334" s="81" t="s">
        <v>4212</v>
      </c>
      <c r="F1334" s="145">
        <v>4.46</v>
      </c>
      <c r="G1334" s="145">
        <v>6.37</v>
      </c>
      <c r="H1334" s="48">
        <v>61</v>
      </c>
      <c r="I1334" s="48">
        <v>64</v>
      </c>
      <c r="J1334" s="151" t="str">
        <f t="shared" si="81"/>
        <v xml:space="preserve"> </v>
      </c>
      <c r="K1334" s="151" t="str">
        <f t="shared" si="82"/>
        <v xml:space="preserve"> </v>
      </c>
      <c r="L1334" s="151" t="str">
        <f t="shared" si="84"/>
        <v xml:space="preserve"> </v>
      </c>
      <c r="M1334" s="63"/>
      <c r="N1334" s="123"/>
      <c r="O1334" s="62">
        <f t="shared" si="83"/>
        <v>62.5</v>
      </c>
      <c r="P1334" s="4"/>
    </row>
    <row r="1335" spans="1:16" s="5" customFormat="1" ht="17.100000000000001" customHeight="1">
      <c r="A1335" s="4">
        <v>1325</v>
      </c>
      <c r="B1335" s="133" t="s">
        <v>8472</v>
      </c>
      <c r="C1335" s="134" t="s">
        <v>3623</v>
      </c>
      <c r="D1335" s="135" t="s">
        <v>51</v>
      </c>
      <c r="E1335" s="81" t="s">
        <v>4212</v>
      </c>
      <c r="F1335" s="145">
        <v>5.58</v>
      </c>
      <c r="G1335" s="145">
        <v>6.39</v>
      </c>
      <c r="H1335" s="48">
        <v>62</v>
      </c>
      <c r="I1335" s="48">
        <v>68</v>
      </c>
      <c r="J1335" s="151" t="str">
        <f t="shared" si="81"/>
        <v xml:space="preserve"> </v>
      </c>
      <c r="K1335" s="151" t="str">
        <f t="shared" si="82"/>
        <v xml:space="preserve"> </v>
      </c>
      <c r="L1335" s="151" t="str">
        <f t="shared" si="84"/>
        <v xml:space="preserve"> </v>
      </c>
      <c r="M1335" s="51"/>
      <c r="N1335" s="123"/>
      <c r="O1335" s="62">
        <f t="shared" si="83"/>
        <v>65</v>
      </c>
      <c r="P1335" s="4"/>
    </row>
    <row r="1336" spans="1:16" s="5" customFormat="1" ht="17.100000000000001" customHeight="1">
      <c r="A1336" s="4">
        <v>1326</v>
      </c>
      <c r="B1336" s="133" t="s">
        <v>8474</v>
      </c>
      <c r="C1336" s="134" t="s">
        <v>905</v>
      </c>
      <c r="D1336" s="135" t="s">
        <v>367</v>
      </c>
      <c r="E1336" s="81" t="s">
        <v>4212</v>
      </c>
      <c r="F1336" s="145">
        <v>5.13</v>
      </c>
      <c r="G1336" s="145">
        <v>6.39</v>
      </c>
      <c r="H1336" s="48">
        <v>58</v>
      </c>
      <c r="I1336" s="48">
        <v>65</v>
      </c>
      <c r="J1336" s="151" t="str">
        <f t="shared" si="81"/>
        <v xml:space="preserve"> </v>
      </c>
      <c r="K1336" s="151" t="str">
        <f t="shared" si="82"/>
        <v xml:space="preserve"> </v>
      </c>
      <c r="L1336" s="151" t="str">
        <f t="shared" si="84"/>
        <v xml:space="preserve"> </v>
      </c>
      <c r="M1336" s="72"/>
      <c r="N1336" s="123"/>
      <c r="O1336" s="62">
        <f t="shared" si="83"/>
        <v>61.5</v>
      </c>
      <c r="P1336" s="4"/>
    </row>
    <row r="1337" spans="1:16" s="5" customFormat="1" ht="17.100000000000001" customHeight="1">
      <c r="A1337" s="4">
        <v>1327</v>
      </c>
      <c r="B1337" s="133" t="s">
        <v>8475</v>
      </c>
      <c r="C1337" s="134" t="s">
        <v>7106</v>
      </c>
      <c r="D1337" s="135" t="s">
        <v>1003</v>
      </c>
      <c r="E1337" s="81" t="s">
        <v>4212</v>
      </c>
      <c r="F1337" s="145">
        <v>6.23</v>
      </c>
      <c r="G1337" s="145">
        <v>6.9</v>
      </c>
      <c r="H1337" s="48">
        <v>74</v>
      </c>
      <c r="I1337" s="48">
        <v>77</v>
      </c>
      <c r="J1337" s="151" t="str">
        <f t="shared" si="81"/>
        <v xml:space="preserve"> </v>
      </c>
      <c r="K1337" s="151" t="str">
        <f t="shared" si="82"/>
        <v xml:space="preserve"> </v>
      </c>
      <c r="L1337" s="151" t="str">
        <f t="shared" si="84"/>
        <v xml:space="preserve"> </v>
      </c>
      <c r="M1337" s="101"/>
      <c r="N1337" s="123"/>
      <c r="O1337" s="62">
        <f t="shared" si="83"/>
        <v>75.5</v>
      </c>
      <c r="P1337" s="4"/>
    </row>
    <row r="1338" spans="1:16" s="5" customFormat="1" ht="17.100000000000001" customHeight="1">
      <c r="A1338" s="4">
        <v>1328</v>
      </c>
      <c r="B1338" s="133" t="s">
        <v>8476</v>
      </c>
      <c r="C1338" s="134" t="s">
        <v>8477</v>
      </c>
      <c r="D1338" s="135" t="s">
        <v>3620</v>
      </c>
      <c r="E1338" s="81" t="s">
        <v>4212</v>
      </c>
      <c r="F1338" s="145">
        <v>6.02</v>
      </c>
      <c r="G1338" s="145">
        <v>6.79</v>
      </c>
      <c r="H1338" s="48">
        <v>74</v>
      </c>
      <c r="I1338" s="48">
        <v>71</v>
      </c>
      <c r="J1338" s="151" t="str">
        <f t="shared" si="81"/>
        <v xml:space="preserve"> </v>
      </c>
      <c r="K1338" s="151" t="str">
        <f t="shared" si="82"/>
        <v xml:space="preserve"> </v>
      </c>
      <c r="L1338" s="151" t="str">
        <f t="shared" si="84"/>
        <v xml:space="preserve"> </v>
      </c>
      <c r="M1338" s="72"/>
      <c r="N1338" s="123"/>
      <c r="O1338" s="62">
        <f t="shared" si="83"/>
        <v>72.5</v>
      </c>
      <c r="P1338" s="4"/>
    </row>
    <row r="1339" spans="1:16" s="5" customFormat="1" ht="17.100000000000001" customHeight="1">
      <c r="A1339" s="4">
        <v>1329</v>
      </c>
      <c r="B1339" s="133" t="s">
        <v>8478</v>
      </c>
      <c r="C1339" s="134" t="s">
        <v>1000</v>
      </c>
      <c r="D1339" s="135" t="s">
        <v>3413</v>
      </c>
      <c r="E1339" s="81" t="s">
        <v>4213</v>
      </c>
      <c r="F1339" s="145">
        <v>5.18</v>
      </c>
      <c r="G1339" s="145">
        <v>5.91</v>
      </c>
      <c r="H1339" s="48">
        <v>69</v>
      </c>
      <c r="I1339" s="48">
        <v>64</v>
      </c>
      <c r="J1339" s="151" t="str">
        <f t="shared" si="81"/>
        <v xml:space="preserve"> </v>
      </c>
      <c r="K1339" s="151" t="str">
        <f t="shared" si="82"/>
        <v xml:space="preserve"> </v>
      </c>
      <c r="L1339" s="151" t="str">
        <f t="shared" si="84"/>
        <v xml:space="preserve"> </v>
      </c>
      <c r="M1339" s="101"/>
      <c r="N1339" s="9"/>
      <c r="O1339" s="62">
        <f t="shared" si="83"/>
        <v>66.5</v>
      </c>
      <c r="P1339" s="4"/>
    </row>
    <row r="1340" spans="1:16" s="5" customFormat="1" ht="17.100000000000001" customHeight="1">
      <c r="A1340" s="4">
        <v>1330</v>
      </c>
      <c r="B1340" s="133" t="s">
        <v>8479</v>
      </c>
      <c r="C1340" s="134" t="s">
        <v>2242</v>
      </c>
      <c r="D1340" s="135" t="s">
        <v>2007</v>
      </c>
      <c r="E1340" s="81" t="s">
        <v>4213</v>
      </c>
      <c r="F1340" s="145">
        <v>3.17</v>
      </c>
      <c r="G1340" s="145">
        <v>6.22</v>
      </c>
      <c r="H1340" s="48">
        <v>47</v>
      </c>
      <c r="I1340" s="48">
        <v>57</v>
      </c>
      <c r="J1340" s="151" t="str">
        <f t="shared" si="81"/>
        <v xml:space="preserve"> </v>
      </c>
      <c r="K1340" s="151" t="str">
        <f t="shared" si="82"/>
        <v xml:space="preserve"> </v>
      </c>
      <c r="L1340" s="151" t="str">
        <f t="shared" si="84"/>
        <v xml:space="preserve"> </v>
      </c>
      <c r="M1340" s="63"/>
      <c r="N1340" s="9"/>
      <c r="O1340" s="62">
        <f t="shared" si="83"/>
        <v>52</v>
      </c>
      <c r="P1340" s="4"/>
    </row>
    <row r="1341" spans="1:16" s="5" customFormat="1" ht="17.100000000000001" customHeight="1">
      <c r="A1341" s="4">
        <v>1331</v>
      </c>
      <c r="B1341" s="133" t="s">
        <v>8480</v>
      </c>
      <c r="C1341" s="134" t="s">
        <v>8481</v>
      </c>
      <c r="D1341" s="135" t="s">
        <v>1609</v>
      </c>
      <c r="E1341" s="81" t="s">
        <v>4213</v>
      </c>
      <c r="F1341" s="145">
        <v>3.05</v>
      </c>
      <c r="G1341" s="145">
        <v>4.83</v>
      </c>
      <c r="H1341" s="48">
        <v>47</v>
      </c>
      <c r="I1341" s="48">
        <v>50</v>
      </c>
      <c r="J1341" s="151" t="str">
        <f t="shared" si="81"/>
        <v xml:space="preserve"> </v>
      </c>
      <c r="K1341" s="151" t="str">
        <f t="shared" si="82"/>
        <v xml:space="preserve"> </v>
      </c>
      <c r="L1341" s="151" t="str">
        <f t="shared" si="84"/>
        <v xml:space="preserve"> </v>
      </c>
      <c r="M1341" s="101"/>
      <c r="N1341" s="9"/>
      <c r="O1341" s="62">
        <f t="shared" si="83"/>
        <v>48.5</v>
      </c>
      <c r="P1341" s="4"/>
    </row>
    <row r="1342" spans="1:16" s="5" customFormat="1" ht="17.100000000000001" customHeight="1">
      <c r="A1342" s="4">
        <v>1332</v>
      </c>
      <c r="B1342" s="133" t="s">
        <v>8482</v>
      </c>
      <c r="C1342" s="134" t="s">
        <v>4411</v>
      </c>
      <c r="D1342" s="135" t="s">
        <v>4525</v>
      </c>
      <c r="E1342" s="81" t="s">
        <v>4213</v>
      </c>
      <c r="F1342" s="145">
        <v>5.38</v>
      </c>
      <c r="G1342" s="145">
        <v>6.4</v>
      </c>
      <c r="H1342" s="48">
        <v>60</v>
      </c>
      <c r="I1342" s="48">
        <v>57</v>
      </c>
      <c r="J1342" s="151" t="str">
        <f t="shared" si="81"/>
        <v xml:space="preserve"> </v>
      </c>
      <c r="K1342" s="151" t="str">
        <f t="shared" si="82"/>
        <v xml:space="preserve"> </v>
      </c>
      <c r="L1342" s="151" t="str">
        <f t="shared" si="84"/>
        <v xml:space="preserve"> </v>
      </c>
      <c r="M1342" s="98"/>
      <c r="N1342" s="9"/>
      <c r="O1342" s="62">
        <f t="shared" si="83"/>
        <v>58.5</v>
      </c>
      <c r="P1342" s="4"/>
    </row>
    <row r="1343" spans="1:16" s="5" customFormat="1" ht="17.100000000000001" customHeight="1">
      <c r="A1343" s="4">
        <v>1333</v>
      </c>
      <c r="B1343" s="133" t="s">
        <v>8483</v>
      </c>
      <c r="C1343" s="134" t="s">
        <v>8484</v>
      </c>
      <c r="D1343" s="135" t="s">
        <v>3837</v>
      </c>
      <c r="E1343" s="81" t="s">
        <v>4213</v>
      </c>
      <c r="F1343" s="145">
        <v>3.94</v>
      </c>
      <c r="G1343" s="145">
        <v>6.17</v>
      </c>
      <c r="H1343" s="48">
        <v>51</v>
      </c>
      <c r="I1343" s="48">
        <v>64</v>
      </c>
      <c r="J1343" s="151" t="str">
        <f t="shared" si="81"/>
        <v xml:space="preserve"> </v>
      </c>
      <c r="K1343" s="151" t="str">
        <f t="shared" si="82"/>
        <v xml:space="preserve"> </v>
      </c>
      <c r="L1343" s="151" t="str">
        <f t="shared" si="84"/>
        <v xml:space="preserve"> </v>
      </c>
      <c r="M1343" s="51"/>
      <c r="N1343" s="9"/>
      <c r="O1343" s="62">
        <f t="shared" si="83"/>
        <v>57.5</v>
      </c>
      <c r="P1343" s="4"/>
    </row>
    <row r="1344" spans="1:16" s="5" customFormat="1" ht="17.100000000000001" customHeight="1">
      <c r="A1344" s="4">
        <v>1334</v>
      </c>
      <c r="B1344" s="133" t="s">
        <v>8485</v>
      </c>
      <c r="C1344" s="134" t="s">
        <v>8486</v>
      </c>
      <c r="D1344" s="135" t="s">
        <v>2908</v>
      </c>
      <c r="E1344" s="81" t="s">
        <v>4213</v>
      </c>
      <c r="F1344" s="145">
        <v>4.66</v>
      </c>
      <c r="G1344" s="145">
        <v>6.33</v>
      </c>
      <c r="H1344" s="48">
        <v>64</v>
      </c>
      <c r="I1344" s="48">
        <v>64</v>
      </c>
      <c r="J1344" s="151" t="str">
        <f t="shared" si="81"/>
        <v xml:space="preserve"> </v>
      </c>
      <c r="K1344" s="151" t="str">
        <f t="shared" si="82"/>
        <v xml:space="preserve"> </v>
      </c>
      <c r="L1344" s="151" t="str">
        <f t="shared" si="84"/>
        <v xml:space="preserve"> </v>
      </c>
      <c r="M1344" s="51"/>
      <c r="N1344" s="9"/>
      <c r="O1344" s="62">
        <f t="shared" si="83"/>
        <v>64</v>
      </c>
      <c r="P1344" s="4"/>
    </row>
    <row r="1345" spans="1:16" s="5" customFormat="1" ht="17.100000000000001" customHeight="1">
      <c r="A1345" s="4">
        <v>1335</v>
      </c>
      <c r="B1345" s="133" t="s">
        <v>8487</v>
      </c>
      <c r="C1345" s="134" t="s">
        <v>1406</v>
      </c>
      <c r="D1345" s="135" t="s">
        <v>2908</v>
      </c>
      <c r="E1345" s="81" t="s">
        <v>4213</v>
      </c>
      <c r="F1345" s="145">
        <v>4.91</v>
      </c>
      <c r="G1345" s="145">
        <v>6.53</v>
      </c>
      <c r="H1345" s="48">
        <v>67</v>
      </c>
      <c r="I1345" s="48">
        <v>57</v>
      </c>
      <c r="J1345" s="165" t="str">
        <f t="shared" si="81"/>
        <v xml:space="preserve"> </v>
      </c>
      <c r="K1345" s="165" t="str">
        <f t="shared" si="82"/>
        <v xml:space="preserve"> </v>
      </c>
      <c r="L1345" s="165" t="str">
        <f t="shared" si="84"/>
        <v xml:space="preserve"> </v>
      </c>
      <c r="M1345" s="98"/>
      <c r="N1345" s="93"/>
      <c r="O1345" s="62">
        <f t="shared" si="83"/>
        <v>62</v>
      </c>
      <c r="P1345" s="58"/>
    </row>
    <row r="1346" spans="1:16" s="5" customFormat="1" ht="17.100000000000001" customHeight="1">
      <c r="A1346" s="4">
        <v>1336</v>
      </c>
      <c r="B1346" s="133" t="s">
        <v>8488</v>
      </c>
      <c r="C1346" s="134" t="s">
        <v>997</v>
      </c>
      <c r="D1346" s="135" t="s">
        <v>1414</v>
      </c>
      <c r="E1346" s="81" t="s">
        <v>4213</v>
      </c>
      <c r="F1346" s="145">
        <v>4.95</v>
      </c>
      <c r="G1346" s="145">
        <v>7.47</v>
      </c>
      <c r="H1346" s="48">
        <v>64</v>
      </c>
      <c r="I1346" s="48">
        <v>63</v>
      </c>
      <c r="J1346" s="165" t="str">
        <f t="shared" si="81"/>
        <v xml:space="preserve"> </v>
      </c>
      <c r="K1346" s="165" t="str">
        <f t="shared" si="82"/>
        <v xml:space="preserve"> </v>
      </c>
      <c r="L1346" s="165" t="str">
        <f t="shared" si="84"/>
        <v xml:space="preserve"> </v>
      </c>
      <c r="M1346" s="63"/>
      <c r="N1346" s="136"/>
      <c r="O1346" s="62">
        <f t="shared" si="83"/>
        <v>63.5</v>
      </c>
      <c r="P1346" s="58"/>
    </row>
    <row r="1347" spans="1:16" s="5" customFormat="1" ht="17.100000000000001" customHeight="1">
      <c r="A1347" s="4">
        <v>1337</v>
      </c>
      <c r="B1347" s="133" t="s">
        <v>8489</v>
      </c>
      <c r="C1347" s="134" t="s">
        <v>3607</v>
      </c>
      <c r="D1347" s="135" t="s">
        <v>1414</v>
      </c>
      <c r="E1347" s="81" t="s">
        <v>4213</v>
      </c>
      <c r="F1347" s="145">
        <v>4.97</v>
      </c>
      <c r="G1347" s="145">
        <v>6.29</v>
      </c>
      <c r="H1347" s="48">
        <v>64</v>
      </c>
      <c r="I1347" s="48">
        <v>62</v>
      </c>
      <c r="J1347" s="165" t="str">
        <f t="shared" si="81"/>
        <v xml:space="preserve"> </v>
      </c>
      <c r="K1347" s="165" t="str">
        <f t="shared" si="82"/>
        <v xml:space="preserve"> </v>
      </c>
      <c r="L1347" s="165" t="str">
        <f t="shared" si="84"/>
        <v xml:space="preserve"> </v>
      </c>
      <c r="M1347" s="101"/>
      <c r="N1347" s="9"/>
      <c r="O1347" s="62">
        <f t="shared" si="83"/>
        <v>63</v>
      </c>
      <c r="P1347" s="58"/>
    </row>
    <row r="1348" spans="1:16" s="5" customFormat="1" ht="17.100000000000001" customHeight="1">
      <c r="A1348" s="4">
        <v>1338</v>
      </c>
      <c r="B1348" s="133" t="s">
        <v>8490</v>
      </c>
      <c r="C1348" s="134" t="s">
        <v>1807</v>
      </c>
      <c r="D1348" s="135" t="s">
        <v>3365</v>
      </c>
      <c r="E1348" s="81" t="s">
        <v>4213</v>
      </c>
      <c r="F1348" s="145">
        <v>5.88</v>
      </c>
      <c r="G1348" s="145">
        <v>6.08</v>
      </c>
      <c r="H1348" s="48">
        <v>66</v>
      </c>
      <c r="I1348" s="48">
        <v>60</v>
      </c>
      <c r="J1348" s="165" t="str">
        <f t="shared" si="81"/>
        <v xml:space="preserve"> </v>
      </c>
      <c r="K1348" s="165" t="str">
        <f t="shared" si="82"/>
        <v xml:space="preserve"> </v>
      </c>
      <c r="L1348" s="165" t="str">
        <f t="shared" si="84"/>
        <v xml:space="preserve"> </v>
      </c>
      <c r="M1348" s="63"/>
      <c r="N1348" s="9"/>
      <c r="O1348" s="62">
        <f t="shared" si="83"/>
        <v>63</v>
      </c>
      <c r="P1348" s="58"/>
    </row>
    <row r="1349" spans="1:16" s="5" customFormat="1" ht="17.100000000000001" customHeight="1">
      <c r="A1349" s="4">
        <v>1339</v>
      </c>
      <c r="B1349" s="133" t="s">
        <v>8491</v>
      </c>
      <c r="C1349" s="134" t="s">
        <v>1697</v>
      </c>
      <c r="D1349" s="135" t="s">
        <v>3227</v>
      </c>
      <c r="E1349" s="81" t="s">
        <v>4213</v>
      </c>
      <c r="F1349" s="145">
        <v>5.67</v>
      </c>
      <c r="G1349" s="145">
        <v>7.86</v>
      </c>
      <c r="H1349" s="48">
        <v>64</v>
      </c>
      <c r="I1349" s="48">
        <v>66</v>
      </c>
      <c r="J1349" s="165" t="str">
        <f t="shared" si="81"/>
        <v xml:space="preserve"> </v>
      </c>
      <c r="K1349" s="165" t="str">
        <f t="shared" si="82"/>
        <v xml:space="preserve"> </v>
      </c>
      <c r="L1349" s="165" t="str">
        <f t="shared" si="84"/>
        <v xml:space="preserve"> </v>
      </c>
      <c r="M1349" s="63"/>
      <c r="N1349" s="136"/>
      <c r="O1349" s="62">
        <f t="shared" si="83"/>
        <v>65</v>
      </c>
      <c r="P1349" s="58"/>
    </row>
    <row r="1350" spans="1:16" s="5" customFormat="1" ht="17.100000000000001" customHeight="1">
      <c r="A1350" s="4">
        <v>1340</v>
      </c>
      <c r="B1350" s="133" t="s">
        <v>1477</v>
      </c>
      <c r="C1350" s="134" t="s">
        <v>4328</v>
      </c>
      <c r="D1350" s="135" t="s">
        <v>3227</v>
      </c>
      <c r="E1350" s="81" t="s">
        <v>4213</v>
      </c>
      <c r="F1350" s="145">
        <v>5.63</v>
      </c>
      <c r="G1350" s="145">
        <v>8.36</v>
      </c>
      <c r="H1350" s="48">
        <v>90</v>
      </c>
      <c r="I1350" s="48">
        <v>92</v>
      </c>
      <c r="J1350" s="165" t="str">
        <f t="shared" si="81"/>
        <v xml:space="preserve"> </v>
      </c>
      <c r="K1350" s="168" t="str">
        <f t="shared" si="82"/>
        <v>SVG</v>
      </c>
      <c r="L1350" s="165" t="str">
        <f t="shared" si="84"/>
        <v xml:space="preserve"> </v>
      </c>
      <c r="M1350" s="63" t="s">
        <v>12603</v>
      </c>
      <c r="N1350" s="105"/>
      <c r="O1350" s="62">
        <f t="shared" si="83"/>
        <v>91</v>
      </c>
      <c r="P1350" s="58"/>
    </row>
    <row r="1351" spans="1:16" s="5" customFormat="1" ht="17.100000000000001" customHeight="1">
      <c r="A1351" s="4">
        <v>1341</v>
      </c>
      <c r="B1351" s="133" t="s">
        <v>8492</v>
      </c>
      <c r="C1351" s="134" t="s">
        <v>8493</v>
      </c>
      <c r="D1351" s="135" t="s">
        <v>995</v>
      </c>
      <c r="E1351" s="81" t="s">
        <v>4213</v>
      </c>
      <c r="F1351" s="145">
        <v>4.59</v>
      </c>
      <c r="G1351" s="145">
        <v>6.92</v>
      </c>
      <c r="H1351" s="48">
        <v>59</v>
      </c>
      <c r="I1351" s="48">
        <v>60</v>
      </c>
      <c r="J1351" s="165" t="str">
        <f t="shared" si="81"/>
        <v xml:space="preserve"> </v>
      </c>
      <c r="K1351" s="165" t="str">
        <f t="shared" si="82"/>
        <v xml:space="preserve"> </v>
      </c>
      <c r="L1351" s="165" t="str">
        <f t="shared" si="84"/>
        <v xml:space="preserve"> </v>
      </c>
      <c r="M1351" s="63"/>
      <c r="N1351" s="9"/>
      <c r="O1351" s="62">
        <f t="shared" si="83"/>
        <v>59.5</v>
      </c>
      <c r="P1351" s="58"/>
    </row>
    <row r="1352" spans="1:16" s="5" customFormat="1" ht="17.100000000000001" customHeight="1">
      <c r="A1352" s="4">
        <v>1342</v>
      </c>
      <c r="B1352" s="133" t="s">
        <v>8494</v>
      </c>
      <c r="C1352" s="134" t="s">
        <v>2483</v>
      </c>
      <c r="D1352" s="135" t="s">
        <v>355</v>
      </c>
      <c r="E1352" s="81" t="s">
        <v>4213</v>
      </c>
      <c r="F1352" s="145">
        <v>5.17</v>
      </c>
      <c r="G1352" s="145">
        <v>6.68</v>
      </c>
      <c r="H1352" s="48">
        <v>60</v>
      </c>
      <c r="I1352" s="48">
        <v>57</v>
      </c>
      <c r="J1352" s="165" t="str">
        <f t="shared" si="81"/>
        <v xml:space="preserve"> </v>
      </c>
      <c r="K1352" s="165" t="str">
        <f t="shared" si="82"/>
        <v xml:space="preserve"> </v>
      </c>
      <c r="L1352" s="165" t="str">
        <f t="shared" si="84"/>
        <v xml:space="preserve"> </v>
      </c>
      <c r="M1352" s="196"/>
      <c r="N1352" s="38"/>
      <c r="O1352" s="62">
        <f t="shared" si="83"/>
        <v>58.5</v>
      </c>
      <c r="P1352" s="58"/>
    </row>
    <row r="1353" spans="1:16" s="5" customFormat="1" ht="17.100000000000001" customHeight="1">
      <c r="A1353" s="4">
        <v>1343</v>
      </c>
      <c r="B1353" s="133" t="s">
        <v>1478</v>
      </c>
      <c r="C1353" s="134" t="s">
        <v>1479</v>
      </c>
      <c r="D1353" s="135" t="s">
        <v>2322</v>
      </c>
      <c r="E1353" s="81" t="s">
        <v>4213</v>
      </c>
      <c r="F1353" s="145">
        <v>7.51</v>
      </c>
      <c r="G1353" s="145">
        <v>8.16</v>
      </c>
      <c r="H1353" s="48">
        <v>100</v>
      </c>
      <c r="I1353" s="48">
        <v>94</v>
      </c>
      <c r="J1353" s="168" t="str">
        <f t="shared" si="81"/>
        <v>SVK</v>
      </c>
      <c r="K1353" s="165" t="str">
        <f t="shared" si="82"/>
        <v>SVG</v>
      </c>
      <c r="L1353" s="168" t="str">
        <f t="shared" si="84"/>
        <v>SVK</v>
      </c>
      <c r="M1353" s="63" t="s">
        <v>12632</v>
      </c>
      <c r="N1353" s="136"/>
      <c r="O1353" s="62">
        <f t="shared" si="83"/>
        <v>97</v>
      </c>
      <c r="P1353" s="58"/>
    </row>
    <row r="1354" spans="1:16" s="5" customFormat="1" ht="17.100000000000001" customHeight="1">
      <c r="A1354" s="4">
        <v>1344</v>
      </c>
      <c r="B1354" s="133" t="s">
        <v>8495</v>
      </c>
      <c r="C1354" s="134" t="s">
        <v>1717</v>
      </c>
      <c r="D1354" s="135" t="s">
        <v>2322</v>
      </c>
      <c r="E1354" s="81" t="s">
        <v>4213</v>
      </c>
      <c r="F1354" s="145">
        <v>5.32</v>
      </c>
      <c r="G1354" s="145">
        <v>6.82</v>
      </c>
      <c r="H1354" s="48">
        <v>67</v>
      </c>
      <c r="I1354" s="48">
        <v>62</v>
      </c>
      <c r="J1354" s="165" t="str">
        <f t="shared" si="81"/>
        <v xml:space="preserve"> </v>
      </c>
      <c r="K1354" s="165" t="str">
        <f t="shared" si="82"/>
        <v xml:space="preserve"> </v>
      </c>
      <c r="L1354" s="165" t="str">
        <f t="shared" si="84"/>
        <v xml:space="preserve"> </v>
      </c>
      <c r="M1354" s="63"/>
      <c r="N1354" s="9"/>
      <c r="O1354" s="62">
        <f t="shared" si="83"/>
        <v>64.5</v>
      </c>
      <c r="P1354" s="58"/>
    </row>
    <row r="1355" spans="1:16" s="5" customFormat="1" ht="17.100000000000001" customHeight="1">
      <c r="A1355" s="4">
        <v>1345</v>
      </c>
      <c r="B1355" s="133" t="s">
        <v>8496</v>
      </c>
      <c r="C1355" s="134" t="s">
        <v>8497</v>
      </c>
      <c r="D1355" s="135" t="s">
        <v>3507</v>
      </c>
      <c r="E1355" s="81" t="s">
        <v>4213</v>
      </c>
      <c r="F1355" s="145">
        <v>5.73</v>
      </c>
      <c r="G1355" s="145">
        <v>6.38</v>
      </c>
      <c r="H1355" s="48">
        <v>70</v>
      </c>
      <c r="I1355" s="48">
        <v>57</v>
      </c>
      <c r="J1355" s="165" t="str">
        <f t="shared" si="81"/>
        <v xml:space="preserve"> </v>
      </c>
      <c r="K1355" s="165" t="str">
        <f t="shared" si="82"/>
        <v xml:space="preserve"> </v>
      </c>
      <c r="L1355" s="165" t="str">
        <f t="shared" si="84"/>
        <v xml:space="preserve"> </v>
      </c>
      <c r="M1355" s="63"/>
      <c r="N1355" s="136"/>
      <c r="O1355" s="62">
        <f t="shared" si="83"/>
        <v>63.5</v>
      </c>
      <c r="P1355" s="58"/>
    </row>
    <row r="1356" spans="1:16" s="5" customFormat="1" ht="17.100000000000001" customHeight="1">
      <c r="A1356" s="4">
        <v>1346</v>
      </c>
      <c r="B1356" s="133" t="s">
        <v>1480</v>
      </c>
      <c r="C1356" s="134" t="s">
        <v>4265</v>
      </c>
      <c r="D1356" s="135" t="s">
        <v>3615</v>
      </c>
      <c r="E1356" s="81" t="s">
        <v>4213</v>
      </c>
      <c r="F1356" s="145">
        <v>5.77</v>
      </c>
      <c r="G1356" s="145">
        <v>7.01</v>
      </c>
      <c r="H1356" s="48">
        <v>63</v>
      </c>
      <c r="I1356" s="48">
        <v>68</v>
      </c>
      <c r="J1356" s="165" t="str">
        <f t="shared" ref="J1356:J1420" si="85">IF(AND(F1356&gt;=9,H1356&gt;=90),"SVXS",IF(AND(F1356&gt;=8,H1356&gt;=80),"SVG",IF(AND(F1356&gt;=7,H1356&gt;=70),"SVK"," ")))</f>
        <v xml:space="preserve"> </v>
      </c>
      <c r="K1356" s="165" t="str">
        <f t="shared" ref="K1356:K1420" si="86">IF(AND(G1356&gt;=9,I1356&gt;=90),"SVXS",IF(AND(G1356&gt;=8,I1356&gt;=80),"SVG",IF(AND(G1356&gt;=7,I1356&gt;=70),"SVK"," ")))</f>
        <v xml:space="preserve"> </v>
      </c>
      <c r="L1356" s="165" t="str">
        <f t="shared" si="84"/>
        <v xml:space="preserve"> </v>
      </c>
      <c r="M1356" s="63"/>
      <c r="N1356" s="9"/>
      <c r="O1356" s="62">
        <f t="shared" ref="O1356:O1420" si="87">SUM(H1356:I1356)/2</f>
        <v>65.5</v>
      </c>
      <c r="P1356" s="58"/>
    </row>
    <row r="1357" spans="1:16" s="5" customFormat="1" ht="17.100000000000001" customHeight="1">
      <c r="A1357" s="4">
        <v>1347</v>
      </c>
      <c r="B1357" s="133" t="s">
        <v>8498</v>
      </c>
      <c r="C1357" s="134" t="s">
        <v>8499</v>
      </c>
      <c r="D1357" s="135" t="s">
        <v>3615</v>
      </c>
      <c r="E1357" s="81" t="s">
        <v>4213</v>
      </c>
      <c r="F1357" s="145">
        <v>4.71</v>
      </c>
      <c r="G1357" s="145">
        <v>5.5</v>
      </c>
      <c r="H1357" s="48">
        <v>64</v>
      </c>
      <c r="I1357" s="48">
        <v>61</v>
      </c>
      <c r="J1357" s="165" t="str">
        <f t="shared" si="85"/>
        <v xml:space="preserve"> </v>
      </c>
      <c r="K1357" s="165" t="str">
        <f t="shared" si="86"/>
        <v xml:space="preserve"> </v>
      </c>
      <c r="L1357" s="165" t="str">
        <f t="shared" si="84"/>
        <v xml:space="preserve"> </v>
      </c>
      <c r="M1357" s="63"/>
      <c r="N1357" s="17"/>
      <c r="O1357" s="62">
        <f t="shared" si="87"/>
        <v>62.5</v>
      </c>
      <c r="P1357" s="58"/>
    </row>
    <row r="1358" spans="1:16" s="5" customFormat="1" ht="17.100000000000001" customHeight="1">
      <c r="A1358" s="4">
        <v>1348</v>
      </c>
      <c r="B1358" s="133" t="s">
        <v>8500</v>
      </c>
      <c r="C1358" s="134" t="s">
        <v>8501</v>
      </c>
      <c r="D1358" s="135" t="s">
        <v>4264</v>
      </c>
      <c r="E1358" s="81" t="s">
        <v>4213</v>
      </c>
      <c r="F1358" s="145">
        <v>5.45</v>
      </c>
      <c r="G1358" s="145">
        <v>5.94</v>
      </c>
      <c r="H1358" s="48">
        <v>63</v>
      </c>
      <c r="I1358" s="48">
        <v>61</v>
      </c>
      <c r="J1358" s="165" t="str">
        <f t="shared" si="85"/>
        <v xml:space="preserve"> </v>
      </c>
      <c r="K1358" s="165" t="str">
        <f t="shared" si="86"/>
        <v xml:space="preserve"> </v>
      </c>
      <c r="L1358" s="165" t="str">
        <f t="shared" si="84"/>
        <v xml:space="preserve"> </v>
      </c>
      <c r="M1358" s="63"/>
      <c r="N1358" s="9"/>
      <c r="O1358" s="62">
        <f t="shared" si="87"/>
        <v>62</v>
      </c>
      <c r="P1358" s="58"/>
    </row>
    <row r="1359" spans="1:16" s="5" customFormat="1" ht="17.100000000000001" customHeight="1">
      <c r="A1359" s="4">
        <v>1349</v>
      </c>
      <c r="B1359" s="133" t="s">
        <v>8502</v>
      </c>
      <c r="C1359" s="134" t="s">
        <v>2056</v>
      </c>
      <c r="D1359" s="135" t="s">
        <v>3790</v>
      </c>
      <c r="E1359" s="81" t="s">
        <v>4213</v>
      </c>
      <c r="F1359" s="145">
        <v>4.8</v>
      </c>
      <c r="G1359" s="145">
        <v>5.85</v>
      </c>
      <c r="H1359" s="48">
        <v>63</v>
      </c>
      <c r="I1359" s="48">
        <v>59</v>
      </c>
      <c r="J1359" s="165" t="str">
        <f t="shared" si="85"/>
        <v xml:space="preserve"> </v>
      </c>
      <c r="K1359" s="165" t="str">
        <f t="shared" si="86"/>
        <v xml:space="preserve"> </v>
      </c>
      <c r="L1359" s="165" t="str">
        <f t="shared" si="84"/>
        <v xml:space="preserve"> </v>
      </c>
      <c r="M1359" s="101"/>
      <c r="N1359" s="136"/>
      <c r="O1359" s="62">
        <f t="shared" si="87"/>
        <v>61</v>
      </c>
      <c r="P1359" s="58"/>
    </row>
    <row r="1360" spans="1:16" s="5" customFormat="1" ht="17.100000000000001" customHeight="1">
      <c r="A1360" s="4">
        <v>1350</v>
      </c>
      <c r="B1360" s="133" t="s">
        <v>8503</v>
      </c>
      <c r="C1360" s="134" t="s">
        <v>4056</v>
      </c>
      <c r="D1360" s="135" t="s">
        <v>3794</v>
      </c>
      <c r="E1360" s="81" t="s">
        <v>4213</v>
      </c>
      <c r="F1360" s="145">
        <v>6.18</v>
      </c>
      <c r="G1360" s="145">
        <v>7.14</v>
      </c>
      <c r="H1360" s="48">
        <v>90</v>
      </c>
      <c r="I1360" s="48">
        <v>86</v>
      </c>
      <c r="J1360" s="165" t="str">
        <f t="shared" si="85"/>
        <v xml:space="preserve"> </v>
      </c>
      <c r="K1360" s="165" t="str">
        <f t="shared" si="86"/>
        <v>SVK</v>
      </c>
      <c r="L1360" s="165" t="str">
        <f t="shared" si="84"/>
        <v xml:space="preserve"> </v>
      </c>
      <c r="M1360" s="49" t="s">
        <v>12629</v>
      </c>
      <c r="N1360" s="17"/>
      <c r="O1360" s="62">
        <f t="shared" si="87"/>
        <v>88</v>
      </c>
      <c r="P1360" s="58"/>
    </row>
    <row r="1361" spans="1:16" s="5" customFormat="1" ht="17.100000000000001" customHeight="1">
      <c r="A1361" s="4">
        <v>1351</v>
      </c>
      <c r="B1361" s="133" t="s">
        <v>8504</v>
      </c>
      <c r="C1361" s="134" t="s">
        <v>905</v>
      </c>
      <c r="D1361" s="135" t="s">
        <v>3794</v>
      </c>
      <c r="E1361" s="81" t="s">
        <v>4213</v>
      </c>
      <c r="F1361" s="145">
        <v>4.5</v>
      </c>
      <c r="G1361" s="145">
        <v>6.24</v>
      </c>
      <c r="H1361" s="48">
        <v>62</v>
      </c>
      <c r="I1361" s="48">
        <v>62</v>
      </c>
      <c r="J1361" s="165" t="str">
        <f t="shared" si="85"/>
        <v xml:space="preserve"> </v>
      </c>
      <c r="K1361" s="165" t="str">
        <f t="shared" si="86"/>
        <v xml:space="preserve"> </v>
      </c>
      <c r="L1361" s="165" t="str">
        <f t="shared" si="84"/>
        <v xml:space="preserve"> </v>
      </c>
      <c r="M1361" s="63"/>
      <c r="N1361" s="17"/>
      <c r="O1361" s="62">
        <f t="shared" si="87"/>
        <v>62</v>
      </c>
      <c r="P1361" s="58"/>
    </row>
    <row r="1362" spans="1:16" s="5" customFormat="1" ht="17.100000000000001" customHeight="1">
      <c r="A1362" s="4">
        <v>1352</v>
      </c>
      <c r="B1362" s="133" t="s">
        <v>8505</v>
      </c>
      <c r="C1362" s="134" t="s">
        <v>2368</v>
      </c>
      <c r="D1362" s="135" t="s">
        <v>999</v>
      </c>
      <c r="E1362" s="81" t="s">
        <v>4213</v>
      </c>
      <c r="F1362" s="145">
        <v>5.6</v>
      </c>
      <c r="G1362" s="145">
        <v>6.09</v>
      </c>
      <c r="H1362" s="48">
        <v>63</v>
      </c>
      <c r="I1362" s="48">
        <v>60</v>
      </c>
      <c r="J1362" s="165" t="str">
        <f t="shared" si="85"/>
        <v xml:space="preserve"> </v>
      </c>
      <c r="K1362" s="165" t="str">
        <f t="shared" si="86"/>
        <v xml:space="preserve"> </v>
      </c>
      <c r="L1362" s="165" t="str">
        <f t="shared" si="84"/>
        <v xml:space="preserve"> </v>
      </c>
      <c r="M1362" s="84"/>
      <c r="N1362" s="17"/>
      <c r="O1362" s="62">
        <f t="shared" si="87"/>
        <v>61.5</v>
      </c>
      <c r="P1362" s="58"/>
    </row>
    <row r="1363" spans="1:16" s="5" customFormat="1" ht="17.100000000000001" customHeight="1">
      <c r="A1363" s="4">
        <v>1353</v>
      </c>
      <c r="B1363" s="133" t="s">
        <v>8506</v>
      </c>
      <c r="C1363" s="134" t="s">
        <v>670</v>
      </c>
      <c r="D1363" s="135" t="s">
        <v>4266</v>
      </c>
      <c r="E1363" s="81" t="s">
        <v>4213</v>
      </c>
      <c r="F1363" s="145">
        <v>6.56</v>
      </c>
      <c r="G1363" s="145">
        <v>7.49</v>
      </c>
      <c r="H1363" s="48">
        <v>64</v>
      </c>
      <c r="I1363" s="48">
        <v>60</v>
      </c>
      <c r="J1363" s="165" t="str">
        <f t="shared" si="85"/>
        <v xml:space="preserve"> </v>
      </c>
      <c r="K1363" s="165" t="str">
        <f t="shared" si="86"/>
        <v xml:space="preserve"> </v>
      </c>
      <c r="L1363" s="165" t="str">
        <f t="shared" si="84"/>
        <v xml:space="preserve"> </v>
      </c>
      <c r="M1363" s="98"/>
      <c r="N1363" s="81"/>
      <c r="O1363" s="62">
        <f t="shared" si="87"/>
        <v>62</v>
      </c>
      <c r="P1363" s="58"/>
    </row>
    <row r="1364" spans="1:16" s="5" customFormat="1" ht="17.100000000000001" customHeight="1">
      <c r="A1364" s="4">
        <v>1354</v>
      </c>
      <c r="B1364" s="133" t="s">
        <v>8507</v>
      </c>
      <c r="C1364" s="134" t="s">
        <v>4252</v>
      </c>
      <c r="D1364" s="135" t="s">
        <v>3779</v>
      </c>
      <c r="E1364" s="81" t="s">
        <v>4213</v>
      </c>
      <c r="F1364" s="145">
        <v>6.67</v>
      </c>
      <c r="G1364" s="145">
        <v>8.4600000000000009</v>
      </c>
      <c r="H1364" s="48">
        <v>69</v>
      </c>
      <c r="I1364" s="48">
        <v>70</v>
      </c>
      <c r="J1364" s="165" t="str">
        <f t="shared" si="85"/>
        <v xml:space="preserve"> </v>
      </c>
      <c r="K1364" s="165" t="str">
        <f t="shared" si="86"/>
        <v>SVK</v>
      </c>
      <c r="L1364" s="165" t="str">
        <f t="shared" si="84"/>
        <v xml:space="preserve"> </v>
      </c>
      <c r="M1364" s="49" t="s">
        <v>12629</v>
      </c>
      <c r="N1364" s="17"/>
      <c r="O1364" s="62">
        <f t="shared" si="87"/>
        <v>69.5</v>
      </c>
      <c r="P1364" s="58"/>
    </row>
    <row r="1365" spans="1:16" s="5" customFormat="1" ht="17.100000000000001" customHeight="1">
      <c r="A1365" s="4">
        <v>1355</v>
      </c>
      <c r="B1365" s="133" t="s">
        <v>8508</v>
      </c>
      <c r="C1365" s="134" t="s">
        <v>7480</v>
      </c>
      <c r="D1365" s="135" t="s">
        <v>3779</v>
      </c>
      <c r="E1365" s="81" t="s">
        <v>4213</v>
      </c>
      <c r="F1365" s="145">
        <v>5.13</v>
      </c>
      <c r="G1365" s="145">
        <v>5.37</v>
      </c>
      <c r="H1365" s="48">
        <v>62</v>
      </c>
      <c r="I1365" s="48">
        <v>61</v>
      </c>
      <c r="J1365" s="165" t="str">
        <f t="shared" si="85"/>
        <v xml:space="preserve"> </v>
      </c>
      <c r="K1365" s="165" t="str">
        <f t="shared" si="86"/>
        <v xml:space="preserve"> </v>
      </c>
      <c r="L1365" s="165" t="str">
        <f t="shared" si="84"/>
        <v xml:space="preserve"> </v>
      </c>
      <c r="M1365" s="63"/>
      <c r="N1365" s="17"/>
      <c r="O1365" s="62">
        <f t="shared" si="87"/>
        <v>61.5</v>
      </c>
      <c r="P1365" s="58"/>
    </row>
    <row r="1366" spans="1:16" s="5" customFormat="1" ht="17.100000000000001" customHeight="1">
      <c r="A1366" s="4">
        <v>1356</v>
      </c>
      <c r="B1366" s="133" t="s">
        <v>8509</v>
      </c>
      <c r="C1366" s="134" t="s">
        <v>1406</v>
      </c>
      <c r="D1366" s="135" t="s">
        <v>1001</v>
      </c>
      <c r="E1366" s="81" t="s">
        <v>4213</v>
      </c>
      <c r="F1366" s="145">
        <v>5.87</v>
      </c>
      <c r="G1366" s="145">
        <v>7.29</v>
      </c>
      <c r="H1366" s="48">
        <v>68</v>
      </c>
      <c r="I1366" s="48">
        <v>61</v>
      </c>
      <c r="J1366" s="165" t="str">
        <f t="shared" si="85"/>
        <v xml:space="preserve"> </v>
      </c>
      <c r="K1366" s="165" t="str">
        <f t="shared" si="86"/>
        <v xml:space="preserve"> </v>
      </c>
      <c r="L1366" s="165" t="str">
        <f t="shared" si="84"/>
        <v xml:space="preserve"> </v>
      </c>
      <c r="M1366" s="83"/>
      <c r="N1366" s="17"/>
      <c r="O1366" s="62">
        <f t="shared" si="87"/>
        <v>64.5</v>
      </c>
      <c r="P1366" s="58"/>
    </row>
    <row r="1367" spans="1:16" s="5" customFormat="1" ht="17.100000000000001" customHeight="1">
      <c r="A1367" s="4">
        <v>1357</v>
      </c>
      <c r="B1367" s="133" t="s">
        <v>8510</v>
      </c>
      <c r="C1367" s="134" t="s">
        <v>946</v>
      </c>
      <c r="D1367" s="135" t="s">
        <v>8511</v>
      </c>
      <c r="E1367" s="81" t="s">
        <v>4213</v>
      </c>
      <c r="F1367" s="145">
        <v>6.37</v>
      </c>
      <c r="G1367" s="145">
        <v>6.14</v>
      </c>
      <c r="H1367" s="48">
        <v>69</v>
      </c>
      <c r="I1367" s="48">
        <v>70</v>
      </c>
      <c r="J1367" s="165" t="str">
        <f t="shared" si="85"/>
        <v xml:space="preserve"> </v>
      </c>
      <c r="K1367" s="165" t="str">
        <f t="shared" si="86"/>
        <v xml:space="preserve"> </v>
      </c>
      <c r="L1367" s="165" t="str">
        <f t="shared" si="84"/>
        <v xml:space="preserve"> </v>
      </c>
      <c r="M1367" s="53"/>
      <c r="N1367" s="136"/>
      <c r="O1367" s="62">
        <f t="shared" si="87"/>
        <v>69.5</v>
      </c>
      <c r="P1367" s="58"/>
    </row>
    <row r="1368" spans="1:16" s="5" customFormat="1" ht="17.100000000000001" customHeight="1">
      <c r="A1368" s="4">
        <v>1358</v>
      </c>
      <c r="B1368" s="133" t="s">
        <v>8512</v>
      </c>
      <c r="C1368" s="134" t="s">
        <v>1710</v>
      </c>
      <c r="D1368" s="135" t="s">
        <v>4268</v>
      </c>
      <c r="E1368" s="81" t="s">
        <v>4213</v>
      </c>
      <c r="F1368" s="145">
        <v>5.69</v>
      </c>
      <c r="G1368" s="145">
        <v>7.39</v>
      </c>
      <c r="H1368" s="48">
        <v>73</v>
      </c>
      <c r="I1368" s="48">
        <v>81</v>
      </c>
      <c r="J1368" s="165" t="str">
        <f t="shared" si="85"/>
        <v xml:space="preserve"> </v>
      </c>
      <c r="K1368" s="165" t="str">
        <f t="shared" si="86"/>
        <v>SVK</v>
      </c>
      <c r="L1368" s="165" t="str">
        <f t="shared" si="84"/>
        <v xml:space="preserve"> </v>
      </c>
      <c r="M1368" s="49" t="s">
        <v>12629</v>
      </c>
      <c r="N1368" s="9"/>
      <c r="O1368" s="62">
        <f t="shared" si="87"/>
        <v>77</v>
      </c>
      <c r="P1368" s="58"/>
    </row>
    <row r="1369" spans="1:16" s="5" customFormat="1" ht="17.100000000000001" customHeight="1">
      <c r="A1369" s="4">
        <v>1359</v>
      </c>
      <c r="B1369" s="133" t="s">
        <v>8513</v>
      </c>
      <c r="C1369" s="134" t="s">
        <v>289</v>
      </c>
      <c r="D1369" s="135" t="s">
        <v>1533</v>
      </c>
      <c r="E1369" s="81" t="s">
        <v>4213</v>
      </c>
      <c r="F1369" s="145">
        <v>6.28</v>
      </c>
      <c r="G1369" s="145">
        <v>7.26</v>
      </c>
      <c r="H1369" s="48">
        <v>67</v>
      </c>
      <c r="I1369" s="48">
        <v>63</v>
      </c>
      <c r="J1369" s="165" t="str">
        <f t="shared" si="85"/>
        <v xml:space="preserve"> </v>
      </c>
      <c r="K1369" s="165" t="str">
        <f t="shared" si="86"/>
        <v xml:space="preserve"> </v>
      </c>
      <c r="L1369" s="165" t="str">
        <f t="shared" si="84"/>
        <v xml:space="preserve"> </v>
      </c>
      <c r="M1369" s="196"/>
      <c r="N1369" s="9"/>
      <c r="O1369" s="62">
        <f t="shared" si="87"/>
        <v>65</v>
      </c>
      <c r="P1369" s="58"/>
    </row>
    <row r="1370" spans="1:16" s="5" customFormat="1" ht="17.100000000000001" customHeight="1">
      <c r="A1370" s="4">
        <v>1360</v>
      </c>
      <c r="B1370" s="133" t="s">
        <v>8514</v>
      </c>
      <c r="C1370" s="134" t="s">
        <v>4446</v>
      </c>
      <c r="D1370" s="135" t="s">
        <v>305</v>
      </c>
      <c r="E1370" s="81" t="s">
        <v>4213</v>
      </c>
      <c r="F1370" s="145">
        <v>5.03</v>
      </c>
      <c r="G1370" s="145">
        <v>5.8</v>
      </c>
      <c r="H1370" s="48">
        <v>53</v>
      </c>
      <c r="I1370" s="48">
        <v>56</v>
      </c>
      <c r="J1370" s="165" t="str">
        <f t="shared" si="85"/>
        <v xml:space="preserve"> </v>
      </c>
      <c r="K1370" s="165" t="str">
        <f t="shared" si="86"/>
        <v xml:space="preserve"> </v>
      </c>
      <c r="L1370" s="165" t="str">
        <f t="shared" si="84"/>
        <v xml:space="preserve"> </v>
      </c>
      <c r="M1370" s="63"/>
      <c r="N1370" s="123"/>
      <c r="O1370" s="62">
        <f t="shared" si="87"/>
        <v>54.5</v>
      </c>
      <c r="P1370" s="58"/>
    </row>
    <row r="1371" spans="1:16" s="5" customFormat="1" ht="17.100000000000001" customHeight="1">
      <c r="A1371" s="4">
        <v>1361</v>
      </c>
      <c r="B1371" s="133" t="s">
        <v>8515</v>
      </c>
      <c r="C1371" s="134" t="s">
        <v>3241</v>
      </c>
      <c r="D1371" s="135" t="s">
        <v>3009</v>
      </c>
      <c r="E1371" s="81" t="s">
        <v>4213</v>
      </c>
      <c r="F1371" s="145">
        <v>5.59</v>
      </c>
      <c r="G1371" s="145">
        <v>7.61</v>
      </c>
      <c r="H1371" s="48">
        <v>68</v>
      </c>
      <c r="I1371" s="48">
        <v>61</v>
      </c>
      <c r="J1371" s="165" t="str">
        <f t="shared" si="85"/>
        <v xml:space="preserve"> </v>
      </c>
      <c r="K1371" s="165" t="str">
        <f t="shared" si="86"/>
        <v xml:space="preserve"> </v>
      </c>
      <c r="L1371" s="165" t="str">
        <f t="shared" si="84"/>
        <v xml:space="preserve"> </v>
      </c>
      <c r="M1371" s="64"/>
      <c r="N1371" s="9"/>
      <c r="O1371" s="62">
        <f t="shared" si="87"/>
        <v>64.5</v>
      </c>
      <c r="P1371" s="58"/>
    </row>
    <row r="1372" spans="1:16" s="5" customFormat="1" ht="17.100000000000001" customHeight="1">
      <c r="A1372" s="4">
        <v>1362</v>
      </c>
      <c r="B1372" s="133" t="s">
        <v>8516</v>
      </c>
      <c r="C1372" s="134" t="s">
        <v>1266</v>
      </c>
      <c r="D1372" s="135" t="s">
        <v>3823</v>
      </c>
      <c r="E1372" s="81" t="s">
        <v>4213</v>
      </c>
      <c r="F1372" s="145">
        <v>5.19</v>
      </c>
      <c r="G1372" s="145">
        <v>7.04</v>
      </c>
      <c r="H1372" s="48">
        <v>68</v>
      </c>
      <c r="I1372" s="48">
        <v>61</v>
      </c>
      <c r="J1372" s="165" t="str">
        <f t="shared" si="85"/>
        <v xml:space="preserve"> </v>
      </c>
      <c r="K1372" s="165" t="str">
        <f t="shared" si="86"/>
        <v xml:space="preserve"> </v>
      </c>
      <c r="L1372" s="165" t="str">
        <f t="shared" si="84"/>
        <v xml:space="preserve"> </v>
      </c>
      <c r="M1372" s="121"/>
      <c r="N1372" s="9"/>
      <c r="O1372" s="62">
        <f t="shared" si="87"/>
        <v>64.5</v>
      </c>
      <c r="P1372" s="58"/>
    </row>
    <row r="1373" spans="1:16" s="5" customFormat="1" ht="17.100000000000001" customHeight="1">
      <c r="A1373" s="4">
        <v>1363</v>
      </c>
      <c r="B1373" s="133" t="s">
        <v>8517</v>
      </c>
      <c r="C1373" s="134" t="s">
        <v>997</v>
      </c>
      <c r="D1373" s="135" t="s">
        <v>2575</v>
      </c>
      <c r="E1373" s="81" t="s">
        <v>4213</v>
      </c>
      <c r="F1373" s="145">
        <v>5.78</v>
      </c>
      <c r="G1373" s="145">
        <v>6.99</v>
      </c>
      <c r="H1373" s="48">
        <v>60</v>
      </c>
      <c r="I1373" s="48">
        <v>60</v>
      </c>
      <c r="J1373" s="165" t="str">
        <f t="shared" si="85"/>
        <v xml:space="preserve"> </v>
      </c>
      <c r="K1373" s="165" t="str">
        <f t="shared" si="86"/>
        <v xml:space="preserve"> </v>
      </c>
      <c r="L1373" s="165" t="str">
        <f t="shared" si="84"/>
        <v xml:space="preserve"> </v>
      </c>
      <c r="M1373" s="52"/>
      <c r="N1373" s="9"/>
      <c r="O1373" s="62">
        <f t="shared" si="87"/>
        <v>60</v>
      </c>
      <c r="P1373" s="58"/>
    </row>
    <row r="1374" spans="1:16" s="5" customFormat="1" ht="17.100000000000001" customHeight="1">
      <c r="A1374" s="4">
        <v>1364</v>
      </c>
      <c r="B1374" s="133" t="s">
        <v>8518</v>
      </c>
      <c r="C1374" s="134" t="s">
        <v>8519</v>
      </c>
      <c r="D1374" s="135" t="s">
        <v>1003</v>
      </c>
      <c r="E1374" s="81" t="s">
        <v>4213</v>
      </c>
      <c r="F1374" s="145">
        <v>5.79</v>
      </c>
      <c r="G1374" s="145">
        <v>6.56</v>
      </c>
      <c r="H1374" s="48">
        <v>60</v>
      </c>
      <c r="I1374" s="48">
        <v>60</v>
      </c>
      <c r="J1374" s="165" t="str">
        <f t="shared" si="85"/>
        <v xml:space="preserve"> </v>
      </c>
      <c r="K1374" s="165" t="str">
        <f t="shared" si="86"/>
        <v xml:space="preserve"> </v>
      </c>
      <c r="L1374" s="165" t="str">
        <f t="shared" si="84"/>
        <v xml:space="preserve"> </v>
      </c>
      <c r="M1374" s="64"/>
      <c r="N1374" s="93"/>
      <c r="O1374" s="62">
        <f t="shared" si="87"/>
        <v>60</v>
      </c>
      <c r="P1374" s="58"/>
    </row>
    <row r="1375" spans="1:16" s="5" customFormat="1" ht="17.100000000000001" customHeight="1">
      <c r="A1375" s="4">
        <v>1365</v>
      </c>
      <c r="B1375" s="133" t="s">
        <v>8520</v>
      </c>
      <c r="C1375" s="134" t="s">
        <v>2006</v>
      </c>
      <c r="D1375" s="135" t="s">
        <v>3620</v>
      </c>
      <c r="E1375" s="81" t="s">
        <v>4213</v>
      </c>
      <c r="F1375" s="145">
        <v>5.61</v>
      </c>
      <c r="G1375" s="145">
        <v>7</v>
      </c>
      <c r="H1375" s="48">
        <v>71</v>
      </c>
      <c r="I1375" s="48">
        <v>61</v>
      </c>
      <c r="J1375" s="165" t="str">
        <f t="shared" si="85"/>
        <v xml:space="preserve"> </v>
      </c>
      <c r="K1375" s="165" t="str">
        <f t="shared" si="86"/>
        <v xml:space="preserve"> </v>
      </c>
      <c r="L1375" s="165" t="str">
        <f t="shared" si="84"/>
        <v xml:space="preserve"> </v>
      </c>
      <c r="M1375" s="52"/>
      <c r="N1375" s="38"/>
      <c r="O1375" s="62">
        <f t="shared" si="87"/>
        <v>66</v>
      </c>
      <c r="P1375" s="58"/>
    </row>
    <row r="1376" spans="1:16" s="5" customFormat="1" ht="17.100000000000001" customHeight="1">
      <c r="A1376" s="4">
        <v>1366</v>
      </c>
      <c r="B1376" s="133" t="s">
        <v>8521</v>
      </c>
      <c r="C1376" s="134" t="s">
        <v>8522</v>
      </c>
      <c r="D1376" s="135" t="s">
        <v>3620</v>
      </c>
      <c r="E1376" s="81" t="s">
        <v>4213</v>
      </c>
      <c r="F1376" s="145">
        <v>4.1399999999999997</v>
      </c>
      <c r="G1376" s="145">
        <v>6.09</v>
      </c>
      <c r="H1376" s="48">
        <v>57</v>
      </c>
      <c r="I1376" s="48">
        <v>60</v>
      </c>
      <c r="J1376" s="165" t="str">
        <f t="shared" si="85"/>
        <v xml:space="preserve"> </v>
      </c>
      <c r="K1376" s="165" t="str">
        <f t="shared" si="86"/>
        <v xml:space="preserve"> </v>
      </c>
      <c r="L1376" s="165" t="str">
        <f t="shared" si="84"/>
        <v xml:space="preserve"> </v>
      </c>
      <c r="M1376" s="101"/>
      <c r="N1376" s="9"/>
      <c r="O1376" s="62">
        <f t="shared" si="87"/>
        <v>58.5</v>
      </c>
      <c r="P1376" s="58"/>
    </row>
    <row r="1377" spans="1:16" s="5" customFormat="1" ht="17.100000000000001" customHeight="1">
      <c r="A1377" s="4">
        <v>1367</v>
      </c>
      <c r="B1377" s="133" t="s">
        <v>290</v>
      </c>
      <c r="C1377" s="134" t="s">
        <v>291</v>
      </c>
      <c r="D1377" s="135" t="s">
        <v>3311</v>
      </c>
      <c r="E1377" s="81" t="s">
        <v>4213</v>
      </c>
      <c r="F1377" s="145">
        <v>6.89</v>
      </c>
      <c r="G1377" s="145">
        <v>8.43</v>
      </c>
      <c r="H1377" s="48">
        <v>74</v>
      </c>
      <c r="I1377" s="48">
        <v>70</v>
      </c>
      <c r="J1377" s="165" t="str">
        <f t="shared" si="85"/>
        <v xml:space="preserve"> </v>
      </c>
      <c r="K1377" s="168" t="str">
        <f t="shared" si="86"/>
        <v>SVK</v>
      </c>
      <c r="L1377" s="165" t="str">
        <f t="shared" si="84"/>
        <v xml:space="preserve"> </v>
      </c>
      <c r="M1377" s="63" t="s">
        <v>12603</v>
      </c>
      <c r="N1377" s="17"/>
      <c r="O1377" s="62">
        <f t="shared" si="87"/>
        <v>72</v>
      </c>
      <c r="P1377" s="58"/>
    </row>
    <row r="1378" spans="1:16" s="5" customFormat="1" ht="17.100000000000001" customHeight="1">
      <c r="A1378" s="4">
        <v>1368</v>
      </c>
      <c r="B1378" s="133" t="s">
        <v>8523</v>
      </c>
      <c r="C1378" s="134" t="s">
        <v>1693</v>
      </c>
      <c r="D1378" s="135" t="s">
        <v>4070</v>
      </c>
      <c r="E1378" s="81" t="s">
        <v>4214</v>
      </c>
      <c r="F1378" s="145">
        <v>4.12</v>
      </c>
      <c r="G1378" s="145">
        <v>6.81</v>
      </c>
      <c r="H1378" s="48">
        <v>54</v>
      </c>
      <c r="I1378" s="48">
        <v>62</v>
      </c>
      <c r="J1378" s="165" t="str">
        <f t="shared" si="85"/>
        <v xml:space="preserve"> </v>
      </c>
      <c r="K1378" s="165" t="str">
        <f t="shared" si="86"/>
        <v xml:space="preserve"> </v>
      </c>
      <c r="L1378" s="165" t="str">
        <f t="shared" si="84"/>
        <v xml:space="preserve"> </v>
      </c>
      <c r="M1378" s="63"/>
      <c r="N1378" s="17"/>
      <c r="O1378" s="62">
        <f t="shared" si="87"/>
        <v>58</v>
      </c>
      <c r="P1378" s="58"/>
    </row>
    <row r="1379" spans="1:16" s="5" customFormat="1" ht="17.100000000000001" customHeight="1">
      <c r="A1379" s="4">
        <v>1369</v>
      </c>
      <c r="B1379" s="133" t="s">
        <v>8524</v>
      </c>
      <c r="C1379" s="134" t="s">
        <v>4061</v>
      </c>
      <c r="D1379" s="135" t="s">
        <v>2308</v>
      </c>
      <c r="E1379" s="81" t="s">
        <v>4214</v>
      </c>
      <c r="F1379" s="145">
        <v>5.18</v>
      </c>
      <c r="G1379" s="145">
        <v>7.24</v>
      </c>
      <c r="H1379" s="48">
        <v>79</v>
      </c>
      <c r="I1379" s="48">
        <v>71</v>
      </c>
      <c r="J1379" s="165" t="str">
        <f t="shared" si="85"/>
        <v xml:space="preserve"> </v>
      </c>
      <c r="K1379" s="165" t="str">
        <f t="shared" si="86"/>
        <v>SVK</v>
      </c>
      <c r="L1379" s="165" t="str">
        <f t="shared" si="84"/>
        <v xml:space="preserve"> </v>
      </c>
      <c r="M1379" s="49" t="s">
        <v>12629</v>
      </c>
      <c r="N1379" s="9"/>
      <c r="O1379" s="62">
        <f t="shared" si="87"/>
        <v>75</v>
      </c>
      <c r="P1379" s="58"/>
    </row>
    <row r="1380" spans="1:16" s="5" customFormat="1" ht="17.100000000000001" customHeight="1">
      <c r="A1380" s="4">
        <v>1370</v>
      </c>
      <c r="B1380" s="133" t="s">
        <v>8525</v>
      </c>
      <c r="C1380" s="134" t="s">
        <v>8526</v>
      </c>
      <c r="D1380" s="135" t="s">
        <v>2308</v>
      </c>
      <c r="E1380" s="81" t="s">
        <v>4214</v>
      </c>
      <c r="F1380" s="145">
        <v>4.5199999999999996</v>
      </c>
      <c r="G1380" s="145">
        <v>6.34</v>
      </c>
      <c r="H1380" s="48">
        <v>61</v>
      </c>
      <c r="I1380" s="48">
        <v>70</v>
      </c>
      <c r="J1380" s="165" t="str">
        <f t="shared" si="85"/>
        <v xml:space="preserve"> </v>
      </c>
      <c r="K1380" s="165" t="str">
        <f t="shared" si="86"/>
        <v xml:space="preserve"> </v>
      </c>
      <c r="L1380" s="165" t="str">
        <f t="shared" si="84"/>
        <v xml:space="preserve"> </v>
      </c>
      <c r="M1380" s="63"/>
      <c r="N1380" s="9"/>
      <c r="O1380" s="62">
        <f t="shared" si="87"/>
        <v>65.5</v>
      </c>
      <c r="P1380" s="58"/>
    </row>
    <row r="1381" spans="1:16" s="5" customFormat="1" ht="17.100000000000001" customHeight="1">
      <c r="A1381" s="4">
        <v>1371</v>
      </c>
      <c r="B1381" s="133" t="s">
        <v>8527</v>
      </c>
      <c r="C1381" s="134" t="s">
        <v>3309</v>
      </c>
      <c r="D1381" s="135" t="s">
        <v>3474</v>
      </c>
      <c r="E1381" s="81" t="s">
        <v>4214</v>
      </c>
      <c r="F1381" s="145">
        <v>3.88</v>
      </c>
      <c r="G1381" s="145">
        <v>6.47</v>
      </c>
      <c r="H1381" s="48">
        <v>57</v>
      </c>
      <c r="I1381" s="48">
        <v>64</v>
      </c>
      <c r="J1381" s="165" t="str">
        <f t="shared" si="85"/>
        <v xml:space="preserve"> </v>
      </c>
      <c r="K1381" s="165" t="str">
        <f t="shared" si="86"/>
        <v xml:space="preserve"> </v>
      </c>
      <c r="L1381" s="165" t="str">
        <f t="shared" si="84"/>
        <v xml:space="preserve"> </v>
      </c>
      <c r="M1381" s="217"/>
      <c r="N1381" s="9"/>
      <c r="O1381" s="62">
        <f t="shared" si="87"/>
        <v>60.5</v>
      </c>
      <c r="P1381" s="58"/>
    </row>
    <row r="1382" spans="1:16" s="5" customFormat="1" ht="17.100000000000001" customHeight="1">
      <c r="A1382" s="4">
        <v>1372</v>
      </c>
      <c r="B1382" s="133" t="s">
        <v>8528</v>
      </c>
      <c r="C1382" s="134" t="s">
        <v>8529</v>
      </c>
      <c r="D1382" s="135" t="s">
        <v>1414</v>
      </c>
      <c r="E1382" s="81" t="s">
        <v>4214</v>
      </c>
      <c r="F1382" s="145">
        <v>4.54</v>
      </c>
      <c r="G1382" s="145">
        <v>4.03</v>
      </c>
      <c r="H1382" s="48">
        <v>65</v>
      </c>
      <c r="I1382" s="48">
        <v>51</v>
      </c>
      <c r="J1382" s="165" t="str">
        <f t="shared" si="85"/>
        <v xml:space="preserve"> </v>
      </c>
      <c r="K1382" s="165" t="str">
        <f t="shared" si="86"/>
        <v xml:space="preserve"> </v>
      </c>
      <c r="L1382" s="165" t="str">
        <f t="shared" ref="L1382:L1446" si="88">IF(AND(J1382="SVXS",K1382="SVXS"),"SVXS",IF(AND(J1382="SVG",K1382="SVG"),"SVG",IF(AND(J1382="SVK",K1382="SVK"),"SVK",IF(AND(J1382="SVXS",K1382="SVG"),"SVG",IF(AND(J1382="SVG",K1382="SVXS"),"SVG",IF(AND(J1382="SVG",K1382="SVK"),"SVK",IF(AND(J1382="SVK",K1382="SVG"),"SVK"," ")))))))</f>
        <v xml:space="preserve"> </v>
      </c>
      <c r="M1382" s="53"/>
      <c r="N1382" s="9"/>
      <c r="O1382" s="62">
        <f t="shared" si="87"/>
        <v>58</v>
      </c>
      <c r="P1382" s="58"/>
    </row>
    <row r="1383" spans="1:16" s="5" customFormat="1" ht="17.100000000000001" customHeight="1">
      <c r="A1383" s="4">
        <v>1373</v>
      </c>
      <c r="B1383" s="133" t="s">
        <v>8530</v>
      </c>
      <c r="C1383" s="134" t="s">
        <v>905</v>
      </c>
      <c r="D1383" s="135" t="s">
        <v>737</v>
      </c>
      <c r="E1383" s="81" t="s">
        <v>4214</v>
      </c>
      <c r="F1383" s="145">
        <v>5.6</v>
      </c>
      <c r="G1383" s="145">
        <v>6.44</v>
      </c>
      <c r="H1383" s="48">
        <v>66</v>
      </c>
      <c r="I1383" s="48">
        <v>62</v>
      </c>
      <c r="J1383" s="165" t="str">
        <f t="shared" si="85"/>
        <v xml:space="preserve"> </v>
      </c>
      <c r="K1383" s="165" t="str">
        <f t="shared" si="86"/>
        <v xml:space="preserve"> </v>
      </c>
      <c r="L1383" s="165" t="str">
        <f t="shared" si="88"/>
        <v xml:space="preserve"> </v>
      </c>
      <c r="M1383" s="63"/>
      <c r="N1383" s="17"/>
      <c r="O1383" s="62">
        <f t="shared" si="87"/>
        <v>64</v>
      </c>
      <c r="P1383" s="58"/>
    </row>
    <row r="1384" spans="1:16" s="5" customFormat="1" ht="17.100000000000001" customHeight="1">
      <c r="A1384" s="4">
        <v>1374</v>
      </c>
      <c r="B1384" s="133" t="s">
        <v>8531</v>
      </c>
      <c r="C1384" s="134" t="s">
        <v>8532</v>
      </c>
      <c r="D1384" s="135" t="s">
        <v>25</v>
      </c>
      <c r="E1384" s="81" t="s">
        <v>4214</v>
      </c>
      <c r="F1384" s="145">
        <v>4.78</v>
      </c>
      <c r="G1384" s="145">
        <v>6.35</v>
      </c>
      <c r="H1384" s="48">
        <v>65</v>
      </c>
      <c r="I1384" s="48">
        <v>62</v>
      </c>
      <c r="J1384" s="165" t="str">
        <f t="shared" si="85"/>
        <v xml:space="preserve"> </v>
      </c>
      <c r="K1384" s="165" t="str">
        <f t="shared" si="86"/>
        <v xml:space="preserve"> </v>
      </c>
      <c r="L1384" s="165" t="str">
        <f t="shared" si="88"/>
        <v xml:space="preserve"> </v>
      </c>
      <c r="M1384" s="63"/>
      <c r="N1384" s="17"/>
      <c r="O1384" s="62">
        <f t="shared" si="87"/>
        <v>63.5</v>
      </c>
      <c r="P1384" s="58"/>
    </row>
    <row r="1385" spans="1:16" s="5" customFormat="1" ht="17.100000000000001" customHeight="1">
      <c r="A1385" s="4">
        <v>1375</v>
      </c>
      <c r="B1385" s="133" t="s">
        <v>8533</v>
      </c>
      <c r="C1385" s="134" t="s">
        <v>3316</v>
      </c>
      <c r="D1385" s="135" t="s">
        <v>25</v>
      </c>
      <c r="E1385" s="81" t="s">
        <v>4214</v>
      </c>
      <c r="F1385" s="145">
        <v>4.7</v>
      </c>
      <c r="G1385" s="145">
        <v>6.65</v>
      </c>
      <c r="H1385" s="48">
        <v>54</v>
      </c>
      <c r="I1385" s="48">
        <v>62</v>
      </c>
      <c r="J1385" s="165" t="str">
        <f t="shared" si="85"/>
        <v xml:space="preserve"> </v>
      </c>
      <c r="K1385" s="165" t="str">
        <f t="shared" si="86"/>
        <v xml:space="preserve"> </v>
      </c>
      <c r="L1385" s="165" t="str">
        <f t="shared" si="88"/>
        <v xml:space="preserve"> </v>
      </c>
      <c r="M1385" s="98"/>
      <c r="N1385" s="93"/>
      <c r="O1385" s="62">
        <f t="shared" si="87"/>
        <v>58</v>
      </c>
      <c r="P1385" s="58"/>
    </row>
    <row r="1386" spans="1:16" s="5" customFormat="1" ht="17.100000000000001" customHeight="1">
      <c r="A1386" s="4">
        <v>1376</v>
      </c>
      <c r="B1386" s="133" t="s">
        <v>8534</v>
      </c>
      <c r="C1386" s="134" t="s">
        <v>4619</v>
      </c>
      <c r="D1386" s="135" t="s">
        <v>995</v>
      </c>
      <c r="E1386" s="81" t="s">
        <v>4214</v>
      </c>
      <c r="F1386" s="145">
        <v>3.88</v>
      </c>
      <c r="G1386" s="145">
        <v>6.17</v>
      </c>
      <c r="H1386" s="48">
        <v>64</v>
      </c>
      <c r="I1386" s="48">
        <v>61</v>
      </c>
      <c r="J1386" s="165" t="str">
        <f t="shared" si="85"/>
        <v xml:space="preserve"> </v>
      </c>
      <c r="K1386" s="165" t="str">
        <f t="shared" si="86"/>
        <v xml:space="preserve"> </v>
      </c>
      <c r="L1386" s="165" t="str">
        <f t="shared" si="88"/>
        <v xml:space="preserve"> </v>
      </c>
      <c r="M1386" s="63"/>
      <c r="N1386" s="9"/>
      <c r="O1386" s="62">
        <f t="shared" si="87"/>
        <v>62.5</v>
      </c>
      <c r="P1386" s="58"/>
    </row>
    <row r="1387" spans="1:16" s="5" customFormat="1" ht="17.100000000000001" customHeight="1">
      <c r="A1387" s="4">
        <v>1377</v>
      </c>
      <c r="B1387" s="133" t="s">
        <v>8535</v>
      </c>
      <c r="C1387" s="134" t="s">
        <v>8536</v>
      </c>
      <c r="D1387" s="135" t="s">
        <v>995</v>
      </c>
      <c r="E1387" s="81" t="s">
        <v>4214</v>
      </c>
      <c r="F1387" s="145">
        <v>4.22</v>
      </c>
      <c r="G1387" s="145">
        <v>1.97</v>
      </c>
      <c r="H1387" s="48">
        <v>55</v>
      </c>
      <c r="I1387" s="48">
        <v>50</v>
      </c>
      <c r="J1387" s="165" t="str">
        <f t="shared" si="85"/>
        <v xml:space="preserve"> </v>
      </c>
      <c r="K1387" s="165" t="str">
        <f t="shared" si="86"/>
        <v xml:space="preserve"> </v>
      </c>
      <c r="L1387" s="165" t="str">
        <f t="shared" si="88"/>
        <v xml:space="preserve"> </v>
      </c>
      <c r="M1387" s="98"/>
      <c r="N1387" s="9"/>
      <c r="O1387" s="62">
        <f t="shared" si="87"/>
        <v>52.5</v>
      </c>
      <c r="P1387" s="58"/>
    </row>
    <row r="1388" spans="1:16" s="5" customFormat="1" ht="17.100000000000001" customHeight="1">
      <c r="A1388" s="4">
        <v>1378</v>
      </c>
      <c r="B1388" s="133" t="s">
        <v>8537</v>
      </c>
      <c r="C1388" s="134" t="s">
        <v>1178</v>
      </c>
      <c r="D1388" s="135" t="s">
        <v>995</v>
      </c>
      <c r="E1388" s="81" t="s">
        <v>4214</v>
      </c>
      <c r="F1388" s="145">
        <v>6.1</v>
      </c>
      <c r="G1388" s="145">
        <v>6.58</v>
      </c>
      <c r="H1388" s="48">
        <v>58</v>
      </c>
      <c r="I1388" s="48">
        <v>64</v>
      </c>
      <c r="J1388" s="165" t="str">
        <f t="shared" ref="J1388:J1401" si="89">IF(AND(F1388&gt;=9,H1388&gt;=90),"SVXS",IF(AND(F1388&gt;=8,H1388&gt;=80),"SVG",IF(AND(F1388&gt;=7,H1388&gt;=70),"SVK"," ")))</f>
        <v xml:space="preserve"> </v>
      </c>
      <c r="K1388" s="165" t="str">
        <f t="shared" si="86"/>
        <v xml:space="preserve"> </v>
      </c>
      <c r="L1388" s="165" t="str">
        <f t="shared" ref="L1388:L1401" si="90">IF(AND(J1388="SVXS",K1388="SVXS"),"SVXS",IF(AND(J1388="SVG",K1388="SVG"),"SVG",IF(AND(J1388="SVK",K1388="SVK"),"SVK",IF(AND(J1388="SVXS",K1388="SVG"),"SVG",IF(AND(J1388="SVG",K1388="SVXS"),"SVG",IF(AND(J1388="SVG",K1388="SVK"),"SVK",IF(AND(J1388="SVK",K1388="SVG"),"SVK"," ")))))))</f>
        <v xml:space="preserve"> </v>
      </c>
      <c r="M1388" s="52"/>
      <c r="N1388" s="9"/>
      <c r="O1388" s="62">
        <f t="shared" ref="O1388:O1401" si="91">SUM(H1388:I1388)/2</f>
        <v>61</v>
      </c>
      <c r="P1388" s="58"/>
    </row>
    <row r="1389" spans="1:16" s="5" customFormat="1" ht="17.100000000000001" customHeight="1">
      <c r="A1389" s="4">
        <v>1379</v>
      </c>
      <c r="B1389" s="133" t="s">
        <v>8538</v>
      </c>
      <c r="C1389" s="134" t="s">
        <v>361</v>
      </c>
      <c r="D1389" s="135" t="s">
        <v>879</v>
      </c>
      <c r="E1389" s="81" t="s">
        <v>4214</v>
      </c>
      <c r="F1389" s="145">
        <v>6.19</v>
      </c>
      <c r="G1389" s="145">
        <v>6.5</v>
      </c>
      <c r="H1389" s="48">
        <v>70</v>
      </c>
      <c r="I1389" s="48">
        <v>69</v>
      </c>
      <c r="J1389" s="165" t="str">
        <f t="shared" si="89"/>
        <v xml:space="preserve"> </v>
      </c>
      <c r="K1389" s="165" t="str">
        <f t="shared" si="86"/>
        <v xml:space="preserve"> </v>
      </c>
      <c r="L1389" s="165" t="str">
        <f t="shared" si="90"/>
        <v xml:space="preserve"> </v>
      </c>
      <c r="M1389" s="98"/>
      <c r="N1389" s="9"/>
      <c r="O1389" s="62">
        <f t="shared" si="91"/>
        <v>69.5</v>
      </c>
      <c r="P1389" s="58"/>
    </row>
    <row r="1390" spans="1:16" s="5" customFormat="1" ht="17.100000000000001" customHeight="1">
      <c r="A1390" s="4">
        <v>1380</v>
      </c>
      <c r="B1390" s="133" t="s">
        <v>8539</v>
      </c>
      <c r="C1390" s="134" t="s">
        <v>8540</v>
      </c>
      <c r="D1390" s="135" t="s">
        <v>2322</v>
      </c>
      <c r="E1390" s="81" t="s">
        <v>4214</v>
      </c>
      <c r="F1390" s="145">
        <v>4.76</v>
      </c>
      <c r="G1390" s="145">
        <v>6.14</v>
      </c>
      <c r="H1390" s="48">
        <v>65</v>
      </c>
      <c r="I1390" s="48">
        <v>64</v>
      </c>
      <c r="J1390" s="165" t="str">
        <f t="shared" si="89"/>
        <v xml:space="preserve"> </v>
      </c>
      <c r="K1390" s="165" t="str">
        <f t="shared" si="86"/>
        <v xml:space="preserve"> </v>
      </c>
      <c r="L1390" s="165" t="str">
        <f t="shared" si="90"/>
        <v xml:space="preserve"> </v>
      </c>
      <c r="M1390" s="63"/>
      <c r="N1390" s="9"/>
      <c r="O1390" s="62">
        <f t="shared" si="91"/>
        <v>64.5</v>
      </c>
      <c r="P1390" s="58"/>
    </row>
    <row r="1391" spans="1:16" s="5" customFormat="1" ht="17.100000000000001" customHeight="1">
      <c r="A1391" s="4">
        <v>1381</v>
      </c>
      <c r="B1391" s="133" t="s">
        <v>8541</v>
      </c>
      <c r="C1391" s="134" t="s">
        <v>3821</v>
      </c>
      <c r="D1391" s="135" t="s">
        <v>2322</v>
      </c>
      <c r="E1391" s="81" t="s">
        <v>4214</v>
      </c>
      <c r="F1391" s="145">
        <v>5.59</v>
      </c>
      <c r="G1391" s="145">
        <v>6.45</v>
      </c>
      <c r="H1391" s="48">
        <v>66</v>
      </c>
      <c r="I1391" s="48">
        <v>62</v>
      </c>
      <c r="J1391" s="165" t="str">
        <f t="shared" si="89"/>
        <v xml:space="preserve"> </v>
      </c>
      <c r="K1391" s="165" t="str">
        <f t="shared" si="86"/>
        <v xml:space="preserve"> </v>
      </c>
      <c r="L1391" s="165" t="str">
        <f t="shared" si="90"/>
        <v xml:space="preserve"> </v>
      </c>
      <c r="M1391" s="202"/>
      <c r="N1391" s="9"/>
      <c r="O1391" s="62">
        <f t="shared" si="91"/>
        <v>64</v>
      </c>
      <c r="P1391" s="58"/>
    </row>
    <row r="1392" spans="1:16" s="5" customFormat="1" ht="17.100000000000001" customHeight="1">
      <c r="A1392" s="4">
        <v>1382</v>
      </c>
      <c r="B1392" s="133" t="s">
        <v>8542</v>
      </c>
      <c r="C1392" s="134" t="s">
        <v>4424</v>
      </c>
      <c r="D1392" s="135" t="s">
        <v>3507</v>
      </c>
      <c r="E1392" s="81" t="s">
        <v>4214</v>
      </c>
      <c r="F1392" s="145">
        <v>5.15</v>
      </c>
      <c r="G1392" s="145">
        <v>6.64</v>
      </c>
      <c r="H1392" s="48">
        <v>60</v>
      </c>
      <c r="I1392" s="48">
        <v>62</v>
      </c>
      <c r="J1392" s="165" t="str">
        <f t="shared" si="89"/>
        <v xml:space="preserve"> </v>
      </c>
      <c r="K1392" s="165" t="str">
        <f t="shared" si="86"/>
        <v xml:space="preserve"> </v>
      </c>
      <c r="L1392" s="165" t="str">
        <f t="shared" si="90"/>
        <v xml:space="preserve"> </v>
      </c>
      <c r="M1392" s="52"/>
      <c r="N1392" s="9"/>
      <c r="O1392" s="62">
        <f t="shared" si="91"/>
        <v>61</v>
      </c>
      <c r="P1392" s="58"/>
    </row>
    <row r="1393" spans="1:16" s="5" customFormat="1" ht="17.100000000000001" customHeight="1">
      <c r="A1393" s="4">
        <v>1383</v>
      </c>
      <c r="B1393" s="133" t="s">
        <v>8543</v>
      </c>
      <c r="C1393" s="134" t="s">
        <v>8544</v>
      </c>
      <c r="D1393" s="135" t="s">
        <v>2325</v>
      </c>
      <c r="E1393" s="81" t="s">
        <v>4214</v>
      </c>
      <c r="F1393" s="145">
        <v>3.83</v>
      </c>
      <c r="G1393" s="145">
        <v>0.97</v>
      </c>
      <c r="H1393" s="48">
        <v>92</v>
      </c>
      <c r="I1393" s="48">
        <v>60</v>
      </c>
      <c r="J1393" s="165" t="str">
        <f t="shared" si="89"/>
        <v xml:space="preserve"> </v>
      </c>
      <c r="K1393" s="165" t="str">
        <f t="shared" si="86"/>
        <v xml:space="preserve"> </v>
      </c>
      <c r="L1393" s="165" t="str">
        <f t="shared" si="90"/>
        <v xml:space="preserve"> </v>
      </c>
      <c r="M1393" s="63"/>
      <c r="N1393" s="9"/>
      <c r="O1393" s="62">
        <f t="shared" si="91"/>
        <v>76</v>
      </c>
      <c r="P1393" s="58"/>
    </row>
    <row r="1394" spans="1:16" s="5" customFormat="1" ht="17.100000000000001" customHeight="1">
      <c r="A1394" s="4">
        <v>1384</v>
      </c>
      <c r="B1394" s="133" t="s">
        <v>8545</v>
      </c>
      <c r="C1394" s="134" t="s">
        <v>2006</v>
      </c>
      <c r="D1394" s="135" t="s">
        <v>3608</v>
      </c>
      <c r="E1394" s="81" t="s">
        <v>4214</v>
      </c>
      <c r="F1394" s="145">
        <v>3.68</v>
      </c>
      <c r="G1394" s="145">
        <v>6.11</v>
      </c>
      <c r="H1394" s="48">
        <v>55</v>
      </c>
      <c r="I1394" s="48">
        <v>61</v>
      </c>
      <c r="J1394" s="165" t="str">
        <f t="shared" si="89"/>
        <v xml:space="preserve"> </v>
      </c>
      <c r="K1394" s="165" t="str">
        <f t="shared" si="86"/>
        <v xml:space="preserve"> </v>
      </c>
      <c r="L1394" s="165" t="str">
        <f t="shared" si="90"/>
        <v xml:space="preserve"> </v>
      </c>
      <c r="M1394" s="121"/>
      <c r="N1394" s="9"/>
      <c r="O1394" s="62">
        <f t="shared" si="91"/>
        <v>58</v>
      </c>
      <c r="P1394" s="58"/>
    </row>
    <row r="1395" spans="1:16" s="5" customFormat="1" ht="17.100000000000001" customHeight="1">
      <c r="A1395" s="4">
        <v>1385</v>
      </c>
      <c r="B1395" s="133" t="s">
        <v>8546</v>
      </c>
      <c r="C1395" s="134" t="s">
        <v>1434</v>
      </c>
      <c r="D1395" s="135" t="s">
        <v>3968</v>
      </c>
      <c r="E1395" s="81" t="s">
        <v>4214</v>
      </c>
      <c r="F1395" s="145">
        <v>5.28</v>
      </c>
      <c r="G1395" s="145">
        <v>6.98</v>
      </c>
      <c r="H1395" s="48">
        <v>74</v>
      </c>
      <c r="I1395" s="48">
        <v>64</v>
      </c>
      <c r="J1395" s="165" t="str">
        <f t="shared" si="89"/>
        <v xml:space="preserve"> </v>
      </c>
      <c r="K1395" s="165" t="str">
        <f t="shared" si="86"/>
        <v xml:space="preserve"> </v>
      </c>
      <c r="L1395" s="165" t="str">
        <f t="shared" si="90"/>
        <v xml:space="preserve"> </v>
      </c>
      <c r="M1395" s="202"/>
      <c r="N1395" s="50"/>
      <c r="O1395" s="62">
        <f t="shared" si="91"/>
        <v>69</v>
      </c>
      <c r="P1395" s="58"/>
    </row>
    <row r="1396" spans="1:16" s="5" customFormat="1" ht="17.100000000000001" customHeight="1">
      <c r="A1396" s="4">
        <v>1386</v>
      </c>
      <c r="B1396" s="133" t="s">
        <v>8547</v>
      </c>
      <c r="C1396" s="134" t="s">
        <v>3652</v>
      </c>
      <c r="D1396" s="135" t="s">
        <v>359</v>
      </c>
      <c r="E1396" s="81" t="s">
        <v>4214</v>
      </c>
      <c r="F1396" s="145">
        <v>4.5999999999999996</v>
      </c>
      <c r="G1396" s="145">
        <v>0</v>
      </c>
      <c r="H1396" s="48">
        <v>55</v>
      </c>
      <c r="I1396" s="48">
        <v>0</v>
      </c>
      <c r="J1396" s="165" t="str">
        <f t="shared" si="89"/>
        <v xml:space="preserve"> </v>
      </c>
      <c r="K1396" s="165" t="str">
        <f t="shared" si="86"/>
        <v xml:space="preserve"> </v>
      </c>
      <c r="L1396" s="165" t="str">
        <f t="shared" si="90"/>
        <v xml:space="preserve"> </v>
      </c>
      <c r="M1396" s="236" t="s">
        <v>12637</v>
      </c>
      <c r="N1396" s="105"/>
      <c r="O1396" s="62">
        <f t="shared" si="91"/>
        <v>27.5</v>
      </c>
      <c r="P1396" s="58"/>
    </row>
    <row r="1397" spans="1:16" s="5" customFormat="1" ht="17.100000000000001" customHeight="1">
      <c r="A1397" s="4">
        <v>1387</v>
      </c>
      <c r="B1397" s="133" t="s">
        <v>8548</v>
      </c>
      <c r="C1397" s="134" t="s">
        <v>4417</v>
      </c>
      <c r="D1397" s="135" t="s">
        <v>4263</v>
      </c>
      <c r="E1397" s="81" t="s">
        <v>4214</v>
      </c>
      <c r="F1397" s="145">
        <v>2.11</v>
      </c>
      <c r="G1397" s="145">
        <v>6.01</v>
      </c>
      <c r="H1397" s="48">
        <v>47</v>
      </c>
      <c r="I1397" s="48">
        <v>61</v>
      </c>
      <c r="J1397" s="165" t="str">
        <f t="shared" si="89"/>
        <v xml:space="preserve"> </v>
      </c>
      <c r="K1397" s="165" t="str">
        <f t="shared" si="86"/>
        <v xml:space="preserve"> </v>
      </c>
      <c r="L1397" s="165" t="str">
        <f t="shared" si="90"/>
        <v xml:space="preserve"> </v>
      </c>
      <c r="M1397" s="202"/>
      <c r="N1397" s="9"/>
      <c r="O1397" s="62">
        <f t="shared" si="91"/>
        <v>54</v>
      </c>
      <c r="P1397" s="58"/>
    </row>
    <row r="1398" spans="1:16" s="5" customFormat="1" ht="15.95" customHeight="1">
      <c r="A1398" s="4">
        <v>1388</v>
      </c>
      <c r="B1398" s="133" t="s">
        <v>8549</v>
      </c>
      <c r="C1398" s="134" t="s">
        <v>1180</v>
      </c>
      <c r="D1398" s="135" t="s">
        <v>3511</v>
      </c>
      <c r="E1398" s="81" t="s">
        <v>4214</v>
      </c>
      <c r="F1398" s="145">
        <v>3.96</v>
      </c>
      <c r="G1398" s="145">
        <v>6.41</v>
      </c>
      <c r="H1398" s="48">
        <v>59</v>
      </c>
      <c r="I1398" s="48">
        <v>62</v>
      </c>
      <c r="J1398" s="165" t="str">
        <f t="shared" si="89"/>
        <v xml:space="preserve"> </v>
      </c>
      <c r="K1398" s="165" t="str">
        <f t="shared" si="86"/>
        <v xml:space="preserve"> </v>
      </c>
      <c r="L1398" s="165" t="str">
        <f t="shared" si="90"/>
        <v xml:space="preserve"> </v>
      </c>
      <c r="M1398" s="63"/>
      <c r="N1398" s="208"/>
      <c r="O1398" s="62">
        <f t="shared" si="91"/>
        <v>60.5</v>
      </c>
      <c r="P1398" s="58"/>
    </row>
    <row r="1399" spans="1:16" s="5" customFormat="1" ht="17.100000000000001" customHeight="1">
      <c r="A1399" s="4">
        <v>1389</v>
      </c>
      <c r="B1399" s="133" t="s">
        <v>8550</v>
      </c>
      <c r="C1399" s="134" t="s">
        <v>904</v>
      </c>
      <c r="D1399" s="135" t="s">
        <v>996</v>
      </c>
      <c r="E1399" s="81" t="s">
        <v>4214</v>
      </c>
      <c r="F1399" s="145">
        <v>5.85</v>
      </c>
      <c r="G1399" s="145">
        <v>6.83</v>
      </c>
      <c r="H1399" s="48">
        <v>73</v>
      </c>
      <c r="I1399" s="48">
        <v>64</v>
      </c>
      <c r="J1399" s="165" t="str">
        <f t="shared" si="89"/>
        <v xml:space="preserve"> </v>
      </c>
      <c r="K1399" s="165" t="str">
        <f t="shared" si="86"/>
        <v xml:space="preserve"> </v>
      </c>
      <c r="L1399" s="165" t="str">
        <f t="shared" si="90"/>
        <v xml:space="preserve"> </v>
      </c>
      <c r="M1399" s="196"/>
      <c r="N1399" s="9"/>
      <c r="O1399" s="62">
        <f t="shared" si="91"/>
        <v>68.5</v>
      </c>
      <c r="P1399" s="58"/>
    </row>
    <row r="1400" spans="1:16" s="5" customFormat="1" ht="17.100000000000001" customHeight="1">
      <c r="A1400" s="4">
        <v>1390</v>
      </c>
      <c r="B1400" s="133" t="s">
        <v>8551</v>
      </c>
      <c r="C1400" s="134" t="s">
        <v>8552</v>
      </c>
      <c r="D1400" s="135" t="s">
        <v>225</v>
      </c>
      <c r="E1400" s="81" t="s">
        <v>4214</v>
      </c>
      <c r="F1400" s="145">
        <v>3.48</v>
      </c>
      <c r="G1400" s="145">
        <v>4.3499999999999996</v>
      </c>
      <c r="H1400" s="48">
        <v>55</v>
      </c>
      <c r="I1400" s="48">
        <v>53</v>
      </c>
      <c r="J1400" s="165" t="str">
        <f t="shared" si="89"/>
        <v xml:space="preserve"> </v>
      </c>
      <c r="K1400" s="165" t="str">
        <f t="shared" si="86"/>
        <v xml:space="preserve"> </v>
      </c>
      <c r="L1400" s="165" t="str">
        <f t="shared" si="90"/>
        <v xml:space="preserve"> </v>
      </c>
      <c r="M1400" s="68"/>
      <c r="N1400" s="9"/>
      <c r="O1400" s="62">
        <f t="shared" si="91"/>
        <v>54</v>
      </c>
      <c r="P1400" s="58"/>
    </row>
    <row r="1401" spans="1:16" s="5" customFormat="1" ht="17.100000000000001" customHeight="1">
      <c r="A1401" s="4">
        <v>1391</v>
      </c>
      <c r="B1401" s="133" t="s">
        <v>8553</v>
      </c>
      <c r="C1401" s="134" t="s">
        <v>3574</v>
      </c>
      <c r="D1401" s="135" t="s">
        <v>3794</v>
      </c>
      <c r="E1401" s="81" t="s">
        <v>4214</v>
      </c>
      <c r="F1401" s="145">
        <v>5.13</v>
      </c>
      <c r="G1401" s="145">
        <v>6.82</v>
      </c>
      <c r="H1401" s="48">
        <v>68</v>
      </c>
      <c r="I1401" s="48">
        <v>64</v>
      </c>
      <c r="J1401" s="165" t="str">
        <f t="shared" si="89"/>
        <v xml:space="preserve"> </v>
      </c>
      <c r="K1401" s="165" t="str">
        <f t="shared" si="86"/>
        <v xml:space="preserve"> </v>
      </c>
      <c r="L1401" s="165" t="str">
        <f t="shared" si="90"/>
        <v xml:space="preserve"> </v>
      </c>
      <c r="M1401" s="98"/>
      <c r="N1401" s="17"/>
      <c r="O1401" s="62">
        <f t="shared" si="91"/>
        <v>66</v>
      </c>
      <c r="P1401" s="58"/>
    </row>
    <row r="1402" spans="1:16" s="5" customFormat="1" ht="17.100000000000001" customHeight="1">
      <c r="A1402" s="4">
        <v>1392</v>
      </c>
      <c r="B1402" s="133" t="s">
        <v>8554</v>
      </c>
      <c r="C1402" s="134" t="s">
        <v>903</v>
      </c>
      <c r="D1402" s="135" t="s">
        <v>999</v>
      </c>
      <c r="E1402" s="81" t="s">
        <v>4214</v>
      </c>
      <c r="F1402" s="145">
        <v>3.85</v>
      </c>
      <c r="G1402" s="145">
        <v>6.26</v>
      </c>
      <c r="H1402" s="48">
        <v>65</v>
      </c>
      <c r="I1402" s="48">
        <v>62</v>
      </c>
      <c r="J1402" s="165" t="str">
        <f t="shared" si="85"/>
        <v xml:space="preserve"> </v>
      </c>
      <c r="K1402" s="165" t="str">
        <f t="shared" si="86"/>
        <v xml:space="preserve"> </v>
      </c>
      <c r="L1402" s="165" t="str">
        <f t="shared" si="88"/>
        <v xml:space="preserve"> </v>
      </c>
      <c r="M1402" s="63"/>
      <c r="N1402" s="9"/>
      <c r="O1402" s="62">
        <f t="shared" si="87"/>
        <v>63.5</v>
      </c>
      <c r="P1402" s="58"/>
    </row>
    <row r="1403" spans="1:16" s="5" customFormat="1" ht="17.100000000000001" customHeight="1">
      <c r="A1403" s="4">
        <v>1393</v>
      </c>
      <c r="B1403" s="133" t="s">
        <v>8555</v>
      </c>
      <c r="C1403" s="134" t="s">
        <v>997</v>
      </c>
      <c r="D1403" s="135" t="s">
        <v>3774</v>
      </c>
      <c r="E1403" s="81" t="s">
        <v>4214</v>
      </c>
      <c r="F1403" s="145">
        <v>4.43</v>
      </c>
      <c r="G1403" s="145">
        <v>6.31</v>
      </c>
      <c r="H1403" s="48">
        <v>57</v>
      </c>
      <c r="I1403" s="48">
        <v>61</v>
      </c>
      <c r="J1403" s="165" t="str">
        <f t="shared" si="85"/>
        <v xml:space="preserve"> </v>
      </c>
      <c r="K1403" s="165" t="str">
        <f t="shared" si="86"/>
        <v xml:space="preserve"> </v>
      </c>
      <c r="L1403" s="165" t="str">
        <f t="shared" si="88"/>
        <v xml:space="preserve"> </v>
      </c>
      <c r="M1403" s="63"/>
      <c r="N1403" s="9"/>
      <c r="O1403" s="62">
        <f t="shared" si="87"/>
        <v>59</v>
      </c>
      <c r="P1403" s="58"/>
    </row>
    <row r="1404" spans="1:16" s="5" customFormat="1" ht="17.100000000000001" customHeight="1">
      <c r="A1404" s="4">
        <v>1394</v>
      </c>
      <c r="B1404" s="133" t="s">
        <v>8556</v>
      </c>
      <c r="C1404" s="134" t="s">
        <v>3747</v>
      </c>
      <c r="D1404" s="135" t="s">
        <v>1007</v>
      </c>
      <c r="E1404" s="81" t="s">
        <v>4214</v>
      </c>
      <c r="F1404" s="145">
        <v>4.83</v>
      </c>
      <c r="G1404" s="145">
        <v>7.06</v>
      </c>
      <c r="H1404" s="48">
        <v>62</v>
      </c>
      <c r="I1404" s="48">
        <v>63</v>
      </c>
      <c r="J1404" s="165" t="str">
        <f t="shared" si="85"/>
        <v xml:space="preserve"> </v>
      </c>
      <c r="K1404" s="165" t="str">
        <f t="shared" si="86"/>
        <v xml:space="preserve"> </v>
      </c>
      <c r="L1404" s="165" t="str">
        <f t="shared" si="88"/>
        <v xml:space="preserve"> </v>
      </c>
      <c r="M1404" s="68"/>
      <c r="N1404" s="78"/>
      <c r="O1404" s="62">
        <f t="shared" si="87"/>
        <v>62.5</v>
      </c>
      <c r="P1404" s="58"/>
    </row>
    <row r="1405" spans="1:16" s="5" customFormat="1" ht="17.100000000000001" customHeight="1">
      <c r="A1405" s="4">
        <v>1395</v>
      </c>
      <c r="B1405" s="133" t="s">
        <v>8557</v>
      </c>
      <c r="C1405" s="134" t="s">
        <v>2378</v>
      </c>
      <c r="D1405" s="135" t="s">
        <v>3785</v>
      </c>
      <c r="E1405" s="81" t="s">
        <v>4214</v>
      </c>
      <c r="F1405" s="145">
        <v>4.5599999999999996</v>
      </c>
      <c r="G1405" s="145">
        <v>6.8</v>
      </c>
      <c r="H1405" s="48">
        <v>57</v>
      </c>
      <c r="I1405" s="48">
        <v>62</v>
      </c>
      <c r="J1405" s="165" t="str">
        <f t="shared" si="85"/>
        <v xml:space="preserve"> </v>
      </c>
      <c r="K1405" s="165" t="str">
        <f t="shared" si="86"/>
        <v xml:space="preserve"> </v>
      </c>
      <c r="L1405" s="165" t="str">
        <f t="shared" si="88"/>
        <v xml:space="preserve"> </v>
      </c>
      <c r="M1405" s="68"/>
      <c r="N1405" s="78"/>
      <c r="O1405" s="62">
        <f t="shared" si="87"/>
        <v>59.5</v>
      </c>
      <c r="P1405" s="58"/>
    </row>
    <row r="1406" spans="1:16" s="5" customFormat="1" ht="17.100000000000001" customHeight="1">
      <c r="A1406" s="4">
        <v>1396</v>
      </c>
      <c r="B1406" s="133" t="s">
        <v>8558</v>
      </c>
      <c r="C1406" s="134" t="s">
        <v>351</v>
      </c>
      <c r="D1406" s="135" t="s">
        <v>3334</v>
      </c>
      <c r="E1406" s="81" t="s">
        <v>4214</v>
      </c>
      <c r="F1406" s="145">
        <v>6.66</v>
      </c>
      <c r="G1406" s="145">
        <v>7</v>
      </c>
      <c r="H1406" s="48">
        <v>64</v>
      </c>
      <c r="I1406" s="48">
        <v>62</v>
      </c>
      <c r="J1406" s="165" t="str">
        <f t="shared" si="85"/>
        <v xml:space="preserve"> </v>
      </c>
      <c r="K1406" s="165" t="str">
        <f t="shared" si="86"/>
        <v xml:space="preserve"> </v>
      </c>
      <c r="L1406" s="165" t="str">
        <f t="shared" si="88"/>
        <v xml:space="preserve"> </v>
      </c>
      <c r="M1406" s="68"/>
      <c r="N1406" s="50"/>
      <c r="O1406" s="62">
        <f t="shared" si="87"/>
        <v>63</v>
      </c>
      <c r="P1406" s="58"/>
    </row>
    <row r="1407" spans="1:16" s="5" customFormat="1" ht="17.100000000000001" customHeight="1">
      <c r="A1407" s="4">
        <v>1397</v>
      </c>
      <c r="B1407" s="133" t="s">
        <v>8559</v>
      </c>
      <c r="C1407" s="134" t="s">
        <v>1408</v>
      </c>
      <c r="D1407" s="135" t="s">
        <v>1012</v>
      </c>
      <c r="E1407" s="81" t="s">
        <v>4214</v>
      </c>
      <c r="F1407" s="145">
        <v>3.71</v>
      </c>
      <c r="G1407" s="145">
        <v>3.04</v>
      </c>
      <c r="H1407" s="48">
        <v>60</v>
      </c>
      <c r="I1407" s="48">
        <v>55</v>
      </c>
      <c r="J1407" s="165" t="str">
        <f t="shared" si="85"/>
        <v xml:space="preserve"> </v>
      </c>
      <c r="K1407" s="165" t="str">
        <f t="shared" si="86"/>
        <v xml:space="preserve"> </v>
      </c>
      <c r="L1407" s="165" t="str">
        <f t="shared" si="88"/>
        <v xml:space="preserve"> </v>
      </c>
      <c r="M1407" s="98"/>
      <c r="N1407" s="9"/>
      <c r="O1407" s="62">
        <f t="shared" si="87"/>
        <v>57.5</v>
      </c>
      <c r="P1407" s="58"/>
    </row>
    <row r="1408" spans="1:16" s="5" customFormat="1" ht="17.100000000000001" customHeight="1">
      <c r="A1408" s="4">
        <v>1398</v>
      </c>
      <c r="B1408" s="133" t="s">
        <v>8560</v>
      </c>
      <c r="C1408" s="134" t="s">
        <v>8561</v>
      </c>
      <c r="D1408" s="135" t="s">
        <v>1002</v>
      </c>
      <c r="E1408" s="81" t="s">
        <v>4214</v>
      </c>
      <c r="F1408" s="145">
        <v>2.02</v>
      </c>
      <c r="G1408" s="145">
        <v>7.19</v>
      </c>
      <c r="H1408" s="48">
        <v>44</v>
      </c>
      <c r="I1408" s="48">
        <v>62</v>
      </c>
      <c r="J1408" s="165" t="str">
        <f t="shared" si="85"/>
        <v xml:space="preserve"> </v>
      </c>
      <c r="K1408" s="165" t="str">
        <f t="shared" si="86"/>
        <v xml:space="preserve"> </v>
      </c>
      <c r="L1408" s="165" t="str">
        <f t="shared" si="88"/>
        <v xml:space="preserve"> </v>
      </c>
      <c r="M1408" s="202"/>
      <c r="N1408" s="105"/>
      <c r="O1408" s="62">
        <f t="shared" si="87"/>
        <v>53</v>
      </c>
      <c r="P1408" s="58"/>
    </row>
    <row r="1409" spans="1:20" s="5" customFormat="1" ht="17.100000000000001" customHeight="1">
      <c r="A1409" s="4">
        <v>1399</v>
      </c>
      <c r="B1409" s="133" t="s">
        <v>8562</v>
      </c>
      <c r="C1409" s="134" t="s">
        <v>3495</v>
      </c>
      <c r="D1409" s="135" t="s">
        <v>51</v>
      </c>
      <c r="E1409" s="81" t="s">
        <v>4214</v>
      </c>
      <c r="F1409" s="145">
        <v>4.7</v>
      </c>
      <c r="G1409" s="145">
        <v>6.04</v>
      </c>
      <c r="H1409" s="48">
        <v>60</v>
      </c>
      <c r="I1409" s="48">
        <v>62</v>
      </c>
      <c r="J1409" s="165" t="str">
        <f t="shared" si="85"/>
        <v xml:space="preserve"> </v>
      </c>
      <c r="K1409" s="165" t="str">
        <f t="shared" si="86"/>
        <v xml:space="preserve"> </v>
      </c>
      <c r="L1409" s="165" t="str">
        <f t="shared" si="88"/>
        <v xml:space="preserve"> </v>
      </c>
      <c r="M1409" s="196"/>
      <c r="N1409" s="9"/>
      <c r="O1409" s="62">
        <f t="shared" si="87"/>
        <v>61</v>
      </c>
      <c r="P1409" s="58"/>
    </row>
    <row r="1410" spans="1:20" s="5" customFormat="1" ht="17.100000000000001" customHeight="1">
      <c r="A1410" s="4">
        <v>1400</v>
      </c>
      <c r="B1410" s="133" t="s">
        <v>8563</v>
      </c>
      <c r="C1410" s="134" t="s">
        <v>4329</v>
      </c>
      <c r="D1410" s="135" t="s">
        <v>51</v>
      </c>
      <c r="E1410" s="81" t="s">
        <v>4214</v>
      </c>
      <c r="F1410" s="145">
        <v>4.9000000000000004</v>
      </c>
      <c r="G1410" s="145">
        <v>0.5</v>
      </c>
      <c r="H1410" s="48">
        <v>55</v>
      </c>
      <c r="I1410" s="48">
        <v>45</v>
      </c>
      <c r="J1410" s="165" t="str">
        <f t="shared" si="85"/>
        <v xml:space="preserve"> </v>
      </c>
      <c r="K1410" s="165" t="str">
        <f t="shared" si="86"/>
        <v xml:space="preserve"> </v>
      </c>
      <c r="L1410" s="165" t="str">
        <f t="shared" si="88"/>
        <v xml:space="preserve"> </v>
      </c>
      <c r="M1410" s="68"/>
      <c r="N1410" s="9"/>
      <c r="O1410" s="62">
        <f t="shared" si="87"/>
        <v>50</v>
      </c>
      <c r="P1410" s="58"/>
    </row>
    <row r="1411" spans="1:20" s="5" customFormat="1" ht="17.100000000000001" customHeight="1">
      <c r="A1411" s="4">
        <v>1401</v>
      </c>
      <c r="B1411" s="133" t="s">
        <v>8564</v>
      </c>
      <c r="C1411" s="134" t="s">
        <v>314</v>
      </c>
      <c r="D1411" s="135" t="s">
        <v>367</v>
      </c>
      <c r="E1411" s="81" t="s">
        <v>4214</v>
      </c>
      <c r="F1411" s="145">
        <v>3.87</v>
      </c>
      <c r="G1411" s="145">
        <v>4.5</v>
      </c>
      <c r="H1411" s="48">
        <v>54</v>
      </c>
      <c r="I1411" s="48">
        <v>58</v>
      </c>
      <c r="J1411" s="165" t="str">
        <f t="shared" si="85"/>
        <v xml:space="preserve"> </v>
      </c>
      <c r="K1411" s="165" t="str">
        <f t="shared" si="86"/>
        <v xml:space="preserve"> </v>
      </c>
      <c r="L1411" s="165" t="str">
        <f t="shared" si="88"/>
        <v xml:space="preserve"> </v>
      </c>
      <c r="M1411" s="83"/>
      <c r="N1411" s="9"/>
      <c r="O1411" s="62">
        <f t="shared" si="87"/>
        <v>56</v>
      </c>
      <c r="P1411" s="58"/>
    </row>
    <row r="1412" spans="1:20" s="5" customFormat="1" ht="17.100000000000001" customHeight="1">
      <c r="A1412" s="4">
        <v>1402</v>
      </c>
      <c r="B1412" s="133" t="s">
        <v>8565</v>
      </c>
      <c r="C1412" s="134" t="s">
        <v>8566</v>
      </c>
      <c r="D1412" s="135" t="s">
        <v>720</v>
      </c>
      <c r="E1412" s="81" t="s">
        <v>4214</v>
      </c>
      <c r="F1412" s="145">
        <v>5.92</v>
      </c>
      <c r="G1412" s="145">
        <v>6.34</v>
      </c>
      <c r="H1412" s="48">
        <v>61</v>
      </c>
      <c r="I1412" s="48">
        <v>64</v>
      </c>
      <c r="J1412" s="165" t="str">
        <f t="shared" si="85"/>
        <v xml:space="preserve"> </v>
      </c>
      <c r="K1412" s="165" t="str">
        <f t="shared" si="86"/>
        <v xml:space="preserve"> </v>
      </c>
      <c r="L1412" s="165" t="str">
        <f t="shared" si="88"/>
        <v xml:space="preserve"> </v>
      </c>
      <c r="M1412" s="101"/>
      <c r="N1412" s="47"/>
      <c r="O1412" s="62">
        <f t="shared" si="87"/>
        <v>62.5</v>
      </c>
      <c r="P1412" s="58"/>
    </row>
    <row r="1413" spans="1:20" s="5" customFormat="1" ht="17.100000000000001" customHeight="1">
      <c r="A1413" s="4">
        <v>1403</v>
      </c>
      <c r="B1413" s="133" t="s">
        <v>8567</v>
      </c>
      <c r="C1413" s="134" t="s">
        <v>1734</v>
      </c>
      <c r="D1413" s="135" t="s">
        <v>3412</v>
      </c>
      <c r="E1413" s="81" t="s">
        <v>4214</v>
      </c>
      <c r="F1413" s="145">
        <v>4.63</v>
      </c>
      <c r="G1413" s="145">
        <v>6.61</v>
      </c>
      <c r="H1413" s="48">
        <v>74</v>
      </c>
      <c r="I1413" s="48">
        <v>69</v>
      </c>
      <c r="J1413" s="165" t="str">
        <f t="shared" si="85"/>
        <v xml:space="preserve"> </v>
      </c>
      <c r="K1413" s="165" t="str">
        <f t="shared" si="86"/>
        <v xml:space="preserve"> </v>
      </c>
      <c r="L1413" s="165" t="str">
        <f t="shared" si="88"/>
        <v xml:space="preserve"> </v>
      </c>
      <c r="M1413" s="68"/>
      <c r="N1413" s="9"/>
      <c r="O1413" s="62">
        <f t="shared" si="87"/>
        <v>71.5</v>
      </c>
      <c r="P1413" s="58"/>
    </row>
    <row r="1414" spans="1:20" s="32" customFormat="1" ht="17.100000000000001" customHeight="1">
      <c r="A1414" s="4">
        <v>1404</v>
      </c>
      <c r="B1414" s="133" t="s">
        <v>8568</v>
      </c>
      <c r="C1414" s="134" t="s">
        <v>351</v>
      </c>
      <c r="D1414" s="135" t="s">
        <v>3412</v>
      </c>
      <c r="E1414" s="81" t="s">
        <v>4214</v>
      </c>
      <c r="F1414" s="145">
        <v>6.28</v>
      </c>
      <c r="G1414" s="145">
        <v>7.01</v>
      </c>
      <c r="H1414" s="48">
        <v>64</v>
      </c>
      <c r="I1414" s="48">
        <v>63</v>
      </c>
      <c r="J1414" s="165" t="str">
        <f t="shared" si="85"/>
        <v xml:space="preserve"> </v>
      </c>
      <c r="K1414" s="165" t="str">
        <f t="shared" si="86"/>
        <v xml:space="preserve"> </v>
      </c>
      <c r="L1414" s="165" t="str">
        <f t="shared" si="88"/>
        <v xml:space="preserve"> </v>
      </c>
      <c r="M1414" s="63"/>
      <c r="N1414" s="9"/>
      <c r="O1414" s="62">
        <f t="shared" si="87"/>
        <v>63.5</v>
      </c>
      <c r="P1414" s="58"/>
      <c r="Q1414" s="5"/>
      <c r="R1414" s="5"/>
      <c r="S1414" s="5"/>
      <c r="T1414" s="5"/>
    </row>
    <row r="1415" spans="1:20" s="5" customFormat="1" ht="17.100000000000001" customHeight="1">
      <c r="A1415" s="4">
        <v>1405</v>
      </c>
      <c r="B1415" s="133" t="s">
        <v>8569</v>
      </c>
      <c r="C1415" s="134" t="s">
        <v>903</v>
      </c>
      <c r="D1415" s="135" t="s">
        <v>1003</v>
      </c>
      <c r="E1415" s="81" t="s">
        <v>4214</v>
      </c>
      <c r="F1415" s="145">
        <v>5.46</v>
      </c>
      <c r="G1415" s="145">
        <v>7.08</v>
      </c>
      <c r="H1415" s="48">
        <v>91</v>
      </c>
      <c r="I1415" s="48">
        <v>73</v>
      </c>
      <c r="J1415" s="165" t="str">
        <f t="shared" si="85"/>
        <v xml:space="preserve"> </v>
      </c>
      <c r="K1415" s="165" t="str">
        <f t="shared" si="86"/>
        <v>SVK</v>
      </c>
      <c r="L1415" s="165" t="str">
        <f t="shared" si="88"/>
        <v xml:space="preserve"> </v>
      </c>
      <c r="M1415" s="219" t="s">
        <v>12629</v>
      </c>
      <c r="N1415" s="9"/>
      <c r="O1415" s="62">
        <f t="shared" si="87"/>
        <v>82</v>
      </c>
      <c r="P1415" s="58"/>
    </row>
    <row r="1416" spans="1:20" s="5" customFormat="1" ht="17.100000000000001" customHeight="1">
      <c r="A1416" s="4">
        <v>1406</v>
      </c>
      <c r="B1416" s="133" t="s">
        <v>8570</v>
      </c>
      <c r="C1416" s="134" t="s">
        <v>1697</v>
      </c>
      <c r="D1416" s="135" t="s">
        <v>8571</v>
      </c>
      <c r="E1416" s="81" t="s">
        <v>4214</v>
      </c>
      <c r="F1416" s="145">
        <v>4.47</v>
      </c>
      <c r="G1416" s="145">
        <v>6.66</v>
      </c>
      <c r="H1416" s="48">
        <v>65</v>
      </c>
      <c r="I1416" s="48">
        <v>62</v>
      </c>
      <c r="J1416" s="165" t="str">
        <f t="shared" si="85"/>
        <v xml:space="preserve"> </v>
      </c>
      <c r="K1416" s="165" t="str">
        <f t="shared" si="86"/>
        <v xml:space="preserve"> </v>
      </c>
      <c r="L1416" s="165" t="str">
        <f t="shared" si="88"/>
        <v xml:space="preserve"> </v>
      </c>
      <c r="M1416" s="63"/>
      <c r="N1416" s="9"/>
      <c r="O1416" s="62">
        <f t="shared" si="87"/>
        <v>63.5</v>
      </c>
      <c r="P1416" s="58"/>
    </row>
    <row r="1417" spans="1:20" s="5" customFormat="1" ht="17.100000000000001" customHeight="1">
      <c r="A1417" s="4">
        <v>1407</v>
      </c>
      <c r="B1417" s="133" t="s">
        <v>8572</v>
      </c>
      <c r="C1417" s="134" t="s">
        <v>3336</v>
      </c>
      <c r="D1417" s="135" t="s">
        <v>3620</v>
      </c>
      <c r="E1417" s="81" t="s">
        <v>4214</v>
      </c>
      <c r="F1417" s="145">
        <v>4.75</v>
      </c>
      <c r="G1417" s="145">
        <v>6.35</v>
      </c>
      <c r="H1417" s="48">
        <v>55</v>
      </c>
      <c r="I1417" s="48">
        <v>62</v>
      </c>
      <c r="J1417" s="165" t="str">
        <f t="shared" si="85"/>
        <v xml:space="preserve"> </v>
      </c>
      <c r="K1417" s="165" t="str">
        <f t="shared" si="86"/>
        <v xml:space="preserve"> </v>
      </c>
      <c r="L1417" s="165" t="str">
        <f t="shared" si="88"/>
        <v xml:space="preserve"> </v>
      </c>
      <c r="M1417" s="63"/>
      <c r="N1417" s="9"/>
      <c r="O1417" s="62">
        <f t="shared" si="87"/>
        <v>58.5</v>
      </c>
      <c r="P1417" s="58"/>
    </row>
    <row r="1418" spans="1:20" s="5" customFormat="1" ht="17.100000000000001" customHeight="1">
      <c r="A1418" s="4">
        <v>1408</v>
      </c>
      <c r="B1418" s="133" t="s">
        <v>8573</v>
      </c>
      <c r="C1418" s="134" t="s">
        <v>8574</v>
      </c>
      <c r="D1418" s="135" t="s">
        <v>2007</v>
      </c>
      <c r="E1418" s="81" t="s">
        <v>4215</v>
      </c>
      <c r="F1418" s="145">
        <v>5.67</v>
      </c>
      <c r="G1418" s="145">
        <v>7.1</v>
      </c>
      <c r="H1418" s="48">
        <v>59</v>
      </c>
      <c r="I1418" s="48">
        <v>53</v>
      </c>
      <c r="J1418" s="165" t="str">
        <f t="shared" si="85"/>
        <v xml:space="preserve"> </v>
      </c>
      <c r="K1418" s="165" t="str">
        <f t="shared" si="86"/>
        <v xml:space="preserve"> </v>
      </c>
      <c r="L1418" s="165" t="str">
        <f t="shared" si="88"/>
        <v xml:space="preserve"> </v>
      </c>
      <c r="M1418" s="101"/>
      <c r="N1418" s="9"/>
      <c r="O1418" s="62">
        <f t="shared" si="87"/>
        <v>56</v>
      </c>
      <c r="P1418" s="58"/>
    </row>
    <row r="1419" spans="1:20" s="5" customFormat="1" ht="17.100000000000001" customHeight="1">
      <c r="A1419" s="4">
        <v>1409</v>
      </c>
      <c r="B1419" s="133" t="s">
        <v>8576</v>
      </c>
      <c r="C1419" s="134" t="s">
        <v>2967</v>
      </c>
      <c r="D1419" s="135" t="s">
        <v>2268</v>
      </c>
      <c r="E1419" s="81" t="s">
        <v>4215</v>
      </c>
      <c r="F1419" s="145">
        <v>6.09</v>
      </c>
      <c r="G1419" s="145">
        <v>7.26</v>
      </c>
      <c r="H1419" s="48">
        <v>62</v>
      </c>
      <c r="I1419" s="48">
        <v>56</v>
      </c>
      <c r="J1419" s="165" t="str">
        <f t="shared" si="85"/>
        <v xml:space="preserve"> </v>
      </c>
      <c r="K1419" s="165" t="str">
        <f t="shared" si="86"/>
        <v xml:space="preserve"> </v>
      </c>
      <c r="L1419" s="165" t="str">
        <f t="shared" si="88"/>
        <v xml:space="preserve"> </v>
      </c>
      <c r="M1419" s="63"/>
      <c r="N1419" s="136"/>
      <c r="O1419" s="62">
        <f t="shared" si="87"/>
        <v>59</v>
      </c>
      <c r="P1419" s="58"/>
    </row>
    <row r="1420" spans="1:20" s="5" customFormat="1" ht="17.100000000000001" customHeight="1">
      <c r="A1420" s="4">
        <v>1410</v>
      </c>
      <c r="B1420" s="133" t="s">
        <v>8577</v>
      </c>
      <c r="C1420" s="134" t="s">
        <v>904</v>
      </c>
      <c r="D1420" s="135" t="s">
        <v>551</v>
      </c>
      <c r="E1420" s="81" t="s">
        <v>4215</v>
      </c>
      <c r="F1420" s="145">
        <v>5.78</v>
      </c>
      <c r="G1420" s="145">
        <v>6.7</v>
      </c>
      <c r="H1420" s="48">
        <v>62</v>
      </c>
      <c r="I1420" s="48">
        <v>55</v>
      </c>
      <c r="J1420" s="165" t="str">
        <f t="shared" si="85"/>
        <v xml:space="preserve"> </v>
      </c>
      <c r="K1420" s="165" t="str">
        <f t="shared" si="86"/>
        <v xml:space="preserve"> </v>
      </c>
      <c r="L1420" s="165" t="str">
        <f t="shared" si="88"/>
        <v xml:space="preserve"> </v>
      </c>
      <c r="M1420" s="63"/>
      <c r="N1420" s="50"/>
      <c r="O1420" s="62">
        <f t="shared" si="87"/>
        <v>58.5</v>
      </c>
      <c r="P1420" s="58"/>
    </row>
    <row r="1421" spans="1:20" s="5" customFormat="1" ht="17.100000000000001" customHeight="1">
      <c r="A1421" s="4">
        <v>1411</v>
      </c>
      <c r="B1421" s="133" t="s">
        <v>8578</v>
      </c>
      <c r="C1421" s="134" t="s">
        <v>907</v>
      </c>
      <c r="D1421" s="135" t="s">
        <v>1806</v>
      </c>
      <c r="E1421" s="81" t="s">
        <v>4215</v>
      </c>
      <c r="F1421" s="145">
        <v>5.83</v>
      </c>
      <c r="G1421" s="145">
        <v>7.4</v>
      </c>
      <c r="H1421" s="48">
        <v>62</v>
      </c>
      <c r="I1421" s="48">
        <v>56</v>
      </c>
      <c r="J1421" s="165" t="str">
        <f t="shared" ref="J1421:J1484" si="92">IF(AND(F1421&gt;=9,H1421&gt;=90),"SVXS",IF(AND(F1421&gt;=8,H1421&gt;=80),"SVG",IF(AND(F1421&gt;=7,H1421&gt;=70),"SVK"," ")))</f>
        <v xml:space="preserve"> </v>
      </c>
      <c r="K1421" s="165" t="str">
        <f t="shared" ref="K1421:K1484" si="93">IF(AND(G1421&gt;=9,I1421&gt;=90),"SVXS",IF(AND(G1421&gt;=8,I1421&gt;=80),"SVG",IF(AND(G1421&gt;=7,I1421&gt;=70),"SVK"," ")))</f>
        <v xml:space="preserve"> </v>
      </c>
      <c r="L1421" s="165" t="str">
        <f t="shared" si="88"/>
        <v xml:space="preserve"> </v>
      </c>
      <c r="M1421" s="196"/>
      <c r="N1421" s="9"/>
      <c r="O1421" s="62">
        <f t="shared" ref="O1421:O1484" si="94">SUM(H1421:I1421)/2</f>
        <v>59</v>
      </c>
      <c r="P1421" s="58"/>
    </row>
    <row r="1422" spans="1:20" s="5" customFormat="1" ht="17.100000000000001" customHeight="1">
      <c r="A1422" s="4">
        <v>1412</v>
      </c>
      <c r="B1422" s="133" t="s">
        <v>8579</v>
      </c>
      <c r="C1422" s="134" t="s">
        <v>8580</v>
      </c>
      <c r="D1422" s="135" t="s">
        <v>8581</v>
      </c>
      <c r="E1422" s="81" t="s">
        <v>4215</v>
      </c>
      <c r="F1422" s="145">
        <v>7.05</v>
      </c>
      <c r="G1422" s="145">
        <v>7.81</v>
      </c>
      <c r="H1422" s="48">
        <v>84</v>
      </c>
      <c r="I1422" s="48">
        <v>80</v>
      </c>
      <c r="J1422" s="168" t="str">
        <f t="shared" si="92"/>
        <v>SVK</v>
      </c>
      <c r="K1422" s="165" t="str">
        <f t="shared" si="93"/>
        <v>SVK</v>
      </c>
      <c r="L1422" s="168" t="str">
        <f t="shared" si="88"/>
        <v>SVK</v>
      </c>
      <c r="M1422" s="63" t="s">
        <v>12589</v>
      </c>
      <c r="N1422" s="9"/>
      <c r="O1422" s="62">
        <f t="shared" si="94"/>
        <v>82</v>
      </c>
      <c r="P1422" s="58"/>
    </row>
    <row r="1423" spans="1:20" s="5" customFormat="1" ht="17.100000000000001" customHeight="1">
      <c r="A1423" s="4">
        <v>1413</v>
      </c>
      <c r="B1423" s="133" t="s">
        <v>8582</v>
      </c>
      <c r="C1423" s="134" t="s">
        <v>3320</v>
      </c>
      <c r="D1423" s="135" t="s">
        <v>8583</v>
      </c>
      <c r="E1423" s="81" t="s">
        <v>4215</v>
      </c>
      <c r="F1423" s="145">
        <v>5.3</v>
      </c>
      <c r="G1423" s="145">
        <v>7.11</v>
      </c>
      <c r="H1423" s="48">
        <v>58</v>
      </c>
      <c r="I1423" s="48">
        <v>61</v>
      </c>
      <c r="J1423" s="165" t="str">
        <f t="shared" si="92"/>
        <v xml:space="preserve"> </v>
      </c>
      <c r="K1423" s="165" t="str">
        <f t="shared" si="93"/>
        <v xml:space="preserve"> </v>
      </c>
      <c r="L1423" s="165" t="str">
        <f t="shared" si="88"/>
        <v xml:space="preserve"> </v>
      </c>
      <c r="M1423" s="63"/>
      <c r="N1423" s="117"/>
      <c r="O1423" s="62">
        <f t="shared" si="94"/>
        <v>59.5</v>
      </c>
      <c r="P1423" s="58"/>
    </row>
    <row r="1424" spans="1:20" s="5" customFormat="1" ht="17.100000000000001" customHeight="1">
      <c r="A1424" s="4">
        <v>1414</v>
      </c>
      <c r="B1424" s="133" t="s">
        <v>8584</v>
      </c>
      <c r="C1424" s="134" t="s">
        <v>904</v>
      </c>
      <c r="D1424" s="135" t="s">
        <v>3243</v>
      </c>
      <c r="E1424" s="81" t="s">
        <v>4215</v>
      </c>
      <c r="F1424" s="145">
        <v>6.9</v>
      </c>
      <c r="G1424" s="145">
        <v>7.73</v>
      </c>
      <c r="H1424" s="48">
        <v>65</v>
      </c>
      <c r="I1424" s="48">
        <v>61</v>
      </c>
      <c r="J1424" s="165" t="str">
        <f t="shared" si="92"/>
        <v xml:space="preserve"> </v>
      </c>
      <c r="K1424" s="165" t="str">
        <f t="shared" si="93"/>
        <v xml:space="preserve"> </v>
      </c>
      <c r="L1424" s="165" t="str">
        <f t="shared" si="88"/>
        <v xml:space="preserve"> </v>
      </c>
      <c r="M1424" s="101"/>
      <c r="N1424" s="9"/>
      <c r="O1424" s="62">
        <f t="shared" si="94"/>
        <v>63</v>
      </c>
      <c r="P1424" s="58"/>
    </row>
    <row r="1425" spans="1:16" s="5" customFormat="1" ht="17.100000000000001" customHeight="1">
      <c r="A1425" s="4">
        <v>1415</v>
      </c>
      <c r="B1425" s="133" t="s">
        <v>8585</v>
      </c>
      <c r="C1425" s="134" t="s">
        <v>4328</v>
      </c>
      <c r="D1425" s="135" t="s">
        <v>3645</v>
      </c>
      <c r="E1425" s="81" t="s">
        <v>4215</v>
      </c>
      <c r="F1425" s="145">
        <v>5.7</v>
      </c>
      <c r="G1425" s="145">
        <v>7.03</v>
      </c>
      <c r="H1425" s="48">
        <v>56</v>
      </c>
      <c r="I1425" s="48">
        <v>56</v>
      </c>
      <c r="J1425" s="165" t="str">
        <f t="shared" si="92"/>
        <v xml:space="preserve"> </v>
      </c>
      <c r="K1425" s="165" t="str">
        <f t="shared" si="93"/>
        <v xml:space="preserve"> </v>
      </c>
      <c r="L1425" s="165" t="str">
        <f t="shared" si="88"/>
        <v xml:space="preserve"> </v>
      </c>
      <c r="M1425" s="202"/>
      <c r="N1425" s="9"/>
      <c r="O1425" s="62">
        <f t="shared" si="94"/>
        <v>56</v>
      </c>
      <c r="P1425" s="58"/>
    </row>
    <row r="1426" spans="1:16" s="5" customFormat="1" ht="17.100000000000001" customHeight="1">
      <c r="A1426" s="4">
        <v>1416</v>
      </c>
      <c r="B1426" s="133" t="s">
        <v>8586</v>
      </c>
      <c r="C1426" s="134" t="s">
        <v>8575</v>
      </c>
      <c r="D1426" s="135" t="s">
        <v>8587</v>
      </c>
      <c r="E1426" s="81" t="s">
        <v>4215</v>
      </c>
      <c r="F1426" s="145">
        <v>4.7699999999999996</v>
      </c>
      <c r="G1426" s="145">
        <v>7.09</v>
      </c>
      <c r="H1426" s="48">
        <v>53</v>
      </c>
      <c r="I1426" s="48">
        <v>59</v>
      </c>
      <c r="J1426" s="165" t="str">
        <f t="shared" si="92"/>
        <v xml:space="preserve"> </v>
      </c>
      <c r="K1426" s="165" t="str">
        <f t="shared" si="93"/>
        <v xml:space="preserve"> </v>
      </c>
      <c r="L1426" s="165" t="str">
        <f t="shared" si="88"/>
        <v xml:space="preserve"> </v>
      </c>
      <c r="M1426" s="68"/>
      <c r="N1426" s="9"/>
      <c r="O1426" s="62">
        <f t="shared" si="94"/>
        <v>56</v>
      </c>
      <c r="P1426" s="58"/>
    </row>
    <row r="1427" spans="1:16" s="5" customFormat="1" ht="17.100000000000001" customHeight="1">
      <c r="A1427" s="4">
        <v>1417</v>
      </c>
      <c r="B1427" s="133" t="s">
        <v>8588</v>
      </c>
      <c r="C1427" s="134" t="s">
        <v>8589</v>
      </c>
      <c r="D1427" s="135" t="s">
        <v>669</v>
      </c>
      <c r="E1427" s="81" t="s">
        <v>4215</v>
      </c>
      <c r="F1427" s="145">
        <v>5.46</v>
      </c>
      <c r="G1427" s="145">
        <v>7.4</v>
      </c>
      <c r="H1427" s="48">
        <v>53</v>
      </c>
      <c r="I1427" s="48">
        <v>59</v>
      </c>
      <c r="J1427" s="165" t="str">
        <f t="shared" si="92"/>
        <v xml:space="preserve"> </v>
      </c>
      <c r="K1427" s="165" t="str">
        <f t="shared" si="93"/>
        <v xml:space="preserve"> </v>
      </c>
      <c r="L1427" s="165" t="str">
        <f t="shared" si="88"/>
        <v xml:space="preserve"> </v>
      </c>
      <c r="M1427" s="63"/>
      <c r="N1427" s="9"/>
      <c r="O1427" s="62">
        <f t="shared" si="94"/>
        <v>56</v>
      </c>
      <c r="P1427" s="58"/>
    </row>
    <row r="1428" spans="1:16" s="5" customFormat="1" ht="17.100000000000001" customHeight="1">
      <c r="A1428" s="4">
        <v>1418</v>
      </c>
      <c r="B1428" s="133" t="s">
        <v>8590</v>
      </c>
      <c r="C1428" s="134" t="s">
        <v>2924</v>
      </c>
      <c r="D1428" s="135" t="s">
        <v>669</v>
      </c>
      <c r="E1428" s="81" t="s">
        <v>4215</v>
      </c>
      <c r="F1428" s="145">
        <v>5</v>
      </c>
      <c r="G1428" s="145">
        <v>6.88</v>
      </c>
      <c r="H1428" s="48">
        <v>57</v>
      </c>
      <c r="I1428" s="48">
        <v>55</v>
      </c>
      <c r="J1428" s="165" t="str">
        <f t="shared" si="92"/>
        <v xml:space="preserve"> </v>
      </c>
      <c r="K1428" s="165" t="str">
        <f t="shared" si="93"/>
        <v xml:space="preserve"> </v>
      </c>
      <c r="L1428" s="165" t="str">
        <f t="shared" si="88"/>
        <v xml:space="preserve"> </v>
      </c>
      <c r="M1428" s="68"/>
      <c r="N1428" s="9"/>
      <c r="O1428" s="62">
        <f t="shared" si="94"/>
        <v>56</v>
      </c>
      <c r="P1428" s="58"/>
    </row>
    <row r="1429" spans="1:16" s="5" customFormat="1" ht="17.100000000000001" customHeight="1">
      <c r="A1429" s="4">
        <v>1419</v>
      </c>
      <c r="B1429" s="133" t="s">
        <v>8591</v>
      </c>
      <c r="C1429" s="134" t="s">
        <v>739</v>
      </c>
      <c r="D1429" s="135" t="s">
        <v>3365</v>
      </c>
      <c r="E1429" s="81" t="s">
        <v>4215</v>
      </c>
      <c r="F1429" s="145">
        <v>5.64</v>
      </c>
      <c r="G1429" s="145">
        <v>7.03</v>
      </c>
      <c r="H1429" s="48">
        <v>61</v>
      </c>
      <c r="I1429" s="48">
        <v>62</v>
      </c>
      <c r="J1429" s="165" t="str">
        <f t="shared" si="92"/>
        <v xml:space="preserve"> </v>
      </c>
      <c r="K1429" s="165" t="str">
        <f t="shared" si="93"/>
        <v xml:space="preserve"> </v>
      </c>
      <c r="L1429" s="165" t="str">
        <f t="shared" si="88"/>
        <v xml:space="preserve"> </v>
      </c>
      <c r="M1429" s="63"/>
      <c r="N1429" s="9"/>
      <c r="O1429" s="62">
        <f t="shared" si="94"/>
        <v>61.5</v>
      </c>
      <c r="P1429" s="71"/>
    </row>
    <row r="1430" spans="1:16" s="5" customFormat="1" ht="17.100000000000001" customHeight="1">
      <c r="A1430" s="4">
        <v>1420</v>
      </c>
      <c r="B1430" s="133" t="s">
        <v>8592</v>
      </c>
      <c r="C1430" s="134" t="s">
        <v>2924</v>
      </c>
      <c r="D1430" s="135" t="s">
        <v>2903</v>
      </c>
      <c r="E1430" s="81" t="s">
        <v>4215</v>
      </c>
      <c r="F1430" s="145">
        <v>5.23</v>
      </c>
      <c r="G1430" s="145">
        <v>6.3</v>
      </c>
      <c r="H1430" s="48">
        <v>56</v>
      </c>
      <c r="I1430" s="48">
        <v>55</v>
      </c>
      <c r="J1430" s="165" t="str">
        <f t="shared" si="92"/>
        <v xml:space="preserve"> </v>
      </c>
      <c r="K1430" s="165" t="str">
        <f t="shared" si="93"/>
        <v xml:space="preserve"> </v>
      </c>
      <c r="L1430" s="165" t="str">
        <f t="shared" si="88"/>
        <v xml:space="preserve"> </v>
      </c>
      <c r="M1430" s="202"/>
      <c r="N1430" s="9"/>
      <c r="O1430" s="62">
        <f t="shared" si="94"/>
        <v>55.5</v>
      </c>
      <c r="P1430" s="58"/>
    </row>
    <row r="1431" spans="1:16" s="5" customFormat="1" ht="17.100000000000001" customHeight="1">
      <c r="A1431" s="4">
        <v>1421</v>
      </c>
      <c r="B1431" s="133" t="s">
        <v>8593</v>
      </c>
      <c r="C1431" s="134" t="s">
        <v>3821</v>
      </c>
      <c r="D1431" s="135" t="s">
        <v>2322</v>
      </c>
      <c r="E1431" s="81" t="s">
        <v>4215</v>
      </c>
      <c r="F1431" s="145">
        <v>5.38</v>
      </c>
      <c r="G1431" s="145">
        <v>6.96</v>
      </c>
      <c r="H1431" s="48">
        <v>59</v>
      </c>
      <c r="I1431" s="48">
        <v>53</v>
      </c>
      <c r="J1431" s="165" t="str">
        <f t="shared" si="92"/>
        <v xml:space="preserve"> </v>
      </c>
      <c r="K1431" s="165" t="str">
        <f t="shared" si="93"/>
        <v xml:space="preserve"> </v>
      </c>
      <c r="L1431" s="165" t="str">
        <f t="shared" si="88"/>
        <v xml:space="preserve"> </v>
      </c>
      <c r="M1431" s="98"/>
      <c r="N1431" s="9"/>
      <c r="O1431" s="62">
        <f t="shared" si="94"/>
        <v>56</v>
      </c>
      <c r="P1431" s="58"/>
    </row>
    <row r="1432" spans="1:16" s="5" customFormat="1" ht="17.100000000000001" customHeight="1">
      <c r="A1432" s="4">
        <v>1422</v>
      </c>
      <c r="B1432" s="133" t="s">
        <v>8594</v>
      </c>
      <c r="C1432" s="134" t="s">
        <v>1807</v>
      </c>
      <c r="D1432" s="135" t="s">
        <v>3494</v>
      </c>
      <c r="E1432" s="81" t="s">
        <v>4215</v>
      </c>
      <c r="F1432" s="145">
        <v>6.2</v>
      </c>
      <c r="G1432" s="145">
        <v>6.94</v>
      </c>
      <c r="H1432" s="48">
        <v>62</v>
      </c>
      <c r="I1432" s="48">
        <v>57</v>
      </c>
      <c r="J1432" s="151" t="str">
        <f t="shared" si="92"/>
        <v xml:space="preserve"> </v>
      </c>
      <c r="K1432" s="151" t="str">
        <f t="shared" si="93"/>
        <v xml:space="preserve"> </v>
      </c>
      <c r="L1432" s="151" t="str">
        <f t="shared" si="88"/>
        <v xml:space="preserve"> </v>
      </c>
      <c r="M1432" s="84"/>
      <c r="N1432" s="9"/>
      <c r="O1432" s="62">
        <f t="shared" si="94"/>
        <v>59.5</v>
      </c>
      <c r="P1432" s="4"/>
    </row>
    <row r="1433" spans="1:16" s="5" customFormat="1" ht="17.100000000000001" customHeight="1">
      <c r="A1433" s="4">
        <v>1423</v>
      </c>
      <c r="B1433" s="133" t="s">
        <v>8595</v>
      </c>
      <c r="C1433" s="134" t="s">
        <v>2241</v>
      </c>
      <c r="D1433" s="135" t="s">
        <v>359</v>
      </c>
      <c r="E1433" s="81" t="s">
        <v>4215</v>
      </c>
      <c r="F1433" s="145">
        <v>5.8</v>
      </c>
      <c r="G1433" s="145">
        <v>7.24</v>
      </c>
      <c r="H1433" s="48">
        <v>61</v>
      </c>
      <c r="I1433" s="48">
        <v>56</v>
      </c>
      <c r="J1433" s="151" t="str">
        <f t="shared" si="92"/>
        <v xml:space="preserve"> </v>
      </c>
      <c r="K1433" s="151" t="str">
        <f t="shared" si="93"/>
        <v xml:space="preserve"> </v>
      </c>
      <c r="L1433" s="151" t="str">
        <f t="shared" si="88"/>
        <v xml:space="preserve"> </v>
      </c>
      <c r="M1433" s="51"/>
      <c r="N1433" s="9"/>
      <c r="O1433" s="62">
        <f t="shared" si="94"/>
        <v>58.5</v>
      </c>
      <c r="P1433" s="4"/>
    </row>
    <row r="1434" spans="1:16" s="5" customFormat="1" ht="17.100000000000001" customHeight="1">
      <c r="A1434" s="4">
        <v>1424</v>
      </c>
      <c r="B1434" s="133" t="s">
        <v>8596</v>
      </c>
      <c r="C1434" s="134" t="s">
        <v>1328</v>
      </c>
      <c r="D1434" s="135" t="s">
        <v>359</v>
      </c>
      <c r="E1434" s="81" t="s">
        <v>4215</v>
      </c>
      <c r="F1434" s="145">
        <v>6.76</v>
      </c>
      <c r="G1434" s="145">
        <v>7.27</v>
      </c>
      <c r="H1434" s="48">
        <v>62</v>
      </c>
      <c r="I1434" s="48">
        <v>54</v>
      </c>
      <c r="J1434" s="151" t="str">
        <f t="shared" si="92"/>
        <v xml:space="preserve"> </v>
      </c>
      <c r="K1434" s="151" t="str">
        <f t="shared" si="93"/>
        <v xml:space="preserve"> </v>
      </c>
      <c r="L1434" s="151" t="str">
        <f t="shared" si="88"/>
        <v xml:space="preserve"> </v>
      </c>
      <c r="M1434" s="72"/>
      <c r="N1434" s="9"/>
      <c r="O1434" s="62">
        <f t="shared" si="94"/>
        <v>58</v>
      </c>
      <c r="P1434" s="4"/>
    </row>
    <row r="1435" spans="1:16" s="5" customFormat="1" ht="17.100000000000001" customHeight="1">
      <c r="A1435" s="4">
        <v>1425</v>
      </c>
      <c r="B1435" s="133" t="s">
        <v>8597</v>
      </c>
      <c r="C1435" s="134" t="s">
        <v>3623</v>
      </c>
      <c r="D1435" s="135" t="s">
        <v>3615</v>
      </c>
      <c r="E1435" s="81" t="s">
        <v>4215</v>
      </c>
      <c r="F1435" s="145">
        <v>5.4</v>
      </c>
      <c r="G1435" s="145">
        <v>6.9</v>
      </c>
      <c r="H1435" s="48">
        <v>61</v>
      </c>
      <c r="I1435" s="48">
        <v>58</v>
      </c>
      <c r="J1435" s="151" t="str">
        <f t="shared" si="92"/>
        <v xml:space="preserve"> </v>
      </c>
      <c r="K1435" s="151" t="str">
        <f t="shared" si="93"/>
        <v xml:space="preserve"> </v>
      </c>
      <c r="L1435" s="151" t="str">
        <f t="shared" si="88"/>
        <v xml:space="preserve"> </v>
      </c>
      <c r="M1435" s="95"/>
      <c r="N1435" s="224"/>
      <c r="O1435" s="62">
        <f t="shared" si="94"/>
        <v>59.5</v>
      </c>
      <c r="P1435" s="71"/>
    </row>
    <row r="1436" spans="1:16" s="5" customFormat="1" ht="17.100000000000001" customHeight="1">
      <c r="A1436" s="4">
        <v>1426</v>
      </c>
      <c r="B1436" s="133" t="s">
        <v>8598</v>
      </c>
      <c r="C1436" s="134" t="s">
        <v>2595</v>
      </c>
      <c r="D1436" s="135" t="s">
        <v>3442</v>
      </c>
      <c r="E1436" s="81" t="s">
        <v>4215</v>
      </c>
      <c r="F1436" s="145">
        <v>5.98</v>
      </c>
      <c r="G1436" s="145">
        <v>7.38</v>
      </c>
      <c r="H1436" s="48">
        <v>61</v>
      </c>
      <c r="I1436" s="48">
        <v>59</v>
      </c>
      <c r="J1436" s="151" t="str">
        <f t="shared" si="92"/>
        <v xml:space="preserve"> </v>
      </c>
      <c r="K1436" s="151" t="str">
        <f t="shared" si="93"/>
        <v xml:space="preserve"> </v>
      </c>
      <c r="L1436" s="151" t="str">
        <f t="shared" si="88"/>
        <v xml:space="preserve"> </v>
      </c>
      <c r="M1436" s="63"/>
      <c r="N1436" s="50"/>
      <c r="O1436" s="62">
        <f t="shared" si="94"/>
        <v>60</v>
      </c>
      <c r="P1436" s="59"/>
    </row>
    <row r="1437" spans="1:16" s="5" customFormat="1" ht="17.100000000000001" customHeight="1">
      <c r="A1437" s="4">
        <v>1427</v>
      </c>
      <c r="B1437" s="133" t="s">
        <v>2968</v>
      </c>
      <c r="C1437" s="134" t="s">
        <v>2969</v>
      </c>
      <c r="D1437" s="135" t="s">
        <v>3511</v>
      </c>
      <c r="E1437" s="81" t="s">
        <v>4215</v>
      </c>
      <c r="F1437" s="145">
        <v>7.55</v>
      </c>
      <c r="G1437" s="145">
        <v>7.77</v>
      </c>
      <c r="H1437" s="48">
        <v>79</v>
      </c>
      <c r="I1437" s="48">
        <v>74</v>
      </c>
      <c r="J1437" s="151" t="str">
        <f t="shared" si="92"/>
        <v>SVK</v>
      </c>
      <c r="K1437" s="151" t="str">
        <f t="shared" si="93"/>
        <v>SVK</v>
      </c>
      <c r="L1437" s="151" t="str">
        <f t="shared" si="88"/>
        <v>SVK</v>
      </c>
      <c r="M1437" s="63"/>
      <c r="N1437" s="50"/>
      <c r="O1437" s="62">
        <f t="shared" si="94"/>
        <v>76.5</v>
      </c>
      <c r="P1437" s="59"/>
    </row>
    <row r="1438" spans="1:16" s="5" customFormat="1" ht="17.100000000000001" customHeight="1">
      <c r="A1438" s="4">
        <v>1428</v>
      </c>
      <c r="B1438" s="133" t="s">
        <v>8599</v>
      </c>
      <c r="C1438" s="134" t="s">
        <v>1838</v>
      </c>
      <c r="D1438" s="135" t="s">
        <v>4264</v>
      </c>
      <c r="E1438" s="81" t="s">
        <v>4215</v>
      </c>
      <c r="F1438" s="145">
        <v>5.83</v>
      </c>
      <c r="G1438" s="145">
        <v>7.17</v>
      </c>
      <c r="H1438" s="48">
        <v>55</v>
      </c>
      <c r="I1438" s="48">
        <v>54</v>
      </c>
      <c r="J1438" s="151" t="str">
        <f t="shared" si="92"/>
        <v xml:space="preserve"> </v>
      </c>
      <c r="K1438" s="151" t="str">
        <f t="shared" si="93"/>
        <v xml:space="preserve"> </v>
      </c>
      <c r="L1438" s="151" t="str">
        <f t="shared" si="88"/>
        <v xml:space="preserve"> </v>
      </c>
      <c r="M1438" s="101"/>
      <c r="N1438" s="6"/>
      <c r="O1438" s="62">
        <f t="shared" si="94"/>
        <v>54.5</v>
      </c>
      <c r="P1438" s="71"/>
    </row>
    <row r="1439" spans="1:16" s="5" customFormat="1" ht="17.100000000000001" customHeight="1">
      <c r="A1439" s="4">
        <v>1429</v>
      </c>
      <c r="B1439" s="133" t="s">
        <v>8600</v>
      </c>
      <c r="C1439" s="134" t="s">
        <v>6960</v>
      </c>
      <c r="D1439" s="135" t="s">
        <v>4264</v>
      </c>
      <c r="E1439" s="81" t="s">
        <v>4215</v>
      </c>
      <c r="F1439" s="145">
        <v>6.88</v>
      </c>
      <c r="G1439" s="145">
        <v>7.31</v>
      </c>
      <c r="H1439" s="48">
        <v>65</v>
      </c>
      <c r="I1439" s="48">
        <v>61</v>
      </c>
      <c r="J1439" s="151" t="str">
        <f t="shared" si="92"/>
        <v xml:space="preserve"> </v>
      </c>
      <c r="K1439" s="151" t="str">
        <f t="shared" si="93"/>
        <v xml:space="preserve"> </v>
      </c>
      <c r="L1439" s="151" t="str">
        <f t="shared" si="88"/>
        <v xml:space="preserve"> </v>
      </c>
      <c r="M1439" s="51"/>
      <c r="N1439" s="6"/>
      <c r="O1439" s="62">
        <f t="shared" si="94"/>
        <v>63</v>
      </c>
      <c r="P1439" s="71"/>
    </row>
    <row r="1440" spans="1:16" s="5" customFormat="1" ht="17.100000000000001" customHeight="1">
      <c r="A1440" s="4">
        <v>1430</v>
      </c>
      <c r="B1440" s="133" t="s">
        <v>8601</v>
      </c>
      <c r="C1440" s="134" t="s">
        <v>8602</v>
      </c>
      <c r="D1440" s="135" t="s">
        <v>3625</v>
      </c>
      <c r="E1440" s="81" t="s">
        <v>4215</v>
      </c>
      <c r="F1440" s="145">
        <v>5.42</v>
      </c>
      <c r="G1440" s="145">
        <v>6.53</v>
      </c>
      <c r="H1440" s="48">
        <v>52</v>
      </c>
      <c r="I1440" s="48">
        <v>50</v>
      </c>
      <c r="J1440" s="151" t="str">
        <f t="shared" si="92"/>
        <v xml:space="preserve"> </v>
      </c>
      <c r="K1440" s="151" t="str">
        <f t="shared" si="93"/>
        <v xml:space="preserve"> </v>
      </c>
      <c r="L1440" s="151" t="str">
        <f t="shared" si="88"/>
        <v xml:space="preserve"> </v>
      </c>
      <c r="M1440" s="53"/>
      <c r="N1440" s="6"/>
      <c r="O1440" s="62">
        <f t="shared" si="94"/>
        <v>51</v>
      </c>
      <c r="P1440" s="71"/>
    </row>
    <row r="1441" spans="1:16" s="5" customFormat="1" ht="17.100000000000001" customHeight="1">
      <c r="A1441" s="4">
        <v>1431</v>
      </c>
      <c r="B1441" s="133" t="s">
        <v>8603</v>
      </c>
      <c r="C1441" s="134" t="s">
        <v>532</v>
      </c>
      <c r="D1441" s="135" t="s">
        <v>3794</v>
      </c>
      <c r="E1441" s="81" t="s">
        <v>4215</v>
      </c>
      <c r="F1441" s="145">
        <v>3.42</v>
      </c>
      <c r="G1441" s="145">
        <v>6.3</v>
      </c>
      <c r="H1441" s="48">
        <v>50</v>
      </c>
      <c r="I1441" s="48">
        <v>50</v>
      </c>
      <c r="J1441" s="151" t="str">
        <f t="shared" si="92"/>
        <v xml:space="preserve"> </v>
      </c>
      <c r="K1441" s="151" t="str">
        <f t="shared" si="93"/>
        <v xml:space="preserve"> </v>
      </c>
      <c r="L1441" s="151" t="str">
        <f t="shared" si="88"/>
        <v xml:space="preserve"> </v>
      </c>
      <c r="M1441" s="78"/>
      <c r="N1441" s="50"/>
      <c r="O1441" s="62">
        <f t="shared" si="94"/>
        <v>50</v>
      </c>
      <c r="P1441" s="87"/>
    </row>
    <row r="1442" spans="1:16" s="5" customFormat="1" ht="17.100000000000001" customHeight="1">
      <c r="A1442" s="4">
        <v>1432</v>
      </c>
      <c r="B1442" s="133" t="s">
        <v>8604</v>
      </c>
      <c r="C1442" s="134" t="s">
        <v>3652</v>
      </c>
      <c r="D1442" s="135" t="s">
        <v>3794</v>
      </c>
      <c r="E1442" s="81" t="s">
        <v>4215</v>
      </c>
      <c r="F1442" s="145">
        <v>4.08</v>
      </c>
      <c r="G1442" s="145">
        <v>6.09</v>
      </c>
      <c r="H1442" s="48">
        <v>51</v>
      </c>
      <c r="I1442" s="48">
        <v>53</v>
      </c>
      <c r="J1442" s="151" t="str">
        <f t="shared" si="92"/>
        <v xml:space="preserve"> </v>
      </c>
      <c r="K1442" s="151" t="str">
        <f t="shared" si="93"/>
        <v xml:space="preserve"> </v>
      </c>
      <c r="L1442" s="151" t="str">
        <f t="shared" si="88"/>
        <v xml:space="preserve"> </v>
      </c>
      <c r="M1442" s="132"/>
      <c r="N1442" s="50"/>
      <c r="O1442" s="62">
        <f t="shared" si="94"/>
        <v>52</v>
      </c>
      <c r="P1442" s="71"/>
    </row>
    <row r="1443" spans="1:16" s="5" customFormat="1" ht="17.100000000000001" customHeight="1">
      <c r="A1443" s="4">
        <v>1433</v>
      </c>
      <c r="B1443" s="133" t="s">
        <v>8605</v>
      </c>
      <c r="C1443" s="134" t="s">
        <v>4697</v>
      </c>
      <c r="D1443" s="135" t="s">
        <v>3781</v>
      </c>
      <c r="E1443" s="81" t="s">
        <v>4215</v>
      </c>
      <c r="F1443" s="145">
        <v>6.88</v>
      </c>
      <c r="G1443" s="145">
        <v>7.31</v>
      </c>
      <c r="H1443" s="48">
        <v>60</v>
      </c>
      <c r="I1443" s="48">
        <v>58</v>
      </c>
      <c r="J1443" s="151" t="str">
        <f t="shared" si="92"/>
        <v xml:space="preserve"> </v>
      </c>
      <c r="K1443" s="151" t="str">
        <f t="shared" si="93"/>
        <v xml:space="preserve"> </v>
      </c>
      <c r="L1443" s="151" t="str">
        <f t="shared" si="88"/>
        <v xml:space="preserve"> </v>
      </c>
      <c r="M1443" s="94"/>
      <c r="N1443" s="50"/>
      <c r="O1443" s="62">
        <f t="shared" si="94"/>
        <v>59</v>
      </c>
      <c r="P1443" s="71"/>
    </row>
    <row r="1444" spans="1:16" s="5" customFormat="1" ht="17.100000000000001" customHeight="1">
      <c r="A1444" s="4">
        <v>1434</v>
      </c>
      <c r="B1444" s="133" t="s">
        <v>8606</v>
      </c>
      <c r="C1444" s="134" t="s">
        <v>2241</v>
      </c>
      <c r="D1444" s="135" t="s">
        <v>302</v>
      </c>
      <c r="E1444" s="81" t="s">
        <v>4215</v>
      </c>
      <c r="F1444" s="145">
        <v>6.1</v>
      </c>
      <c r="G1444" s="145">
        <v>6.79</v>
      </c>
      <c r="H1444" s="48">
        <v>57</v>
      </c>
      <c r="I1444" s="48">
        <v>63</v>
      </c>
      <c r="J1444" s="151" t="str">
        <f t="shared" si="92"/>
        <v xml:space="preserve"> </v>
      </c>
      <c r="K1444" s="151" t="str">
        <f t="shared" si="93"/>
        <v xml:space="preserve"> </v>
      </c>
      <c r="L1444" s="151" t="str">
        <f t="shared" si="88"/>
        <v xml:space="preserve"> </v>
      </c>
      <c r="M1444" s="94"/>
      <c r="N1444" s="50"/>
      <c r="O1444" s="62">
        <f t="shared" si="94"/>
        <v>60</v>
      </c>
      <c r="P1444" s="71"/>
    </row>
    <row r="1445" spans="1:16" s="5" customFormat="1" ht="17.100000000000001" customHeight="1">
      <c r="A1445" s="4">
        <v>1435</v>
      </c>
      <c r="B1445" s="133" t="s">
        <v>8607</v>
      </c>
      <c r="C1445" s="134" t="s">
        <v>3408</v>
      </c>
      <c r="D1445" s="135" t="s">
        <v>302</v>
      </c>
      <c r="E1445" s="81" t="s">
        <v>4215</v>
      </c>
      <c r="F1445" s="145">
        <v>5.0199999999999996</v>
      </c>
      <c r="G1445" s="145">
        <v>6.71</v>
      </c>
      <c r="H1445" s="48">
        <v>55</v>
      </c>
      <c r="I1445" s="48">
        <v>50</v>
      </c>
      <c r="J1445" s="151" t="str">
        <f t="shared" si="92"/>
        <v xml:space="preserve"> </v>
      </c>
      <c r="K1445" s="151" t="str">
        <f t="shared" si="93"/>
        <v xml:space="preserve"> </v>
      </c>
      <c r="L1445" s="151" t="str">
        <f t="shared" si="88"/>
        <v xml:space="preserve"> </v>
      </c>
      <c r="M1445" s="53"/>
      <c r="N1445" s="50"/>
      <c r="O1445" s="62">
        <f t="shared" si="94"/>
        <v>52.5</v>
      </c>
      <c r="P1445" s="87"/>
    </row>
    <row r="1446" spans="1:16" s="5" customFormat="1" ht="17.100000000000001" customHeight="1">
      <c r="A1446" s="4">
        <v>1436</v>
      </c>
      <c r="B1446" s="133" t="s">
        <v>8608</v>
      </c>
      <c r="C1446" s="134" t="s">
        <v>1406</v>
      </c>
      <c r="D1446" s="135" t="s">
        <v>366</v>
      </c>
      <c r="E1446" s="81" t="s">
        <v>4215</v>
      </c>
      <c r="F1446" s="145">
        <v>5.33</v>
      </c>
      <c r="G1446" s="145">
        <v>6.95</v>
      </c>
      <c r="H1446" s="48">
        <v>56</v>
      </c>
      <c r="I1446" s="48">
        <v>52</v>
      </c>
      <c r="J1446" s="151" t="str">
        <f t="shared" si="92"/>
        <v xml:space="preserve"> </v>
      </c>
      <c r="K1446" s="151" t="str">
        <f t="shared" si="93"/>
        <v xml:space="preserve"> </v>
      </c>
      <c r="L1446" s="151" t="str">
        <f t="shared" si="88"/>
        <v xml:space="preserve"> </v>
      </c>
      <c r="M1446" s="63"/>
      <c r="N1446" s="6"/>
      <c r="O1446" s="62">
        <f t="shared" si="94"/>
        <v>54</v>
      </c>
      <c r="P1446" s="59"/>
    </row>
    <row r="1447" spans="1:16" s="5" customFormat="1" ht="17.100000000000001" customHeight="1">
      <c r="A1447" s="4">
        <v>1437</v>
      </c>
      <c r="B1447" s="133" t="s">
        <v>8609</v>
      </c>
      <c r="C1447" s="134" t="s">
        <v>8610</v>
      </c>
      <c r="D1447" s="135" t="s">
        <v>366</v>
      </c>
      <c r="E1447" s="81" t="s">
        <v>4215</v>
      </c>
      <c r="F1447" s="145">
        <v>4.4800000000000004</v>
      </c>
      <c r="G1447" s="145">
        <v>4.9800000000000004</v>
      </c>
      <c r="H1447" s="48">
        <v>51</v>
      </c>
      <c r="I1447" s="48">
        <v>43</v>
      </c>
      <c r="J1447" s="151" t="str">
        <f t="shared" si="92"/>
        <v xml:space="preserve"> </v>
      </c>
      <c r="K1447" s="151" t="str">
        <f t="shared" si="93"/>
        <v xml:space="preserve"> </v>
      </c>
      <c r="L1447" s="151" t="str">
        <f t="shared" ref="L1447:L1510" si="95">IF(AND(J1447="SVXS",K1447="SVXS"),"SVXS",IF(AND(J1447="SVG",K1447="SVG"),"SVG",IF(AND(J1447="SVK",K1447="SVK"),"SVK",IF(AND(J1447="SVXS",K1447="SVG"),"SVG",IF(AND(J1447="SVG",K1447="SVXS"),"SVG",IF(AND(J1447="SVG",K1447="SVK"),"SVK",IF(AND(J1447="SVK",K1447="SVG"),"SVK"," ")))))))</f>
        <v xml:space="preserve"> </v>
      </c>
      <c r="M1447" s="51"/>
      <c r="N1447" s="6"/>
      <c r="O1447" s="62">
        <f t="shared" si="94"/>
        <v>47</v>
      </c>
      <c r="P1447" s="59"/>
    </row>
    <row r="1448" spans="1:16" s="5" customFormat="1" ht="17.100000000000001" customHeight="1">
      <c r="A1448" s="4">
        <v>1438</v>
      </c>
      <c r="B1448" s="133" t="s">
        <v>8611</v>
      </c>
      <c r="C1448" s="134" t="s">
        <v>8612</v>
      </c>
      <c r="D1448" s="135" t="s">
        <v>3372</v>
      </c>
      <c r="E1448" s="81" t="s">
        <v>4215</v>
      </c>
      <c r="F1448" s="145">
        <v>5.86</v>
      </c>
      <c r="G1448" s="145">
        <v>7.03</v>
      </c>
      <c r="H1448" s="48">
        <v>57</v>
      </c>
      <c r="I1448" s="48">
        <v>58</v>
      </c>
      <c r="J1448" s="151" t="str">
        <f t="shared" si="92"/>
        <v xml:space="preserve"> </v>
      </c>
      <c r="K1448" s="151" t="str">
        <f t="shared" si="93"/>
        <v xml:space="preserve"> </v>
      </c>
      <c r="L1448" s="151" t="str">
        <f t="shared" si="95"/>
        <v xml:space="preserve"> </v>
      </c>
      <c r="M1448" s="101"/>
      <c r="N1448" s="6"/>
      <c r="O1448" s="62">
        <f t="shared" si="94"/>
        <v>57.5</v>
      </c>
      <c r="P1448" s="71"/>
    </row>
    <row r="1449" spans="1:16" s="5" customFormat="1" ht="17.100000000000001" customHeight="1">
      <c r="A1449" s="4">
        <v>1439</v>
      </c>
      <c r="B1449" s="133" t="s">
        <v>8613</v>
      </c>
      <c r="C1449" s="134" t="s">
        <v>664</v>
      </c>
      <c r="D1449" s="135" t="s">
        <v>2575</v>
      </c>
      <c r="E1449" s="81" t="s">
        <v>4215</v>
      </c>
      <c r="F1449" s="145">
        <v>5.0999999999999996</v>
      </c>
      <c r="G1449" s="145">
        <v>6.89</v>
      </c>
      <c r="H1449" s="48">
        <v>61</v>
      </c>
      <c r="I1449" s="48">
        <v>55</v>
      </c>
      <c r="J1449" s="151" t="str">
        <f t="shared" si="92"/>
        <v xml:space="preserve"> </v>
      </c>
      <c r="K1449" s="151" t="str">
        <f t="shared" si="93"/>
        <v xml:space="preserve"> </v>
      </c>
      <c r="L1449" s="151" t="str">
        <f t="shared" si="95"/>
        <v xml:space="preserve"> </v>
      </c>
      <c r="M1449" s="83"/>
      <c r="N1449" s="50"/>
      <c r="O1449" s="62">
        <f t="shared" si="94"/>
        <v>58</v>
      </c>
      <c r="P1449" s="71"/>
    </row>
    <row r="1450" spans="1:16" s="5" customFormat="1" ht="17.100000000000001" customHeight="1">
      <c r="A1450" s="4">
        <v>1440</v>
      </c>
      <c r="B1450" s="133" t="s">
        <v>8614</v>
      </c>
      <c r="C1450" s="134" t="s">
        <v>8615</v>
      </c>
      <c r="D1450" s="135" t="s">
        <v>1002</v>
      </c>
      <c r="E1450" s="81" t="s">
        <v>4215</v>
      </c>
      <c r="F1450" s="145">
        <v>6.31</v>
      </c>
      <c r="G1450" s="145">
        <v>7.64</v>
      </c>
      <c r="H1450" s="48">
        <v>64</v>
      </c>
      <c r="I1450" s="48">
        <v>70</v>
      </c>
      <c r="J1450" s="151" t="str">
        <f t="shared" si="92"/>
        <v xml:space="preserve"> </v>
      </c>
      <c r="K1450" s="151" t="str">
        <f t="shared" si="93"/>
        <v>SVK</v>
      </c>
      <c r="L1450" s="151" t="str">
        <f t="shared" si="95"/>
        <v xml:space="preserve"> </v>
      </c>
      <c r="M1450" s="51"/>
      <c r="N1450" s="6"/>
      <c r="O1450" s="62">
        <f t="shared" si="94"/>
        <v>67</v>
      </c>
      <c r="P1450" s="76"/>
    </row>
    <row r="1451" spans="1:16" s="5" customFormat="1" ht="17.100000000000001" customHeight="1">
      <c r="A1451" s="4">
        <v>1441</v>
      </c>
      <c r="B1451" s="133" t="s">
        <v>8616</v>
      </c>
      <c r="C1451" s="134" t="s">
        <v>2719</v>
      </c>
      <c r="D1451" s="135" t="s">
        <v>2573</v>
      </c>
      <c r="E1451" s="81" t="s">
        <v>4215</v>
      </c>
      <c r="F1451" s="145">
        <v>4.6900000000000004</v>
      </c>
      <c r="G1451" s="145">
        <v>5.28</v>
      </c>
      <c r="H1451" s="48">
        <v>50</v>
      </c>
      <c r="I1451" s="48">
        <v>51</v>
      </c>
      <c r="J1451" s="151" t="str">
        <f t="shared" si="92"/>
        <v xml:space="preserve"> </v>
      </c>
      <c r="K1451" s="151" t="str">
        <f t="shared" si="93"/>
        <v xml:space="preserve"> </v>
      </c>
      <c r="L1451" s="151" t="str">
        <f t="shared" si="95"/>
        <v xml:space="preserve"> </v>
      </c>
      <c r="M1451" s="94"/>
      <c r="N1451" s="6"/>
      <c r="O1451" s="62">
        <f t="shared" si="94"/>
        <v>50.5</v>
      </c>
      <c r="P1451" s="71"/>
    </row>
    <row r="1452" spans="1:16" s="5" customFormat="1" ht="17.100000000000001" customHeight="1">
      <c r="A1452" s="4">
        <v>1442</v>
      </c>
      <c r="B1452" s="133" t="s">
        <v>8617</v>
      </c>
      <c r="C1452" s="134" t="s">
        <v>8618</v>
      </c>
      <c r="D1452" s="135" t="s">
        <v>3620</v>
      </c>
      <c r="E1452" s="81" t="s">
        <v>4215</v>
      </c>
      <c r="F1452" s="145">
        <v>5.03</v>
      </c>
      <c r="G1452" s="145">
        <v>6.43</v>
      </c>
      <c r="H1452" s="48">
        <v>54</v>
      </c>
      <c r="I1452" s="48">
        <v>50</v>
      </c>
      <c r="J1452" s="151" t="str">
        <f t="shared" si="92"/>
        <v xml:space="preserve"> </v>
      </c>
      <c r="K1452" s="151" t="str">
        <f t="shared" si="93"/>
        <v xml:space="preserve"> </v>
      </c>
      <c r="L1452" s="151" t="str">
        <f t="shared" si="95"/>
        <v xml:space="preserve"> </v>
      </c>
      <c r="M1452" s="120"/>
      <c r="N1452" s="6"/>
      <c r="O1452" s="62">
        <f t="shared" si="94"/>
        <v>52</v>
      </c>
      <c r="P1452" s="71"/>
    </row>
    <row r="1453" spans="1:16" s="5" customFormat="1" ht="17.100000000000001" customHeight="1">
      <c r="A1453" s="4">
        <v>1443</v>
      </c>
      <c r="B1453" s="133" t="s">
        <v>8619</v>
      </c>
      <c r="C1453" s="134" t="s">
        <v>4262</v>
      </c>
      <c r="D1453" s="135" t="s">
        <v>3720</v>
      </c>
      <c r="E1453" s="81" t="s">
        <v>4215</v>
      </c>
      <c r="F1453" s="145">
        <v>6.78</v>
      </c>
      <c r="G1453" s="145">
        <v>7.93</v>
      </c>
      <c r="H1453" s="48">
        <v>70</v>
      </c>
      <c r="I1453" s="48">
        <v>70</v>
      </c>
      <c r="J1453" s="151" t="str">
        <f t="shared" si="92"/>
        <v xml:space="preserve"> </v>
      </c>
      <c r="K1453" s="151" t="str">
        <f t="shared" si="93"/>
        <v>SVK</v>
      </c>
      <c r="L1453" s="151" t="str">
        <f t="shared" si="95"/>
        <v xml:space="preserve"> </v>
      </c>
      <c r="M1453" s="86"/>
      <c r="N1453" s="41"/>
      <c r="O1453" s="62">
        <f t="shared" si="94"/>
        <v>70</v>
      </c>
      <c r="P1453" s="71"/>
    </row>
    <row r="1454" spans="1:16" s="5" customFormat="1" ht="17.100000000000001" customHeight="1">
      <c r="A1454" s="4">
        <v>1444</v>
      </c>
      <c r="B1454" s="133" t="s">
        <v>8620</v>
      </c>
      <c r="C1454" s="134" t="s">
        <v>8621</v>
      </c>
      <c r="D1454" s="135" t="s">
        <v>3720</v>
      </c>
      <c r="E1454" s="81" t="s">
        <v>4215</v>
      </c>
      <c r="F1454" s="145">
        <v>3.69</v>
      </c>
      <c r="G1454" s="145">
        <v>5.74</v>
      </c>
      <c r="H1454" s="48">
        <v>50</v>
      </c>
      <c r="I1454" s="48">
        <v>51</v>
      </c>
      <c r="J1454" s="151" t="str">
        <f t="shared" si="92"/>
        <v xml:space="preserve"> </v>
      </c>
      <c r="K1454" s="151" t="str">
        <f t="shared" si="93"/>
        <v xml:space="preserve"> </v>
      </c>
      <c r="L1454" s="151" t="str">
        <f t="shared" si="95"/>
        <v xml:space="preserve"> </v>
      </c>
      <c r="M1454" s="98"/>
      <c r="N1454" s="6"/>
      <c r="O1454" s="62">
        <f t="shared" si="94"/>
        <v>50.5</v>
      </c>
      <c r="P1454" s="71"/>
    </row>
    <row r="1455" spans="1:16" s="5" customFormat="1" ht="17.100000000000001" customHeight="1">
      <c r="A1455" s="4">
        <v>1445</v>
      </c>
      <c r="B1455" s="133" t="s">
        <v>8622</v>
      </c>
      <c r="C1455" s="134" t="s">
        <v>3163</v>
      </c>
      <c r="D1455" s="135" t="s">
        <v>2009</v>
      </c>
      <c r="E1455" s="81" t="s">
        <v>4216</v>
      </c>
      <c r="F1455" s="145">
        <v>5.31</v>
      </c>
      <c r="G1455" s="145">
        <v>5.61</v>
      </c>
      <c r="H1455" s="48">
        <v>60</v>
      </c>
      <c r="I1455" s="48">
        <v>65</v>
      </c>
      <c r="J1455" s="151" t="str">
        <f t="shared" si="92"/>
        <v xml:space="preserve"> </v>
      </c>
      <c r="K1455" s="151" t="str">
        <f t="shared" si="93"/>
        <v xml:space="preserve"> </v>
      </c>
      <c r="L1455" s="151" t="str">
        <f t="shared" si="95"/>
        <v xml:space="preserve"> </v>
      </c>
      <c r="M1455" s="98"/>
      <c r="N1455" s="6"/>
      <c r="O1455" s="62">
        <f t="shared" si="94"/>
        <v>62.5</v>
      </c>
      <c r="P1455" s="71"/>
    </row>
    <row r="1456" spans="1:16" s="5" customFormat="1" ht="17.100000000000001" customHeight="1">
      <c r="A1456" s="4">
        <v>1446</v>
      </c>
      <c r="B1456" s="133" t="s">
        <v>8623</v>
      </c>
      <c r="C1456" s="134" t="s">
        <v>1453</v>
      </c>
      <c r="D1456" s="135" t="s">
        <v>2268</v>
      </c>
      <c r="E1456" s="81" t="s">
        <v>4216</v>
      </c>
      <c r="F1456" s="145">
        <v>4.1399999999999997</v>
      </c>
      <c r="G1456" s="145">
        <v>5.47</v>
      </c>
      <c r="H1456" s="48">
        <v>59</v>
      </c>
      <c r="I1456" s="48">
        <v>65</v>
      </c>
      <c r="J1456" s="151" t="str">
        <f t="shared" si="92"/>
        <v xml:space="preserve"> </v>
      </c>
      <c r="K1456" s="151" t="str">
        <f t="shared" si="93"/>
        <v xml:space="preserve"> </v>
      </c>
      <c r="L1456" s="151" t="str">
        <f t="shared" si="95"/>
        <v xml:space="preserve"> </v>
      </c>
      <c r="M1456" s="51"/>
      <c r="N1456" s="6"/>
      <c r="O1456" s="62">
        <f t="shared" si="94"/>
        <v>62</v>
      </c>
      <c r="P1456" s="71"/>
    </row>
    <row r="1457" spans="1:16" s="5" customFormat="1" ht="17.100000000000001" customHeight="1">
      <c r="A1457" s="4">
        <v>1447</v>
      </c>
      <c r="B1457" s="133" t="s">
        <v>8624</v>
      </c>
      <c r="C1457" s="134" t="s">
        <v>1000</v>
      </c>
      <c r="D1457" s="135" t="s">
        <v>2268</v>
      </c>
      <c r="E1457" s="81" t="s">
        <v>4216</v>
      </c>
      <c r="F1457" s="145">
        <v>6.75</v>
      </c>
      <c r="G1457" s="145">
        <v>6.51</v>
      </c>
      <c r="H1457" s="48">
        <v>59</v>
      </c>
      <c r="I1457" s="48">
        <v>71</v>
      </c>
      <c r="J1457" s="151" t="str">
        <f t="shared" si="92"/>
        <v xml:space="preserve"> </v>
      </c>
      <c r="K1457" s="151" t="str">
        <f t="shared" si="93"/>
        <v xml:space="preserve"> </v>
      </c>
      <c r="L1457" s="151" t="str">
        <f t="shared" si="95"/>
        <v xml:space="preserve"> </v>
      </c>
      <c r="M1457" s="53"/>
      <c r="N1457" s="6"/>
      <c r="O1457" s="62">
        <f t="shared" si="94"/>
        <v>65</v>
      </c>
      <c r="P1457" s="71"/>
    </row>
    <row r="1458" spans="1:16" s="5" customFormat="1" ht="17.100000000000001" customHeight="1">
      <c r="A1458" s="4">
        <v>1448</v>
      </c>
      <c r="B1458" s="133" t="s">
        <v>8625</v>
      </c>
      <c r="C1458" s="134" t="s">
        <v>8626</v>
      </c>
      <c r="D1458" s="135" t="s">
        <v>1806</v>
      </c>
      <c r="E1458" s="81" t="s">
        <v>4216</v>
      </c>
      <c r="F1458" s="145">
        <v>5.91</v>
      </c>
      <c r="G1458" s="145">
        <v>6.79</v>
      </c>
      <c r="H1458" s="48">
        <v>58</v>
      </c>
      <c r="I1458" s="48">
        <v>59</v>
      </c>
      <c r="J1458" s="151" t="str">
        <f t="shared" si="92"/>
        <v xml:space="preserve"> </v>
      </c>
      <c r="K1458" s="151" t="str">
        <f t="shared" si="93"/>
        <v xml:space="preserve"> </v>
      </c>
      <c r="L1458" s="151" t="str">
        <f t="shared" si="95"/>
        <v xml:space="preserve"> </v>
      </c>
      <c r="M1458" s="101"/>
      <c r="N1458" s="9"/>
      <c r="O1458" s="62">
        <f t="shared" si="94"/>
        <v>58.5</v>
      </c>
      <c r="P1458" s="71"/>
    </row>
    <row r="1459" spans="1:16" s="5" customFormat="1" ht="17.100000000000001" customHeight="1">
      <c r="A1459" s="4">
        <v>1449</v>
      </c>
      <c r="B1459" s="133" t="s">
        <v>8627</v>
      </c>
      <c r="C1459" s="134" t="s">
        <v>8628</v>
      </c>
      <c r="D1459" s="135" t="s">
        <v>3837</v>
      </c>
      <c r="E1459" s="81" t="s">
        <v>4216</v>
      </c>
      <c r="F1459" s="145">
        <v>4.71</v>
      </c>
      <c r="G1459" s="145">
        <v>5.6</v>
      </c>
      <c r="H1459" s="48">
        <v>59</v>
      </c>
      <c r="I1459" s="48">
        <v>71</v>
      </c>
      <c r="J1459" s="151" t="str">
        <f t="shared" si="92"/>
        <v xml:space="preserve"> </v>
      </c>
      <c r="K1459" s="151" t="str">
        <f t="shared" si="93"/>
        <v xml:space="preserve"> </v>
      </c>
      <c r="L1459" s="151" t="str">
        <f t="shared" si="95"/>
        <v xml:space="preserve"> </v>
      </c>
      <c r="M1459" s="98"/>
      <c r="N1459" s="50"/>
      <c r="O1459" s="62">
        <f t="shared" si="94"/>
        <v>65</v>
      </c>
      <c r="P1459" s="87"/>
    </row>
    <row r="1460" spans="1:16" s="5" customFormat="1" ht="17.100000000000001" customHeight="1">
      <c r="A1460" s="4">
        <v>1450</v>
      </c>
      <c r="B1460" s="133" t="s">
        <v>8629</v>
      </c>
      <c r="C1460" s="134" t="s">
        <v>2241</v>
      </c>
      <c r="D1460" s="135" t="s">
        <v>2568</v>
      </c>
      <c r="E1460" s="81" t="s">
        <v>4216</v>
      </c>
      <c r="F1460" s="145">
        <v>3.19</v>
      </c>
      <c r="G1460" s="145">
        <v>5.79</v>
      </c>
      <c r="H1460" s="48">
        <v>55</v>
      </c>
      <c r="I1460" s="48">
        <v>65</v>
      </c>
      <c r="J1460" s="151" t="str">
        <f t="shared" si="92"/>
        <v xml:space="preserve"> </v>
      </c>
      <c r="K1460" s="151" t="str">
        <f t="shared" si="93"/>
        <v xml:space="preserve"> </v>
      </c>
      <c r="L1460" s="151" t="str">
        <f t="shared" si="95"/>
        <v xml:space="preserve"> </v>
      </c>
      <c r="M1460" s="98"/>
      <c r="N1460" s="50"/>
      <c r="O1460" s="62">
        <f t="shared" si="94"/>
        <v>60</v>
      </c>
      <c r="P1460" s="90"/>
    </row>
    <row r="1461" spans="1:16" s="5" customFormat="1" ht="17.100000000000001" customHeight="1">
      <c r="A1461" s="4">
        <v>1451</v>
      </c>
      <c r="B1461" s="133" t="s">
        <v>8630</v>
      </c>
      <c r="C1461" s="134" t="s">
        <v>8631</v>
      </c>
      <c r="D1461" s="135" t="s">
        <v>3474</v>
      </c>
      <c r="E1461" s="81" t="s">
        <v>4216</v>
      </c>
      <c r="F1461" s="145">
        <v>5.17</v>
      </c>
      <c r="G1461" s="145">
        <v>7.43</v>
      </c>
      <c r="H1461" s="48">
        <v>60</v>
      </c>
      <c r="I1461" s="48">
        <v>68</v>
      </c>
      <c r="J1461" s="151" t="str">
        <f t="shared" si="92"/>
        <v xml:space="preserve"> </v>
      </c>
      <c r="K1461" s="151" t="str">
        <f t="shared" si="93"/>
        <v xml:space="preserve"> </v>
      </c>
      <c r="L1461" s="151" t="str">
        <f t="shared" si="95"/>
        <v xml:space="preserve"> </v>
      </c>
      <c r="M1461" s="101"/>
      <c r="N1461" s="6"/>
      <c r="O1461" s="62">
        <f t="shared" si="94"/>
        <v>64</v>
      </c>
      <c r="P1461" s="71"/>
    </row>
    <row r="1462" spans="1:16" s="5" customFormat="1" ht="17.100000000000001" customHeight="1">
      <c r="A1462" s="4">
        <v>1452</v>
      </c>
      <c r="B1462" s="133" t="s">
        <v>8632</v>
      </c>
      <c r="C1462" s="134" t="s">
        <v>3614</v>
      </c>
      <c r="D1462" s="135" t="s">
        <v>2908</v>
      </c>
      <c r="E1462" s="81" t="s">
        <v>4216</v>
      </c>
      <c r="F1462" s="145">
        <v>5.3</v>
      </c>
      <c r="G1462" s="145">
        <v>6.9</v>
      </c>
      <c r="H1462" s="48">
        <v>65</v>
      </c>
      <c r="I1462" s="48">
        <v>66</v>
      </c>
      <c r="J1462" s="151" t="str">
        <f t="shared" si="92"/>
        <v xml:space="preserve"> </v>
      </c>
      <c r="K1462" s="151" t="str">
        <f t="shared" si="93"/>
        <v xml:space="preserve"> </v>
      </c>
      <c r="L1462" s="151" t="str">
        <f t="shared" si="95"/>
        <v xml:space="preserve"> </v>
      </c>
      <c r="M1462" s="98"/>
      <c r="N1462" s="50"/>
      <c r="O1462" s="62">
        <f t="shared" si="94"/>
        <v>65.5</v>
      </c>
      <c r="P1462" s="90"/>
    </row>
    <row r="1463" spans="1:16" s="5" customFormat="1" ht="17.100000000000001" customHeight="1">
      <c r="A1463" s="4">
        <v>1453</v>
      </c>
      <c r="B1463" s="133" t="s">
        <v>8633</v>
      </c>
      <c r="C1463" s="134" t="s">
        <v>421</v>
      </c>
      <c r="D1463" s="135" t="s">
        <v>23</v>
      </c>
      <c r="E1463" s="81" t="s">
        <v>4216</v>
      </c>
      <c r="F1463" s="145">
        <v>4.8899999999999997</v>
      </c>
      <c r="G1463" s="145">
        <v>5.46</v>
      </c>
      <c r="H1463" s="48">
        <v>52</v>
      </c>
      <c r="I1463" s="48">
        <v>68</v>
      </c>
      <c r="J1463" s="151" t="str">
        <f t="shared" si="92"/>
        <v xml:space="preserve"> </v>
      </c>
      <c r="K1463" s="151" t="str">
        <f t="shared" si="93"/>
        <v xml:space="preserve"> </v>
      </c>
      <c r="L1463" s="151" t="str">
        <f t="shared" si="95"/>
        <v xml:space="preserve"> </v>
      </c>
      <c r="M1463" s="109"/>
      <c r="N1463" s="6"/>
      <c r="O1463" s="62">
        <f t="shared" si="94"/>
        <v>60</v>
      </c>
      <c r="P1463" s="71"/>
    </row>
    <row r="1464" spans="1:16" s="5" customFormat="1" ht="17.100000000000001" customHeight="1">
      <c r="A1464" s="4">
        <v>1454</v>
      </c>
      <c r="B1464" s="133" t="s">
        <v>8634</v>
      </c>
      <c r="C1464" s="134" t="s">
        <v>3607</v>
      </c>
      <c r="D1464" s="135" t="s">
        <v>23</v>
      </c>
      <c r="E1464" s="81" t="s">
        <v>4216</v>
      </c>
      <c r="F1464" s="145">
        <v>5.19</v>
      </c>
      <c r="G1464" s="145">
        <v>5.75</v>
      </c>
      <c r="H1464" s="48">
        <v>65</v>
      </c>
      <c r="I1464" s="48">
        <v>65</v>
      </c>
      <c r="J1464" s="151" t="str">
        <f t="shared" si="92"/>
        <v xml:space="preserve"> </v>
      </c>
      <c r="K1464" s="151" t="str">
        <f t="shared" si="93"/>
        <v xml:space="preserve"> </v>
      </c>
      <c r="L1464" s="151" t="str">
        <f t="shared" si="95"/>
        <v xml:space="preserve"> </v>
      </c>
      <c r="M1464" s="120"/>
      <c r="N1464" s="9"/>
      <c r="O1464" s="62">
        <f t="shared" si="94"/>
        <v>65</v>
      </c>
      <c r="P1464" s="71"/>
    </row>
    <row r="1465" spans="1:16" s="5" customFormat="1" ht="17.100000000000001" customHeight="1">
      <c r="A1465" s="4">
        <v>1455</v>
      </c>
      <c r="B1465" s="133" t="s">
        <v>8635</v>
      </c>
      <c r="C1465" s="134" t="s">
        <v>1180</v>
      </c>
      <c r="D1465" s="135" t="s">
        <v>2321</v>
      </c>
      <c r="E1465" s="81" t="s">
        <v>4216</v>
      </c>
      <c r="F1465" s="145">
        <v>3.91</v>
      </c>
      <c r="G1465" s="145">
        <v>4.91</v>
      </c>
      <c r="H1465" s="48">
        <v>52</v>
      </c>
      <c r="I1465" s="48">
        <v>62</v>
      </c>
      <c r="J1465" s="151" t="str">
        <f t="shared" si="92"/>
        <v xml:space="preserve"> </v>
      </c>
      <c r="K1465" s="151" t="str">
        <f t="shared" si="93"/>
        <v xml:space="preserve"> </v>
      </c>
      <c r="L1465" s="151" t="str">
        <f t="shared" si="95"/>
        <v xml:space="preserve"> </v>
      </c>
      <c r="M1465" s="101"/>
      <c r="N1465" s="38"/>
      <c r="O1465" s="62">
        <f t="shared" si="94"/>
        <v>57</v>
      </c>
      <c r="P1465" s="71"/>
    </row>
    <row r="1466" spans="1:16" s="5" customFormat="1" ht="17.100000000000001" customHeight="1">
      <c r="A1466" s="4">
        <v>1456</v>
      </c>
      <c r="B1466" s="133" t="s">
        <v>8636</v>
      </c>
      <c r="C1466" s="134" t="s">
        <v>3336</v>
      </c>
      <c r="D1466" s="135" t="s">
        <v>2321</v>
      </c>
      <c r="E1466" s="81" t="s">
        <v>4216</v>
      </c>
      <c r="F1466" s="145">
        <v>5.65</v>
      </c>
      <c r="G1466" s="145">
        <v>5.52</v>
      </c>
      <c r="H1466" s="48">
        <v>60</v>
      </c>
      <c r="I1466" s="48">
        <v>65</v>
      </c>
      <c r="J1466" s="151" t="str">
        <f t="shared" si="92"/>
        <v xml:space="preserve"> </v>
      </c>
      <c r="K1466" s="151" t="str">
        <f t="shared" si="93"/>
        <v xml:space="preserve"> </v>
      </c>
      <c r="L1466" s="151" t="str">
        <f t="shared" si="95"/>
        <v xml:space="preserve"> </v>
      </c>
      <c r="M1466" s="94"/>
      <c r="N1466" s="50"/>
      <c r="O1466" s="62">
        <f t="shared" si="94"/>
        <v>62.5</v>
      </c>
      <c r="P1466" s="76"/>
    </row>
    <row r="1467" spans="1:16" s="5" customFormat="1" ht="17.100000000000001" customHeight="1">
      <c r="A1467" s="4">
        <v>1457</v>
      </c>
      <c r="B1467" s="133" t="s">
        <v>8637</v>
      </c>
      <c r="C1467" s="134" t="s">
        <v>8638</v>
      </c>
      <c r="D1467" s="135" t="s">
        <v>748</v>
      </c>
      <c r="E1467" s="81" t="s">
        <v>4216</v>
      </c>
      <c r="F1467" s="145">
        <v>7.24</v>
      </c>
      <c r="G1467" s="145">
        <v>8.07</v>
      </c>
      <c r="H1467" s="48">
        <v>84</v>
      </c>
      <c r="I1467" s="48">
        <v>86</v>
      </c>
      <c r="J1467" s="151" t="str">
        <f t="shared" si="92"/>
        <v>SVK</v>
      </c>
      <c r="K1467" s="151" t="str">
        <f t="shared" si="93"/>
        <v>SVG</v>
      </c>
      <c r="L1467" s="151" t="str">
        <f t="shared" si="95"/>
        <v>SVK</v>
      </c>
      <c r="M1467" s="84"/>
      <c r="N1467" s="78"/>
      <c r="O1467" s="62">
        <f t="shared" si="94"/>
        <v>85</v>
      </c>
      <c r="P1467" s="71"/>
    </row>
    <row r="1468" spans="1:16" s="5" customFormat="1" ht="17.100000000000001" customHeight="1">
      <c r="A1468" s="4">
        <v>1458</v>
      </c>
      <c r="B1468" s="133" t="s">
        <v>8639</v>
      </c>
      <c r="C1468" s="134" t="s">
        <v>8640</v>
      </c>
      <c r="D1468" s="135" t="s">
        <v>2132</v>
      </c>
      <c r="E1468" s="81" t="s">
        <v>4216</v>
      </c>
      <c r="F1468" s="145">
        <v>4.3499999999999996</v>
      </c>
      <c r="G1468" s="145">
        <v>5.28</v>
      </c>
      <c r="H1468" s="48">
        <v>57</v>
      </c>
      <c r="I1468" s="48">
        <v>65</v>
      </c>
      <c r="J1468" s="151" t="str">
        <f t="shared" si="92"/>
        <v xml:space="preserve"> </v>
      </c>
      <c r="K1468" s="151" t="str">
        <f t="shared" si="93"/>
        <v xml:space="preserve"> </v>
      </c>
      <c r="L1468" s="151" t="str">
        <f t="shared" si="95"/>
        <v xml:space="preserve"> </v>
      </c>
      <c r="M1468" s="86"/>
      <c r="N1468" s="78"/>
      <c r="O1468" s="62">
        <f t="shared" si="94"/>
        <v>61</v>
      </c>
      <c r="P1468" s="87"/>
    </row>
    <row r="1469" spans="1:16" s="5" customFormat="1" ht="17.100000000000001" customHeight="1">
      <c r="A1469" s="4">
        <v>1459</v>
      </c>
      <c r="B1469" s="133" t="s">
        <v>8641</v>
      </c>
      <c r="C1469" s="134" t="s">
        <v>8642</v>
      </c>
      <c r="D1469" s="135" t="s">
        <v>3610</v>
      </c>
      <c r="E1469" s="81" t="s">
        <v>4216</v>
      </c>
      <c r="F1469" s="145">
        <v>5.2</v>
      </c>
      <c r="G1469" s="145">
        <v>6.69</v>
      </c>
      <c r="H1469" s="48">
        <v>58</v>
      </c>
      <c r="I1469" s="48">
        <v>71</v>
      </c>
      <c r="J1469" s="151" t="str">
        <f t="shared" si="92"/>
        <v xml:space="preserve"> </v>
      </c>
      <c r="K1469" s="151" t="str">
        <f t="shared" si="93"/>
        <v xml:space="preserve"> </v>
      </c>
      <c r="L1469" s="151" t="str">
        <f t="shared" si="95"/>
        <v xml:space="preserve"> </v>
      </c>
      <c r="M1469" s="101"/>
      <c r="N1469" s="50"/>
      <c r="O1469" s="62">
        <f t="shared" si="94"/>
        <v>64.5</v>
      </c>
      <c r="P1469" s="71"/>
    </row>
    <row r="1470" spans="1:16" s="5" customFormat="1" ht="17.100000000000001" customHeight="1">
      <c r="A1470" s="4">
        <v>1460</v>
      </c>
      <c r="B1470" s="133" t="s">
        <v>8643</v>
      </c>
      <c r="C1470" s="134" t="s">
        <v>4290</v>
      </c>
      <c r="D1470" s="135" t="s">
        <v>8644</v>
      </c>
      <c r="E1470" s="81" t="s">
        <v>4216</v>
      </c>
      <c r="F1470" s="145">
        <v>5.51</v>
      </c>
      <c r="G1470" s="145">
        <v>5.86</v>
      </c>
      <c r="H1470" s="48">
        <v>60</v>
      </c>
      <c r="I1470" s="48">
        <v>70</v>
      </c>
      <c r="J1470" s="151" t="str">
        <f t="shared" si="92"/>
        <v xml:space="preserve"> </v>
      </c>
      <c r="K1470" s="151" t="str">
        <f t="shared" si="93"/>
        <v xml:space="preserve"> </v>
      </c>
      <c r="L1470" s="151" t="str">
        <f t="shared" si="95"/>
        <v xml:space="preserve"> </v>
      </c>
      <c r="M1470" s="63"/>
      <c r="N1470" s="50"/>
      <c r="O1470" s="62">
        <f t="shared" si="94"/>
        <v>65</v>
      </c>
      <c r="P1470" s="71"/>
    </row>
    <row r="1471" spans="1:16" s="5" customFormat="1" ht="17.100000000000001" customHeight="1">
      <c r="A1471" s="4">
        <v>1461</v>
      </c>
      <c r="B1471" s="133" t="s">
        <v>8645</v>
      </c>
      <c r="C1471" s="134" t="s">
        <v>4134</v>
      </c>
      <c r="D1471" s="135" t="s">
        <v>3511</v>
      </c>
      <c r="E1471" s="81" t="s">
        <v>4216</v>
      </c>
      <c r="F1471" s="145">
        <v>6.88</v>
      </c>
      <c r="G1471" s="145">
        <v>7.25</v>
      </c>
      <c r="H1471" s="48">
        <v>61</v>
      </c>
      <c r="I1471" s="48">
        <v>73</v>
      </c>
      <c r="J1471" s="151" t="str">
        <f t="shared" si="92"/>
        <v xml:space="preserve"> </v>
      </c>
      <c r="K1471" s="151" t="str">
        <f t="shared" si="93"/>
        <v>SVK</v>
      </c>
      <c r="L1471" s="151" t="str">
        <f t="shared" si="95"/>
        <v xml:space="preserve"> </v>
      </c>
      <c r="M1471" s="94"/>
      <c r="N1471" s="6"/>
      <c r="O1471" s="62">
        <f t="shared" si="94"/>
        <v>67</v>
      </c>
      <c r="P1471" s="71"/>
    </row>
    <row r="1472" spans="1:16" s="5" customFormat="1" ht="17.100000000000001" customHeight="1">
      <c r="A1472" s="4">
        <v>1462</v>
      </c>
      <c r="B1472" s="133" t="s">
        <v>8646</v>
      </c>
      <c r="C1472" s="134" t="s">
        <v>8647</v>
      </c>
      <c r="D1472" s="135" t="s">
        <v>4264</v>
      </c>
      <c r="E1472" s="81" t="s">
        <v>4216</v>
      </c>
      <c r="F1472" s="145">
        <v>5.57</v>
      </c>
      <c r="G1472" s="145">
        <v>6.96</v>
      </c>
      <c r="H1472" s="48">
        <v>60</v>
      </c>
      <c r="I1472" s="48">
        <v>71</v>
      </c>
      <c r="J1472" s="151" t="str">
        <f t="shared" si="92"/>
        <v xml:space="preserve"> </v>
      </c>
      <c r="K1472" s="151" t="str">
        <f t="shared" si="93"/>
        <v xml:space="preserve"> </v>
      </c>
      <c r="L1472" s="151" t="str">
        <f t="shared" si="95"/>
        <v xml:space="preserve"> </v>
      </c>
      <c r="M1472" s="86"/>
      <c r="N1472" s="6"/>
      <c r="O1472" s="62">
        <f t="shared" si="94"/>
        <v>65.5</v>
      </c>
      <c r="P1472" s="76"/>
    </row>
    <row r="1473" spans="1:16" s="5" customFormat="1" ht="17.100000000000001" customHeight="1">
      <c r="A1473" s="4">
        <v>1463</v>
      </c>
      <c r="B1473" s="133" t="s">
        <v>8648</v>
      </c>
      <c r="C1473" s="134" t="s">
        <v>4655</v>
      </c>
      <c r="D1473" s="135" t="s">
        <v>3625</v>
      </c>
      <c r="E1473" s="81" t="s">
        <v>4216</v>
      </c>
      <c r="F1473" s="145">
        <v>6.21</v>
      </c>
      <c r="G1473" s="145">
        <v>6.93</v>
      </c>
      <c r="H1473" s="48">
        <v>63</v>
      </c>
      <c r="I1473" s="48">
        <v>74</v>
      </c>
      <c r="J1473" s="151" t="str">
        <f t="shared" si="92"/>
        <v xml:space="preserve"> </v>
      </c>
      <c r="K1473" s="151" t="str">
        <f t="shared" si="93"/>
        <v xml:space="preserve"> </v>
      </c>
      <c r="L1473" s="151" t="str">
        <f t="shared" si="95"/>
        <v xml:space="preserve"> </v>
      </c>
      <c r="M1473" s="63"/>
      <c r="N1473" s="50"/>
      <c r="O1473" s="62">
        <f t="shared" si="94"/>
        <v>68.5</v>
      </c>
      <c r="P1473" s="59"/>
    </row>
    <row r="1474" spans="1:16" s="5" customFormat="1" ht="17.100000000000001" customHeight="1">
      <c r="A1474" s="4">
        <v>1464</v>
      </c>
      <c r="B1474" s="133" t="s">
        <v>8649</v>
      </c>
      <c r="C1474" s="134" t="s">
        <v>861</v>
      </c>
      <c r="D1474" s="135" t="s">
        <v>3625</v>
      </c>
      <c r="E1474" s="81" t="s">
        <v>4216</v>
      </c>
      <c r="F1474" s="145">
        <v>4.8</v>
      </c>
      <c r="G1474" s="145">
        <v>6.01</v>
      </c>
      <c r="H1474" s="48">
        <v>59</v>
      </c>
      <c r="I1474" s="48">
        <v>78</v>
      </c>
      <c r="J1474" s="151" t="str">
        <f t="shared" si="92"/>
        <v xml:space="preserve"> </v>
      </c>
      <c r="K1474" s="151" t="str">
        <f t="shared" si="93"/>
        <v xml:space="preserve"> </v>
      </c>
      <c r="L1474" s="151" t="str">
        <f t="shared" si="95"/>
        <v xml:space="preserve"> </v>
      </c>
      <c r="M1474" s="63"/>
      <c r="N1474" s="6"/>
      <c r="O1474" s="62">
        <f t="shared" si="94"/>
        <v>68.5</v>
      </c>
      <c r="P1474" s="59"/>
    </row>
    <row r="1475" spans="1:16" s="5" customFormat="1" ht="17.100000000000001" customHeight="1">
      <c r="A1475" s="4">
        <v>1465</v>
      </c>
      <c r="B1475" s="133" t="s">
        <v>8650</v>
      </c>
      <c r="C1475" s="134" t="s">
        <v>1749</v>
      </c>
      <c r="D1475" s="135" t="s">
        <v>996</v>
      </c>
      <c r="E1475" s="81" t="s">
        <v>4216</v>
      </c>
      <c r="F1475" s="145">
        <v>4.92</v>
      </c>
      <c r="G1475" s="145">
        <v>6.41</v>
      </c>
      <c r="H1475" s="48">
        <v>59</v>
      </c>
      <c r="I1475" s="48">
        <v>71</v>
      </c>
      <c r="J1475" s="151" t="str">
        <f t="shared" si="92"/>
        <v xml:space="preserve"> </v>
      </c>
      <c r="K1475" s="151" t="str">
        <f t="shared" si="93"/>
        <v xml:space="preserve"> </v>
      </c>
      <c r="L1475" s="151" t="str">
        <f t="shared" si="95"/>
        <v xml:space="preserve"> </v>
      </c>
      <c r="M1475" s="101"/>
      <c r="N1475" s="6"/>
      <c r="O1475" s="62">
        <f t="shared" si="94"/>
        <v>65</v>
      </c>
      <c r="P1475" s="59"/>
    </row>
    <row r="1476" spans="1:16" s="5" customFormat="1" ht="17.100000000000001" customHeight="1">
      <c r="A1476" s="4">
        <v>1466</v>
      </c>
      <c r="B1476" s="133" t="s">
        <v>8651</v>
      </c>
      <c r="C1476" s="134" t="s">
        <v>8652</v>
      </c>
      <c r="D1476" s="135" t="s">
        <v>996</v>
      </c>
      <c r="E1476" s="81" t="s">
        <v>4216</v>
      </c>
      <c r="F1476" s="145">
        <v>2.91</v>
      </c>
      <c r="G1476" s="145">
        <v>4.92</v>
      </c>
      <c r="H1476" s="48">
        <v>52</v>
      </c>
      <c r="I1476" s="48">
        <v>62</v>
      </c>
      <c r="J1476" s="151" t="str">
        <f t="shared" si="92"/>
        <v xml:space="preserve"> </v>
      </c>
      <c r="K1476" s="151" t="str">
        <f t="shared" si="93"/>
        <v xml:space="preserve"> </v>
      </c>
      <c r="L1476" s="151" t="str">
        <f t="shared" si="95"/>
        <v xml:space="preserve"> </v>
      </c>
      <c r="M1476" s="51"/>
      <c r="N1476" s="116"/>
      <c r="O1476" s="62">
        <f t="shared" si="94"/>
        <v>57</v>
      </c>
      <c r="P1476" s="71"/>
    </row>
    <row r="1477" spans="1:16" s="5" customFormat="1" ht="17.100000000000001" customHeight="1">
      <c r="A1477" s="4">
        <v>1467</v>
      </c>
      <c r="B1477" s="133" t="s">
        <v>8653</v>
      </c>
      <c r="C1477" s="134" t="s">
        <v>903</v>
      </c>
      <c r="D1477" s="135" t="s">
        <v>3382</v>
      </c>
      <c r="E1477" s="81" t="s">
        <v>4216</v>
      </c>
      <c r="F1477" s="145">
        <v>4.8499999999999996</v>
      </c>
      <c r="G1477" s="145">
        <v>5.43</v>
      </c>
      <c r="H1477" s="48">
        <v>52</v>
      </c>
      <c r="I1477" s="48">
        <v>65</v>
      </c>
      <c r="J1477" s="151" t="str">
        <f t="shared" si="92"/>
        <v xml:space="preserve"> </v>
      </c>
      <c r="K1477" s="151" t="str">
        <f t="shared" si="93"/>
        <v xml:space="preserve"> </v>
      </c>
      <c r="L1477" s="151" t="str">
        <f t="shared" si="95"/>
        <v xml:space="preserve"> </v>
      </c>
      <c r="M1477" s="95"/>
      <c r="N1477" s="224"/>
      <c r="O1477" s="62">
        <f t="shared" si="94"/>
        <v>58.5</v>
      </c>
      <c r="P1477" s="71"/>
    </row>
    <row r="1478" spans="1:16" s="5" customFormat="1" ht="17.100000000000001" customHeight="1">
      <c r="A1478" s="4">
        <v>1468</v>
      </c>
      <c r="B1478" s="133" t="s">
        <v>8654</v>
      </c>
      <c r="C1478" s="134" t="s">
        <v>8655</v>
      </c>
      <c r="D1478" s="135" t="s">
        <v>4353</v>
      </c>
      <c r="E1478" s="81" t="s">
        <v>4216</v>
      </c>
      <c r="F1478" s="145">
        <v>4.3099999999999996</v>
      </c>
      <c r="G1478" s="145">
        <v>5.27</v>
      </c>
      <c r="H1478" s="48">
        <v>65</v>
      </c>
      <c r="I1478" s="48">
        <v>70</v>
      </c>
      <c r="J1478" s="151" t="str">
        <f t="shared" si="92"/>
        <v xml:space="preserve"> </v>
      </c>
      <c r="K1478" s="151" t="str">
        <f t="shared" si="93"/>
        <v xml:space="preserve"> </v>
      </c>
      <c r="L1478" s="151" t="str">
        <f t="shared" si="95"/>
        <v xml:space="preserve"> </v>
      </c>
      <c r="M1478" s="101"/>
      <c r="N1478" s="6"/>
      <c r="O1478" s="62">
        <f t="shared" si="94"/>
        <v>67.5</v>
      </c>
      <c r="P1478" s="76"/>
    </row>
    <row r="1479" spans="1:16" s="5" customFormat="1" ht="17.100000000000001" customHeight="1">
      <c r="A1479" s="4">
        <v>1469</v>
      </c>
      <c r="B1479" s="133" t="s">
        <v>8656</v>
      </c>
      <c r="C1479" s="134" t="s">
        <v>8657</v>
      </c>
      <c r="D1479" s="135" t="s">
        <v>3794</v>
      </c>
      <c r="E1479" s="81" t="s">
        <v>4216</v>
      </c>
      <c r="F1479" s="145">
        <v>4.3899999999999997</v>
      </c>
      <c r="G1479" s="145">
        <v>5.36</v>
      </c>
      <c r="H1479" s="48">
        <v>59</v>
      </c>
      <c r="I1479" s="48">
        <v>70</v>
      </c>
      <c r="J1479" s="151" t="str">
        <f t="shared" si="92"/>
        <v xml:space="preserve"> </v>
      </c>
      <c r="K1479" s="151" t="str">
        <f t="shared" si="93"/>
        <v xml:space="preserve"> </v>
      </c>
      <c r="L1479" s="151" t="str">
        <f t="shared" si="95"/>
        <v xml:space="preserve"> </v>
      </c>
      <c r="M1479" s="120"/>
      <c r="N1479" s="6"/>
      <c r="O1479" s="62">
        <f t="shared" si="94"/>
        <v>64.5</v>
      </c>
      <c r="P1479" s="76"/>
    </row>
    <row r="1480" spans="1:16" s="5" customFormat="1" ht="17.100000000000001" customHeight="1">
      <c r="A1480" s="4">
        <v>1470</v>
      </c>
      <c r="B1480" s="133" t="s">
        <v>8658</v>
      </c>
      <c r="C1480" s="134" t="s">
        <v>3614</v>
      </c>
      <c r="D1480" s="135" t="s">
        <v>3794</v>
      </c>
      <c r="E1480" s="81" t="s">
        <v>4216</v>
      </c>
      <c r="F1480" s="145">
        <v>5.17</v>
      </c>
      <c r="G1480" s="145">
        <v>6.1</v>
      </c>
      <c r="H1480" s="48">
        <v>64</v>
      </c>
      <c r="I1480" s="48">
        <v>70</v>
      </c>
      <c r="J1480" s="151" t="str">
        <f t="shared" si="92"/>
        <v xml:space="preserve"> </v>
      </c>
      <c r="K1480" s="151" t="str">
        <f t="shared" si="93"/>
        <v xml:space="preserve"> </v>
      </c>
      <c r="L1480" s="151" t="str">
        <f t="shared" si="95"/>
        <v xml:space="preserve"> </v>
      </c>
      <c r="M1480" s="94"/>
      <c r="N1480" s="6"/>
      <c r="O1480" s="62">
        <f t="shared" si="94"/>
        <v>67</v>
      </c>
      <c r="P1480" s="91"/>
    </row>
    <row r="1481" spans="1:16" s="5" customFormat="1" ht="17.100000000000001" customHeight="1">
      <c r="A1481" s="4">
        <v>1471</v>
      </c>
      <c r="B1481" s="133" t="s">
        <v>8659</v>
      </c>
      <c r="C1481" s="134" t="s">
        <v>2006</v>
      </c>
      <c r="D1481" s="135" t="s">
        <v>999</v>
      </c>
      <c r="E1481" s="81" t="s">
        <v>4216</v>
      </c>
      <c r="F1481" s="145">
        <v>2.89</v>
      </c>
      <c r="G1481" s="145">
        <v>6.09</v>
      </c>
      <c r="H1481" s="48">
        <v>52</v>
      </c>
      <c r="I1481" s="48">
        <v>66</v>
      </c>
      <c r="J1481" s="151" t="str">
        <f t="shared" si="92"/>
        <v xml:space="preserve"> </v>
      </c>
      <c r="K1481" s="151" t="str">
        <f t="shared" si="93"/>
        <v xml:space="preserve"> </v>
      </c>
      <c r="L1481" s="151" t="str">
        <f t="shared" si="95"/>
        <v xml:space="preserve"> </v>
      </c>
      <c r="M1481" s="86"/>
      <c r="N1481" s="6"/>
      <c r="O1481" s="62">
        <f t="shared" si="94"/>
        <v>59</v>
      </c>
      <c r="P1481" s="71"/>
    </row>
    <row r="1482" spans="1:16" s="5" customFormat="1" ht="17.100000000000001" customHeight="1">
      <c r="A1482" s="4">
        <v>1472</v>
      </c>
      <c r="B1482" s="133" t="s">
        <v>8660</v>
      </c>
      <c r="C1482" s="134" t="s">
        <v>8661</v>
      </c>
      <c r="D1482" s="135" t="s">
        <v>999</v>
      </c>
      <c r="E1482" s="81" t="s">
        <v>4216</v>
      </c>
      <c r="F1482" s="145">
        <v>5.79</v>
      </c>
      <c r="G1482" s="145">
        <v>7.07</v>
      </c>
      <c r="H1482" s="48">
        <v>60</v>
      </c>
      <c r="I1482" s="48">
        <v>67</v>
      </c>
      <c r="J1482" s="151" t="str">
        <f t="shared" si="92"/>
        <v xml:space="preserve"> </v>
      </c>
      <c r="K1482" s="151" t="str">
        <f t="shared" si="93"/>
        <v xml:space="preserve"> </v>
      </c>
      <c r="L1482" s="151" t="str">
        <f t="shared" si="95"/>
        <v xml:space="preserve"> </v>
      </c>
      <c r="M1482" s="101"/>
      <c r="N1482" s="6"/>
      <c r="O1482" s="62">
        <f t="shared" si="94"/>
        <v>63.5</v>
      </c>
      <c r="P1482" s="71"/>
    </row>
    <row r="1483" spans="1:16" s="5" customFormat="1" ht="17.100000000000001" customHeight="1">
      <c r="A1483" s="4">
        <v>1473</v>
      </c>
      <c r="B1483" s="133" t="s">
        <v>8662</v>
      </c>
      <c r="C1483" s="134" t="s">
        <v>3776</v>
      </c>
      <c r="D1483" s="135" t="s">
        <v>4266</v>
      </c>
      <c r="E1483" s="81" t="s">
        <v>4216</v>
      </c>
      <c r="F1483" s="145">
        <v>4.2</v>
      </c>
      <c r="G1483" s="145">
        <v>6.37</v>
      </c>
      <c r="H1483" s="48">
        <v>57</v>
      </c>
      <c r="I1483" s="48">
        <v>66</v>
      </c>
      <c r="J1483" s="151" t="str">
        <f t="shared" si="92"/>
        <v xml:space="preserve"> </v>
      </c>
      <c r="K1483" s="151" t="str">
        <f t="shared" si="93"/>
        <v xml:space="preserve"> </v>
      </c>
      <c r="L1483" s="151" t="str">
        <f t="shared" si="95"/>
        <v xml:space="preserve"> </v>
      </c>
      <c r="M1483" s="94"/>
      <c r="N1483" s="6"/>
      <c r="O1483" s="62">
        <f t="shared" si="94"/>
        <v>61.5</v>
      </c>
      <c r="P1483" s="71"/>
    </row>
    <row r="1484" spans="1:16" s="5" customFormat="1" ht="17.100000000000001" customHeight="1">
      <c r="A1484" s="4">
        <v>1474</v>
      </c>
      <c r="B1484" s="133" t="s">
        <v>8663</v>
      </c>
      <c r="C1484" s="134" t="s">
        <v>3342</v>
      </c>
      <c r="D1484" s="135" t="s">
        <v>3798</v>
      </c>
      <c r="E1484" s="81" t="s">
        <v>4216</v>
      </c>
      <c r="F1484" s="145">
        <v>6.23</v>
      </c>
      <c r="G1484" s="145">
        <v>7.14</v>
      </c>
      <c r="H1484" s="48">
        <v>67</v>
      </c>
      <c r="I1484" s="48">
        <v>67</v>
      </c>
      <c r="J1484" s="151" t="str">
        <f t="shared" si="92"/>
        <v xml:space="preserve"> </v>
      </c>
      <c r="K1484" s="151" t="str">
        <f t="shared" si="93"/>
        <v xml:space="preserve"> </v>
      </c>
      <c r="L1484" s="151" t="str">
        <f t="shared" si="95"/>
        <v xml:space="preserve"> </v>
      </c>
      <c r="M1484" s="51"/>
      <c r="N1484" s="6"/>
      <c r="O1484" s="62">
        <f t="shared" si="94"/>
        <v>67</v>
      </c>
      <c r="P1484" s="71"/>
    </row>
    <row r="1485" spans="1:16" s="5" customFormat="1" ht="17.100000000000001" customHeight="1">
      <c r="A1485" s="4">
        <v>1475</v>
      </c>
      <c r="B1485" s="133" t="s">
        <v>8664</v>
      </c>
      <c r="C1485" s="134" t="s">
        <v>8665</v>
      </c>
      <c r="D1485" s="135" t="s">
        <v>3774</v>
      </c>
      <c r="E1485" s="81" t="s">
        <v>4216</v>
      </c>
      <c r="F1485" s="145">
        <v>4.99</v>
      </c>
      <c r="G1485" s="145">
        <v>6.39</v>
      </c>
      <c r="H1485" s="48">
        <v>59</v>
      </c>
      <c r="I1485" s="48">
        <v>66</v>
      </c>
      <c r="J1485" s="151" t="str">
        <f t="shared" ref="J1485:J1548" si="96">IF(AND(F1485&gt;=9,H1485&gt;=90),"SVXS",IF(AND(F1485&gt;=8,H1485&gt;=80),"SVG",IF(AND(F1485&gt;=7,H1485&gt;=70),"SVK"," ")))</f>
        <v xml:space="preserve"> </v>
      </c>
      <c r="K1485" s="151" t="str">
        <f t="shared" ref="K1485:K1548" si="97">IF(AND(G1485&gt;=9,I1485&gt;=90),"SVXS",IF(AND(G1485&gt;=8,I1485&gt;=80),"SVG",IF(AND(G1485&gt;=7,I1485&gt;=70),"SVK"," ")))</f>
        <v xml:space="preserve"> </v>
      </c>
      <c r="L1485" s="151" t="str">
        <f t="shared" si="95"/>
        <v xml:space="preserve"> </v>
      </c>
      <c r="M1485" s="53"/>
      <c r="N1485" s="6"/>
      <c r="O1485" s="62">
        <f t="shared" ref="O1485:O1548" si="98">SUM(H1485:I1485)/2</f>
        <v>62.5</v>
      </c>
      <c r="P1485" s="71"/>
    </row>
    <row r="1486" spans="1:16" s="5" customFormat="1" ht="17.100000000000001" customHeight="1">
      <c r="A1486" s="4">
        <v>1476</v>
      </c>
      <c r="B1486" s="133" t="s">
        <v>8666</v>
      </c>
      <c r="C1486" s="134" t="s">
        <v>3614</v>
      </c>
      <c r="D1486" s="135" t="s">
        <v>3779</v>
      </c>
      <c r="E1486" s="81" t="s">
        <v>4216</v>
      </c>
      <c r="F1486" s="145">
        <v>3.85</v>
      </c>
      <c r="G1486" s="145">
        <v>6.74</v>
      </c>
      <c r="H1486" s="48">
        <v>63</v>
      </c>
      <c r="I1486" s="48">
        <v>73</v>
      </c>
      <c r="J1486" s="151" t="str">
        <f t="shared" si="96"/>
        <v xml:space="preserve"> </v>
      </c>
      <c r="K1486" s="151" t="str">
        <f t="shared" si="97"/>
        <v xml:space="preserve"> </v>
      </c>
      <c r="L1486" s="151" t="str">
        <f t="shared" si="95"/>
        <v xml:space="preserve"> </v>
      </c>
      <c r="M1486" s="78"/>
      <c r="N1486" s="9"/>
      <c r="O1486" s="62">
        <f t="shared" si="98"/>
        <v>68</v>
      </c>
      <c r="P1486" s="71"/>
    </row>
    <row r="1487" spans="1:16" s="5" customFormat="1" ht="17.100000000000001" customHeight="1">
      <c r="A1487" s="4">
        <v>1477</v>
      </c>
      <c r="B1487" s="133" t="s">
        <v>8667</v>
      </c>
      <c r="C1487" s="134" t="s">
        <v>2976</v>
      </c>
      <c r="D1487" s="135" t="s">
        <v>2562</v>
      </c>
      <c r="E1487" s="81" t="s">
        <v>4216</v>
      </c>
      <c r="F1487" s="145">
        <v>4.08</v>
      </c>
      <c r="G1487" s="145">
        <v>6.06</v>
      </c>
      <c r="H1487" s="48">
        <v>59</v>
      </c>
      <c r="I1487" s="48">
        <v>66</v>
      </c>
      <c r="J1487" s="151" t="str">
        <f t="shared" si="96"/>
        <v xml:space="preserve"> </v>
      </c>
      <c r="K1487" s="151" t="str">
        <f t="shared" si="97"/>
        <v xml:space="preserve"> </v>
      </c>
      <c r="L1487" s="151" t="str">
        <f t="shared" si="95"/>
        <v xml:space="preserve"> </v>
      </c>
      <c r="M1487" s="78"/>
      <c r="N1487" s="9"/>
      <c r="O1487" s="62">
        <f t="shared" si="98"/>
        <v>62.5</v>
      </c>
      <c r="P1487" s="71"/>
    </row>
    <row r="1488" spans="1:16" s="5" customFormat="1" ht="17.100000000000001" customHeight="1">
      <c r="A1488" s="4">
        <v>1478</v>
      </c>
      <c r="B1488" s="133" t="s">
        <v>8668</v>
      </c>
      <c r="C1488" s="134" t="s">
        <v>8669</v>
      </c>
      <c r="D1488" s="135" t="s">
        <v>3781</v>
      </c>
      <c r="E1488" s="81" t="s">
        <v>4216</v>
      </c>
      <c r="F1488" s="145">
        <v>5.28</v>
      </c>
      <c r="G1488" s="145">
        <v>6.91</v>
      </c>
      <c r="H1488" s="48">
        <v>64</v>
      </c>
      <c r="I1488" s="48">
        <v>71</v>
      </c>
      <c r="J1488" s="151" t="str">
        <f t="shared" si="96"/>
        <v xml:space="preserve"> </v>
      </c>
      <c r="K1488" s="151" t="str">
        <f t="shared" si="97"/>
        <v xml:space="preserve"> </v>
      </c>
      <c r="L1488" s="151" t="str">
        <f t="shared" si="95"/>
        <v xml:space="preserve"> </v>
      </c>
      <c r="M1488" s="101"/>
      <c r="N1488" s="50"/>
      <c r="O1488" s="62">
        <f t="shared" si="98"/>
        <v>67.5</v>
      </c>
      <c r="P1488" s="76"/>
    </row>
    <row r="1489" spans="1:16" s="5" customFormat="1" ht="17.100000000000001" customHeight="1">
      <c r="A1489" s="4">
        <v>1479</v>
      </c>
      <c r="B1489" s="133" t="s">
        <v>8670</v>
      </c>
      <c r="C1489" s="134" t="s">
        <v>1546</v>
      </c>
      <c r="D1489" s="135" t="s">
        <v>3782</v>
      </c>
      <c r="E1489" s="81" t="s">
        <v>4216</v>
      </c>
      <c r="F1489" s="145">
        <v>4.7</v>
      </c>
      <c r="G1489" s="145">
        <v>4.74</v>
      </c>
      <c r="H1489" s="48">
        <v>59</v>
      </c>
      <c r="I1489" s="48">
        <v>62</v>
      </c>
      <c r="J1489" s="151" t="str">
        <f t="shared" si="96"/>
        <v xml:space="preserve"> </v>
      </c>
      <c r="K1489" s="151" t="str">
        <f t="shared" si="97"/>
        <v xml:space="preserve"> </v>
      </c>
      <c r="L1489" s="151" t="str">
        <f t="shared" si="95"/>
        <v xml:space="preserve"> </v>
      </c>
      <c r="M1489" s="109"/>
      <c r="N1489" s="50"/>
      <c r="O1489" s="62">
        <f t="shared" si="98"/>
        <v>60.5</v>
      </c>
      <c r="P1489" s="87"/>
    </row>
    <row r="1490" spans="1:16" s="5" customFormat="1" ht="17.100000000000001" customHeight="1">
      <c r="A1490" s="4">
        <v>1480</v>
      </c>
      <c r="B1490" s="133" t="s">
        <v>8671</v>
      </c>
      <c r="C1490" s="134" t="s">
        <v>1868</v>
      </c>
      <c r="D1490" s="135" t="s">
        <v>1001</v>
      </c>
      <c r="E1490" s="81" t="s">
        <v>4216</v>
      </c>
      <c r="F1490" s="145">
        <v>4.92</v>
      </c>
      <c r="G1490" s="145">
        <v>5.42</v>
      </c>
      <c r="H1490" s="48">
        <v>52</v>
      </c>
      <c r="I1490" s="48">
        <v>70</v>
      </c>
      <c r="J1490" s="151" t="str">
        <f t="shared" si="96"/>
        <v xml:space="preserve"> </v>
      </c>
      <c r="K1490" s="151" t="str">
        <f t="shared" si="97"/>
        <v xml:space="preserve"> </v>
      </c>
      <c r="L1490" s="151" t="str">
        <f t="shared" si="95"/>
        <v xml:space="preserve"> </v>
      </c>
      <c r="M1490" s="101"/>
      <c r="N1490" s="6"/>
      <c r="O1490" s="62">
        <f t="shared" si="98"/>
        <v>61</v>
      </c>
      <c r="P1490" s="71"/>
    </row>
    <row r="1491" spans="1:16" s="5" customFormat="1" ht="17.100000000000001" customHeight="1">
      <c r="A1491" s="4">
        <v>1481</v>
      </c>
      <c r="B1491" s="133" t="s">
        <v>2373</v>
      </c>
      <c r="C1491" s="134" t="s">
        <v>2374</v>
      </c>
      <c r="D1491" s="135" t="s">
        <v>300</v>
      </c>
      <c r="E1491" s="81" t="s">
        <v>4216</v>
      </c>
      <c r="F1491" s="145">
        <v>7.64</v>
      </c>
      <c r="G1491" s="145">
        <v>8.26</v>
      </c>
      <c r="H1491" s="48">
        <v>76</v>
      </c>
      <c r="I1491" s="48">
        <v>83</v>
      </c>
      <c r="J1491" s="166" t="str">
        <f t="shared" si="96"/>
        <v>SVK</v>
      </c>
      <c r="K1491" s="151" t="str">
        <f t="shared" si="97"/>
        <v>SVG</v>
      </c>
      <c r="L1491" s="166" t="str">
        <f t="shared" si="95"/>
        <v>SVK</v>
      </c>
      <c r="M1491" s="63" t="s">
        <v>12589</v>
      </c>
      <c r="N1491" s="50"/>
      <c r="O1491" s="62">
        <f t="shared" si="98"/>
        <v>79.5</v>
      </c>
      <c r="P1491" s="90"/>
    </row>
    <row r="1492" spans="1:16" s="5" customFormat="1" ht="17.100000000000001" customHeight="1">
      <c r="A1492" s="4">
        <v>1482</v>
      </c>
      <c r="B1492" s="133" t="s">
        <v>8672</v>
      </c>
      <c r="C1492" s="134" t="s">
        <v>732</v>
      </c>
      <c r="D1492" s="135" t="s">
        <v>300</v>
      </c>
      <c r="E1492" s="81" t="s">
        <v>4216</v>
      </c>
      <c r="F1492" s="145">
        <v>7.1</v>
      </c>
      <c r="G1492" s="145">
        <v>8.43</v>
      </c>
      <c r="H1492" s="48">
        <v>70</v>
      </c>
      <c r="I1492" s="48">
        <v>80</v>
      </c>
      <c r="J1492" s="166" t="str">
        <f t="shared" si="96"/>
        <v>SVK</v>
      </c>
      <c r="K1492" s="151" t="str">
        <f t="shared" si="97"/>
        <v>SVG</v>
      </c>
      <c r="L1492" s="166" t="str">
        <f t="shared" si="95"/>
        <v>SVK</v>
      </c>
      <c r="M1492" s="63" t="s">
        <v>12589</v>
      </c>
      <c r="N1492" s="50"/>
      <c r="O1492" s="62">
        <f t="shared" si="98"/>
        <v>75</v>
      </c>
      <c r="P1492" s="90"/>
    </row>
    <row r="1493" spans="1:16" s="5" customFormat="1" ht="17.100000000000001" customHeight="1">
      <c r="A1493" s="4">
        <v>1483</v>
      </c>
      <c r="B1493" s="133" t="s">
        <v>8673</v>
      </c>
      <c r="C1493" s="134" t="s">
        <v>863</v>
      </c>
      <c r="D1493" s="135" t="s">
        <v>302</v>
      </c>
      <c r="E1493" s="81" t="s">
        <v>4216</v>
      </c>
      <c r="F1493" s="145">
        <v>4.5</v>
      </c>
      <c r="G1493" s="145">
        <v>6.24</v>
      </c>
      <c r="H1493" s="48">
        <v>59</v>
      </c>
      <c r="I1493" s="48">
        <v>66</v>
      </c>
      <c r="J1493" s="151" t="str">
        <f t="shared" si="96"/>
        <v xml:space="preserve"> </v>
      </c>
      <c r="K1493" s="151" t="str">
        <f t="shared" si="97"/>
        <v xml:space="preserve"> </v>
      </c>
      <c r="L1493" s="151" t="str">
        <f t="shared" si="95"/>
        <v xml:space="preserve"> </v>
      </c>
      <c r="M1493" s="109"/>
      <c r="N1493" s="6"/>
      <c r="O1493" s="62">
        <f t="shared" si="98"/>
        <v>62.5</v>
      </c>
      <c r="P1493" s="71"/>
    </row>
    <row r="1494" spans="1:16" s="5" customFormat="1" ht="17.100000000000001" customHeight="1">
      <c r="A1494" s="4">
        <v>1484</v>
      </c>
      <c r="B1494" s="133" t="s">
        <v>8674</v>
      </c>
      <c r="C1494" s="134" t="s">
        <v>2520</v>
      </c>
      <c r="D1494" s="135" t="s">
        <v>2575</v>
      </c>
      <c r="E1494" s="81" t="s">
        <v>4216</v>
      </c>
      <c r="F1494" s="145">
        <v>5.6</v>
      </c>
      <c r="G1494" s="145">
        <v>6.66</v>
      </c>
      <c r="H1494" s="48">
        <v>60</v>
      </c>
      <c r="I1494" s="48">
        <v>66</v>
      </c>
      <c r="J1494" s="151" t="str">
        <f t="shared" si="96"/>
        <v xml:space="preserve"> </v>
      </c>
      <c r="K1494" s="151" t="str">
        <f t="shared" si="97"/>
        <v xml:space="preserve"> </v>
      </c>
      <c r="L1494" s="151" t="str">
        <f t="shared" si="95"/>
        <v xml:space="preserve"> </v>
      </c>
      <c r="M1494" s="84"/>
      <c r="N1494" s="78"/>
      <c r="O1494" s="62">
        <f t="shared" si="98"/>
        <v>63</v>
      </c>
      <c r="P1494" s="71"/>
    </row>
    <row r="1495" spans="1:16" s="5" customFormat="1" ht="17.100000000000001" customHeight="1">
      <c r="A1495" s="4">
        <v>1485</v>
      </c>
      <c r="B1495" s="133" t="s">
        <v>8675</v>
      </c>
      <c r="C1495" s="134" t="s">
        <v>7851</v>
      </c>
      <c r="D1495" s="135" t="s">
        <v>711</v>
      </c>
      <c r="E1495" s="81" t="s">
        <v>4216</v>
      </c>
      <c r="F1495" s="145">
        <v>6.34</v>
      </c>
      <c r="G1495" s="145">
        <v>6.73</v>
      </c>
      <c r="H1495" s="48">
        <v>69</v>
      </c>
      <c r="I1495" s="48">
        <v>66</v>
      </c>
      <c r="J1495" s="151" t="str">
        <f t="shared" si="96"/>
        <v xml:space="preserve"> </v>
      </c>
      <c r="K1495" s="151" t="str">
        <f t="shared" si="97"/>
        <v xml:space="preserve"> </v>
      </c>
      <c r="L1495" s="151" t="str">
        <f t="shared" si="95"/>
        <v xml:space="preserve"> </v>
      </c>
      <c r="M1495" s="86"/>
      <c r="N1495" s="78"/>
      <c r="O1495" s="62">
        <f t="shared" si="98"/>
        <v>67.5</v>
      </c>
      <c r="P1495" s="87"/>
    </row>
    <row r="1496" spans="1:16" s="5" customFormat="1" ht="17.100000000000001" customHeight="1">
      <c r="A1496" s="4">
        <v>1486</v>
      </c>
      <c r="B1496" s="133" t="s">
        <v>8676</v>
      </c>
      <c r="C1496" s="134" t="s">
        <v>3090</v>
      </c>
      <c r="D1496" s="135" t="s">
        <v>1591</v>
      </c>
      <c r="E1496" s="81" t="s">
        <v>4216</v>
      </c>
      <c r="F1496" s="145">
        <v>6.53</v>
      </c>
      <c r="G1496" s="145">
        <v>6.8</v>
      </c>
      <c r="H1496" s="48">
        <v>72</v>
      </c>
      <c r="I1496" s="48">
        <v>89</v>
      </c>
      <c r="J1496" s="151" t="str">
        <f t="shared" si="96"/>
        <v xml:space="preserve"> </v>
      </c>
      <c r="K1496" s="151" t="str">
        <f t="shared" si="97"/>
        <v xml:space="preserve"> </v>
      </c>
      <c r="L1496" s="151" t="str">
        <f t="shared" si="95"/>
        <v xml:space="preserve"> </v>
      </c>
      <c r="M1496" s="98"/>
      <c r="N1496" s="50"/>
      <c r="O1496" s="62">
        <f t="shared" si="98"/>
        <v>80.5</v>
      </c>
      <c r="P1496" s="71"/>
    </row>
    <row r="1497" spans="1:16" s="5" customFormat="1" ht="17.100000000000001" customHeight="1">
      <c r="A1497" s="4">
        <v>1487</v>
      </c>
      <c r="B1497" s="133" t="s">
        <v>8677</v>
      </c>
      <c r="C1497" s="134" t="s">
        <v>8678</v>
      </c>
      <c r="D1497" s="135" t="s">
        <v>3311</v>
      </c>
      <c r="E1497" s="81" t="s">
        <v>4216</v>
      </c>
      <c r="F1497" s="145">
        <v>6</v>
      </c>
      <c r="G1497" s="145">
        <v>7.27</v>
      </c>
      <c r="H1497" s="48">
        <v>61</v>
      </c>
      <c r="I1497" s="48">
        <v>71</v>
      </c>
      <c r="J1497" s="151" t="str">
        <f t="shared" si="96"/>
        <v xml:space="preserve"> </v>
      </c>
      <c r="K1497" s="151" t="str">
        <f t="shared" si="97"/>
        <v>SVK</v>
      </c>
      <c r="L1497" s="151" t="str">
        <f t="shared" si="95"/>
        <v xml:space="preserve"> </v>
      </c>
      <c r="M1497" s="63"/>
      <c r="N1497" s="50"/>
      <c r="O1497" s="62">
        <f t="shared" si="98"/>
        <v>66</v>
      </c>
      <c r="P1497" s="71"/>
    </row>
    <row r="1498" spans="1:16" s="5" customFormat="1" ht="17.100000000000001" customHeight="1">
      <c r="A1498" s="4">
        <v>1488</v>
      </c>
      <c r="B1498" s="133" t="s">
        <v>8679</v>
      </c>
      <c r="C1498" s="134" t="s">
        <v>8680</v>
      </c>
      <c r="D1498" s="135" t="s">
        <v>3413</v>
      </c>
      <c r="E1498" s="81" t="s">
        <v>4217</v>
      </c>
      <c r="F1498" s="145">
        <v>3.59</v>
      </c>
      <c r="G1498" s="145">
        <v>4.66</v>
      </c>
      <c r="H1498" s="48">
        <v>52</v>
      </c>
      <c r="I1498" s="48">
        <v>62</v>
      </c>
      <c r="J1498" s="151" t="str">
        <f t="shared" si="96"/>
        <v xml:space="preserve"> </v>
      </c>
      <c r="K1498" s="151" t="str">
        <f t="shared" si="97"/>
        <v xml:space="preserve"> </v>
      </c>
      <c r="L1498" s="151" t="str">
        <f t="shared" si="95"/>
        <v xml:space="preserve"> </v>
      </c>
      <c r="M1498" s="95"/>
      <c r="N1498" s="6"/>
      <c r="O1498" s="62">
        <f t="shared" si="98"/>
        <v>57</v>
      </c>
      <c r="P1498" s="76"/>
    </row>
    <row r="1499" spans="1:16" s="5" customFormat="1" ht="17.100000000000001" customHeight="1">
      <c r="A1499" s="4">
        <v>1489</v>
      </c>
      <c r="B1499" s="133" t="s">
        <v>8681</v>
      </c>
      <c r="C1499" s="134" t="s">
        <v>351</v>
      </c>
      <c r="D1499" s="135" t="s">
        <v>2009</v>
      </c>
      <c r="E1499" s="81" t="s">
        <v>4217</v>
      </c>
      <c r="F1499" s="145">
        <v>4.24</v>
      </c>
      <c r="G1499" s="145">
        <v>4.3499999999999996</v>
      </c>
      <c r="H1499" s="48">
        <v>57</v>
      </c>
      <c r="I1499" s="48">
        <v>60</v>
      </c>
      <c r="J1499" s="151" t="str">
        <f t="shared" si="96"/>
        <v xml:space="preserve"> </v>
      </c>
      <c r="K1499" s="151" t="str">
        <f t="shared" si="97"/>
        <v xml:space="preserve"> </v>
      </c>
      <c r="L1499" s="151" t="str">
        <f t="shared" si="95"/>
        <v xml:space="preserve"> </v>
      </c>
      <c r="M1499" s="95"/>
      <c r="N1499" s="123"/>
      <c r="O1499" s="62">
        <f t="shared" si="98"/>
        <v>58.5</v>
      </c>
      <c r="P1499" s="71"/>
    </row>
    <row r="1500" spans="1:16" s="5" customFormat="1" ht="17.100000000000001" customHeight="1">
      <c r="A1500" s="4">
        <v>1490</v>
      </c>
      <c r="B1500" s="133" t="s">
        <v>8682</v>
      </c>
      <c r="C1500" s="134" t="s">
        <v>1451</v>
      </c>
      <c r="D1500" s="135" t="s">
        <v>551</v>
      </c>
      <c r="E1500" s="81" t="s">
        <v>4217</v>
      </c>
      <c r="F1500" s="145">
        <v>3.55</v>
      </c>
      <c r="G1500" s="145">
        <v>5.32</v>
      </c>
      <c r="H1500" s="48">
        <v>65</v>
      </c>
      <c r="I1500" s="48">
        <v>78</v>
      </c>
      <c r="J1500" s="151" t="str">
        <f t="shared" si="96"/>
        <v xml:space="preserve"> </v>
      </c>
      <c r="K1500" s="151" t="str">
        <f t="shared" si="97"/>
        <v xml:space="preserve"> </v>
      </c>
      <c r="L1500" s="151" t="str">
        <f t="shared" si="95"/>
        <v xml:space="preserve"> </v>
      </c>
      <c r="M1500" s="84"/>
      <c r="N1500" s="123"/>
      <c r="O1500" s="62">
        <f t="shared" si="98"/>
        <v>71.5</v>
      </c>
      <c r="P1500" s="71"/>
    </row>
    <row r="1501" spans="1:16" s="5" customFormat="1" ht="17.100000000000001" customHeight="1">
      <c r="A1501" s="4">
        <v>1491</v>
      </c>
      <c r="B1501" s="133" t="s">
        <v>2753</v>
      </c>
      <c r="C1501" s="134" t="s">
        <v>2754</v>
      </c>
      <c r="D1501" s="135" t="s">
        <v>4070</v>
      </c>
      <c r="E1501" s="81" t="s">
        <v>4217</v>
      </c>
      <c r="F1501" s="145">
        <v>6.5</v>
      </c>
      <c r="G1501" s="145">
        <v>6.69</v>
      </c>
      <c r="H1501" s="48">
        <v>68</v>
      </c>
      <c r="I1501" s="48">
        <v>87</v>
      </c>
      <c r="J1501" s="151" t="str">
        <f t="shared" si="96"/>
        <v xml:space="preserve"> </v>
      </c>
      <c r="K1501" s="151" t="str">
        <f t="shared" si="97"/>
        <v xml:space="preserve"> </v>
      </c>
      <c r="L1501" s="151" t="str">
        <f t="shared" si="95"/>
        <v xml:space="preserve"> </v>
      </c>
      <c r="M1501" s="109"/>
      <c r="N1501" s="123"/>
      <c r="O1501" s="62">
        <f t="shared" si="98"/>
        <v>77.5</v>
      </c>
      <c r="P1501" s="71"/>
    </row>
    <row r="1502" spans="1:16" s="5" customFormat="1" ht="17.100000000000001" customHeight="1">
      <c r="A1502" s="4">
        <v>1492</v>
      </c>
      <c r="B1502" s="133" t="s">
        <v>8683</v>
      </c>
      <c r="C1502" s="134" t="s">
        <v>4265</v>
      </c>
      <c r="D1502" s="135" t="s">
        <v>667</v>
      </c>
      <c r="E1502" s="81" t="s">
        <v>4217</v>
      </c>
      <c r="F1502" s="145">
        <v>5.45</v>
      </c>
      <c r="G1502" s="145">
        <v>5.8</v>
      </c>
      <c r="H1502" s="48">
        <v>70</v>
      </c>
      <c r="I1502" s="48">
        <v>68</v>
      </c>
      <c r="J1502" s="151" t="str">
        <f t="shared" si="96"/>
        <v xml:space="preserve"> </v>
      </c>
      <c r="K1502" s="151" t="str">
        <f t="shared" si="97"/>
        <v xml:space="preserve"> </v>
      </c>
      <c r="L1502" s="151" t="str">
        <f t="shared" si="95"/>
        <v xml:space="preserve"> </v>
      </c>
      <c r="M1502" s="98"/>
      <c r="N1502" s="123"/>
      <c r="O1502" s="62">
        <f t="shared" si="98"/>
        <v>69</v>
      </c>
      <c r="P1502" s="71"/>
    </row>
    <row r="1503" spans="1:16" s="5" customFormat="1" ht="17.100000000000001" customHeight="1">
      <c r="A1503" s="4">
        <v>1493</v>
      </c>
      <c r="B1503" s="133" t="s">
        <v>8684</v>
      </c>
      <c r="C1503" s="134" t="s">
        <v>8685</v>
      </c>
      <c r="D1503" s="135" t="s">
        <v>3341</v>
      </c>
      <c r="E1503" s="81" t="s">
        <v>4217</v>
      </c>
      <c r="F1503" s="145">
        <v>4.95</v>
      </c>
      <c r="G1503" s="145">
        <v>4.9400000000000004</v>
      </c>
      <c r="H1503" s="48">
        <v>65</v>
      </c>
      <c r="I1503" s="48">
        <v>59</v>
      </c>
      <c r="J1503" s="151" t="str">
        <f t="shared" si="96"/>
        <v xml:space="preserve"> </v>
      </c>
      <c r="K1503" s="151" t="str">
        <f t="shared" si="97"/>
        <v xml:space="preserve"> </v>
      </c>
      <c r="L1503" s="151" t="str">
        <f t="shared" si="95"/>
        <v xml:space="preserve"> </v>
      </c>
      <c r="M1503" s="95"/>
      <c r="N1503" s="123"/>
      <c r="O1503" s="62">
        <f t="shared" si="98"/>
        <v>62</v>
      </c>
      <c r="P1503" s="71"/>
    </row>
    <row r="1504" spans="1:16" s="5" customFormat="1" ht="17.100000000000001" customHeight="1">
      <c r="A1504" s="4">
        <v>1494</v>
      </c>
      <c r="B1504" s="133" t="s">
        <v>8686</v>
      </c>
      <c r="C1504" s="134" t="s">
        <v>8687</v>
      </c>
      <c r="D1504" s="135" t="s">
        <v>559</v>
      </c>
      <c r="E1504" s="81" t="s">
        <v>4217</v>
      </c>
      <c r="F1504" s="145">
        <v>4.5599999999999996</v>
      </c>
      <c r="G1504" s="145">
        <v>4.87</v>
      </c>
      <c r="H1504" s="48">
        <v>81</v>
      </c>
      <c r="I1504" s="48">
        <v>67</v>
      </c>
      <c r="J1504" s="151" t="str">
        <f t="shared" si="96"/>
        <v xml:space="preserve"> </v>
      </c>
      <c r="K1504" s="151" t="str">
        <f t="shared" si="97"/>
        <v xml:space="preserve"> </v>
      </c>
      <c r="L1504" s="151" t="str">
        <f t="shared" si="95"/>
        <v xml:space="preserve"> </v>
      </c>
      <c r="M1504" s="84"/>
      <c r="N1504" s="123"/>
      <c r="O1504" s="62">
        <f t="shared" si="98"/>
        <v>74</v>
      </c>
      <c r="P1504" s="71"/>
    </row>
    <row r="1505" spans="1:16" s="5" customFormat="1" ht="17.100000000000001" customHeight="1">
      <c r="A1505" s="4">
        <v>1495</v>
      </c>
      <c r="B1505" s="133" t="s">
        <v>8688</v>
      </c>
      <c r="C1505" s="134" t="s">
        <v>2803</v>
      </c>
      <c r="D1505" s="135" t="s">
        <v>1414</v>
      </c>
      <c r="E1505" s="81" t="s">
        <v>4217</v>
      </c>
      <c r="F1505" s="145">
        <v>2.73</v>
      </c>
      <c r="G1505" s="145">
        <v>3.34</v>
      </c>
      <c r="H1505" s="48">
        <v>49</v>
      </c>
      <c r="I1505" s="48">
        <v>57</v>
      </c>
      <c r="J1505" s="151" t="str">
        <f t="shared" si="96"/>
        <v xml:space="preserve"> </v>
      </c>
      <c r="K1505" s="151" t="str">
        <f t="shared" si="97"/>
        <v xml:space="preserve"> </v>
      </c>
      <c r="L1505" s="151" t="str">
        <f t="shared" si="95"/>
        <v xml:space="preserve"> </v>
      </c>
      <c r="M1505" s="98"/>
      <c r="N1505" s="123"/>
      <c r="O1505" s="62">
        <f t="shared" si="98"/>
        <v>53</v>
      </c>
      <c r="P1505" s="71"/>
    </row>
    <row r="1506" spans="1:16" s="5" customFormat="1" ht="17.100000000000001" customHeight="1">
      <c r="A1506" s="4">
        <v>1496</v>
      </c>
      <c r="B1506" s="133" t="s">
        <v>2755</v>
      </c>
      <c r="C1506" s="134" t="s">
        <v>1697</v>
      </c>
      <c r="D1506" s="135" t="s">
        <v>1414</v>
      </c>
      <c r="E1506" s="81" t="s">
        <v>4217</v>
      </c>
      <c r="F1506" s="145">
        <v>5.26</v>
      </c>
      <c r="G1506" s="145">
        <v>5.3</v>
      </c>
      <c r="H1506" s="48">
        <v>52</v>
      </c>
      <c r="I1506" s="48">
        <v>63</v>
      </c>
      <c r="J1506" s="151" t="str">
        <f t="shared" si="96"/>
        <v xml:space="preserve"> </v>
      </c>
      <c r="K1506" s="151" t="str">
        <f t="shared" si="97"/>
        <v xml:space="preserve"> </v>
      </c>
      <c r="L1506" s="151" t="str">
        <f t="shared" si="95"/>
        <v xml:space="preserve"> </v>
      </c>
      <c r="M1506" s="95"/>
      <c r="N1506" s="123"/>
      <c r="O1506" s="62">
        <f t="shared" si="98"/>
        <v>57.5</v>
      </c>
      <c r="P1506" s="71"/>
    </row>
    <row r="1507" spans="1:16" s="5" customFormat="1" ht="17.100000000000001" customHeight="1">
      <c r="A1507" s="4">
        <v>1497</v>
      </c>
      <c r="B1507" s="133" t="s">
        <v>8689</v>
      </c>
      <c r="C1507" s="134" t="s">
        <v>2976</v>
      </c>
      <c r="D1507" s="135" t="s">
        <v>1414</v>
      </c>
      <c r="E1507" s="81" t="s">
        <v>4217</v>
      </c>
      <c r="F1507" s="145">
        <v>4.93</v>
      </c>
      <c r="G1507" s="145">
        <v>5.99</v>
      </c>
      <c r="H1507" s="48">
        <v>62</v>
      </c>
      <c r="I1507" s="48">
        <v>68</v>
      </c>
      <c r="J1507" s="151" t="str">
        <f t="shared" si="96"/>
        <v xml:space="preserve"> </v>
      </c>
      <c r="K1507" s="151" t="str">
        <f t="shared" si="97"/>
        <v xml:space="preserve"> </v>
      </c>
      <c r="L1507" s="151" t="str">
        <f t="shared" si="95"/>
        <v xml:space="preserve"> </v>
      </c>
      <c r="M1507" s="51"/>
      <c r="N1507" s="50"/>
      <c r="O1507" s="62">
        <f t="shared" si="98"/>
        <v>65</v>
      </c>
      <c r="P1507" s="87"/>
    </row>
    <row r="1508" spans="1:16" s="5" customFormat="1" ht="17.100000000000001" customHeight="1">
      <c r="A1508" s="4">
        <v>1498</v>
      </c>
      <c r="B1508" s="133" t="s">
        <v>8690</v>
      </c>
      <c r="C1508" s="134" t="s">
        <v>8691</v>
      </c>
      <c r="D1508" s="135" t="s">
        <v>22</v>
      </c>
      <c r="E1508" s="81" t="s">
        <v>4217</v>
      </c>
      <c r="F1508" s="145">
        <v>4.2300000000000004</v>
      </c>
      <c r="G1508" s="145">
        <v>4.7300000000000004</v>
      </c>
      <c r="H1508" s="48">
        <v>59</v>
      </c>
      <c r="I1508" s="48">
        <v>62</v>
      </c>
      <c r="J1508" s="151" t="str">
        <f t="shared" si="96"/>
        <v xml:space="preserve"> </v>
      </c>
      <c r="K1508" s="151" t="str">
        <f t="shared" si="97"/>
        <v xml:space="preserve"> </v>
      </c>
      <c r="L1508" s="151" t="str">
        <f t="shared" si="95"/>
        <v xml:space="preserve"> </v>
      </c>
      <c r="M1508" s="94"/>
      <c r="N1508" s="50"/>
      <c r="O1508" s="62">
        <f t="shared" si="98"/>
        <v>60.5</v>
      </c>
      <c r="P1508" s="71"/>
    </row>
    <row r="1509" spans="1:16" s="5" customFormat="1" ht="17.100000000000001" customHeight="1">
      <c r="A1509" s="4">
        <v>1499</v>
      </c>
      <c r="B1509" s="133" t="s">
        <v>8692</v>
      </c>
      <c r="C1509" s="134" t="s">
        <v>3084</v>
      </c>
      <c r="D1509" s="135" t="s">
        <v>23</v>
      </c>
      <c r="E1509" s="81" t="s">
        <v>4217</v>
      </c>
      <c r="F1509" s="145">
        <v>4.0599999999999996</v>
      </c>
      <c r="G1509" s="145">
        <v>4.5199999999999996</v>
      </c>
      <c r="H1509" s="48">
        <v>60</v>
      </c>
      <c r="I1509" s="48">
        <v>62</v>
      </c>
      <c r="J1509" s="151" t="str">
        <f t="shared" si="96"/>
        <v xml:space="preserve"> </v>
      </c>
      <c r="K1509" s="151" t="str">
        <f t="shared" si="97"/>
        <v xml:space="preserve"> </v>
      </c>
      <c r="L1509" s="151" t="str">
        <f t="shared" si="95"/>
        <v xml:space="preserve"> </v>
      </c>
      <c r="M1509" s="63"/>
      <c r="N1509" s="50"/>
      <c r="O1509" s="62">
        <f t="shared" si="98"/>
        <v>61</v>
      </c>
      <c r="P1509" s="87"/>
    </row>
    <row r="1510" spans="1:16" s="5" customFormat="1" ht="17.100000000000001" customHeight="1">
      <c r="A1510" s="4">
        <v>1500</v>
      </c>
      <c r="B1510" s="133" t="s">
        <v>8693</v>
      </c>
      <c r="C1510" s="134" t="s">
        <v>8694</v>
      </c>
      <c r="D1510" s="135" t="s">
        <v>23</v>
      </c>
      <c r="E1510" s="81" t="s">
        <v>4217</v>
      </c>
      <c r="F1510" s="145">
        <v>5.42</v>
      </c>
      <c r="G1510" s="145">
        <v>6.17</v>
      </c>
      <c r="H1510" s="48">
        <v>68</v>
      </c>
      <c r="I1510" s="48">
        <v>69</v>
      </c>
      <c r="J1510" s="151" t="str">
        <f t="shared" si="96"/>
        <v xml:space="preserve"> </v>
      </c>
      <c r="K1510" s="151" t="str">
        <f t="shared" si="97"/>
        <v xml:space="preserve"> </v>
      </c>
      <c r="L1510" s="151" t="str">
        <f t="shared" si="95"/>
        <v xml:space="preserve"> </v>
      </c>
      <c r="M1510" s="98"/>
      <c r="N1510" s="50"/>
      <c r="O1510" s="62">
        <f t="shared" si="98"/>
        <v>68.5</v>
      </c>
      <c r="P1510" s="71"/>
    </row>
    <row r="1511" spans="1:16" s="5" customFormat="1" ht="17.100000000000001" customHeight="1">
      <c r="A1511" s="4">
        <v>1501</v>
      </c>
      <c r="B1511" s="133" t="s">
        <v>8695</v>
      </c>
      <c r="C1511" s="134" t="s">
        <v>8696</v>
      </c>
      <c r="D1511" s="135" t="s">
        <v>995</v>
      </c>
      <c r="E1511" s="81" t="s">
        <v>4217</v>
      </c>
      <c r="F1511" s="145">
        <v>4.0199999999999996</v>
      </c>
      <c r="G1511" s="145">
        <v>4.7</v>
      </c>
      <c r="H1511" s="48">
        <v>62</v>
      </c>
      <c r="I1511" s="48">
        <v>62</v>
      </c>
      <c r="J1511" s="151" t="str">
        <f t="shared" si="96"/>
        <v xml:space="preserve"> </v>
      </c>
      <c r="K1511" s="151" t="str">
        <f t="shared" si="97"/>
        <v xml:space="preserve"> </v>
      </c>
      <c r="L1511" s="151" t="str">
        <f t="shared" ref="L1511:L1574" si="99">IF(AND(J1511="SVXS",K1511="SVXS"),"SVXS",IF(AND(J1511="SVG",K1511="SVG"),"SVG",IF(AND(J1511="SVK",K1511="SVK"),"SVK",IF(AND(J1511="SVXS",K1511="SVG"),"SVG",IF(AND(J1511="SVG",K1511="SVXS"),"SVG",IF(AND(J1511="SVG",K1511="SVK"),"SVK",IF(AND(J1511="SVK",K1511="SVG"),"SVK"," ")))))))</f>
        <v xml:space="preserve"> </v>
      </c>
      <c r="M1511" s="120"/>
      <c r="N1511" s="123"/>
      <c r="O1511" s="62">
        <f t="shared" si="98"/>
        <v>62</v>
      </c>
      <c r="P1511" s="71"/>
    </row>
    <row r="1512" spans="1:16" s="5" customFormat="1" ht="17.100000000000001" customHeight="1">
      <c r="A1512" s="4">
        <v>1502</v>
      </c>
      <c r="B1512" s="133" t="s">
        <v>8697</v>
      </c>
      <c r="C1512" s="134" t="s">
        <v>8698</v>
      </c>
      <c r="D1512" s="135" t="s">
        <v>2321</v>
      </c>
      <c r="E1512" s="81" t="s">
        <v>4217</v>
      </c>
      <c r="F1512" s="145">
        <v>5.62</v>
      </c>
      <c r="G1512" s="145">
        <v>5.69</v>
      </c>
      <c r="H1512" s="48">
        <v>68</v>
      </c>
      <c r="I1512" s="48">
        <v>63</v>
      </c>
      <c r="J1512" s="151" t="str">
        <f t="shared" si="96"/>
        <v xml:space="preserve"> </v>
      </c>
      <c r="K1512" s="151" t="str">
        <f t="shared" si="97"/>
        <v xml:space="preserve"> </v>
      </c>
      <c r="L1512" s="151" t="str">
        <f t="shared" si="99"/>
        <v xml:space="preserve"> </v>
      </c>
      <c r="M1512" s="63"/>
      <c r="N1512" s="6"/>
      <c r="O1512" s="62">
        <f t="shared" si="98"/>
        <v>65.5</v>
      </c>
      <c r="P1512" s="71"/>
    </row>
    <row r="1513" spans="1:16" s="5" customFormat="1" ht="17.100000000000001" customHeight="1">
      <c r="A1513" s="4">
        <v>1503</v>
      </c>
      <c r="B1513" s="133" t="s">
        <v>8699</v>
      </c>
      <c r="C1513" s="134" t="s">
        <v>3336</v>
      </c>
      <c r="D1513" s="135" t="s">
        <v>2322</v>
      </c>
      <c r="E1513" s="81" t="s">
        <v>4217</v>
      </c>
      <c r="F1513" s="145">
        <v>4.1100000000000003</v>
      </c>
      <c r="G1513" s="145">
        <v>4.8499999999999996</v>
      </c>
      <c r="H1513" s="48">
        <v>59</v>
      </c>
      <c r="I1513" s="48">
        <v>62</v>
      </c>
      <c r="J1513" s="151" t="str">
        <f t="shared" si="96"/>
        <v xml:space="preserve"> </v>
      </c>
      <c r="K1513" s="151" t="str">
        <f t="shared" si="97"/>
        <v xml:space="preserve"> </v>
      </c>
      <c r="L1513" s="151" t="str">
        <f t="shared" si="99"/>
        <v xml:space="preserve"> </v>
      </c>
      <c r="M1513" s="94"/>
      <c r="N1513" s="6"/>
      <c r="O1513" s="62">
        <f t="shared" si="98"/>
        <v>60.5</v>
      </c>
      <c r="P1513" s="71"/>
    </row>
    <row r="1514" spans="1:16" s="5" customFormat="1" ht="17.100000000000001" customHeight="1">
      <c r="A1514" s="4">
        <v>1504</v>
      </c>
      <c r="B1514" s="133" t="s">
        <v>8700</v>
      </c>
      <c r="C1514" s="134" t="s">
        <v>3778</v>
      </c>
      <c r="D1514" s="135" t="s">
        <v>748</v>
      </c>
      <c r="E1514" s="81" t="s">
        <v>4217</v>
      </c>
      <c r="F1514" s="145">
        <v>5.28</v>
      </c>
      <c r="G1514" s="145">
        <v>6.87</v>
      </c>
      <c r="H1514" s="48">
        <v>63</v>
      </c>
      <c r="I1514" s="48">
        <v>64</v>
      </c>
      <c r="J1514" s="151" t="str">
        <f t="shared" si="96"/>
        <v xml:space="preserve"> </v>
      </c>
      <c r="K1514" s="151" t="str">
        <f t="shared" si="97"/>
        <v xml:space="preserve"> </v>
      </c>
      <c r="L1514" s="151" t="str">
        <f t="shared" si="99"/>
        <v xml:space="preserve"> </v>
      </c>
      <c r="M1514" s="68"/>
      <c r="N1514" s="6"/>
      <c r="O1514" s="62">
        <f t="shared" si="98"/>
        <v>63.5</v>
      </c>
      <c r="P1514" s="71"/>
    </row>
    <row r="1515" spans="1:16" s="5" customFormat="1" ht="17.100000000000001" customHeight="1">
      <c r="A1515" s="4">
        <v>1505</v>
      </c>
      <c r="B1515" s="133" t="s">
        <v>8701</v>
      </c>
      <c r="C1515" s="134" t="s">
        <v>1694</v>
      </c>
      <c r="D1515" s="135" t="s">
        <v>3610</v>
      </c>
      <c r="E1515" s="81" t="s">
        <v>4217</v>
      </c>
      <c r="F1515" s="145">
        <v>4.43</v>
      </c>
      <c r="G1515" s="145">
        <v>5</v>
      </c>
      <c r="H1515" s="48">
        <v>63</v>
      </c>
      <c r="I1515" s="48">
        <v>63</v>
      </c>
      <c r="J1515" s="151" t="str">
        <f t="shared" si="96"/>
        <v xml:space="preserve"> </v>
      </c>
      <c r="K1515" s="151" t="str">
        <f t="shared" si="97"/>
        <v xml:space="preserve"> </v>
      </c>
      <c r="L1515" s="151" t="str">
        <f t="shared" si="99"/>
        <v xml:space="preserve"> </v>
      </c>
      <c r="M1515" s="98"/>
      <c r="N1515" s="6"/>
      <c r="O1515" s="62">
        <f t="shared" si="98"/>
        <v>63</v>
      </c>
      <c r="P1515" s="71"/>
    </row>
    <row r="1516" spans="1:16" s="5" customFormat="1" ht="17.100000000000001" customHeight="1">
      <c r="A1516" s="4">
        <v>1506</v>
      </c>
      <c r="B1516" s="133" t="s">
        <v>8702</v>
      </c>
      <c r="C1516" s="134" t="s">
        <v>8703</v>
      </c>
      <c r="D1516" s="135" t="s">
        <v>3610</v>
      </c>
      <c r="E1516" s="81" t="s">
        <v>4217</v>
      </c>
      <c r="F1516" s="145">
        <v>6.4</v>
      </c>
      <c r="G1516" s="145">
        <v>6.59</v>
      </c>
      <c r="H1516" s="48">
        <v>64</v>
      </c>
      <c r="I1516" s="48">
        <v>74</v>
      </c>
      <c r="J1516" s="151" t="str">
        <f t="shared" si="96"/>
        <v xml:space="preserve"> </v>
      </c>
      <c r="K1516" s="151" t="str">
        <f t="shared" si="97"/>
        <v xml:space="preserve"> </v>
      </c>
      <c r="L1516" s="151" t="str">
        <f t="shared" si="99"/>
        <v xml:space="preserve"> </v>
      </c>
      <c r="M1516" s="94"/>
      <c r="N1516" s="50"/>
      <c r="O1516" s="62">
        <f t="shared" si="98"/>
        <v>69</v>
      </c>
      <c r="P1516" s="71"/>
    </row>
    <row r="1517" spans="1:16" s="5" customFormat="1" ht="17.100000000000001" customHeight="1">
      <c r="A1517" s="4">
        <v>1507</v>
      </c>
      <c r="B1517" s="133" t="s">
        <v>8704</v>
      </c>
      <c r="C1517" s="134" t="s">
        <v>3614</v>
      </c>
      <c r="D1517" s="135" t="s">
        <v>359</v>
      </c>
      <c r="E1517" s="81" t="s">
        <v>4217</v>
      </c>
      <c r="F1517" s="145">
        <v>5.22</v>
      </c>
      <c r="G1517" s="145">
        <v>6.15</v>
      </c>
      <c r="H1517" s="48">
        <v>65</v>
      </c>
      <c r="I1517" s="48">
        <v>79</v>
      </c>
      <c r="J1517" s="151" t="str">
        <f t="shared" si="96"/>
        <v xml:space="preserve"> </v>
      </c>
      <c r="K1517" s="151" t="str">
        <f t="shared" si="97"/>
        <v xml:space="preserve"> </v>
      </c>
      <c r="L1517" s="151" t="str">
        <f t="shared" si="99"/>
        <v xml:space="preserve"> </v>
      </c>
      <c r="M1517" s="196"/>
      <c r="N1517" s="50"/>
      <c r="O1517" s="62">
        <f t="shared" si="98"/>
        <v>72</v>
      </c>
      <c r="P1517" s="59"/>
    </row>
    <row r="1518" spans="1:16" s="5" customFormat="1" ht="17.100000000000001" customHeight="1">
      <c r="A1518" s="4">
        <v>1508</v>
      </c>
      <c r="B1518" s="133" t="s">
        <v>8705</v>
      </c>
      <c r="C1518" s="134" t="s">
        <v>8706</v>
      </c>
      <c r="D1518" s="135" t="s">
        <v>3511</v>
      </c>
      <c r="E1518" s="81" t="s">
        <v>4217</v>
      </c>
      <c r="F1518" s="145">
        <v>5.43</v>
      </c>
      <c r="G1518" s="145">
        <v>5.54</v>
      </c>
      <c r="H1518" s="48">
        <v>65</v>
      </c>
      <c r="I1518" s="48">
        <v>63</v>
      </c>
      <c r="J1518" s="151" t="str">
        <f t="shared" si="96"/>
        <v xml:space="preserve"> </v>
      </c>
      <c r="K1518" s="151" t="str">
        <f t="shared" si="97"/>
        <v xml:space="preserve"> </v>
      </c>
      <c r="L1518" s="151" t="str">
        <f t="shared" si="99"/>
        <v xml:space="preserve"> </v>
      </c>
      <c r="M1518" s="101"/>
      <c r="N1518" s="9"/>
      <c r="O1518" s="62">
        <f t="shared" si="98"/>
        <v>64</v>
      </c>
      <c r="P1518" s="4"/>
    </row>
    <row r="1519" spans="1:16" s="5" customFormat="1" ht="17.100000000000001" customHeight="1">
      <c r="A1519" s="4">
        <v>1509</v>
      </c>
      <c r="B1519" s="133" t="s">
        <v>8707</v>
      </c>
      <c r="C1519" s="134" t="s">
        <v>4050</v>
      </c>
      <c r="D1519" s="135" t="s">
        <v>4264</v>
      </c>
      <c r="E1519" s="81" t="s">
        <v>4217</v>
      </c>
      <c r="F1519" s="145">
        <v>4.71</v>
      </c>
      <c r="G1519" s="145">
        <v>5.85</v>
      </c>
      <c r="H1519" s="48">
        <v>60</v>
      </c>
      <c r="I1519" s="48">
        <v>63</v>
      </c>
      <c r="J1519" s="151" t="str">
        <f t="shared" si="96"/>
        <v xml:space="preserve"> </v>
      </c>
      <c r="K1519" s="151" t="str">
        <f t="shared" si="97"/>
        <v xml:space="preserve"> </v>
      </c>
      <c r="L1519" s="151" t="str">
        <f t="shared" si="99"/>
        <v xml:space="preserve"> </v>
      </c>
      <c r="M1519" s="101"/>
      <c r="N1519" s="15"/>
      <c r="O1519" s="62">
        <f t="shared" si="98"/>
        <v>61.5</v>
      </c>
      <c r="P1519" s="4"/>
    </row>
    <row r="1520" spans="1:16" s="5" customFormat="1" ht="17.100000000000001" customHeight="1">
      <c r="A1520" s="4">
        <v>1510</v>
      </c>
      <c r="B1520" s="133" t="s">
        <v>8708</v>
      </c>
      <c r="C1520" s="134" t="s">
        <v>694</v>
      </c>
      <c r="D1520" s="135" t="s">
        <v>3512</v>
      </c>
      <c r="E1520" s="81" t="s">
        <v>4217</v>
      </c>
      <c r="F1520" s="145">
        <v>6.04</v>
      </c>
      <c r="G1520" s="145">
        <v>6.51</v>
      </c>
      <c r="H1520" s="48">
        <v>61</v>
      </c>
      <c r="I1520" s="48">
        <v>70</v>
      </c>
      <c r="J1520" s="151" t="str">
        <f t="shared" si="96"/>
        <v xml:space="preserve"> </v>
      </c>
      <c r="K1520" s="151" t="str">
        <f t="shared" si="97"/>
        <v xml:space="preserve"> </v>
      </c>
      <c r="L1520" s="151" t="str">
        <f t="shared" si="99"/>
        <v xml:space="preserve"> </v>
      </c>
      <c r="M1520" s="101"/>
      <c r="N1520" s="15"/>
      <c r="O1520" s="62">
        <f t="shared" si="98"/>
        <v>65.5</v>
      </c>
      <c r="P1520" s="4"/>
    </row>
    <row r="1521" spans="1:16" s="5" customFormat="1" ht="17.100000000000001" customHeight="1">
      <c r="A1521" s="4">
        <v>1511</v>
      </c>
      <c r="B1521" s="133" t="s">
        <v>8709</v>
      </c>
      <c r="C1521" s="134" t="s">
        <v>3916</v>
      </c>
      <c r="D1521" s="135" t="s">
        <v>3625</v>
      </c>
      <c r="E1521" s="81" t="s">
        <v>4217</v>
      </c>
      <c r="F1521" s="145">
        <v>4.8499999999999996</v>
      </c>
      <c r="G1521" s="145">
        <v>5.95</v>
      </c>
      <c r="H1521" s="48">
        <v>62</v>
      </c>
      <c r="I1521" s="48">
        <v>63</v>
      </c>
      <c r="J1521" s="151" t="str">
        <f t="shared" si="96"/>
        <v xml:space="preserve"> </v>
      </c>
      <c r="K1521" s="151" t="str">
        <f t="shared" si="97"/>
        <v xml:space="preserve"> </v>
      </c>
      <c r="L1521" s="151" t="str">
        <f t="shared" si="99"/>
        <v xml:space="preserve"> </v>
      </c>
      <c r="M1521" s="101"/>
      <c r="N1521" s="9"/>
      <c r="O1521" s="62">
        <f t="shared" si="98"/>
        <v>62.5</v>
      </c>
      <c r="P1521" s="4"/>
    </row>
    <row r="1522" spans="1:16" s="5" customFormat="1" ht="17.100000000000001" customHeight="1">
      <c r="A1522" s="4">
        <v>1512</v>
      </c>
      <c r="B1522" s="133" t="s">
        <v>8710</v>
      </c>
      <c r="C1522" s="134" t="s">
        <v>8711</v>
      </c>
      <c r="D1522" s="135" t="s">
        <v>3625</v>
      </c>
      <c r="E1522" s="81" t="s">
        <v>4217</v>
      </c>
      <c r="F1522" s="145">
        <v>1.58</v>
      </c>
      <c r="G1522" s="145">
        <v>6.34</v>
      </c>
      <c r="H1522" s="48">
        <v>44</v>
      </c>
      <c r="I1522" s="48">
        <v>64</v>
      </c>
      <c r="J1522" s="151" t="str">
        <f t="shared" si="96"/>
        <v xml:space="preserve"> </v>
      </c>
      <c r="K1522" s="151" t="str">
        <f t="shared" si="97"/>
        <v xml:space="preserve"> </v>
      </c>
      <c r="L1522" s="151" t="str">
        <f t="shared" si="99"/>
        <v xml:space="preserve"> </v>
      </c>
      <c r="M1522" s="101"/>
      <c r="N1522" s="15"/>
      <c r="O1522" s="62">
        <f t="shared" si="98"/>
        <v>54</v>
      </c>
      <c r="P1522" s="4"/>
    </row>
    <row r="1523" spans="1:16" s="5" customFormat="1" ht="17.100000000000001" customHeight="1">
      <c r="A1523" s="4">
        <v>1513</v>
      </c>
      <c r="B1523" s="133" t="s">
        <v>8712</v>
      </c>
      <c r="C1523" s="134" t="s">
        <v>8713</v>
      </c>
      <c r="D1523" s="135" t="s">
        <v>3625</v>
      </c>
      <c r="E1523" s="81" t="s">
        <v>4217</v>
      </c>
      <c r="F1523" s="145">
        <v>5.0999999999999996</v>
      </c>
      <c r="G1523" s="145">
        <v>6.26</v>
      </c>
      <c r="H1523" s="48">
        <v>66</v>
      </c>
      <c r="I1523" s="48">
        <v>64</v>
      </c>
      <c r="J1523" s="151" t="str">
        <f t="shared" si="96"/>
        <v xml:space="preserve"> </v>
      </c>
      <c r="K1523" s="151" t="str">
        <f t="shared" si="97"/>
        <v xml:space="preserve"> </v>
      </c>
      <c r="L1523" s="151" t="str">
        <f t="shared" si="99"/>
        <v xml:space="preserve"> </v>
      </c>
      <c r="M1523" s="98"/>
      <c r="N1523" s="117"/>
      <c r="O1523" s="62">
        <f t="shared" si="98"/>
        <v>65</v>
      </c>
      <c r="P1523" s="4"/>
    </row>
    <row r="1524" spans="1:16" s="5" customFormat="1" ht="17.100000000000001" customHeight="1">
      <c r="A1524" s="4">
        <v>1514</v>
      </c>
      <c r="B1524" s="133" t="s">
        <v>8714</v>
      </c>
      <c r="C1524" s="134" t="s">
        <v>1224</v>
      </c>
      <c r="D1524" s="135" t="s">
        <v>996</v>
      </c>
      <c r="E1524" s="81" t="s">
        <v>4217</v>
      </c>
      <c r="F1524" s="145">
        <v>6.5</v>
      </c>
      <c r="G1524" s="145">
        <v>6.97</v>
      </c>
      <c r="H1524" s="48">
        <v>62</v>
      </c>
      <c r="I1524" s="48">
        <v>79</v>
      </c>
      <c r="J1524" s="151" t="str">
        <f t="shared" si="96"/>
        <v xml:space="preserve"> </v>
      </c>
      <c r="K1524" s="151" t="str">
        <f t="shared" si="97"/>
        <v xml:space="preserve"> </v>
      </c>
      <c r="L1524" s="151" t="str">
        <f t="shared" si="99"/>
        <v xml:space="preserve"> </v>
      </c>
      <c r="M1524" s="101"/>
      <c r="N1524" s="15"/>
      <c r="O1524" s="62">
        <f t="shared" si="98"/>
        <v>70.5</v>
      </c>
      <c r="P1524" s="4"/>
    </row>
    <row r="1525" spans="1:16" s="5" customFormat="1" ht="17.100000000000001" customHeight="1">
      <c r="A1525" s="4">
        <v>1515</v>
      </c>
      <c r="B1525" s="133" t="s">
        <v>8715</v>
      </c>
      <c r="C1525" s="134" t="s">
        <v>3652</v>
      </c>
      <c r="D1525" s="135" t="s">
        <v>3790</v>
      </c>
      <c r="E1525" s="81" t="s">
        <v>4217</v>
      </c>
      <c r="F1525" s="145">
        <v>4.62</v>
      </c>
      <c r="G1525" s="145">
        <v>6.33</v>
      </c>
      <c r="H1525" s="48">
        <v>52</v>
      </c>
      <c r="I1525" s="48">
        <v>62</v>
      </c>
      <c r="J1525" s="151" t="str">
        <f t="shared" si="96"/>
        <v xml:space="preserve"> </v>
      </c>
      <c r="K1525" s="151" t="str">
        <f t="shared" si="97"/>
        <v xml:space="preserve"> </v>
      </c>
      <c r="L1525" s="151" t="str">
        <f t="shared" si="99"/>
        <v xml:space="preserve"> </v>
      </c>
      <c r="M1525" s="83"/>
      <c r="N1525" s="15"/>
      <c r="O1525" s="62">
        <f t="shared" si="98"/>
        <v>57</v>
      </c>
      <c r="P1525" s="4"/>
    </row>
    <row r="1526" spans="1:16" s="5" customFormat="1" ht="17.100000000000001" customHeight="1">
      <c r="A1526" s="4">
        <v>1516</v>
      </c>
      <c r="B1526" s="133" t="s">
        <v>8716</v>
      </c>
      <c r="C1526" s="134" t="s">
        <v>1000</v>
      </c>
      <c r="D1526" s="135" t="s">
        <v>3790</v>
      </c>
      <c r="E1526" s="81" t="s">
        <v>4217</v>
      </c>
      <c r="F1526" s="145">
        <v>4.05</v>
      </c>
      <c r="G1526" s="145">
        <v>5.6</v>
      </c>
      <c r="H1526" s="48">
        <v>52</v>
      </c>
      <c r="I1526" s="48">
        <v>63</v>
      </c>
      <c r="J1526" s="151" t="str">
        <f t="shared" si="96"/>
        <v xml:space="preserve"> </v>
      </c>
      <c r="K1526" s="151" t="str">
        <f t="shared" si="97"/>
        <v xml:space="preserve"> </v>
      </c>
      <c r="L1526" s="151" t="str">
        <f t="shared" si="99"/>
        <v xml:space="preserve"> </v>
      </c>
      <c r="M1526" s="101"/>
      <c r="N1526" s="15"/>
      <c r="O1526" s="62">
        <f t="shared" si="98"/>
        <v>57.5</v>
      </c>
      <c r="P1526" s="4"/>
    </row>
    <row r="1527" spans="1:16" s="5" customFormat="1" ht="17.100000000000001" customHeight="1">
      <c r="A1527" s="4">
        <v>1517</v>
      </c>
      <c r="B1527" s="133" t="s">
        <v>8717</v>
      </c>
      <c r="C1527" s="134" t="s">
        <v>1077</v>
      </c>
      <c r="D1527" s="135" t="s">
        <v>3383</v>
      </c>
      <c r="E1527" s="81" t="s">
        <v>4217</v>
      </c>
      <c r="F1527" s="145">
        <v>5.6</v>
      </c>
      <c r="G1527" s="145">
        <v>6.35</v>
      </c>
      <c r="H1527" s="48">
        <v>60</v>
      </c>
      <c r="I1527" s="48">
        <v>76</v>
      </c>
      <c r="J1527" s="151" t="str">
        <f t="shared" si="96"/>
        <v xml:space="preserve"> </v>
      </c>
      <c r="K1527" s="151" t="str">
        <f t="shared" si="97"/>
        <v xml:space="preserve"> </v>
      </c>
      <c r="L1527" s="151" t="str">
        <f t="shared" si="99"/>
        <v xml:space="preserve"> </v>
      </c>
      <c r="M1527" s="101"/>
      <c r="N1527" s="15"/>
      <c r="O1527" s="62">
        <f t="shared" si="98"/>
        <v>68</v>
      </c>
      <c r="P1527" s="4"/>
    </row>
    <row r="1528" spans="1:16" s="5" customFormat="1" ht="17.100000000000001" customHeight="1">
      <c r="A1528" s="4">
        <v>1518</v>
      </c>
      <c r="B1528" s="133" t="s">
        <v>8718</v>
      </c>
      <c r="C1528" s="134" t="s">
        <v>8719</v>
      </c>
      <c r="D1528" s="135" t="s">
        <v>3798</v>
      </c>
      <c r="E1528" s="81" t="s">
        <v>4217</v>
      </c>
      <c r="F1528" s="145">
        <v>5.43</v>
      </c>
      <c r="G1528" s="145">
        <v>6.83</v>
      </c>
      <c r="H1528" s="48">
        <v>53</v>
      </c>
      <c r="I1528" s="48">
        <v>69</v>
      </c>
      <c r="J1528" s="151" t="str">
        <f t="shared" si="96"/>
        <v xml:space="preserve"> </v>
      </c>
      <c r="K1528" s="151" t="str">
        <f t="shared" si="97"/>
        <v xml:space="preserve"> </v>
      </c>
      <c r="L1528" s="151" t="str">
        <f t="shared" si="99"/>
        <v xml:space="preserve"> </v>
      </c>
      <c r="M1528" s="101"/>
      <c r="N1528" s="15"/>
      <c r="O1528" s="62">
        <f t="shared" si="98"/>
        <v>61</v>
      </c>
      <c r="P1528" s="4"/>
    </row>
    <row r="1529" spans="1:16" s="5" customFormat="1" ht="17.100000000000001" customHeight="1">
      <c r="A1529" s="4">
        <v>1519</v>
      </c>
      <c r="B1529" s="133" t="s">
        <v>4028</v>
      </c>
      <c r="C1529" s="134" t="s">
        <v>904</v>
      </c>
      <c r="D1529" s="135" t="s">
        <v>3779</v>
      </c>
      <c r="E1529" s="81" t="s">
        <v>4217</v>
      </c>
      <c r="F1529" s="145">
        <v>7.27</v>
      </c>
      <c r="G1529" s="145">
        <v>7.01</v>
      </c>
      <c r="H1529" s="48">
        <v>91</v>
      </c>
      <c r="I1529" s="48">
        <v>81</v>
      </c>
      <c r="J1529" s="166" t="str">
        <f t="shared" si="96"/>
        <v>SVK</v>
      </c>
      <c r="K1529" s="151" t="str">
        <f t="shared" si="97"/>
        <v>SVK</v>
      </c>
      <c r="L1529" s="166" t="str">
        <f t="shared" si="99"/>
        <v>SVK</v>
      </c>
      <c r="M1529" s="63" t="s">
        <v>12589</v>
      </c>
      <c r="N1529" s="9"/>
      <c r="O1529" s="62">
        <f t="shared" si="98"/>
        <v>86</v>
      </c>
      <c r="P1529" s="4"/>
    </row>
    <row r="1530" spans="1:16" s="5" customFormat="1" ht="17.100000000000001" customHeight="1">
      <c r="A1530" s="4">
        <v>1520</v>
      </c>
      <c r="B1530" s="133" t="s">
        <v>8720</v>
      </c>
      <c r="C1530" s="134" t="s">
        <v>670</v>
      </c>
      <c r="D1530" s="135" t="s">
        <v>1007</v>
      </c>
      <c r="E1530" s="81" t="s">
        <v>4217</v>
      </c>
      <c r="F1530" s="145">
        <v>6.85</v>
      </c>
      <c r="G1530" s="145">
        <v>7.13</v>
      </c>
      <c r="H1530" s="48">
        <v>64</v>
      </c>
      <c r="I1530" s="48">
        <v>87</v>
      </c>
      <c r="J1530" s="151" t="str">
        <f t="shared" si="96"/>
        <v xml:space="preserve"> </v>
      </c>
      <c r="K1530" s="151" t="str">
        <f t="shared" si="97"/>
        <v>SVK</v>
      </c>
      <c r="L1530" s="151" t="str">
        <f t="shared" si="99"/>
        <v xml:space="preserve"> </v>
      </c>
      <c r="M1530" s="101"/>
      <c r="N1530" s="9"/>
      <c r="O1530" s="62">
        <f t="shared" si="98"/>
        <v>75.5</v>
      </c>
      <c r="P1530" s="4"/>
    </row>
    <row r="1531" spans="1:16" s="5" customFormat="1" ht="17.100000000000001" customHeight="1">
      <c r="A1531" s="4">
        <v>1521</v>
      </c>
      <c r="B1531" s="133" t="s">
        <v>8723</v>
      </c>
      <c r="C1531" s="134" t="s">
        <v>354</v>
      </c>
      <c r="D1531" s="135" t="s">
        <v>1001</v>
      </c>
      <c r="E1531" s="81" t="s">
        <v>4217</v>
      </c>
      <c r="F1531" s="145">
        <v>5.49</v>
      </c>
      <c r="G1531" s="145">
        <v>5.87</v>
      </c>
      <c r="H1531" s="48">
        <v>63</v>
      </c>
      <c r="I1531" s="48">
        <v>63</v>
      </c>
      <c r="J1531" s="151" t="str">
        <f t="shared" si="96"/>
        <v xml:space="preserve"> </v>
      </c>
      <c r="K1531" s="151" t="str">
        <f t="shared" si="97"/>
        <v xml:space="preserve"> </v>
      </c>
      <c r="L1531" s="151" t="str">
        <f t="shared" si="99"/>
        <v xml:space="preserve"> </v>
      </c>
      <c r="M1531" s="83"/>
      <c r="N1531" s="9"/>
      <c r="O1531" s="62">
        <f t="shared" si="98"/>
        <v>63</v>
      </c>
      <c r="P1531" s="4"/>
    </row>
    <row r="1532" spans="1:16" s="5" customFormat="1" ht="17.100000000000001" customHeight="1">
      <c r="A1532" s="4">
        <v>1522</v>
      </c>
      <c r="B1532" s="133" t="s">
        <v>8724</v>
      </c>
      <c r="C1532" s="134" t="s">
        <v>2378</v>
      </c>
      <c r="D1532" s="135" t="s">
        <v>3785</v>
      </c>
      <c r="E1532" s="81" t="s">
        <v>4217</v>
      </c>
      <c r="F1532" s="145">
        <v>3.03</v>
      </c>
      <c r="G1532" s="145">
        <v>5.7</v>
      </c>
      <c r="H1532" s="48">
        <v>57</v>
      </c>
      <c r="I1532" s="48">
        <v>63</v>
      </c>
      <c r="J1532" s="151" t="str">
        <f t="shared" si="96"/>
        <v xml:space="preserve"> </v>
      </c>
      <c r="K1532" s="151" t="str">
        <f t="shared" si="97"/>
        <v xml:space="preserve"> </v>
      </c>
      <c r="L1532" s="151" t="str">
        <f t="shared" si="99"/>
        <v xml:space="preserve"> </v>
      </c>
      <c r="M1532" s="101"/>
      <c r="N1532" s="9"/>
      <c r="O1532" s="62">
        <f t="shared" si="98"/>
        <v>60</v>
      </c>
      <c r="P1532" s="4"/>
    </row>
    <row r="1533" spans="1:16" s="5" customFormat="1" ht="17.100000000000001" customHeight="1">
      <c r="A1533" s="4">
        <v>1523</v>
      </c>
      <c r="B1533" s="133" t="s">
        <v>4029</v>
      </c>
      <c r="C1533" s="134" t="s">
        <v>3964</v>
      </c>
      <c r="D1533" s="135" t="s">
        <v>3445</v>
      </c>
      <c r="E1533" s="81" t="s">
        <v>4217</v>
      </c>
      <c r="F1533" s="145">
        <v>6.87</v>
      </c>
      <c r="G1533" s="145">
        <v>7.1</v>
      </c>
      <c r="H1533" s="48">
        <v>94</v>
      </c>
      <c r="I1533" s="48">
        <v>90</v>
      </c>
      <c r="J1533" s="151" t="str">
        <f t="shared" si="96"/>
        <v xml:space="preserve"> </v>
      </c>
      <c r="K1533" s="151" t="str">
        <f t="shared" si="97"/>
        <v>SVK</v>
      </c>
      <c r="L1533" s="151" t="str">
        <f t="shared" si="99"/>
        <v xml:space="preserve"> </v>
      </c>
      <c r="M1533" s="101"/>
      <c r="N1533" s="9"/>
      <c r="O1533" s="62">
        <f t="shared" si="98"/>
        <v>92</v>
      </c>
      <c r="P1533" s="4"/>
    </row>
    <row r="1534" spans="1:16" s="5" customFormat="1" ht="17.100000000000001" customHeight="1">
      <c r="A1534" s="4">
        <v>1524</v>
      </c>
      <c r="B1534" s="133" t="s">
        <v>8725</v>
      </c>
      <c r="C1534" s="134" t="s">
        <v>8726</v>
      </c>
      <c r="D1534" s="135" t="s">
        <v>306</v>
      </c>
      <c r="E1534" s="81" t="s">
        <v>4217</v>
      </c>
      <c r="F1534" s="145">
        <v>4.07</v>
      </c>
      <c r="G1534" s="145">
        <v>6.28</v>
      </c>
      <c r="H1534" s="48">
        <v>54</v>
      </c>
      <c r="I1534" s="48">
        <v>64</v>
      </c>
      <c r="J1534" s="151" t="str">
        <f t="shared" si="96"/>
        <v xml:space="preserve"> </v>
      </c>
      <c r="K1534" s="151" t="str">
        <f t="shared" si="97"/>
        <v xml:space="preserve"> </v>
      </c>
      <c r="L1534" s="151" t="str">
        <f t="shared" si="99"/>
        <v xml:space="preserve"> </v>
      </c>
      <c r="M1534" s="101"/>
      <c r="N1534" s="50"/>
      <c r="O1534" s="62">
        <f t="shared" si="98"/>
        <v>59</v>
      </c>
      <c r="P1534" s="4"/>
    </row>
    <row r="1535" spans="1:16" s="5" customFormat="1" ht="17.100000000000001" customHeight="1">
      <c r="A1535" s="4">
        <v>1525</v>
      </c>
      <c r="B1535" s="133" t="s">
        <v>8727</v>
      </c>
      <c r="C1535" s="134" t="s">
        <v>361</v>
      </c>
      <c r="D1535" s="135" t="s">
        <v>51</v>
      </c>
      <c r="E1535" s="81" t="s">
        <v>4217</v>
      </c>
      <c r="F1535" s="145">
        <v>0.4</v>
      </c>
      <c r="G1535" s="145">
        <v>1.69</v>
      </c>
      <c r="H1535" s="48">
        <v>44</v>
      </c>
      <c r="I1535" s="48">
        <v>45</v>
      </c>
      <c r="J1535" s="151" t="str">
        <f t="shared" si="96"/>
        <v xml:space="preserve"> </v>
      </c>
      <c r="K1535" s="151" t="str">
        <f t="shared" si="97"/>
        <v xml:space="preserve"> </v>
      </c>
      <c r="L1535" s="151" t="str">
        <f t="shared" si="99"/>
        <v xml:space="preserve"> </v>
      </c>
      <c r="M1535" s="101"/>
      <c r="N1535" s="9"/>
      <c r="O1535" s="62">
        <f t="shared" si="98"/>
        <v>44.5</v>
      </c>
      <c r="P1535" s="4"/>
    </row>
    <row r="1536" spans="1:16" s="5" customFormat="1" ht="17.100000000000001" customHeight="1">
      <c r="A1536" s="4">
        <v>1526</v>
      </c>
      <c r="B1536" s="133" t="s">
        <v>8728</v>
      </c>
      <c r="C1536" s="134" t="s">
        <v>3964</v>
      </c>
      <c r="D1536" s="135" t="s">
        <v>3311</v>
      </c>
      <c r="E1536" s="81" t="s">
        <v>4217</v>
      </c>
      <c r="F1536" s="145">
        <v>5.72</v>
      </c>
      <c r="G1536" s="145">
        <v>6.43</v>
      </c>
      <c r="H1536" s="48">
        <v>62</v>
      </c>
      <c r="I1536" s="48">
        <v>74</v>
      </c>
      <c r="J1536" s="151" t="str">
        <f t="shared" si="96"/>
        <v xml:space="preserve"> </v>
      </c>
      <c r="K1536" s="151" t="str">
        <f t="shared" si="97"/>
        <v xml:space="preserve"> </v>
      </c>
      <c r="L1536" s="151" t="str">
        <f t="shared" si="99"/>
        <v xml:space="preserve"> </v>
      </c>
      <c r="M1536" s="101"/>
      <c r="N1536" s="9"/>
      <c r="O1536" s="62">
        <f t="shared" si="98"/>
        <v>68</v>
      </c>
      <c r="P1536" s="4"/>
    </row>
    <row r="1537" spans="1:16" s="5" customFormat="1" ht="17.100000000000001" customHeight="1">
      <c r="A1537" s="4">
        <v>1527</v>
      </c>
      <c r="B1537" s="133" t="s">
        <v>8729</v>
      </c>
      <c r="C1537" s="134" t="s">
        <v>3251</v>
      </c>
      <c r="D1537" s="135" t="s">
        <v>3429</v>
      </c>
      <c r="E1537" s="81" t="s">
        <v>4218</v>
      </c>
      <c r="F1537" s="145">
        <v>5.87</v>
      </c>
      <c r="G1537" s="145">
        <v>7.09</v>
      </c>
      <c r="H1537" s="48">
        <v>76</v>
      </c>
      <c r="I1537" s="48">
        <v>78</v>
      </c>
      <c r="J1537" s="151" t="str">
        <f t="shared" si="96"/>
        <v xml:space="preserve"> </v>
      </c>
      <c r="K1537" s="151" t="str">
        <f t="shared" si="97"/>
        <v>SVK</v>
      </c>
      <c r="L1537" s="151" t="str">
        <f t="shared" si="99"/>
        <v xml:space="preserve"> </v>
      </c>
      <c r="M1537" s="101"/>
      <c r="N1537" s="9"/>
      <c r="O1537" s="62">
        <f t="shared" si="98"/>
        <v>77</v>
      </c>
      <c r="P1537" s="4"/>
    </row>
    <row r="1538" spans="1:16" s="5" customFormat="1" ht="17.100000000000001" customHeight="1">
      <c r="A1538" s="4">
        <v>1528</v>
      </c>
      <c r="B1538" s="133" t="s">
        <v>8730</v>
      </c>
      <c r="C1538" s="134" t="s">
        <v>8731</v>
      </c>
      <c r="D1538" s="135" t="s">
        <v>8732</v>
      </c>
      <c r="E1538" s="81" t="s">
        <v>4218</v>
      </c>
      <c r="F1538" s="145">
        <v>5.7</v>
      </c>
      <c r="G1538" s="145">
        <v>6.8</v>
      </c>
      <c r="H1538" s="48">
        <v>58</v>
      </c>
      <c r="I1538" s="48">
        <v>69</v>
      </c>
      <c r="J1538" s="151" t="str">
        <f t="shared" si="96"/>
        <v xml:space="preserve"> </v>
      </c>
      <c r="K1538" s="151" t="str">
        <f t="shared" si="97"/>
        <v xml:space="preserve"> </v>
      </c>
      <c r="L1538" s="151" t="str">
        <f t="shared" si="99"/>
        <v xml:space="preserve"> </v>
      </c>
      <c r="M1538" s="101"/>
      <c r="N1538" s="9"/>
      <c r="O1538" s="62">
        <f t="shared" si="98"/>
        <v>63.5</v>
      </c>
      <c r="P1538" s="4"/>
    </row>
    <row r="1539" spans="1:16" s="5" customFormat="1" ht="17.100000000000001" customHeight="1">
      <c r="A1539" s="4">
        <v>1529</v>
      </c>
      <c r="B1539" s="133" t="s">
        <v>8733</v>
      </c>
      <c r="C1539" s="134" t="s">
        <v>353</v>
      </c>
      <c r="D1539" s="135" t="s">
        <v>2009</v>
      </c>
      <c r="E1539" s="81" t="s">
        <v>4218</v>
      </c>
      <c r="F1539" s="145">
        <v>6.21</v>
      </c>
      <c r="G1539" s="145">
        <v>7.04</v>
      </c>
      <c r="H1539" s="48">
        <v>86</v>
      </c>
      <c r="I1539" s="48">
        <v>79</v>
      </c>
      <c r="J1539" s="151" t="str">
        <f t="shared" si="96"/>
        <v xml:space="preserve"> </v>
      </c>
      <c r="K1539" s="151" t="str">
        <f t="shared" si="97"/>
        <v>SVK</v>
      </c>
      <c r="L1539" s="151" t="str">
        <f t="shared" si="99"/>
        <v xml:space="preserve"> </v>
      </c>
      <c r="M1539" s="101"/>
      <c r="N1539" s="9"/>
      <c r="O1539" s="62">
        <f t="shared" si="98"/>
        <v>82.5</v>
      </c>
      <c r="P1539" s="4"/>
    </row>
    <row r="1540" spans="1:16" s="5" customFormat="1" ht="17.100000000000001" customHeight="1">
      <c r="A1540" s="4">
        <v>1530</v>
      </c>
      <c r="B1540" s="133" t="s">
        <v>8734</v>
      </c>
      <c r="C1540" s="134" t="s">
        <v>8735</v>
      </c>
      <c r="D1540" s="135" t="s">
        <v>2009</v>
      </c>
      <c r="E1540" s="81" t="s">
        <v>4218</v>
      </c>
      <c r="F1540" s="145">
        <v>1.53</v>
      </c>
      <c r="G1540" s="145">
        <v>4.46</v>
      </c>
      <c r="H1540" s="48">
        <v>42</v>
      </c>
      <c r="I1540" s="48">
        <v>67</v>
      </c>
      <c r="J1540" s="151" t="str">
        <f t="shared" si="96"/>
        <v xml:space="preserve"> </v>
      </c>
      <c r="K1540" s="151" t="str">
        <f t="shared" si="97"/>
        <v xml:space="preserve"> </v>
      </c>
      <c r="L1540" s="151" t="str">
        <f t="shared" si="99"/>
        <v xml:space="preserve"> </v>
      </c>
      <c r="M1540" s="101"/>
      <c r="N1540" s="9"/>
      <c r="O1540" s="62">
        <f t="shared" si="98"/>
        <v>54.5</v>
      </c>
      <c r="P1540" s="4"/>
    </row>
    <row r="1541" spans="1:16" s="5" customFormat="1" ht="17.100000000000001" customHeight="1">
      <c r="A1541" s="4">
        <v>1531</v>
      </c>
      <c r="B1541" s="133" t="s">
        <v>8736</v>
      </c>
      <c r="C1541" s="134" t="s">
        <v>7399</v>
      </c>
      <c r="D1541" s="135" t="s">
        <v>4067</v>
      </c>
      <c r="E1541" s="81" t="s">
        <v>4218</v>
      </c>
      <c r="F1541" s="145">
        <v>6.36</v>
      </c>
      <c r="G1541" s="145">
        <v>7.66</v>
      </c>
      <c r="H1541" s="48">
        <v>87</v>
      </c>
      <c r="I1541" s="48">
        <v>79</v>
      </c>
      <c r="J1541" s="151" t="str">
        <f t="shared" si="96"/>
        <v xml:space="preserve"> </v>
      </c>
      <c r="K1541" s="151" t="str">
        <f t="shared" si="97"/>
        <v>SVK</v>
      </c>
      <c r="L1541" s="151" t="str">
        <f t="shared" si="99"/>
        <v xml:space="preserve"> </v>
      </c>
      <c r="M1541" s="83"/>
      <c r="N1541" s="9"/>
      <c r="O1541" s="62">
        <f t="shared" si="98"/>
        <v>83</v>
      </c>
      <c r="P1541" s="4"/>
    </row>
    <row r="1542" spans="1:16" s="5" customFormat="1" ht="17.100000000000001" customHeight="1">
      <c r="A1542" s="4">
        <v>1532</v>
      </c>
      <c r="B1542" s="133" t="s">
        <v>8737</v>
      </c>
      <c r="C1542" s="134" t="s">
        <v>4328</v>
      </c>
      <c r="D1542" s="135" t="s">
        <v>1806</v>
      </c>
      <c r="E1542" s="81" t="s">
        <v>4218</v>
      </c>
      <c r="F1542" s="145">
        <v>5.62</v>
      </c>
      <c r="G1542" s="145">
        <v>7.05</v>
      </c>
      <c r="H1542" s="48">
        <v>67</v>
      </c>
      <c r="I1542" s="48">
        <v>75</v>
      </c>
      <c r="J1542" s="151" t="str">
        <f t="shared" si="96"/>
        <v xml:space="preserve"> </v>
      </c>
      <c r="K1542" s="151" t="str">
        <f t="shared" si="97"/>
        <v>SVK</v>
      </c>
      <c r="L1542" s="151" t="str">
        <f t="shared" si="99"/>
        <v xml:space="preserve"> </v>
      </c>
      <c r="M1542" s="83"/>
      <c r="N1542" s="9"/>
      <c r="O1542" s="62">
        <f t="shared" si="98"/>
        <v>71</v>
      </c>
      <c r="P1542" s="4"/>
    </row>
    <row r="1543" spans="1:16" s="5" customFormat="1" ht="17.100000000000001" customHeight="1">
      <c r="A1543" s="4">
        <v>1533</v>
      </c>
      <c r="B1543" s="133" t="s">
        <v>8738</v>
      </c>
      <c r="C1543" s="134" t="s">
        <v>7039</v>
      </c>
      <c r="D1543" s="135" t="s">
        <v>352</v>
      </c>
      <c r="E1543" s="81" t="s">
        <v>4218</v>
      </c>
      <c r="F1543" s="145">
        <v>5.53</v>
      </c>
      <c r="G1543" s="145">
        <v>6.81</v>
      </c>
      <c r="H1543" s="48">
        <v>61</v>
      </c>
      <c r="I1543" s="48">
        <v>75</v>
      </c>
      <c r="J1543" s="151" t="str">
        <f t="shared" si="96"/>
        <v xml:space="preserve"> </v>
      </c>
      <c r="K1543" s="151" t="str">
        <f t="shared" si="97"/>
        <v xml:space="preserve"> </v>
      </c>
      <c r="L1543" s="151" t="str">
        <f t="shared" si="99"/>
        <v xml:space="preserve"> </v>
      </c>
      <c r="M1543" s="101"/>
      <c r="N1543" s="9"/>
      <c r="O1543" s="62">
        <f t="shared" si="98"/>
        <v>68</v>
      </c>
      <c r="P1543" s="4"/>
    </row>
    <row r="1544" spans="1:16" s="5" customFormat="1" ht="17.100000000000001" customHeight="1">
      <c r="A1544" s="4">
        <v>1534</v>
      </c>
      <c r="B1544" s="133" t="s">
        <v>8739</v>
      </c>
      <c r="C1544" s="134" t="s">
        <v>4654</v>
      </c>
      <c r="D1544" s="135" t="s">
        <v>3341</v>
      </c>
      <c r="E1544" s="81" t="s">
        <v>4218</v>
      </c>
      <c r="F1544" s="145">
        <v>1.52</v>
      </c>
      <c r="G1544" s="145">
        <v>5.8</v>
      </c>
      <c r="H1544" s="48">
        <v>42</v>
      </c>
      <c r="I1544" s="48">
        <v>68</v>
      </c>
      <c r="J1544" s="151" t="str">
        <f t="shared" si="96"/>
        <v xml:space="preserve"> </v>
      </c>
      <c r="K1544" s="151" t="str">
        <f t="shared" si="97"/>
        <v xml:space="preserve"> </v>
      </c>
      <c r="L1544" s="151" t="str">
        <f t="shared" si="99"/>
        <v xml:space="preserve"> </v>
      </c>
      <c r="M1544" s="98"/>
      <c r="N1544" s="9"/>
      <c r="O1544" s="62">
        <f t="shared" si="98"/>
        <v>55</v>
      </c>
      <c r="P1544" s="4"/>
    </row>
    <row r="1545" spans="1:16" s="5" customFormat="1" ht="17.100000000000001" customHeight="1">
      <c r="A1545" s="4">
        <v>1535</v>
      </c>
      <c r="B1545" s="133" t="s">
        <v>8740</v>
      </c>
      <c r="C1545" s="134" t="s">
        <v>2468</v>
      </c>
      <c r="D1545" s="135" t="s">
        <v>23</v>
      </c>
      <c r="E1545" s="81" t="s">
        <v>4218</v>
      </c>
      <c r="F1545" s="145">
        <v>6.04</v>
      </c>
      <c r="G1545" s="145">
        <v>6.75</v>
      </c>
      <c r="H1545" s="48">
        <v>61</v>
      </c>
      <c r="I1545" s="48">
        <v>75</v>
      </c>
      <c r="J1545" s="151" t="str">
        <f t="shared" si="96"/>
        <v xml:space="preserve"> </v>
      </c>
      <c r="K1545" s="151" t="str">
        <f t="shared" si="97"/>
        <v xml:space="preserve"> </v>
      </c>
      <c r="L1545" s="151" t="str">
        <f t="shared" si="99"/>
        <v xml:space="preserve"> </v>
      </c>
      <c r="M1545" s="101"/>
      <c r="N1545" s="9"/>
      <c r="O1545" s="62">
        <f t="shared" si="98"/>
        <v>68</v>
      </c>
      <c r="P1545" s="4"/>
    </row>
    <row r="1546" spans="1:16" s="5" customFormat="1" ht="17.100000000000001" customHeight="1">
      <c r="A1546" s="4">
        <v>1536</v>
      </c>
      <c r="B1546" s="133" t="s">
        <v>8741</v>
      </c>
      <c r="C1546" s="134" t="s">
        <v>8742</v>
      </c>
      <c r="D1546" s="135" t="s">
        <v>1850</v>
      </c>
      <c r="E1546" s="81" t="s">
        <v>4218</v>
      </c>
      <c r="F1546" s="145">
        <v>5.21</v>
      </c>
      <c r="G1546" s="145">
        <v>5.94</v>
      </c>
      <c r="H1546" s="48">
        <v>58</v>
      </c>
      <c r="I1546" s="48">
        <v>66</v>
      </c>
      <c r="J1546" s="151" t="str">
        <f t="shared" si="96"/>
        <v xml:space="preserve"> </v>
      </c>
      <c r="K1546" s="151" t="str">
        <f t="shared" si="97"/>
        <v xml:space="preserve"> </v>
      </c>
      <c r="L1546" s="151" t="str">
        <f t="shared" si="99"/>
        <v xml:space="preserve"> </v>
      </c>
      <c r="M1546" s="101"/>
      <c r="N1546" s="9"/>
      <c r="O1546" s="62">
        <f t="shared" si="98"/>
        <v>62</v>
      </c>
      <c r="P1546" s="4"/>
    </row>
    <row r="1547" spans="1:16" s="5" customFormat="1" ht="17.100000000000001" customHeight="1">
      <c r="A1547" s="4">
        <v>1537</v>
      </c>
      <c r="B1547" s="133" t="s">
        <v>8743</v>
      </c>
      <c r="C1547" s="134" t="s">
        <v>2134</v>
      </c>
      <c r="D1547" s="135" t="s">
        <v>878</v>
      </c>
      <c r="E1547" s="81" t="s">
        <v>4218</v>
      </c>
      <c r="F1547" s="145">
        <v>6.24</v>
      </c>
      <c r="G1547" s="145">
        <v>7.59</v>
      </c>
      <c r="H1547" s="48">
        <v>67</v>
      </c>
      <c r="I1547" s="48">
        <v>69</v>
      </c>
      <c r="J1547" s="151" t="str">
        <f t="shared" si="96"/>
        <v xml:space="preserve"> </v>
      </c>
      <c r="K1547" s="151" t="str">
        <f t="shared" si="97"/>
        <v xml:space="preserve"> </v>
      </c>
      <c r="L1547" s="151" t="str">
        <f t="shared" si="99"/>
        <v xml:space="preserve"> </v>
      </c>
      <c r="M1547" s="101"/>
      <c r="N1547" s="9"/>
      <c r="O1547" s="62">
        <f t="shared" si="98"/>
        <v>68</v>
      </c>
      <c r="P1547" s="4"/>
    </row>
    <row r="1548" spans="1:16" s="5" customFormat="1" ht="17.100000000000001" customHeight="1">
      <c r="A1548" s="4">
        <v>1538</v>
      </c>
      <c r="B1548" s="133" t="s">
        <v>8744</v>
      </c>
      <c r="C1548" s="134" t="s">
        <v>4056</v>
      </c>
      <c r="D1548" s="135" t="s">
        <v>8745</v>
      </c>
      <c r="E1548" s="81" t="s">
        <v>4218</v>
      </c>
      <c r="F1548" s="145">
        <v>6.97</v>
      </c>
      <c r="G1548" s="145">
        <v>6.74</v>
      </c>
      <c r="H1548" s="48">
        <v>64</v>
      </c>
      <c r="I1548" s="48">
        <v>69</v>
      </c>
      <c r="J1548" s="151" t="str">
        <f t="shared" si="96"/>
        <v xml:space="preserve"> </v>
      </c>
      <c r="K1548" s="151" t="str">
        <f t="shared" si="97"/>
        <v xml:space="preserve"> </v>
      </c>
      <c r="L1548" s="151" t="str">
        <f t="shared" si="99"/>
        <v xml:space="preserve"> </v>
      </c>
      <c r="M1548" s="101"/>
      <c r="N1548" s="9"/>
      <c r="O1548" s="62">
        <f t="shared" si="98"/>
        <v>66.5</v>
      </c>
      <c r="P1548" s="4"/>
    </row>
    <row r="1549" spans="1:16" s="5" customFormat="1" ht="17.100000000000001" customHeight="1">
      <c r="A1549" s="4">
        <v>1539</v>
      </c>
      <c r="B1549" s="133" t="s">
        <v>8746</v>
      </c>
      <c r="C1549" s="134" t="s">
        <v>670</v>
      </c>
      <c r="D1549" s="135" t="s">
        <v>32</v>
      </c>
      <c r="E1549" s="81" t="s">
        <v>4218</v>
      </c>
      <c r="F1549" s="145">
        <v>3.59</v>
      </c>
      <c r="G1549" s="145">
        <v>6.29</v>
      </c>
      <c r="H1549" s="48">
        <v>55</v>
      </c>
      <c r="I1549" s="48">
        <v>73</v>
      </c>
      <c r="J1549" s="151" t="str">
        <f t="shared" ref="J1549:J1612" si="100">IF(AND(F1549&gt;=9,H1549&gt;=90),"SVXS",IF(AND(F1549&gt;=8,H1549&gt;=80),"SVG",IF(AND(F1549&gt;=7,H1549&gt;=70),"SVK"," ")))</f>
        <v xml:space="preserve"> </v>
      </c>
      <c r="K1549" s="151" t="str">
        <f t="shared" ref="K1549:K1612" si="101">IF(AND(G1549&gt;=9,I1549&gt;=90),"SVXS",IF(AND(G1549&gt;=8,I1549&gt;=80),"SVG",IF(AND(G1549&gt;=7,I1549&gt;=70),"SVK"," ")))</f>
        <v xml:space="preserve"> </v>
      </c>
      <c r="L1549" s="151" t="str">
        <f t="shared" si="99"/>
        <v xml:space="preserve"> </v>
      </c>
      <c r="M1549" s="101"/>
      <c r="N1549" s="9"/>
      <c r="O1549" s="62">
        <f t="shared" ref="O1549:O1612" si="102">SUM(H1549:I1549)/2</f>
        <v>64</v>
      </c>
      <c r="P1549" s="4"/>
    </row>
    <row r="1550" spans="1:16" s="5" customFormat="1" ht="17.100000000000001" customHeight="1">
      <c r="A1550" s="4">
        <v>1540</v>
      </c>
      <c r="B1550" s="133" t="s">
        <v>8747</v>
      </c>
      <c r="C1550" s="134" t="s">
        <v>1805</v>
      </c>
      <c r="D1550" s="135" t="s">
        <v>3608</v>
      </c>
      <c r="E1550" s="81" t="s">
        <v>4218</v>
      </c>
      <c r="F1550" s="145">
        <v>3.93</v>
      </c>
      <c r="G1550" s="145">
        <v>5.81</v>
      </c>
      <c r="H1550" s="48">
        <v>47</v>
      </c>
      <c r="I1550" s="48">
        <v>66</v>
      </c>
      <c r="J1550" s="151" t="str">
        <f t="shared" si="100"/>
        <v xml:space="preserve"> </v>
      </c>
      <c r="K1550" s="151" t="str">
        <f t="shared" si="101"/>
        <v xml:space="preserve"> </v>
      </c>
      <c r="L1550" s="151" t="str">
        <f t="shared" si="99"/>
        <v xml:space="preserve"> </v>
      </c>
      <c r="M1550" s="101"/>
      <c r="N1550" s="9"/>
      <c r="O1550" s="62">
        <f t="shared" si="102"/>
        <v>56.5</v>
      </c>
      <c r="P1550" s="48"/>
    </row>
    <row r="1551" spans="1:16" s="5" customFormat="1" ht="17.100000000000001" customHeight="1">
      <c r="A1551" s="4">
        <v>1541</v>
      </c>
      <c r="B1551" s="133" t="s">
        <v>8748</v>
      </c>
      <c r="C1551" s="134" t="s">
        <v>4269</v>
      </c>
      <c r="D1551" s="135" t="s">
        <v>8749</v>
      </c>
      <c r="E1551" s="81" t="s">
        <v>4218</v>
      </c>
      <c r="F1551" s="145">
        <v>6.23</v>
      </c>
      <c r="G1551" s="145">
        <v>7.31</v>
      </c>
      <c r="H1551" s="48">
        <v>73</v>
      </c>
      <c r="I1551" s="48">
        <v>69</v>
      </c>
      <c r="J1551" s="151" t="str">
        <f t="shared" si="100"/>
        <v xml:space="preserve"> </v>
      </c>
      <c r="K1551" s="151" t="str">
        <f t="shared" si="101"/>
        <v xml:space="preserve"> </v>
      </c>
      <c r="L1551" s="151" t="str">
        <f t="shared" si="99"/>
        <v xml:space="preserve"> </v>
      </c>
      <c r="M1551" s="83"/>
      <c r="N1551" s="15"/>
      <c r="O1551" s="62">
        <f t="shared" si="102"/>
        <v>71</v>
      </c>
      <c r="P1551" s="4"/>
    </row>
    <row r="1552" spans="1:16" s="5" customFormat="1" ht="17.100000000000001" customHeight="1">
      <c r="A1552" s="4">
        <v>1542</v>
      </c>
      <c r="B1552" s="133" t="s">
        <v>3343</v>
      </c>
      <c r="C1552" s="134" t="s">
        <v>4262</v>
      </c>
      <c r="D1552" s="135" t="s">
        <v>684</v>
      </c>
      <c r="E1552" s="81" t="s">
        <v>4218</v>
      </c>
      <c r="F1552" s="145">
        <v>7</v>
      </c>
      <c r="G1552" s="145">
        <v>7.5</v>
      </c>
      <c r="H1552" s="48">
        <v>79</v>
      </c>
      <c r="I1552" s="48">
        <v>82</v>
      </c>
      <c r="J1552" s="166" t="str">
        <f t="shared" si="100"/>
        <v>SVK</v>
      </c>
      <c r="K1552" s="151" t="str">
        <f t="shared" si="101"/>
        <v>SVK</v>
      </c>
      <c r="L1552" s="166" t="str">
        <f t="shared" si="99"/>
        <v>SVK</v>
      </c>
      <c r="M1552" s="63" t="s">
        <v>12589</v>
      </c>
      <c r="N1552" s="15"/>
      <c r="O1552" s="62">
        <f t="shared" si="102"/>
        <v>80.5</v>
      </c>
      <c r="P1552" s="4"/>
    </row>
    <row r="1553" spans="1:16" s="5" customFormat="1" ht="17.100000000000001" customHeight="1">
      <c r="A1553" s="4">
        <v>1543</v>
      </c>
      <c r="B1553" s="133" t="s">
        <v>8750</v>
      </c>
      <c r="C1553" s="134" t="s">
        <v>584</v>
      </c>
      <c r="D1553" s="135" t="s">
        <v>996</v>
      </c>
      <c r="E1553" s="81" t="s">
        <v>4218</v>
      </c>
      <c r="F1553" s="145">
        <v>5.08</v>
      </c>
      <c r="G1553" s="145">
        <v>4.66</v>
      </c>
      <c r="H1553" s="48">
        <v>60</v>
      </c>
      <c r="I1553" s="48">
        <v>66</v>
      </c>
      <c r="J1553" s="151" t="str">
        <f t="shared" si="100"/>
        <v xml:space="preserve"> </v>
      </c>
      <c r="K1553" s="151" t="str">
        <f t="shared" si="101"/>
        <v xml:space="preserve"> </v>
      </c>
      <c r="L1553" s="151" t="str">
        <f t="shared" si="99"/>
        <v xml:space="preserve"> </v>
      </c>
      <c r="M1553" s="101"/>
      <c r="N1553" s="15"/>
      <c r="O1553" s="62">
        <f t="shared" si="102"/>
        <v>63</v>
      </c>
      <c r="P1553" s="4"/>
    </row>
    <row r="1554" spans="1:16" s="5" customFormat="1" ht="17.100000000000001" customHeight="1">
      <c r="A1554" s="4">
        <v>1544</v>
      </c>
      <c r="B1554" s="133" t="s">
        <v>8751</v>
      </c>
      <c r="C1554" s="134" t="s">
        <v>8752</v>
      </c>
      <c r="D1554" s="135" t="s">
        <v>3790</v>
      </c>
      <c r="E1554" s="81" t="s">
        <v>4218</v>
      </c>
      <c r="F1554" s="145">
        <v>5.37</v>
      </c>
      <c r="G1554" s="145">
        <v>7.8</v>
      </c>
      <c r="H1554" s="48">
        <v>67</v>
      </c>
      <c r="I1554" s="48">
        <v>73</v>
      </c>
      <c r="J1554" s="151" t="str">
        <f t="shared" si="100"/>
        <v xml:space="preserve"> </v>
      </c>
      <c r="K1554" s="151" t="str">
        <f t="shared" si="101"/>
        <v>SVK</v>
      </c>
      <c r="L1554" s="151" t="str">
        <f t="shared" si="99"/>
        <v xml:space="preserve"> </v>
      </c>
      <c r="M1554" s="83"/>
      <c r="N1554" s="15"/>
      <c r="O1554" s="62">
        <f t="shared" si="102"/>
        <v>70</v>
      </c>
      <c r="P1554" s="4"/>
    </row>
    <row r="1555" spans="1:16" s="5" customFormat="1" ht="17.100000000000001" customHeight="1">
      <c r="A1555" s="4">
        <v>1545</v>
      </c>
      <c r="B1555" s="133" t="s">
        <v>8753</v>
      </c>
      <c r="C1555" s="134" t="s">
        <v>1000</v>
      </c>
      <c r="D1555" s="135" t="s">
        <v>365</v>
      </c>
      <c r="E1555" s="81" t="s">
        <v>4218</v>
      </c>
      <c r="F1555" s="145">
        <v>5.81</v>
      </c>
      <c r="G1555" s="145">
        <v>7.36</v>
      </c>
      <c r="H1555" s="48">
        <v>65</v>
      </c>
      <c r="I1555" s="48">
        <v>73</v>
      </c>
      <c r="J1555" s="151" t="str">
        <f t="shared" si="100"/>
        <v xml:space="preserve"> </v>
      </c>
      <c r="K1555" s="151" t="str">
        <f t="shared" si="101"/>
        <v>SVK</v>
      </c>
      <c r="L1555" s="151" t="str">
        <f t="shared" si="99"/>
        <v xml:space="preserve"> </v>
      </c>
      <c r="M1555" s="98"/>
      <c r="N1555" s="50"/>
      <c r="O1555" s="62">
        <f t="shared" si="102"/>
        <v>69</v>
      </c>
      <c r="P1555" s="71"/>
    </row>
    <row r="1556" spans="1:16" s="5" customFormat="1" ht="17.100000000000001" customHeight="1">
      <c r="A1556" s="4">
        <v>1546</v>
      </c>
      <c r="B1556" s="133" t="s">
        <v>8754</v>
      </c>
      <c r="C1556" s="134" t="s">
        <v>2924</v>
      </c>
      <c r="D1556" s="135" t="s">
        <v>8755</v>
      </c>
      <c r="E1556" s="81" t="s">
        <v>4218</v>
      </c>
      <c r="F1556" s="145">
        <v>5.93</v>
      </c>
      <c r="G1556" s="145">
        <v>7.31</v>
      </c>
      <c r="H1556" s="48">
        <v>67</v>
      </c>
      <c r="I1556" s="48">
        <v>69</v>
      </c>
      <c r="J1556" s="151" t="str">
        <f t="shared" si="100"/>
        <v xml:space="preserve"> </v>
      </c>
      <c r="K1556" s="151" t="str">
        <f t="shared" si="101"/>
        <v xml:space="preserve"> </v>
      </c>
      <c r="L1556" s="151" t="str">
        <f t="shared" si="99"/>
        <v xml:space="preserve"> </v>
      </c>
      <c r="M1556" s="98"/>
      <c r="N1556" s="50"/>
      <c r="O1556" s="62">
        <f t="shared" si="102"/>
        <v>68</v>
      </c>
      <c r="P1556" s="59"/>
    </row>
    <row r="1557" spans="1:16" s="5" customFormat="1" ht="17.100000000000001" customHeight="1">
      <c r="A1557" s="4">
        <v>1547</v>
      </c>
      <c r="B1557" s="133" t="s">
        <v>8756</v>
      </c>
      <c r="C1557" s="134" t="s">
        <v>361</v>
      </c>
      <c r="D1557" s="135" t="s">
        <v>1007</v>
      </c>
      <c r="E1557" s="81" t="s">
        <v>4218</v>
      </c>
      <c r="F1557" s="145">
        <v>4.08</v>
      </c>
      <c r="G1557" s="145">
        <v>6.71</v>
      </c>
      <c r="H1557" s="48">
        <v>52</v>
      </c>
      <c r="I1557" s="48">
        <v>69</v>
      </c>
      <c r="J1557" s="151" t="str">
        <f t="shared" si="100"/>
        <v xml:space="preserve"> </v>
      </c>
      <c r="K1557" s="151" t="str">
        <f t="shared" si="101"/>
        <v xml:space="preserve"> </v>
      </c>
      <c r="L1557" s="151" t="str">
        <f t="shared" si="99"/>
        <v xml:space="preserve"> </v>
      </c>
      <c r="M1557" s="101"/>
      <c r="N1557" s="6"/>
      <c r="O1557" s="62">
        <f t="shared" si="102"/>
        <v>60.5</v>
      </c>
      <c r="P1557" s="71"/>
    </row>
    <row r="1558" spans="1:16" s="5" customFormat="1" ht="17.100000000000001" customHeight="1">
      <c r="A1558" s="4">
        <v>1548</v>
      </c>
      <c r="B1558" s="133" t="s">
        <v>8757</v>
      </c>
      <c r="C1558" s="134" t="s">
        <v>593</v>
      </c>
      <c r="D1558" s="135" t="s">
        <v>1001</v>
      </c>
      <c r="E1558" s="81" t="s">
        <v>4218</v>
      </c>
      <c r="F1558" s="145">
        <v>5.5</v>
      </c>
      <c r="G1558" s="145">
        <v>6.84</v>
      </c>
      <c r="H1558" s="48">
        <v>60</v>
      </c>
      <c r="I1558" s="48">
        <v>67</v>
      </c>
      <c r="J1558" s="151" t="str">
        <f t="shared" si="100"/>
        <v xml:space="preserve"> </v>
      </c>
      <c r="K1558" s="151" t="str">
        <f t="shared" si="101"/>
        <v xml:space="preserve"> </v>
      </c>
      <c r="L1558" s="151" t="str">
        <f t="shared" si="99"/>
        <v xml:space="preserve"> </v>
      </c>
      <c r="M1558" s="83"/>
      <c r="N1558" s="6"/>
      <c r="O1558" s="62">
        <f t="shared" si="102"/>
        <v>63.5</v>
      </c>
      <c r="P1558" s="71"/>
    </row>
    <row r="1559" spans="1:16" s="5" customFormat="1" ht="17.100000000000001" customHeight="1">
      <c r="A1559" s="4">
        <v>1549</v>
      </c>
      <c r="B1559" s="133" t="s">
        <v>8758</v>
      </c>
      <c r="C1559" s="134" t="s">
        <v>8759</v>
      </c>
      <c r="D1559" s="135" t="s">
        <v>3785</v>
      </c>
      <c r="E1559" s="81" t="s">
        <v>4218</v>
      </c>
      <c r="F1559" s="145">
        <v>5.2</v>
      </c>
      <c r="G1559" s="145">
        <v>6.46</v>
      </c>
      <c r="H1559" s="48">
        <v>60</v>
      </c>
      <c r="I1559" s="48">
        <v>69</v>
      </c>
      <c r="J1559" s="151" t="str">
        <f t="shared" si="100"/>
        <v xml:space="preserve"> </v>
      </c>
      <c r="K1559" s="151" t="str">
        <f t="shared" si="101"/>
        <v xml:space="preserve"> </v>
      </c>
      <c r="L1559" s="151" t="str">
        <f t="shared" si="99"/>
        <v xml:space="preserve"> </v>
      </c>
      <c r="M1559" s="101"/>
      <c r="N1559" s="6"/>
      <c r="O1559" s="62">
        <f t="shared" si="102"/>
        <v>64.5</v>
      </c>
      <c r="P1559" s="71"/>
    </row>
    <row r="1560" spans="1:16" s="5" customFormat="1" ht="17.100000000000001" customHeight="1">
      <c r="A1560" s="4">
        <v>1550</v>
      </c>
      <c r="B1560" s="133" t="s">
        <v>8760</v>
      </c>
      <c r="C1560" s="134" t="s">
        <v>4655</v>
      </c>
      <c r="D1560" s="135" t="s">
        <v>1008</v>
      </c>
      <c r="E1560" s="81" t="s">
        <v>4218</v>
      </c>
      <c r="F1560" s="145">
        <v>5.79</v>
      </c>
      <c r="G1560" s="145">
        <v>7.24</v>
      </c>
      <c r="H1560" s="48">
        <v>63</v>
      </c>
      <c r="I1560" s="48">
        <v>69</v>
      </c>
      <c r="J1560" s="151" t="str">
        <f t="shared" si="100"/>
        <v xml:space="preserve"> </v>
      </c>
      <c r="K1560" s="151" t="str">
        <f t="shared" si="101"/>
        <v xml:space="preserve"> </v>
      </c>
      <c r="L1560" s="151" t="str">
        <f t="shared" si="99"/>
        <v xml:space="preserve"> </v>
      </c>
      <c r="M1560" s="101"/>
      <c r="N1560" s="6"/>
      <c r="O1560" s="62">
        <f t="shared" si="102"/>
        <v>66</v>
      </c>
      <c r="P1560" s="71"/>
    </row>
    <row r="1561" spans="1:16" s="5" customFormat="1" ht="17.100000000000001" customHeight="1">
      <c r="A1561" s="4">
        <v>1551</v>
      </c>
      <c r="B1561" s="133" t="s">
        <v>8761</v>
      </c>
      <c r="C1561" s="134" t="s">
        <v>2473</v>
      </c>
      <c r="D1561" s="135" t="s">
        <v>7798</v>
      </c>
      <c r="E1561" s="81" t="s">
        <v>4218</v>
      </c>
      <c r="F1561" s="145">
        <v>4.41</v>
      </c>
      <c r="G1561" s="145">
        <v>7.06</v>
      </c>
      <c r="H1561" s="48">
        <v>52</v>
      </c>
      <c r="I1561" s="48">
        <v>69</v>
      </c>
      <c r="J1561" s="151" t="str">
        <f t="shared" si="100"/>
        <v xml:space="preserve"> </v>
      </c>
      <c r="K1561" s="151" t="str">
        <f t="shared" si="101"/>
        <v xml:space="preserve"> </v>
      </c>
      <c r="L1561" s="151" t="str">
        <f t="shared" si="99"/>
        <v xml:space="preserve"> </v>
      </c>
      <c r="M1561" s="98"/>
      <c r="N1561" s="6"/>
      <c r="O1561" s="62">
        <f t="shared" si="102"/>
        <v>60.5</v>
      </c>
      <c r="P1561" s="71"/>
    </row>
    <row r="1562" spans="1:16" s="5" customFormat="1" ht="17.100000000000001" customHeight="1">
      <c r="A1562" s="4">
        <v>1552</v>
      </c>
      <c r="B1562" s="133" t="s">
        <v>2435</v>
      </c>
      <c r="C1562" s="134" t="s">
        <v>1078</v>
      </c>
      <c r="D1562" s="135" t="s">
        <v>3182</v>
      </c>
      <c r="E1562" s="81" t="s">
        <v>4218</v>
      </c>
      <c r="F1562" s="145">
        <v>7.12</v>
      </c>
      <c r="G1562" s="145">
        <v>7.67</v>
      </c>
      <c r="H1562" s="48">
        <v>81</v>
      </c>
      <c r="I1562" s="48">
        <v>82</v>
      </c>
      <c r="J1562" s="166" t="str">
        <f t="shared" si="100"/>
        <v>SVK</v>
      </c>
      <c r="K1562" s="151" t="str">
        <f t="shared" si="101"/>
        <v>SVK</v>
      </c>
      <c r="L1562" s="166" t="str">
        <f t="shared" si="99"/>
        <v>SVK</v>
      </c>
      <c r="M1562" s="196" t="s">
        <v>12589</v>
      </c>
      <c r="N1562" s="6"/>
      <c r="O1562" s="62">
        <f t="shared" si="102"/>
        <v>81.5</v>
      </c>
      <c r="P1562" s="71"/>
    </row>
    <row r="1563" spans="1:16" s="5" customFormat="1" ht="17.100000000000001" customHeight="1">
      <c r="A1563" s="4">
        <v>1553</v>
      </c>
      <c r="B1563" s="133" t="s">
        <v>8762</v>
      </c>
      <c r="C1563" s="134" t="s">
        <v>664</v>
      </c>
      <c r="D1563" s="135" t="s">
        <v>302</v>
      </c>
      <c r="E1563" s="81" t="s">
        <v>4218</v>
      </c>
      <c r="F1563" s="145">
        <v>5.65</v>
      </c>
      <c r="G1563" s="145">
        <v>7.23</v>
      </c>
      <c r="H1563" s="48">
        <v>60</v>
      </c>
      <c r="I1563" s="48">
        <v>69</v>
      </c>
      <c r="J1563" s="151" t="str">
        <f t="shared" si="100"/>
        <v xml:space="preserve"> </v>
      </c>
      <c r="K1563" s="151" t="str">
        <f t="shared" si="101"/>
        <v xml:space="preserve"> </v>
      </c>
      <c r="L1563" s="151" t="str">
        <f t="shared" si="99"/>
        <v xml:space="preserve"> </v>
      </c>
      <c r="M1563" s="101"/>
      <c r="N1563" s="6"/>
      <c r="O1563" s="62">
        <f t="shared" si="102"/>
        <v>64.5</v>
      </c>
      <c r="P1563" s="71"/>
    </row>
    <row r="1564" spans="1:16" s="5" customFormat="1" ht="17.100000000000001" customHeight="1">
      <c r="A1564" s="4">
        <v>1554</v>
      </c>
      <c r="B1564" s="133" t="s">
        <v>8763</v>
      </c>
      <c r="C1564" s="134" t="s">
        <v>2318</v>
      </c>
      <c r="D1564" s="135" t="s">
        <v>366</v>
      </c>
      <c r="E1564" s="81" t="s">
        <v>4218</v>
      </c>
      <c r="F1564" s="145">
        <v>6.43</v>
      </c>
      <c r="G1564" s="145">
        <v>7.21</v>
      </c>
      <c r="H1564" s="48">
        <v>61</v>
      </c>
      <c r="I1564" s="48">
        <v>68</v>
      </c>
      <c r="J1564" s="151" t="str">
        <f t="shared" si="100"/>
        <v xml:space="preserve"> </v>
      </c>
      <c r="K1564" s="151" t="str">
        <f t="shared" si="101"/>
        <v xml:space="preserve"> </v>
      </c>
      <c r="L1564" s="151" t="str">
        <f t="shared" si="99"/>
        <v xml:space="preserve"> </v>
      </c>
      <c r="M1564" s="101"/>
      <c r="N1564" s="6"/>
      <c r="O1564" s="62">
        <f t="shared" si="102"/>
        <v>64.5</v>
      </c>
      <c r="P1564" s="71"/>
    </row>
    <row r="1565" spans="1:16" s="5" customFormat="1" ht="17.100000000000001" customHeight="1">
      <c r="A1565" s="4">
        <v>1555</v>
      </c>
      <c r="B1565" s="133" t="s">
        <v>8764</v>
      </c>
      <c r="C1565" s="134" t="s">
        <v>997</v>
      </c>
      <c r="D1565" s="135" t="s">
        <v>1967</v>
      </c>
      <c r="E1565" s="81" t="s">
        <v>4218</v>
      </c>
      <c r="F1565" s="145">
        <v>5.5</v>
      </c>
      <c r="G1565" s="145">
        <v>6.59</v>
      </c>
      <c r="H1565" s="48">
        <v>60</v>
      </c>
      <c r="I1565" s="48">
        <v>67</v>
      </c>
      <c r="J1565" s="151" t="str">
        <f t="shared" si="100"/>
        <v xml:space="preserve"> </v>
      </c>
      <c r="K1565" s="151" t="str">
        <f t="shared" si="101"/>
        <v xml:space="preserve"> </v>
      </c>
      <c r="L1565" s="151" t="str">
        <f t="shared" si="99"/>
        <v xml:space="preserve"> </v>
      </c>
      <c r="M1565" s="101"/>
      <c r="N1565" s="6"/>
      <c r="O1565" s="62">
        <f t="shared" si="102"/>
        <v>63.5</v>
      </c>
      <c r="P1565" s="71"/>
    </row>
    <row r="1566" spans="1:16" s="5" customFormat="1" ht="17.100000000000001" customHeight="1">
      <c r="A1566" s="4">
        <v>1556</v>
      </c>
      <c r="B1566" s="133" t="s">
        <v>8765</v>
      </c>
      <c r="C1566" s="134" t="s">
        <v>4265</v>
      </c>
      <c r="D1566" s="135" t="s">
        <v>3823</v>
      </c>
      <c r="E1566" s="81" t="s">
        <v>4218</v>
      </c>
      <c r="F1566" s="145">
        <v>4.43</v>
      </c>
      <c r="G1566" s="145">
        <v>6.55</v>
      </c>
      <c r="H1566" s="48">
        <v>52</v>
      </c>
      <c r="I1566" s="48">
        <v>69</v>
      </c>
      <c r="J1566" s="151" t="str">
        <f t="shared" si="100"/>
        <v xml:space="preserve"> </v>
      </c>
      <c r="K1566" s="151" t="str">
        <f t="shared" si="101"/>
        <v xml:space="preserve"> </v>
      </c>
      <c r="L1566" s="151" t="str">
        <f t="shared" si="99"/>
        <v xml:space="preserve"> </v>
      </c>
      <c r="M1566" s="101"/>
      <c r="N1566" s="6"/>
      <c r="O1566" s="62">
        <f t="shared" si="102"/>
        <v>60.5</v>
      </c>
      <c r="P1566" s="71"/>
    </row>
    <row r="1567" spans="1:16" s="5" customFormat="1" ht="17.100000000000001" customHeight="1">
      <c r="A1567" s="4">
        <v>1557</v>
      </c>
      <c r="B1567" s="133" t="s">
        <v>8766</v>
      </c>
      <c r="C1567" s="134" t="s">
        <v>997</v>
      </c>
      <c r="D1567" s="135" t="s">
        <v>2575</v>
      </c>
      <c r="E1567" s="81" t="s">
        <v>4218</v>
      </c>
      <c r="F1567" s="145">
        <v>4.45</v>
      </c>
      <c r="G1567" s="145">
        <v>5.71</v>
      </c>
      <c r="H1567" s="48">
        <v>52</v>
      </c>
      <c r="I1567" s="48">
        <v>69</v>
      </c>
      <c r="J1567" s="151" t="str">
        <f t="shared" si="100"/>
        <v xml:space="preserve"> </v>
      </c>
      <c r="K1567" s="151" t="str">
        <f t="shared" si="101"/>
        <v xml:space="preserve"> </v>
      </c>
      <c r="L1567" s="151" t="str">
        <f t="shared" si="99"/>
        <v xml:space="preserve"> </v>
      </c>
      <c r="M1567" s="218"/>
      <c r="N1567" s="6"/>
      <c r="O1567" s="62">
        <f t="shared" si="102"/>
        <v>60.5</v>
      </c>
      <c r="P1567" s="71"/>
    </row>
    <row r="1568" spans="1:16" s="5" customFormat="1" ht="17.100000000000001" customHeight="1">
      <c r="A1568" s="4">
        <v>1558</v>
      </c>
      <c r="B1568" s="133" t="s">
        <v>8767</v>
      </c>
      <c r="C1568" s="134" t="s">
        <v>1445</v>
      </c>
      <c r="D1568" s="135" t="s">
        <v>2573</v>
      </c>
      <c r="E1568" s="81" t="s">
        <v>4218</v>
      </c>
      <c r="F1568" s="145">
        <v>7.26</v>
      </c>
      <c r="G1568" s="145">
        <v>7.89</v>
      </c>
      <c r="H1568" s="48">
        <v>73</v>
      </c>
      <c r="I1568" s="48">
        <v>79</v>
      </c>
      <c r="J1568" s="151" t="str">
        <f t="shared" si="100"/>
        <v>SVK</v>
      </c>
      <c r="K1568" s="151" t="str">
        <f t="shared" si="101"/>
        <v>SVK</v>
      </c>
      <c r="L1568" s="151" t="str">
        <f t="shared" si="99"/>
        <v>SVK</v>
      </c>
      <c r="M1568" s="83"/>
      <c r="N1568" s="50"/>
      <c r="O1568" s="62">
        <f t="shared" si="102"/>
        <v>76</v>
      </c>
      <c r="P1568" s="76"/>
    </row>
    <row r="1569" spans="1:16" s="5" customFormat="1" ht="17.100000000000001" customHeight="1">
      <c r="A1569" s="4">
        <v>1559</v>
      </c>
      <c r="B1569" s="133" t="s">
        <v>8768</v>
      </c>
      <c r="C1569" s="134" t="s">
        <v>1000</v>
      </c>
      <c r="D1569" s="135" t="s">
        <v>2573</v>
      </c>
      <c r="E1569" s="81" t="s">
        <v>4218</v>
      </c>
      <c r="F1569" s="145">
        <v>6.92</v>
      </c>
      <c r="G1569" s="145">
        <v>7.71</v>
      </c>
      <c r="H1569" s="48">
        <v>69</v>
      </c>
      <c r="I1569" s="48">
        <v>68</v>
      </c>
      <c r="J1569" s="151" t="str">
        <f t="shared" si="100"/>
        <v xml:space="preserve"> </v>
      </c>
      <c r="K1569" s="151" t="str">
        <f t="shared" si="101"/>
        <v xml:space="preserve"> </v>
      </c>
      <c r="L1569" s="151" t="str">
        <f t="shared" si="99"/>
        <v xml:space="preserve"> </v>
      </c>
      <c r="M1569" s="101"/>
      <c r="N1569" s="9"/>
      <c r="O1569" s="62">
        <f t="shared" si="102"/>
        <v>68.5</v>
      </c>
      <c r="P1569" s="76"/>
    </row>
    <row r="1570" spans="1:16" s="5" customFormat="1" ht="17.100000000000001" customHeight="1">
      <c r="A1570" s="4">
        <v>1560</v>
      </c>
      <c r="B1570" s="133" t="s">
        <v>8769</v>
      </c>
      <c r="C1570" s="134" t="s">
        <v>1006</v>
      </c>
      <c r="D1570" s="135" t="s">
        <v>1003</v>
      </c>
      <c r="E1570" s="81" t="s">
        <v>4218</v>
      </c>
      <c r="F1570" s="145">
        <v>2.1</v>
      </c>
      <c r="G1570" s="145">
        <v>6.99</v>
      </c>
      <c r="H1570" s="48">
        <v>42</v>
      </c>
      <c r="I1570" s="48">
        <v>67</v>
      </c>
      <c r="J1570" s="151" t="str">
        <f t="shared" si="100"/>
        <v xml:space="preserve"> </v>
      </c>
      <c r="K1570" s="151" t="str">
        <f t="shared" si="101"/>
        <v xml:space="preserve"> </v>
      </c>
      <c r="L1570" s="151" t="str">
        <f t="shared" si="99"/>
        <v xml:space="preserve"> </v>
      </c>
      <c r="M1570" s="101"/>
      <c r="N1570" s="50"/>
      <c r="O1570" s="62">
        <f t="shared" si="102"/>
        <v>54.5</v>
      </c>
      <c r="P1570" s="76"/>
    </row>
    <row r="1571" spans="1:16" s="5" customFormat="1" ht="17.100000000000001" customHeight="1">
      <c r="A1571" s="4">
        <v>1561</v>
      </c>
      <c r="B1571" s="133" t="s">
        <v>8770</v>
      </c>
      <c r="C1571" s="134" t="s">
        <v>1103</v>
      </c>
      <c r="D1571" s="135" t="s">
        <v>1808</v>
      </c>
      <c r="E1571" s="81" t="s">
        <v>4218</v>
      </c>
      <c r="F1571" s="145">
        <v>5.8</v>
      </c>
      <c r="G1571" s="145">
        <v>7.24</v>
      </c>
      <c r="H1571" s="48">
        <v>60</v>
      </c>
      <c r="I1571" s="48">
        <v>78</v>
      </c>
      <c r="J1571" s="151" t="str">
        <f t="shared" si="100"/>
        <v xml:space="preserve"> </v>
      </c>
      <c r="K1571" s="151" t="str">
        <f t="shared" si="101"/>
        <v>SVK</v>
      </c>
      <c r="L1571" s="151" t="str">
        <f t="shared" si="99"/>
        <v xml:space="preserve"> </v>
      </c>
      <c r="M1571" s="83"/>
      <c r="N1571" s="50"/>
      <c r="O1571" s="62">
        <f t="shared" si="102"/>
        <v>69</v>
      </c>
      <c r="P1571" s="76"/>
    </row>
    <row r="1572" spans="1:16" s="5" customFormat="1" ht="17.100000000000001" customHeight="1">
      <c r="A1572" s="4">
        <v>1562</v>
      </c>
      <c r="B1572" s="133" t="s">
        <v>2004</v>
      </c>
      <c r="C1572" s="134" t="s">
        <v>4477</v>
      </c>
      <c r="D1572" s="135" t="s">
        <v>2245</v>
      </c>
      <c r="E1572" s="81" t="s">
        <v>4219</v>
      </c>
      <c r="F1572" s="145">
        <v>8.11</v>
      </c>
      <c r="G1572" s="145">
        <v>8.99</v>
      </c>
      <c r="H1572" s="48">
        <v>80</v>
      </c>
      <c r="I1572" s="48">
        <v>79</v>
      </c>
      <c r="J1572" s="151" t="str">
        <f t="shared" si="100"/>
        <v>SVG</v>
      </c>
      <c r="K1572" s="151" t="str">
        <f t="shared" si="101"/>
        <v>SVK</v>
      </c>
      <c r="L1572" s="151" t="str">
        <f t="shared" si="99"/>
        <v>SVK</v>
      </c>
      <c r="M1572" s="101"/>
      <c r="N1572" s="123" t="s">
        <v>895</v>
      </c>
      <c r="O1572" s="62">
        <f t="shared" si="102"/>
        <v>79.5</v>
      </c>
      <c r="P1572" s="76"/>
    </row>
    <row r="1573" spans="1:16" s="5" customFormat="1" ht="17.100000000000001" customHeight="1">
      <c r="A1573" s="4">
        <v>1563</v>
      </c>
      <c r="B1573" s="133" t="s">
        <v>8771</v>
      </c>
      <c r="C1573" s="134" t="s">
        <v>3724</v>
      </c>
      <c r="D1573" s="135" t="s">
        <v>8772</v>
      </c>
      <c r="E1573" s="81" t="s">
        <v>4219</v>
      </c>
      <c r="F1573" s="145">
        <v>6.83</v>
      </c>
      <c r="G1573" s="145">
        <v>7.98</v>
      </c>
      <c r="H1573" s="48">
        <v>57</v>
      </c>
      <c r="I1573" s="48">
        <v>71</v>
      </c>
      <c r="J1573" s="151" t="str">
        <f t="shared" si="100"/>
        <v xml:space="preserve"> </v>
      </c>
      <c r="K1573" s="166" t="str">
        <f t="shared" si="101"/>
        <v>SVK</v>
      </c>
      <c r="L1573" s="151" t="str">
        <f t="shared" si="99"/>
        <v xml:space="preserve"> </v>
      </c>
      <c r="M1573" s="63" t="s">
        <v>12603</v>
      </c>
      <c r="N1573" s="123" t="s">
        <v>895</v>
      </c>
      <c r="O1573" s="62">
        <f t="shared" si="102"/>
        <v>64</v>
      </c>
      <c r="P1573" s="76"/>
    </row>
    <row r="1574" spans="1:16" s="5" customFormat="1" ht="17.100000000000001" customHeight="1">
      <c r="A1574" s="4">
        <v>1564</v>
      </c>
      <c r="B1574" s="133" t="s">
        <v>8773</v>
      </c>
      <c r="C1574" s="134" t="s">
        <v>8774</v>
      </c>
      <c r="D1574" s="135" t="s">
        <v>552</v>
      </c>
      <c r="E1574" s="81" t="s">
        <v>4219</v>
      </c>
      <c r="F1574" s="145">
        <v>5.0999999999999996</v>
      </c>
      <c r="G1574" s="145">
        <v>7.33</v>
      </c>
      <c r="H1574" s="48">
        <v>53</v>
      </c>
      <c r="I1574" s="48">
        <v>75</v>
      </c>
      <c r="J1574" s="151" t="str">
        <f t="shared" si="100"/>
        <v xml:space="preserve"> </v>
      </c>
      <c r="K1574" s="166" t="str">
        <f t="shared" si="101"/>
        <v>SVK</v>
      </c>
      <c r="L1574" s="151" t="str">
        <f t="shared" si="99"/>
        <v xml:space="preserve"> </v>
      </c>
      <c r="M1574" s="63" t="s">
        <v>12603</v>
      </c>
      <c r="N1574" s="123" t="s">
        <v>895</v>
      </c>
      <c r="O1574" s="62">
        <f t="shared" si="102"/>
        <v>64</v>
      </c>
      <c r="P1574" s="71"/>
    </row>
    <row r="1575" spans="1:16" s="5" customFormat="1" ht="17.100000000000001" customHeight="1">
      <c r="A1575" s="4">
        <v>1565</v>
      </c>
      <c r="B1575" s="133" t="s">
        <v>8775</v>
      </c>
      <c r="C1575" s="134" t="s">
        <v>3120</v>
      </c>
      <c r="D1575" s="135" t="s">
        <v>2308</v>
      </c>
      <c r="E1575" s="81" t="s">
        <v>4219</v>
      </c>
      <c r="F1575" s="145">
        <v>3.46</v>
      </c>
      <c r="G1575" s="145">
        <v>7.99</v>
      </c>
      <c r="H1575" s="48">
        <v>55</v>
      </c>
      <c r="I1575" s="48">
        <v>75</v>
      </c>
      <c r="J1575" s="151" t="str">
        <f t="shared" si="100"/>
        <v xml:space="preserve"> </v>
      </c>
      <c r="K1575" s="166" t="str">
        <f t="shared" si="101"/>
        <v>SVK</v>
      </c>
      <c r="L1575" s="151" t="str">
        <f t="shared" ref="L1575:L1638" si="103">IF(AND(J1575="SVXS",K1575="SVXS"),"SVXS",IF(AND(J1575="SVG",K1575="SVG"),"SVG",IF(AND(J1575="SVK",K1575="SVK"),"SVK",IF(AND(J1575="SVXS",K1575="SVG"),"SVG",IF(AND(J1575="SVG",K1575="SVXS"),"SVG",IF(AND(J1575="SVG",K1575="SVK"),"SVK",IF(AND(J1575="SVK",K1575="SVG"),"SVK"," ")))))))</f>
        <v xml:space="preserve"> </v>
      </c>
      <c r="M1575" s="196" t="s">
        <v>12603</v>
      </c>
      <c r="N1575" s="123"/>
      <c r="O1575" s="62">
        <f t="shared" si="102"/>
        <v>65</v>
      </c>
      <c r="P1575" s="87"/>
    </row>
    <row r="1576" spans="1:16" s="5" customFormat="1" ht="17.100000000000001" customHeight="1">
      <c r="A1576" s="4">
        <v>1566</v>
      </c>
      <c r="B1576" s="133" t="s">
        <v>146</v>
      </c>
      <c r="C1576" s="134" t="s">
        <v>147</v>
      </c>
      <c r="D1576" s="135" t="s">
        <v>1392</v>
      </c>
      <c r="E1576" s="81" t="s">
        <v>4219</v>
      </c>
      <c r="F1576" s="145">
        <v>7.78</v>
      </c>
      <c r="G1576" s="145">
        <v>8.65</v>
      </c>
      <c r="H1576" s="48">
        <v>63</v>
      </c>
      <c r="I1576" s="48">
        <v>77</v>
      </c>
      <c r="J1576" s="151" t="str">
        <f t="shared" si="100"/>
        <v xml:space="preserve"> </v>
      </c>
      <c r="K1576" s="151" t="str">
        <f t="shared" si="101"/>
        <v>SVK</v>
      </c>
      <c r="L1576" s="151" t="str">
        <f t="shared" si="103"/>
        <v xml:space="preserve"> </v>
      </c>
      <c r="M1576" s="101"/>
      <c r="N1576" s="123" t="s">
        <v>895</v>
      </c>
      <c r="O1576" s="62">
        <f t="shared" si="102"/>
        <v>70</v>
      </c>
      <c r="P1576" s="87"/>
    </row>
    <row r="1577" spans="1:16" s="5" customFormat="1" ht="17.100000000000001" customHeight="1">
      <c r="A1577" s="4">
        <v>1567</v>
      </c>
      <c r="B1577" s="133" t="s">
        <v>8776</v>
      </c>
      <c r="C1577" s="134" t="s">
        <v>8777</v>
      </c>
      <c r="D1577" s="135" t="s">
        <v>1392</v>
      </c>
      <c r="E1577" s="81" t="s">
        <v>4219</v>
      </c>
      <c r="F1577" s="145">
        <v>7.89</v>
      </c>
      <c r="G1577" s="145">
        <v>8.41</v>
      </c>
      <c r="H1577" s="48">
        <v>58</v>
      </c>
      <c r="I1577" s="48">
        <v>71</v>
      </c>
      <c r="J1577" s="151" t="str">
        <f t="shared" si="100"/>
        <v xml:space="preserve"> </v>
      </c>
      <c r="K1577" s="151" t="str">
        <f t="shared" si="101"/>
        <v>SVK</v>
      </c>
      <c r="L1577" s="151" t="str">
        <f t="shared" si="103"/>
        <v xml:space="preserve"> </v>
      </c>
      <c r="M1577" s="131"/>
      <c r="N1577" s="123" t="s">
        <v>895</v>
      </c>
      <c r="O1577" s="62">
        <f t="shared" si="102"/>
        <v>64.5</v>
      </c>
      <c r="P1577" s="87"/>
    </row>
    <row r="1578" spans="1:16" s="5" customFormat="1" ht="17.100000000000001" customHeight="1">
      <c r="A1578" s="4">
        <v>1568</v>
      </c>
      <c r="B1578" s="133" t="s">
        <v>148</v>
      </c>
      <c r="C1578" s="134" t="s">
        <v>1449</v>
      </c>
      <c r="D1578" s="135" t="s">
        <v>1392</v>
      </c>
      <c r="E1578" s="81" t="s">
        <v>4219</v>
      </c>
      <c r="F1578" s="145">
        <v>7.28</v>
      </c>
      <c r="G1578" s="145">
        <v>8.51</v>
      </c>
      <c r="H1578" s="48">
        <v>62</v>
      </c>
      <c r="I1578" s="48">
        <v>67</v>
      </c>
      <c r="J1578" s="151" t="str">
        <f t="shared" si="100"/>
        <v xml:space="preserve"> </v>
      </c>
      <c r="K1578" s="151" t="str">
        <f t="shared" si="101"/>
        <v xml:space="preserve"> </v>
      </c>
      <c r="L1578" s="151" t="str">
        <f t="shared" si="103"/>
        <v xml:space="preserve"> </v>
      </c>
      <c r="M1578" s="101"/>
      <c r="N1578" s="123" t="s">
        <v>895</v>
      </c>
      <c r="O1578" s="62">
        <f t="shared" si="102"/>
        <v>64.5</v>
      </c>
      <c r="P1578" s="87"/>
    </row>
    <row r="1579" spans="1:16" s="5" customFormat="1" ht="17.100000000000001" customHeight="1">
      <c r="A1579" s="4">
        <v>1569</v>
      </c>
      <c r="B1579" s="133" t="s">
        <v>149</v>
      </c>
      <c r="C1579" s="134" t="s">
        <v>150</v>
      </c>
      <c r="D1579" s="135" t="s">
        <v>3476</v>
      </c>
      <c r="E1579" s="81" t="s">
        <v>4219</v>
      </c>
      <c r="F1579" s="145">
        <v>8.35</v>
      </c>
      <c r="G1579" s="145">
        <v>8.9</v>
      </c>
      <c r="H1579" s="48">
        <v>70</v>
      </c>
      <c r="I1579" s="48">
        <v>79</v>
      </c>
      <c r="J1579" s="151" t="str">
        <f t="shared" si="100"/>
        <v>SVK</v>
      </c>
      <c r="K1579" s="151" t="str">
        <f t="shared" si="101"/>
        <v>SVK</v>
      </c>
      <c r="L1579" s="151" t="str">
        <f t="shared" si="103"/>
        <v>SVK</v>
      </c>
      <c r="M1579" s="98"/>
      <c r="N1579" s="123" t="s">
        <v>895</v>
      </c>
      <c r="O1579" s="62">
        <f t="shared" si="102"/>
        <v>74.5</v>
      </c>
      <c r="P1579" s="87"/>
    </row>
    <row r="1580" spans="1:16" s="5" customFormat="1" ht="17.100000000000001" customHeight="1">
      <c r="A1580" s="4">
        <v>1570</v>
      </c>
      <c r="B1580" s="133" t="s">
        <v>8778</v>
      </c>
      <c r="C1580" s="134" t="s">
        <v>348</v>
      </c>
      <c r="D1580" s="135" t="s">
        <v>3379</v>
      </c>
      <c r="E1580" s="81" t="s">
        <v>4219</v>
      </c>
      <c r="F1580" s="145">
        <v>8.4</v>
      </c>
      <c r="G1580" s="145">
        <v>9.32</v>
      </c>
      <c r="H1580" s="48">
        <v>100</v>
      </c>
      <c r="I1580" s="48">
        <v>100</v>
      </c>
      <c r="J1580" s="151" t="str">
        <f t="shared" si="100"/>
        <v>SVG</v>
      </c>
      <c r="K1580" s="151" t="str">
        <f t="shared" si="101"/>
        <v>SVXS</v>
      </c>
      <c r="L1580" s="151" t="str">
        <f t="shared" si="103"/>
        <v>SVG</v>
      </c>
      <c r="M1580" s="101"/>
      <c r="N1580" s="123" t="s">
        <v>895</v>
      </c>
      <c r="O1580" s="62">
        <f t="shared" si="102"/>
        <v>100</v>
      </c>
      <c r="P1580" s="71"/>
    </row>
    <row r="1581" spans="1:16" s="5" customFormat="1" ht="17.100000000000001" customHeight="1">
      <c r="A1581" s="4">
        <v>1571</v>
      </c>
      <c r="B1581" s="133" t="s">
        <v>8779</v>
      </c>
      <c r="C1581" s="134" t="s">
        <v>8780</v>
      </c>
      <c r="D1581" s="135" t="s">
        <v>1414</v>
      </c>
      <c r="E1581" s="81" t="s">
        <v>4219</v>
      </c>
      <c r="F1581" s="145">
        <v>5.6</v>
      </c>
      <c r="G1581" s="145">
        <v>5.12</v>
      </c>
      <c r="H1581" s="48">
        <v>50</v>
      </c>
      <c r="I1581" s="48">
        <v>53</v>
      </c>
      <c r="J1581" s="151" t="str">
        <f t="shared" si="100"/>
        <v xml:space="preserve"> </v>
      </c>
      <c r="K1581" s="151" t="str">
        <f t="shared" si="101"/>
        <v xml:space="preserve"> </v>
      </c>
      <c r="L1581" s="151" t="str">
        <f t="shared" si="103"/>
        <v xml:space="preserve"> </v>
      </c>
      <c r="M1581" s="83"/>
      <c r="N1581" s="123" t="s">
        <v>895</v>
      </c>
      <c r="O1581" s="62">
        <f t="shared" si="102"/>
        <v>51.5</v>
      </c>
      <c r="P1581" s="59"/>
    </row>
    <row r="1582" spans="1:16" s="5" customFormat="1" ht="17.100000000000001" customHeight="1">
      <c r="A1582" s="4">
        <v>1572</v>
      </c>
      <c r="B1582" s="133" t="s">
        <v>8781</v>
      </c>
      <c r="C1582" s="134" t="s">
        <v>151</v>
      </c>
      <c r="D1582" s="135" t="s">
        <v>1759</v>
      </c>
      <c r="E1582" s="81" t="s">
        <v>4219</v>
      </c>
      <c r="F1582" s="145">
        <v>6.08</v>
      </c>
      <c r="G1582" s="145">
        <v>7.33</v>
      </c>
      <c r="H1582" s="48">
        <v>57</v>
      </c>
      <c r="I1582" s="48">
        <v>75</v>
      </c>
      <c r="J1582" s="151" t="str">
        <f t="shared" si="100"/>
        <v xml:space="preserve"> </v>
      </c>
      <c r="K1582" s="166" t="str">
        <f t="shared" si="101"/>
        <v>SVK</v>
      </c>
      <c r="L1582" s="151" t="str">
        <f t="shared" si="103"/>
        <v xml:space="preserve"> </v>
      </c>
      <c r="M1582" s="63" t="s">
        <v>12603</v>
      </c>
      <c r="N1582" s="123" t="s">
        <v>895</v>
      </c>
      <c r="O1582" s="62">
        <f t="shared" si="102"/>
        <v>66</v>
      </c>
      <c r="P1582" s="59"/>
    </row>
    <row r="1583" spans="1:16" s="5" customFormat="1" ht="17.100000000000001" customHeight="1">
      <c r="A1583" s="4">
        <v>1573</v>
      </c>
      <c r="B1583" s="133" t="s">
        <v>152</v>
      </c>
      <c r="C1583" s="134" t="s">
        <v>153</v>
      </c>
      <c r="D1583" s="135" t="s">
        <v>3092</v>
      </c>
      <c r="E1583" s="81" t="s">
        <v>4219</v>
      </c>
      <c r="F1583" s="145">
        <v>8.82</v>
      </c>
      <c r="G1583" s="145">
        <v>9.2799999999999994</v>
      </c>
      <c r="H1583" s="48">
        <v>96</v>
      </c>
      <c r="I1583" s="48">
        <v>93</v>
      </c>
      <c r="J1583" s="151" t="str">
        <f t="shared" si="100"/>
        <v>SVG</v>
      </c>
      <c r="K1583" s="151" t="str">
        <f t="shared" si="101"/>
        <v>SVXS</v>
      </c>
      <c r="L1583" s="151" t="str">
        <f t="shared" si="103"/>
        <v>SVG</v>
      </c>
      <c r="M1583" s="84"/>
      <c r="N1583" s="123" t="s">
        <v>895</v>
      </c>
      <c r="O1583" s="62">
        <f t="shared" si="102"/>
        <v>94.5</v>
      </c>
      <c r="P1583" s="71"/>
    </row>
    <row r="1584" spans="1:16" s="5" customFormat="1" ht="17.100000000000001" customHeight="1">
      <c r="A1584" s="4">
        <v>1574</v>
      </c>
      <c r="B1584" s="133" t="s">
        <v>154</v>
      </c>
      <c r="C1584" s="134" t="s">
        <v>4474</v>
      </c>
      <c r="D1584" s="135" t="s">
        <v>3092</v>
      </c>
      <c r="E1584" s="81" t="s">
        <v>4219</v>
      </c>
      <c r="F1584" s="145">
        <v>6.87</v>
      </c>
      <c r="G1584" s="145">
        <v>8.58</v>
      </c>
      <c r="H1584" s="48">
        <v>63</v>
      </c>
      <c r="I1584" s="48">
        <v>71</v>
      </c>
      <c r="J1584" s="151" t="str">
        <f t="shared" si="100"/>
        <v xml:space="preserve"> </v>
      </c>
      <c r="K1584" s="151" t="str">
        <f t="shared" si="101"/>
        <v>SVK</v>
      </c>
      <c r="L1584" s="151" t="str">
        <f t="shared" si="103"/>
        <v xml:space="preserve"> </v>
      </c>
      <c r="M1584" s="101"/>
      <c r="N1584" s="123" t="s">
        <v>895</v>
      </c>
      <c r="O1584" s="62">
        <f t="shared" si="102"/>
        <v>67</v>
      </c>
      <c r="P1584" s="59"/>
    </row>
    <row r="1585" spans="1:16" s="5" customFormat="1" ht="17.100000000000001" customHeight="1">
      <c r="A1585" s="4">
        <v>1575</v>
      </c>
      <c r="B1585" s="133" t="s">
        <v>8782</v>
      </c>
      <c r="C1585" s="134" t="s">
        <v>8783</v>
      </c>
      <c r="D1585" s="135" t="s">
        <v>3512</v>
      </c>
      <c r="E1585" s="81" t="s">
        <v>4219</v>
      </c>
      <c r="F1585" s="145">
        <v>7.23</v>
      </c>
      <c r="G1585" s="145">
        <v>8.81</v>
      </c>
      <c r="H1585" s="48">
        <v>57</v>
      </c>
      <c r="I1585" s="48">
        <v>64</v>
      </c>
      <c r="J1585" s="151" t="str">
        <f t="shared" si="100"/>
        <v xml:space="preserve"> </v>
      </c>
      <c r="K1585" s="151" t="str">
        <f t="shared" si="101"/>
        <v xml:space="preserve"> </v>
      </c>
      <c r="L1585" s="151" t="str">
        <f t="shared" si="103"/>
        <v xml:space="preserve"> </v>
      </c>
      <c r="M1585" s="101"/>
      <c r="N1585" s="123" t="s">
        <v>895</v>
      </c>
      <c r="O1585" s="62">
        <f t="shared" si="102"/>
        <v>60.5</v>
      </c>
      <c r="P1585" s="59"/>
    </row>
    <row r="1586" spans="1:16" s="5" customFormat="1" ht="17.100000000000001" customHeight="1">
      <c r="A1586" s="4">
        <v>1576</v>
      </c>
      <c r="B1586" s="133" t="s">
        <v>155</v>
      </c>
      <c r="C1586" s="134" t="s">
        <v>156</v>
      </c>
      <c r="D1586" s="135" t="s">
        <v>996</v>
      </c>
      <c r="E1586" s="81" t="s">
        <v>4219</v>
      </c>
      <c r="F1586" s="145">
        <v>8</v>
      </c>
      <c r="G1586" s="145">
        <v>8.89</v>
      </c>
      <c r="H1586" s="48">
        <v>71</v>
      </c>
      <c r="I1586" s="48">
        <v>79</v>
      </c>
      <c r="J1586" s="165" t="str">
        <f t="shared" si="100"/>
        <v>SVK</v>
      </c>
      <c r="K1586" s="165" t="str">
        <f t="shared" si="101"/>
        <v>SVK</v>
      </c>
      <c r="L1586" s="165" t="str">
        <f t="shared" si="103"/>
        <v>SVK</v>
      </c>
      <c r="M1586" s="101"/>
      <c r="N1586" s="123" t="s">
        <v>895</v>
      </c>
      <c r="O1586" s="62">
        <f t="shared" si="102"/>
        <v>75</v>
      </c>
      <c r="P1586" s="58"/>
    </row>
    <row r="1587" spans="1:16" s="5" customFormat="1" ht="17.100000000000001" customHeight="1">
      <c r="A1587" s="4">
        <v>1577</v>
      </c>
      <c r="B1587" s="133" t="s">
        <v>8784</v>
      </c>
      <c r="C1587" s="134" t="s">
        <v>2129</v>
      </c>
      <c r="D1587" s="135" t="s">
        <v>3789</v>
      </c>
      <c r="E1587" s="81" t="s">
        <v>4219</v>
      </c>
      <c r="F1587" s="145">
        <v>6.13</v>
      </c>
      <c r="G1587" s="145">
        <v>8.74</v>
      </c>
      <c r="H1587" s="48">
        <v>85</v>
      </c>
      <c r="I1587" s="48">
        <v>100</v>
      </c>
      <c r="J1587" s="165" t="str">
        <f t="shared" si="100"/>
        <v xml:space="preserve"> </v>
      </c>
      <c r="K1587" s="165" t="str">
        <f t="shared" si="101"/>
        <v>SVG</v>
      </c>
      <c r="L1587" s="165" t="str">
        <f t="shared" si="103"/>
        <v xml:space="preserve"> </v>
      </c>
      <c r="M1587" s="63"/>
      <c r="N1587" s="123" t="s">
        <v>895</v>
      </c>
      <c r="O1587" s="62">
        <f t="shared" si="102"/>
        <v>92.5</v>
      </c>
      <c r="P1587" s="58"/>
    </row>
    <row r="1588" spans="1:16" s="5" customFormat="1" ht="17.100000000000001" customHeight="1">
      <c r="A1588" s="4">
        <v>1578</v>
      </c>
      <c r="B1588" s="133" t="s">
        <v>157</v>
      </c>
      <c r="C1588" s="134" t="s">
        <v>158</v>
      </c>
      <c r="D1588" s="135" t="s">
        <v>3383</v>
      </c>
      <c r="E1588" s="81" t="s">
        <v>4219</v>
      </c>
      <c r="F1588" s="145">
        <v>7.8</v>
      </c>
      <c r="G1588" s="145">
        <v>8.98</v>
      </c>
      <c r="H1588" s="48">
        <v>78</v>
      </c>
      <c r="I1588" s="48">
        <v>89</v>
      </c>
      <c r="J1588" s="165" t="str">
        <f t="shared" si="100"/>
        <v>SVK</v>
      </c>
      <c r="K1588" s="165" t="str">
        <f t="shared" si="101"/>
        <v>SVG</v>
      </c>
      <c r="L1588" s="165" t="str">
        <f t="shared" si="103"/>
        <v>SVK</v>
      </c>
      <c r="M1588" s="63"/>
      <c r="N1588" s="123" t="s">
        <v>895</v>
      </c>
      <c r="O1588" s="62">
        <f t="shared" si="102"/>
        <v>83.5</v>
      </c>
      <c r="P1588" s="71"/>
    </row>
    <row r="1589" spans="1:16" s="5" customFormat="1" ht="17.100000000000001" customHeight="1">
      <c r="A1589" s="4">
        <v>1579</v>
      </c>
      <c r="B1589" s="133" t="s">
        <v>8785</v>
      </c>
      <c r="C1589" s="134" t="s">
        <v>8786</v>
      </c>
      <c r="D1589" s="135" t="s">
        <v>3383</v>
      </c>
      <c r="E1589" s="81" t="s">
        <v>4219</v>
      </c>
      <c r="F1589" s="145">
        <v>7.2</v>
      </c>
      <c r="G1589" s="145">
        <v>8.76</v>
      </c>
      <c r="H1589" s="48">
        <v>58</v>
      </c>
      <c r="I1589" s="48">
        <v>82</v>
      </c>
      <c r="J1589" s="165" t="str">
        <f t="shared" si="100"/>
        <v xml:space="preserve"> </v>
      </c>
      <c r="K1589" s="165" t="str">
        <f t="shared" si="101"/>
        <v>SVG</v>
      </c>
      <c r="L1589" s="165" t="str">
        <f t="shared" si="103"/>
        <v xml:space="preserve"> </v>
      </c>
      <c r="M1589" s="68"/>
      <c r="N1589" s="123" t="s">
        <v>895</v>
      </c>
      <c r="O1589" s="62">
        <f t="shared" si="102"/>
        <v>70</v>
      </c>
      <c r="P1589" s="71"/>
    </row>
    <row r="1590" spans="1:16" s="5" customFormat="1" ht="17.100000000000001" customHeight="1">
      <c r="A1590" s="4">
        <v>1580</v>
      </c>
      <c r="B1590" s="133" t="s">
        <v>8787</v>
      </c>
      <c r="C1590" s="134" t="s">
        <v>159</v>
      </c>
      <c r="D1590" s="135" t="s">
        <v>3383</v>
      </c>
      <c r="E1590" s="81" t="s">
        <v>4219</v>
      </c>
      <c r="F1590" s="145">
        <v>6.36</v>
      </c>
      <c r="G1590" s="145">
        <v>7.96</v>
      </c>
      <c r="H1590" s="48">
        <v>57</v>
      </c>
      <c r="I1590" s="48">
        <v>60</v>
      </c>
      <c r="J1590" s="165" t="str">
        <f t="shared" si="100"/>
        <v xml:space="preserve"> </v>
      </c>
      <c r="K1590" s="165" t="str">
        <f t="shared" si="101"/>
        <v xml:space="preserve"> </v>
      </c>
      <c r="L1590" s="165" t="str">
        <f t="shared" si="103"/>
        <v xml:space="preserve"> </v>
      </c>
      <c r="M1590" s="196"/>
      <c r="N1590" s="123" t="s">
        <v>895</v>
      </c>
      <c r="O1590" s="62">
        <f t="shared" si="102"/>
        <v>58.5</v>
      </c>
      <c r="P1590" s="71"/>
    </row>
    <row r="1591" spans="1:16" s="5" customFormat="1" ht="17.100000000000001" customHeight="1">
      <c r="A1591" s="4">
        <v>1581</v>
      </c>
      <c r="B1591" s="133" t="s">
        <v>161</v>
      </c>
      <c r="C1591" s="134" t="s">
        <v>162</v>
      </c>
      <c r="D1591" s="135" t="s">
        <v>445</v>
      </c>
      <c r="E1591" s="81" t="s">
        <v>4219</v>
      </c>
      <c r="F1591" s="145">
        <v>8.2899999999999991</v>
      </c>
      <c r="G1591" s="145">
        <v>8.6199999999999992</v>
      </c>
      <c r="H1591" s="48">
        <v>70</v>
      </c>
      <c r="I1591" s="48">
        <v>87</v>
      </c>
      <c r="J1591" s="165" t="str">
        <f t="shared" si="100"/>
        <v>SVK</v>
      </c>
      <c r="K1591" s="165" t="str">
        <f t="shared" si="101"/>
        <v>SVG</v>
      </c>
      <c r="L1591" s="165" t="str">
        <f t="shared" si="103"/>
        <v>SVK</v>
      </c>
      <c r="M1591" s="63"/>
      <c r="N1591" s="123" t="s">
        <v>895</v>
      </c>
      <c r="O1591" s="62">
        <f t="shared" si="102"/>
        <v>78.5</v>
      </c>
      <c r="P1591" s="71"/>
    </row>
    <row r="1592" spans="1:16" s="5" customFormat="1" ht="17.100000000000001" customHeight="1">
      <c r="A1592" s="4">
        <v>1582</v>
      </c>
      <c r="B1592" s="133" t="s">
        <v>163</v>
      </c>
      <c r="C1592" s="134" t="s">
        <v>164</v>
      </c>
      <c r="D1592" s="135" t="s">
        <v>2610</v>
      </c>
      <c r="E1592" s="81" t="s">
        <v>4219</v>
      </c>
      <c r="F1592" s="145">
        <v>7.1</v>
      </c>
      <c r="G1592" s="145">
        <v>8.44</v>
      </c>
      <c r="H1592" s="48">
        <v>100</v>
      </c>
      <c r="I1592" s="48">
        <v>100</v>
      </c>
      <c r="J1592" s="165" t="str">
        <f t="shared" si="100"/>
        <v>SVK</v>
      </c>
      <c r="K1592" s="168" t="str">
        <f t="shared" si="101"/>
        <v>SVG</v>
      </c>
      <c r="L1592" s="168" t="str">
        <f t="shared" si="103"/>
        <v>SVK</v>
      </c>
      <c r="M1592" s="196" t="s">
        <v>12603</v>
      </c>
      <c r="N1592" s="123" t="s">
        <v>895</v>
      </c>
      <c r="O1592" s="62">
        <f t="shared" si="102"/>
        <v>100</v>
      </c>
      <c r="P1592" s="58"/>
    </row>
    <row r="1593" spans="1:16" s="5" customFormat="1" ht="17.100000000000001" customHeight="1">
      <c r="A1593" s="4">
        <v>1583</v>
      </c>
      <c r="B1593" s="133" t="s">
        <v>8790</v>
      </c>
      <c r="C1593" s="134" t="s">
        <v>1406</v>
      </c>
      <c r="D1593" s="135" t="s">
        <v>4669</v>
      </c>
      <c r="E1593" s="81" t="s">
        <v>4219</v>
      </c>
      <c r="F1593" s="145">
        <v>3.52</v>
      </c>
      <c r="G1593" s="145">
        <v>6.35</v>
      </c>
      <c r="H1593" s="48">
        <v>55</v>
      </c>
      <c r="I1593" s="48">
        <v>52</v>
      </c>
      <c r="J1593" s="165" t="str">
        <f t="shared" si="100"/>
        <v xml:space="preserve"> </v>
      </c>
      <c r="K1593" s="165" t="str">
        <f t="shared" si="101"/>
        <v xml:space="preserve"> </v>
      </c>
      <c r="L1593" s="165" t="str">
        <f t="shared" si="103"/>
        <v xml:space="preserve"> </v>
      </c>
      <c r="M1593" s="98"/>
      <c r="N1593" s="123" t="s">
        <v>895</v>
      </c>
      <c r="O1593" s="62">
        <f t="shared" si="102"/>
        <v>53.5</v>
      </c>
      <c r="P1593" s="71"/>
    </row>
    <row r="1594" spans="1:16" s="5" customFormat="1" ht="17.100000000000001" customHeight="1">
      <c r="A1594" s="4">
        <v>1584</v>
      </c>
      <c r="B1594" s="133" t="s">
        <v>8791</v>
      </c>
      <c r="C1594" s="134" t="s">
        <v>1</v>
      </c>
      <c r="D1594" s="135" t="s">
        <v>2574</v>
      </c>
      <c r="E1594" s="81" t="s">
        <v>4219</v>
      </c>
      <c r="F1594" s="145">
        <v>6.6</v>
      </c>
      <c r="G1594" s="145">
        <v>8.23</v>
      </c>
      <c r="H1594" s="48">
        <v>56</v>
      </c>
      <c r="I1594" s="48">
        <v>77</v>
      </c>
      <c r="J1594" s="165" t="str">
        <f t="shared" si="100"/>
        <v xml:space="preserve"> </v>
      </c>
      <c r="K1594" s="165" t="str">
        <f t="shared" si="101"/>
        <v>SVK</v>
      </c>
      <c r="L1594" s="165" t="str">
        <f t="shared" si="103"/>
        <v xml:space="preserve"> </v>
      </c>
      <c r="M1594" s="99"/>
      <c r="N1594" s="123" t="s">
        <v>895</v>
      </c>
      <c r="O1594" s="62">
        <f t="shared" si="102"/>
        <v>66.5</v>
      </c>
      <c r="P1594" s="71"/>
    </row>
    <row r="1595" spans="1:16" s="5" customFormat="1" ht="17.100000000000001" customHeight="1">
      <c r="A1595" s="4">
        <v>1585</v>
      </c>
      <c r="B1595" s="133" t="s">
        <v>8792</v>
      </c>
      <c r="C1595" s="134" t="s">
        <v>1740</v>
      </c>
      <c r="D1595" s="135" t="s">
        <v>4696</v>
      </c>
      <c r="E1595" s="81" t="s">
        <v>4219</v>
      </c>
      <c r="F1595" s="145">
        <v>7.34</v>
      </c>
      <c r="G1595" s="145">
        <v>8.41</v>
      </c>
      <c r="H1595" s="48">
        <v>60</v>
      </c>
      <c r="I1595" s="48">
        <v>65</v>
      </c>
      <c r="J1595" s="165" t="str">
        <f t="shared" si="100"/>
        <v xml:space="preserve"> </v>
      </c>
      <c r="K1595" s="165" t="str">
        <f t="shared" si="101"/>
        <v xml:space="preserve"> </v>
      </c>
      <c r="L1595" s="165" t="str">
        <f t="shared" si="103"/>
        <v xml:space="preserve"> </v>
      </c>
      <c r="M1595" s="63"/>
      <c r="N1595" s="123" t="s">
        <v>895</v>
      </c>
      <c r="O1595" s="62">
        <f t="shared" si="102"/>
        <v>62.5</v>
      </c>
      <c r="P1595" s="71"/>
    </row>
    <row r="1596" spans="1:16" s="5" customFormat="1" ht="17.100000000000001" customHeight="1">
      <c r="A1596" s="4">
        <v>1586</v>
      </c>
      <c r="B1596" s="133" t="s">
        <v>165</v>
      </c>
      <c r="C1596" s="134" t="s">
        <v>166</v>
      </c>
      <c r="D1596" s="135" t="s">
        <v>4679</v>
      </c>
      <c r="E1596" s="81" t="s">
        <v>4219</v>
      </c>
      <c r="F1596" s="145">
        <v>7.77</v>
      </c>
      <c r="G1596" s="145">
        <v>8.35</v>
      </c>
      <c r="H1596" s="48">
        <v>64</v>
      </c>
      <c r="I1596" s="48">
        <v>77</v>
      </c>
      <c r="J1596" s="165" t="str">
        <f t="shared" si="100"/>
        <v xml:space="preserve"> </v>
      </c>
      <c r="K1596" s="165" t="str">
        <f t="shared" si="101"/>
        <v>SVK</v>
      </c>
      <c r="L1596" s="165" t="str">
        <f t="shared" si="103"/>
        <v xml:space="preserve"> </v>
      </c>
      <c r="M1596" s="63"/>
      <c r="N1596" s="123" t="s">
        <v>895</v>
      </c>
      <c r="O1596" s="62">
        <f t="shared" si="102"/>
        <v>70.5</v>
      </c>
      <c r="P1596" s="71"/>
    </row>
    <row r="1597" spans="1:16" s="5" customFormat="1" ht="17.100000000000001" customHeight="1">
      <c r="A1597" s="4">
        <v>1587</v>
      </c>
      <c r="B1597" s="133" t="s">
        <v>8793</v>
      </c>
      <c r="C1597" s="134" t="s">
        <v>968</v>
      </c>
      <c r="D1597" s="135" t="s">
        <v>4270</v>
      </c>
      <c r="E1597" s="81" t="s">
        <v>4219</v>
      </c>
      <c r="F1597" s="145">
        <v>6.55</v>
      </c>
      <c r="G1597" s="145">
        <v>7.11</v>
      </c>
      <c r="H1597" s="48">
        <v>60</v>
      </c>
      <c r="I1597" s="48">
        <v>63</v>
      </c>
      <c r="J1597" s="165" t="str">
        <f t="shared" si="100"/>
        <v xml:space="preserve"> </v>
      </c>
      <c r="K1597" s="165" t="str">
        <f t="shared" si="101"/>
        <v xml:space="preserve"> </v>
      </c>
      <c r="L1597" s="165" t="str">
        <f t="shared" si="103"/>
        <v xml:space="preserve"> </v>
      </c>
      <c r="M1597" s="63"/>
      <c r="N1597" s="123"/>
      <c r="O1597" s="62">
        <f t="shared" si="102"/>
        <v>61.5</v>
      </c>
      <c r="P1597" s="71"/>
    </row>
    <row r="1598" spans="1:16" s="5" customFormat="1" ht="17.100000000000001" customHeight="1">
      <c r="A1598" s="4">
        <v>1588</v>
      </c>
      <c r="B1598" s="133" t="s">
        <v>167</v>
      </c>
      <c r="C1598" s="134" t="s">
        <v>168</v>
      </c>
      <c r="D1598" s="135" t="s">
        <v>4249</v>
      </c>
      <c r="E1598" s="81" t="s">
        <v>4219</v>
      </c>
      <c r="F1598" s="145">
        <v>7.94</v>
      </c>
      <c r="G1598" s="145">
        <v>8.5299999999999994</v>
      </c>
      <c r="H1598" s="48">
        <v>85</v>
      </c>
      <c r="I1598" s="48">
        <v>72</v>
      </c>
      <c r="J1598" s="165" t="str">
        <f t="shared" si="100"/>
        <v>SVK</v>
      </c>
      <c r="K1598" s="165" t="str">
        <f t="shared" si="101"/>
        <v>SVK</v>
      </c>
      <c r="L1598" s="165" t="str">
        <f t="shared" si="103"/>
        <v>SVK</v>
      </c>
      <c r="M1598" s="101"/>
      <c r="N1598" s="123" t="s">
        <v>895</v>
      </c>
      <c r="O1598" s="62">
        <f t="shared" si="102"/>
        <v>78.5</v>
      </c>
      <c r="P1598" s="71"/>
    </row>
    <row r="1599" spans="1:16" s="5" customFormat="1" ht="17.100000000000001" customHeight="1">
      <c r="A1599" s="4">
        <v>1589</v>
      </c>
      <c r="B1599" s="133" t="s">
        <v>169</v>
      </c>
      <c r="C1599" s="134" t="s">
        <v>2073</v>
      </c>
      <c r="D1599" s="135" t="s">
        <v>3454</v>
      </c>
      <c r="E1599" s="81" t="s">
        <v>4219</v>
      </c>
      <c r="F1599" s="145">
        <v>7.64</v>
      </c>
      <c r="G1599" s="145">
        <v>5.07</v>
      </c>
      <c r="H1599" s="48">
        <v>76</v>
      </c>
      <c r="I1599" s="48">
        <v>87</v>
      </c>
      <c r="J1599" s="165" t="str">
        <f t="shared" si="100"/>
        <v>SVK</v>
      </c>
      <c r="K1599" s="165" t="str">
        <f t="shared" si="101"/>
        <v xml:space="preserve"> </v>
      </c>
      <c r="L1599" s="165" t="str">
        <f t="shared" si="103"/>
        <v xml:space="preserve"> </v>
      </c>
      <c r="M1599" s="68"/>
      <c r="N1599" s="123" t="s">
        <v>895</v>
      </c>
      <c r="O1599" s="62">
        <f t="shared" si="102"/>
        <v>81.5</v>
      </c>
      <c r="P1599" s="71"/>
    </row>
    <row r="1600" spans="1:16" s="5" customFormat="1" ht="17.100000000000001" customHeight="1">
      <c r="A1600" s="4">
        <v>1590</v>
      </c>
      <c r="B1600" s="133" t="s">
        <v>1119</v>
      </c>
      <c r="C1600" s="134" t="s">
        <v>1120</v>
      </c>
      <c r="D1600" s="135" t="s">
        <v>4062</v>
      </c>
      <c r="E1600" s="81" t="s">
        <v>4219</v>
      </c>
      <c r="F1600" s="145">
        <v>7.96</v>
      </c>
      <c r="G1600" s="145">
        <v>8.42</v>
      </c>
      <c r="H1600" s="48">
        <v>77</v>
      </c>
      <c r="I1600" s="48">
        <v>94</v>
      </c>
      <c r="J1600" s="165" t="str">
        <f t="shared" si="100"/>
        <v>SVK</v>
      </c>
      <c r="K1600" s="165" t="str">
        <f t="shared" si="101"/>
        <v>SVG</v>
      </c>
      <c r="L1600" s="165" t="str">
        <f t="shared" si="103"/>
        <v>SVK</v>
      </c>
      <c r="M1600" s="101"/>
      <c r="N1600" s="123" t="s">
        <v>895</v>
      </c>
      <c r="O1600" s="62">
        <f t="shared" si="102"/>
        <v>85.5</v>
      </c>
      <c r="P1600" s="71"/>
    </row>
    <row r="1601" spans="1:16" s="5" customFormat="1" ht="17.100000000000001" customHeight="1">
      <c r="A1601" s="4">
        <v>1591</v>
      </c>
      <c r="B1601" s="133" t="s">
        <v>8794</v>
      </c>
      <c r="C1601" s="134" t="s">
        <v>1023</v>
      </c>
      <c r="D1601" s="135" t="s">
        <v>4062</v>
      </c>
      <c r="E1601" s="81" t="s">
        <v>4219</v>
      </c>
      <c r="F1601" s="145">
        <v>7.58</v>
      </c>
      <c r="G1601" s="145">
        <v>7.64</v>
      </c>
      <c r="H1601" s="48">
        <v>60</v>
      </c>
      <c r="I1601" s="48">
        <v>65</v>
      </c>
      <c r="J1601" s="165" t="str">
        <f t="shared" si="100"/>
        <v xml:space="preserve"> </v>
      </c>
      <c r="K1601" s="165" t="str">
        <f t="shared" si="101"/>
        <v xml:space="preserve"> </v>
      </c>
      <c r="L1601" s="165" t="str">
        <f t="shared" si="103"/>
        <v xml:space="preserve"> </v>
      </c>
      <c r="M1601" s="63"/>
      <c r="N1601" s="123" t="s">
        <v>895</v>
      </c>
      <c r="O1601" s="62">
        <f t="shared" si="102"/>
        <v>62.5</v>
      </c>
      <c r="P1601" s="71"/>
    </row>
    <row r="1602" spans="1:16" s="5" customFormat="1" ht="17.100000000000001" customHeight="1">
      <c r="A1602" s="4">
        <v>1592</v>
      </c>
      <c r="B1602" s="133" t="s">
        <v>8795</v>
      </c>
      <c r="C1602" s="134" t="s">
        <v>8796</v>
      </c>
      <c r="D1602" s="135" t="s">
        <v>4274</v>
      </c>
      <c r="E1602" s="81" t="s">
        <v>4219</v>
      </c>
      <c r="F1602" s="145">
        <v>8.41</v>
      </c>
      <c r="G1602" s="145">
        <v>8.85</v>
      </c>
      <c r="H1602" s="48">
        <v>61</v>
      </c>
      <c r="I1602" s="48">
        <v>77</v>
      </c>
      <c r="J1602" s="165" t="str">
        <f t="shared" si="100"/>
        <v xml:space="preserve"> </v>
      </c>
      <c r="K1602" s="165" t="str">
        <f t="shared" si="101"/>
        <v>SVK</v>
      </c>
      <c r="L1602" s="165" t="str">
        <f t="shared" si="103"/>
        <v xml:space="preserve"> </v>
      </c>
      <c r="M1602" s="218"/>
      <c r="N1602" s="123" t="s">
        <v>895</v>
      </c>
      <c r="O1602" s="62">
        <f t="shared" si="102"/>
        <v>69</v>
      </c>
      <c r="P1602" s="71"/>
    </row>
    <row r="1603" spans="1:16" s="5" customFormat="1" ht="17.100000000000001" customHeight="1">
      <c r="A1603" s="4">
        <v>1593</v>
      </c>
      <c r="B1603" s="133" t="s">
        <v>1122</v>
      </c>
      <c r="C1603" s="134" t="s">
        <v>1123</v>
      </c>
      <c r="D1603" s="135" t="s">
        <v>2983</v>
      </c>
      <c r="E1603" s="81" t="s">
        <v>4219</v>
      </c>
      <c r="F1603" s="145">
        <v>8.25</v>
      </c>
      <c r="G1603" s="145">
        <v>8.86</v>
      </c>
      <c r="H1603" s="48">
        <v>91</v>
      </c>
      <c r="I1603" s="48">
        <v>92</v>
      </c>
      <c r="J1603" s="165" t="str">
        <f t="shared" si="100"/>
        <v>SVG</v>
      </c>
      <c r="K1603" s="165" t="str">
        <f t="shared" si="101"/>
        <v>SVG</v>
      </c>
      <c r="L1603" s="165" t="str">
        <f t="shared" si="103"/>
        <v>SVG</v>
      </c>
      <c r="M1603" s="68"/>
      <c r="N1603" s="123" t="s">
        <v>895</v>
      </c>
      <c r="O1603" s="62">
        <f t="shared" si="102"/>
        <v>91.5</v>
      </c>
      <c r="P1603" s="71"/>
    </row>
    <row r="1604" spans="1:16" s="5" customFormat="1" ht="17.100000000000001" customHeight="1">
      <c r="A1604" s="4">
        <v>1594</v>
      </c>
      <c r="B1604" s="133" t="s">
        <v>8797</v>
      </c>
      <c r="C1604" s="134" t="s">
        <v>8798</v>
      </c>
      <c r="D1604" s="135" t="s">
        <v>3161</v>
      </c>
      <c r="E1604" s="81" t="s">
        <v>4219</v>
      </c>
      <c r="F1604" s="145">
        <v>5.7</v>
      </c>
      <c r="G1604" s="145">
        <v>7.23</v>
      </c>
      <c r="H1604" s="48">
        <v>50</v>
      </c>
      <c r="I1604" s="48">
        <v>68</v>
      </c>
      <c r="J1604" s="165" t="str">
        <f t="shared" si="100"/>
        <v xml:space="preserve"> </v>
      </c>
      <c r="K1604" s="165" t="str">
        <f t="shared" si="101"/>
        <v xml:space="preserve"> </v>
      </c>
      <c r="L1604" s="165" t="str">
        <f t="shared" si="103"/>
        <v xml:space="preserve"> </v>
      </c>
      <c r="M1604" s="63"/>
      <c r="N1604" s="123" t="s">
        <v>895</v>
      </c>
      <c r="O1604" s="62">
        <f t="shared" si="102"/>
        <v>59</v>
      </c>
      <c r="P1604" s="71"/>
    </row>
    <row r="1605" spans="1:16" s="5" customFormat="1" ht="17.100000000000001" customHeight="1">
      <c r="A1605" s="4">
        <v>1595</v>
      </c>
      <c r="B1605" s="133" t="s">
        <v>8799</v>
      </c>
      <c r="C1605" s="134" t="s">
        <v>1124</v>
      </c>
      <c r="D1605" s="135" t="s">
        <v>1396</v>
      </c>
      <c r="E1605" s="81" t="s">
        <v>4219</v>
      </c>
      <c r="F1605" s="145">
        <v>7.58</v>
      </c>
      <c r="G1605" s="145">
        <v>8.52</v>
      </c>
      <c r="H1605" s="48">
        <v>94</v>
      </c>
      <c r="I1605" s="48">
        <v>90</v>
      </c>
      <c r="J1605" s="165" t="str">
        <f t="shared" si="100"/>
        <v>SVK</v>
      </c>
      <c r="K1605" s="165" t="str">
        <f t="shared" si="101"/>
        <v>SVG</v>
      </c>
      <c r="L1605" s="165" t="str">
        <f t="shared" si="103"/>
        <v>SVK</v>
      </c>
      <c r="M1605" s="63"/>
      <c r="N1605" s="123" t="s">
        <v>895</v>
      </c>
      <c r="O1605" s="62">
        <f t="shared" si="102"/>
        <v>92</v>
      </c>
      <c r="P1605" s="71"/>
    </row>
    <row r="1606" spans="1:16" s="5" customFormat="1" ht="17.100000000000001" customHeight="1">
      <c r="A1606" s="4">
        <v>1596</v>
      </c>
      <c r="B1606" s="133" t="s">
        <v>4146</v>
      </c>
      <c r="C1606" s="134" t="s">
        <v>3724</v>
      </c>
      <c r="D1606" s="135" t="s">
        <v>552</v>
      </c>
      <c r="E1606" s="81" t="s">
        <v>4220</v>
      </c>
      <c r="F1606" s="145">
        <v>9</v>
      </c>
      <c r="G1606" s="145">
        <v>8.86</v>
      </c>
      <c r="H1606" s="48">
        <v>75</v>
      </c>
      <c r="I1606" s="48">
        <v>78</v>
      </c>
      <c r="J1606" s="165" t="str">
        <f t="shared" si="100"/>
        <v>SVK</v>
      </c>
      <c r="K1606" s="168" t="str">
        <f t="shared" si="101"/>
        <v>SVK</v>
      </c>
      <c r="L1606" s="168" t="str">
        <f t="shared" si="103"/>
        <v>SVK</v>
      </c>
      <c r="M1606" s="63" t="s">
        <v>12603</v>
      </c>
      <c r="N1606" s="123" t="s">
        <v>895</v>
      </c>
      <c r="O1606" s="62">
        <f t="shared" si="102"/>
        <v>76.5</v>
      </c>
      <c r="P1606" s="58"/>
    </row>
    <row r="1607" spans="1:16" s="5" customFormat="1" ht="17.100000000000001" customHeight="1">
      <c r="A1607" s="4">
        <v>1597</v>
      </c>
      <c r="B1607" s="133" t="s">
        <v>8800</v>
      </c>
      <c r="C1607" s="134" t="s">
        <v>8801</v>
      </c>
      <c r="D1607" s="135" t="s">
        <v>2344</v>
      </c>
      <c r="E1607" s="81" t="s">
        <v>4220</v>
      </c>
      <c r="F1607" s="145">
        <v>8.3800000000000008</v>
      </c>
      <c r="G1607" s="145">
        <v>8.1300000000000008</v>
      </c>
      <c r="H1607" s="48">
        <v>64</v>
      </c>
      <c r="I1607" s="48">
        <v>82</v>
      </c>
      <c r="J1607" s="165" t="str">
        <f t="shared" si="100"/>
        <v xml:space="preserve"> </v>
      </c>
      <c r="K1607" s="165" t="str">
        <f t="shared" si="101"/>
        <v>SVG</v>
      </c>
      <c r="L1607" s="165" t="str">
        <f t="shared" si="103"/>
        <v xml:space="preserve"> </v>
      </c>
      <c r="M1607" s="101"/>
      <c r="N1607" s="123" t="s">
        <v>895</v>
      </c>
      <c r="O1607" s="62">
        <f t="shared" si="102"/>
        <v>73</v>
      </c>
      <c r="P1607" s="71"/>
    </row>
    <row r="1608" spans="1:16" s="5" customFormat="1" ht="17.100000000000001" customHeight="1">
      <c r="A1608" s="4">
        <v>1598</v>
      </c>
      <c r="B1608" s="133" t="s">
        <v>4147</v>
      </c>
      <c r="C1608" s="134" t="s">
        <v>4148</v>
      </c>
      <c r="D1608" s="135" t="s">
        <v>3784</v>
      </c>
      <c r="E1608" s="81" t="s">
        <v>4220</v>
      </c>
      <c r="F1608" s="145">
        <v>6.45</v>
      </c>
      <c r="G1608" s="145">
        <v>8.0500000000000007</v>
      </c>
      <c r="H1608" s="48">
        <v>68</v>
      </c>
      <c r="I1608" s="48">
        <v>73</v>
      </c>
      <c r="J1608" s="165" t="str">
        <f t="shared" si="100"/>
        <v xml:space="preserve"> </v>
      </c>
      <c r="K1608" s="165" t="str">
        <f t="shared" si="101"/>
        <v>SVK</v>
      </c>
      <c r="L1608" s="165" t="str">
        <f t="shared" si="103"/>
        <v xml:space="preserve"> </v>
      </c>
      <c r="M1608" s="63"/>
      <c r="N1608" s="123" t="s">
        <v>895</v>
      </c>
      <c r="O1608" s="62">
        <f t="shared" si="102"/>
        <v>70.5</v>
      </c>
      <c r="P1608" s="71"/>
    </row>
    <row r="1609" spans="1:16" s="5" customFormat="1" ht="17.100000000000001" customHeight="1">
      <c r="A1609" s="4">
        <v>1599</v>
      </c>
      <c r="B1609" s="133" t="s">
        <v>4135</v>
      </c>
      <c r="C1609" s="134" t="s">
        <v>4136</v>
      </c>
      <c r="D1609" s="135" t="s">
        <v>3835</v>
      </c>
      <c r="E1609" s="81" t="s">
        <v>4220</v>
      </c>
      <c r="F1609" s="145">
        <v>7.84</v>
      </c>
      <c r="G1609" s="145">
        <v>8.0399999999999991</v>
      </c>
      <c r="H1609" s="48">
        <v>95</v>
      </c>
      <c r="I1609" s="48">
        <v>86</v>
      </c>
      <c r="J1609" s="165" t="str">
        <f t="shared" si="100"/>
        <v>SVK</v>
      </c>
      <c r="K1609" s="165" t="str">
        <f t="shared" si="101"/>
        <v>SVG</v>
      </c>
      <c r="L1609" s="165" t="str">
        <f t="shared" si="103"/>
        <v>SVK</v>
      </c>
      <c r="M1609" s="101"/>
      <c r="N1609" s="123" t="s">
        <v>895</v>
      </c>
      <c r="O1609" s="62">
        <f t="shared" si="102"/>
        <v>90.5</v>
      </c>
      <c r="P1609" s="71"/>
    </row>
    <row r="1610" spans="1:16" s="5" customFormat="1" ht="17.100000000000001" customHeight="1">
      <c r="A1610" s="4">
        <v>1600</v>
      </c>
      <c r="B1610" s="133" t="s">
        <v>8802</v>
      </c>
      <c r="C1610" s="134" t="s">
        <v>8803</v>
      </c>
      <c r="D1610" s="135" t="s">
        <v>3835</v>
      </c>
      <c r="E1610" s="81" t="s">
        <v>4220</v>
      </c>
      <c r="F1610" s="145">
        <v>7.15</v>
      </c>
      <c r="G1610" s="145">
        <v>7.73</v>
      </c>
      <c r="H1610" s="48">
        <v>73</v>
      </c>
      <c r="I1610" s="48">
        <v>71</v>
      </c>
      <c r="J1610" s="168" t="str">
        <f t="shared" si="100"/>
        <v>SVK</v>
      </c>
      <c r="K1610" s="165" t="str">
        <f t="shared" si="101"/>
        <v>SVK</v>
      </c>
      <c r="L1610" s="168" t="str">
        <f t="shared" si="103"/>
        <v>SVK</v>
      </c>
      <c r="M1610" s="196" t="s">
        <v>12589</v>
      </c>
      <c r="N1610" s="123" t="s">
        <v>895</v>
      </c>
      <c r="O1610" s="62">
        <f t="shared" si="102"/>
        <v>72</v>
      </c>
      <c r="P1610" s="71"/>
    </row>
    <row r="1611" spans="1:16" s="5" customFormat="1" ht="17.100000000000001" customHeight="1">
      <c r="A1611" s="4">
        <v>1601</v>
      </c>
      <c r="B1611" s="133" t="s">
        <v>8804</v>
      </c>
      <c r="C1611" s="134" t="s">
        <v>8805</v>
      </c>
      <c r="D1611" s="135" t="s">
        <v>4595</v>
      </c>
      <c r="E1611" s="81" t="s">
        <v>4220</v>
      </c>
      <c r="F1611" s="145">
        <v>7.06</v>
      </c>
      <c r="G1611" s="145">
        <v>8.26</v>
      </c>
      <c r="H1611" s="48">
        <v>80</v>
      </c>
      <c r="I1611" s="48">
        <v>77</v>
      </c>
      <c r="J1611" s="165" t="str">
        <f t="shared" si="100"/>
        <v>SVK</v>
      </c>
      <c r="K1611" s="165" t="str">
        <f t="shared" si="101"/>
        <v>SVK</v>
      </c>
      <c r="L1611" s="165" t="str">
        <f t="shared" si="103"/>
        <v>SVK</v>
      </c>
      <c r="M1611" s="54"/>
      <c r="N1611" s="123" t="s">
        <v>895</v>
      </c>
      <c r="O1611" s="62">
        <f t="shared" si="102"/>
        <v>78.5</v>
      </c>
      <c r="P1611" s="58"/>
    </row>
    <row r="1612" spans="1:16" s="5" customFormat="1" ht="17.100000000000001" customHeight="1">
      <c r="A1612" s="4">
        <v>1602</v>
      </c>
      <c r="B1612" s="133" t="s">
        <v>8806</v>
      </c>
      <c r="C1612" s="134" t="s">
        <v>8807</v>
      </c>
      <c r="D1612" s="135" t="s">
        <v>8808</v>
      </c>
      <c r="E1612" s="81" t="s">
        <v>4220</v>
      </c>
      <c r="F1612" s="145">
        <v>8.64</v>
      </c>
      <c r="G1612" s="145">
        <v>8.75</v>
      </c>
      <c r="H1612" s="48">
        <v>76</v>
      </c>
      <c r="I1612" s="48">
        <v>81</v>
      </c>
      <c r="J1612" s="165" t="str">
        <f t="shared" si="100"/>
        <v>SVK</v>
      </c>
      <c r="K1612" s="165" t="str">
        <f t="shared" si="101"/>
        <v>SVG</v>
      </c>
      <c r="L1612" s="165" t="str">
        <f t="shared" si="103"/>
        <v>SVK</v>
      </c>
      <c r="M1612" s="63"/>
      <c r="N1612" s="123" t="s">
        <v>895</v>
      </c>
      <c r="O1612" s="62">
        <f t="shared" si="102"/>
        <v>78.5</v>
      </c>
      <c r="P1612" s="58"/>
    </row>
    <row r="1613" spans="1:16" s="5" customFormat="1" ht="17.100000000000001" customHeight="1">
      <c r="A1613" s="4">
        <v>1603</v>
      </c>
      <c r="B1613" s="133" t="s">
        <v>4137</v>
      </c>
      <c r="C1613" s="134" t="s">
        <v>4359</v>
      </c>
      <c r="D1613" s="135" t="s">
        <v>669</v>
      </c>
      <c r="E1613" s="81" t="s">
        <v>4220</v>
      </c>
      <c r="F1613" s="145">
        <v>9.1999999999999993</v>
      </c>
      <c r="G1613" s="145">
        <v>9.17</v>
      </c>
      <c r="H1613" s="48">
        <v>80</v>
      </c>
      <c r="I1613" s="48">
        <v>84</v>
      </c>
      <c r="J1613" s="165" t="str">
        <f t="shared" ref="J1613:J1676" si="104">IF(AND(F1613&gt;=9,H1613&gt;=90),"SVXS",IF(AND(F1613&gt;=8,H1613&gt;=80),"SVG",IF(AND(F1613&gt;=7,H1613&gt;=70),"SVK"," ")))</f>
        <v>SVG</v>
      </c>
      <c r="K1613" s="165" t="str">
        <f t="shared" ref="K1613:K1676" si="105">IF(AND(G1613&gt;=9,I1613&gt;=90),"SVXS",IF(AND(G1613&gt;=8,I1613&gt;=80),"SVG",IF(AND(G1613&gt;=7,I1613&gt;=70),"SVK"," ")))</f>
        <v>SVG</v>
      </c>
      <c r="L1613" s="165" t="str">
        <f t="shared" si="103"/>
        <v>SVG</v>
      </c>
      <c r="M1613" s="63"/>
      <c r="N1613" s="123" t="s">
        <v>895</v>
      </c>
      <c r="O1613" s="62">
        <f t="shared" ref="O1613:O1676" si="106">SUM(H1613:I1613)/2</f>
        <v>82</v>
      </c>
      <c r="P1613" s="58"/>
    </row>
    <row r="1614" spans="1:16" s="5" customFormat="1" ht="17.100000000000001" customHeight="1">
      <c r="A1614" s="4">
        <v>1604</v>
      </c>
      <c r="B1614" s="133" t="s">
        <v>4138</v>
      </c>
      <c r="C1614" s="134" t="s">
        <v>4478</v>
      </c>
      <c r="D1614" s="135" t="s">
        <v>669</v>
      </c>
      <c r="E1614" s="81" t="s">
        <v>4220</v>
      </c>
      <c r="F1614" s="145">
        <v>8.6</v>
      </c>
      <c r="G1614" s="145">
        <v>8.84</v>
      </c>
      <c r="H1614" s="48">
        <v>59</v>
      </c>
      <c r="I1614" s="48">
        <v>76</v>
      </c>
      <c r="J1614" s="165" t="str">
        <f t="shared" si="104"/>
        <v xml:space="preserve"> </v>
      </c>
      <c r="K1614" s="165" t="str">
        <f t="shared" si="105"/>
        <v>SVK</v>
      </c>
      <c r="L1614" s="165" t="str">
        <f t="shared" si="103"/>
        <v xml:space="preserve"> </v>
      </c>
      <c r="M1614" s="63"/>
      <c r="N1614" s="123" t="s">
        <v>895</v>
      </c>
      <c r="O1614" s="62">
        <f t="shared" si="106"/>
        <v>67.5</v>
      </c>
      <c r="P1614" s="58"/>
    </row>
    <row r="1615" spans="1:16" s="5" customFormat="1" ht="17.100000000000001" customHeight="1">
      <c r="A1615" s="4">
        <v>1605</v>
      </c>
      <c r="B1615" s="133" t="s">
        <v>4139</v>
      </c>
      <c r="C1615" s="134" t="s">
        <v>4140</v>
      </c>
      <c r="D1615" s="135" t="s">
        <v>4176</v>
      </c>
      <c r="E1615" s="81" t="s">
        <v>4220</v>
      </c>
      <c r="F1615" s="145">
        <v>6.73</v>
      </c>
      <c r="G1615" s="145">
        <v>7.43</v>
      </c>
      <c r="H1615" s="48">
        <v>62</v>
      </c>
      <c r="I1615" s="48">
        <v>78</v>
      </c>
      <c r="J1615" s="165" t="str">
        <f t="shared" si="104"/>
        <v xml:space="preserve"> </v>
      </c>
      <c r="K1615" s="165" t="str">
        <f t="shared" si="105"/>
        <v>SVK</v>
      </c>
      <c r="L1615" s="165" t="str">
        <f t="shared" si="103"/>
        <v xml:space="preserve"> </v>
      </c>
      <c r="M1615" s="68"/>
      <c r="N1615" s="123" t="s">
        <v>895</v>
      </c>
      <c r="O1615" s="62">
        <f t="shared" si="106"/>
        <v>70</v>
      </c>
      <c r="P1615" s="58"/>
    </row>
    <row r="1616" spans="1:16" s="5" customFormat="1" ht="17.100000000000001" customHeight="1">
      <c r="A1616" s="4">
        <v>1606</v>
      </c>
      <c r="B1616" s="133" t="s">
        <v>4141</v>
      </c>
      <c r="C1616" s="134" t="s">
        <v>1689</v>
      </c>
      <c r="D1616" s="135" t="s">
        <v>383</v>
      </c>
      <c r="E1616" s="81" t="s">
        <v>4220</v>
      </c>
      <c r="F1616" s="145">
        <v>7.7</v>
      </c>
      <c r="G1616" s="145">
        <v>8.2899999999999991</v>
      </c>
      <c r="H1616" s="48">
        <v>70</v>
      </c>
      <c r="I1616" s="48">
        <v>70</v>
      </c>
      <c r="J1616" s="168" t="str">
        <f t="shared" si="104"/>
        <v>SVK</v>
      </c>
      <c r="K1616" s="165" t="str">
        <f t="shared" si="105"/>
        <v>SVK</v>
      </c>
      <c r="L1616" s="168" t="str">
        <f t="shared" si="103"/>
        <v>SVK</v>
      </c>
      <c r="M1616" s="63" t="s">
        <v>12589</v>
      </c>
      <c r="N1616" s="123" t="s">
        <v>895</v>
      </c>
      <c r="O1616" s="62">
        <f t="shared" si="106"/>
        <v>70</v>
      </c>
      <c r="P1616" s="58"/>
    </row>
    <row r="1617" spans="1:16" s="5" customFormat="1" ht="17.100000000000001" customHeight="1">
      <c r="A1617" s="4">
        <v>1607</v>
      </c>
      <c r="B1617" s="133" t="s">
        <v>8809</v>
      </c>
      <c r="C1617" s="134" t="s">
        <v>3247</v>
      </c>
      <c r="D1617" s="135" t="s">
        <v>368</v>
      </c>
      <c r="E1617" s="81" t="s">
        <v>4220</v>
      </c>
      <c r="F1617" s="145">
        <v>6.54</v>
      </c>
      <c r="G1617" s="145">
        <v>7</v>
      </c>
      <c r="H1617" s="48">
        <v>57</v>
      </c>
      <c r="I1617" s="48">
        <v>78</v>
      </c>
      <c r="J1617" s="165" t="str">
        <f t="shared" si="104"/>
        <v xml:space="preserve"> </v>
      </c>
      <c r="K1617" s="168" t="str">
        <f t="shared" si="105"/>
        <v>SVK</v>
      </c>
      <c r="L1617" s="165" t="str">
        <f t="shared" si="103"/>
        <v xml:space="preserve"> </v>
      </c>
      <c r="M1617" s="63" t="s">
        <v>12603</v>
      </c>
      <c r="N1617" s="123" t="s">
        <v>895</v>
      </c>
      <c r="O1617" s="62">
        <f t="shared" si="106"/>
        <v>67.5</v>
      </c>
      <c r="P1617" s="58"/>
    </row>
    <row r="1618" spans="1:16" s="5" customFormat="1" ht="17.100000000000001" customHeight="1">
      <c r="A1618" s="4">
        <v>1608</v>
      </c>
      <c r="B1618" s="133" t="s">
        <v>8810</v>
      </c>
      <c r="C1618" s="134" t="s">
        <v>3247</v>
      </c>
      <c r="D1618" s="135" t="s">
        <v>2516</v>
      </c>
      <c r="E1618" s="81" t="s">
        <v>4220</v>
      </c>
      <c r="F1618" s="145">
        <v>7.8</v>
      </c>
      <c r="G1618" s="145">
        <v>8.51</v>
      </c>
      <c r="H1618" s="48">
        <v>66</v>
      </c>
      <c r="I1618" s="48">
        <v>76</v>
      </c>
      <c r="J1618" s="165" t="str">
        <f t="shared" si="104"/>
        <v xml:space="preserve"> </v>
      </c>
      <c r="K1618" s="165" t="str">
        <f t="shared" si="105"/>
        <v>SVK</v>
      </c>
      <c r="L1618" s="165" t="str">
        <f t="shared" si="103"/>
        <v xml:space="preserve"> </v>
      </c>
      <c r="M1618" s="68"/>
      <c r="N1618" s="123" t="s">
        <v>895</v>
      </c>
      <c r="O1618" s="62">
        <f t="shared" si="106"/>
        <v>71</v>
      </c>
      <c r="P1618" s="58"/>
    </row>
    <row r="1619" spans="1:16" s="5" customFormat="1" ht="17.100000000000001" customHeight="1">
      <c r="A1619" s="4">
        <v>1609</v>
      </c>
      <c r="B1619" s="133" t="s">
        <v>8811</v>
      </c>
      <c r="C1619" s="134" t="s">
        <v>8812</v>
      </c>
      <c r="D1619" s="135" t="s">
        <v>3759</v>
      </c>
      <c r="E1619" s="81" t="s">
        <v>4220</v>
      </c>
      <c r="F1619" s="145">
        <v>6.35</v>
      </c>
      <c r="G1619" s="145">
        <v>7.91</v>
      </c>
      <c r="H1619" s="48">
        <v>59</v>
      </c>
      <c r="I1619" s="48">
        <v>68</v>
      </c>
      <c r="J1619" s="165" t="str">
        <f t="shared" si="104"/>
        <v xml:space="preserve"> </v>
      </c>
      <c r="K1619" s="165" t="str">
        <f t="shared" si="105"/>
        <v xml:space="preserve"> </v>
      </c>
      <c r="L1619" s="165" t="str">
        <f t="shared" si="103"/>
        <v xml:space="preserve"> </v>
      </c>
      <c r="M1619" s="63"/>
      <c r="N1619" s="123" t="s">
        <v>895</v>
      </c>
      <c r="O1619" s="62">
        <f t="shared" si="106"/>
        <v>63.5</v>
      </c>
      <c r="P1619" s="58"/>
    </row>
    <row r="1620" spans="1:16" s="5" customFormat="1" ht="17.100000000000001" customHeight="1">
      <c r="A1620" s="4">
        <v>1610</v>
      </c>
      <c r="B1620" s="133" t="s">
        <v>2114</v>
      </c>
      <c r="C1620" s="134" t="s">
        <v>1050</v>
      </c>
      <c r="D1620" s="135" t="s">
        <v>3759</v>
      </c>
      <c r="E1620" s="81" t="s">
        <v>4220</v>
      </c>
      <c r="F1620" s="145">
        <v>7.27</v>
      </c>
      <c r="G1620" s="145">
        <v>8.1999999999999993</v>
      </c>
      <c r="H1620" s="48">
        <v>65</v>
      </c>
      <c r="I1620" s="48">
        <v>82</v>
      </c>
      <c r="J1620" s="165" t="str">
        <f t="shared" si="104"/>
        <v xml:space="preserve"> </v>
      </c>
      <c r="K1620" s="165" t="str">
        <f t="shared" si="105"/>
        <v>SVG</v>
      </c>
      <c r="L1620" s="165" t="str">
        <f t="shared" si="103"/>
        <v xml:space="preserve"> </v>
      </c>
      <c r="M1620" s="68"/>
      <c r="N1620" s="123" t="s">
        <v>895</v>
      </c>
      <c r="O1620" s="62">
        <f t="shared" si="106"/>
        <v>73.5</v>
      </c>
      <c r="P1620" s="58"/>
    </row>
    <row r="1621" spans="1:16" s="5" customFormat="1" ht="17.100000000000001" customHeight="1">
      <c r="A1621" s="4">
        <v>1611</v>
      </c>
      <c r="B1621" s="133" t="s">
        <v>8813</v>
      </c>
      <c r="C1621" s="134" t="s">
        <v>4662</v>
      </c>
      <c r="D1621" s="135" t="s">
        <v>3764</v>
      </c>
      <c r="E1621" s="81" t="s">
        <v>4220</v>
      </c>
      <c r="F1621" s="145">
        <v>7.85</v>
      </c>
      <c r="G1621" s="145">
        <v>8.66</v>
      </c>
      <c r="H1621" s="48">
        <v>64</v>
      </c>
      <c r="I1621" s="48">
        <v>99</v>
      </c>
      <c r="J1621" s="165" t="str">
        <f t="shared" si="104"/>
        <v xml:space="preserve"> </v>
      </c>
      <c r="K1621" s="165" t="str">
        <f t="shared" si="105"/>
        <v>SVG</v>
      </c>
      <c r="L1621" s="165" t="str">
        <f t="shared" si="103"/>
        <v xml:space="preserve"> </v>
      </c>
      <c r="M1621" s="68"/>
      <c r="N1621" s="123" t="s">
        <v>895</v>
      </c>
      <c r="O1621" s="62">
        <f t="shared" si="106"/>
        <v>81.5</v>
      </c>
      <c r="P1621" s="58"/>
    </row>
    <row r="1622" spans="1:16" s="5" customFormat="1" ht="17.100000000000001" customHeight="1">
      <c r="A1622" s="4">
        <v>1612</v>
      </c>
      <c r="B1622" s="133" t="s">
        <v>8814</v>
      </c>
      <c r="C1622" s="134" t="s">
        <v>4047</v>
      </c>
      <c r="D1622" s="135" t="s">
        <v>3764</v>
      </c>
      <c r="E1622" s="81" t="s">
        <v>4220</v>
      </c>
      <c r="F1622" s="145">
        <v>7.62</v>
      </c>
      <c r="G1622" s="145">
        <v>8.14</v>
      </c>
      <c r="H1622" s="48">
        <v>97</v>
      </c>
      <c r="I1622" s="48">
        <v>100</v>
      </c>
      <c r="J1622" s="165" t="str">
        <f t="shared" si="104"/>
        <v>SVK</v>
      </c>
      <c r="K1622" s="165" t="str">
        <f t="shared" si="105"/>
        <v>SVG</v>
      </c>
      <c r="L1622" s="165" t="str">
        <f t="shared" si="103"/>
        <v>SVK</v>
      </c>
      <c r="M1622" s="63"/>
      <c r="N1622" s="123" t="s">
        <v>895</v>
      </c>
      <c r="O1622" s="62">
        <f t="shared" si="106"/>
        <v>98.5</v>
      </c>
      <c r="P1622" s="58"/>
    </row>
    <row r="1623" spans="1:16" s="5" customFormat="1" ht="17.100000000000001" customHeight="1">
      <c r="A1623" s="4">
        <v>1613</v>
      </c>
      <c r="B1623" s="133" t="s">
        <v>2115</v>
      </c>
      <c r="C1623" s="134" t="s">
        <v>4653</v>
      </c>
      <c r="D1623" s="135" t="s">
        <v>3764</v>
      </c>
      <c r="E1623" s="81" t="s">
        <v>4220</v>
      </c>
      <c r="F1623" s="145">
        <v>6.4</v>
      </c>
      <c r="G1623" s="145">
        <v>8.69</v>
      </c>
      <c r="H1623" s="48">
        <v>63</v>
      </c>
      <c r="I1623" s="48">
        <v>83</v>
      </c>
      <c r="J1623" s="151" t="str">
        <f t="shared" si="104"/>
        <v xml:space="preserve"> </v>
      </c>
      <c r="K1623" s="151" t="str">
        <f t="shared" si="105"/>
        <v>SVG</v>
      </c>
      <c r="L1623" s="151" t="str">
        <f t="shared" si="103"/>
        <v xml:space="preserve"> </v>
      </c>
      <c r="M1623" s="98"/>
      <c r="N1623" s="123" t="s">
        <v>895</v>
      </c>
      <c r="O1623" s="62">
        <f t="shared" si="106"/>
        <v>73</v>
      </c>
      <c r="P1623" s="4"/>
    </row>
    <row r="1624" spans="1:16" s="5" customFormat="1" ht="17.100000000000001" customHeight="1">
      <c r="A1624" s="4">
        <v>1614</v>
      </c>
      <c r="B1624" s="133" t="s">
        <v>8815</v>
      </c>
      <c r="C1624" s="134" t="s">
        <v>8816</v>
      </c>
      <c r="D1624" s="135" t="s">
        <v>3383</v>
      </c>
      <c r="E1624" s="81" t="s">
        <v>4220</v>
      </c>
      <c r="F1624" s="145">
        <v>4.78</v>
      </c>
      <c r="G1624" s="145">
        <v>7.78</v>
      </c>
      <c r="H1624" s="48">
        <v>55</v>
      </c>
      <c r="I1624" s="48">
        <v>68</v>
      </c>
      <c r="J1624" s="151" t="str">
        <f t="shared" si="104"/>
        <v xml:space="preserve"> </v>
      </c>
      <c r="K1624" s="151" t="str">
        <f t="shared" si="105"/>
        <v xml:space="preserve"> </v>
      </c>
      <c r="L1624" s="151" t="str">
        <f t="shared" si="103"/>
        <v xml:space="preserve"> </v>
      </c>
      <c r="M1624" s="101"/>
      <c r="N1624" s="123" t="s">
        <v>895</v>
      </c>
      <c r="O1624" s="62">
        <f t="shared" si="106"/>
        <v>61.5</v>
      </c>
      <c r="P1624" s="4"/>
    </row>
    <row r="1625" spans="1:16" s="5" customFormat="1" ht="17.100000000000001" customHeight="1">
      <c r="A1625" s="4">
        <v>1615</v>
      </c>
      <c r="B1625" s="133" t="s">
        <v>8817</v>
      </c>
      <c r="C1625" s="134" t="s">
        <v>2542</v>
      </c>
      <c r="D1625" s="135" t="s">
        <v>3383</v>
      </c>
      <c r="E1625" s="81" t="s">
        <v>4220</v>
      </c>
      <c r="F1625" s="145">
        <v>5.25</v>
      </c>
      <c r="G1625" s="145">
        <v>7.72</v>
      </c>
      <c r="H1625" s="48">
        <v>73</v>
      </c>
      <c r="I1625" s="48">
        <v>68</v>
      </c>
      <c r="J1625" s="151" t="str">
        <f t="shared" si="104"/>
        <v xml:space="preserve"> </v>
      </c>
      <c r="K1625" s="151" t="str">
        <f t="shared" si="105"/>
        <v xml:space="preserve"> </v>
      </c>
      <c r="L1625" s="151" t="str">
        <f t="shared" si="103"/>
        <v xml:space="preserve"> </v>
      </c>
      <c r="M1625" s="83"/>
      <c r="N1625" s="123" t="s">
        <v>895</v>
      </c>
      <c r="O1625" s="62">
        <f t="shared" si="106"/>
        <v>70.5</v>
      </c>
      <c r="P1625" s="4"/>
    </row>
    <row r="1626" spans="1:16" s="5" customFormat="1" ht="17.100000000000001" customHeight="1">
      <c r="A1626" s="4">
        <v>1616</v>
      </c>
      <c r="B1626" s="133" t="s">
        <v>8818</v>
      </c>
      <c r="C1626" s="134" t="s">
        <v>8819</v>
      </c>
      <c r="D1626" s="135" t="s">
        <v>4658</v>
      </c>
      <c r="E1626" s="81" t="s">
        <v>4220</v>
      </c>
      <c r="F1626" s="145">
        <v>5.95</v>
      </c>
      <c r="G1626" s="145">
        <v>8.2100000000000009</v>
      </c>
      <c r="H1626" s="48">
        <v>78</v>
      </c>
      <c r="I1626" s="48">
        <v>73</v>
      </c>
      <c r="J1626" s="151" t="str">
        <f t="shared" si="104"/>
        <v xml:space="preserve"> </v>
      </c>
      <c r="K1626" s="151" t="str">
        <f t="shared" si="105"/>
        <v>SVK</v>
      </c>
      <c r="L1626" s="151" t="str">
        <f t="shared" si="103"/>
        <v xml:space="preserve"> </v>
      </c>
      <c r="M1626" s="101"/>
      <c r="N1626" s="123" t="s">
        <v>895</v>
      </c>
      <c r="O1626" s="62">
        <f t="shared" si="106"/>
        <v>75.5</v>
      </c>
      <c r="P1626" s="4"/>
    </row>
    <row r="1627" spans="1:16" s="5" customFormat="1" ht="17.100000000000001" customHeight="1">
      <c r="A1627" s="4">
        <v>1617</v>
      </c>
      <c r="B1627" s="133" t="s">
        <v>8820</v>
      </c>
      <c r="C1627" s="134" t="s">
        <v>2492</v>
      </c>
      <c r="D1627" s="135" t="s">
        <v>3386</v>
      </c>
      <c r="E1627" s="81" t="s">
        <v>4220</v>
      </c>
      <c r="F1627" s="145">
        <v>6.24</v>
      </c>
      <c r="G1627" s="145">
        <v>8.65</v>
      </c>
      <c r="H1627" s="48">
        <v>76</v>
      </c>
      <c r="I1627" s="48">
        <v>72</v>
      </c>
      <c r="J1627" s="151" t="str">
        <f t="shared" si="104"/>
        <v xml:space="preserve"> </v>
      </c>
      <c r="K1627" s="151" t="str">
        <f t="shared" si="105"/>
        <v>SVK</v>
      </c>
      <c r="L1627" s="151" t="str">
        <f t="shared" si="103"/>
        <v xml:space="preserve"> </v>
      </c>
      <c r="M1627" s="83"/>
      <c r="N1627" s="123" t="s">
        <v>895</v>
      </c>
      <c r="O1627" s="62">
        <f t="shared" si="106"/>
        <v>74</v>
      </c>
      <c r="P1627" s="4"/>
    </row>
    <row r="1628" spans="1:16" s="5" customFormat="1" ht="17.100000000000001" customHeight="1">
      <c r="A1628" s="4">
        <v>1618</v>
      </c>
      <c r="B1628" s="133" t="s">
        <v>8821</v>
      </c>
      <c r="C1628" s="134" t="s">
        <v>159</v>
      </c>
      <c r="D1628" s="135" t="s">
        <v>3386</v>
      </c>
      <c r="E1628" s="81" t="s">
        <v>4220</v>
      </c>
      <c r="F1628" s="145">
        <v>6.48</v>
      </c>
      <c r="G1628" s="145">
        <v>8.5</v>
      </c>
      <c r="H1628" s="48">
        <v>76</v>
      </c>
      <c r="I1628" s="48">
        <v>74</v>
      </c>
      <c r="J1628" s="151" t="str">
        <f t="shared" si="104"/>
        <v xml:space="preserve"> </v>
      </c>
      <c r="K1628" s="151" t="str">
        <f t="shared" si="105"/>
        <v>SVK</v>
      </c>
      <c r="L1628" s="151" t="str">
        <f t="shared" si="103"/>
        <v xml:space="preserve"> </v>
      </c>
      <c r="M1628" s="101"/>
      <c r="N1628" s="123" t="s">
        <v>895</v>
      </c>
      <c r="O1628" s="62">
        <f t="shared" si="106"/>
        <v>75</v>
      </c>
      <c r="P1628" s="4"/>
    </row>
    <row r="1629" spans="1:16" s="5" customFormat="1" ht="17.100000000000001" customHeight="1">
      <c r="A1629" s="4">
        <v>1619</v>
      </c>
      <c r="B1629" s="133" t="s">
        <v>8822</v>
      </c>
      <c r="C1629" s="134" t="s">
        <v>3990</v>
      </c>
      <c r="D1629" s="135" t="s">
        <v>3798</v>
      </c>
      <c r="E1629" s="81" t="s">
        <v>4220</v>
      </c>
      <c r="F1629" s="145">
        <v>6.77</v>
      </c>
      <c r="G1629" s="145">
        <v>7.88</v>
      </c>
      <c r="H1629" s="48">
        <v>71</v>
      </c>
      <c r="I1629" s="48">
        <v>73</v>
      </c>
      <c r="J1629" s="151" t="str">
        <f t="shared" si="104"/>
        <v xml:space="preserve"> </v>
      </c>
      <c r="K1629" s="151" t="str">
        <f t="shared" si="105"/>
        <v>SVK</v>
      </c>
      <c r="L1629" s="151" t="str">
        <f t="shared" si="103"/>
        <v xml:space="preserve"> </v>
      </c>
      <c r="M1629" s="83"/>
      <c r="N1629" s="123" t="s">
        <v>895</v>
      </c>
      <c r="O1629" s="62">
        <f t="shared" si="106"/>
        <v>72</v>
      </c>
      <c r="P1629" s="4"/>
    </row>
    <row r="1630" spans="1:16" s="5" customFormat="1" ht="17.100000000000001" customHeight="1">
      <c r="A1630" s="4">
        <v>1620</v>
      </c>
      <c r="B1630" s="133" t="s">
        <v>8823</v>
      </c>
      <c r="C1630" s="134" t="s">
        <v>2117</v>
      </c>
      <c r="D1630" s="135" t="s">
        <v>3332</v>
      </c>
      <c r="E1630" s="81" t="s">
        <v>4220</v>
      </c>
      <c r="F1630" s="145">
        <v>6.75</v>
      </c>
      <c r="G1630" s="145">
        <v>8.16</v>
      </c>
      <c r="H1630" s="48">
        <v>87</v>
      </c>
      <c r="I1630" s="48">
        <v>71</v>
      </c>
      <c r="J1630" s="151" t="str">
        <f t="shared" si="104"/>
        <v xml:space="preserve"> </v>
      </c>
      <c r="K1630" s="166" t="str">
        <f t="shared" si="105"/>
        <v>SVK</v>
      </c>
      <c r="L1630" s="151" t="str">
        <f t="shared" si="103"/>
        <v xml:space="preserve"> </v>
      </c>
      <c r="M1630" s="63" t="s">
        <v>12603</v>
      </c>
      <c r="N1630" s="123" t="s">
        <v>895</v>
      </c>
      <c r="O1630" s="62">
        <f t="shared" si="106"/>
        <v>79</v>
      </c>
      <c r="P1630" s="4"/>
    </row>
    <row r="1631" spans="1:16" s="5" customFormat="1" ht="17.100000000000001" customHeight="1">
      <c r="A1631" s="4">
        <v>1621</v>
      </c>
      <c r="B1631" s="133" t="s">
        <v>8824</v>
      </c>
      <c r="C1631" s="134" t="s">
        <v>8825</v>
      </c>
      <c r="D1631" s="135" t="s">
        <v>2574</v>
      </c>
      <c r="E1631" s="81" t="s">
        <v>4220</v>
      </c>
      <c r="F1631" s="145">
        <v>6.16</v>
      </c>
      <c r="G1631" s="145">
        <v>7.92</v>
      </c>
      <c r="H1631" s="48">
        <v>76</v>
      </c>
      <c r="I1631" s="48">
        <v>73</v>
      </c>
      <c r="J1631" s="151" t="str">
        <f t="shared" si="104"/>
        <v xml:space="preserve"> </v>
      </c>
      <c r="K1631" s="166" t="str">
        <f t="shared" si="105"/>
        <v>SVK</v>
      </c>
      <c r="L1631" s="151" t="str">
        <f t="shared" si="103"/>
        <v xml:space="preserve"> </v>
      </c>
      <c r="M1631" s="63" t="s">
        <v>12603</v>
      </c>
      <c r="N1631" s="123" t="s">
        <v>895</v>
      </c>
      <c r="O1631" s="62">
        <f t="shared" si="106"/>
        <v>74.5</v>
      </c>
      <c r="P1631" s="4"/>
    </row>
    <row r="1632" spans="1:16" s="5" customFormat="1" ht="17.100000000000001" customHeight="1">
      <c r="A1632" s="4">
        <v>1622</v>
      </c>
      <c r="B1632" s="133" t="s">
        <v>2118</v>
      </c>
      <c r="C1632" s="134" t="s">
        <v>2117</v>
      </c>
      <c r="D1632" s="135" t="s">
        <v>2574</v>
      </c>
      <c r="E1632" s="81" t="s">
        <v>4220</v>
      </c>
      <c r="F1632" s="145">
        <v>6.97</v>
      </c>
      <c r="G1632" s="145">
        <v>8.42</v>
      </c>
      <c r="H1632" s="48">
        <v>80</v>
      </c>
      <c r="I1632" s="48">
        <v>71</v>
      </c>
      <c r="J1632" s="151" t="str">
        <f t="shared" si="104"/>
        <v xml:space="preserve"> </v>
      </c>
      <c r="K1632" s="151" t="str">
        <f t="shared" si="105"/>
        <v>SVK</v>
      </c>
      <c r="L1632" s="151" t="str">
        <f t="shared" si="103"/>
        <v xml:space="preserve"> </v>
      </c>
      <c r="M1632" s="101"/>
      <c r="N1632" s="123" t="s">
        <v>895</v>
      </c>
      <c r="O1632" s="62">
        <f t="shared" si="106"/>
        <v>75.5</v>
      </c>
      <c r="P1632" s="4"/>
    </row>
    <row r="1633" spans="1:16" s="5" customFormat="1" ht="17.100000000000001" customHeight="1">
      <c r="A1633" s="4">
        <v>1623</v>
      </c>
      <c r="B1633" s="133" t="s">
        <v>8826</v>
      </c>
      <c r="C1633" s="134" t="s">
        <v>8827</v>
      </c>
      <c r="D1633" s="135" t="s">
        <v>8828</v>
      </c>
      <c r="E1633" s="81" t="s">
        <v>4220</v>
      </c>
      <c r="F1633" s="145">
        <v>3.58</v>
      </c>
      <c r="G1633" s="145">
        <v>7.33</v>
      </c>
      <c r="H1633" s="48">
        <v>100</v>
      </c>
      <c r="I1633" s="48">
        <v>100</v>
      </c>
      <c r="J1633" s="151" t="str">
        <f t="shared" si="104"/>
        <v xml:space="preserve"> </v>
      </c>
      <c r="K1633" s="151" t="str">
        <f t="shared" si="105"/>
        <v>SVK</v>
      </c>
      <c r="L1633" s="151" t="str">
        <f t="shared" si="103"/>
        <v xml:space="preserve"> </v>
      </c>
      <c r="M1633" s="101"/>
      <c r="N1633" s="123" t="s">
        <v>895</v>
      </c>
      <c r="O1633" s="62">
        <f t="shared" si="106"/>
        <v>100</v>
      </c>
      <c r="P1633" s="4"/>
    </row>
    <row r="1634" spans="1:16" s="5" customFormat="1" ht="17.100000000000001" customHeight="1">
      <c r="A1634" s="4">
        <v>1624</v>
      </c>
      <c r="B1634" s="133" t="s">
        <v>8829</v>
      </c>
      <c r="C1634" s="134" t="s">
        <v>8830</v>
      </c>
      <c r="D1634" s="135" t="s">
        <v>306</v>
      </c>
      <c r="E1634" s="81" t="s">
        <v>4220</v>
      </c>
      <c r="F1634" s="145">
        <v>2.4500000000000002</v>
      </c>
      <c r="G1634" s="145">
        <v>3.13</v>
      </c>
      <c r="H1634" s="48">
        <v>50</v>
      </c>
      <c r="I1634" s="48">
        <v>30</v>
      </c>
      <c r="J1634" s="151" t="str">
        <f t="shared" si="104"/>
        <v xml:space="preserve"> </v>
      </c>
      <c r="K1634" s="151" t="str">
        <f t="shared" si="105"/>
        <v xml:space="preserve"> </v>
      </c>
      <c r="L1634" s="151" t="str">
        <f t="shared" si="103"/>
        <v xml:space="preserve"> </v>
      </c>
      <c r="M1634" s="101"/>
      <c r="N1634" s="123"/>
      <c r="O1634" s="62">
        <f t="shared" si="106"/>
        <v>40</v>
      </c>
      <c r="P1634" s="75"/>
    </row>
    <row r="1635" spans="1:16" s="5" customFormat="1" ht="17.100000000000001" customHeight="1">
      <c r="A1635" s="4">
        <v>1625</v>
      </c>
      <c r="B1635" s="133" t="s">
        <v>2119</v>
      </c>
      <c r="C1635" s="134" t="s">
        <v>2120</v>
      </c>
      <c r="D1635" s="135" t="s">
        <v>4038</v>
      </c>
      <c r="E1635" s="81" t="s">
        <v>4220</v>
      </c>
      <c r="F1635" s="145">
        <v>8.24</v>
      </c>
      <c r="G1635" s="145">
        <v>8.8800000000000008</v>
      </c>
      <c r="H1635" s="48">
        <v>82</v>
      </c>
      <c r="I1635" s="48">
        <v>77</v>
      </c>
      <c r="J1635" s="151" t="str">
        <f t="shared" si="104"/>
        <v>SVG</v>
      </c>
      <c r="K1635" s="151" t="str">
        <f t="shared" si="105"/>
        <v>SVK</v>
      </c>
      <c r="L1635" s="151" t="str">
        <f t="shared" si="103"/>
        <v>SVK</v>
      </c>
      <c r="M1635" s="101"/>
      <c r="N1635" s="123" t="s">
        <v>895</v>
      </c>
      <c r="O1635" s="62">
        <f t="shared" si="106"/>
        <v>79.5</v>
      </c>
      <c r="P1635" s="75"/>
    </row>
    <row r="1636" spans="1:16" s="5" customFormat="1" ht="17.100000000000001" customHeight="1">
      <c r="A1636" s="4">
        <v>1626</v>
      </c>
      <c r="B1636" s="133" t="s">
        <v>2121</v>
      </c>
      <c r="C1636" s="134" t="s">
        <v>2117</v>
      </c>
      <c r="D1636" s="135" t="s">
        <v>4698</v>
      </c>
      <c r="E1636" s="81" t="s">
        <v>4220</v>
      </c>
      <c r="F1636" s="145">
        <v>7.07</v>
      </c>
      <c r="G1636" s="145">
        <v>8.31</v>
      </c>
      <c r="H1636" s="48">
        <v>75</v>
      </c>
      <c r="I1636" s="48">
        <v>74</v>
      </c>
      <c r="J1636" s="151" t="str">
        <f t="shared" si="104"/>
        <v>SVK</v>
      </c>
      <c r="K1636" s="151" t="str">
        <f t="shared" si="105"/>
        <v>SVK</v>
      </c>
      <c r="L1636" s="151" t="str">
        <f t="shared" si="103"/>
        <v>SVK</v>
      </c>
      <c r="M1636" s="101"/>
      <c r="N1636" s="123" t="s">
        <v>895</v>
      </c>
      <c r="O1636" s="62">
        <f t="shared" si="106"/>
        <v>74.5</v>
      </c>
      <c r="P1636" s="75"/>
    </row>
    <row r="1637" spans="1:16" s="5" customFormat="1" ht="17.100000000000001" customHeight="1">
      <c r="A1637" s="4">
        <v>1627</v>
      </c>
      <c r="B1637" s="133" t="s">
        <v>2122</v>
      </c>
      <c r="C1637" s="134" t="s">
        <v>562</v>
      </c>
      <c r="D1637" s="135" t="s">
        <v>3334</v>
      </c>
      <c r="E1637" s="81" t="s">
        <v>4220</v>
      </c>
      <c r="F1637" s="145">
        <v>6.88</v>
      </c>
      <c r="G1637" s="145">
        <v>8.68</v>
      </c>
      <c r="H1637" s="48">
        <v>97</v>
      </c>
      <c r="I1637" s="48">
        <v>100</v>
      </c>
      <c r="J1637" s="151" t="str">
        <f t="shared" si="104"/>
        <v xml:space="preserve"> </v>
      </c>
      <c r="K1637" s="151" t="str">
        <f t="shared" si="105"/>
        <v>SVG</v>
      </c>
      <c r="L1637" s="151" t="str">
        <f t="shared" si="103"/>
        <v xml:space="preserve"> </v>
      </c>
      <c r="M1637" s="101"/>
      <c r="N1637" s="123" t="s">
        <v>895</v>
      </c>
      <c r="O1637" s="62">
        <f t="shared" si="106"/>
        <v>98.5</v>
      </c>
      <c r="P1637" s="75"/>
    </row>
    <row r="1638" spans="1:16" s="5" customFormat="1" ht="17.100000000000001" customHeight="1">
      <c r="A1638" s="4">
        <v>1628</v>
      </c>
      <c r="B1638" s="133" t="s">
        <v>2123</v>
      </c>
      <c r="C1638" s="134" t="s">
        <v>2124</v>
      </c>
      <c r="D1638" s="135" t="s">
        <v>3334</v>
      </c>
      <c r="E1638" s="81" t="s">
        <v>4220</v>
      </c>
      <c r="F1638" s="145">
        <v>2.15</v>
      </c>
      <c r="G1638" s="145">
        <v>5.64</v>
      </c>
      <c r="H1638" s="48">
        <v>67</v>
      </c>
      <c r="I1638" s="48">
        <v>73</v>
      </c>
      <c r="J1638" s="151" t="str">
        <f t="shared" si="104"/>
        <v xml:space="preserve"> </v>
      </c>
      <c r="K1638" s="151" t="str">
        <f t="shared" si="105"/>
        <v xml:space="preserve"> </v>
      </c>
      <c r="L1638" s="151" t="str">
        <f t="shared" si="103"/>
        <v xml:space="preserve"> </v>
      </c>
      <c r="M1638" s="101"/>
      <c r="N1638" s="123" t="s">
        <v>895</v>
      </c>
      <c r="O1638" s="62">
        <f t="shared" si="106"/>
        <v>70</v>
      </c>
      <c r="P1638" s="4"/>
    </row>
    <row r="1639" spans="1:16" s="5" customFormat="1" ht="17.100000000000001" customHeight="1">
      <c r="A1639" s="4">
        <v>1629</v>
      </c>
      <c r="B1639" s="133" t="s">
        <v>2125</v>
      </c>
      <c r="C1639" s="134" t="s">
        <v>2677</v>
      </c>
      <c r="D1639" s="135" t="s">
        <v>1551</v>
      </c>
      <c r="E1639" s="81" t="s">
        <v>4220</v>
      </c>
      <c r="F1639" s="145">
        <v>8.34</v>
      </c>
      <c r="G1639" s="145">
        <v>8.7100000000000009</v>
      </c>
      <c r="H1639" s="48">
        <v>77</v>
      </c>
      <c r="I1639" s="48">
        <v>86</v>
      </c>
      <c r="J1639" s="151" t="str">
        <f t="shared" si="104"/>
        <v>SVK</v>
      </c>
      <c r="K1639" s="151" t="str">
        <f t="shared" si="105"/>
        <v>SVG</v>
      </c>
      <c r="L1639" s="151" t="str">
        <f t="shared" ref="L1639:L1702" si="107">IF(AND(J1639="SVXS",K1639="SVXS"),"SVXS",IF(AND(J1639="SVG",K1639="SVG"),"SVG",IF(AND(J1639="SVK",K1639="SVK"),"SVK",IF(AND(J1639="SVXS",K1639="SVG"),"SVG",IF(AND(J1639="SVG",K1639="SVXS"),"SVG",IF(AND(J1639="SVG",K1639="SVK"),"SVK",IF(AND(J1639="SVK",K1639="SVG"),"SVK"," ")))))))</f>
        <v>SVK</v>
      </c>
      <c r="M1639" s="101"/>
      <c r="N1639" s="123" t="s">
        <v>895</v>
      </c>
      <c r="O1639" s="62">
        <f t="shared" si="106"/>
        <v>81.5</v>
      </c>
      <c r="P1639" s="4"/>
    </row>
    <row r="1640" spans="1:16" s="5" customFormat="1" ht="17.100000000000001" customHeight="1">
      <c r="A1640" s="4">
        <v>1630</v>
      </c>
      <c r="B1640" s="133" t="s">
        <v>8831</v>
      </c>
      <c r="C1640" s="134" t="s">
        <v>8832</v>
      </c>
      <c r="D1640" s="135" t="s">
        <v>3246</v>
      </c>
      <c r="E1640" s="81" t="s">
        <v>4220</v>
      </c>
      <c r="F1640" s="145">
        <v>4.9800000000000004</v>
      </c>
      <c r="G1640" s="145">
        <v>7.58</v>
      </c>
      <c r="H1640" s="48">
        <v>90</v>
      </c>
      <c r="I1640" s="48">
        <v>86</v>
      </c>
      <c r="J1640" s="151" t="str">
        <f t="shared" si="104"/>
        <v xml:space="preserve"> </v>
      </c>
      <c r="K1640" s="151" t="str">
        <f t="shared" si="105"/>
        <v>SVK</v>
      </c>
      <c r="L1640" s="151" t="str">
        <f t="shared" si="107"/>
        <v xml:space="preserve"> </v>
      </c>
      <c r="M1640" s="83"/>
      <c r="N1640" s="123" t="s">
        <v>895</v>
      </c>
      <c r="O1640" s="62">
        <f t="shared" si="106"/>
        <v>88</v>
      </c>
      <c r="P1640" s="4"/>
    </row>
    <row r="1641" spans="1:16" s="5" customFormat="1" ht="17.100000000000001" customHeight="1">
      <c r="A1641" s="4">
        <v>1631</v>
      </c>
      <c r="B1641" s="133" t="s">
        <v>8833</v>
      </c>
      <c r="C1641" s="134" t="s">
        <v>450</v>
      </c>
      <c r="D1641" s="135" t="s">
        <v>3246</v>
      </c>
      <c r="E1641" s="81" t="s">
        <v>4220</v>
      </c>
      <c r="F1641" s="145">
        <v>6.36</v>
      </c>
      <c r="G1641" s="145">
        <v>7.83</v>
      </c>
      <c r="H1641" s="48">
        <v>50</v>
      </c>
      <c r="I1641" s="48">
        <v>73</v>
      </c>
      <c r="J1641" s="151" t="str">
        <f t="shared" si="104"/>
        <v xml:space="preserve"> </v>
      </c>
      <c r="K1641" s="151" t="str">
        <f t="shared" si="105"/>
        <v>SVK</v>
      </c>
      <c r="L1641" s="151" t="str">
        <f t="shared" si="107"/>
        <v xml:space="preserve"> </v>
      </c>
      <c r="M1641" s="101"/>
      <c r="N1641" s="123" t="s">
        <v>895</v>
      </c>
      <c r="O1641" s="62">
        <f t="shared" si="106"/>
        <v>61.5</v>
      </c>
      <c r="P1641" s="4"/>
    </row>
    <row r="1642" spans="1:16" s="5" customFormat="1" ht="17.100000000000001" customHeight="1">
      <c r="A1642" s="4">
        <v>1632</v>
      </c>
      <c r="B1642" s="133" t="s">
        <v>8834</v>
      </c>
      <c r="C1642" s="134" t="s">
        <v>822</v>
      </c>
      <c r="D1642" s="135" t="s">
        <v>4370</v>
      </c>
      <c r="E1642" s="81" t="s">
        <v>4220</v>
      </c>
      <c r="F1642" s="145">
        <v>7.28</v>
      </c>
      <c r="G1642" s="145">
        <v>8.58</v>
      </c>
      <c r="H1642" s="48">
        <v>72</v>
      </c>
      <c r="I1642" s="48">
        <v>71</v>
      </c>
      <c r="J1642" s="151" t="str">
        <f t="shared" si="104"/>
        <v>SVK</v>
      </c>
      <c r="K1642" s="151" t="str">
        <f t="shared" si="105"/>
        <v>SVK</v>
      </c>
      <c r="L1642" s="151" t="str">
        <f t="shared" si="107"/>
        <v>SVK</v>
      </c>
      <c r="M1642" s="83"/>
      <c r="N1642" s="123" t="s">
        <v>895</v>
      </c>
      <c r="O1642" s="62">
        <f t="shared" si="106"/>
        <v>71.5</v>
      </c>
      <c r="P1642" s="4"/>
    </row>
    <row r="1643" spans="1:16" s="5" customFormat="1" ht="17.100000000000001" customHeight="1">
      <c r="A1643" s="4">
        <v>1633</v>
      </c>
      <c r="B1643" s="133" t="s">
        <v>676</v>
      </c>
      <c r="C1643" s="134" t="s">
        <v>3724</v>
      </c>
      <c r="D1643" s="135" t="s">
        <v>4062</v>
      </c>
      <c r="E1643" s="81" t="s">
        <v>4220</v>
      </c>
      <c r="F1643" s="145">
        <v>5.82</v>
      </c>
      <c r="G1643" s="145">
        <v>8.43</v>
      </c>
      <c r="H1643" s="48">
        <v>76</v>
      </c>
      <c r="I1643" s="48">
        <v>80</v>
      </c>
      <c r="J1643" s="151" t="str">
        <f t="shared" si="104"/>
        <v xml:space="preserve"> </v>
      </c>
      <c r="K1643" s="151" t="str">
        <f t="shared" si="105"/>
        <v>SVG</v>
      </c>
      <c r="L1643" s="151" t="str">
        <f t="shared" si="107"/>
        <v xml:space="preserve"> </v>
      </c>
      <c r="M1643" s="101"/>
      <c r="N1643" s="123" t="s">
        <v>895</v>
      </c>
      <c r="O1643" s="62">
        <f t="shared" si="106"/>
        <v>78</v>
      </c>
      <c r="P1643" s="4"/>
    </row>
    <row r="1644" spans="1:16" s="5" customFormat="1" ht="17.100000000000001" customHeight="1">
      <c r="A1644" s="4">
        <v>1634</v>
      </c>
      <c r="B1644" s="133" t="s">
        <v>8835</v>
      </c>
      <c r="C1644" s="134" t="s">
        <v>8836</v>
      </c>
      <c r="D1644" s="135" t="s">
        <v>4062</v>
      </c>
      <c r="E1644" s="81" t="s">
        <v>4220</v>
      </c>
      <c r="F1644" s="145">
        <v>6.15</v>
      </c>
      <c r="G1644" s="145">
        <v>8.36</v>
      </c>
      <c r="H1644" s="48">
        <v>73</v>
      </c>
      <c r="I1644" s="48">
        <v>82</v>
      </c>
      <c r="J1644" s="151" t="str">
        <f t="shared" si="104"/>
        <v xml:space="preserve"> </v>
      </c>
      <c r="K1644" s="151" t="str">
        <f t="shared" si="105"/>
        <v>SVG</v>
      </c>
      <c r="L1644" s="151" t="str">
        <f t="shared" si="107"/>
        <v xml:space="preserve"> </v>
      </c>
      <c r="M1644" s="83"/>
      <c r="N1644" s="123" t="s">
        <v>895</v>
      </c>
      <c r="O1644" s="62">
        <f t="shared" si="106"/>
        <v>77.5</v>
      </c>
      <c r="P1644" s="4"/>
    </row>
    <row r="1645" spans="1:16" s="5" customFormat="1" ht="17.100000000000001" customHeight="1">
      <c r="A1645" s="4">
        <v>1635</v>
      </c>
      <c r="B1645" s="133" t="s">
        <v>1893</v>
      </c>
      <c r="C1645" s="134" t="s">
        <v>1894</v>
      </c>
      <c r="D1645" s="135" t="s">
        <v>3457</v>
      </c>
      <c r="E1645" s="81" t="s">
        <v>4220</v>
      </c>
      <c r="F1645" s="145">
        <v>7.38</v>
      </c>
      <c r="G1645" s="145">
        <v>8.6199999999999992</v>
      </c>
      <c r="H1645" s="48">
        <v>75</v>
      </c>
      <c r="I1645" s="48">
        <v>74</v>
      </c>
      <c r="J1645" s="166" t="str">
        <f t="shared" si="104"/>
        <v>SVK</v>
      </c>
      <c r="K1645" s="151" t="str">
        <f t="shared" si="105"/>
        <v>SVK</v>
      </c>
      <c r="L1645" s="166" t="str">
        <f t="shared" si="107"/>
        <v>SVK</v>
      </c>
      <c r="M1645" s="63" t="s">
        <v>12589</v>
      </c>
      <c r="N1645" s="123" t="s">
        <v>895</v>
      </c>
      <c r="O1645" s="62">
        <f t="shared" si="106"/>
        <v>74.5</v>
      </c>
      <c r="P1645" s="4"/>
    </row>
    <row r="1646" spans="1:16" s="5" customFormat="1" ht="17.100000000000001" customHeight="1">
      <c r="A1646" s="4">
        <v>1636</v>
      </c>
      <c r="B1646" s="133" t="s">
        <v>8837</v>
      </c>
      <c r="C1646" s="134" t="s">
        <v>8838</v>
      </c>
      <c r="D1646" s="135" t="s">
        <v>3457</v>
      </c>
      <c r="E1646" s="81" t="s">
        <v>4220</v>
      </c>
      <c r="F1646" s="145">
        <v>5.83</v>
      </c>
      <c r="G1646" s="145">
        <v>8.5399999999999991</v>
      </c>
      <c r="H1646" s="48">
        <v>88</v>
      </c>
      <c r="I1646" s="48">
        <v>87</v>
      </c>
      <c r="J1646" s="151" t="str">
        <f t="shared" si="104"/>
        <v xml:space="preserve"> </v>
      </c>
      <c r="K1646" s="151" t="str">
        <f t="shared" si="105"/>
        <v>SVG</v>
      </c>
      <c r="L1646" s="151" t="str">
        <f t="shared" si="107"/>
        <v xml:space="preserve"> </v>
      </c>
      <c r="M1646" s="101"/>
      <c r="N1646" s="123" t="s">
        <v>895</v>
      </c>
      <c r="O1646" s="62">
        <f t="shared" si="106"/>
        <v>87.5</v>
      </c>
      <c r="P1646" s="4"/>
    </row>
    <row r="1647" spans="1:16" s="5" customFormat="1" ht="17.100000000000001" customHeight="1">
      <c r="A1647" s="4">
        <v>1637</v>
      </c>
      <c r="B1647" s="133" t="s">
        <v>8839</v>
      </c>
      <c r="C1647" s="134" t="s">
        <v>8840</v>
      </c>
      <c r="D1647" s="135" t="s">
        <v>3462</v>
      </c>
      <c r="E1647" s="81" t="s">
        <v>4220</v>
      </c>
      <c r="F1647" s="145">
        <v>6.44</v>
      </c>
      <c r="G1647" s="145">
        <v>7.92</v>
      </c>
      <c r="H1647" s="48">
        <v>64</v>
      </c>
      <c r="I1647" s="48">
        <v>81</v>
      </c>
      <c r="J1647" s="151" t="str">
        <f t="shared" si="104"/>
        <v xml:space="preserve"> </v>
      </c>
      <c r="K1647" s="151" t="str">
        <f t="shared" si="105"/>
        <v>SVK</v>
      </c>
      <c r="L1647" s="151" t="str">
        <f t="shared" si="107"/>
        <v xml:space="preserve"> </v>
      </c>
      <c r="M1647" s="83"/>
      <c r="N1647" s="123" t="s">
        <v>895</v>
      </c>
      <c r="O1647" s="62">
        <f t="shared" si="106"/>
        <v>72.5</v>
      </c>
      <c r="P1647" s="4"/>
    </row>
    <row r="1648" spans="1:16" s="5" customFormat="1" ht="17.100000000000001" customHeight="1">
      <c r="A1648" s="4">
        <v>1638</v>
      </c>
      <c r="B1648" s="133" t="s">
        <v>8841</v>
      </c>
      <c r="C1648" s="134" t="s">
        <v>1694</v>
      </c>
      <c r="D1648" s="135" t="s">
        <v>2007</v>
      </c>
      <c r="E1648" s="81" t="s">
        <v>4221</v>
      </c>
      <c r="F1648" s="145">
        <v>5.47</v>
      </c>
      <c r="G1648" s="145">
        <v>5.17</v>
      </c>
      <c r="H1648" s="48">
        <v>52</v>
      </c>
      <c r="I1648" s="48">
        <v>53</v>
      </c>
      <c r="J1648" s="151" t="str">
        <f t="shared" si="104"/>
        <v xml:space="preserve"> </v>
      </c>
      <c r="K1648" s="151" t="str">
        <f t="shared" si="105"/>
        <v xml:space="preserve"> </v>
      </c>
      <c r="L1648" s="151" t="str">
        <f t="shared" si="107"/>
        <v xml:space="preserve"> </v>
      </c>
      <c r="M1648" s="83"/>
      <c r="N1648" s="9"/>
      <c r="O1648" s="62">
        <f t="shared" si="106"/>
        <v>52.5</v>
      </c>
      <c r="P1648" s="4"/>
    </row>
    <row r="1649" spans="1:16" s="5" customFormat="1" ht="17.100000000000001" customHeight="1">
      <c r="A1649" s="4">
        <v>1639</v>
      </c>
      <c r="B1649" s="133" t="s">
        <v>8842</v>
      </c>
      <c r="C1649" s="134" t="s">
        <v>4061</v>
      </c>
      <c r="D1649" s="135" t="s">
        <v>2009</v>
      </c>
      <c r="E1649" s="81" t="s">
        <v>4221</v>
      </c>
      <c r="F1649" s="145">
        <v>5.75</v>
      </c>
      <c r="G1649" s="145">
        <v>6.2</v>
      </c>
      <c r="H1649" s="48">
        <v>78</v>
      </c>
      <c r="I1649" s="48">
        <v>70</v>
      </c>
      <c r="J1649" s="151" t="str">
        <f t="shared" si="104"/>
        <v xml:space="preserve"> </v>
      </c>
      <c r="K1649" s="151" t="str">
        <f t="shared" si="105"/>
        <v xml:space="preserve"> </v>
      </c>
      <c r="L1649" s="151" t="str">
        <f t="shared" si="107"/>
        <v xml:space="preserve"> </v>
      </c>
      <c r="M1649" s="83"/>
      <c r="N1649" s="9"/>
      <c r="O1649" s="62">
        <f t="shared" si="106"/>
        <v>74</v>
      </c>
      <c r="P1649" s="4"/>
    </row>
    <row r="1650" spans="1:16" s="5" customFormat="1" ht="17.100000000000001" customHeight="1">
      <c r="A1650" s="4">
        <v>1640</v>
      </c>
      <c r="B1650" s="133" t="s">
        <v>8843</v>
      </c>
      <c r="C1650" s="134" t="s">
        <v>301</v>
      </c>
      <c r="D1650" s="135" t="s">
        <v>3837</v>
      </c>
      <c r="E1650" s="81" t="s">
        <v>4221</v>
      </c>
      <c r="F1650" s="145">
        <v>6.77</v>
      </c>
      <c r="G1650" s="145">
        <v>7.43</v>
      </c>
      <c r="H1650" s="48">
        <v>54</v>
      </c>
      <c r="I1650" s="48">
        <v>62</v>
      </c>
      <c r="J1650" s="151" t="str">
        <f t="shared" si="104"/>
        <v xml:space="preserve"> </v>
      </c>
      <c r="K1650" s="151" t="str">
        <f t="shared" si="105"/>
        <v xml:space="preserve"> </v>
      </c>
      <c r="L1650" s="151" t="str">
        <f t="shared" si="107"/>
        <v xml:space="preserve"> </v>
      </c>
      <c r="M1650" s="101"/>
      <c r="N1650" s="9"/>
      <c r="O1650" s="62">
        <f t="shared" si="106"/>
        <v>58</v>
      </c>
      <c r="P1650" s="4"/>
    </row>
    <row r="1651" spans="1:16" s="5" customFormat="1" ht="17.100000000000001" customHeight="1">
      <c r="A1651" s="4">
        <v>1641</v>
      </c>
      <c r="B1651" s="133" t="s">
        <v>8844</v>
      </c>
      <c r="C1651" s="134" t="s">
        <v>360</v>
      </c>
      <c r="D1651" s="135" t="s">
        <v>665</v>
      </c>
      <c r="E1651" s="81" t="s">
        <v>4221</v>
      </c>
      <c r="F1651" s="145">
        <v>2.09</v>
      </c>
      <c r="G1651" s="145">
        <v>2.81</v>
      </c>
      <c r="H1651" s="48">
        <v>47</v>
      </c>
      <c r="I1651" s="48">
        <v>50</v>
      </c>
      <c r="J1651" s="151" t="str">
        <f t="shared" si="104"/>
        <v xml:space="preserve"> </v>
      </c>
      <c r="K1651" s="151" t="str">
        <f t="shared" si="105"/>
        <v xml:space="preserve"> </v>
      </c>
      <c r="L1651" s="151" t="str">
        <f t="shared" si="107"/>
        <v xml:space="preserve"> </v>
      </c>
      <c r="M1651" s="101"/>
      <c r="N1651" s="9"/>
      <c r="O1651" s="62">
        <f t="shared" si="106"/>
        <v>48.5</v>
      </c>
      <c r="P1651" s="4"/>
    </row>
    <row r="1652" spans="1:16" s="5" customFormat="1" ht="17.100000000000001" customHeight="1">
      <c r="A1652" s="4">
        <v>1642</v>
      </c>
      <c r="B1652" s="133" t="s">
        <v>8845</v>
      </c>
      <c r="C1652" s="134" t="s">
        <v>8846</v>
      </c>
      <c r="D1652" s="135" t="s">
        <v>1414</v>
      </c>
      <c r="E1652" s="81" t="s">
        <v>4221</v>
      </c>
      <c r="F1652" s="145">
        <v>5.99</v>
      </c>
      <c r="G1652" s="145">
        <v>5.13</v>
      </c>
      <c r="H1652" s="48">
        <v>52</v>
      </c>
      <c r="I1652" s="48">
        <v>64</v>
      </c>
      <c r="J1652" s="151" t="str">
        <f t="shared" si="104"/>
        <v xml:space="preserve"> </v>
      </c>
      <c r="K1652" s="151" t="str">
        <f t="shared" si="105"/>
        <v xml:space="preserve"> </v>
      </c>
      <c r="L1652" s="151" t="str">
        <f t="shared" si="107"/>
        <v xml:space="preserve"> </v>
      </c>
      <c r="M1652" s="101"/>
      <c r="N1652" s="9"/>
      <c r="O1652" s="62">
        <f t="shared" si="106"/>
        <v>58</v>
      </c>
      <c r="P1652" s="4"/>
    </row>
    <row r="1653" spans="1:16" s="5" customFormat="1" ht="17.100000000000001" customHeight="1">
      <c r="A1653" s="4">
        <v>1643</v>
      </c>
      <c r="B1653" s="133" t="s">
        <v>8847</v>
      </c>
      <c r="C1653" s="134" t="s">
        <v>2904</v>
      </c>
      <c r="D1653" s="135" t="s">
        <v>25</v>
      </c>
      <c r="E1653" s="81" t="s">
        <v>4221</v>
      </c>
      <c r="F1653" s="145">
        <v>4.97</v>
      </c>
      <c r="G1653" s="145">
        <v>1.18</v>
      </c>
      <c r="H1653" s="48">
        <v>47</v>
      </c>
      <c r="I1653" s="48">
        <v>47</v>
      </c>
      <c r="J1653" s="151" t="str">
        <f t="shared" si="104"/>
        <v xml:space="preserve"> </v>
      </c>
      <c r="K1653" s="151" t="str">
        <f t="shared" si="105"/>
        <v xml:space="preserve"> </v>
      </c>
      <c r="L1653" s="151" t="str">
        <f t="shared" si="107"/>
        <v xml:space="preserve"> </v>
      </c>
      <c r="M1653" s="51"/>
      <c r="N1653" s="123"/>
      <c r="O1653" s="62">
        <f t="shared" si="106"/>
        <v>47</v>
      </c>
      <c r="P1653" s="4"/>
    </row>
    <row r="1654" spans="1:16" s="5" customFormat="1" ht="17.100000000000001" customHeight="1">
      <c r="A1654" s="4">
        <v>1644</v>
      </c>
      <c r="B1654" s="133" t="s">
        <v>2213</v>
      </c>
      <c r="C1654" s="134" t="s">
        <v>2214</v>
      </c>
      <c r="D1654" s="135" t="s">
        <v>3382</v>
      </c>
      <c r="E1654" s="81" t="s">
        <v>4221</v>
      </c>
      <c r="F1654" s="145">
        <v>7.3</v>
      </c>
      <c r="G1654" s="145">
        <v>6.89</v>
      </c>
      <c r="H1654" s="48">
        <v>64</v>
      </c>
      <c r="I1654" s="48">
        <v>57</v>
      </c>
      <c r="J1654" s="151" t="str">
        <f t="shared" si="104"/>
        <v xml:space="preserve"> </v>
      </c>
      <c r="K1654" s="151" t="str">
        <f t="shared" si="105"/>
        <v xml:space="preserve"> </v>
      </c>
      <c r="L1654" s="151" t="str">
        <f t="shared" si="107"/>
        <v xml:space="preserve"> </v>
      </c>
      <c r="M1654" s="51"/>
      <c r="N1654" s="123"/>
      <c r="O1654" s="62">
        <f t="shared" si="106"/>
        <v>60.5</v>
      </c>
      <c r="P1654" s="4"/>
    </row>
    <row r="1655" spans="1:16" s="5" customFormat="1" ht="17.100000000000001" customHeight="1">
      <c r="A1655" s="4">
        <v>1645</v>
      </c>
      <c r="B1655" s="133" t="s">
        <v>8848</v>
      </c>
      <c r="C1655" s="134" t="s">
        <v>3112</v>
      </c>
      <c r="D1655" s="135" t="s">
        <v>3798</v>
      </c>
      <c r="E1655" s="81" t="s">
        <v>4221</v>
      </c>
      <c r="F1655" s="145">
        <v>6.38</v>
      </c>
      <c r="G1655" s="145">
        <v>5.95</v>
      </c>
      <c r="H1655" s="48">
        <v>53</v>
      </c>
      <c r="I1655" s="48">
        <v>54</v>
      </c>
      <c r="J1655" s="151" t="str">
        <f t="shared" si="104"/>
        <v xml:space="preserve"> </v>
      </c>
      <c r="K1655" s="151" t="str">
        <f t="shared" si="105"/>
        <v xml:space="preserve"> </v>
      </c>
      <c r="L1655" s="151" t="str">
        <f t="shared" si="107"/>
        <v xml:space="preserve"> </v>
      </c>
      <c r="M1655" s="221"/>
      <c r="N1655" s="123"/>
      <c r="O1655" s="62">
        <f t="shared" si="106"/>
        <v>53.5</v>
      </c>
      <c r="P1655" s="4"/>
    </row>
    <row r="1656" spans="1:16" s="5" customFormat="1" ht="17.100000000000001" customHeight="1">
      <c r="A1656" s="4">
        <v>1646</v>
      </c>
      <c r="B1656" s="133" t="s">
        <v>2216</v>
      </c>
      <c r="C1656" s="134" t="s">
        <v>2483</v>
      </c>
      <c r="D1656" s="135" t="s">
        <v>3782</v>
      </c>
      <c r="E1656" s="81" t="s">
        <v>4221</v>
      </c>
      <c r="F1656" s="145">
        <v>6.9</v>
      </c>
      <c r="G1656" s="145">
        <v>7.27</v>
      </c>
      <c r="H1656" s="48">
        <v>54</v>
      </c>
      <c r="I1656" s="48">
        <v>60</v>
      </c>
      <c r="J1656" s="151" t="str">
        <f t="shared" si="104"/>
        <v xml:space="preserve"> </v>
      </c>
      <c r="K1656" s="151" t="str">
        <f t="shared" si="105"/>
        <v xml:space="preserve"> </v>
      </c>
      <c r="L1656" s="151" t="str">
        <f t="shared" si="107"/>
        <v xml:space="preserve"> </v>
      </c>
      <c r="M1656" s="83"/>
      <c r="N1656" s="123"/>
      <c r="O1656" s="62">
        <f t="shared" si="106"/>
        <v>57</v>
      </c>
      <c r="P1656" s="4"/>
    </row>
    <row r="1657" spans="1:16" s="5" customFormat="1" ht="17.100000000000001" customHeight="1">
      <c r="A1657" s="4">
        <v>1647</v>
      </c>
      <c r="B1657" s="133" t="s">
        <v>8849</v>
      </c>
      <c r="C1657" s="134" t="s">
        <v>8850</v>
      </c>
      <c r="D1657" s="135" t="s">
        <v>1001</v>
      </c>
      <c r="E1657" s="81" t="s">
        <v>4221</v>
      </c>
      <c r="F1657" s="145">
        <v>7.08</v>
      </c>
      <c r="G1657" s="145">
        <v>7.33</v>
      </c>
      <c r="H1657" s="48">
        <v>55</v>
      </c>
      <c r="I1657" s="48">
        <v>79</v>
      </c>
      <c r="J1657" s="151" t="str">
        <f t="shared" si="104"/>
        <v xml:space="preserve"> </v>
      </c>
      <c r="K1657" s="151" t="str">
        <f t="shared" si="105"/>
        <v>SVK</v>
      </c>
      <c r="L1657" s="151" t="str">
        <f t="shared" si="107"/>
        <v xml:space="preserve"> </v>
      </c>
      <c r="M1657" s="49"/>
      <c r="N1657" s="123"/>
      <c r="O1657" s="62">
        <f t="shared" si="106"/>
        <v>67</v>
      </c>
      <c r="P1657" s="4"/>
    </row>
    <row r="1658" spans="1:16" s="5" customFormat="1" ht="17.100000000000001" customHeight="1">
      <c r="A1658" s="4">
        <v>1648</v>
      </c>
      <c r="B1658" s="133" t="s">
        <v>8851</v>
      </c>
      <c r="C1658" s="134" t="s">
        <v>3783</v>
      </c>
      <c r="D1658" s="135" t="s">
        <v>3785</v>
      </c>
      <c r="E1658" s="81" t="s">
        <v>4221</v>
      </c>
      <c r="F1658" s="145">
        <v>5.99</v>
      </c>
      <c r="G1658" s="145">
        <v>5.5</v>
      </c>
      <c r="H1658" s="48">
        <v>52</v>
      </c>
      <c r="I1658" s="48">
        <v>50</v>
      </c>
      <c r="J1658" s="151" t="str">
        <f t="shared" si="104"/>
        <v xml:space="preserve"> </v>
      </c>
      <c r="K1658" s="151" t="str">
        <f t="shared" si="105"/>
        <v xml:space="preserve"> </v>
      </c>
      <c r="L1658" s="151" t="str">
        <f t="shared" si="107"/>
        <v xml:space="preserve"> </v>
      </c>
      <c r="M1658" s="98"/>
      <c r="N1658" s="123"/>
      <c r="O1658" s="62">
        <f t="shared" si="106"/>
        <v>51</v>
      </c>
      <c r="P1658" s="4"/>
    </row>
    <row r="1659" spans="1:16" s="5" customFormat="1" ht="17.100000000000001" customHeight="1">
      <c r="A1659" s="4">
        <v>1649</v>
      </c>
      <c r="B1659" s="133" t="s">
        <v>2218</v>
      </c>
      <c r="C1659" s="134" t="s">
        <v>2219</v>
      </c>
      <c r="D1659" s="135" t="s">
        <v>4270</v>
      </c>
      <c r="E1659" s="81" t="s">
        <v>4221</v>
      </c>
      <c r="F1659" s="145">
        <v>8.84</v>
      </c>
      <c r="G1659" s="145">
        <v>8.14</v>
      </c>
      <c r="H1659" s="48">
        <v>56</v>
      </c>
      <c r="I1659" s="48">
        <v>70</v>
      </c>
      <c r="J1659" s="151" t="str">
        <f t="shared" si="104"/>
        <v xml:space="preserve"> </v>
      </c>
      <c r="K1659" s="151" t="str">
        <f t="shared" si="105"/>
        <v>SVK</v>
      </c>
      <c r="L1659" s="151" t="str">
        <f t="shared" si="107"/>
        <v xml:space="preserve"> </v>
      </c>
      <c r="M1659" s="101"/>
      <c r="N1659" s="123"/>
      <c r="O1659" s="62">
        <f t="shared" si="106"/>
        <v>63</v>
      </c>
      <c r="P1659" s="4"/>
    </row>
    <row r="1660" spans="1:16" s="5" customFormat="1" ht="17.100000000000001" customHeight="1">
      <c r="A1660" s="4">
        <v>1650</v>
      </c>
      <c r="B1660" s="133" t="s">
        <v>8852</v>
      </c>
      <c r="C1660" s="134" t="s">
        <v>3087</v>
      </c>
      <c r="D1660" s="135" t="s">
        <v>711</v>
      </c>
      <c r="E1660" s="81" t="s">
        <v>4221</v>
      </c>
      <c r="F1660" s="145">
        <v>4.53</v>
      </c>
      <c r="G1660" s="145">
        <v>5.33</v>
      </c>
      <c r="H1660" s="48">
        <v>49</v>
      </c>
      <c r="I1660" s="48">
        <v>50</v>
      </c>
      <c r="J1660" s="151" t="str">
        <f t="shared" si="104"/>
        <v xml:space="preserve"> </v>
      </c>
      <c r="K1660" s="151" t="str">
        <f t="shared" si="105"/>
        <v xml:space="preserve"> </v>
      </c>
      <c r="L1660" s="151" t="str">
        <f t="shared" si="107"/>
        <v xml:space="preserve"> </v>
      </c>
      <c r="M1660" s="72"/>
      <c r="N1660" s="123"/>
      <c r="O1660" s="62">
        <f t="shared" si="106"/>
        <v>49.5</v>
      </c>
      <c r="P1660" s="4"/>
    </row>
    <row r="1661" spans="1:16" s="5" customFormat="1" ht="17.100000000000001" customHeight="1">
      <c r="A1661" s="4">
        <v>1651</v>
      </c>
      <c r="B1661" s="133" t="s">
        <v>8853</v>
      </c>
      <c r="C1661" s="134" t="s">
        <v>3901</v>
      </c>
      <c r="D1661" s="135" t="s">
        <v>1002</v>
      </c>
      <c r="E1661" s="81" t="s">
        <v>4221</v>
      </c>
      <c r="F1661" s="145">
        <v>6.25</v>
      </c>
      <c r="G1661" s="145">
        <v>6.32</v>
      </c>
      <c r="H1661" s="48">
        <v>58</v>
      </c>
      <c r="I1661" s="48">
        <v>66</v>
      </c>
      <c r="J1661" s="151" t="str">
        <f t="shared" si="104"/>
        <v xml:space="preserve"> </v>
      </c>
      <c r="K1661" s="151" t="str">
        <f t="shared" si="105"/>
        <v xml:space="preserve"> </v>
      </c>
      <c r="L1661" s="151" t="str">
        <f t="shared" si="107"/>
        <v xml:space="preserve"> </v>
      </c>
      <c r="M1661" s="49"/>
      <c r="N1661" s="123"/>
      <c r="O1661" s="62">
        <f t="shared" si="106"/>
        <v>62</v>
      </c>
      <c r="P1661" s="4"/>
    </row>
    <row r="1662" spans="1:16" s="5" customFormat="1" ht="17.100000000000001" customHeight="1">
      <c r="A1662" s="4">
        <v>1652</v>
      </c>
      <c r="B1662" s="133" t="s">
        <v>8854</v>
      </c>
      <c r="C1662" s="134" t="s">
        <v>4262</v>
      </c>
      <c r="D1662" s="135" t="s">
        <v>3620</v>
      </c>
      <c r="E1662" s="81" t="s">
        <v>4221</v>
      </c>
      <c r="F1662" s="145">
        <v>5.25</v>
      </c>
      <c r="G1662" s="145">
        <v>4.29</v>
      </c>
      <c r="H1662" s="48">
        <v>52</v>
      </c>
      <c r="I1662" s="48">
        <v>55</v>
      </c>
      <c r="J1662" s="151" t="str">
        <f t="shared" si="104"/>
        <v xml:space="preserve"> </v>
      </c>
      <c r="K1662" s="151" t="str">
        <f t="shared" si="105"/>
        <v xml:space="preserve"> </v>
      </c>
      <c r="L1662" s="151" t="str">
        <f t="shared" si="107"/>
        <v xml:space="preserve"> </v>
      </c>
      <c r="M1662" s="120"/>
      <c r="N1662" s="93"/>
      <c r="O1662" s="62">
        <f t="shared" si="106"/>
        <v>53.5</v>
      </c>
      <c r="P1662" s="4"/>
    </row>
    <row r="1663" spans="1:16" s="5" customFormat="1" ht="17.100000000000001" customHeight="1">
      <c r="A1663" s="4">
        <v>1653</v>
      </c>
      <c r="B1663" s="133" t="s">
        <v>8855</v>
      </c>
      <c r="C1663" s="134" t="s">
        <v>8856</v>
      </c>
      <c r="D1663" s="135" t="s">
        <v>3620</v>
      </c>
      <c r="E1663" s="81" t="s">
        <v>4221</v>
      </c>
      <c r="F1663" s="145">
        <v>4.3499999999999996</v>
      </c>
      <c r="G1663" s="145">
        <v>4.9000000000000004</v>
      </c>
      <c r="H1663" s="48">
        <v>47</v>
      </c>
      <c r="I1663" s="48">
        <v>50</v>
      </c>
      <c r="J1663" s="151" t="str">
        <f t="shared" si="104"/>
        <v xml:space="preserve"> </v>
      </c>
      <c r="K1663" s="151" t="str">
        <f t="shared" si="105"/>
        <v xml:space="preserve"> </v>
      </c>
      <c r="L1663" s="151" t="str">
        <f t="shared" si="107"/>
        <v xml:space="preserve"> </v>
      </c>
      <c r="M1663" s="51"/>
      <c r="N1663" s="9"/>
      <c r="O1663" s="62">
        <f t="shared" si="106"/>
        <v>48.5</v>
      </c>
      <c r="P1663" s="4"/>
    </row>
    <row r="1664" spans="1:16" s="5" customFormat="1" ht="17.100000000000001" customHeight="1">
      <c r="A1664" s="4">
        <v>1654</v>
      </c>
      <c r="B1664" s="133" t="s">
        <v>8901</v>
      </c>
      <c r="C1664" s="134" t="s">
        <v>2319</v>
      </c>
      <c r="D1664" s="135" t="s">
        <v>1013</v>
      </c>
      <c r="E1664" s="81" t="s">
        <v>4223</v>
      </c>
      <c r="F1664" s="145">
        <v>5.58</v>
      </c>
      <c r="G1664" s="145">
        <v>4.95</v>
      </c>
      <c r="H1664" s="48">
        <v>65</v>
      </c>
      <c r="I1664" s="48">
        <v>60</v>
      </c>
      <c r="J1664" s="151" t="str">
        <f t="shared" si="104"/>
        <v xml:space="preserve"> </v>
      </c>
      <c r="K1664" s="151" t="str">
        <f t="shared" si="105"/>
        <v xml:space="preserve"> </v>
      </c>
      <c r="L1664" s="151" t="str">
        <f t="shared" si="107"/>
        <v xml:space="preserve"> </v>
      </c>
      <c r="M1664" s="51"/>
      <c r="N1664" s="9"/>
      <c r="O1664" s="62">
        <f t="shared" si="106"/>
        <v>62.5</v>
      </c>
      <c r="P1664" s="4"/>
    </row>
    <row r="1665" spans="1:16" s="5" customFormat="1" ht="17.100000000000001" customHeight="1">
      <c r="A1665" s="4">
        <v>1655</v>
      </c>
      <c r="B1665" s="133" t="s">
        <v>8857</v>
      </c>
      <c r="C1665" s="134" t="s">
        <v>2006</v>
      </c>
      <c r="D1665" s="135" t="s">
        <v>2007</v>
      </c>
      <c r="E1665" s="81" t="s">
        <v>4222</v>
      </c>
      <c r="F1665" s="145">
        <v>7.33</v>
      </c>
      <c r="G1665" s="145">
        <v>5.71</v>
      </c>
      <c r="H1665" s="48">
        <v>83</v>
      </c>
      <c r="I1665" s="48">
        <v>63</v>
      </c>
      <c r="J1665" s="166" t="str">
        <f t="shared" si="104"/>
        <v>SVK</v>
      </c>
      <c r="K1665" s="151" t="str">
        <f t="shared" si="105"/>
        <v xml:space="preserve"> </v>
      </c>
      <c r="L1665" s="151" t="str">
        <f t="shared" si="107"/>
        <v xml:space="preserve"> </v>
      </c>
      <c r="M1665" s="63" t="s">
        <v>12589</v>
      </c>
      <c r="N1665" s="9"/>
      <c r="O1665" s="62">
        <f t="shared" si="106"/>
        <v>73</v>
      </c>
      <c r="P1665" s="4"/>
    </row>
    <row r="1666" spans="1:16" s="5" customFormat="1" ht="17.100000000000001" customHeight="1">
      <c r="A1666" s="4">
        <v>1656</v>
      </c>
      <c r="B1666" s="133" t="s">
        <v>8858</v>
      </c>
      <c r="C1666" s="134" t="s">
        <v>8859</v>
      </c>
      <c r="D1666" s="135" t="s">
        <v>2899</v>
      </c>
      <c r="E1666" s="81" t="s">
        <v>4222</v>
      </c>
      <c r="F1666" s="145">
        <v>5.71</v>
      </c>
      <c r="G1666" s="145">
        <v>4.55</v>
      </c>
      <c r="H1666" s="48">
        <v>64</v>
      </c>
      <c r="I1666" s="48">
        <v>52</v>
      </c>
      <c r="J1666" s="151" t="str">
        <f t="shared" si="104"/>
        <v xml:space="preserve"> </v>
      </c>
      <c r="K1666" s="151" t="str">
        <f t="shared" si="105"/>
        <v xml:space="preserve"> </v>
      </c>
      <c r="L1666" s="151" t="str">
        <f t="shared" si="107"/>
        <v xml:space="preserve"> </v>
      </c>
      <c r="M1666" s="108"/>
      <c r="N1666" s="9"/>
      <c r="O1666" s="62">
        <f t="shared" si="106"/>
        <v>58</v>
      </c>
      <c r="P1666" s="4"/>
    </row>
    <row r="1667" spans="1:16" s="5" customFormat="1" ht="17.100000000000001" customHeight="1">
      <c r="A1667" s="4">
        <v>1657</v>
      </c>
      <c r="B1667" s="133" t="s">
        <v>8860</v>
      </c>
      <c r="C1667" s="134" t="s">
        <v>351</v>
      </c>
      <c r="D1667" s="135" t="s">
        <v>2009</v>
      </c>
      <c r="E1667" s="81" t="s">
        <v>4222</v>
      </c>
      <c r="F1667" s="145">
        <v>5.73</v>
      </c>
      <c r="G1667" s="145">
        <v>3.83</v>
      </c>
      <c r="H1667" s="48">
        <v>63</v>
      </c>
      <c r="I1667" s="48">
        <v>50</v>
      </c>
      <c r="J1667" s="151" t="str">
        <f t="shared" si="104"/>
        <v xml:space="preserve"> </v>
      </c>
      <c r="K1667" s="151" t="str">
        <f t="shared" si="105"/>
        <v xml:space="preserve"> </v>
      </c>
      <c r="L1667" s="151" t="str">
        <f t="shared" si="107"/>
        <v xml:space="preserve"> </v>
      </c>
      <c r="M1667" s="51"/>
      <c r="N1667" s="9"/>
      <c r="O1667" s="62">
        <f t="shared" si="106"/>
        <v>56.5</v>
      </c>
      <c r="P1667" s="4"/>
    </row>
    <row r="1668" spans="1:16" s="5" customFormat="1" ht="17.100000000000001" customHeight="1">
      <c r="A1668" s="4">
        <v>1658</v>
      </c>
      <c r="B1668" s="133" t="s">
        <v>8861</v>
      </c>
      <c r="C1668" s="134" t="s">
        <v>4424</v>
      </c>
      <c r="D1668" s="135" t="s">
        <v>552</v>
      </c>
      <c r="E1668" s="81" t="s">
        <v>4222</v>
      </c>
      <c r="F1668" s="145">
        <v>5.9</v>
      </c>
      <c r="G1668" s="145">
        <v>5.39</v>
      </c>
      <c r="H1668" s="48">
        <v>66</v>
      </c>
      <c r="I1668" s="48">
        <v>53</v>
      </c>
      <c r="J1668" s="151" t="str">
        <f t="shared" si="104"/>
        <v xml:space="preserve"> </v>
      </c>
      <c r="K1668" s="151" t="str">
        <f t="shared" si="105"/>
        <v xml:space="preserve"> </v>
      </c>
      <c r="L1668" s="151" t="str">
        <f t="shared" si="107"/>
        <v xml:space="preserve"> </v>
      </c>
      <c r="M1668" s="83"/>
      <c r="N1668" s="9"/>
      <c r="O1668" s="62">
        <f t="shared" si="106"/>
        <v>59.5</v>
      </c>
      <c r="P1668" s="4"/>
    </row>
    <row r="1669" spans="1:16" s="5" customFormat="1" ht="17.100000000000001" customHeight="1">
      <c r="A1669" s="4">
        <v>1659</v>
      </c>
      <c r="B1669" s="133" t="s">
        <v>8862</v>
      </c>
      <c r="C1669" s="134" t="s">
        <v>2091</v>
      </c>
      <c r="D1669" s="135" t="s">
        <v>2451</v>
      </c>
      <c r="E1669" s="81" t="s">
        <v>4222</v>
      </c>
      <c r="F1669" s="145">
        <v>4.8600000000000003</v>
      </c>
      <c r="G1669" s="145">
        <v>4.3499999999999996</v>
      </c>
      <c r="H1669" s="48">
        <v>61</v>
      </c>
      <c r="I1669" s="48">
        <v>52</v>
      </c>
      <c r="J1669" s="151" t="str">
        <f t="shared" si="104"/>
        <v xml:space="preserve"> </v>
      </c>
      <c r="K1669" s="151" t="str">
        <f t="shared" si="105"/>
        <v xml:space="preserve"> </v>
      </c>
      <c r="L1669" s="151" t="str">
        <f t="shared" si="107"/>
        <v xml:space="preserve"> </v>
      </c>
      <c r="M1669" s="51"/>
      <c r="N1669" s="9"/>
      <c r="O1669" s="62">
        <f t="shared" si="106"/>
        <v>56.5</v>
      </c>
      <c r="P1669" s="4"/>
    </row>
    <row r="1670" spans="1:16" s="5" customFormat="1" ht="17.100000000000001" customHeight="1">
      <c r="A1670" s="4">
        <v>1660</v>
      </c>
      <c r="B1670" s="133" t="s">
        <v>8902</v>
      </c>
      <c r="C1670" s="134" t="s">
        <v>3614</v>
      </c>
      <c r="D1670" s="135" t="s">
        <v>4067</v>
      </c>
      <c r="E1670" s="81" t="s">
        <v>4223</v>
      </c>
      <c r="F1670" s="145">
        <v>4.82</v>
      </c>
      <c r="G1670" s="145">
        <v>4.38</v>
      </c>
      <c r="H1670" s="48">
        <v>50</v>
      </c>
      <c r="I1670" s="48">
        <v>50</v>
      </c>
      <c r="J1670" s="151" t="str">
        <f t="shared" si="104"/>
        <v xml:space="preserve"> </v>
      </c>
      <c r="K1670" s="151" t="str">
        <f t="shared" si="105"/>
        <v xml:space="preserve"> </v>
      </c>
      <c r="L1670" s="151" t="str">
        <f t="shared" si="107"/>
        <v xml:space="preserve"> </v>
      </c>
      <c r="M1670" s="98"/>
      <c r="N1670" s="9"/>
      <c r="O1670" s="62">
        <f t="shared" si="106"/>
        <v>50</v>
      </c>
      <c r="P1670" s="4"/>
    </row>
    <row r="1671" spans="1:16" s="5" customFormat="1" ht="17.100000000000001" customHeight="1">
      <c r="A1671" s="4">
        <v>1661</v>
      </c>
      <c r="B1671" s="133" t="s">
        <v>8863</v>
      </c>
      <c r="C1671" s="134" t="s">
        <v>7212</v>
      </c>
      <c r="D1671" s="135" t="s">
        <v>8864</v>
      </c>
      <c r="E1671" s="81" t="s">
        <v>4222</v>
      </c>
      <c r="F1671" s="145">
        <v>6.63</v>
      </c>
      <c r="G1671" s="145">
        <v>5.45</v>
      </c>
      <c r="H1671" s="48">
        <v>70</v>
      </c>
      <c r="I1671" s="48">
        <v>56</v>
      </c>
      <c r="J1671" s="151" t="str">
        <f t="shared" si="104"/>
        <v xml:space="preserve"> </v>
      </c>
      <c r="K1671" s="151" t="str">
        <f t="shared" si="105"/>
        <v xml:space="preserve"> </v>
      </c>
      <c r="L1671" s="151" t="str">
        <f t="shared" si="107"/>
        <v xml:space="preserve"> </v>
      </c>
      <c r="M1671" s="108"/>
      <c r="N1671" s="9"/>
      <c r="O1671" s="62">
        <f t="shared" si="106"/>
        <v>63</v>
      </c>
      <c r="P1671" s="4"/>
    </row>
    <row r="1672" spans="1:16" s="5" customFormat="1" ht="17.100000000000001" customHeight="1">
      <c r="A1672" s="4">
        <v>1662</v>
      </c>
      <c r="B1672" s="133" t="s">
        <v>8865</v>
      </c>
      <c r="C1672" s="134" t="s">
        <v>8866</v>
      </c>
      <c r="D1672" s="135" t="s">
        <v>4070</v>
      </c>
      <c r="E1672" s="81" t="s">
        <v>4222</v>
      </c>
      <c r="F1672" s="145">
        <v>6</v>
      </c>
      <c r="G1672" s="145">
        <v>4.68</v>
      </c>
      <c r="H1672" s="48">
        <v>74</v>
      </c>
      <c r="I1672" s="48">
        <v>50</v>
      </c>
      <c r="J1672" s="151" t="str">
        <f t="shared" si="104"/>
        <v xml:space="preserve"> </v>
      </c>
      <c r="K1672" s="151" t="str">
        <f t="shared" si="105"/>
        <v xml:space="preserve"> </v>
      </c>
      <c r="L1672" s="151" t="str">
        <f t="shared" si="107"/>
        <v xml:space="preserve"> </v>
      </c>
      <c r="M1672" s="51"/>
      <c r="N1672" s="9"/>
      <c r="O1672" s="62">
        <f t="shared" si="106"/>
        <v>62</v>
      </c>
      <c r="P1672" s="4"/>
    </row>
    <row r="1673" spans="1:16" s="5" customFormat="1" ht="17.100000000000001" customHeight="1">
      <c r="A1673" s="4">
        <v>1663</v>
      </c>
      <c r="B1673" s="133" t="s">
        <v>8867</v>
      </c>
      <c r="C1673" s="134" t="s">
        <v>8868</v>
      </c>
      <c r="D1673" s="135" t="s">
        <v>1451</v>
      </c>
      <c r="E1673" s="81" t="s">
        <v>4222</v>
      </c>
      <c r="F1673" s="145">
        <v>4.8099999999999996</v>
      </c>
      <c r="G1673" s="145">
        <v>2.86</v>
      </c>
      <c r="H1673" s="48">
        <v>51</v>
      </c>
      <c r="I1673" s="48">
        <v>47</v>
      </c>
      <c r="J1673" s="151" t="str">
        <f t="shared" si="104"/>
        <v xml:space="preserve"> </v>
      </c>
      <c r="K1673" s="151" t="str">
        <f t="shared" si="105"/>
        <v xml:space="preserve"> </v>
      </c>
      <c r="L1673" s="151" t="str">
        <f t="shared" si="107"/>
        <v xml:space="preserve"> </v>
      </c>
      <c r="M1673" s="101"/>
      <c r="N1673" s="208"/>
      <c r="O1673" s="62">
        <f t="shared" si="106"/>
        <v>49</v>
      </c>
      <c r="P1673" s="4"/>
    </row>
    <row r="1674" spans="1:16" s="5" customFormat="1" ht="17.100000000000001" customHeight="1">
      <c r="A1674" s="4">
        <v>1664</v>
      </c>
      <c r="B1674" s="133" t="s">
        <v>8903</v>
      </c>
      <c r="C1674" s="134" t="s">
        <v>1521</v>
      </c>
      <c r="D1674" s="135" t="s">
        <v>3474</v>
      </c>
      <c r="E1674" s="81" t="s">
        <v>4223</v>
      </c>
      <c r="F1674" s="145">
        <v>5.24</v>
      </c>
      <c r="G1674" s="145">
        <v>5.25</v>
      </c>
      <c r="H1674" s="48">
        <v>58</v>
      </c>
      <c r="I1674" s="48">
        <v>51</v>
      </c>
      <c r="J1674" s="151" t="str">
        <f t="shared" si="104"/>
        <v xml:space="preserve"> </v>
      </c>
      <c r="K1674" s="151" t="str">
        <f t="shared" si="105"/>
        <v xml:space="preserve"> </v>
      </c>
      <c r="L1674" s="151" t="str">
        <f t="shared" si="107"/>
        <v xml:space="preserve"> </v>
      </c>
      <c r="M1674" s="72"/>
      <c r="N1674" s="208"/>
      <c r="O1674" s="62">
        <f t="shared" si="106"/>
        <v>54.5</v>
      </c>
      <c r="P1674" s="4"/>
    </row>
    <row r="1675" spans="1:16" s="5" customFormat="1" ht="17.100000000000001" customHeight="1">
      <c r="A1675" s="4">
        <v>1665</v>
      </c>
      <c r="B1675" s="133" t="s">
        <v>8904</v>
      </c>
      <c r="C1675" s="134" t="s">
        <v>3283</v>
      </c>
      <c r="D1675" s="135" t="s">
        <v>3474</v>
      </c>
      <c r="E1675" s="81" t="s">
        <v>4223</v>
      </c>
      <c r="F1675" s="145">
        <v>5.49</v>
      </c>
      <c r="G1675" s="145">
        <v>3.96</v>
      </c>
      <c r="H1675" s="48">
        <v>52</v>
      </c>
      <c r="I1675" s="48">
        <v>50</v>
      </c>
      <c r="J1675" s="151" t="str">
        <f t="shared" si="104"/>
        <v xml:space="preserve"> </v>
      </c>
      <c r="K1675" s="151" t="str">
        <f t="shared" si="105"/>
        <v xml:space="preserve"> </v>
      </c>
      <c r="L1675" s="151" t="str">
        <f t="shared" si="107"/>
        <v xml:space="preserve"> </v>
      </c>
      <c r="M1675" s="51"/>
      <c r="N1675" s="208"/>
      <c r="O1675" s="62">
        <f t="shared" si="106"/>
        <v>51</v>
      </c>
      <c r="P1675" s="4"/>
    </row>
    <row r="1676" spans="1:16" s="5" customFormat="1" ht="17.100000000000001" customHeight="1">
      <c r="A1676" s="4">
        <v>1666</v>
      </c>
      <c r="B1676" s="133" t="s">
        <v>8905</v>
      </c>
      <c r="C1676" s="134" t="s">
        <v>8906</v>
      </c>
      <c r="D1676" s="135" t="s">
        <v>3341</v>
      </c>
      <c r="E1676" s="81" t="s">
        <v>4223</v>
      </c>
      <c r="F1676" s="145">
        <v>5.8</v>
      </c>
      <c r="G1676" s="145">
        <v>4.88</v>
      </c>
      <c r="H1676" s="48">
        <v>60</v>
      </c>
      <c r="I1676" s="48">
        <v>50</v>
      </c>
      <c r="J1676" s="151" t="str">
        <f t="shared" si="104"/>
        <v xml:space="preserve"> </v>
      </c>
      <c r="K1676" s="151" t="str">
        <f t="shared" si="105"/>
        <v xml:space="preserve"> </v>
      </c>
      <c r="L1676" s="151" t="str">
        <f t="shared" si="107"/>
        <v xml:space="preserve"> </v>
      </c>
      <c r="M1676" s="101"/>
      <c r="N1676" s="208"/>
      <c r="O1676" s="62">
        <f t="shared" si="106"/>
        <v>55</v>
      </c>
      <c r="P1676" s="4"/>
    </row>
    <row r="1677" spans="1:16" s="5" customFormat="1" ht="17.100000000000001" customHeight="1">
      <c r="A1677" s="4">
        <v>1667</v>
      </c>
      <c r="B1677" s="133" t="s">
        <v>8869</v>
      </c>
      <c r="C1677" s="134" t="s">
        <v>8870</v>
      </c>
      <c r="D1677" s="135" t="s">
        <v>2908</v>
      </c>
      <c r="E1677" s="81" t="s">
        <v>4222</v>
      </c>
      <c r="F1677" s="145">
        <v>4.4400000000000004</v>
      </c>
      <c r="G1677" s="145">
        <v>4.58</v>
      </c>
      <c r="H1677" s="48">
        <v>61</v>
      </c>
      <c r="I1677" s="48">
        <v>50</v>
      </c>
      <c r="J1677" s="151" t="str">
        <f t="shared" ref="J1677:J1740" si="108">IF(AND(F1677&gt;=9,H1677&gt;=90),"SVXS",IF(AND(F1677&gt;=8,H1677&gt;=80),"SVG",IF(AND(F1677&gt;=7,H1677&gt;=70),"SVK"," ")))</f>
        <v xml:space="preserve"> </v>
      </c>
      <c r="K1677" s="151" t="str">
        <f t="shared" ref="K1677:K1740" si="109">IF(AND(G1677&gt;=9,I1677&gt;=90),"SVXS",IF(AND(G1677&gt;=8,I1677&gt;=80),"SVG",IF(AND(G1677&gt;=7,I1677&gt;=70),"SVK"," ")))</f>
        <v xml:space="preserve"> </v>
      </c>
      <c r="L1677" s="151" t="str">
        <f t="shared" si="107"/>
        <v xml:space="preserve"> </v>
      </c>
      <c r="M1677" s="101"/>
      <c r="N1677" s="208"/>
      <c r="O1677" s="62">
        <f t="shared" ref="O1677:O1740" si="110">SUM(H1677:I1677)/2</f>
        <v>55.5</v>
      </c>
      <c r="P1677" s="4"/>
    </row>
    <row r="1678" spans="1:16" s="5" customFormat="1" ht="17.100000000000001" customHeight="1">
      <c r="A1678" s="4">
        <v>1668</v>
      </c>
      <c r="B1678" s="133" t="s">
        <v>8871</v>
      </c>
      <c r="C1678" s="134" t="s">
        <v>8872</v>
      </c>
      <c r="D1678" s="135" t="s">
        <v>2908</v>
      </c>
      <c r="E1678" s="81" t="s">
        <v>4222</v>
      </c>
      <c r="F1678" s="145">
        <v>5.83</v>
      </c>
      <c r="G1678" s="145">
        <v>6.12</v>
      </c>
      <c r="H1678" s="48">
        <v>67</v>
      </c>
      <c r="I1678" s="48">
        <v>58</v>
      </c>
      <c r="J1678" s="151" t="str">
        <f t="shared" si="108"/>
        <v xml:space="preserve"> </v>
      </c>
      <c r="K1678" s="151" t="str">
        <f t="shared" si="109"/>
        <v xml:space="preserve"> </v>
      </c>
      <c r="L1678" s="151" t="str">
        <f t="shared" si="107"/>
        <v xml:space="preserve"> </v>
      </c>
      <c r="M1678" s="51"/>
      <c r="N1678" s="208"/>
      <c r="O1678" s="62">
        <f t="shared" si="110"/>
        <v>62.5</v>
      </c>
      <c r="P1678" s="4"/>
    </row>
    <row r="1679" spans="1:16" s="5" customFormat="1" ht="17.100000000000001" customHeight="1">
      <c r="A1679" s="4">
        <v>1669</v>
      </c>
      <c r="B1679" s="133" t="s">
        <v>8873</v>
      </c>
      <c r="C1679" s="134" t="s">
        <v>8874</v>
      </c>
      <c r="D1679" s="135" t="s">
        <v>2597</v>
      </c>
      <c r="E1679" s="81" t="s">
        <v>4222</v>
      </c>
      <c r="F1679" s="145">
        <v>5.2</v>
      </c>
      <c r="G1679" s="145">
        <v>1.82</v>
      </c>
      <c r="H1679" s="48">
        <v>62</v>
      </c>
      <c r="I1679" s="48">
        <v>45</v>
      </c>
      <c r="J1679" s="151" t="str">
        <f t="shared" si="108"/>
        <v xml:space="preserve"> </v>
      </c>
      <c r="K1679" s="151" t="str">
        <f t="shared" si="109"/>
        <v xml:space="preserve"> </v>
      </c>
      <c r="L1679" s="151" t="str">
        <f t="shared" si="107"/>
        <v xml:space="preserve"> </v>
      </c>
      <c r="M1679" s="51"/>
      <c r="N1679" s="211"/>
      <c r="O1679" s="62">
        <f t="shared" si="110"/>
        <v>53.5</v>
      </c>
      <c r="P1679" s="4"/>
    </row>
    <row r="1680" spans="1:16" s="5" customFormat="1" ht="17.100000000000001" customHeight="1">
      <c r="A1680" s="4">
        <v>1670</v>
      </c>
      <c r="B1680" s="133" t="s">
        <v>8907</v>
      </c>
      <c r="C1680" s="134" t="s">
        <v>361</v>
      </c>
      <c r="D1680" s="135" t="s">
        <v>1414</v>
      </c>
      <c r="E1680" s="81" t="s">
        <v>4223</v>
      </c>
      <c r="F1680" s="145">
        <v>5.39</v>
      </c>
      <c r="G1680" s="145">
        <v>5.19</v>
      </c>
      <c r="H1680" s="48">
        <v>58</v>
      </c>
      <c r="I1680" s="48">
        <v>55</v>
      </c>
      <c r="J1680" s="151" t="str">
        <f t="shared" si="108"/>
        <v xml:space="preserve"> </v>
      </c>
      <c r="K1680" s="151" t="str">
        <f t="shared" si="109"/>
        <v xml:space="preserve"> </v>
      </c>
      <c r="L1680" s="151" t="str">
        <f t="shared" si="107"/>
        <v xml:space="preserve"> </v>
      </c>
      <c r="M1680" s="98"/>
      <c r="N1680" s="212"/>
      <c r="O1680" s="62">
        <f t="shared" si="110"/>
        <v>56.5</v>
      </c>
      <c r="P1680" s="4"/>
    </row>
    <row r="1681" spans="1:16" s="5" customFormat="1" ht="17.100000000000001" customHeight="1">
      <c r="A1681" s="4">
        <v>1671</v>
      </c>
      <c r="B1681" s="133" t="s">
        <v>2131</v>
      </c>
      <c r="C1681" s="134" t="s">
        <v>904</v>
      </c>
      <c r="D1681" s="135" t="s">
        <v>995</v>
      </c>
      <c r="E1681" s="81" t="s">
        <v>4223</v>
      </c>
      <c r="F1681" s="145">
        <v>7.22</v>
      </c>
      <c r="G1681" s="145">
        <v>7.39</v>
      </c>
      <c r="H1681" s="48">
        <v>71</v>
      </c>
      <c r="I1681" s="48">
        <v>54</v>
      </c>
      <c r="J1681" s="168" t="str">
        <f t="shared" si="108"/>
        <v>SVK</v>
      </c>
      <c r="K1681" s="165" t="str">
        <f t="shared" si="109"/>
        <v xml:space="preserve"> </v>
      </c>
      <c r="L1681" s="165" t="str">
        <f t="shared" si="107"/>
        <v xml:space="preserve"> </v>
      </c>
      <c r="M1681" s="63" t="s">
        <v>12589</v>
      </c>
      <c r="N1681" s="208"/>
      <c r="O1681" s="62">
        <f t="shared" si="110"/>
        <v>62.5</v>
      </c>
      <c r="P1681" s="58"/>
    </row>
    <row r="1682" spans="1:16" s="5" customFormat="1" ht="17.100000000000001" customHeight="1">
      <c r="A1682" s="4">
        <v>1672</v>
      </c>
      <c r="B1682" s="133" t="s">
        <v>8875</v>
      </c>
      <c r="C1682" s="134" t="s">
        <v>3374</v>
      </c>
      <c r="D1682" s="135" t="s">
        <v>878</v>
      </c>
      <c r="E1682" s="81" t="s">
        <v>4222</v>
      </c>
      <c r="F1682" s="145">
        <v>5.69</v>
      </c>
      <c r="G1682" s="145">
        <v>5.34</v>
      </c>
      <c r="H1682" s="48">
        <v>57</v>
      </c>
      <c r="I1682" s="48">
        <v>52</v>
      </c>
      <c r="J1682" s="151" t="str">
        <f t="shared" si="108"/>
        <v xml:space="preserve"> </v>
      </c>
      <c r="K1682" s="151" t="str">
        <f t="shared" si="109"/>
        <v xml:space="preserve"> </v>
      </c>
      <c r="L1682" s="151" t="str">
        <f t="shared" si="107"/>
        <v xml:space="preserve"> </v>
      </c>
      <c r="M1682" s="101"/>
      <c r="N1682" s="208"/>
      <c r="O1682" s="62">
        <f t="shared" si="110"/>
        <v>54.5</v>
      </c>
      <c r="P1682" s="4"/>
    </row>
    <row r="1683" spans="1:16" s="5" customFormat="1" ht="17.100000000000001" customHeight="1">
      <c r="A1683" s="4">
        <v>1673</v>
      </c>
      <c r="B1683" s="133" t="s">
        <v>8876</v>
      </c>
      <c r="C1683" s="134" t="s">
        <v>8642</v>
      </c>
      <c r="D1683" s="135" t="s">
        <v>2321</v>
      </c>
      <c r="E1683" s="81" t="s">
        <v>4222</v>
      </c>
      <c r="F1683" s="145">
        <v>5.38</v>
      </c>
      <c r="G1683" s="145">
        <v>5.34</v>
      </c>
      <c r="H1683" s="48">
        <v>62</v>
      </c>
      <c r="I1683" s="48">
        <v>50</v>
      </c>
      <c r="J1683" s="151" t="str">
        <f t="shared" si="108"/>
        <v xml:space="preserve"> </v>
      </c>
      <c r="K1683" s="151" t="str">
        <f t="shared" si="109"/>
        <v xml:space="preserve"> </v>
      </c>
      <c r="L1683" s="151" t="str">
        <f t="shared" si="107"/>
        <v xml:space="preserve"> </v>
      </c>
      <c r="M1683" s="98"/>
      <c r="N1683" s="208"/>
      <c r="O1683" s="62">
        <f t="shared" si="110"/>
        <v>56</v>
      </c>
      <c r="P1683" s="4"/>
    </row>
    <row r="1684" spans="1:16" s="5" customFormat="1" ht="17.100000000000001" customHeight="1">
      <c r="A1684" s="4">
        <v>1674</v>
      </c>
      <c r="B1684" s="133" t="s">
        <v>8877</v>
      </c>
      <c r="C1684" s="134" t="s">
        <v>3020</v>
      </c>
      <c r="D1684" s="135" t="s">
        <v>2322</v>
      </c>
      <c r="E1684" s="81" t="s">
        <v>4222</v>
      </c>
      <c r="F1684" s="145">
        <v>5.58</v>
      </c>
      <c r="G1684" s="145">
        <v>5.58</v>
      </c>
      <c r="H1684" s="48">
        <v>66</v>
      </c>
      <c r="I1684" s="48">
        <v>52</v>
      </c>
      <c r="J1684" s="151" t="str">
        <f t="shared" si="108"/>
        <v xml:space="preserve"> </v>
      </c>
      <c r="K1684" s="151" t="str">
        <f t="shared" si="109"/>
        <v xml:space="preserve"> </v>
      </c>
      <c r="L1684" s="151" t="str">
        <f t="shared" si="107"/>
        <v xml:space="preserve"> </v>
      </c>
      <c r="M1684" s="83"/>
      <c r="N1684" s="208"/>
      <c r="O1684" s="62">
        <f t="shared" si="110"/>
        <v>59</v>
      </c>
      <c r="P1684" s="4"/>
    </row>
    <row r="1685" spans="1:16" s="5" customFormat="1" ht="17.100000000000001" customHeight="1">
      <c r="A1685" s="4">
        <v>1675</v>
      </c>
      <c r="B1685" s="133" t="s">
        <v>8908</v>
      </c>
      <c r="C1685" s="134" t="s">
        <v>3339</v>
      </c>
      <c r="D1685" s="135" t="s">
        <v>3507</v>
      </c>
      <c r="E1685" s="81" t="s">
        <v>4223</v>
      </c>
      <c r="F1685" s="145">
        <v>6.04</v>
      </c>
      <c r="G1685" s="145">
        <v>4.6900000000000004</v>
      </c>
      <c r="H1685" s="48">
        <v>64</v>
      </c>
      <c r="I1685" s="48">
        <v>51</v>
      </c>
      <c r="J1685" s="165" t="str">
        <f t="shared" si="108"/>
        <v xml:space="preserve"> </v>
      </c>
      <c r="K1685" s="165" t="str">
        <f t="shared" si="109"/>
        <v xml:space="preserve"> </v>
      </c>
      <c r="L1685" s="165" t="str">
        <f t="shared" si="107"/>
        <v xml:space="preserve"> </v>
      </c>
      <c r="M1685" s="196"/>
      <c r="N1685" s="208"/>
      <c r="O1685" s="62">
        <f t="shared" si="110"/>
        <v>57.5</v>
      </c>
      <c r="P1685" s="58"/>
    </row>
    <row r="1686" spans="1:16" s="5" customFormat="1" ht="17.100000000000001" customHeight="1">
      <c r="A1686" s="4">
        <v>1676</v>
      </c>
      <c r="B1686" s="133" t="s">
        <v>8878</v>
      </c>
      <c r="C1686" s="134" t="s">
        <v>3964</v>
      </c>
      <c r="D1686" s="135" t="s">
        <v>748</v>
      </c>
      <c r="E1686" s="81" t="s">
        <v>4222</v>
      </c>
      <c r="F1686" s="145">
        <v>5.69</v>
      </c>
      <c r="G1686" s="145">
        <v>4.25</v>
      </c>
      <c r="H1686" s="48">
        <v>79</v>
      </c>
      <c r="I1686" s="48">
        <v>53</v>
      </c>
      <c r="J1686" s="151" t="str">
        <f t="shared" si="108"/>
        <v xml:space="preserve"> </v>
      </c>
      <c r="K1686" s="151" t="str">
        <f t="shared" si="109"/>
        <v xml:space="preserve"> </v>
      </c>
      <c r="L1686" s="151" t="str">
        <f t="shared" si="107"/>
        <v xml:space="preserve"> </v>
      </c>
      <c r="M1686" s="51"/>
      <c r="N1686" s="208"/>
      <c r="O1686" s="62">
        <f t="shared" si="110"/>
        <v>66</v>
      </c>
      <c r="P1686" s="4"/>
    </row>
    <row r="1687" spans="1:16" s="5" customFormat="1" ht="17.100000000000001" customHeight="1">
      <c r="A1687" s="4">
        <v>1677</v>
      </c>
      <c r="B1687" s="133" t="s">
        <v>8909</v>
      </c>
      <c r="C1687" s="134" t="s">
        <v>8910</v>
      </c>
      <c r="D1687" s="135" t="s">
        <v>1696</v>
      </c>
      <c r="E1687" s="81" t="s">
        <v>4223</v>
      </c>
      <c r="F1687" s="145">
        <v>5.46</v>
      </c>
      <c r="G1687" s="145">
        <v>5.6</v>
      </c>
      <c r="H1687" s="48">
        <v>50</v>
      </c>
      <c r="I1687" s="48">
        <v>52</v>
      </c>
      <c r="J1687" s="165" t="str">
        <f t="shared" si="108"/>
        <v xml:space="preserve"> </v>
      </c>
      <c r="K1687" s="165" t="str">
        <f t="shared" si="109"/>
        <v xml:space="preserve"> </v>
      </c>
      <c r="L1687" s="165" t="str">
        <f t="shared" si="107"/>
        <v xml:space="preserve"> </v>
      </c>
      <c r="M1687" s="52"/>
      <c r="N1687" s="208"/>
      <c r="O1687" s="62">
        <f t="shared" si="110"/>
        <v>51</v>
      </c>
      <c r="P1687" s="58"/>
    </row>
    <row r="1688" spans="1:16" s="5" customFormat="1" ht="17.100000000000001" customHeight="1">
      <c r="A1688" s="4">
        <v>1678</v>
      </c>
      <c r="B1688" s="133" t="s">
        <v>8879</v>
      </c>
      <c r="C1688" s="134" t="s">
        <v>8880</v>
      </c>
      <c r="D1688" s="135" t="s">
        <v>4263</v>
      </c>
      <c r="E1688" s="81" t="s">
        <v>4222</v>
      </c>
      <c r="F1688" s="145">
        <v>4.8</v>
      </c>
      <c r="G1688" s="145">
        <v>4.75</v>
      </c>
      <c r="H1688" s="48">
        <v>50</v>
      </c>
      <c r="I1688" s="48">
        <v>52</v>
      </c>
      <c r="J1688" s="151" t="str">
        <f t="shared" si="108"/>
        <v xml:space="preserve"> </v>
      </c>
      <c r="K1688" s="151" t="str">
        <f t="shared" si="109"/>
        <v xml:space="preserve"> </v>
      </c>
      <c r="L1688" s="151" t="str">
        <f t="shared" si="107"/>
        <v xml:space="preserve"> </v>
      </c>
      <c r="M1688" s="101"/>
      <c r="N1688" s="208"/>
      <c r="O1688" s="62">
        <f t="shared" si="110"/>
        <v>51</v>
      </c>
      <c r="P1688" s="4"/>
    </row>
    <row r="1689" spans="1:16" s="5" customFormat="1" ht="17.100000000000001" customHeight="1">
      <c r="A1689" s="4">
        <v>1679</v>
      </c>
      <c r="B1689" s="133" t="s">
        <v>8911</v>
      </c>
      <c r="C1689" s="134" t="s">
        <v>3652</v>
      </c>
      <c r="D1689" s="135" t="s">
        <v>3737</v>
      </c>
      <c r="E1689" s="81" t="s">
        <v>4223</v>
      </c>
      <c r="F1689" s="145">
        <v>4.8099999999999996</v>
      </c>
      <c r="G1689" s="145">
        <v>5.55</v>
      </c>
      <c r="H1689" s="48">
        <v>50</v>
      </c>
      <c r="I1689" s="48">
        <v>57</v>
      </c>
      <c r="J1689" s="151" t="str">
        <f t="shared" si="108"/>
        <v xml:space="preserve"> </v>
      </c>
      <c r="K1689" s="151" t="str">
        <f t="shared" si="109"/>
        <v xml:space="preserve"> </v>
      </c>
      <c r="L1689" s="151" t="str">
        <f t="shared" si="107"/>
        <v xml:space="preserve"> </v>
      </c>
      <c r="M1689" s="101"/>
      <c r="N1689" s="212"/>
      <c r="O1689" s="62">
        <f t="shared" si="110"/>
        <v>53.5</v>
      </c>
      <c r="P1689" s="87"/>
    </row>
    <row r="1690" spans="1:16" s="5" customFormat="1" ht="17.100000000000001" customHeight="1">
      <c r="A1690" s="4">
        <v>1680</v>
      </c>
      <c r="B1690" s="133" t="s">
        <v>8912</v>
      </c>
      <c r="C1690" s="134" t="s">
        <v>8913</v>
      </c>
      <c r="D1690" s="135" t="s">
        <v>3511</v>
      </c>
      <c r="E1690" s="81" t="s">
        <v>4223</v>
      </c>
      <c r="F1690" s="145">
        <v>6.12</v>
      </c>
      <c r="G1690" s="145">
        <v>5.75</v>
      </c>
      <c r="H1690" s="48">
        <v>59</v>
      </c>
      <c r="I1690" s="48">
        <v>50</v>
      </c>
      <c r="J1690" s="151" t="str">
        <f t="shared" si="108"/>
        <v xml:space="preserve"> </v>
      </c>
      <c r="K1690" s="151" t="str">
        <f t="shared" si="109"/>
        <v xml:space="preserve"> </v>
      </c>
      <c r="L1690" s="151" t="str">
        <f t="shared" si="107"/>
        <v xml:space="preserve"> </v>
      </c>
      <c r="M1690" s="101"/>
      <c r="N1690" s="212"/>
      <c r="O1690" s="62">
        <f t="shared" si="110"/>
        <v>54.5</v>
      </c>
      <c r="P1690" s="87"/>
    </row>
    <row r="1691" spans="1:16" s="5" customFormat="1" ht="17.100000000000001" customHeight="1">
      <c r="A1691" s="4">
        <v>1681</v>
      </c>
      <c r="B1691" s="133" t="s">
        <v>8881</v>
      </c>
      <c r="C1691" s="134" t="s">
        <v>1080</v>
      </c>
      <c r="D1691" s="135" t="s">
        <v>3625</v>
      </c>
      <c r="E1691" s="81" t="s">
        <v>4222</v>
      </c>
      <c r="F1691" s="145">
        <v>3.51</v>
      </c>
      <c r="G1691" s="145">
        <v>5.08</v>
      </c>
      <c r="H1691" s="48">
        <v>60</v>
      </c>
      <c r="I1691" s="48">
        <v>60</v>
      </c>
      <c r="J1691" s="151" t="str">
        <f t="shared" si="108"/>
        <v xml:space="preserve"> </v>
      </c>
      <c r="K1691" s="151" t="str">
        <f t="shared" si="109"/>
        <v xml:space="preserve"> </v>
      </c>
      <c r="L1691" s="151" t="str">
        <f t="shared" si="107"/>
        <v xml:space="preserve"> </v>
      </c>
      <c r="M1691" s="51"/>
      <c r="N1691" s="208"/>
      <c r="O1691" s="62">
        <f t="shared" si="110"/>
        <v>60</v>
      </c>
      <c r="P1691" s="4"/>
    </row>
    <row r="1692" spans="1:16" s="5" customFormat="1" ht="17.100000000000001" customHeight="1">
      <c r="A1692" s="4">
        <v>1682</v>
      </c>
      <c r="B1692" s="133" t="s">
        <v>8915</v>
      </c>
      <c r="C1692" s="134" t="s">
        <v>1734</v>
      </c>
      <c r="D1692" s="135" t="s">
        <v>996</v>
      </c>
      <c r="E1692" s="81" t="s">
        <v>4223</v>
      </c>
      <c r="F1692" s="145">
        <v>6.54</v>
      </c>
      <c r="G1692" s="145">
        <v>6.67</v>
      </c>
      <c r="H1692" s="48">
        <v>63</v>
      </c>
      <c r="I1692" s="48">
        <v>53</v>
      </c>
      <c r="J1692" s="151" t="str">
        <f t="shared" si="108"/>
        <v xml:space="preserve"> </v>
      </c>
      <c r="K1692" s="151" t="str">
        <f t="shared" si="109"/>
        <v xml:space="preserve"> </v>
      </c>
      <c r="L1692" s="151" t="str">
        <f t="shared" si="107"/>
        <v xml:space="preserve"> </v>
      </c>
      <c r="M1692" s="101"/>
      <c r="N1692" s="225"/>
      <c r="O1692" s="62">
        <f t="shared" si="110"/>
        <v>58</v>
      </c>
      <c r="P1692" s="71"/>
    </row>
    <row r="1693" spans="1:16" s="5" customFormat="1" ht="17.100000000000001" customHeight="1">
      <c r="A1693" s="4">
        <v>1683</v>
      </c>
      <c r="B1693" s="133" t="s">
        <v>8916</v>
      </c>
      <c r="C1693" s="134" t="s">
        <v>8917</v>
      </c>
      <c r="D1693" s="135" t="s">
        <v>996</v>
      </c>
      <c r="E1693" s="81" t="s">
        <v>4223</v>
      </c>
      <c r="F1693" s="145">
        <v>6.68</v>
      </c>
      <c r="G1693" s="145">
        <v>6.59</v>
      </c>
      <c r="H1693" s="48">
        <v>62</v>
      </c>
      <c r="I1693" s="48">
        <v>68</v>
      </c>
      <c r="J1693" s="151" t="str">
        <f t="shared" si="108"/>
        <v xml:space="preserve"> </v>
      </c>
      <c r="K1693" s="151" t="str">
        <f t="shared" si="109"/>
        <v xml:space="preserve"> </v>
      </c>
      <c r="L1693" s="151" t="str">
        <f t="shared" si="107"/>
        <v xml:space="preserve"> </v>
      </c>
      <c r="M1693" s="101"/>
      <c r="N1693" s="212"/>
      <c r="O1693" s="62">
        <f t="shared" si="110"/>
        <v>65</v>
      </c>
      <c r="P1693" s="71"/>
    </row>
    <row r="1694" spans="1:16" s="5" customFormat="1" ht="17.100000000000001" customHeight="1">
      <c r="A1694" s="4">
        <v>1684</v>
      </c>
      <c r="B1694" s="133" t="s">
        <v>8918</v>
      </c>
      <c r="C1694" s="134" t="s">
        <v>3721</v>
      </c>
      <c r="D1694" s="135" t="s">
        <v>4666</v>
      </c>
      <c r="E1694" s="81" t="s">
        <v>4223</v>
      </c>
      <c r="F1694" s="145">
        <v>5.25</v>
      </c>
      <c r="G1694" s="145">
        <v>5.39</v>
      </c>
      <c r="H1694" s="48">
        <v>60</v>
      </c>
      <c r="I1694" s="48">
        <v>57</v>
      </c>
      <c r="J1694" s="151" t="str">
        <f t="shared" si="108"/>
        <v xml:space="preserve"> </v>
      </c>
      <c r="K1694" s="151" t="str">
        <f t="shared" si="109"/>
        <v xml:space="preserve"> </v>
      </c>
      <c r="L1694" s="151" t="str">
        <f t="shared" si="107"/>
        <v xml:space="preserve"> </v>
      </c>
      <c r="M1694" s="101"/>
      <c r="N1694" s="212"/>
      <c r="O1694" s="62">
        <f t="shared" si="110"/>
        <v>58.5</v>
      </c>
      <c r="P1694" s="71"/>
    </row>
    <row r="1695" spans="1:16" s="5" customFormat="1" ht="17.100000000000001" customHeight="1">
      <c r="A1695" s="4">
        <v>1685</v>
      </c>
      <c r="B1695" s="133" t="s">
        <v>8919</v>
      </c>
      <c r="C1695" s="134" t="s">
        <v>8920</v>
      </c>
      <c r="D1695" s="135" t="s">
        <v>1007</v>
      </c>
      <c r="E1695" s="81" t="s">
        <v>4223</v>
      </c>
      <c r="F1695" s="145">
        <v>6.87</v>
      </c>
      <c r="G1695" s="145">
        <v>6.68</v>
      </c>
      <c r="H1695" s="48">
        <v>77</v>
      </c>
      <c r="I1695" s="48">
        <v>65</v>
      </c>
      <c r="J1695" s="151" t="str">
        <f t="shared" si="108"/>
        <v xml:space="preserve"> </v>
      </c>
      <c r="K1695" s="151" t="str">
        <f t="shared" si="109"/>
        <v xml:space="preserve"> </v>
      </c>
      <c r="L1695" s="151" t="str">
        <f t="shared" si="107"/>
        <v xml:space="preserve"> </v>
      </c>
      <c r="M1695" s="101"/>
      <c r="N1695" s="212"/>
      <c r="O1695" s="62">
        <f t="shared" si="110"/>
        <v>71</v>
      </c>
      <c r="P1695" s="71"/>
    </row>
    <row r="1696" spans="1:16" s="5" customFormat="1" ht="17.100000000000001" customHeight="1">
      <c r="A1696" s="4">
        <v>1686</v>
      </c>
      <c r="B1696" s="133" t="s">
        <v>8882</v>
      </c>
      <c r="C1696" s="134" t="s">
        <v>8883</v>
      </c>
      <c r="D1696" s="135" t="s">
        <v>1001</v>
      </c>
      <c r="E1696" s="81" t="s">
        <v>4222</v>
      </c>
      <c r="F1696" s="145">
        <v>4.5199999999999996</v>
      </c>
      <c r="G1696" s="145">
        <v>4.41</v>
      </c>
      <c r="H1696" s="48">
        <v>80</v>
      </c>
      <c r="I1696" s="48">
        <v>50</v>
      </c>
      <c r="J1696" s="151" t="str">
        <f t="shared" si="108"/>
        <v xml:space="preserve"> </v>
      </c>
      <c r="K1696" s="151" t="str">
        <f t="shared" si="109"/>
        <v xml:space="preserve"> </v>
      </c>
      <c r="L1696" s="151" t="str">
        <f t="shared" si="107"/>
        <v xml:space="preserve"> </v>
      </c>
      <c r="M1696" s="121"/>
      <c r="N1696" s="208"/>
      <c r="O1696" s="62">
        <f t="shared" si="110"/>
        <v>65</v>
      </c>
      <c r="P1696" s="4"/>
    </row>
    <row r="1697" spans="1:16" s="5" customFormat="1" ht="17.100000000000001" customHeight="1">
      <c r="A1697" s="4">
        <v>1687</v>
      </c>
      <c r="B1697" s="133" t="s">
        <v>8921</v>
      </c>
      <c r="C1697" s="134" t="s">
        <v>1009</v>
      </c>
      <c r="D1697" s="135" t="s">
        <v>1008</v>
      </c>
      <c r="E1697" s="81" t="s">
        <v>4223</v>
      </c>
      <c r="F1697" s="145">
        <v>6.37</v>
      </c>
      <c r="G1697" s="145">
        <v>6.48</v>
      </c>
      <c r="H1697" s="48">
        <v>53</v>
      </c>
      <c r="I1697" s="48">
        <v>53</v>
      </c>
      <c r="J1697" s="151" t="str">
        <f t="shared" si="108"/>
        <v xml:space="preserve"> </v>
      </c>
      <c r="K1697" s="151" t="str">
        <f t="shared" si="109"/>
        <v xml:space="preserve"> </v>
      </c>
      <c r="L1697" s="151" t="str">
        <f t="shared" si="107"/>
        <v xml:space="preserve"> </v>
      </c>
      <c r="M1697" s="201"/>
      <c r="N1697" s="212"/>
      <c r="O1697" s="62">
        <f t="shared" si="110"/>
        <v>53</v>
      </c>
      <c r="P1697" s="59"/>
    </row>
    <row r="1698" spans="1:16" s="5" customFormat="1" ht="17.100000000000001" customHeight="1">
      <c r="A1698" s="4">
        <v>1688</v>
      </c>
      <c r="B1698" s="133" t="s">
        <v>8922</v>
      </c>
      <c r="C1698" s="134" t="s">
        <v>8923</v>
      </c>
      <c r="D1698" s="135" t="s">
        <v>3445</v>
      </c>
      <c r="E1698" s="81" t="s">
        <v>4223</v>
      </c>
      <c r="F1698" s="145">
        <v>6.28</v>
      </c>
      <c r="G1698" s="145">
        <v>5.68</v>
      </c>
      <c r="H1698" s="48">
        <v>66</v>
      </c>
      <c r="I1698" s="48">
        <v>55</v>
      </c>
      <c r="J1698" s="151" t="str">
        <f t="shared" si="108"/>
        <v xml:space="preserve"> </v>
      </c>
      <c r="K1698" s="151" t="str">
        <f t="shared" si="109"/>
        <v xml:space="preserve"> </v>
      </c>
      <c r="L1698" s="151" t="str">
        <f t="shared" si="107"/>
        <v xml:space="preserve"> </v>
      </c>
      <c r="M1698" s="101"/>
      <c r="N1698" s="223"/>
      <c r="O1698" s="62">
        <f t="shared" si="110"/>
        <v>60.5</v>
      </c>
      <c r="P1698" s="59"/>
    </row>
    <row r="1699" spans="1:16" s="5" customFormat="1" ht="17.100000000000001" customHeight="1">
      <c r="A1699" s="4">
        <v>1689</v>
      </c>
      <c r="B1699" s="133" t="s">
        <v>8884</v>
      </c>
      <c r="C1699" s="134" t="s">
        <v>4061</v>
      </c>
      <c r="D1699" s="135" t="s">
        <v>4268</v>
      </c>
      <c r="E1699" s="81" t="s">
        <v>4222</v>
      </c>
      <c r="F1699" s="145">
        <v>5.77</v>
      </c>
      <c r="G1699" s="145">
        <v>2.5</v>
      </c>
      <c r="H1699" s="48">
        <v>70</v>
      </c>
      <c r="I1699" s="48">
        <v>50</v>
      </c>
      <c r="J1699" s="151" t="str">
        <f t="shared" si="108"/>
        <v xml:space="preserve"> </v>
      </c>
      <c r="K1699" s="151" t="str">
        <f t="shared" si="109"/>
        <v xml:space="preserve"> </v>
      </c>
      <c r="L1699" s="151" t="str">
        <f t="shared" si="107"/>
        <v xml:space="preserve"> </v>
      </c>
      <c r="M1699" s="101"/>
      <c r="N1699" s="208"/>
      <c r="O1699" s="62">
        <f t="shared" si="110"/>
        <v>60</v>
      </c>
      <c r="P1699" s="4"/>
    </row>
    <row r="1700" spans="1:16" s="5" customFormat="1" ht="17.100000000000001" customHeight="1">
      <c r="A1700" s="4">
        <v>1690</v>
      </c>
      <c r="B1700" s="133" t="s">
        <v>8924</v>
      </c>
      <c r="C1700" s="134" t="s">
        <v>358</v>
      </c>
      <c r="D1700" s="135" t="s">
        <v>4268</v>
      </c>
      <c r="E1700" s="81" t="s">
        <v>4223</v>
      </c>
      <c r="F1700" s="145">
        <v>6.23</v>
      </c>
      <c r="G1700" s="145">
        <v>4.68</v>
      </c>
      <c r="H1700" s="48">
        <v>53</v>
      </c>
      <c r="I1700" s="48">
        <v>52</v>
      </c>
      <c r="J1700" s="151" t="str">
        <f t="shared" si="108"/>
        <v xml:space="preserve"> </v>
      </c>
      <c r="K1700" s="151" t="str">
        <f t="shared" si="109"/>
        <v xml:space="preserve"> </v>
      </c>
      <c r="L1700" s="151" t="str">
        <f t="shared" si="107"/>
        <v xml:space="preserve"> </v>
      </c>
      <c r="M1700" s="101"/>
      <c r="N1700" s="223"/>
      <c r="O1700" s="62">
        <f t="shared" si="110"/>
        <v>52.5</v>
      </c>
      <c r="P1700" s="71"/>
    </row>
    <row r="1701" spans="1:16" s="5" customFormat="1" ht="17.100000000000001" customHeight="1">
      <c r="A1701" s="4">
        <v>1691</v>
      </c>
      <c r="B1701" s="133" t="s">
        <v>8885</v>
      </c>
      <c r="C1701" s="134" t="s">
        <v>670</v>
      </c>
      <c r="D1701" s="135" t="s">
        <v>1533</v>
      </c>
      <c r="E1701" s="81" t="s">
        <v>4222</v>
      </c>
      <c r="F1701" s="145">
        <v>5.07</v>
      </c>
      <c r="G1701" s="145">
        <v>5.0999999999999996</v>
      </c>
      <c r="H1701" s="48">
        <v>65</v>
      </c>
      <c r="I1701" s="48">
        <v>52</v>
      </c>
      <c r="J1701" s="151" t="str">
        <f t="shared" si="108"/>
        <v xml:space="preserve"> </v>
      </c>
      <c r="K1701" s="151" t="str">
        <f t="shared" si="109"/>
        <v xml:space="preserve"> </v>
      </c>
      <c r="L1701" s="151" t="str">
        <f t="shared" si="107"/>
        <v xml:space="preserve"> </v>
      </c>
      <c r="M1701" s="101"/>
      <c r="N1701" s="208"/>
      <c r="O1701" s="62">
        <f t="shared" si="110"/>
        <v>58.5</v>
      </c>
      <c r="P1701" s="4"/>
    </row>
    <row r="1702" spans="1:16" s="5" customFormat="1" ht="17.100000000000001" customHeight="1">
      <c r="A1702" s="4">
        <v>1692</v>
      </c>
      <c r="B1702" s="133" t="s">
        <v>8886</v>
      </c>
      <c r="C1702" s="134" t="s">
        <v>8887</v>
      </c>
      <c r="D1702" s="135" t="s">
        <v>3185</v>
      </c>
      <c r="E1702" s="81" t="s">
        <v>4222</v>
      </c>
      <c r="F1702" s="145">
        <v>4.8</v>
      </c>
      <c r="G1702" s="145">
        <v>4.8899999999999997</v>
      </c>
      <c r="H1702" s="48">
        <v>67</v>
      </c>
      <c r="I1702" s="48">
        <v>50</v>
      </c>
      <c r="J1702" s="151" t="str">
        <f t="shared" si="108"/>
        <v xml:space="preserve"> </v>
      </c>
      <c r="K1702" s="151" t="str">
        <f t="shared" si="109"/>
        <v xml:space="preserve"> </v>
      </c>
      <c r="L1702" s="151" t="str">
        <f t="shared" si="107"/>
        <v xml:space="preserve"> </v>
      </c>
      <c r="M1702" s="101"/>
      <c r="N1702" s="208"/>
      <c r="O1702" s="62">
        <f t="shared" si="110"/>
        <v>58.5</v>
      </c>
      <c r="P1702" s="4"/>
    </row>
    <row r="1703" spans="1:16" s="5" customFormat="1" ht="17.100000000000001" customHeight="1">
      <c r="A1703" s="4">
        <v>1693</v>
      </c>
      <c r="B1703" s="133" t="s">
        <v>8888</v>
      </c>
      <c r="C1703" s="134" t="s">
        <v>2330</v>
      </c>
      <c r="D1703" s="135" t="s">
        <v>306</v>
      </c>
      <c r="E1703" s="81" t="s">
        <v>4222</v>
      </c>
      <c r="F1703" s="145">
        <v>5.3</v>
      </c>
      <c r="G1703" s="145">
        <v>4.78</v>
      </c>
      <c r="H1703" s="48">
        <v>62</v>
      </c>
      <c r="I1703" s="48">
        <v>54</v>
      </c>
      <c r="J1703" s="151" t="str">
        <f t="shared" si="108"/>
        <v xml:space="preserve"> </v>
      </c>
      <c r="K1703" s="151" t="str">
        <f t="shared" si="109"/>
        <v xml:space="preserve"> </v>
      </c>
      <c r="L1703" s="151" t="str">
        <f t="shared" ref="L1703:L1756" si="111">IF(AND(J1703="SVXS",K1703="SVXS"),"SVXS",IF(AND(J1703="SVG",K1703="SVG"),"SVG",IF(AND(J1703="SVK",K1703="SVK"),"SVK",IF(AND(J1703="SVXS",K1703="SVG"),"SVG",IF(AND(J1703="SVG",K1703="SVXS"),"SVG",IF(AND(J1703="SVG",K1703="SVK"),"SVK",IF(AND(J1703="SVK",K1703="SVG"),"SVK"," ")))))))</f>
        <v xml:space="preserve"> </v>
      </c>
      <c r="M1703" s="83"/>
      <c r="N1703" s="208"/>
      <c r="O1703" s="62">
        <f t="shared" si="110"/>
        <v>58</v>
      </c>
      <c r="P1703" s="4"/>
    </row>
    <row r="1704" spans="1:16" s="5" customFormat="1" ht="17.100000000000001" customHeight="1">
      <c r="A1704" s="4">
        <v>1694</v>
      </c>
      <c r="B1704" s="133" t="s">
        <v>8925</v>
      </c>
      <c r="C1704" s="134" t="s">
        <v>419</v>
      </c>
      <c r="D1704" s="135" t="s">
        <v>4270</v>
      </c>
      <c r="E1704" s="81" t="s">
        <v>4223</v>
      </c>
      <c r="F1704" s="145">
        <v>5.3</v>
      </c>
      <c r="G1704" s="145">
        <v>5.05</v>
      </c>
      <c r="H1704" s="48">
        <v>60</v>
      </c>
      <c r="I1704" s="48">
        <v>50</v>
      </c>
      <c r="J1704" s="151" t="str">
        <f t="shared" si="108"/>
        <v xml:space="preserve"> </v>
      </c>
      <c r="K1704" s="151" t="str">
        <f t="shared" si="109"/>
        <v xml:space="preserve"> </v>
      </c>
      <c r="L1704" s="151" t="str">
        <f t="shared" si="111"/>
        <v xml:space="preserve"> </v>
      </c>
      <c r="M1704" s="101"/>
      <c r="N1704" s="223"/>
      <c r="O1704" s="62">
        <f t="shared" si="110"/>
        <v>55</v>
      </c>
      <c r="P1704" s="71"/>
    </row>
    <row r="1705" spans="1:16" s="5" customFormat="1" ht="17.100000000000001" customHeight="1">
      <c r="A1705" s="4">
        <v>1695</v>
      </c>
      <c r="B1705" s="133" t="s">
        <v>8890</v>
      </c>
      <c r="C1705" s="134" t="s">
        <v>1006</v>
      </c>
      <c r="D1705" s="135" t="s">
        <v>3823</v>
      </c>
      <c r="E1705" s="81" t="s">
        <v>4222</v>
      </c>
      <c r="F1705" s="145">
        <v>7.05</v>
      </c>
      <c r="G1705" s="145">
        <v>5.8</v>
      </c>
      <c r="H1705" s="48">
        <v>82</v>
      </c>
      <c r="I1705" s="48">
        <v>65</v>
      </c>
      <c r="J1705" s="166" t="str">
        <f t="shared" si="108"/>
        <v>SVK</v>
      </c>
      <c r="K1705" s="151" t="str">
        <f t="shared" si="109"/>
        <v xml:space="preserve"> </v>
      </c>
      <c r="L1705" s="151" t="str">
        <f t="shared" si="111"/>
        <v xml:space="preserve"> </v>
      </c>
      <c r="M1705" s="196" t="s">
        <v>12589</v>
      </c>
      <c r="N1705" s="208"/>
      <c r="O1705" s="62">
        <f t="shared" si="110"/>
        <v>73.5</v>
      </c>
      <c r="P1705" s="4"/>
    </row>
    <row r="1706" spans="1:16" s="5" customFormat="1" ht="17.100000000000001" customHeight="1">
      <c r="A1706" s="4">
        <v>1696</v>
      </c>
      <c r="B1706" s="133" t="s">
        <v>8891</v>
      </c>
      <c r="C1706" s="134" t="s">
        <v>8892</v>
      </c>
      <c r="D1706" s="135" t="s">
        <v>2575</v>
      </c>
      <c r="E1706" s="81" t="s">
        <v>4222</v>
      </c>
      <c r="F1706" s="145">
        <v>6.12</v>
      </c>
      <c r="G1706" s="145">
        <v>4.91</v>
      </c>
      <c r="H1706" s="48">
        <v>78</v>
      </c>
      <c r="I1706" s="48">
        <v>50</v>
      </c>
      <c r="J1706" s="151" t="str">
        <f t="shared" si="108"/>
        <v xml:space="preserve"> </v>
      </c>
      <c r="K1706" s="151" t="str">
        <f t="shared" si="109"/>
        <v xml:space="preserve"> </v>
      </c>
      <c r="L1706" s="151" t="str">
        <f t="shared" si="111"/>
        <v xml:space="preserve"> </v>
      </c>
      <c r="M1706" s="195"/>
      <c r="N1706" s="208"/>
      <c r="O1706" s="62">
        <f t="shared" si="110"/>
        <v>64</v>
      </c>
      <c r="P1706" s="4"/>
    </row>
    <row r="1707" spans="1:16" s="5" customFormat="1" ht="17.100000000000001" customHeight="1">
      <c r="A1707" s="4">
        <v>1697</v>
      </c>
      <c r="B1707" s="133" t="s">
        <v>8893</v>
      </c>
      <c r="C1707" s="134" t="s">
        <v>732</v>
      </c>
      <c r="D1707" s="135" t="s">
        <v>1002</v>
      </c>
      <c r="E1707" s="81" t="s">
        <v>4222</v>
      </c>
      <c r="F1707" s="145">
        <v>5.57</v>
      </c>
      <c r="G1707" s="145">
        <v>5.15</v>
      </c>
      <c r="H1707" s="48">
        <v>74</v>
      </c>
      <c r="I1707" s="48">
        <v>56</v>
      </c>
      <c r="J1707" s="151" t="str">
        <f t="shared" si="108"/>
        <v xml:space="preserve"> </v>
      </c>
      <c r="K1707" s="151" t="str">
        <f t="shared" si="109"/>
        <v xml:space="preserve"> </v>
      </c>
      <c r="L1707" s="151" t="str">
        <f t="shared" si="111"/>
        <v xml:space="preserve"> </v>
      </c>
      <c r="M1707" s="72"/>
      <c r="N1707" s="211"/>
      <c r="O1707" s="62">
        <f t="shared" si="110"/>
        <v>65</v>
      </c>
      <c r="P1707" s="4"/>
    </row>
    <row r="1708" spans="1:16" s="5" customFormat="1" ht="17.100000000000001" customHeight="1">
      <c r="A1708" s="4">
        <v>1698</v>
      </c>
      <c r="B1708" s="133" t="s">
        <v>8894</v>
      </c>
      <c r="C1708" s="134" t="s">
        <v>907</v>
      </c>
      <c r="D1708" s="135" t="s">
        <v>2573</v>
      </c>
      <c r="E1708" s="81" t="s">
        <v>4222</v>
      </c>
      <c r="F1708" s="145">
        <v>4.54</v>
      </c>
      <c r="G1708" s="145">
        <v>3.16</v>
      </c>
      <c r="H1708" s="48">
        <v>71</v>
      </c>
      <c r="I1708" s="48">
        <v>45</v>
      </c>
      <c r="J1708" s="151" t="str">
        <f t="shared" si="108"/>
        <v xml:space="preserve"> </v>
      </c>
      <c r="K1708" s="151" t="str">
        <f t="shared" si="109"/>
        <v xml:space="preserve"> </v>
      </c>
      <c r="L1708" s="151" t="str">
        <f t="shared" si="111"/>
        <v xml:space="preserve"> </v>
      </c>
      <c r="M1708" s="72"/>
      <c r="N1708" s="208"/>
      <c r="O1708" s="62">
        <f t="shared" si="110"/>
        <v>58</v>
      </c>
      <c r="P1708" s="4"/>
    </row>
    <row r="1709" spans="1:16" s="5" customFormat="1" ht="17.100000000000001" customHeight="1">
      <c r="A1709" s="4">
        <v>1699</v>
      </c>
      <c r="B1709" s="133" t="s">
        <v>8895</v>
      </c>
      <c r="C1709" s="134" t="s">
        <v>8896</v>
      </c>
      <c r="D1709" s="135" t="s">
        <v>2573</v>
      </c>
      <c r="E1709" s="81" t="s">
        <v>4222</v>
      </c>
      <c r="F1709" s="145">
        <v>4.53</v>
      </c>
      <c r="G1709" s="145">
        <v>3.62</v>
      </c>
      <c r="H1709" s="48">
        <v>62</v>
      </c>
      <c r="I1709" s="48">
        <v>50</v>
      </c>
      <c r="J1709" s="151" t="str">
        <f t="shared" si="108"/>
        <v xml:space="preserve"> </v>
      </c>
      <c r="K1709" s="151" t="str">
        <f t="shared" si="109"/>
        <v xml:space="preserve"> </v>
      </c>
      <c r="L1709" s="151" t="str">
        <f t="shared" si="111"/>
        <v xml:space="preserve"> </v>
      </c>
      <c r="M1709" s="220"/>
      <c r="N1709" s="208"/>
      <c r="O1709" s="62">
        <f t="shared" si="110"/>
        <v>56</v>
      </c>
      <c r="P1709" s="4"/>
    </row>
    <row r="1710" spans="1:16" s="5" customFormat="1" ht="17.100000000000001" customHeight="1">
      <c r="A1710" s="4">
        <v>1700</v>
      </c>
      <c r="B1710" s="133" t="s">
        <v>8897</v>
      </c>
      <c r="C1710" s="134" t="s">
        <v>8898</v>
      </c>
      <c r="D1710" s="135" t="s">
        <v>3161</v>
      </c>
      <c r="E1710" s="81" t="s">
        <v>4222</v>
      </c>
      <c r="F1710" s="145">
        <v>5.61</v>
      </c>
      <c r="G1710" s="145">
        <v>4.63</v>
      </c>
      <c r="H1710" s="48">
        <v>62</v>
      </c>
      <c r="I1710" s="48">
        <v>52</v>
      </c>
      <c r="J1710" s="151" t="str">
        <f t="shared" si="108"/>
        <v xml:space="preserve"> </v>
      </c>
      <c r="K1710" s="151" t="str">
        <f t="shared" si="109"/>
        <v xml:space="preserve"> </v>
      </c>
      <c r="L1710" s="151" t="str">
        <f t="shared" si="111"/>
        <v xml:space="preserve"> </v>
      </c>
      <c r="M1710" s="72"/>
      <c r="N1710" s="211" t="s">
        <v>895</v>
      </c>
      <c r="O1710" s="62">
        <f t="shared" si="110"/>
        <v>57</v>
      </c>
      <c r="P1710" s="4"/>
    </row>
    <row r="1711" spans="1:16" s="5" customFormat="1" ht="17.100000000000001" customHeight="1">
      <c r="A1711" s="4">
        <v>1701</v>
      </c>
      <c r="B1711" s="133" t="s">
        <v>8926</v>
      </c>
      <c r="C1711" s="134" t="s">
        <v>1931</v>
      </c>
      <c r="D1711" s="135" t="s">
        <v>3620</v>
      </c>
      <c r="E1711" s="81" t="s">
        <v>4223</v>
      </c>
      <c r="F1711" s="145">
        <v>6.1</v>
      </c>
      <c r="G1711" s="145">
        <v>4.88</v>
      </c>
      <c r="H1711" s="48">
        <v>59</v>
      </c>
      <c r="I1711" s="48">
        <v>50</v>
      </c>
      <c r="J1711" s="151" t="str">
        <f t="shared" si="108"/>
        <v xml:space="preserve"> </v>
      </c>
      <c r="K1711" s="151" t="str">
        <f t="shared" si="109"/>
        <v xml:space="preserve"> </v>
      </c>
      <c r="L1711" s="151" t="str">
        <f t="shared" si="111"/>
        <v xml:space="preserve"> </v>
      </c>
      <c r="M1711" s="101"/>
      <c r="N1711" s="223"/>
      <c r="O1711" s="62">
        <f t="shared" si="110"/>
        <v>54.5</v>
      </c>
      <c r="P1711" s="71"/>
    </row>
    <row r="1712" spans="1:16" s="5" customFormat="1" ht="17.100000000000001" customHeight="1">
      <c r="A1712" s="4">
        <v>1702</v>
      </c>
      <c r="B1712" s="133" t="s">
        <v>8899</v>
      </c>
      <c r="C1712" s="134" t="s">
        <v>946</v>
      </c>
      <c r="D1712" s="135" t="s">
        <v>3864</v>
      </c>
      <c r="E1712" s="81" t="s">
        <v>4222</v>
      </c>
      <c r="F1712" s="145">
        <v>5.45</v>
      </c>
      <c r="G1712" s="145">
        <v>4.9800000000000004</v>
      </c>
      <c r="H1712" s="48">
        <v>75</v>
      </c>
      <c r="I1712" s="48">
        <v>52</v>
      </c>
      <c r="J1712" s="151" t="str">
        <f t="shared" si="108"/>
        <v xml:space="preserve"> </v>
      </c>
      <c r="K1712" s="151" t="str">
        <f t="shared" si="109"/>
        <v xml:space="preserve"> </v>
      </c>
      <c r="L1712" s="151" t="str">
        <f t="shared" si="111"/>
        <v xml:space="preserve"> </v>
      </c>
      <c r="M1712" s="131"/>
      <c r="N1712" s="208"/>
      <c r="O1712" s="62">
        <f t="shared" si="110"/>
        <v>63.5</v>
      </c>
      <c r="P1712" s="4"/>
    </row>
    <row r="1713" spans="1:20" s="5" customFormat="1" ht="17.100000000000001" customHeight="1">
      <c r="A1713" s="4">
        <v>1703</v>
      </c>
      <c r="B1713" s="133" t="s">
        <v>8900</v>
      </c>
      <c r="C1713" s="134" t="s">
        <v>2468</v>
      </c>
      <c r="D1713" s="135" t="s">
        <v>2984</v>
      </c>
      <c r="E1713" s="81" t="s">
        <v>4222</v>
      </c>
      <c r="F1713" s="145">
        <v>6.07</v>
      </c>
      <c r="G1713" s="145">
        <v>6.32</v>
      </c>
      <c r="H1713" s="48">
        <v>88</v>
      </c>
      <c r="I1713" s="48">
        <v>54</v>
      </c>
      <c r="J1713" s="151" t="str">
        <f t="shared" si="108"/>
        <v xml:space="preserve"> </v>
      </c>
      <c r="K1713" s="151" t="str">
        <f t="shared" si="109"/>
        <v xml:space="preserve"> </v>
      </c>
      <c r="L1713" s="151" t="str">
        <f t="shared" si="111"/>
        <v xml:space="preserve"> </v>
      </c>
      <c r="M1713" s="51"/>
      <c r="N1713" s="208"/>
      <c r="O1713" s="62">
        <f t="shared" si="110"/>
        <v>71</v>
      </c>
      <c r="P1713" s="4"/>
    </row>
    <row r="1714" spans="1:20" s="5" customFormat="1" ht="17.100000000000001" customHeight="1">
      <c r="A1714" s="4">
        <v>1704</v>
      </c>
      <c r="B1714" s="133" t="s">
        <v>8927</v>
      </c>
      <c r="C1714" s="134" t="s">
        <v>8928</v>
      </c>
      <c r="D1714" s="135" t="s">
        <v>2007</v>
      </c>
      <c r="E1714" s="81" t="s">
        <v>4225</v>
      </c>
      <c r="F1714" s="145">
        <v>4.99</v>
      </c>
      <c r="G1714" s="48">
        <v>6.41</v>
      </c>
      <c r="H1714" s="48">
        <v>72</v>
      </c>
      <c r="I1714" s="48">
        <v>64</v>
      </c>
      <c r="J1714" s="151" t="str">
        <f t="shared" si="108"/>
        <v xml:space="preserve"> </v>
      </c>
      <c r="K1714" s="151" t="str">
        <f t="shared" si="109"/>
        <v xml:space="preserve"> </v>
      </c>
      <c r="L1714" s="151" t="str">
        <f t="shared" si="111"/>
        <v xml:space="preserve"> </v>
      </c>
      <c r="M1714" s="101"/>
      <c r="N1714" s="211" t="s">
        <v>895</v>
      </c>
      <c r="O1714" s="62">
        <f t="shared" si="110"/>
        <v>68</v>
      </c>
      <c r="P1714" s="71"/>
    </row>
    <row r="1715" spans="1:20" s="5" customFormat="1" ht="17.100000000000001" customHeight="1">
      <c r="A1715" s="4">
        <v>1705</v>
      </c>
      <c r="B1715" s="133" t="s">
        <v>8929</v>
      </c>
      <c r="C1715" s="134" t="s">
        <v>2378</v>
      </c>
      <c r="D1715" s="135" t="s">
        <v>1806</v>
      </c>
      <c r="E1715" s="81" t="s">
        <v>4225</v>
      </c>
      <c r="F1715" s="145">
        <v>4.72</v>
      </c>
      <c r="G1715" s="48">
        <v>5.46</v>
      </c>
      <c r="H1715" s="48">
        <v>52</v>
      </c>
      <c r="I1715" s="48">
        <v>52</v>
      </c>
      <c r="J1715" s="151" t="str">
        <f t="shared" si="108"/>
        <v xml:space="preserve"> </v>
      </c>
      <c r="K1715" s="151" t="str">
        <f t="shared" si="109"/>
        <v xml:space="preserve"> </v>
      </c>
      <c r="L1715" s="151" t="str">
        <f t="shared" si="111"/>
        <v xml:space="preserve"> </v>
      </c>
      <c r="M1715" s="101"/>
      <c r="N1715" s="223"/>
      <c r="O1715" s="62">
        <f t="shared" si="110"/>
        <v>52</v>
      </c>
      <c r="P1715" s="71"/>
    </row>
    <row r="1716" spans="1:20" s="5" customFormat="1" ht="17.100000000000001" customHeight="1">
      <c r="A1716" s="4">
        <v>1706</v>
      </c>
      <c r="B1716" s="133" t="s">
        <v>8930</v>
      </c>
      <c r="C1716" s="134" t="s">
        <v>4329</v>
      </c>
      <c r="D1716" s="135" t="s">
        <v>3837</v>
      </c>
      <c r="E1716" s="81" t="s">
        <v>4225</v>
      </c>
      <c r="F1716" s="145">
        <v>6.28</v>
      </c>
      <c r="G1716" s="48">
        <v>6.69</v>
      </c>
      <c r="H1716" s="48">
        <v>55</v>
      </c>
      <c r="I1716" s="48">
        <v>55</v>
      </c>
      <c r="J1716" s="151" t="str">
        <f t="shared" si="108"/>
        <v xml:space="preserve"> </v>
      </c>
      <c r="K1716" s="151" t="str">
        <f t="shared" si="109"/>
        <v xml:space="preserve"> </v>
      </c>
      <c r="L1716" s="151" t="str">
        <f t="shared" si="111"/>
        <v xml:space="preserve"> </v>
      </c>
      <c r="M1716" s="101"/>
      <c r="N1716" s="223"/>
      <c r="O1716" s="62">
        <f t="shared" si="110"/>
        <v>55</v>
      </c>
      <c r="P1716" s="71"/>
    </row>
    <row r="1717" spans="1:20" s="5" customFormat="1" ht="17.100000000000001" customHeight="1">
      <c r="A1717" s="4">
        <v>1707</v>
      </c>
      <c r="B1717" s="133" t="s">
        <v>8931</v>
      </c>
      <c r="C1717" s="134" t="s">
        <v>1932</v>
      </c>
      <c r="D1717" s="135" t="s">
        <v>665</v>
      </c>
      <c r="E1717" s="81" t="s">
        <v>4225</v>
      </c>
      <c r="F1717" s="145">
        <v>5.9</v>
      </c>
      <c r="G1717" s="48">
        <v>6.91</v>
      </c>
      <c r="H1717" s="48">
        <v>58</v>
      </c>
      <c r="I1717" s="48">
        <v>58</v>
      </c>
      <c r="J1717" s="151" t="str">
        <f t="shared" si="108"/>
        <v xml:space="preserve"> </v>
      </c>
      <c r="K1717" s="151" t="str">
        <f t="shared" si="109"/>
        <v xml:space="preserve"> </v>
      </c>
      <c r="L1717" s="151" t="str">
        <f t="shared" si="111"/>
        <v xml:space="preserve"> </v>
      </c>
      <c r="M1717" s="101"/>
      <c r="N1717" s="223"/>
      <c r="O1717" s="62">
        <f t="shared" si="110"/>
        <v>58</v>
      </c>
      <c r="P1717" s="71"/>
    </row>
    <row r="1718" spans="1:20" s="5" customFormat="1" ht="17.100000000000001" customHeight="1">
      <c r="A1718" s="4">
        <v>1708</v>
      </c>
      <c r="B1718" s="133" t="s">
        <v>8932</v>
      </c>
      <c r="C1718" s="134" t="s">
        <v>3441</v>
      </c>
      <c r="D1718" s="135" t="s">
        <v>3839</v>
      </c>
      <c r="E1718" s="81" t="s">
        <v>4225</v>
      </c>
      <c r="F1718" s="145">
        <v>4.92</v>
      </c>
      <c r="G1718" s="48">
        <v>5.88</v>
      </c>
      <c r="H1718" s="48">
        <v>50</v>
      </c>
      <c r="I1718" s="48">
        <v>50</v>
      </c>
      <c r="J1718" s="151" t="str">
        <f t="shared" si="108"/>
        <v xml:space="preserve"> </v>
      </c>
      <c r="K1718" s="151" t="str">
        <f t="shared" si="109"/>
        <v xml:space="preserve"> </v>
      </c>
      <c r="L1718" s="151" t="str">
        <f t="shared" si="111"/>
        <v xml:space="preserve"> </v>
      </c>
      <c r="M1718" s="101"/>
      <c r="N1718" s="223"/>
      <c r="O1718" s="62">
        <f t="shared" si="110"/>
        <v>50</v>
      </c>
      <c r="P1718" s="71"/>
    </row>
    <row r="1719" spans="1:20" s="5" customFormat="1" ht="17.100000000000001" customHeight="1">
      <c r="A1719" s="4">
        <v>1709</v>
      </c>
      <c r="B1719" s="133" t="s">
        <v>8933</v>
      </c>
      <c r="C1719" s="134" t="s">
        <v>419</v>
      </c>
      <c r="D1719" s="135" t="s">
        <v>1414</v>
      </c>
      <c r="E1719" s="81" t="s">
        <v>4225</v>
      </c>
      <c r="F1719" s="145">
        <v>6.46</v>
      </c>
      <c r="G1719" s="48">
        <v>7.12</v>
      </c>
      <c r="H1719" s="48">
        <v>58</v>
      </c>
      <c r="I1719" s="48">
        <v>57</v>
      </c>
      <c r="J1719" s="151" t="str">
        <f t="shared" si="108"/>
        <v xml:space="preserve"> </v>
      </c>
      <c r="K1719" s="151" t="str">
        <f t="shared" si="109"/>
        <v xml:space="preserve"> </v>
      </c>
      <c r="L1719" s="151" t="str">
        <f t="shared" si="111"/>
        <v xml:space="preserve"> </v>
      </c>
      <c r="M1719" s="101"/>
      <c r="N1719" s="223"/>
      <c r="O1719" s="62">
        <f t="shared" si="110"/>
        <v>57.5</v>
      </c>
      <c r="P1719" s="71"/>
    </row>
    <row r="1720" spans="1:20" s="5" customFormat="1" ht="17.100000000000001" customHeight="1">
      <c r="A1720" s="4">
        <v>1710</v>
      </c>
      <c r="B1720" s="133" t="s">
        <v>8934</v>
      </c>
      <c r="C1720" s="134" t="s">
        <v>4061</v>
      </c>
      <c r="D1720" s="135" t="s">
        <v>3227</v>
      </c>
      <c r="E1720" s="81" t="s">
        <v>4225</v>
      </c>
      <c r="F1720" s="145">
        <v>5.38</v>
      </c>
      <c r="G1720" s="48">
        <v>5.13</v>
      </c>
      <c r="H1720" s="48">
        <v>50</v>
      </c>
      <c r="I1720" s="48">
        <v>53</v>
      </c>
      <c r="J1720" s="151" t="str">
        <f t="shared" si="108"/>
        <v xml:space="preserve"> </v>
      </c>
      <c r="K1720" s="151" t="str">
        <f t="shared" si="109"/>
        <v xml:space="preserve"> </v>
      </c>
      <c r="L1720" s="151" t="str">
        <f t="shared" si="111"/>
        <v xml:space="preserve"> </v>
      </c>
      <c r="M1720" s="101"/>
      <c r="N1720" s="223"/>
      <c r="O1720" s="62">
        <f t="shared" si="110"/>
        <v>51.5</v>
      </c>
      <c r="P1720" s="71"/>
    </row>
    <row r="1721" spans="1:20" s="5" customFormat="1" ht="17.100000000000001" customHeight="1">
      <c r="A1721" s="4">
        <v>1711</v>
      </c>
      <c r="B1721" s="133" t="s">
        <v>8935</v>
      </c>
      <c r="C1721" s="134" t="s">
        <v>8936</v>
      </c>
      <c r="D1721" s="135" t="s">
        <v>995</v>
      </c>
      <c r="E1721" s="81" t="s">
        <v>4225</v>
      </c>
      <c r="F1721" s="145">
        <v>5.43</v>
      </c>
      <c r="G1721" s="48">
        <v>4.93</v>
      </c>
      <c r="H1721" s="48">
        <v>50</v>
      </c>
      <c r="I1721" s="48">
        <v>47</v>
      </c>
      <c r="J1721" s="151" t="str">
        <f t="shared" si="108"/>
        <v xml:space="preserve"> </v>
      </c>
      <c r="K1721" s="151" t="str">
        <f t="shared" si="109"/>
        <v xml:space="preserve"> </v>
      </c>
      <c r="L1721" s="151" t="str">
        <f t="shared" si="111"/>
        <v xml:space="preserve"> </v>
      </c>
      <c r="M1721" s="101"/>
      <c r="N1721" s="223"/>
      <c r="O1721" s="62">
        <f t="shared" si="110"/>
        <v>48.5</v>
      </c>
      <c r="P1721" s="71"/>
    </row>
    <row r="1722" spans="1:20" s="5" customFormat="1" ht="17.100000000000001" customHeight="1">
      <c r="A1722" s="4">
        <v>1712</v>
      </c>
      <c r="B1722" s="133" t="s">
        <v>8937</v>
      </c>
      <c r="C1722" s="134" t="s">
        <v>743</v>
      </c>
      <c r="D1722" s="135" t="s">
        <v>3507</v>
      </c>
      <c r="E1722" s="81" t="s">
        <v>4225</v>
      </c>
      <c r="F1722" s="145">
        <v>6.92</v>
      </c>
      <c r="G1722" s="48">
        <v>7.66</v>
      </c>
      <c r="H1722" s="48">
        <v>51</v>
      </c>
      <c r="I1722" s="48">
        <v>55</v>
      </c>
      <c r="J1722" s="151" t="str">
        <f t="shared" si="108"/>
        <v xml:space="preserve"> </v>
      </c>
      <c r="K1722" s="151" t="str">
        <f t="shared" si="109"/>
        <v xml:space="preserve"> </v>
      </c>
      <c r="L1722" s="151" t="str">
        <f t="shared" si="111"/>
        <v xml:space="preserve"> </v>
      </c>
      <c r="M1722" s="101"/>
      <c r="N1722" s="208"/>
      <c r="O1722" s="62">
        <f t="shared" si="110"/>
        <v>53</v>
      </c>
      <c r="P1722" s="71"/>
    </row>
    <row r="1723" spans="1:20" s="5" customFormat="1" ht="17.100000000000001" customHeight="1">
      <c r="A1723" s="4">
        <v>1713</v>
      </c>
      <c r="B1723" s="133" t="s">
        <v>3331</v>
      </c>
      <c r="C1723" s="134" t="s">
        <v>4414</v>
      </c>
      <c r="D1723" s="135" t="s">
        <v>3610</v>
      </c>
      <c r="E1723" s="81" t="s">
        <v>4225</v>
      </c>
      <c r="F1723" s="145">
        <v>7.9</v>
      </c>
      <c r="G1723" s="48">
        <v>8.06</v>
      </c>
      <c r="H1723" s="48">
        <v>60</v>
      </c>
      <c r="I1723" s="48">
        <v>71</v>
      </c>
      <c r="J1723" s="151" t="str">
        <f t="shared" si="108"/>
        <v xml:space="preserve"> </v>
      </c>
      <c r="K1723" s="151" t="str">
        <f t="shared" si="109"/>
        <v>SVK</v>
      </c>
      <c r="L1723" s="151" t="str">
        <f t="shared" si="111"/>
        <v xml:space="preserve"> </v>
      </c>
      <c r="M1723" s="101"/>
      <c r="N1723" s="225"/>
      <c r="O1723" s="62">
        <f t="shared" si="110"/>
        <v>65.5</v>
      </c>
      <c r="P1723" s="71"/>
    </row>
    <row r="1724" spans="1:20" s="5" customFormat="1" ht="17.100000000000001" customHeight="1">
      <c r="A1724" s="4">
        <v>1714</v>
      </c>
      <c r="B1724" s="133" t="s">
        <v>8938</v>
      </c>
      <c r="C1724" s="134" t="s">
        <v>3336</v>
      </c>
      <c r="D1724" s="135" t="s">
        <v>8939</v>
      </c>
      <c r="E1724" s="81" t="s">
        <v>4225</v>
      </c>
      <c r="F1724" s="145">
        <v>4.76</v>
      </c>
      <c r="G1724" s="48">
        <v>6.73</v>
      </c>
      <c r="H1724" s="48">
        <v>56</v>
      </c>
      <c r="I1724" s="48">
        <v>53</v>
      </c>
      <c r="J1724" s="151" t="str">
        <f t="shared" si="108"/>
        <v xml:space="preserve"> </v>
      </c>
      <c r="K1724" s="151" t="str">
        <f t="shared" si="109"/>
        <v xml:space="preserve"> </v>
      </c>
      <c r="L1724" s="151" t="str">
        <f t="shared" si="111"/>
        <v xml:space="preserve"> </v>
      </c>
      <c r="M1724" s="101"/>
      <c r="N1724" s="208"/>
      <c r="O1724" s="62">
        <f t="shared" si="110"/>
        <v>54.5</v>
      </c>
      <c r="P1724" s="71"/>
    </row>
    <row r="1725" spans="1:20" s="5" customFormat="1" ht="17.100000000000001" customHeight="1">
      <c r="A1725" s="4">
        <v>1715</v>
      </c>
      <c r="B1725" s="133" t="s">
        <v>1390</v>
      </c>
      <c r="C1725" s="134" t="s">
        <v>3191</v>
      </c>
      <c r="D1725" s="135" t="s">
        <v>3798</v>
      </c>
      <c r="E1725" s="81" t="s">
        <v>4225</v>
      </c>
      <c r="F1725" s="145">
        <v>6.98</v>
      </c>
      <c r="G1725" s="48">
        <v>6.79</v>
      </c>
      <c r="H1725" s="48">
        <v>50</v>
      </c>
      <c r="I1725" s="48">
        <v>55</v>
      </c>
      <c r="J1725" s="151" t="str">
        <f t="shared" si="108"/>
        <v xml:space="preserve"> </v>
      </c>
      <c r="K1725" s="151" t="str">
        <f t="shared" si="109"/>
        <v xml:space="preserve"> </v>
      </c>
      <c r="L1725" s="151" t="str">
        <f t="shared" si="111"/>
        <v xml:space="preserve"> </v>
      </c>
      <c r="M1725" s="101"/>
      <c r="N1725" s="212"/>
      <c r="O1725" s="62">
        <f t="shared" si="110"/>
        <v>52.5</v>
      </c>
      <c r="P1725" s="76"/>
    </row>
    <row r="1726" spans="1:20" s="5" customFormat="1" ht="17.100000000000001" customHeight="1">
      <c r="A1726" s="4">
        <v>1716</v>
      </c>
      <c r="B1726" s="133" t="s">
        <v>8940</v>
      </c>
      <c r="C1726" s="134" t="s">
        <v>2534</v>
      </c>
      <c r="D1726" s="135" t="s">
        <v>3801</v>
      </c>
      <c r="E1726" s="81" t="s">
        <v>4225</v>
      </c>
      <c r="F1726" s="145">
        <v>5.43</v>
      </c>
      <c r="G1726" s="48">
        <v>6.12</v>
      </c>
      <c r="H1726" s="48">
        <v>50</v>
      </c>
      <c r="I1726" s="48">
        <v>53</v>
      </c>
      <c r="J1726" s="151" t="str">
        <f t="shared" si="108"/>
        <v xml:space="preserve"> </v>
      </c>
      <c r="K1726" s="151" t="str">
        <f t="shared" si="109"/>
        <v xml:space="preserve"> </v>
      </c>
      <c r="L1726" s="151" t="str">
        <f t="shared" si="111"/>
        <v xml:space="preserve"> </v>
      </c>
      <c r="M1726" s="101"/>
      <c r="N1726" s="212"/>
      <c r="O1726" s="62">
        <f t="shared" si="110"/>
        <v>51.5</v>
      </c>
      <c r="P1726" s="76"/>
    </row>
    <row r="1727" spans="1:20" s="5" customFormat="1" ht="17.100000000000001" customHeight="1">
      <c r="A1727" s="4">
        <v>1717</v>
      </c>
      <c r="B1727" s="133" t="s">
        <v>8941</v>
      </c>
      <c r="C1727" s="134" t="s">
        <v>1868</v>
      </c>
      <c r="D1727" s="135" t="s">
        <v>4666</v>
      </c>
      <c r="E1727" s="81" t="s">
        <v>4225</v>
      </c>
      <c r="F1727" s="145">
        <v>5.5</v>
      </c>
      <c r="G1727" s="48">
        <v>6.4</v>
      </c>
      <c r="H1727" s="48">
        <v>50</v>
      </c>
      <c r="I1727" s="48">
        <v>51</v>
      </c>
      <c r="J1727" s="151" t="str">
        <f t="shared" si="108"/>
        <v xml:space="preserve"> </v>
      </c>
      <c r="K1727" s="151" t="str">
        <f t="shared" si="109"/>
        <v xml:space="preserve"> </v>
      </c>
      <c r="L1727" s="151" t="str">
        <f t="shared" si="111"/>
        <v xml:space="preserve"> </v>
      </c>
      <c r="M1727" s="83"/>
      <c r="N1727" s="208"/>
      <c r="O1727" s="62">
        <f t="shared" si="110"/>
        <v>50.5</v>
      </c>
      <c r="P1727" s="76"/>
    </row>
    <row r="1728" spans="1:20" s="5" customFormat="1" ht="17.100000000000001" customHeight="1">
      <c r="A1728" s="4">
        <v>1718</v>
      </c>
      <c r="B1728" s="133" t="s">
        <v>8942</v>
      </c>
      <c r="C1728" s="134" t="s">
        <v>3688</v>
      </c>
      <c r="D1728" s="135" t="s">
        <v>2562</v>
      </c>
      <c r="E1728" s="81" t="s">
        <v>4225</v>
      </c>
      <c r="F1728" s="145">
        <v>4.9400000000000004</v>
      </c>
      <c r="G1728" s="48">
        <v>5.54</v>
      </c>
      <c r="H1728" s="48">
        <v>53</v>
      </c>
      <c r="I1728" s="48">
        <v>52</v>
      </c>
      <c r="J1728" s="165" t="str">
        <f t="shared" si="108"/>
        <v xml:space="preserve"> </v>
      </c>
      <c r="K1728" s="165" t="str">
        <f t="shared" si="109"/>
        <v xml:space="preserve"> </v>
      </c>
      <c r="L1728" s="165" t="str">
        <f t="shared" si="111"/>
        <v xml:space="preserve"> </v>
      </c>
      <c r="M1728" s="202"/>
      <c r="N1728" s="211"/>
      <c r="O1728" s="62">
        <f t="shared" si="110"/>
        <v>52.5</v>
      </c>
      <c r="P1728" s="58"/>
      <c r="T1728" s="5">
        <v>1</v>
      </c>
    </row>
    <row r="1729" spans="1:16" s="5" customFormat="1" ht="17.100000000000001" customHeight="1">
      <c r="A1729" s="4">
        <v>1719</v>
      </c>
      <c r="B1729" s="133" t="s">
        <v>8944</v>
      </c>
      <c r="C1729" s="134" t="s">
        <v>1000</v>
      </c>
      <c r="D1729" s="135" t="s">
        <v>1003</v>
      </c>
      <c r="E1729" s="81" t="s">
        <v>4225</v>
      </c>
      <c r="F1729" s="145">
        <v>5.65</v>
      </c>
      <c r="G1729" s="48">
        <v>5.83</v>
      </c>
      <c r="H1729" s="48">
        <v>50</v>
      </c>
      <c r="I1729" s="48">
        <v>50</v>
      </c>
      <c r="J1729" s="165" t="str">
        <f t="shared" si="108"/>
        <v xml:space="preserve"> </v>
      </c>
      <c r="K1729" s="165" t="str">
        <f t="shared" si="109"/>
        <v xml:space="preserve"> </v>
      </c>
      <c r="L1729" s="165" t="str">
        <f t="shared" si="111"/>
        <v xml:space="preserve"> </v>
      </c>
      <c r="M1729" s="68"/>
      <c r="N1729" s="211"/>
      <c r="O1729" s="62">
        <f t="shared" si="110"/>
        <v>50</v>
      </c>
      <c r="P1729" s="58"/>
    </row>
    <row r="1730" spans="1:16" s="5" customFormat="1" ht="17.100000000000001" customHeight="1">
      <c r="A1730" s="4">
        <v>1720</v>
      </c>
      <c r="B1730" s="133" t="s">
        <v>8946</v>
      </c>
      <c r="C1730" s="134" t="s">
        <v>8947</v>
      </c>
      <c r="D1730" s="135" t="s">
        <v>3837</v>
      </c>
      <c r="E1730" s="81" t="s">
        <v>4224</v>
      </c>
      <c r="F1730" s="145">
        <v>3.37</v>
      </c>
      <c r="G1730" s="48">
        <v>2.81</v>
      </c>
      <c r="H1730" s="48">
        <v>57</v>
      </c>
      <c r="I1730" s="48">
        <v>53</v>
      </c>
      <c r="J1730" s="165" t="str">
        <f t="shared" si="108"/>
        <v xml:space="preserve"> </v>
      </c>
      <c r="K1730" s="165" t="str">
        <f t="shared" si="109"/>
        <v xml:space="preserve"> </v>
      </c>
      <c r="L1730" s="165" t="str">
        <f t="shared" si="111"/>
        <v xml:space="preserve"> </v>
      </c>
      <c r="M1730" s="63"/>
      <c r="N1730" s="211"/>
      <c r="O1730" s="62">
        <f t="shared" si="110"/>
        <v>55</v>
      </c>
      <c r="P1730" s="58"/>
    </row>
    <row r="1731" spans="1:16" s="5" customFormat="1" ht="17.100000000000001" customHeight="1">
      <c r="A1731" s="4">
        <v>1721</v>
      </c>
      <c r="B1731" s="133" t="s">
        <v>8948</v>
      </c>
      <c r="C1731" s="134" t="s">
        <v>563</v>
      </c>
      <c r="D1731" s="135" t="s">
        <v>1777</v>
      </c>
      <c r="E1731" s="81" t="s">
        <v>4224</v>
      </c>
      <c r="F1731" s="145">
        <v>6.74</v>
      </c>
      <c r="G1731" s="48">
        <v>6.79</v>
      </c>
      <c r="H1731" s="48">
        <v>77</v>
      </c>
      <c r="I1731" s="48">
        <v>73</v>
      </c>
      <c r="J1731" s="165" t="str">
        <f t="shared" si="108"/>
        <v xml:space="preserve"> </v>
      </c>
      <c r="K1731" s="165" t="str">
        <f t="shared" si="109"/>
        <v xml:space="preserve"> </v>
      </c>
      <c r="L1731" s="165" t="str">
        <f t="shared" si="111"/>
        <v xml:space="preserve"> </v>
      </c>
      <c r="M1731" s="63"/>
      <c r="N1731" s="211"/>
      <c r="O1731" s="62">
        <f t="shared" si="110"/>
        <v>75</v>
      </c>
      <c r="P1731" s="58"/>
    </row>
    <row r="1732" spans="1:16" s="5" customFormat="1" ht="17.100000000000001" customHeight="1">
      <c r="A1732" s="4">
        <v>1722</v>
      </c>
      <c r="B1732" s="133" t="s">
        <v>8949</v>
      </c>
      <c r="C1732" s="134" t="s">
        <v>8950</v>
      </c>
      <c r="D1732" s="135" t="s">
        <v>3341</v>
      </c>
      <c r="E1732" s="81" t="s">
        <v>4224</v>
      </c>
      <c r="F1732" s="145">
        <v>7.26</v>
      </c>
      <c r="G1732" s="48">
        <v>7.63</v>
      </c>
      <c r="H1732" s="48">
        <v>68</v>
      </c>
      <c r="I1732" s="48">
        <v>63</v>
      </c>
      <c r="J1732" s="165" t="str">
        <f t="shared" si="108"/>
        <v xml:space="preserve"> </v>
      </c>
      <c r="K1732" s="165" t="str">
        <f t="shared" si="109"/>
        <v xml:space="preserve"> </v>
      </c>
      <c r="L1732" s="165" t="str">
        <f t="shared" si="111"/>
        <v xml:space="preserve"> </v>
      </c>
      <c r="M1732" s="63"/>
      <c r="N1732" s="211"/>
      <c r="O1732" s="62">
        <f t="shared" si="110"/>
        <v>65.5</v>
      </c>
      <c r="P1732" s="58"/>
    </row>
    <row r="1733" spans="1:16" s="5" customFormat="1" ht="17.100000000000001" customHeight="1">
      <c r="A1733" s="4">
        <v>1723</v>
      </c>
      <c r="B1733" s="133" t="s">
        <v>8951</v>
      </c>
      <c r="C1733" s="134" t="s">
        <v>363</v>
      </c>
      <c r="D1733" s="135" t="s">
        <v>1414</v>
      </c>
      <c r="E1733" s="81" t="s">
        <v>4224</v>
      </c>
      <c r="F1733" s="145">
        <v>5.86</v>
      </c>
      <c r="G1733" s="48">
        <v>6.54</v>
      </c>
      <c r="H1733" s="48">
        <v>60</v>
      </c>
      <c r="I1733" s="48">
        <v>61</v>
      </c>
      <c r="J1733" s="165" t="str">
        <f t="shared" si="108"/>
        <v xml:space="preserve"> </v>
      </c>
      <c r="K1733" s="165" t="str">
        <f t="shared" si="109"/>
        <v xml:space="preserve"> </v>
      </c>
      <c r="L1733" s="165" t="str">
        <f t="shared" si="111"/>
        <v xml:space="preserve"> </v>
      </c>
      <c r="M1733" s="68"/>
      <c r="N1733" s="211"/>
      <c r="O1733" s="62">
        <f t="shared" si="110"/>
        <v>60.5</v>
      </c>
      <c r="P1733" s="58"/>
    </row>
    <row r="1734" spans="1:16" s="5" customFormat="1" ht="17.100000000000001" customHeight="1">
      <c r="A1734" s="4">
        <v>1724</v>
      </c>
      <c r="B1734" s="133" t="s">
        <v>8952</v>
      </c>
      <c r="C1734" s="134" t="s">
        <v>3090</v>
      </c>
      <c r="D1734" s="135" t="s">
        <v>4518</v>
      </c>
      <c r="E1734" s="81" t="s">
        <v>4224</v>
      </c>
      <c r="F1734" s="145">
        <v>5.18</v>
      </c>
      <c r="G1734" s="48">
        <v>5.96</v>
      </c>
      <c r="H1734" s="48">
        <v>60</v>
      </c>
      <c r="I1734" s="48">
        <v>56</v>
      </c>
      <c r="J1734" s="165" t="str">
        <f t="shared" si="108"/>
        <v xml:space="preserve"> </v>
      </c>
      <c r="K1734" s="165" t="str">
        <f t="shared" si="109"/>
        <v xml:space="preserve"> </v>
      </c>
      <c r="L1734" s="165" t="str">
        <f t="shared" si="111"/>
        <v xml:space="preserve"> </v>
      </c>
      <c r="M1734" s="98"/>
      <c r="N1734" s="211"/>
      <c r="O1734" s="62">
        <f t="shared" si="110"/>
        <v>58</v>
      </c>
      <c r="P1734" s="58"/>
    </row>
    <row r="1735" spans="1:16" s="5" customFormat="1" ht="17.100000000000001" customHeight="1">
      <c r="A1735" s="4">
        <v>1725</v>
      </c>
      <c r="B1735" s="133" t="s">
        <v>8953</v>
      </c>
      <c r="C1735" s="134" t="s">
        <v>2056</v>
      </c>
      <c r="D1735" s="135" t="s">
        <v>3625</v>
      </c>
      <c r="E1735" s="81" t="s">
        <v>4224</v>
      </c>
      <c r="F1735" s="145">
        <v>5.71</v>
      </c>
      <c r="G1735" s="48">
        <v>6.39</v>
      </c>
      <c r="H1735" s="48">
        <v>62</v>
      </c>
      <c r="I1735" s="48">
        <v>60</v>
      </c>
      <c r="J1735" s="165" t="str">
        <f t="shared" si="108"/>
        <v xml:space="preserve"> </v>
      </c>
      <c r="K1735" s="165" t="str">
        <f t="shared" si="109"/>
        <v xml:space="preserve"> </v>
      </c>
      <c r="L1735" s="165" t="str">
        <f t="shared" si="111"/>
        <v xml:space="preserve"> </v>
      </c>
      <c r="M1735" s="101"/>
      <c r="N1735" s="211"/>
      <c r="O1735" s="62">
        <f t="shared" si="110"/>
        <v>61</v>
      </c>
      <c r="P1735" s="58"/>
    </row>
    <row r="1736" spans="1:16" s="5" customFormat="1" ht="17.100000000000001" customHeight="1">
      <c r="A1736" s="4">
        <v>1726</v>
      </c>
      <c r="B1736" s="133" t="s">
        <v>8954</v>
      </c>
      <c r="C1736" s="134" t="s">
        <v>3339</v>
      </c>
      <c r="D1736" s="135" t="s">
        <v>3625</v>
      </c>
      <c r="E1736" s="81" t="s">
        <v>4224</v>
      </c>
      <c r="F1736" s="145">
        <v>5.95</v>
      </c>
      <c r="G1736" s="48">
        <v>6.2</v>
      </c>
      <c r="H1736" s="48">
        <v>65</v>
      </c>
      <c r="I1736" s="48">
        <v>60</v>
      </c>
      <c r="J1736" s="165" t="str">
        <f t="shared" si="108"/>
        <v xml:space="preserve"> </v>
      </c>
      <c r="K1736" s="165" t="str">
        <f t="shared" si="109"/>
        <v xml:space="preserve"> </v>
      </c>
      <c r="L1736" s="165" t="str">
        <f t="shared" si="111"/>
        <v xml:space="preserve"> </v>
      </c>
      <c r="M1736" s="63"/>
      <c r="N1736" s="211"/>
      <c r="O1736" s="62">
        <f t="shared" si="110"/>
        <v>62.5</v>
      </c>
      <c r="P1736" s="58"/>
    </row>
    <row r="1737" spans="1:16" s="5" customFormat="1" ht="17.100000000000001" customHeight="1">
      <c r="A1737" s="4">
        <v>1727</v>
      </c>
      <c r="B1737" s="133" t="s">
        <v>8955</v>
      </c>
      <c r="C1737" s="134" t="s">
        <v>2542</v>
      </c>
      <c r="D1737" s="135" t="s">
        <v>3383</v>
      </c>
      <c r="E1737" s="81" t="s">
        <v>4224</v>
      </c>
      <c r="F1737" s="145">
        <v>6.83</v>
      </c>
      <c r="G1737" s="48">
        <v>7.46</v>
      </c>
      <c r="H1737" s="48">
        <v>77</v>
      </c>
      <c r="I1737" s="48">
        <v>67</v>
      </c>
      <c r="J1737" s="165" t="str">
        <f t="shared" si="108"/>
        <v xml:space="preserve"> </v>
      </c>
      <c r="K1737" s="165" t="str">
        <f t="shared" si="109"/>
        <v xml:space="preserve"> </v>
      </c>
      <c r="L1737" s="165" t="str">
        <f t="shared" si="111"/>
        <v xml:space="preserve"> </v>
      </c>
      <c r="M1737" s="63"/>
      <c r="N1737" s="211" t="s">
        <v>895</v>
      </c>
      <c r="O1737" s="62">
        <f t="shared" si="110"/>
        <v>72</v>
      </c>
      <c r="P1737" s="58"/>
    </row>
    <row r="1738" spans="1:16" s="5" customFormat="1" ht="17.100000000000001" customHeight="1">
      <c r="A1738" s="4">
        <v>1728</v>
      </c>
      <c r="B1738" s="133" t="s">
        <v>8956</v>
      </c>
      <c r="C1738" s="134" t="s">
        <v>997</v>
      </c>
      <c r="D1738" s="135" t="s">
        <v>365</v>
      </c>
      <c r="E1738" s="81" t="s">
        <v>4224</v>
      </c>
      <c r="F1738" s="145">
        <v>5.4</v>
      </c>
      <c r="G1738" s="48">
        <v>6.74</v>
      </c>
      <c r="H1738" s="48">
        <v>62</v>
      </c>
      <c r="I1738" s="48">
        <v>60</v>
      </c>
      <c r="J1738" s="165" t="str">
        <f t="shared" si="108"/>
        <v xml:space="preserve"> </v>
      </c>
      <c r="K1738" s="165" t="str">
        <f t="shared" si="109"/>
        <v xml:space="preserve"> </v>
      </c>
      <c r="L1738" s="165" t="str">
        <f t="shared" si="111"/>
        <v xml:space="preserve"> </v>
      </c>
      <c r="M1738" s="63"/>
      <c r="N1738" s="211"/>
      <c r="O1738" s="62">
        <f t="shared" si="110"/>
        <v>61</v>
      </c>
      <c r="P1738" s="58"/>
    </row>
    <row r="1739" spans="1:16" s="5" customFormat="1" ht="17.100000000000001" customHeight="1">
      <c r="A1739" s="4">
        <v>1729</v>
      </c>
      <c r="B1739" s="133" t="s">
        <v>8957</v>
      </c>
      <c r="C1739" s="134" t="s">
        <v>3319</v>
      </c>
      <c r="D1739" s="135" t="s">
        <v>3794</v>
      </c>
      <c r="E1739" s="81" t="s">
        <v>4224</v>
      </c>
      <c r="F1739" s="145">
        <v>5.18</v>
      </c>
      <c r="G1739" s="48">
        <v>6.58</v>
      </c>
      <c r="H1739" s="48">
        <v>75</v>
      </c>
      <c r="I1739" s="48">
        <v>71</v>
      </c>
      <c r="J1739" s="165" t="str">
        <f t="shared" si="108"/>
        <v xml:space="preserve"> </v>
      </c>
      <c r="K1739" s="165" t="str">
        <f t="shared" si="109"/>
        <v xml:space="preserve"> </v>
      </c>
      <c r="L1739" s="165" t="str">
        <f t="shared" si="111"/>
        <v xml:space="preserve"> </v>
      </c>
      <c r="M1739" s="63"/>
      <c r="N1739" s="211"/>
      <c r="O1739" s="62">
        <f t="shared" si="110"/>
        <v>73</v>
      </c>
      <c r="P1739" s="58"/>
    </row>
    <row r="1740" spans="1:16" s="5" customFormat="1" ht="17.100000000000001" customHeight="1">
      <c r="A1740" s="4">
        <v>1730</v>
      </c>
      <c r="B1740" s="133" t="s">
        <v>8958</v>
      </c>
      <c r="C1740" s="134" t="s">
        <v>8959</v>
      </c>
      <c r="D1740" s="135" t="s">
        <v>3794</v>
      </c>
      <c r="E1740" s="81" t="s">
        <v>4224</v>
      </c>
      <c r="F1740" s="145">
        <v>5.19</v>
      </c>
      <c r="G1740" s="48">
        <v>6.49</v>
      </c>
      <c r="H1740" s="48">
        <v>68</v>
      </c>
      <c r="I1740" s="48">
        <v>68</v>
      </c>
      <c r="J1740" s="165" t="str">
        <f t="shared" si="108"/>
        <v xml:space="preserve"> </v>
      </c>
      <c r="K1740" s="165" t="str">
        <f t="shared" si="109"/>
        <v xml:space="preserve"> </v>
      </c>
      <c r="L1740" s="165" t="str">
        <f t="shared" si="111"/>
        <v xml:space="preserve"> </v>
      </c>
      <c r="M1740" s="63"/>
      <c r="N1740" s="211"/>
      <c r="O1740" s="62">
        <f t="shared" si="110"/>
        <v>68</v>
      </c>
      <c r="P1740" s="58"/>
    </row>
    <row r="1741" spans="1:16" s="5" customFormat="1" ht="17.100000000000001" customHeight="1">
      <c r="A1741" s="4">
        <v>1731</v>
      </c>
      <c r="B1741" s="133" t="s">
        <v>8960</v>
      </c>
      <c r="C1741" s="134" t="s">
        <v>8961</v>
      </c>
      <c r="D1741" s="135" t="s">
        <v>3794</v>
      </c>
      <c r="E1741" s="81" t="s">
        <v>4224</v>
      </c>
      <c r="F1741" s="145">
        <v>0.68</v>
      </c>
      <c r="G1741" s="48">
        <v>1.1000000000000001</v>
      </c>
      <c r="H1741" s="48">
        <v>47</v>
      </c>
      <c r="I1741" s="48">
        <v>50</v>
      </c>
      <c r="J1741" s="165" t="str">
        <f t="shared" ref="J1741:J1804" si="112">IF(AND(F1741&gt;=9,H1741&gt;=90),"SVXS",IF(AND(F1741&gt;=8,H1741&gt;=80),"SVG",IF(AND(F1741&gt;=7,H1741&gt;=70),"SVK"," ")))</f>
        <v xml:space="preserve"> </v>
      </c>
      <c r="K1741" s="165" t="str">
        <f t="shared" ref="K1741:K1804" si="113">IF(AND(G1741&gt;=9,I1741&gt;=90),"SVXS",IF(AND(G1741&gt;=8,I1741&gt;=80),"SVG",IF(AND(G1741&gt;=7,I1741&gt;=70),"SVK"," ")))</f>
        <v xml:space="preserve"> </v>
      </c>
      <c r="L1741" s="165" t="str">
        <f t="shared" si="111"/>
        <v xml:space="preserve"> </v>
      </c>
      <c r="M1741" s="63"/>
      <c r="N1741" s="211"/>
      <c r="O1741" s="62">
        <f t="shared" ref="O1741:O1804" si="114">SUM(H1741:I1741)/2</f>
        <v>48.5</v>
      </c>
      <c r="P1741" s="58"/>
    </row>
    <row r="1742" spans="1:16" s="5" customFormat="1" ht="17.100000000000001" customHeight="1">
      <c r="A1742" s="4">
        <v>1732</v>
      </c>
      <c r="B1742" s="133" t="s">
        <v>8962</v>
      </c>
      <c r="C1742" s="134" t="s">
        <v>8963</v>
      </c>
      <c r="D1742" s="135" t="s">
        <v>999</v>
      </c>
      <c r="E1742" s="81" t="s">
        <v>4224</v>
      </c>
      <c r="F1742" s="145">
        <v>5.84</v>
      </c>
      <c r="G1742" s="48">
        <v>6.96</v>
      </c>
      <c r="H1742" s="48">
        <v>59</v>
      </c>
      <c r="I1742" s="48">
        <v>59</v>
      </c>
      <c r="J1742" s="165" t="str">
        <f t="shared" si="112"/>
        <v xml:space="preserve"> </v>
      </c>
      <c r="K1742" s="165" t="str">
        <f t="shared" si="113"/>
        <v xml:space="preserve"> </v>
      </c>
      <c r="L1742" s="165" t="str">
        <f t="shared" si="111"/>
        <v xml:space="preserve"> </v>
      </c>
      <c r="M1742" s="196"/>
      <c r="N1742" s="211"/>
      <c r="O1742" s="62">
        <f t="shared" si="114"/>
        <v>59</v>
      </c>
      <c r="P1742" s="58"/>
    </row>
    <row r="1743" spans="1:16" s="5" customFormat="1" ht="17.100000000000001" customHeight="1">
      <c r="A1743" s="4">
        <v>1733</v>
      </c>
      <c r="B1743" s="133" t="s">
        <v>8964</v>
      </c>
      <c r="C1743" s="134" t="s">
        <v>8965</v>
      </c>
      <c r="D1743" s="135" t="s">
        <v>4266</v>
      </c>
      <c r="E1743" s="81" t="s">
        <v>4224</v>
      </c>
      <c r="F1743" s="145">
        <v>5.93</v>
      </c>
      <c r="G1743" s="48">
        <v>6.21</v>
      </c>
      <c r="H1743" s="48">
        <v>61</v>
      </c>
      <c r="I1743" s="48">
        <v>62</v>
      </c>
      <c r="J1743" s="165" t="str">
        <f t="shared" si="112"/>
        <v xml:space="preserve"> </v>
      </c>
      <c r="K1743" s="165" t="str">
        <f t="shared" si="113"/>
        <v xml:space="preserve"> </v>
      </c>
      <c r="L1743" s="165" t="str">
        <f t="shared" si="111"/>
        <v xml:space="preserve"> </v>
      </c>
      <c r="M1743" s="63"/>
      <c r="N1743" s="211"/>
      <c r="O1743" s="62">
        <f t="shared" si="114"/>
        <v>61.5</v>
      </c>
      <c r="P1743" s="58"/>
    </row>
    <row r="1744" spans="1:16" s="5" customFormat="1" ht="17.100000000000001" customHeight="1">
      <c r="A1744" s="4">
        <v>1734</v>
      </c>
      <c r="B1744" s="133" t="s">
        <v>8966</v>
      </c>
      <c r="C1744" s="134" t="s">
        <v>904</v>
      </c>
      <c r="D1744" s="135" t="s">
        <v>3798</v>
      </c>
      <c r="E1744" s="81" t="s">
        <v>4224</v>
      </c>
      <c r="F1744" s="145">
        <v>4.67</v>
      </c>
      <c r="G1744" s="48">
        <v>4.92</v>
      </c>
      <c r="H1744" s="48">
        <v>55</v>
      </c>
      <c r="I1744" s="48">
        <v>53</v>
      </c>
      <c r="J1744" s="165" t="str">
        <f t="shared" si="112"/>
        <v xml:space="preserve"> </v>
      </c>
      <c r="K1744" s="165" t="str">
        <f t="shared" si="113"/>
        <v xml:space="preserve"> </v>
      </c>
      <c r="L1744" s="165" t="str">
        <f t="shared" si="111"/>
        <v xml:space="preserve"> </v>
      </c>
      <c r="M1744" s="63"/>
      <c r="N1744" s="211"/>
      <c r="O1744" s="62">
        <f t="shared" si="114"/>
        <v>54</v>
      </c>
      <c r="P1744" s="58"/>
    </row>
    <row r="1745" spans="1:16" s="5" customFormat="1" ht="17.100000000000001" customHeight="1">
      <c r="A1745" s="4">
        <v>1735</v>
      </c>
      <c r="B1745" s="133" t="s">
        <v>1056</v>
      </c>
      <c r="C1745" s="134" t="s">
        <v>593</v>
      </c>
      <c r="D1745" s="135" t="s">
        <v>305</v>
      </c>
      <c r="E1745" s="81" t="s">
        <v>4224</v>
      </c>
      <c r="F1745" s="145">
        <v>6.29</v>
      </c>
      <c r="G1745" s="48">
        <v>7.08</v>
      </c>
      <c r="H1745" s="48">
        <v>66</v>
      </c>
      <c r="I1745" s="48">
        <v>61</v>
      </c>
      <c r="J1745" s="165" t="str">
        <f t="shared" si="112"/>
        <v xml:space="preserve"> </v>
      </c>
      <c r="K1745" s="165" t="str">
        <f t="shared" si="113"/>
        <v xml:space="preserve"> </v>
      </c>
      <c r="L1745" s="165" t="str">
        <f t="shared" si="111"/>
        <v xml:space="preserve"> </v>
      </c>
      <c r="M1745" s="196"/>
      <c r="N1745" s="211"/>
      <c r="O1745" s="62">
        <f t="shared" si="114"/>
        <v>63.5</v>
      </c>
      <c r="P1745" s="58"/>
    </row>
    <row r="1746" spans="1:16" s="5" customFormat="1" ht="17.100000000000001" customHeight="1">
      <c r="A1746" s="4">
        <v>1736</v>
      </c>
      <c r="B1746" s="133" t="s">
        <v>8967</v>
      </c>
      <c r="C1746" s="134" t="s">
        <v>4262</v>
      </c>
      <c r="D1746" s="135" t="s">
        <v>1012</v>
      </c>
      <c r="E1746" s="81" t="s">
        <v>4224</v>
      </c>
      <c r="F1746" s="145">
        <v>5.82</v>
      </c>
      <c r="G1746" s="48">
        <v>6.21</v>
      </c>
      <c r="H1746" s="48">
        <v>57</v>
      </c>
      <c r="I1746" s="48">
        <v>59</v>
      </c>
      <c r="J1746" s="165" t="str">
        <f t="shared" si="112"/>
        <v xml:space="preserve"> </v>
      </c>
      <c r="K1746" s="165" t="str">
        <f t="shared" si="113"/>
        <v xml:space="preserve"> </v>
      </c>
      <c r="L1746" s="165" t="str">
        <f t="shared" si="111"/>
        <v xml:space="preserve"> </v>
      </c>
      <c r="M1746" s="63"/>
      <c r="N1746" s="211"/>
      <c r="O1746" s="62">
        <f t="shared" si="114"/>
        <v>58</v>
      </c>
      <c r="P1746" s="58"/>
    </row>
    <row r="1747" spans="1:16" s="5" customFormat="1" ht="17.100000000000001" customHeight="1">
      <c r="A1747" s="4">
        <v>1737</v>
      </c>
      <c r="B1747" s="133" t="s">
        <v>4506</v>
      </c>
      <c r="C1747" s="134" t="s">
        <v>3285</v>
      </c>
      <c r="D1747" s="135" t="s">
        <v>936</v>
      </c>
      <c r="E1747" s="81" t="s">
        <v>4224</v>
      </c>
      <c r="F1747" s="145">
        <v>7.29</v>
      </c>
      <c r="G1747" s="48">
        <v>7.21</v>
      </c>
      <c r="H1747" s="48">
        <v>68</v>
      </c>
      <c r="I1747" s="48">
        <v>62</v>
      </c>
      <c r="J1747" s="165" t="str">
        <f t="shared" si="112"/>
        <v xml:space="preserve"> </v>
      </c>
      <c r="K1747" s="165" t="str">
        <f t="shared" si="113"/>
        <v xml:space="preserve"> </v>
      </c>
      <c r="L1747" s="165" t="str">
        <f t="shared" si="111"/>
        <v xml:space="preserve"> </v>
      </c>
      <c r="M1747" s="63"/>
      <c r="N1747" s="211"/>
      <c r="O1747" s="62">
        <f t="shared" si="114"/>
        <v>65</v>
      </c>
      <c r="P1747" s="58"/>
    </row>
    <row r="1748" spans="1:16" s="5" customFormat="1" ht="17.100000000000001" customHeight="1">
      <c r="A1748" s="4">
        <v>1738</v>
      </c>
      <c r="B1748" s="133" t="s">
        <v>8968</v>
      </c>
      <c r="C1748" s="134" t="s">
        <v>2239</v>
      </c>
      <c r="D1748" s="135" t="s">
        <v>1003</v>
      </c>
      <c r="E1748" s="81" t="s">
        <v>4224</v>
      </c>
      <c r="F1748" s="145">
        <v>6.87</v>
      </c>
      <c r="G1748" s="48">
        <v>7.59</v>
      </c>
      <c r="H1748" s="48">
        <v>64</v>
      </c>
      <c r="I1748" s="48">
        <v>62</v>
      </c>
      <c r="J1748" s="165" t="str">
        <f t="shared" si="112"/>
        <v xml:space="preserve"> </v>
      </c>
      <c r="K1748" s="165" t="str">
        <f t="shared" si="113"/>
        <v xml:space="preserve"> </v>
      </c>
      <c r="L1748" s="165" t="str">
        <f t="shared" si="111"/>
        <v xml:space="preserve"> </v>
      </c>
      <c r="M1748" s="101"/>
      <c r="N1748" s="211"/>
      <c r="O1748" s="62">
        <f t="shared" si="114"/>
        <v>63</v>
      </c>
      <c r="P1748" s="58"/>
    </row>
    <row r="1749" spans="1:16" s="5" customFormat="1" ht="17.100000000000001" customHeight="1">
      <c r="A1749" s="4">
        <v>1739</v>
      </c>
      <c r="B1749" s="133" t="s">
        <v>8969</v>
      </c>
      <c r="C1749" s="134" t="s">
        <v>4269</v>
      </c>
      <c r="D1749" s="135" t="s">
        <v>2009</v>
      </c>
      <c r="E1749" s="81" t="s">
        <v>4226</v>
      </c>
      <c r="F1749" s="145">
        <v>4.93</v>
      </c>
      <c r="G1749" s="48">
        <v>5.78</v>
      </c>
      <c r="H1749" s="48">
        <v>54</v>
      </c>
      <c r="I1749" s="48">
        <v>55</v>
      </c>
      <c r="J1749" s="165" t="str">
        <f t="shared" si="112"/>
        <v xml:space="preserve"> </v>
      </c>
      <c r="K1749" s="165" t="str">
        <f t="shared" si="113"/>
        <v xml:space="preserve"> </v>
      </c>
      <c r="L1749" s="165" t="str">
        <f t="shared" si="111"/>
        <v xml:space="preserve"> </v>
      </c>
      <c r="M1749" s="68"/>
      <c r="N1749" s="211"/>
      <c r="O1749" s="62">
        <f t="shared" si="114"/>
        <v>54.5</v>
      </c>
      <c r="P1749" s="58"/>
    </row>
    <row r="1750" spans="1:16" s="5" customFormat="1" ht="17.100000000000001" customHeight="1">
      <c r="A1750" s="4">
        <v>1740</v>
      </c>
      <c r="B1750" s="133" t="s">
        <v>8970</v>
      </c>
      <c r="C1750" s="134" t="s">
        <v>3434</v>
      </c>
      <c r="D1750" s="135" t="s">
        <v>551</v>
      </c>
      <c r="E1750" s="81" t="s">
        <v>4226</v>
      </c>
      <c r="F1750" s="145">
        <v>7.48</v>
      </c>
      <c r="G1750" s="48">
        <v>7.67</v>
      </c>
      <c r="H1750" s="48">
        <v>71</v>
      </c>
      <c r="I1750" s="48">
        <v>66</v>
      </c>
      <c r="J1750" s="165" t="str">
        <f t="shared" si="112"/>
        <v>SVK</v>
      </c>
      <c r="K1750" s="165" t="str">
        <f t="shared" si="113"/>
        <v xml:space="preserve"> </v>
      </c>
      <c r="L1750" s="165" t="str">
        <f t="shared" si="111"/>
        <v xml:space="preserve"> </v>
      </c>
      <c r="M1750" s="68"/>
      <c r="N1750" s="211"/>
      <c r="O1750" s="62">
        <f t="shared" si="114"/>
        <v>68.5</v>
      </c>
      <c r="P1750" s="58"/>
    </row>
    <row r="1751" spans="1:16" s="5" customFormat="1" ht="17.100000000000001" customHeight="1">
      <c r="A1751" s="4">
        <v>1741</v>
      </c>
      <c r="B1751" s="133" t="s">
        <v>8971</v>
      </c>
      <c r="C1751" s="134" t="s">
        <v>8972</v>
      </c>
      <c r="D1751" s="135" t="s">
        <v>1806</v>
      </c>
      <c r="E1751" s="81" t="s">
        <v>4226</v>
      </c>
      <c r="F1751" s="145">
        <v>5.51</v>
      </c>
      <c r="G1751" s="48">
        <v>6.48</v>
      </c>
      <c r="H1751" s="48">
        <v>63</v>
      </c>
      <c r="I1751" s="48">
        <v>64</v>
      </c>
      <c r="J1751" s="165" t="str">
        <f t="shared" si="112"/>
        <v xml:space="preserve"> </v>
      </c>
      <c r="K1751" s="165" t="str">
        <f t="shared" si="113"/>
        <v xml:space="preserve"> </v>
      </c>
      <c r="L1751" s="165" t="str">
        <f t="shared" si="111"/>
        <v xml:space="preserve"> </v>
      </c>
      <c r="M1751" s="63"/>
      <c r="N1751" s="211"/>
      <c r="O1751" s="62">
        <f t="shared" si="114"/>
        <v>63.5</v>
      </c>
      <c r="P1751" s="58"/>
    </row>
    <row r="1752" spans="1:16" s="5" customFormat="1" ht="17.100000000000001" customHeight="1">
      <c r="A1752" s="4">
        <v>1742</v>
      </c>
      <c r="B1752" s="133" t="s">
        <v>8973</v>
      </c>
      <c r="C1752" s="134" t="s">
        <v>1749</v>
      </c>
      <c r="D1752" s="135" t="s">
        <v>7616</v>
      </c>
      <c r="E1752" s="81" t="s">
        <v>4226</v>
      </c>
      <c r="F1752" s="145">
        <v>3.68</v>
      </c>
      <c r="G1752" s="48">
        <v>4.43</v>
      </c>
      <c r="H1752" s="48">
        <v>44</v>
      </c>
      <c r="I1752" s="48">
        <v>52</v>
      </c>
      <c r="J1752" s="165" t="str">
        <f t="shared" si="112"/>
        <v xml:space="preserve"> </v>
      </c>
      <c r="K1752" s="165" t="str">
        <f t="shared" si="113"/>
        <v xml:space="preserve"> </v>
      </c>
      <c r="L1752" s="165" t="str">
        <f t="shared" si="111"/>
        <v xml:space="preserve"> </v>
      </c>
      <c r="M1752" s="196"/>
      <c r="N1752" s="211"/>
      <c r="O1752" s="62">
        <f t="shared" si="114"/>
        <v>48</v>
      </c>
      <c r="P1752" s="58"/>
    </row>
    <row r="1753" spans="1:16" s="5" customFormat="1" ht="17.100000000000001" customHeight="1">
      <c r="A1753" s="4">
        <v>1743</v>
      </c>
      <c r="B1753" s="133" t="s">
        <v>8974</v>
      </c>
      <c r="C1753" s="134" t="s">
        <v>8914</v>
      </c>
      <c r="D1753" s="135" t="s">
        <v>665</v>
      </c>
      <c r="E1753" s="81" t="s">
        <v>4226</v>
      </c>
      <c r="F1753" s="145">
        <v>5.05</v>
      </c>
      <c r="G1753" s="48">
        <v>5.75</v>
      </c>
      <c r="H1753" s="48">
        <v>61</v>
      </c>
      <c r="I1753" s="48">
        <v>70</v>
      </c>
      <c r="J1753" s="165" t="str">
        <f t="shared" si="112"/>
        <v xml:space="preserve"> </v>
      </c>
      <c r="K1753" s="165" t="str">
        <f t="shared" si="113"/>
        <v xml:space="preserve"> </v>
      </c>
      <c r="L1753" s="165" t="str">
        <f t="shared" si="111"/>
        <v xml:space="preserve"> </v>
      </c>
      <c r="M1753" s="63"/>
      <c r="N1753" s="93"/>
      <c r="O1753" s="62">
        <f t="shared" si="114"/>
        <v>65.5</v>
      </c>
      <c r="P1753" s="58"/>
    </row>
    <row r="1754" spans="1:16" s="5" customFormat="1" ht="17.100000000000001" customHeight="1">
      <c r="A1754" s="4">
        <v>1744</v>
      </c>
      <c r="B1754" s="133" t="s">
        <v>8975</v>
      </c>
      <c r="C1754" s="134" t="s">
        <v>7150</v>
      </c>
      <c r="D1754" s="135" t="s">
        <v>1054</v>
      </c>
      <c r="E1754" s="81" t="s">
        <v>4226</v>
      </c>
      <c r="F1754" s="145">
        <v>5.5</v>
      </c>
      <c r="G1754" s="48">
        <v>5.96</v>
      </c>
      <c r="H1754" s="48">
        <v>72</v>
      </c>
      <c r="I1754" s="48">
        <v>65</v>
      </c>
      <c r="J1754" s="165" t="str">
        <f t="shared" si="112"/>
        <v xml:space="preserve"> </v>
      </c>
      <c r="K1754" s="165" t="str">
        <f t="shared" si="113"/>
        <v xml:space="preserve"> </v>
      </c>
      <c r="L1754" s="165" t="str">
        <f t="shared" si="111"/>
        <v xml:space="preserve"> </v>
      </c>
      <c r="M1754" s="101"/>
      <c r="N1754" s="93"/>
      <c r="O1754" s="62">
        <f t="shared" si="114"/>
        <v>68.5</v>
      </c>
      <c r="P1754" s="58"/>
    </row>
    <row r="1755" spans="1:16" s="5" customFormat="1" ht="17.100000000000001" customHeight="1">
      <c r="A1755" s="4">
        <v>1745</v>
      </c>
      <c r="B1755" s="133" t="s">
        <v>8976</v>
      </c>
      <c r="C1755" s="134" t="s">
        <v>2980</v>
      </c>
      <c r="D1755" s="135" t="s">
        <v>1414</v>
      </c>
      <c r="E1755" s="81" t="s">
        <v>4226</v>
      </c>
      <c r="F1755" s="145">
        <v>5.6</v>
      </c>
      <c r="G1755" s="48">
        <v>5.49</v>
      </c>
      <c r="H1755" s="48">
        <v>65</v>
      </c>
      <c r="I1755" s="48">
        <v>67</v>
      </c>
      <c r="J1755" s="165" t="str">
        <f t="shared" si="112"/>
        <v xml:space="preserve"> </v>
      </c>
      <c r="K1755" s="165" t="str">
        <f t="shared" si="113"/>
        <v xml:space="preserve"> </v>
      </c>
      <c r="L1755" s="165" t="str">
        <f t="shared" si="111"/>
        <v xml:space="preserve"> </v>
      </c>
      <c r="M1755" s="63"/>
      <c r="N1755" s="93"/>
      <c r="O1755" s="62">
        <f t="shared" si="114"/>
        <v>66</v>
      </c>
      <c r="P1755" s="71"/>
    </row>
    <row r="1756" spans="1:16" s="5" customFormat="1" ht="17.100000000000001" customHeight="1">
      <c r="A1756" s="4">
        <v>1746</v>
      </c>
      <c r="B1756" s="133" t="s">
        <v>8977</v>
      </c>
      <c r="C1756" s="134" t="s">
        <v>8978</v>
      </c>
      <c r="D1756" s="135" t="s">
        <v>1342</v>
      </c>
      <c r="E1756" s="81" t="s">
        <v>4226</v>
      </c>
      <c r="F1756" s="145">
        <v>5.26</v>
      </c>
      <c r="G1756" s="48">
        <v>6.78</v>
      </c>
      <c r="H1756" s="48">
        <v>50</v>
      </c>
      <c r="I1756" s="48">
        <v>60</v>
      </c>
      <c r="J1756" s="165" t="str">
        <f t="shared" si="112"/>
        <v xml:space="preserve"> </v>
      </c>
      <c r="K1756" s="165" t="str">
        <f t="shared" si="113"/>
        <v xml:space="preserve"> </v>
      </c>
      <c r="L1756" s="165" t="str">
        <f t="shared" si="111"/>
        <v xml:space="preserve"> </v>
      </c>
      <c r="M1756" s="63"/>
      <c r="N1756" s="93"/>
      <c r="O1756" s="62">
        <f t="shared" si="114"/>
        <v>55</v>
      </c>
      <c r="P1756" s="71"/>
    </row>
    <row r="1757" spans="1:16" s="5" customFormat="1" ht="17.100000000000001" customHeight="1">
      <c r="A1757" s="4">
        <v>1747</v>
      </c>
      <c r="B1757" s="133" t="s">
        <v>8979</v>
      </c>
      <c r="C1757" s="134" t="s">
        <v>3320</v>
      </c>
      <c r="D1757" s="135" t="s">
        <v>8980</v>
      </c>
      <c r="E1757" s="81" t="s">
        <v>4226</v>
      </c>
      <c r="F1757" s="145">
        <v>7.17</v>
      </c>
      <c r="G1757" s="48">
        <v>7.85</v>
      </c>
      <c r="H1757" s="48">
        <v>70</v>
      </c>
      <c r="I1757" s="48">
        <v>70</v>
      </c>
      <c r="J1757" s="168" t="str">
        <f t="shared" si="112"/>
        <v>SVK</v>
      </c>
      <c r="K1757" s="168" t="str">
        <f t="shared" si="113"/>
        <v>SVK</v>
      </c>
      <c r="L1757" s="165"/>
      <c r="M1757" s="63" t="s">
        <v>12621</v>
      </c>
      <c r="N1757" s="93"/>
      <c r="O1757" s="62">
        <f t="shared" si="114"/>
        <v>70</v>
      </c>
      <c r="P1757" s="71"/>
    </row>
    <row r="1758" spans="1:16" s="5" customFormat="1" ht="17.100000000000001" customHeight="1">
      <c r="A1758" s="4">
        <v>1748</v>
      </c>
      <c r="B1758" s="133" t="s">
        <v>8981</v>
      </c>
      <c r="C1758" s="134" t="s">
        <v>4117</v>
      </c>
      <c r="D1758" s="135" t="s">
        <v>999</v>
      </c>
      <c r="E1758" s="81" t="s">
        <v>4226</v>
      </c>
      <c r="F1758" s="145">
        <v>4.93</v>
      </c>
      <c r="G1758" s="48">
        <v>5.81</v>
      </c>
      <c r="H1758" s="48">
        <v>52</v>
      </c>
      <c r="I1758" s="48">
        <v>65</v>
      </c>
      <c r="J1758" s="165" t="str">
        <f t="shared" si="112"/>
        <v xml:space="preserve"> </v>
      </c>
      <c r="K1758" s="165" t="str">
        <f t="shared" si="113"/>
        <v xml:space="preserve"> </v>
      </c>
      <c r="L1758" s="165" t="str">
        <f t="shared" ref="L1758:L1766" si="115">IF(AND(J1758="SVXS",K1758="SVXS"),"SVXS",IF(AND(J1758="SVG",K1758="SVG"),"SVG",IF(AND(J1758="SVK",K1758="SVK"),"SVK",IF(AND(J1758="SVXS",K1758="SVG"),"SVG",IF(AND(J1758="SVG",K1758="SVXS"),"SVG",IF(AND(J1758="SVG",K1758="SVK"),"SVK",IF(AND(J1758="SVK",K1758="SVG"),"SVK"," ")))))))</f>
        <v xml:space="preserve"> </v>
      </c>
      <c r="M1758" s="84"/>
      <c r="N1758" s="93"/>
      <c r="O1758" s="62">
        <f t="shared" si="114"/>
        <v>58.5</v>
      </c>
      <c r="P1758" s="71"/>
    </row>
    <row r="1759" spans="1:16" s="5" customFormat="1" ht="17.100000000000001" customHeight="1">
      <c r="A1759" s="4">
        <v>1749</v>
      </c>
      <c r="B1759" s="133" t="s">
        <v>8982</v>
      </c>
      <c r="C1759" s="134" t="s">
        <v>8983</v>
      </c>
      <c r="D1759" s="135" t="s">
        <v>3774</v>
      </c>
      <c r="E1759" s="81" t="s">
        <v>4226</v>
      </c>
      <c r="F1759" s="145">
        <v>5.54</v>
      </c>
      <c r="G1759" s="48">
        <v>5.94</v>
      </c>
      <c r="H1759" s="48">
        <v>60</v>
      </c>
      <c r="I1759" s="48">
        <v>62</v>
      </c>
      <c r="J1759" s="165" t="str">
        <f t="shared" si="112"/>
        <v xml:space="preserve"> </v>
      </c>
      <c r="K1759" s="165" t="str">
        <f t="shared" si="113"/>
        <v xml:space="preserve"> </v>
      </c>
      <c r="L1759" s="165" t="str">
        <f t="shared" si="115"/>
        <v xml:space="preserve"> </v>
      </c>
      <c r="M1759" s="52"/>
      <c r="N1759" s="93"/>
      <c r="O1759" s="62">
        <f t="shared" si="114"/>
        <v>61</v>
      </c>
      <c r="P1759" s="71"/>
    </row>
    <row r="1760" spans="1:16" s="5" customFormat="1" ht="17.100000000000001" customHeight="1">
      <c r="A1760" s="4">
        <v>1750</v>
      </c>
      <c r="B1760" s="133" t="s">
        <v>8984</v>
      </c>
      <c r="C1760" s="134" t="s">
        <v>8985</v>
      </c>
      <c r="D1760" s="135" t="s">
        <v>3779</v>
      </c>
      <c r="E1760" s="81" t="s">
        <v>4226</v>
      </c>
      <c r="F1760" s="145">
        <v>5.87</v>
      </c>
      <c r="G1760" s="48">
        <v>5.69</v>
      </c>
      <c r="H1760" s="48">
        <v>66</v>
      </c>
      <c r="I1760" s="48">
        <v>59</v>
      </c>
      <c r="J1760" s="165" t="str">
        <f t="shared" si="112"/>
        <v xml:space="preserve"> </v>
      </c>
      <c r="K1760" s="165" t="str">
        <f t="shared" si="113"/>
        <v xml:space="preserve"> </v>
      </c>
      <c r="L1760" s="165" t="str">
        <f t="shared" si="115"/>
        <v xml:space="preserve"> </v>
      </c>
      <c r="M1760" s="196"/>
      <c r="N1760" s="93"/>
      <c r="O1760" s="62">
        <f t="shared" si="114"/>
        <v>62.5</v>
      </c>
      <c r="P1760" s="71"/>
    </row>
    <row r="1761" spans="1:16" s="5" customFormat="1" ht="17.100000000000001" customHeight="1">
      <c r="A1761" s="4">
        <v>1751</v>
      </c>
      <c r="B1761" s="133" t="s">
        <v>8986</v>
      </c>
      <c r="C1761" s="134" t="s">
        <v>950</v>
      </c>
      <c r="D1761" s="135" t="s">
        <v>4267</v>
      </c>
      <c r="E1761" s="81" t="s">
        <v>4226</v>
      </c>
      <c r="F1761" s="145">
        <v>6.55</v>
      </c>
      <c r="G1761" s="48">
        <v>6.41</v>
      </c>
      <c r="H1761" s="48">
        <v>54</v>
      </c>
      <c r="I1761" s="48">
        <v>61</v>
      </c>
      <c r="J1761" s="165" t="str">
        <f t="shared" si="112"/>
        <v xml:space="preserve"> </v>
      </c>
      <c r="K1761" s="165" t="str">
        <f t="shared" si="113"/>
        <v xml:space="preserve"> </v>
      </c>
      <c r="L1761" s="165" t="str">
        <f t="shared" si="115"/>
        <v xml:space="preserve"> </v>
      </c>
      <c r="M1761" s="63"/>
      <c r="N1761" s="93"/>
      <c r="O1761" s="62">
        <f t="shared" si="114"/>
        <v>57.5</v>
      </c>
      <c r="P1761" s="71"/>
    </row>
    <row r="1762" spans="1:16" s="5" customFormat="1" ht="17.100000000000001" customHeight="1">
      <c r="A1762" s="4">
        <v>1752</v>
      </c>
      <c r="B1762" s="133" t="s">
        <v>8987</v>
      </c>
      <c r="C1762" s="134" t="s">
        <v>4654</v>
      </c>
      <c r="D1762" s="135" t="s">
        <v>3470</v>
      </c>
      <c r="E1762" s="81" t="s">
        <v>4226</v>
      </c>
      <c r="F1762" s="145">
        <v>5.39</v>
      </c>
      <c r="G1762" s="48">
        <v>1.86</v>
      </c>
      <c r="H1762" s="48">
        <v>57</v>
      </c>
      <c r="I1762" s="48">
        <v>50</v>
      </c>
      <c r="J1762" s="165" t="str">
        <f t="shared" si="112"/>
        <v xml:space="preserve"> </v>
      </c>
      <c r="K1762" s="165" t="str">
        <f t="shared" si="113"/>
        <v xml:space="preserve"> </v>
      </c>
      <c r="L1762" s="165" t="str">
        <f t="shared" si="115"/>
        <v xml:space="preserve"> </v>
      </c>
      <c r="M1762" s="101"/>
      <c r="N1762" s="93"/>
      <c r="O1762" s="62">
        <f t="shared" si="114"/>
        <v>53.5</v>
      </c>
      <c r="P1762" s="71"/>
    </row>
    <row r="1763" spans="1:16" s="5" customFormat="1" ht="17.100000000000001" customHeight="1">
      <c r="A1763" s="4">
        <v>1753</v>
      </c>
      <c r="B1763" s="133" t="s">
        <v>8988</v>
      </c>
      <c r="C1763" s="134" t="s">
        <v>1219</v>
      </c>
      <c r="D1763" s="135" t="s">
        <v>4268</v>
      </c>
      <c r="E1763" s="81" t="s">
        <v>4226</v>
      </c>
      <c r="F1763" s="145">
        <v>6.4</v>
      </c>
      <c r="G1763" s="48">
        <v>6.26</v>
      </c>
      <c r="H1763" s="48">
        <v>64</v>
      </c>
      <c r="I1763" s="48">
        <v>56</v>
      </c>
      <c r="J1763" s="165" t="str">
        <f t="shared" si="112"/>
        <v xml:space="preserve"> </v>
      </c>
      <c r="K1763" s="165" t="str">
        <f t="shared" si="113"/>
        <v xml:space="preserve"> </v>
      </c>
      <c r="L1763" s="165" t="str">
        <f t="shared" si="115"/>
        <v xml:space="preserve"> </v>
      </c>
      <c r="M1763" s="196"/>
      <c r="N1763" s="93"/>
      <c r="O1763" s="62">
        <f t="shared" si="114"/>
        <v>60</v>
      </c>
      <c r="P1763" s="71"/>
    </row>
    <row r="1764" spans="1:16" s="5" customFormat="1" ht="17.100000000000001" customHeight="1">
      <c r="A1764" s="4">
        <v>1754</v>
      </c>
      <c r="B1764" s="133" t="s">
        <v>8989</v>
      </c>
      <c r="C1764" s="134" t="s">
        <v>4262</v>
      </c>
      <c r="D1764" s="135" t="s">
        <v>3823</v>
      </c>
      <c r="E1764" s="81" t="s">
        <v>4226</v>
      </c>
      <c r="F1764" s="145">
        <v>3.35</v>
      </c>
      <c r="G1764" s="48">
        <v>4.09</v>
      </c>
      <c r="H1764" s="48">
        <v>54</v>
      </c>
      <c r="I1764" s="48">
        <v>60</v>
      </c>
      <c r="J1764" s="165" t="str">
        <f t="shared" si="112"/>
        <v xml:space="preserve"> </v>
      </c>
      <c r="K1764" s="165" t="str">
        <f t="shared" si="113"/>
        <v xml:space="preserve"> </v>
      </c>
      <c r="L1764" s="165" t="str">
        <f t="shared" si="115"/>
        <v xml:space="preserve"> </v>
      </c>
      <c r="M1764" s="63"/>
      <c r="N1764" s="93"/>
      <c r="O1764" s="62">
        <f t="shared" si="114"/>
        <v>57</v>
      </c>
      <c r="P1764" s="71"/>
    </row>
    <row r="1765" spans="1:16" s="5" customFormat="1" ht="17.100000000000001" customHeight="1">
      <c r="A1765" s="4">
        <v>1755</v>
      </c>
      <c r="B1765" s="133" t="s">
        <v>8990</v>
      </c>
      <c r="C1765" s="134" t="s">
        <v>8991</v>
      </c>
      <c r="D1765" s="135" t="s">
        <v>4062</v>
      </c>
      <c r="E1765" s="81" t="s">
        <v>4226</v>
      </c>
      <c r="F1765" s="145">
        <v>6.62</v>
      </c>
      <c r="G1765" s="48">
        <v>6.72</v>
      </c>
      <c r="H1765" s="48">
        <v>69</v>
      </c>
      <c r="I1765" s="48">
        <v>71</v>
      </c>
      <c r="J1765" s="165" t="str">
        <f t="shared" si="112"/>
        <v xml:space="preserve"> </v>
      </c>
      <c r="K1765" s="165" t="str">
        <f t="shared" si="113"/>
        <v xml:space="preserve"> </v>
      </c>
      <c r="L1765" s="165" t="str">
        <f t="shared" si="115"/>
        <v xml:space="preserve"> </v>
      </c>
      <c r="M1765" s="196"/>
      <c r="N1765" s="93" t="s">
        <v>895</v>
      </c>
      <c r="O1765" s="62">
        <f t="shared" si="114"/>
        <v>70</v>
      </c>
      <c r="P1765" s="71"/>
    </row>
    <row r="1766" spans="1:16" s="5" customFormat="1" ht="17.100000000000001" customHeight="1">
      <c r="A1766" s="4">
        <v>1756</v>
      </c>
      <c r="B1766" s="133" t="s">
        <v>8992</v>
      </c>
      <c r="C1766" s="134" t="s">
        <v>1625</v>
      </c>
      <c r="D1766" s="135" t="s">
        <v>2573</v>
      </c>
      <c r="E1766" s="81" t="s">
        <v>4226</v>
      </c>
      <c r="F1766" s="145">
        <v>6.45</v>
      </c>
      <c r="G1766" s="48">
        <v>7.14</v>
      </c>
      <c r="H1766" s="48">
        <v>59</v>
      </c>
      <c r="I1766" s="48">
        <v>70</v>
      </c>
      <c r="J1766" s="165" t="str">
        <f t="shared" si="112"/>
        <v xml:space="preserve"> </v>
      </c>
      <c r="K1766" s="165" t="str">
        <f t="shared" si="113"/>
        <v>SVK</v>
      </c>
      <c r="L1766" s="165" t="str">
        <f t="shared" si="115"/>
        <v xml:space="preserve"> </v>
      </c>
      <c r="M1766" s="83"/>
      <c r="N1766" s="93"/>
      <c r="O1766" s="62">
        <f t="shared" si="114"/>
        <v>64.5</v>
      </c>
      <c r="P1766" s="58"/>
    </row>
    <row r="1767" spans="1:16" s="5" customFormat="1" ht="17.100000000000001" customHeight="1">
      <c r="A1767" s="4">
        <v>1757</v>
      </c>
      <c r="B1767" s="133" t="s">
        <v>8993</v>
      </c>
      <c r="C1767" s="134" t="s">
        <v>7106</v>
      </c>
      <c r="D1767" s="135" t="s">
        <v>1003</v>
      </c>
      <c r="E1767" s="81" t="s">
        <v>4226</v>
      </c>
      <c r="F1767" s="145">
        <v>7.18</v>
      </c>
      <c r="G1767" s="48">
        <v>7.57</v>
      </c>
      <c r="H1767" s="48">
        <v>71</v>
      </c>
      <c r="I1767" s="48">
        <v>70</v>
      </c>
      <c r="J1767" s="168" t="str">
        <f t="shared" si="112"/>
        <v>SVK</v>
      </c>
      <c r="K1767" s="168" t="str">
        <f t="shared" si="113"/>
        <v>SVK</v>
      </c>
      <c r="L1767" s="165"/>
      <c r="M1767" s="63" t="s">
        <v>12621</v>
      </c>
      <c r="N1767" s="93"/>
      <c r="O1767" s="62">
        <f t="shared" si="114"/>
        <v>70.5</v>
      </c>
      <c r="P1767" s="71"/>
    </row>
    <row r="1768" spans="1:16" s="5" customFormat="1" ht="17.100000000000001" customHeight="1">
      <c r="A1768" s="4">
        <v>1758</v>
      </c>
      <c r="B1768" s="133" t="s">
        <v>8994</v>
      </c>
      <c r="C1768" s="134" t="s">
        <v>351</v>
      </c>
      <c r="D1768" s="135" t="s">
        <v>3720</v>
      </c>
      <c r="E1768" s="81" t="s">
        <v>4226</v>
      </c>
      <c r="F1768" s="145">
        <v>5.81</v>
      </c>
      <c r="G1768" s="48">
        <v>6.67</v>
      </c>
      <c r="H1768" s="48">
        <v>76</v>
      </c>
      <c r="I1768" s="48">
        <v>70</v>
      </c>
      <c r="J1768" s="165" t="str">
        <f t="shared" si="112"/>
        <v xml:space="preserve"> </v>
      </c>
      <c r="K1768" s="165" t="str">
        <f t="shared" si="113"/>
        <v xml:space="preserve"> </v>
      </c>
      <c r="L1768" s="165" t="str">
        <f t="shared" ref="L1768:L1799" si="116">IF(AND(J1768="SVXS",K1768="SVXS"),"SVXS",IF(AND(J1768="SVG",K1768="SVG"),"SVG",IF(AND(J1768="SVK",K1768="SVK"),"SVK",IF(AND(J1768="SVXS",K1768="SVG"),"SVG",IF(AND(J1768="SVG",K1768="SVXS"),"SVG",IF(AND(J1768="SVG",K1768="SVK"),"SVK",IF(AND(J1768="SVK",K1768="SVG"),"SVK"," ")))))))</f>
        <v xml:space="preserve"> </v>
      </c>
      <c r="M1768" s="63"/>
      <c r="N1768" s="93"/>
      <c r="O1768" s="62">
        <f t="shared" si="114"/>
        <v>73</v>
      </c>
      <c r="P1768" s="71"/>
    </row>
    <row r="1769" spans="1:16" s="5" customFormat="1" ht="17.100000000000001" customHeight="1">
      <c r="A1769" s="4">
        <v>1759</v>
      </c>
      <c r="B1769" s="133" t="s">
        <v>8995</v>
      </c>
      <c r="C1769" s="134" t="s">
        <v>8996</v>
      </c>
      <c r="D1769" s="135" t="s">
        <v>2007</v>
      </c>
      <c r="E1769" s="81" t="s">
        <v>4227</v>
      </c>
      <c r="F1769" s="145">
        <v>6.55</v>
      </c>
      <c r="G1769" s="145">
        <v>6.77</v>
      </c>
      <c r="H1769" s="48">
        <v>61</v>
      </c>
      <c r="I1769" s="48">
        <v>59</v>
      </c>
      <c r="J1769" s="165" t="str">
        <f t="shared" si="112"/>
        <v xml:space="preserve"> </v>
      </c>
      <c r="K1769" s="165" t="str">
        <f t="shared" si="113"/>
        <v xml:space="preserve"> </v>
      </c>
      <c r="L1769" s="165" t="str">
        <f t="shared" si="116"/>
        <v xml:space="preserve"> </v>
      </c>
      <c r="M1769" s="63"/>
      <c r="N1769" s="93" t="s">
        <v>895</v>
      </c>
      <c r="O1769" s="62">
        <f t="shared" si="114"/>
        <v>60</v>
      </c>
      <c r="P1769" s="71"/>
    </row>
    <row r="1770" spans="1:16" s="5" customFormat="1" ht="17.100000000000001" customHeight="1">
      <c r="A1770" s="4">
        <v>1760</v>
      </c>
      <c r="B1770" s="133" t="s">
        <v>8997</v>
      </c>
      <c r="C1770" s="134" t="s">
        <v>4392</v>
      </c>
      <c r="D1770" s="135" t="s">
        <v>1407</v>
      </c>
      <c r="E1770" s="81" t="s">
        <v>4227</v>
      </c>
      <c r="F1770" s="145">
        <v>6.03</v>
      </c>
      <c r="G1770" s="145">
        <v>6.94</v>
      </c>
      <c r="H1770" s="48">
        <v>70</v>
      </c>
      <c r="I1770" s="48">
        <v>59</v>
      </c>
      <c r="J1770" s="165" t="str">
        <f t="shared" si="112"/>
        <v xml:space="preserve"> </v>
      </c>
      <c r="K1770" s="165" t="str">
        <f t="shared" si="113"/>
        <v xml:space="preserve"> </v>
      </c>
      <c r="L1770" s="165" t="str">
        <f t="shared" si="116"/>
        <v xml:space="preserve"> </v>
      </c>
      <c r="M1770" s="63"/>
      <c r="N1770" s="93"/>
      <c r="O1770" s="62">
        <f t="shared" si="114"/>
        <v>64.5</v>
      </c>
      <c r="P1770" s="58"/>
    </row>
    <row r="1771" spans="1:16" s="5" customFormat="1" ht="17.100000000000001" customHeight="1">
      <c r="A1771" s="4">
        <v>1761</v>
      </c>
      <c r="B1771" s="133" t="s">
        <v>8998</v>
      </c>
      <c r="C1771" s="134" t="s">
        <v>3466</v>
      </c>
      <c r="D1771" s="135" t="s">
        <v>665</v>
      </c>
      <c r="E1771" s="81" t="s">
        <v>4227</v>
      </c>
      <c r="F1771" s="145">
        <v>6.06</v>
      </c>
      <c r="G1771" s="145">
        <v>5.64</v>
      </c>
      <c r="H1771" s="48">
        <v>61</v>
      </c>
      <c r="I1771" s="48">
        <v>56</v>
      </c>
      <c r="J1771" s="165" t="str">
        <f t="shared" si="112"/>
        <v xml:space="preserve"> </v>
      </c>
      <c r="K1771" s="165" t="str">
        <f t="shared" si="113"/>
        <v xml:space="preserve"> </v>
      </c>
      <c r="L1771" s="165" t="str">
        <f t="shared" si="116"/>
        <v xml:space="preserve"> </v>
      </c>
      <c r="M1771" s="63"/>
      <c r="N1771" s="93"/>
      <c r="O1771" s="62">
        <f t="shared" si="114"/>
        <v>58.5</v>
      </c>
      <c r="P1771" s="58"/>
    </row>
    <row r="1772" spans="1:16" s="5" customFormat="1" ht="17.100000000000001" customHeight="1">
      <c r="A1772" s="4">
        <v>1762</v>
      </c>
      <c r="B1772" s="133" t="s">
        <v>8999</v>
      </c>
      <c r="C1772" s="134" t="s">
        <v>9000</v>
      </c>
      <c r="D1772" s="135" t="s">
        <v>3474</v>
      </c>
      <c r="E1772" s="81" t="s">
        <v>4227</v>
      </c>
      <c r="F1772" s="145">
        <v>6.4</v>
      </c>
      <c r="G1772" s="145">
        <v>5.64</v>
      </c>
      <c r="H1772" s="48">
        <v>56</v>
      </c>
      <c r="I1772" s="48">
        <v>57</v>
      </c>
      <c r="J1772" s="165" t="str">
        <f t="shared" si="112"/>
        <v xml:space="preserve"> </v>
      </c>
      <c r="K1772" s="165" t="str">
        <f t="shared" si="113"/>
        <v xml:space="preserve"> </v>
      </c>
      <c r="L1772" s="165" t="str">
        <f t="shared" si="116"/>
        <v xml:space="preserve"> </v>
      </c>
      <c r="M1772" s="68"/>
      <c r="N1772" s="93"/>
      <c r="O1772" s="62">
        <f t="shared" si="114"/>
        <v>56.5</v>
      </c>
      <c r="P1772" s="58"/>
    </row>
    <row r="1773" spans="1:16" s="5" customFormat="1" ht="17.100000000000001" customHeight="1">
      <c r="A1773" s="4">
        <v>1763</v>
      </c>
      <c r="B1773" s="133" t="s">
        <v>9001</v>
      </c>
      <c r="C1773" s="134" t="s">
        <v>353</v>
      </c>
      <c r="D1773" s="135" t="s">
        <v>3474</v>
      </c>
      <c r="E1773" s="81" t="s">
        <v>4227</v>
      </c>
      <c r="F1773" s="145">
        <v>6.83</v>
      </c>
      <c r="G1773" s="145">
        <v>7.39</v>
      </c>
      <c r="H1773" s="48">
        <v>62</v>
      </c>
      <c r="I1773" s="48">
        <v>70</v>
      </c>
      <c r="J1773" s="165" t="str">
        <f t="shared" si="112"/>
        <v xml:space="preserve"> </v>
      </c>
      <c r="K1773" s="168" t="str">
        <f t="shared" si="113"/>
        <v>SVK</v>
      </c>
      <c r="L1773" s="165" t="str">
        <f t="shared" si="116"/>
        <v xml:space="preserve"> </v>
      </c>
      <c r="M1773" s="63" t="s">
        <v>9188</v>
      </c>
      <c r="N1773" s="93"/>
      <c r="O1773" s="62">
        <f t="shared" si="114"/>
        <v>66</v>
      </c>
      <c r="P1773" s="58"/>
    </row>
    <row r="1774" spans="1:16" s="5" customFormat="1" ht="17.100000000000001" customHeight="1">
      <c r="A1774" s="4">
        <v>1764</v>
      </c>
      <c r="B1774" s="133" t="s">
        <v>9002</v>
      </c>
      <c r="C1774" s="134" t="s">
        <v>2191</v>
      </c>
      <c r="D1774" s="135" t="s">
        <v>3341</v>
      </c>
      <c r="E1774" s="81" t="s">
        <v>4227</v>
      </c>
      <c r="F1774" s="145">
        <v>5.0999999999999996</v>
      </c>
      <c r="G1774" s="145">
        <v>4.72</v>
      </c>
      <c r="H1774" s="48">
        <v>54</v>
      </c>
      <c r="I1774" s="48">
        <v>54</v>
      </c>
      <c r="J1774" s="165" t="str">
        <f t="shared" si="112"/>
        <v xml:space="preserve"> </v>
      </c>
      <c r="K1774" s="165" t="str">
        <f t="shared" si="113"/>
        <v xml:space="preserve"> </v>
      </c>
      <c r="L1774" s="165" t="str">
        <f t="shared" si="116"/>
        <v xml:space="preserve"> </v>
      </c>
      <c r="M1774" s="63"/>
      <c r="N1774" s="93"/>
      <c r="O1774" s="62">
        <f t="shared" si="114"/>
        <v>54</v>
      </c>
      <c r="P1774" s="58"/>
    </row>
    <row r="1775" spans="1:16" s="5" customFormat="1" ht="17.100000000000001" customHeight="1">
      <c r="A1775" s="4">
        <v>1765</v>
      </c>
      <c r="B1775" s="133" t="s">
        <v>9003</v>
      </c>
      <c r="C1775" s="134" t="s">
        <v>997</v>
      </c>
      <c r="D1775" s="135" t="s">
        <v>1414</v>
      </c>
      <c r="E1775" s="81" t="s">
        <v>4227</v>
      </c>
      <c r="F1775" s="145">
        <v>2.13</v>
      </c>
      <c r="G1775" s="145">
        <v>5.64</v>
      </c>
      <c r="H1775" s="48">
        <v>44</v>
      </c>
      <c r="I1775" s="48">
        <v>58</v>
      </c>
      <c r="J1775" s="165" t="str">
        <f t="shared" si="112"/>
        <v xml:space="preserve"> </v>
      </c>
      <c r="K1775" s="165" t="str">
        <f t="shared" si="113"/>
        <v xml:space="preserve"> </v>
      </c>
      <c r="L1775" s="165" t="str">
        <f t="shared" si="116"/>
        <v xml:space="preserve"> </v>
      </c>
      <c r="M1775" s="63"/>
      <c r="N1775" s="93"/>
      <c r="O1775" s="62">
        <f t="shared" si="114"/>
        <v>51</v>
      </c>
      <c r="P1775" s="58"/>
    </row>
    <row r="1776" spans="1:16" s="5" customFormat="1" ht="17.100000000000001" customHeight="1">
      <c r="A1776" s="4">
        <v>1766</v>
      </c>
      <c r="B1776" s="133" t="s">
        <v>9004</v>
      </c>
      <c r="C1776" s="134" t="s">
        <v>9005</v>
      </c>
      <c r="D1776" s="135" t="s">
        <v>888</v>
      </c>
      <c r="E1776" s="81" t="s">
        <v>4227</v>
      </c>
      <c r="F1776" s="145">
        <v>7.77</v>
      </c>
      <c r="G1776" s="145">
        <v>7.95</v>
      </c>
      <c r="H1776" s="48">
        <v>64</v>
      </c>
      <c r="I1776" s="48">
        <v>68</v>
      </c>
      <c r="J1776" s="165" t="str">
        <f t="shared" si="112"/>
        <v xml:space="preserve"> </v>
      </c>
      <c r="K1776" s="165" t="str">
        <f t="shared" si="113"/>
        <v xml:space="preserve"> </v>
      </c>
      <c r="L1776" s="165" t="str">
        <f t="shared" si="116"/>
        <v xml:space="preserve"> </v>
      </c>
      <c r="M1776" s="63"/>
      <c r="N1776" s="93"/>
      <c r="O1776" s="62">
        <f t="shared" si="114"/>
        <v>66</v>
      </c>
      <c r="P1776" s="58"/>
    </row>
    <row r="1777" spans="1:16" s="5" customFormat="1" ht="17.100000000000001" customHeight="1">
      <c r="A1777" s="4">
        <v>1767</v>
      </c>
      <c r="B1777" s="133" t="s">
        <v>9006</v>
      </c>
      <c r="C1777" s="134" t="s">
        <v>4265</v>
      </c>
      <c r="D1777" s="135" t="s">
        <v>2322</v>
      </c>
      <c r="E1777" s="81" t="s">
        <v>4227</v>
      </c>
      <c r="F1777" s="145">
        <v>4.18</v>
      </c>
      <c r="G1777" s="145">
        <v>4.38</v>
      </c>
      <c r="H1777" s="48">
        <v>51</v>
      </c>
      <c r="I1777" s="48">
        <v>54</v>
      </c>
      <c r="J1777" s="165" t="str">
        <f t="shared" si="112"/>
        <v xml:space="preserve"> </v>
      </c>
      <c r="K1777" s="165" t="str">
        <f t="shared" si="113"/>
        <v xml:space="preserve"> </v>
      </c>
      <c r="L1777" s="165" t="str">
        <f t="shared" si="116"/>
        <v xml:space="preserve"> </v>
      </c>
      <c r="M1777" s="101"/>
      <c r="N1777" s="93"/>
      <c r="O1777" s="62">
        <f t="shared" si="114"/>
        <v>52.5</v>
      </c>
      <c r="P1777" s="58"/>
    </row>
    <row r="1778" spans="1:16" s="5" customFormat="1" ht="17.100000000000001" customHeight="1">
      <c r="A1778" s="4">
        <v>1768</v>
      </c>
      <c r="B1778" s="133" t="s">
        <v>9007</v>
      </c>
      <c r="C1778" s="134" t="s">
        <v>4676</v>
      </c>
      <c r="D1778" s="135" t="s">
        <v>3610</v>
      </c>
      <c r="E1778" s="81" t="s">
        <v>4227</v>
      </c>
      <c r="F1778" s="145">
        <v>6.72</v>
      </c>
      <c r="G1778" s="145">
        <v>6.83</v>
      </c>
      <c r="H1778" s="48">
        <v>78</v>
      </c>
      <c r="I1778" s="48">
        <v>71</v>
      </c>
      <c r="J1778" s="165" t="str">
        <f t="shared" si="112"/>
        <v xml:space="preserve"> </v>
      </c>
      <c r="K1778" s="165" t="str">
        <f t="shared" si="113"/>
        <v xml:space="preserve"> </v>
      </c>
      <c r="L1778" s="165" t="str">
        <f t="shared" si="116"/>
        <v xml:space="preserve"> </v>
      </c>
      <c r="M1778" s="196"/>
      <c r="N1778" s="93" t="s">
        <v>895</v>
      </c>
      <c r="O1778" s="62">
        <f t="shared" si="114"/>
        <v>74.5</v>
      </c>
      <c r="P1778" s="58"/>
    </row>
    <row r="1779" spans="1:16" s="5" customFormat="1" ht="17.100000000000001" customHeight="1">
      <c r="A1779" s="4">
        <v>1769</v>
      </c>
      <c r="B1779" s="133" t="s">
        <v>9008</v>
      </c>
      <c r="C1779" s="134" t="s">
        <v>1000</v>
      </c>
      <c r="D1779" s="135" t="s">
        <v>9009</v>
      </c>
      <c r="E1779" s="81" t="s">
        <v>4227</v>
      </c>
      <c r="F1779" s="145">
        <v>4.82</v>
      </c>
      <c r="G1779" s="145">
        <v>4.45</v>
      </c>
      <c r="H1779" s="48">
        <v>52</v>
      </c>
      <c r="I1779" s="48">
        <v>57</v>
      </c>
      <c r="J1779" s="165" t="str">
        <f t="shared" si="112"/>
        <v xml:space="preserve"> </v>
      </c>
      <c r="K1779" s="165" t="str">
        <f t="shared" si="113"/>
        <v xml:space="preserve"> </v>
      </c>
      <c r="L1779" s="165" t="str">
        <f t="shared" si="116"/>
        <v xml:space="preserve"> </v>
      </c>
      <c r="M1779" s="196"/>
      <c r="N1779" s="93"/>
      <c r="O1779" s="62">
        <f t="shared" si="114"/>
        <v>54.5</v>
      </c>
      <c r="P1779" s="58"/>
    </row>
    <row r="1780" spans="1:16" s="5" customFormat="1" ht="17.100000000000001" customHeight="1">
      <c r="A1780" s="4">
        <v>1770</v>
      </c>
      <c r="B1780" s="133" t="s">
        <v>9010</v>
      </c>
      <c r="C1780" s="134" t="s">
        <v>9011</v>
      </c>
      <c r="D1780" s="135" t="s">
        <v>1623</v>
      </c>
      <c r="E1780" s="81" t="s">
        <v>4227</v>
      </c>
      <c r="F1780" s="145">
        <v>6.51</v>
      </c>
      <c r="G1780" s="145">
        <v>6.68</v>
      </c>
      <c r="H1780" s="48">
        <v>69</v>
      </c>
      <c r="I1780" s="48">
        <v>59</v>
      </c>
      <c r="J1780" s="165" t="str">
        <f t="shared" si="112"/>
        <v xml:space="preserve"> </v>
      </c>
      <c r="K1780" s="165" t="str">
        <f t="shared" si="113"/>
        <v xml:space="preserve"> </v>
      </c>
      <c r="L1780" s="165" t="str">
        <f t="shared" si="116"/>
        <v xml:space="preserve"> </v>
      </c>
      <c r="M1780" s="63"/>
      <c r="N1780" s="93" t="s">
        <v>895</v>
      </c>
      <c r="O1780" s="62">
        <f t="shared" si="114"/>
        <v>64</v>
      </c>
      <c r="P1780" s="58"/>
    </row>
    <row r="1781" spans="1:16" s="5" customFormat="1" ht="17.100000000000001" customHeight="1">
      <c r="A1781" s="4">
        <v>1771</v>
      </c>
      <c r="B1781" s="133" t="s">
        <v>889</v>
      </c>
      <c r="C1781" s="134" t="s">
        <v>890</v>
      </c>
      <c r="D1781" s="135" t="s">
        <v>3511</v>
      </c>
      <c r="E1781" s="81" t="s">
        <v>4227</v>
      </c>
      <c r="F1781" s="145">
        <v>7.26</v>
      </c>
      <c r="G1781" s="145">
        <v>8.2799999999999994</v>
      </c>
      <c r="H1781" s="48">
        <v>71</v>
      </c>
      <c r="I1781" s="48">
        <v>75</v>
      </c>
      <c r="J1781" s="165" t="str">
        <f t="shared" si="112"/>
        <v>SVK</v>
      </c>
      <c r="K1781" s="165" t="str">
        <f t="shared" si="113"/>
        <v>SVK</v>
      </c>
      <c r="L1781" s="165" t="str">
        <f t="shared" si="116"/>
        <v>SVK</v>
      </c>
      <c r="M1781" s="80"/>
      <c r="N1781" s="93"/>
      <c r="O1781" s="62">
        <f t="shared" si="114"/>
        <v>73</v>
      </c>
      <c r="P1781" s="58"/>
    </row>
    <row r="1782" spans="1:16" s="5" customFormat="1" ht="17.100000000000001" customHeight="1">
      <c r="A1782" s="4">
        <v>1772</v>
      </c>
      <c r="B1782" s="133" t="s">
        <v>9012</v>
      </c>
      <c r="C1782" s="134" t="s">
        <v>2468</v>
      </c>
      <c r="D1782" s="135" t="s">
        <v>945</v>
      </c>
      <c r="E1782" s="81" t="s">
        <v>4227</v>
      </c>
      <c r="F1782" s="145">
        <v>6.88</v>
      </c>
      <c r="G1782" s="145">
        <v>7.06</v>
      </c>
      <c r="H1782" s="48">
        <v>74</v>
      </c>
      <c r="I1782" s="48">
        <v>70</v>
      </c>
      <c r="J1782" s="165" t="str">
        <f t="shared" si="112"/>
        <v xml:space="preserve"> </v>
      </c>
      <c r="K1782" s="165" t="str">
        <f t="shared" si="113"/>
        <v>SVK</v>
      </c>
      <c r="L1782" s="165" t="str">
        <f t="shared" si="116"/>
        <v xml:space="preserve"> </v>
      </c>
      <c r="M1782" s="196"/>
      <c r="N1782" s="93"/>
      <c r="O1782" s="62">
        <f t="shared" si="114"/>
        <v>72</v>
      </c>
      <c r="P1782" s="58"/>
    </row>
    <row r="1783" spans="1:16" s="5" customFormat="1" ht="17.100000000000001" customHeight="1">
      <c r="A1783" s="4">
        <v>1773</v>
      </c>
      <c r="B1783" s="133" t="s">
        <v>9013</v>
      </c>
      <c r="C1783" s="134" t="s">
        <v>3305</v>
      </c>
      <c r="D1783" s="135" t="s">
        <v>3797</v>
      </c>
      <c r="E1783" s="81" t="s">
        <v>4227</v>
      </c>
      <c r="F1783" s="145">
        <v>6.29</v>
      </c>
      <c r="G1783" s="145">
        <v>6.63</v>
      </c>
      <c r="H1783" s="48">
        <v>64</v>
      </c>
      <c r="I1783" s="48">
        <v>68</v>
      </c>
      <c r="J1783" s="165" t="str">
        <f t="shared" si="112"/>
        <v xml:space="preserve"> </v>
      </c>
      <c r="K1783" s="165" t="str">
        <f t="shared" si="113"/>
        <v xml:space="preserve"> </v>
      </c>
      <c r="L1783" s="165" t="str">
        <f t="shared" si="116"/>
        <v xml:space="preserve"> </v>
      </c>
      <c r="M1783" s="83"/>
      <c r="N1783" s="93"/>
      <c r="O1783" s="62">
        <f t="shared" si="114"/>
        <v>66</v>
      </c>
      <c r="P1783" s="58"/>
    </row>
    <row r="1784" spans="1:16" s="5" customFormat="1" ht="17.100000000000001" customHeight="1">
      <c r="A1784" s="4">
        <v>1774</v>
      </c>
      <c r="B1784" s="133" t="s">
        <v>9014</v>
      </c>
      <c r="C1784" s="134" t="s">
        <v>3340</v>
      </c>
      <c r="D1784" s="135" t="s">
        <v>3801</v>
      </c>
      <c r="E1784" s="81" t="s">
        <v>4227</v>
      </c>
      <c r="F1784" s="145">
        <v>5.6</v>
      </c>
      <c r="G1784" s="145">
        <v>5.97</v>
      </c>
      <c r="H1784" s="48">
        <v>57</v>
      </c>
      <c r="I1784" s="48">
        <v>60</v>
      </c>
      <c r="J1784" s="165" t="str">
        <f t="shared" si="112"/>
        <v xml:space="preserve"> </v>
      </c>
      <c r="K1784" s="165" t="str">
        <f t="shared" si="113"/>
        <v xml:space="preserve"> </v>
      </c>
      <c r="L1784" s="165" t="str">
        <f t="shared" si="116"/>
        <v xml:space="preserve"> </v>
      </c>
      <c r="M1784" s="84"/>
      <c r="N1784" s="93"/>
      <c r="O1784" s="62">
        <f t="shared" si="114"/>
        <v>58.5</v>
      </c>
      <c r="P1784" s="58"/>
    </row>
    <row r="1785" spans="1:16" s="5" customFormat="1" ht="17.100000000000001" customHeight="1">
      <c r="A1785" s="4">
        <v>1775</v>
      </c>
      <c r="B1785" s="133" t="s">
        <v>9015</v>
      </c>
      <c r="C1785" s="134" t="s">
        <v>9016</v>
      </c>
      <c r="D1785" s="135" t="s">
        <v>3779</v>
      </c>
      <c r="E1785" s="81" t="s">
        <v>4227</v>
      </c>
      <c r="F1785" s="145">
        <v>6.12</v>
      </c>
      <c r="G1785" s="145">
        <v>5.89</v>
      </c>
      <c r="H1785" s="48">
        <v>56</v>
      </c>
      <c r="I1785" s="48">
        <v>60</v>
      </c>
      <c r="J1785" s="151" t="str">
        <f t="shared" si="112"/>
        <v xml:space="preserve"> </v>
      </c>
      <c r="K1785" s="151" t="str">
        <f t="shared" si="113"/>
        <v xml:space="preserve"> </v>
      </c>
      <c r="L1785" s="151" t="str">
        <f t="shared" si="116"/>
        <v xml:space="preserve"> </v>
      </c>
      <c r="M1785" s="83"/>
      <c r="N1785" s="6"/>
      <c r="O1785" s="62">
        <f t="shared" si="114"/>
        <v>58</v>
      </c>
      <c r="P1785" s="71"/>
    </row>
    <row r="1786" spans="1:16" s="5" customFormat="1" ht="17.100000000000001" customHeight="1">
      <c r="A1786" s="4">
        <v>1776</v>
      </c>
      <c r="B1786" s="133" t="s">
        <v>9017</v>
      </c>
      <c r="C1786" s="134" t="s">
        <v>1521</v>
      </c>
      <c r="D1786" s="135" t="s">
        <v>3332</v>
      </c>
      <c r="E1786" s="81" t="s">
        <v>4227</v>
      </c>
      <c r="F1786" s="145">
        <v>4.74</v>
      </c>
      <c r="G1786" s="145">
        <v>5.9</v>
      </c>
      <c r="H1786" s="48">
        <v>62</v>
      </c>
      <c r="I1786" s="48">
        <v>58</v>
      </c>
      <c r="J1786" s="151" t="str">
        <f t="shared" si="112"/>
        <v xml:space="preserve"> </v>
      </c>
      <c r="K1786" s="151" t="str">
        <f t="shared" si="113"/>
        <v xml:space="preserve"> </v>
      </c>
      <c r="L1786" s="151" t="str">
        <f t="shared" si="116"/>
        <v xml:space="preserve"> </v>
      </c>
      <c r="M1786" s="98"/>
      <c r="N1786" s="6"/>
      <c r="O1786" s="62">
        <f t="shared" si="114"/>
        <v>60</v>
      </c>
      <c r="P1786" s="71"/>
    </row>
    <row r="1787" spans="1:16" s="5" customFormat="1" ht="17.100000000000001" customHeight="1">
      <c r="A1787" s="4">
        <v>1777</v>
      </c>
      <c r="B1787" s="133" t="s">
        <v>9018</v>
      </c>
      <c r="C1787" s="134" t="s">
        <v>3652</v>
      </c>
      <c r="D1787" s="135" t="s">
        <v>3785</v>
      </c>
      <c r="E1787" s="81" t="s">
        <v>4227</v>
      </c>
      <c r="F1787" s="145">
        <v>5.51</v>
      </c>
      <c r="G1787" s="145">
        <v>4.54</v>
      </c>
      <c r="H1787" s="48">
        <v>57</v>
      </c>
      <c r="I1787" s="48">
        <v>55</v>
      </c>
      <c r="J1787" s="151" t="str">
        <f t="shared" si="112"/>
        <v xml:space="preserve"> </v>
      </c>
      <c r="K1787" s="151" t="str">
        <f t="shared" si="113"/>
        <v xml:space="preserve"> </v>
      </c>
      <c r="L1787" s="151" t="str">
        <f t="shared" si="116"/>
        <v xml:space="preserve"> </v>
      </c>
      <c r="M1787" s="101"/>
      <c r="N1787" s="50"/>
      <c r="O1787" s="62">
        <f t="shared" si="114"/>
        <v>56</v>
      </c>
      <c r="P1787" s="71"/>
    </row>
    <row r="1788" spans="1:16" s="5" customFormat="1" ht="17.100000000000001" customHeight="1">
      <c r="A1788" s="4">
        <v>1778</v>
      </c>
      <c r="B1788" s="133" t="s">
        <v>9019</v>
      </c>
      <c r="C1788" s="134" t="s">
        <v>9020</v>
      </c>
      <c r="D1788" s="135" t="s">
        <v>1008</v>
      </c>
      <c r="E1788" s="81" t="s">
        <v>4227</v>
      </c>
      <c r="F1788" s="145">
        <v>6.04</v>
      </c>
      <c r="G1788" s="145">
        <v>6.5</v>
      </c>
      <c r="H1788" s="48">
        <v>57</v>
      </c>
      <c r="I1788" s="48">
        <v>61</v>
      </c>
      <c r="J1788" s="151" t="str">
        <f t="shared" si="112"/>
        <v xml:space="preserve"> </v>
      </c>
      <c r="K1788" s="151" t="str">
        <f t="shared" si="113"/>
        <v xml:space="preserve"> </v>
      </c>
      <c r="L1788" s="151" t="str">
        <f t="shared" si="116"/>
        <v xml:space="preserve"> </v>
      </c>
      <c r="M1788" s="83"/>
      <c r="N1788" s="50"/>
      <c r="O1788" s="62">
        <f t="shared" si="114"/>
        <v>59</v>
      </c>
      <c r="P1788" s="90"/>
    </row>
    <row r="1789" spans="1:16" s="5" customFormat="1" ht="17.100000000000001" customHeight="1">
      <c r="A1789" s="4">
        <v>1779</v>
      </c>
      <c r="B1789" s="133" t="s">
        <v>9021</v>
      </c>
      <c r="C1789" s="134" t="s">
        <v>2706</v>
      </c>
      <c r="D1789" s="135" t="s">
        <v>3470</v>
      </c>
      <c r="E1789" s="81" t="s">
        <v>4227</v>
      </c>
      <c r="F1789" s="145">
        <v>6.23</v>
      </c>
      <c r="G1789" s="145">
        <v>6.16</v>
      </c>
      <c r="H1789" s="48">
        <v>72</v>
      </c>
      <c r="I1789" s="48">
        <v>67</v>
      </c>
      <c r="J1789" s="151" t="str">
        <f t="shared" si="112"/>
        <v xml:space="preserve"> </v>
      </c>
      <c r="K1789" s="151" t="str">
        <f t="shared" si="113"/>
        <v xml:space="preserve"> </v>
      </c>
      <c r="L1789" s="151" t="str">
        <f t="shared" si="116"/>
        <v xml:space="preserve"> </v>
      </c>
      <c r="M1789" s="101"/>
      <c r="N1789" s="6"/>
      <c r="O1789" s="62">
        <f t="shared" si="114"/>
        <v>69.5</v>
      </c>
      <c r="P1789" s="76"/>
    </row>
    <row r="1790" spans="1:16" s="5" customFormat="1" ht="17.100000000000001" customHeight="1">
      <c r="A1790" s="4">
        <v>1780</v>
      </c>
      <c r="B1790" s="133" t="s">
        <v>9022</v>
      </c>
      <c r="C1790" s="134" t="s">
        <v>9023</v>
      </c>
      <c r="D1790" s="135" t="s">
        <v>4268</v>
      </c>
      <c r="E1790" s="81" t="s">
        <v>4227</v>
      </c>
      <c r="F1790" s="145">
        <v>5.74</v>
      </c>
      <c r="G1790" s="145">
        <v>6.69</v>
      </c>
      <c r="H1790" s="48">
        <v>58</v>
      </c>
      <c r="I1790" s="48">
        <v>64</v>
      </c>
      <c r="J1790" s="151" t="str">
        <f t="shared" si="112"/>
        <v xml:space="preserve"> </v>
      </c>
      <c r="K1790" s="151" t="str">
        <f t="shared" si="113"/>
        <v xml:space="preserve"> </v>
      </c>
      <c r="L1790" s="151" t="str">
        <f t="shared" si="116"/>
        <v xml:space="preserve"> </v>
      </c>
      <c r="M1790" s="84"/>
      <c r="N1790" s="6"/>
      <c r="O1790" s="62">
        <f t="shared" si="114"/>
        <v>61</v>
      </c>
      <c r="P1790" s="76"/>
    </row>
    <row r="1791" spans="1:16" s="5" customFormat="1" ht="17.100000000000001" customHeight="1">
      <c r="A1791" s="4">
        <v>1781</v>
      </c>
      <c r="B1791" s="133" t="s">
        <v>9024</v>
      </c>
      <c r="C1791" s="134" t="s">
        <v>9025</v>
      </c>
      <c r="D1791" s="135" t="s">
        <v>3185</v>
      </c>
      <c r="E1791" s="81" t="s">
        <v>4227</v>
      </c>
      <c r="F1791" s="145">
        <v>5.5</v>
      </c>
      <c r="G1791" s="145">
        <v>5.66</v>
      </c>
      <c r="H1791" s="48">
        <v>55</v>
      </c>
      <c r="I1791" s="48">
        <v>58</v>
      </c>
      <c r="J1791" s="151" t="str">
        <f t="shared" si="112"/>
        <v xml:space="preserve"> </v>
      </c>
      <c r="K1791" s="151" t="str">
        <f t="shared" si="113"/>
        <v xml:space="preserve"> </v>
      </c>
      <c r="L1791" s="151" t="str">
        <f t="shared" si="116"/>
        <v xml:space="preserve"> </v>
      </c>
      <c r="M1791" s="83"/>
      <c r="N1791" s="6"/>
      <c r="O1791" s="62">
        <f t="shared" si="114"/>
        <v>56.5</v>
      </c>
      <c r="P1791" s="91"/>
    </row>
    <row r="1792" spans="1:16" s="5" customFormat="1" ht="17.100000000000001" customHeight="1">
      <c r="A1792" s="4">
        <v>1782</v>
      </c>
      <c r="B1792" s="133" t="s">
        <v>9026</v>
      </c>
      <c r="C1792" s="134" t="s">
        <v>997</v>
      </c>
      <c r="D1792" s="135" t="s">
        <v>2575</v>
      </c>
      <c r="E1792" s="81" t="s">
        <v>4227</v>
      </c>
      <c r="F1792" s="145">
        <v>5.57</v>
      </c>
      <c r="G1792" s="145">
        <v>6.3</v>
      </c>
      <c r="H1792" s="48">
        <v>57</v>
      </c>
      <c r="I1792" s="48">
        <v>58</v>
      </c>
      <c r="J1792" s="151" t="str">
        <f t="shared" si="112"/>
        <v xml:space="preserve"> </v>
      </c>
      <c r="K1792" s="151" t="str">
        <f t="shared" si="113"/>
        <v xml:space="preserve"> </v>
      </c>
      <c r="L1792" s="151" t="str">
        <f t="shared" si="116"/>
        <v xml:space="preserve"> </v>
      </c>
      <c r="M1792" s="83"/>
      <c r="N1792" s="6"/>
      <c r="O1792" s="62">
        <f t="shared" si="114"/>
        <v>57.5</v>
      </c>
      <c r="P1792" s="71"/>
    </row>
    <row r="1793" spans="1:16" s="5" customFormat="1" ht="17.100000000000001" customHeight="1">
      <c r="A1793" s="4">
        <v>1783</v>
      </c>
      <c r="B1793" s="133" t="s">
        <v>9027</v>
      </c>
      <c r="C1793" s="134" t="s">
        <v>4104</v>
      </c>
      <c r="D1793" s="135" t="s">
        <v>1003</v>
      </c>
      <c r="E1793" s="81" t="s">
        <v>4227</v>
      </c>
      <c r="F1793" s="145">
        <v>0.23</v>
      </c>
      <c r="G1793" s="145">
        <v>0.28999999999999998</v>
      </c>
      <c r="H1793" s="48">
        <v>30</v>
      </c>
      <c r="I1793" s="48">
        <v>32</v>
      </c>
      <c r="J1793" s="151" t="str">
        <f t="shared" si="112"/>
        <v xml:space="preserve"> </v>
      </c>
      <c r="K1793" s="151" t="str">
        <f t="shared" si="113"/>
        <v xml:space="preserve"> </v>
      </c>
      <c r="L1793" s="151" t="str">
        <f t="shared" si="116"/>
        <v xml:space="preserve"> </v>
      </c>
      <c r="M1793" s="83"/>
      <c r="N1793" s="123"/>
      <c r="O1793" s="62">
        <f t="shared" si="114"/>
        <v>31</v>
      </c>
      <c r="P1793" s="71"/>
    </row>
    <row r="1794" spans="1:16" s="5" customFormat="1" ht="17.100000000000001" customHeight="1">
      <c r="A1794" s="4">
        <v>1784</v>
      </c>
      <c r="B1794" s="133" t="s">
        <v>9028</v>
      </c>
      <c r="C1794" s="134" t="s">
        <v>2803</v>
      </c>
      <c r="D1794" s="135" t="s">
        <v>1003</v>
      </c>
      <c r="E1794" s="81" t="s">
        <v>4227</v>
      </c>
      <c r="F1794" s="145">
        <v>5.5</v>
      </c>
      <c r="G1794" s="145">
        <v>6.04</v>
      </c>
      <c r="H1794" s="48">
        <v>57</v>
      </c>
      <c r="I1794" s="48">
        <v>59</v>
      </c>
      <c r="J1794" s="151" t="str">
        <f t="shared" si="112"/>
        <v xml:space="preserve"> </v>
      </c>
      <c r="K1794" s="151" t="str">
        <f t="shared" si="113"/>
        <v xml:space="preserve"> </v>
      </c>
      <c r="L1794" s="151" t="str">
        <f t="shared" si="116"/>
        <v xml:space="preserve"> </v>
      </c>
      <c r="M1794" s="101"/>
      <c r="N1794" s="123"/>
      <c r="O1794" s="62">
        <f t="shared" si="114"/>
        <v>58</v>
      </c>
      <c r="P1794" s="71"/>
    </row>
    <row r="1795" spans="1:16" s="5" customFormat="1" ht="17.100000000000001" customHeight="1">
      <c r="A1795" s="4">
        <v>1785</v>
      </c>
      <c r="B1795" s="133" t="s">
        <v>9029</v>
      </c>
      <c r="C1795" s="134" t="s">
        <v>4619</v>
      </c>
      <c r="D1795" s="135" t="s">
        <v>3620</v>
      </c>
      <c r="E1795" s="81" t="s">
        <v>4227</v>
      </c>
      <c r="F1795" s="145">
        <v>5.71</v>
      </c>
      <c r="G1795" s="145">
        <v>6.05</v>
      </c>
      <c r="H1795" s="48">
        <v>55</v>
      </c>
      <c r="I1795" s="48">
        <v>59</v>
      </c>
      <c r="J1795" s="151" t="str">
        <f t="shared" si="112"/>
        <v xml:space="preserve"> </v>
      </c>
      <c r="K1795" s="151" t="str">
        <f t="shared" si="113"/>
        <v xml:space="preserve"> </v>
      </c>
      <c r="L1795" s="151" t="str">
        <f t="shared" si="116"/>
        <v xml:space="preserve"> </v>
      </c>
      <c r="M1795" s="101"/>
      <c r="N1795" s="93"/>
      <c r="O1795" s="62">
        <f t="shared" si="114"/>
        <v>57</v>
      </c>
      <c r="P1795" s="71"/>
    </row>
    <row r="1796" spans="1:16" s="5" customFormat="1" ht="17.100000000000001" customHeight="1">
      <c r="A1796" s="4">
        <v>1786</v>
      </c>
      <c r="B1796" s="133" t="s">
        <v>9030</v>
      </c>
      <c r="C1796" s="134" t="s">
        <v>2924</v>
      </c>
      <c r="D1796" s="135" t="s">
        <v>3620</v>
      </c>
      <c r="E1796" s="81" t="s">
        <v>4227</v>
      </c>
      <c r="F1796" s="145">
        <v>5.58</v>
      </c>
      <c r="G1796" s="145">
        <v>5.13</v>
      </c>
      <c r="H1796" s="48">
        <v>55</v>
      </c>
      <c r="I1796" s="48">
        <v>53</v>
      </c>
      <c r="J1796" s="151" t="str">
        <f t="shared" si="112"/>
        <v xml:space="preserve"> </v>
      </c>
      <c r="K1796" s="151" t="str">
        <f t="shared" si="113"/>
        <v xml:space="preserve"> </v>
      </c>
      <c r="L1796" s="151" t="str">
        <f t="shared" si="116"/>
        <v xml:space="preserve"> </v>
      </c>
      <c r="M1796" s="101"/>
      <c r="N1796" s="93"/>
      <c r="O1796" s="62">
        <f t="shared" si="114"/>
        <v>54</v>
      </c>
      <c r="P1796" s="76"/>
    </row>
    <row r="1797" spans="1:16" s="5" customFormat="1" ht="17.100000000000001" customHeight="1">
      <c r="A1797" s="4">
        <v>1787</v>
      </c>
      <c r="B1797" s="133" t="s">
        <v>9031</v>
      </c>
      <c r="C1797" s="134" t="s">
        <v>2056</v>
      </c>
      <c r="D1797" s="135" t="s">
        <v>3311</v>
      </c>
      <c r="E1797" s="81" t="s">
        <v>4227</v>
      </c>
      <c r="F1797" s="145">
        <v>5.49</v>
      </c>
      <c r="G1797" s="145">
        <v>6.15</v>
      </c>
      <c r="H1797" s="48">
        <v>53</v>
      </c>
      <c r="I1797" s="48">
        <v>58</v>
      </c>
      <c r="J1797" s="151" t="str">
        <f t="shared" si="112"/>
        <v xml:space="preserve"> </v>
      </c>
      <c r="K1797" s="151" t="str">
        <f t="shared" si="113"/>
        <v xml:space="preserve"> </v>
      </c>
      <c r="L1797" s="151" t="str">
        <f t="shared" si="116"/>
        <v xml:space="preserve"> </v>
      </c>
      <c r="M1797" s="101"/>
      <c r="N1797" s="93"/>
      <c r="O1797" s="62">
        <f t="shared" si="114"/>
        <v>55.5</v>
      </c>
      <c r="P1797" s="76"/>
    </row>
    <row r="1798" spans="1:16" s="5" customFormat="1" ht="17.100000000000001" customHeight="1">
      <c r="A1798" s="4">
        <v>1788</v>
      </c>
      <c r="B1798" s="133" t="s">
        <v>9032</v>
      </c>
      <c r="C1798" s="134" t="s">
        <v>4065</v>
      </c>
      <c r="D1798" s="135" t="s">
        <v>2007</v>
      </c>
      <c r="E1798" s="81" t="s">
        <v>4228</v>
      </c>
      <c r="F1798" s="145">
        <v>6.33</v>
      </c>
      <c r="G1798" s="48">
        <v>6.99</v>
      </c>
      <c r="H1798" s="48">
        <v>65</v>
      </c>
      <c r="I1798" s="48">
        <v>57</v>
      </c>
      <c r="J1798" s="151" t="str">
        <f t="shared" si="112"/>
        <v xml:space="preserve"> </v>
      </c>
      <c r="K1798" s="151" t="str">
        <f t="shared" si="113"/>
        <v xml:space="preserve"> </v>
      </c>
      <c r="L1798" s="151" t="str">
        <f t="shared" si="116"/>
        <v xml:space="preserve"> </v>
      </c>
      <c r="M1798" s="101"/>
      <c r="N1798" s="93"/>
      <c r="O1798" s="62">
        <f t="shared" si="114"/>
        <v>61</v>
      </c>
      <c r="P1798" s="76"/>
    </row>
    <row r="1799" spans="1:16" s="5" customFormat="1" ht="17.100000000000001" customHeight="1">
      <c r="A1799" s="4">
        <v>1789</v>
      </c>
      <c r="B1799" s="133" t="s">
        <v>9033</v>
      </c>
      <c r="C1799" s="134" t="s">
        <v>2706</v>
      </c>
      <c r="D1799" s="135" t="s">
        <v>2268</v>
      </c>
      <c r="E1799" s="81" t="s">
        <v>4228</v>
      </c>
      <c r="F1799" s="145">
        <v>5.98</v>
      </c>
      <c r="G1799" s="48">
        <v>6.68</v>
      </c>
      <c r="H1799" s="48">
        <v>53</v>
      </c>
      <c r="I1799" s="48">
        <v>54</v>
      </c>
      <c r="J1799" s="151" t="str">
        <f t="shared" si="112"/>
        <v xml:space="preserve"> </v>
      </c>
      <c r="K1799" s="151" t="str">
        <f t="shared" si="113"/>
        <v xml:space="preserve"> </v>
      </c>
      <c r="L1799" s="151" t="str">
        <f t="shared" si="116"/>
        <v xml:space="preserve"> </v>
      </c>
      <c r="M1799" s="101"/>
      <c r="N1799" s="224"/>
      <c r="O1799" s="62">
        <f t="shared" si="114"/>
        <v>53.5</v>
      </c>
      <c r="P1799" s="71"/>
    </row>
    <row r="1800" spans="1:16" s="5" customFormat="1" ht="17.100000000000001" customHeight="1">
      <c r="A1800" s="4">
        <v>1790</v>
      </c>
      <c r="B1800" s="133" t="s">
        <v>9034</v>
      </c>
      <c r="C1800" s="134" t="s">
        <v>2485</v>
      </c>
      <c r="D1800" s="135" t="s">
        <v>1806</v>
      </c>
      <c r="E1800" s="81" t="s">
        <v>4228</v>
      </c>
      <c r="F1800" s="145">
        <v>7.09</v>
      </c>
      <c r="G1800" s="48">
        <v>7.59</v>
      </c>
      <c r="H1800" s="48">
        <v>58</v>
      </c>
      <c r="I1800" s="48">
        <v>60</v>
      </c>
      <c r="J1800" s="151" t="str">
        <f t="shared" si="112"/>
        <v xml:space="preserve"> </v>
      </c>
      <c r="K1800" s="151" t="str">
        <f t="shared" si="113"/>
        <v xml:space="preserve"> </v>
      </c>
      <c r="L1800" s="151" t="str">
        <f t="shared" ref="L1800:L1831" si="117">IF(AND(J1800="SVXS",K1800="SVXS"),"SVXS",IF(AND(J1800="SVG",K1800="SVG"),"SVG",IF(AND(J1800="SVK",K1800="SVK"),"SVK",IF(AND(J1800="SVXS",K1800="SVG"),"SVG",IF(AND(J1800="SVG",K1800="SVXS"),"SVG",IF(AND(J1800="SVG",K1800="SVK"),"SVK",IF(AND(J1800="SVK",K1800="SVG"),"SVK"," ")))))))</f>
        <v xml:space="preserve"> </v>
      </c>
      <c r="M1800" s="101"/>
      <c r="N1800" s="50"/>
      <c r="O1800" s="62">
        <f t="shared" si="114"/>
        <v>59</v>
      </c>
      <c r="P1800" s="76"/>
    </row>
    <row r="1801" spans="1:16" s="5" customFormat="1" ht="17.100000000000001" customHeight="1">
      <c r="A1801" s="4">
        <v>1791</v>
      </c>
      <c r="B1801" s="133" t="s">
        <v>9035</v>
      </c>
      <c r="C1801" s="134" t="s">
        <v>1563</v>
      </c>
      <c r="D1801" s="135" t="s">
        <v>3837</v>
      </c>
      <c r="E1801" s="81" t="s">
        <v>4228</v>
      </c>
      <c r="F1801" s="145">
        <v>7.66</v>
      </c>
      <c r="G1801" s="48">
        <v>7.04</v>
      </c>
      <c r="H1801" s="48">
        <v>70</v>
      </c>
      <c r="I1801" s="48">
        <v>60</v>
      </c>
      <c r="J1801" s="151" t="str">
        <f t="shared" si="112"/>
        <v>SVK</v>
      </c>
      <c r="K1801" s="151" t="str">
        <f t="shared" si="113"/>
        <v xml:space="preserve"> </v>
      </c>
      <c r="L1801" s="151" t="str">
        <f t="shared" si="117"/>
        <v xml:space="preserve"> </v>
      </c>
      <c r="M1801" s="101"/>
      <c r="N1801" s="6"/>
      <c r="O1801" s="62">
        <f t="shared" si="114"/>
        <v>65</v>
      </c>
      <c r="P1801" s="59"/>
    </row>
    <row r="1802" spans="1:16" s="5" customFormat="1" ht="17.100000000000001" customHeight="1">
      <c r="A1802" s="4">
        <v>1792</v>
      </c>
      <c r="B1802" s="133" t="s">
        <v>9036</v>
      </c>
      <c r="C1802" s="134" t="s">
        <v>9037</v>
      </c>
      <c r="D1802" s="135" t="s">
        <v>3474</v>
      </c>
      <c r="E1802" s="81" t="s">
        <v>4228</v>
      </c>
      <c r="F1802" s="145">
        <v>4.45</v>
      </c>
      <c r="G1802" s="48">
        <v>4.6100000000000003</v>
      </c>
      <c r="H1802" s="48">
        <v>50</v>
      </c>
      <c r="I1802" s="48">
        <v>52</v>
      </c>
      <c r="J1802" s="165" t="str">
        <f t="shared" si="112"/>
        <v xml:space="preserve"> </v>
      </c>
      <c r="K1802" s="165" t="str">
        <f t="shared" si="113"/>
        <v xml:space="preserve"> </v>
      </c>
      <c r="L1802" s="165" t="str">
        <f t="shared" si="117"/>
        <v xml:space="preserve"> </v>
      </c>
      <c r="M1802" s="63"/>
      <c r="N1802" s="9"/>
      <c r="O1802" s="62">
        <f t="shared" si="114"/>
        <v>51</v>
      </c>
      <c r="P1802" s="58"/>
    </row>
    <row r="1803" spans="1:16" s="5" customFormat="1" ht="17.100000000000001" customHeight="1">
      <c r="A1803" s="4">
        <v>1793</v>
      </c>
      <c r="B1803" s="133" t="s">
        <v>9038</v>
      </c>
      <c r="C1803" s="134" t="s">
        <v>3081</v>
      </c>
      <c r="D1803" s="135" t="s">
        <v>1411</v>
      </c>
      <c r="E1803" s="81" t="s">
        <v>4228</v>
      </c>
      <c r="F1803" s="145">
        <v>5.05</v>
      </c>
      <c r="G1803" s="48">
        <v>5.73</v>
      </c>
      <c r="H1803" s="48">
        <v>57</v>
      </c>
      <c r="I1803" s="48">
        <v>53</v>
      </c>
      <c r="J1803" s="165" t="str">
        <f t="shared" si="112"/>
        <v xml:space="preserve"> </v>
      </c>
      <c r="K1803" s="165" t="str">
        <f t="shared" si="113"/>
        <v xml:space="preserve"> </v>
      </c>
      <c r="L1803" s="165" t="str">
        <f t="shared" si="117"/>
        <v xml:space="preserve"> </v>
      </c>
      <c r="M1803" s="196"/>
      <c r="N1803" s="9"/>
      <c r="O1803" s="62">
        <f t="shared" si="114"/>
        <v>55</v>
      </c>
      <c r="P1803" s="58"/>
    </row>
    <row r="1804" spans="1:16" s="5" customFormat="1" ht="17.100000000000001" customHeight="1">
      <c r="A1804" s="4">
        <v>1794</v>
      </c>
      <c r="B1804" s="133" t="s">
        <v>9039</v>
      </c>
      <c r="C1804" s="134" t="s">
        <v>9040</v>
      </c>
      <c r="D1804" s="135" t="s">
        <v>23</v>
      </c>
      <c r="E1804" s="81" t="s">
        <v>4228</v>
      </c>
      <c r="F1804" s="145">
        <v>5.05</v>
      </c>
      <c r="G1804" s="48">
        <v>5.8</v>
      </c>
      <c r="H1804" s="48">
        <v>50</v>
      </c>
      <c r="I1804" s="48">
        <v>52</v>
      </c>
      <c r="J1804" s="165" t="str">
        <f t="shared" si="112"/>
        <v xml:space="preserve"> </v>
      </c>
      <c r="K1804" s="165" t="str">
        <f t="shared" si="113"/>
        <v xml:space="preserve"> </v>
      </c>
      <c r="L1804" s="165" t="str">
        <f t="shared" si="117"/>
        <v xml:space="preserve"> </v>
      </c>
      <c r="M1804" s="101"/>
      <c r="N1804" s="50"/>
      <c r="O1804" s="62">
        <f t="shared" si="114"/>
        <v>51</v>
      </c>
      <c r="P1804" s="58"/>
    </row>
    <row r="1805" spans="1:16" s="5" customFormat="1" ht="17.100000000000001" customHeight="1">
      <c r="A1805" s="4">
        <v>1795</v>
      </c>
      <c r="B1805" s="133" t="s">
        <v>9041</v>
      </c>
      <c r="C1805" s="134" t="s">
        <v>9042</v>
      </c>
      <c r="D1805" s="135" t="s">
        <v>3227</v>
      </c>
      <c r="E1805" s="81" t="s">
        <v>4228</v>
      </c>
      <c r="F1805" s="145">
        <v>5.09</v>
      </c>
      <c r="G1805" s="48">
        <v>5.69</v>
      </c>
      <c r="H1805" s="48">
        <v>53</v>
      </c>
      <c r="I1805" s="48">
        <v>55</v>
      </c>
      <c r="J1805" s="165" t="str">
        <f t="shared" ref="J1805:J1868" si="118">IF(AND(F1805&gt;=9,H1805&gt;=90),"SVXS",IF(AND(F1805&gt;=8,H1805&gt;=80),"SVG",IF(AND(F1805&gt;=7,H1805&gt;=70),"SVK"," ")))</f>
        <v xml:space="preserve"> </v>
      </c>
      <c r="K1805" s="165" t="str">
        <f t="shared" ref="K1805:K1868" si="119">IF(AND(G1805&gt;=9,I1805&gt;=90),"SVXS",IF(AND(G1805&gt;=8,I1805&gt;=80),"SVG",IF(AND(G1805&gt;=7,I1805&gt;=70),"SVK"," ")))</f>
        <v xml:space="preserve"> </v>
      </c>
      <c r="L1805" s="165" t="str">
        <f t="shared" si="117"/>
        <v xml:space="preserve"> </v>
      </c>
      <c r="M1805" s="131"/>
      <c r="N1805" s="9"/>
      <c r="O1805" s="62">
        <f t="shared" ref="O1805:O1868" si="120">SUM(H1805:I1805)/2</f>
        <v>54</v>
      </c>
      <c r="P1805" s="58"/>
    </row>
    <row r="1806" spans="1:16" s="5" customFormat="1" ht="17.100000000000001" customHeight="1">
      <c r="A1806" s="4">
        <v>1796</v>
      </c>
      <c r="B1806" s="133" t="s">
        <v>9043</v>
      </c>
      <c r="C1806" s="134" t="s">
        <v>1406</v>
      </c>
      <c r="D1806" s="135" t="s">
        <v>9044</v>
      </c>
      <c r="E1806" s="81" t="s">
        <v>4228</v>
      </c>
      <c r="F1806" s="145">
        <v>7.13</v>
      </c>
      <c r="G1806" s="48">
        <v>7.73</v>
      </c>
      <c r="H1806" s="48">
        <v>62</v>
      </c>
      <c r="I1806" s="48">
        <v>57</v>
      </c>
      <c r="J1806" s="165" t="str">
        <f t="shared" si="118"/>
        <v xml:space="preserve"> </v>
      </c>
      <c r="K1806" s="165" t="str">
        <f t="shared" si="119"/>
        <v xml:space="preserve"> </v>
      </c>
      <c r="L1806" s="165" t="str">
        <f t="shared" si="117"/>
        <v xml:space="preserve"> </v>
      </c>
      <c r="M1806" s="196"/>
      <c r="N1806" s="9"/>
      <c r="O1806" s="62">
        <f t="shared" si="120"/>
        <v>59.5</v>
      </c>
      <c r="P1806" s="58"/>
    </row>
    <row r="1807" spans="1:16" s="5" customFormat="1" ht="17.100000000000001" customHeight="1">
      <c r="A1807" s="4">
        <v>1797</v>
      </c>
      <c r="B1807" s="133" t="s">
        <v>9045</v>
      </c>
      <c r="C1807" s="134" t="s">
        <v>9046</v>
      </c>
      <c r="D1807" s="135" t="s">
        <v>3608</v>
      </c>
      <c r="E1807" s="81" t="s">
        <v>4228</v>
      </c>
      <c r="F1807" s="145">
        <v>4.96</v>
      </c>
      <c r="G1807" s="48">
        <v>6.34</v>
      </c>
      <c r="H1807" s="48">
        <v>50</v>
      </c>
      <c r="I1807" s="48">
        <v>56</v>
      </c>
      <c r="J1807" s="165" t="str">
        <f t="shared" si="118"/>
        <v xml:space="preserve"> </v>
      </c>
      <c r="K1807" s="165" t="str">
        <f t="shared" si="119"/>
        <v xml:space="preserve"> </v>
      </c>
      <c r="L1807" s="165" t="str">
        <f t="shared" si="117"/>
        <v xml:space="preserve"> </v>
      </c>
      <c r="M1807" s="63"/>
      <c r="N1807" s="9"/>
      <c r="O1807" s="62">
        <f t="shared" si="120"/>
        <v>53</v>
      </c>
      <c r="P1807" s="58"/>
    </row>
    <row r="1808" spans="1:16" s="5" customFormat="1" ht="17.100000000000001" customHeight="1">
      <c r="A1808" s="4">
        <v>1798</v>
      </c>
      <c r="B1808" s="133" t="s">
        <v>9047</v>
      </c>
      <c r="C1808" s="134" t="s">
        <v>9048</v>
      </c>
      <c r="D1808" s="135" t="s">
        <v>1898</v>
      </c>
      <c r="E1808" s="81" t="s">
        <v>4228</v>
      </c>
      <c r="F1808" s="145">
        <v>5.39</v>
      </c>
      <c r="G1808" s="48">
        <v>6.17</v>
      </c>
      <c r="H1808" s="48">
        <v>69</v>
      </c>
      <c r="I1808" s="48">
        <v>59</v>
      </c>
      <c r="J1808" s="165" t="str">
        <f t="shared" si="118"/>
        <v xml:space="preserve"> </v>
      </c>
      <c r="K1808" s="165" t="str">
        <f t="shared" si="119"/>
        <v xml:space="preserve"> </v>
      </c>
      <c r="L1808" s="165" t="str">
        <f t="shared" si="117"/>
        <v xml:space="preserve"> </v>
      </c>
      <c r="M1808" s="101"/>
      <c r="N1808" s="93" t="s">
        <v>895</v>
      </c>
      <c r="O1808" s="62">
        <f t="shared" si="120"/>
        <v>64</v>
      </c>
      <c r="P1808" s="58"/>
    </row>
    <row r="1809" spans="1:16" s="5" customFormat="1" ht="17.100000000000001" customHeight="1">
      <c r="A1809" s="4">
        <v>1799</v>
      </c>
      <c r="B1809" s="133" t="s">
        <v>9049</v>
      </c>
      <c r="C1809" s="134" t="s">
        <v>2704</v>
      </c>
      <c r="D1809" s="135" t="s">
        <v>3610</v>
      </c>
      <c r="E1809" s="81" t="s">
        <v>4228</v>
      </c>
      <c r="F1809" s="145">
        <v>5.89</v>
      </c>
      <c r="G1809" s="48">
        <v>7.08</v>
      </c>
      <c r="H1809" s="48">
        <v>55</v>
      </c>
      <c r="I1809" s="48">
        <v>59</v>
      </c>
      <c r="J1809" s="165" t="str">
        <f t="shared" si="118"/>
        <v xml:space="preserve"> </v>
      </c>
      <c r="K1809" s="165" t="str">
        <f t="shared" si="119"/>
        <v xml:space="preserve"> </v>
      </c>
      <c r="L1809" s="165" t="str">
        <f t="shared" si="117"/>
        <v xml:space="preserve"> </v>
      </c>
      <c r="M1809" s="101"/>
      <c r="N1809" s="9"/>
      <c r="O1809" s="62">
        <f t="shared" si="120"/>
        <v>57</v>
      </c>
      <c r="P1809" s="58"/>
    </row>
    <row r="1810" spans="1:16" s="5" customFormat="1" ht="17.100000000000001" customHeight="1">
      <c r="A1810" s="4">
        <v>1800</v>
      </c>
      <c r="B1810" s="133" t="s">
        <v>9050</v>
      </c>
      <c r="C1810" s="134" t="s">
        <v>9051</v>
      </c>
      <c r="D1810" s="135" t="s">
        <v>3610</v>
      </c>
      <c r="E1810" s="81" t="s">
        <v>4228</v>
      </c>
      <c r="F1810" s="145">
        <v>5.56</v>
      </c>
      <c r="G1810" s="48">
        <v>5.0999999999999996</v>
      </c>
      <c r="H1810" s="48">
        <v>61</v>
      </c>
      <c r="I1810" s="48">
        <v>57</v>
      </c>
      <c r="J1810" s="165" t="str">
        <f t="shared" si="118"/>
        <v xml:space="preserve"> </v>
      </c>
      <c r="K1810" s="165" t="str">
        <f t="shared" si="119"/>
        <v xml:space="preserve"> </v>
      </c>
      <c r="L1810" s="165" t="str">
        <f t="shared" si="117"/>
        <v xml:space="preserve"> </v>
      </c>
      <c r="M1810" s="101"/>
      <c r="N1810" s="93" t="s">
        <v>895</v>
      </c>
      <c r="O1810" s="62">
        <f t="shared" si="120"/>
        <v>59</v>
      </c>
      <c r="P1810" s="58"/>
    </row>
    <row r="1811" spans="1:16" s="5" customFormat="1" ht="17.100000000000001" customHeight="1">
      <c r="A1811" s="4">
        <v>1801</v>
      </c>
      <c r="B1811" s="133" t="s">
        <v>9052</v>
      </c>
      <c r="C1811" s="134" t="s">
        <v>1444</v>
      </c>
      <c r="D1811" s="135" t="s">
        <v>362</v>
      </c>
      <c r="E1811" s="81" t="s">
        <v>4228</v>
      </c>
      <c r="F1811" s="145">
        <v>1.73</v>
      </c>
      <c r="G1811" s="48">
        <v>1.03</v>
      </c>
      <c r="H1811" s="48">
        <v>44</v>
      </c>
      <c r="I1811" s="48">
        <v>47</v>
      </c>
      <c r="J1811" s="165" t="str">
        <f t="shared" si="118"/>
        <v xml:space="preserve"> </v>
      </c>
      <c r="K1811" s="165" t="str">
        <f t="shared" si="119"/>
        <v xml:space="preserve"> </v>
      </c>
      <c r="L1811" s="165" t="str">
        <f t="shared" si="117"/>
        <v xml:space="preserve"> </v>
      </c>
      <c r="M1811" s="202"/>
      <c r="N1811" s="9"/>
      <c r="O1811" s="62">
        <f t="shared" si="120"/>
        <v>45.5</v>
      </c>
      <c r="P1811" s="58"/>
    </row>
    <row r="1812" spans="1:16" s="5" customFormat="1" ht="17.100000000000001" customHeight="1">
      <c r="A1812" s="4">
        <v>1802</v>
      </c>
      <c r="B1812" s="133" t="s">
        <v>9053</v>
      </c>
      <c r="C1812" s="134" t="s">
        <v>9054</v>
      </c>
      <c r="D1812" s="135" t="s">
        <v>3759</v>
      </c>
      <c r="E1812" s="81" t="s">
        <v>4228</v>
      </c>
      <c r="F1812" s="145">
        <v>7.06</v>
      </c>
      <c r="G1812" s="48">
        <v>7.19</v>
      </c>
      <c r="H1812" s="48">
        <v>65</v>
      </c>
      <c r="I1812" s="48">
        <v>70</v>
      </c>
      <c r="J1812" s="165" t="str">
        <f t="shared" si="118"/>
        <v xml:space="preserve"> </v>
      </c>
      <c r="K1812" s="165" t="str">
        <f t="shared" si="119"/>
        <v>SVK</v>
      </c>
      <c r="L1812" s="165" t="str">
        <f t="shared" si="117"/>
        <v xml:space="preserve"> </v>
      </c>
      <c r="M1812" s="196"/>
      <c r="N1812" s="93" t="s">
        <v>895</v>
      </c>
      <c r="O1812" s="62">
        <f t="shared" si="120"/>
        <v>67.5</v>
      </c>
      <c r="P1812" s="58"/>
    </row>
    <row r="1813" spans="1:16" s="5" customFormat="1" ht="17.100000000000001" customHeight="1">
      <c r="A1813" s="4">
        <v>1803</v>
      </c>
      <c r="B1813" s="133" t="s">
        <v>9055</v>
      </c>
      <c r="C1813" s="134" t="s">
        <v>1000</v>
      </c>
      <c r="D1813" s="135" t="s">
        <v>3512</v>
      </c>
      <c r="E1813" s="81" t="s">
        <v>4228</v>
      </c>
      <c r="F1813" s="145">
        <v>4.1500000000000004</v>
      </c>
      <c r="G1813" s="48">
        <v>6.19</v>
      </c>
      <c r="H1813" s="48">
        <v>58</v>
      </c>
      <c r="I1813" s="48">
        <v>57</v>
      </c>
      <c r="J1813" s="165" t="str">
        <f t="shared" si="118"/>
        <v xml:space="preserve"> </v>
      </c>
      <c r="K1813" s="165" t="str">
        <f t="shared" si="119"/>
        <v xml:space="preserve"> </v>
      </c>
      <c r="L1813" s="165" t="str">
        <f t="shared" si="117"/>
        <v xml:space="preserve"> </v>
      </c>
      <c r="M1813" s="196"/>
      <c r="N1813" s="93" t="s">
        <v>895</v>
      </c>
      <c r="O1813" s="62">
        <f t="shared" si="120"/>
        <v>57.5</v>
      </c>
      <c r="P1813" s="58"/>
    </row>
    <row r="1814" spans="1:16" s="5" customFormat="1" ht="17.100000000000001" customHeight="1">
      <c r="A1814" s="4">
        <v>1804</v>
      </c>
      <c r="B1814" s="133" t="s">
        <v>9056</v>
      </c>
      <c r="C1814" s="134" t="s">
        <v>3477</v>
      </c>
      <c r="D1814" s="135" t="s">
        <v>866</v>
      </c>
      <c r="E1814" s="81" t="s">
        <v>4228</v>
      </c>
      <c r="F1814" s="145">
        <v>6.25</v>
      </c>
      <c r="G1814" s="48">
        <v>7.84</v>
      </c>
      <c r="H1814" s="48">
        <v>54</v>
      </c>
      <c r="I1814" s="48">
        <v>57</v>
      </c>
      <c r="J1814" s="165" t="str">
        <f t="shared" si="118"/>
        <v xml:space="preserve"> </v>
      </c>
      <c r="K1814" s="165" t="str">
        <f t="shared" si="119"/>
        <v xml:space="preserve"> </v>
      </c>
      <c r="L1814" s="165" t="str">
        <f t="shared" si="117"/>
        <v xml:space="preserve"> </v>
      </c>
      <c r="M1814" s="196"/>
      <c r="N1814" s="9"/>
      <c r="O1814" s="62">
        <f t="shared" si="120"/>
        <v>55.5</v>
      </c>
      <c r="P1814" s="58"/>
    </row>
    <row r="1815" spans="1:16" s="5" customFormat="1" ht="17.100000000000001" customHeight="1">
      <c r="A1815" s="4">
        <v>1805</v>
      </c>
      <c r="B1815" s="133" t="s">
        <v>9057</v>
      </c>
      <c r="C1815" s="134" t="s">
        <v>2979</v>
      </c>
      <c r="D1815" s="135" t="s">
        <v>3782</v>
      </c>
      <c r="E1815" s="81" t="s">
        <v>4228</v>
      </c>
      <c r="F1815" s="145">
        <v>6.06</v>
      </c>
      <c r="G1815" s="48">
        <v>6.17</v>
      </c>
      <c r="H1815" s="48">
        <v>54</v>
      </c>
      <c r="I1815" s="48">
        <v>54</v>
      </c>
      <c r="J1815" s="165" t="str">
        <f t="shared" si="118"/>
        <v xml:space="preserve"> </v>
      </c>
      <c r="K1815" s="165" t="str">
        <f t="shared" si="119"/>
        <v xml:space="preserve"> </v>
      </c>
      <c r="L1815" s="165" t="str">
        <f t="shared" si="117"/>
        <v xml:space="preserve"> </v>
      </c>
      <c r="M1815" s="196"/>
      <c r="N1815" s="50"/>
      <c r="O1815" s="62">
        <f t="shared" si="120"/>
        <v>54</v>
      </c>
      <c r="P1815" s="58"/>
    </row>
    <row r="1816" spans="1:16" s="5" customFormat="1" ht="17.100000000000001" customHeight="1">
      <c r="A1816" s="4">
        <v>1806</v>
      </c>
      <c r="B1816" s="133" t="s">
        <v>9058</v>
      </c>
      <c r="C1816" s="134" t="s">
        <v>3340</v>
      </c>
      <c r="D1816" s="135" t="s">
        <v>1001</v>
      </c>
      <c r="E1816" s="81" t="s">
        <v>4228</v>
      </c>
      <c r="F1816" s="145">
        <v>6.44</v>
      </c>
      <c r="G1816" s="48">
        <v>6.57</v>
      </c>
      <c r="H1816" s="48">
        <v>68</v>
      </c>
      <c r="I1816" s="48">
        <v>64</v>
      </c>
      <c r="J1816" s="165" t="str">
        <f t="shared" si="118"/>
        <v xml:space="preserve"> </v>
      </c>
      <c r="K1816" s="165" t="str">
        <f t="shared" si="119"/>
        <v xml:space="preserve"> </v>
      </c>
      <c r="L1816" s="165" t="str">
        <f t="shared" si="117"/>
        <v xml:space="preserve"> </v>
      </c>
      <c r="M1816" s="196"/>
      <c r="N1816" s="50"/>
      <c r="O1816" s="62">
        <f t="shared" si="120"/>
        <v>66</v>
      </c>
      <c r="P1816" s="58"/>
    </row>
    <row r="1817" spans="1:16" s="5" customFormat="1" ht="17.100000000000001" customHeight="1">
      <c r="A1817" s="4">
        <v>1807</v>
      </c>
      <c r="B1817" s="133" t="s">
        <v>9059</v>
      </c>
      <c r="C1817" s="134" t="s">
        <v>1585</v>
      </c>
      <c r="D1817" s="135" t="s">
        <v>302</v>
      </c>
      <c r="E1817" s="81" t="s">
        <v>4228</v>
      </c>
      <c r="F1817" s="145">
        <v>6.22</v>
      </c>
      <c r="G1817" s="48">
        <v>6.57</v>
      </c>
      <c r="H1817" s="48">
        <v>53</v>
      </c>
      <c r="I1817" s="48">
        <v>56</v>
      </c>
      <c r="J1817" s="165" t="str">
        <f t="shared" si="118"/>
        <v xml:space="preserve"> </v>
      </c>
      <c r="K1817" s="165" t="str">
        <f t="shared" si="119"/>
        <v xml:space="preserve"> </v>
      </c>
      <c r="L1817" s="165" t="str">
        <f t="shared" si="117"/>
        <v xml:space="preserve"> </v>
      </c>
      <c r="M1817" s="83"/>
      <c r="N1817" s="138"/>
      <c r="O1817" s="62">
        <f t="shared" si="120"/>
        <v>54.5</v>
      </c>
      <c r="P1817" s="58"/>
    </row>
    <row r="1818" spans="1:16" s="5" customFormat="1" ht="17.100000000000001" customHeight="1">
      <c r="A1818" s="4">
        <v>1808</v>
      </c>
      <c r="B1818" s="133" t="s">
        <v>9060</v>
      </c>
      <c r="C1818" s="134" t="s">
        <v>1800</v>
      </c>
      <c r="D1818" s="135" t="s">
        <v>1930</v>
      </c>
      <c r="E1818" s="81" t="s">
        <v>4228</v>
      </c>
      <c r="F1818" s="145">
        <v>6.93</v>
      </c>
      <c r="G1818" s="48">
        <v>7.21</v>
      </c>
      <c r="H1818" s="48">
        <v>54</v>
      </c>
      <c r="I1818" s="48">
        <v>57</v>
      </c>
      <c r="J1818" s="165" t="str">
        <f t="shared" si="118"/>
        <v xml:space="preserve"> </v>
      </c>
      <c r="K1818" s="165" t="str">
        <f t="shared" si="119"/>
        <v xml:space="preserve"> </v>
      </c>
      <c r="L1818" s="165" t="str">
        <f t="shared" si="117"/>
        <v xml:space="preserve"> </v>
      </c>
      <c r="M1818" s="122"/>
      <c r="N1818" s="93"/>
      <c r="O1818" s="62">
        <f t="shared" si="120"/>
        <v>55.5</v>
      </c>
      <c r="P1818" s="58"/>
    </row>
    <row r="1819" spans="1:16" s="5" customFormat="1" ht="17.100000000000001" customHeight="1">
      <c r="A1819" s="4">
        <v>1809</v>
      </c>
      <c r="B1819" s="133" t="s">
        <v>9061</v>
      </c>
      <c r="C1819" s="134" t="s">
        <v>905</v>
      </c>
      <c r="D1819" s="135" t="s">
        <v>7855</v>
      </c>
      <c r="E1819" s="81" t="s">
        <v>4228</v>
      </c>
      <c r="F1819" s="145">
        <v>6.58</v>
      </c>
      <c r="G1819" s="48">
        <v>7.38</v>
      </c>
      <c r="H1819" s="48">
        <v>51</v>
      </c>
      <c r="I1819" s="48">
        <v>59</v>
      </c>
      <c r="J1819" s="165" t="str">
        <f t="shared" si="118"/>
        <v xml:space="preserve"> </v>
      </c>
      <c r="K1819" s="165" t="str">
        <f t="shared" si="119"/>
        <v xml:space="preserve"> </v>
      </c>
      <c r="L1819" s="165" t="str">
        <f t="shared" si="117"/>
        <v xml:space="preserve"> </v>
      </c>
      <c r="M1819" s="63"/>
      <c r="N1819" s="9"/>
      <c r="O1819" s="62">
        <f t="shared" si="120"/>
        <v>55</v>
      </c>
      <c r="P1819" s="58"/>
    </row>
    <row r="1820" spans="1:16" s="5" customFormat="1" ht="17.100000000000001" customHeight="1">
      <c r="A1820" s="4">
        <v>1810</v>
      </c>
      <c r="B1820" s="133" t="s">
        <v>9062</v>
      </c>
      <c r="C1820" s="134" t="s">
        <v>997</v>
      </c>
      <c r="D1820" s="135" t="s">
        <v>2575</v>
      </c>
      <c r="E1820" s="81" t="s">
        <v>4228</v>
      </c>
      <c r="F1820" s="145">
        <v>6.67</v>
      </c>
      <c r="G1820" s="48">
        <v>8.16</v>
      </c>
      <c r="H1820" s="48">
        <v>54</v>
      </c>
      <c r="I1820" s="48">
        <v>55</v>
      </c>
      <c r="J1820" s="151" t="str">
        <f t="shared" si="118"/>
        <v xml:space="preserve"> </v>
      </c>
      <c r="K1820" s="151" t="str">
        <f t="shared" si="119"/>
        <v xml:space="preserve"> </v>
      </c>
      <c r="L1820" s="151" t="str">
        <f t="shared" si="117"/>
        <v xml:space="preserve"> </v>
      </c>
      <c r="M1820" s="49"/>
      <c r="N1820" s="123"/>
      <c r="O1820" s="62">
        <f t="shared" si="120"/>
        <v>54.5</v>
      </c>
      <c r="P1820" s="4"/>
    </row>
    <row r="1821" spans="1:16" s="5" customFormat="1" ht="17.100000000000001" customHeight="1">
      <c r="A1821" s="4">
        <v>1811</v>
      </c>
      <c r="B1821" s="133" t="s">
        <v>9063</v>
      </c>
      <c r="C1821" s="134" t="s">
        <v>1419</v>
      </c>
      <c r="D1821" s="135" t="s">
        <v>9064</v>
      </c>
      <c r="E1821" s="81" t="s">
        <v>4228</v>
      </c>
      <c r="F1821" s="145">
        <v>4.18</v>
      </c>
      <c r="G1821" s="48">
        <v>3.13</v>
      </c>
      <c r="H1821" s="48">
        <v>52</v>
      </c>
      <c r="I1821" s="48">
        <v>50</v>
      </c>
      <c r="J1821" s="151" t="str">
        <f t="shared" si="118"/>
        <v xml:space="preserve"> </v>
      </c>
      <c r="K1821" s="151" t="str">
        <f t="shared" si="119"/>
        <v xml:space="preserve"> </v>
      </c>
      <c r="L1821" s="151" t="str">
        <f t="shared" si="117"/>
        <v xml:space="preserve"> </v>
      </c>
      <c r="M1821" s="47"/>
      <c r="N1821" s="123"/>
      <c r="O1821" s="62">
        <f t="shared" si="120"/>
        <v>51</v>
      </c>
      <c r="P1821" s="4"/>
    </row>
    <row r="1822" spans="1:16" s="5" customFormat="1" ht="17.100000000000001" customHeight="1">
      <c r="A1822" s="4">
        <v>1812</v>
      </c>
      <c r="B1822" s="133" t="s">
        <v>4471</v>
      </c>
      <c r="C1822" s="134" t="s">
        <v>3189</v>
      </c>
      <c r="D1822" s="135" t="s">
        <v>3412</v>
      </c>
      <c r="E1822" s="81" t="s">
        <v>4228</v>
      </c>
      <c r="F1822" s="145">
        <v>9.1</v>
      </c>
      <c r="G1822" s="48">
        <v>8.98</v>
      </c>
      <c r="H1822" s="48">
        <v>73</v>
      </c>
      <c r="I1822" s="48">
        <v>71</v>
      </c>
      <c r="J1822" s="151" t="str">
        <f t="shared" si="118"/>
        <v>SVK</v>
      </c>
      <c r="K1822" s="151" t="str">
        <f t="shared" si="119"/>
        <v>SVK</v>
      </c>
      <c r="L1822" s="151" t="str">
        <f t="shared" si="117"/>
        <v>SVK</v>
      </c>
      <c r="M1822" s="83"/>
      <c r="N1822" s="213"/>
      <c r="O1822" s="62">
        <f t="shared" si="120"/>
        <v>72</v>
      </c>
      <c r="P1822" s="4"/>
    </row>
    <row r="1823" spans="1:16" s="5" customFormat="1" ht="17.100000000000001" customHeight="1">
      <c r="A1823" s="4">
        <v>1813</v>
      </c>
      <c r="B1823" s="133" t="s">
        <v>9065</v>
      </c>
      <c r="C1823" s="134" t="s">
        <v>3336</v>
      </c>
      <c r="D1823" s="135" t="s">
        <v>3620</v>
      </c>
      <c r="E1823" s="81" t="s">
        <v>4228</v>
      </c>
      <c r="F1823" s="145">
        <v>5.19</v>
      </c>
      <c r="G1823" s="48">
        <v>4.62</v>
      </c>
      <c r="H1823" s="48">
        <v>57</v>
      </c>
      <c r="I1823" s="48">
        <v>52</v>
      </c>
      <c r="J1823" s="151" t="str">
        <f t="shared" si="118"/>
        <v xml:space="preserve"> </v>
      </c>
      <c r="K1823" s="151" t="str">
        <f t="shared" si="119"/>
        <v xml:space="preserve"> </v>
      </c>
      <c r="L1823" s="151" t="str">
        <f t="shared" si="117"/>
        <v xml:space="preserve"> </v>
      </c>
      <c r="M1823" s="47"/>
      <c r="N1823" s="123"/>
      <c r="O1823" s="62">
        <f t="shared" si="120"/>
        <v>54.5</v>
      </c>
      <c r="P1823" s="4"/>
    </row>
    <row r="1824" spans="1:16" s="5" customFormat="1" ht="17.100000000000001" customHeight="1">
      <c r="A1824" s="4">
        <v>1814</v>
      </c>
      <c r="B1824" s="133" t="s">
        <v>9066</v>
      </c>
      <c r="C1824" s="134" t="s">
        <v>1444</v>
      </c>
      <c r="D1824" s="135" t="s">
        <v>2104</v>
      </c>
      <c r="E1824" s="81" t="s">
        <v>4228</v>
      </c>
      <c r="F1824" s="145">
        <v>7.25</v>
      </c>
      <c r="G1824" s="48">
        <v>7.86</v>
      </c>
      <c r="H1824" s="48">
        <v>57</v>
      </c>
      <c r="I1824" s="48">
        <v>57</v>
      </c>
      <c r="J1824" s="151" t="str">
        <f t="shared" si="118"/>
        <v xml:space="preserve"> </v>
      </c>
      <c r="K1824" s="151" t="str">
        <f t="shared" si="119"/>
        <v xml:space="preserve"> </v>
      </c>
      <c r="L1824" s="151" t="str">
        <f t="shared" si="117"/>
        <v xml:space="preserve"> </v>
      </c>
      <c r="M1824" s="49"/>
      <c r="N1824" s="123"/>
      <c r="O1824" s="62">
        <f t="shared" si="120"/>
        <v>57</v>
      </c>
      <c r="P1824" s="4"/>
    </row>
    <row r="1825" spans="1:20" s="5" customFormat="1" ht="17.100000000000001" customHeight="1">
      <c r="A1825" s="4">
        <v>1815</v>
      </c>
      <c r="B1825" s="133" t="s">
        <v>9067</v>
      </c>
      <c r="C1825" s="134" t="s">
        <v>9068</v>
      </c>
      <c r="D1825" s="135" t="s">
        <v>1013</v>
      </c>
      <c r="E1825" s="81" t="s">
        <v>4229</v>
      </c>
      <c r="F1825" s="145">
        <v>6.15</v>
      </c>
      <c r="G1825" s="145">
        <v>6.84</v>
      </c>
      <c r="H1825" s="48">
        <v>54</v>
      </c>
      <c r="I1825" s="48">
        <v>54</v>
      </c>
      <c r="J1825" s="151" t="str">
        <f t="shared" si="118"/>
        <v xml:space="preserve"> </v>
      </c>
      <c r="K1825" s="151" t="str">
        <f t="shared" si="119"/>
        <v xml:space="preserve"> </v>
      </c>
      <c r="L1825" s="151" t="str">
        <f t="shared" si="117"/>
        <v xml:space="preserve"> </v>
      </c>
      <c r="M1825" s="51"/>
      <c r="N1825" s="123" t="s">
        <v>895</v>
      </c>
      <c r="O1825" s="62">
        <f t="shared" si="120"/>
        <v>54</v>
      </c>
      <c r="P1825" s="4"/>
    </row>
    <row r="1826" spans="1:20" s="5" customFormat="1" ht="17.100000000000001" customHeight="1">
      <c r="A1826" s="4">
        <v>1816</v>
      </c>
      <c r="B1826" s="133" t="s">
        <v>9069</v>
      </c>
      <c r="C1826" s="134" t="s">
        <v>2548</v>
      </c>
      <c r="D1826" s="135" t="s">
        <v>2007</v>
      </c>
      <c r="E1826" s="81" t="s">
        <v>4229</v>
      </c>
      <c r="F1826" s="145">
        <v>6.34</v>
      </c>
      <c r="G1826" s="145">
        <v>6.74</v>
      </c>
      <c r="H1826" s="48">
        <v>59</v>
      </c>
      <c r="I1826" s="48">
        <v>54</v>
      </c>
      <c r="J1826" s="151" t="str">
        <f t="shared" si="118"/>
        <v xml:space="preserve"> </v>
      </c>
      <c r="K1826" s="151" t="str">
        <f t="shared" si="119"/>
        <v xml:space="preserve"> </v>
      </c>
      <c r="L1826" s="151" t="str">
        <f t="shared" si="117"/>
        <v xml:space="preserve"> </v>
      </c>
      <c r="M1826" s="72"/>
      <c r="N1826" s="123" t="s">
        <v>895</v>
      </c>
      <c r="O1826" s="62">
        <f t="shared" si="120"/>
        <v>56.5</v>
      </c>
      <c r="P1826" s="4"/>
    </row>
    <row r="1827" spans="1:20" s="5" customFormat="1" ht="17.100000000000001" customHeight="1">
      <c r="A1827" s="4">
        <v>1817</v>
      </c>
      <c r="B1827" s="133" t="s">
        <v>1875</v>
      </c>
      <c r="C1827" s="134" t="s">
        <v>2647</v>
      </c>
      <c r="D1827" s="135" t="s">
        <v>4563</v>
      </c>
      <c r="E1827" s="81" t="s">
        <v>4229</v>
      </c>
      <c r="F1827" s="145">
        <v>8.77</v>
      </c>
      <c r="G1827" s="145">
        <v>8.64</v>
      </c>
      <c r="H1827" s="48">
        <v>75</v>
      </c>
      <c r="I1827" s="48">
        <v>81</v>
      </c>
      <c r="J1827" s="151" t="str">
        <f t="shared" si="118"/>
        <v>SVK</v>
      </c>
      <c r="K1827" s="151" t="str">
        <f t="shared" si="119"/>
        <v>SVG</v>
      </c>
      <c r="L1827" s="151" t="str">
        <f t="shared" si="117"/>
        <v>SVK</v>
      </c>
      <c r="M1827" s="101"/>
      <c r="N1827" s="123" t="s">
        <v>895</v>
      </c>
      <c r="O1827" s="62">
        <f t="shared" si="120"/>
        <v>78</v>
      </c>
      <c r="P1827" s="4"/>
    </row>
    <row r="1828" spans="1:20" s="5" customFormat="1" ht="17.100000000000001" customHeight="1">
      <c r="A1828" s="4">
        <v>1818</v>
      </c>
      <c r="B1828" s="133" t="s">
        <v>9070</v>
      </c>
      <c r="C1828" s="134" t="s">
        <v>2134</v>
      </c>
      <c r="D1828" s="135" t="s">
        <v>551</v>
      </c>
      <c r="E1828" s="81" t="s">
        <v>4229</v>
      </c>
      <c r="F1828" s="145">
        <v>4.82</v>
      </c>
      <c r="G1828" s="145">
        <v>5.53</v>
      </c>
      <c r="H1828" s="48">
        <v>57</v>
      </c>
      <c r="I1828" s="48">
        <v>50</v>
      </c>
      <c r="J1828" s="151" t="str">
        <f t="shared" si="118"/>
        <v xml:space="preserve"> </v>
      </c>
      <c r="K1828" s="151" t="str">
        <f t="shared" si="119"/>
        <v xml:space="preserve"> </v>
      </c>
      <c r="L1828" s="151" t="str">
        <f t="shared" si="117"/>
        <v xml:space="preserve"> </v>
      </c>
      <c r="M1828" s="63"/>
      <c r="N1828" s="123"/>
      <c r="O1828" s="62">
        <f t="shared" si="120"/>
        <v>53.5</v>
      </c>
      <c r="P1828" s="4"/>
    </row>
    <row r="1829" spans="1:20" s="5" customFormat="1" ht="17.100000000000001" customHeight="1">
      <c r="A1829" s="4">
        <v>1819</v>
      </c>
      <c r="B1829" s="133" t="s">
        <v>9071</v>
      </c>
      <c r="C1829" s="134" t="s">
        <v>3724</v>
      </c>
      <c r="D1829" s="135" t="s">
        <v>727</v>
      </c>
      <c r="E1829" s="81" t="s">
        <v>4229</v>
      </c>
      <c r="F1829" s="145">
        <v>6.16</v>
      </c>
      <c r="G1829" s="145">
        <v>6.7</v>
      </c>
      <c r="H1829" s="48">
        <v>56</v>
      </c>
      <c r="I1829" s="48">
        <v>54</v>
      </c>
      <c r="J1829" s="151" t="str">
        <f t="shared" si="118"/>
        <v xml:space="preserve"> </v>
      </c>
      <c r="K1829" s="151" t="str">
        <f t="shared" si="119"/>
        <v xml:space="preserve"> </v>
      </c>
      <c r="L1829" s="151" t="str">
        <f t="shared" si="117"/>
        <v xml:space="preserve"> </v>
      </c>
      <c r="M1829" s="101"/>
      <c r="N1829" s="123" t="s">
        <v>895</v>
      </c>
      <c r="O1829" s="62">
        <f t="shared" si="120"/>
        <v>55</v>
      </c>
      <c r="P1829" s="4"/>
    </row>
    <row r="1830" spans="1:20" s="5" customFormat="1" ht="17.100000000000001" customHeight="1">
      <c r="A1830" s="4">
        <v>1820</v>
      </c>
      <c r="B1830" s="133" t="s">
        <v>9072</v>
      </c>
      <c r="C1830" s="134" t="s">
        <v>2923</v>
      </c>
      <c r="D1830" s="135" t="s">
        <v>3476</v>
      </c>
      <c r="E1830" s="81" t="s">
        <v>4229</v>
      </c>
      <c r="F1830" s="145">
        <v>5.28</v>
      </c>
      <c r="G1830" s="145">
        <v>5.64</v>
      </c>
      <c r="H1830" s="48">
        <v>53</v>
      </c>
      <c r="I1830" s="48">
        <v>53</v>
      </c>
      <c r="J1830" s="151" t="str">
        <f t="shared" si="118"/>
        <v xml:space="preserve"> </v>
      </c>
      <c r="K1830" s="151" t="str">
        <f t="shared" si="119"/>
        <v xml:space="preserve"> </v>
      </c>
      <c r="L1830" s="151" t="str">
        <f t="shared" si="117"/>
        <v xml:space="preserve"> </v>
      </c>
      <c r="M1830" s="101"/>
      <c r="N1830" s="123" t="s">
        <v>895</v>
      </c>
      <c r="O1830" s="62">
        <f t="shared" si="120"/>
        <v>53</v>
      </c>
      <c r="P1830" s="4"/>
    </row>
    <row r="1831" spans="1:20" s="5" customFormat="1" ht="17.100000000000001" customHeight="1">
      <c r="A1831" s="4">
        <v>1821</v>
      </c>
      <c r="B1831" s="133" t="s">
        <v>9073</v>
      </c>
      <c r="C1831" s="134" t="s">
        <v>2117</v>
      </c>
      <c r="D1831" s="135" t="s">
        <v>669</v>
      </c>
      <c r="E1831" s="81" t="s">
        <v>4229</v>
      </c>
      <c r="F1831" s="145">
        <v>5.55</v>
      </c>
      <c r="G1831" s="145">
        <v>6.57</v>
      </c>
      <c r="H1831" s="48">
        <v>50</v>
      </c>
      <c r="I1831" s="48">
        <v>56</v>
      </c>
      <c r="J1831" s="151" t="str">
        <f t="shared" si="118"/>
        <v xml:space="preserve"> </v>
      </c>
      <c r="K1831" s="151" t="str">
        <f t="shared" si="119"/>
        <v xml:space="preserve"> </v>
      </c>
      <c r="L1831" s="151" t="str">
        <f t="shared" si="117"/>
        <v xml:space="preserve"> </v>
      </c>
      <c r="M1831" s="51"/>
      <c r="N1831" s="123" t="s">
        <v>895</v>
      </c>
      <c r="O1831" s="62">
        <f t="shared" si="120"/>
        <v>53</v>
      </c>
      <c r="P1831" s="4"/>
    </row>
    <row r="1832" spans="1:20" s="5" customFormat="1" ht="17.100000000000001" customHeight="1">
      <c r="A1832" s="4">
        <v>1822</v>
      </c>
      <c r="B1832" s="133" t="s">
        <v>9074</v>
      </c>
      <c r="C1832" s="134" t="s">
        <v>9075</v>
      </c>
      <c r="D1832" s="135" t="s">
        <v>3381</v>
      </c>
      <c r="E1832" s="81" t="s">
        <v>4229</v>
      </c>
      <c r="F1832" s="145">
        <v>5.9</v>
      </c>
      <c r="G1832" s="145">
        <v>6.78</v>
      </c>
      <c r="H1832" s="48">
        <v>58</v>
      </c>
      <c r="I1832" s="48">
        <v>54</v>
      </c>
      <c r="J1832" s="151" t="str">
        <f t="shared" si="118"/>
        <v xml:space="preserve"> </v>
      </c>
      <c r="K1832" s="151" t="str">
        <f t="shared" si="119"/>
        <v xml:space="preserve"> </v>
      </c>
      <c r="L1832" s="151" t="str">
        <f t="shared" ref="L1832:L1863" si="121">IF(AND(J1832="SVXS",K1832="SVXS"),"SVXS",IF(AND(J1832="SVG",K1832="SVG"),"SVG",IF(AND(J1832="SVK",K1832="SVK"),"SVK",IF(AND(J1832="SVXS",K1832="SVG"),"SVG",IF(AND(J1832="SVG",K1832="SVXS"),"SVG",IF(AND(J1832="SVG",K1832="SVK"),"SVK",IF(AND(J1832="SVK",K1832="SVG"),"SVK"," ")))))))</f>
        <v xml:space="preserve"> </v>
      </c>
      <c r="M1832" s="120"/>
      <c r="N1832" s="123" t="s">
        <v>895</v>
      </c>
      <c r="O1832" s="62">
        <f t="shared" si="120"/>
        <v>56</v>
      </c>
      <c r="P1832" s="4"/>
    </row>
    <row r="1833" spans="1:20" s="5" customFormat="1" ht="17.100000000000001" customHeight="1">
      <c r="A1833" s="4">
        <v>1823</v>
      </c>
      <c r="B1833" s="133" t="s">
        <v>9076</v>
      </c>
      <c r="C1833" s="134" t="s">
        <v>345</v>
      </c>
      <c r="D1833" s="135" t="s">
        <v>1759</v>
      </c>
      <c r="E1833" s="81" t="s">
        <v>4229</v>
      </c>
      <c r="F1833" s="145">
        <v>6.09</v>
      </c>
      <c r="G1833" s="145">
        <v>5.69</v>
      </c>
      <c r="H1833" s="48">
        <v>54</v>
      </c>
      <c r="I1833" s="48">
        <v>56</v>
      </c>
      <c r="J1833" s="151" t="str">
        <f t="shared" si="118"/>
        <v xml:space="preserve"> </v>
      </c>
      <c r="K1833" s="151" t="str">
        <f t="shared" si="119"/>
        <v xml:space="preserve"> </v>
      </c>
      <c r="L1833" s="151" t="str">
        <f t="shared" si="121"/>
        <v xml:space="preserve"> </v>
      </c>
      <c r="M1833" s="63"/>
      <c r="N1833" s="123" t="s">
        <v>895</v>
      </c>
      <c r="O1833" s="62">
        <f t="shared" si="120"/>
        <v>55</v>
      </c>
      <c r="P1833" s="4"/>
    </row>
    <row r="1834" spans="1:20" s="5" customFormat="1" ht="17.100000000000001" customHeight="1">
      <c r="A1834" s="4">
        <v>1824</v>
      </c>
      <c r="B1834" s="133" t="s">
        <v>9077</v>
      </c>
      <c r="C1834" s="134" t="s">
        <v>1740</v>
      </c>
      <c r="D1834" s="135" t="s">
        <v>1450</v>
      </c>
      <c r="E1834" s="81" t="s">
        <v>4229</v>
      </c>
      <c r="F1834" s="145">
        <v>5.29</v>
      </c>
      <c r="G1834" s="145">
        <v>6.04</v>
      </c>
      <c r="H1834" s="48">
        <v>51</v>
      </c>
      <c r="I1834" s="48">
        <v>57</v>
      </c>
      <c r="J1834" s="151" t="str">
        <f t="shared" si="118"/>
        <v xml:space="preserve"> </v>
      </c>
      <c r="K1834" s="151" t="str">
        <f t="shared" si="119"/>
        <v xml:space="preserve"> </v>
      </c>
      <c r="L1834" s="151" t="str">
        <f t="shared" si="121"/>
        <v xml:space="preserve"> </v>
      </c>
      <c r="M1834" s="72"/>
      <c r="N1834" s="123" t="s">
        <v>895</v>
      </c>
      <c r="O1834" s="62">
        <f t="shared" si="120"/>
        <v>54</v>
      </c>
      <c r="P1834" s="4"/>
    </row>
    <row r="1835" spans="1:20" s="5" customFormat="1" ht="17.100000000000001" customHeight="1">
      <c r="A1835" s="4">
        <v>1825</v>
      </c>
      <c r="B1835" s="133" t="s">
        <v>9078</v>
      </c>
      <c r="C1835" s="134" t="s">
        <v>2542</v>
      </c>
      <c r="D1835" s="135" t="s">
        <v>368</v>
      </c>
      <c r="E1835" s="81" t="s">
        <v>4229</v>
      </c>
      <c r="F1835" s="145">
        <v>5.7</v>
      </c>
      <c r="G1835" s="145">
        <v>6.64</v>
      </c>
      <c r="H1835" s="48">
        <v>55</v>
      </c>
      <c r="I1835" s="48">
        <v>54</v>
      </c>
      <c r="J1835" s="151" t="str">
        <f t="shared" si="118"/>
        <v xml:space="preserve"> </v>
      </c>
      <c r="K1835" s="151" t="str">
        <f t="shared" si="119"/>
        <v xml:space="preserve"> </v>
      </c>
      <c r="L1835" s="151" t="str">
        <f t="shared" si="121"/>
        <v xml:space="preserve"> </v>
      </c>
      <c r="M1835" s="101"/>
      <c r="N1835" s="123" t="s">
        <v>895</v>
      </c>
      <c r="O1835" s="62">
        <f t="shared" si="120"/>
        <v>54.5</v>
      </c>
      <c r="P1835" s="4"/>
    </row>
    <row r="1836" spans="1:20" s="5" customFormat="1" ht="17.100000000000001" customHeight="1">
      <c r="A1836" s="4">
        <v>1826</v>
      </c>
      <c r="B1836" s="133" t="s">
        <v>9079</v>
      </c>
      <c r="C1836" s="134" t="s">
        <v>532</v>
      </c>
      <c r="D1836" s="135" t="s">
        <v>3511</v>
      </c>
      <c r="E1836" s="81" t="s">
        <v>4229</v>
      </c>
      <c r="F1836" s="145">
        <v>4.72</v>
      </c>
      <c r="G1836" s="145">
        <v>3.34</v>
      </c>
      <c r="H1836" s="48">
        <v>47</v>
      </c>
      <c r="I1836" s="48">
        <v>50</v>
      </c>
      <c r="J1836" s="151" t="str">
        <f t="shared" si="118"/>
        <v xml:space="preserve"> </v>
      </c>
      <c r="K1836" s="151" t="str">
        <f t="shared" si="119"/>
        <v xml:space="preserve"> </v>
      </c>
      <c r="L1836" s="151" t="str">
        <f t="shared" si="121"/>
        <v xml:space="preserve"> </v>
      </c>
      <c r="M1836" s="70"/>
      <c r="N1836" s="213"/>
      <c r="O1836" s="62">
        <f t="shared" si="120"/>
        <v>48.5</v>
      </c>
      <c r="P1836" s="4"/>
    </row>
    <row r="1837" spans="1:20" s="5" customFormat="1" ht="17.100000000000001" customHeight="1">
      <c r="A1837" s="4">
        <v>1827</v>
      </c>
      <c r="B1837" s="133" t="s">
        <v>9080</v>
      </c>
      <c r="C1837" s="134" t="s">
        <v>9081</v>
      </c>
      <c r="D1837" s="135" t="s">
        <v>3759</v>
      </c>
      <c r="E1837" s="81" t="s">
        <v>4229</v>
      </c>
      <c r="F1837" s="145">
        <v>5.78</v>
      </c>
      <c r="G1837" s="145">
        <v>6.24</v>
      </c>
      <c r="H1837" s="48">
        <v>50</v>
      </c>
      <c r="I1837" s="48">
        <v>59</v>
      </c>
      <c r="J1837" s="151" t="str">
        <f t="shared" si="118"/>
        <v xml:space="preserve"> </v>
      </c>
      <c r="K1837" s="151" t="str">
        <f t="shared" si="119"/>
        <v xml:space="preserve"> </v>
      </c>
      <c r="L1837" s="151" t="str">
        <f t="shared" si="121"/>
        <v xml:space="preserve"> </v>
      </c>
      <c r="M1837" s="51"/>
      <c r="N1837" s="213" t="s">
        <v>895</v>
      </c>
      <c r="O1837" s="62">
        <f t="shared" si="120"/>
        <v>54.5</v>
      </c>
      <c r="P1837" s="4"/>
    </row>
    <row r="1838" spans="1:20" s="5" customFormat="1" ht="17.100000000000001" customHeight="1">
      <c r="A1838" s="4">
        <v>1828</v>
      </c>
      <c r="B1838" s="133" t="s">
        <v>9082</v>
      </c>
      <c r="C1838" s="134" t="s">
        <v>9083</v>
      </c>
      <c r="D1838" s="135" t="s">
        <v>684</v>
      </c>
      <c r="E1838" s="81" t="s">
        <v>4229</v>
      </c>
      <c r="F1838" s="145">
        <v>6.54</v>
      </c>
      <c r="G1838" s="145">
        <v>6.97</v>
      </c>
      <c r="H1838" s="48">
        <v>59</v>
      </c>
      <c r="I1838" s="48">
        <v>54</v>
      </c>
      <c r="J1838" s="151" t="str">
        <f t="shared" si="118"/>
        <v xml:space="preserve"> </v>
      </c>
      <c r="K1838" s="151" t="str">
        <f t="shared" si="119"/>
        <v xml:space="preserve"> </v>
      </c>
      <c r="L1838" s="151" t="str">
        <f t="shared" si="121"/>
        <v xml:space="preserve"> </v>
      </c>
      <c r="M1838" s="63"/>
      <c r="N1838" s="213" t="s">
        <v>895</v>
      </c>
      <c r="O1838" s="62">
        <f t="shared" si="120"/>
        <v>56.5</v>
      </c>
      <c r="P1838" s="74"/>
      <c r="Q1838" s="32"/>
      <c r="R1838" s="32"/>
      <c r="S1838" s="32"/>
      <c r="T1838" s="32"/>
    </row>
    <row r="1839" spans="1:20" s="5" customFormat="1" ht="17.100000000000001" customHeight="1">
      <c r="A1839" s="4">
        <v>1829</v>
      </c>
      <c r="B1839" s="133" t="s">
        <v>9084</v>
      </c>
      <c r="C1839" s="134" t="s">
        <v>437</v>
      </c>
      <c r="D1839" s="135" t="s">
        <v>9085</v>
      </c>
      <c r="E1839" s="81" t="s">
        <v>4229</v>
      </c>
      <c r="F1839" s="145">
        <v>6.55</v>
      </c>
      <c r="G1839" s="145">
        <v>6.74</v>
      </c>
      <c r="H1839" s="48">
        <v>53</v>
      </c>
      <c r="I1839" s="48">
        <v>64</v>
      </c>
      <c r="J1839" s="151" t="str">
        <f t="shared" si="118"/>
        <v xml:space="preserve"> </v>
      </c>
      <c r="K1839" s="151" t="str">
        <f t="shared" si="119"/>
        <v xml:space="preserve"> </v>
      </c>
      <c r="L1839" s="151" t="str">
        <f t="shared" si="121"/>
        <v xml:space="preserve"> </v>
      </c>
      <c r="M1839" s="63"/>
      <c r="N1839" s="213" t="s">
        <v>895</v>
      </c>
      <c r="O1839" s="62">
        <f t="shared" si="120"/>
        <v>58.5</v>
      </c>
      <c r="P1839" s="4"/>
    </row>
    <row r="1840" spans="1:20" s="5" customFormat="1" ht="17.100000000000001" customHeight="1">
      <c r="A1840" s="4">
        <v>1830</v>
      </c>
      <c r="B1840" s="133" t="s">
        <v>9086</v>
      </c>
      <c r="C1840" s="134" t="s">
        <v>9087</v>
      </c>
      <c r="D1840" s="135" t="s">
        <v>3512</v>
      </c>
      <c r="E1840" s="81" t="s">
        <v>4229</v>
      </c>
      <c r="F1840" s="145">
        <v>4.84</v>
      </c>
      <c r="G1840" s="145">
        <v>4.6399999999999997</v>
      </c>
      <c r="H1840" s="48">
        <v>54</v>
      </c>
      <c r="I1840" s="48">
        <v>52</v>
      </c>
      <c r="J1840" s="151" t="str">
        <f t="shared" si="118"/>
        <v xml:space="preserve"> </v>
      </c>
      <c r="K1840" s="151" t="str">
        <f t="shared" si="119"/>
        <v xml:space="preserve"> </v>
      </c>
      <c r="L1840" s="151" t="str">
        <f t="shared" si="121"/>
        <v xml:space="preserve"> </v>
      </c>
      <c r="M1840" s="51"/>
      <c r="N1840" s="213" t="s">
        <v>895</v>
      </c>
      <c r="O1840" s="62">
        <f t="shared" si="120"/>
        <v>53</v>
      </c>
      <c r="P1840" s="4"/>
    </row>
    <row r="1841" spans="1:16" s="5" customFormat="1" ht="17.100000000000001" customHeight="1">
      <c r="A1841" s="4">
        <v>1831</v>
      </c>
      <c r="B1841" s="133" t="s">
        <v>9088</v>
      </c>
      <c r="C1841" s="134" t="s">
        <v>1740</v>
      </c>
      <c r="D1841" s="135" t="s">
        <v>3512</v>
      </c>
      <c r="E1841" s="81" t="s">
        <v>4229</v>
      </c>
      <c r="F1841" s="145">
        <v>5.46</v>
      </c>
      <c r="G1841" s="145">
        <v>5.09</v>
      </c>
      <c r="H1841" s="48">
        <v>55</v>
      </c>
      <c r="I1841" s="48">
        <v>51</v>
      </c>
      <c r="J1841" s="151" t="str">
        <f t="shared" si="118"/>
        <v xml:space="preserve"> </v>
      </c>
      <c r="K1841" s="151" t="str">
        <f t="shared" si="119"/>
        <v xml:space="preserve"> </v>
      </c>
      <c r="L1841" s="151" t="str">
        <f t="shared" si="121"/>
        <v xml:space="preserve"> </v>
      </c>
      <c r="M1841" s="51"/>
      <c r="N1841" s="213" t="s">
        <v>895</v>
      </c>
      <c r="O1841" s="62">
        <f t="shared" si="120"/>
        <v>53</v>
      </c>
      <c r="P1841" s="4"/>
    </row>
    <row r="1842" spans="1:16" s="5" customFormat="1" ht="17.100000000000001" customHeight="1">
      <c r="A1842" s="4">
        <v>1832</v>
      </c>
      <c r="B1842" s="133" t="s">
        <v>9089</v>
      </c>
      <c r="C1842" s="134" t="s">
        <v>4733</v>
      </c>
      <c r="D1842" s="135" t="s">
        <v>755</v>
      </c>
      <c r="E1842" s="81" t="s">
        <v>4229</v>
      </c>
      <c r="F1842" s="145">
        <v>6.38</v>
      </c>
      <c r="G1842" s="145">
        <v>7.05</v>
      </c>
      <c r="H1842" s="48">
        <v>66</v>
      </c>
      <c r="I1842" s="48">
        <v>64</v>
      </c>
      <c r="J1842" s="151" t="str">
        <f t="shared" si="118"/>
        <v xml:space="preserve"> </v>
      </c>
      <c r="K1842" s="151" t="str">
        <f t="shared" si="119"/>
        <v xml:space="preserve"> </v>
      </c>
      <c r="L1842" s="151" t="str">
        <f t="shared" si="121"/>
        <v xml:space="preserve"> </v>
      </c>
      <c r="M1842" s="120"/>
      <c r="N1842" s="213"/>
      <c r="O1842" s="62">
        <f t="shared" si="120"/>
        <v>65</v>
      </c>
      <c r="P1842" s="4"/>
    </row>
    <row r="1843" spans="1:16" s="5" customFormat="1" ht="17.100000000000001" customHeight="1">
      <c r="A1843" s="4">
        <v>1833</v>
      </c>
      <c r="B1843" s="133" t="s">
        <v>9090</v>
      </c>
      <c r="C1843" s="134" t="s">
        <v>9091</v>
      </c>
      <c r="D1843" s="135" t="s">
        <v>996</v>
      </c>
      <c r="E1843" s="81" t="s">
        <v>4229</v>
      </c>
      <c r="F1843" s="145">
        <v>6.2</v>
      </c>
      <c r="G1843" s="145">
        <v>5.78</v>
      </c>
      <c r="H1843" s="48">
        <v>56</v>
      </c>
      <c r="I1843" s="48">
        <v>61</v>
      </c>
      <c r="J1843" s="151" t="str">
        <f t="shared" si="118"/>
        <v xml:space="preserve"> </v>
      </c>
      <c r="K1843" s="151" t="str">
        <f t="shared" si="119"/>
        <v xml:space="preserve"> </v>
      </c>
      <c r="L1843" s="151" t="str">
        <f t="shared" si="121"/>
        <v xml:space="preserve"> </v>
      </c>
      <c r="M1843" s="217"/>
      <c r="N1843" s="213" t="s">
        <v>895</v>
      </c>
      <c r="O1843" s="62">
        <f t="shared" si="120"/>
        <v>58.5</v>
      </c>
      <c r="P1843" s="4"/>
    </row>
    <row r="1844" spans="1:16" s="5" customFormat="1" ht="17.100000000000001" customHeight="1">
      <c r="A1844" s="4">
        <v>1834</v>
      </c>
      <c r="B1844" s="133" t="s">
        <v>9092</v>
      </c>
      <c r="C1844" s="134" t="s">
        <v>8812</v>
      </c>
      <c r="D1844" s="135" t="s">
        <v>3386</v>
      </c>
      <c r="E1844" s="81" t="s">
        <v>4229</v>
      </c>
      <c r="F1844" s="145">
        <v>7.42</v>
      </c>
      <c r="G1844" s="145">
        <v>7.36</v>
      </c>
      <c r="H1844" s="48">
        <v>57</v>
      </c>
      <c r="I1844" s="48">
        <v>63</v>
      </c>
      <c r="J1844" s="151" t="str">
        <f t="shared" si="118"/>
        <v xml:space="preserve"> </v>
      </c>
      <c r="K1844" s="151" t="str">
        <f t="shared" si="119"/>
        <v xml:space="preserve"> </v>
      </c>
      <c r="L1844" s="151" t="str">
        <f t="shared" si="121"/>
        <v xml:space="preserve"> </v>
      </c>
      <c r="M1844" s="63"/>
      <c r="N1844" s="213" t="s">
        <v>895</v>
      </c>
      <c r="O1844" s="62">
        <f t="shared" si="120"/>
        <v>60</v>
      </c>
      <c r="P1844" s="4"/>
    </row>
    <row r="1845" spans="1:16" s="5" customFormat="1" ht="17.100000000000001" customHeight="1">
      <c r="A1845" s="4">
        <v>1835</v>
      </c>
      <c r="B1845" s="133" t="s">
        <v>9093</v>
      </c>
      <c r="C1845" s="134" t="s">
        <v>9094</v>
      </c>
      <c r="D1845" s="135" t="s">
        <v>4661</v>
      </c>
      <c r="E1845" s="81" t="s">
        <v>4229</v>
      </c>
      <c r="F1845" s="145">
        <v>5.57</v>
      </c>
      <c r="G1845" s="145">
        <v>6.25</v>
      </c>
      <c r="H1845" s="48">
        <v>54</v>
      </c>
      <c r="I1845" s="48">
        <v>59</v>
      </c>
      <c r="J1845" s="151" t="str">
        <f t="shared" si="118"/>
        <v xml:space="preserve"> </v>
      </c>
      <c r="K1845" s="151" t="str">
        <f t="shared" si="119"/>
        <v xml:space="preserve"> </v>
      </c>
      <c r="L1845" s="151" t="str">
        <f t="shared" si="121"/>
        <v xml:space="preserve"> </v>
      </c>
      <c r="M1845" s="63"/>
      <c r="N1845" s="213" t="s">
        <v>895</v>
      </c>
      <c r="O1845" s="62">
        <f t="shared" si="120"/>
        <v>56.5</v>
      </c>
      <c r="P1845" s="4"/>
    </row>
    <row r="1846" spans="1:16" s="5" customFormat="1" ht="17.100000000000001" customHeight="1">
      <c r="A1846" s="4">
        <v>1836</v>
      </c>
      <c r="B1846" s="133" t="s">
        <v>9095</v>
      </c>
      <c r="C1846" s="134" t="s">
        <v>3783</v>
      </c>
      <c r="D1846" s="135" t="s">
        <v>3794</v>
      </c>
      <c r="E1846" s="81" t="s">
        <v>4229</v>
      </c>
      <c r="F1846" s="145">
        <v>6.01</v>
      </c>
      <c r="G1846" s="145">
        <v>3.86</v>
      </c>
      <c r="H1846" s="48">
        <v>51</v>
      </c>
      <c r="I1846" s="48">
        <v>50</v>
      </c>
      <c r="J1846" s="151" t="str">
        <f t="shared" si="118"/>
        <v xml:space="preserve"> </v>
      </c>
      <c r="K1846" s="151" t="str">
        <f t="shared" si="119"/>
        <v xml:space="preserve"> </v>
      </c>
      <c r="L1846" s="151" t="str">
        <f t="shared" si="121"/>
        <v xml:space="preserve"> </v>
      </c>
      <c r="M1846" s="68"/>
      <c r="N1846" s="213"/>
      <c r="O1846" s="62">
        <f t="shared" si="120"/>
        <v>50.5</v>
      </c>
      <c r="P1846" s="4"/>
    </row>
    <row r="1847" spans="1:16" s="5" customFormat="1" ht="17.100000000000001" customHeight="1">
      <c r="A1847" s="4">
        <v>1837</v>
      </c>
      <c r="B1847" s="133" t="s">
        <v>9096</v>
      </c>
      <c r="C1847" s="134" t="s">
        <v>9097</v>
      </c>
      <c r="D1847" s="135" t="s">
        <v>3774</v>
      </c>
      <c r="E1847" s="81" t="s">
        <v>4229</v>
      </c>
      <c r="F1847" s="145">
        <v>4.96</v>
      </c>
      <c r="G1847" s="145">
        <v>3.15</v>
      </c>
      <c r="H1847" s="48">
        <v>52</v>
      </c>
      <c r="I1847" s="48">
        <v>40</v>
      </c>
      <c r="J1847" s="151" t="str">
        <f t="shared" si="118"/>
        <v xml:space="preserve"> </v>
      </c>
      <c r="K1847" s="151" t="str">
        <f t="shared" si="119"/>
        <v xml:space="preserve"> </v>
      </c>
      <c r="L1847" s="151" t="str">
        <f t="shared" si="121"/>
        <v xml:space="preserve"> </v>
      </c>
      <c r="M1847" s="72"/>
      <c r="N1847" s="213" t="s">
        <v>895</v>
      </c>
      <c r="O1847" s="62">
        <f t="shared" si="120"/>
        <v>46</v>
      </c>
      <c r="P1847" s="4"/>
    </row>
    <row r="1848" spans="1:16" s="5" customFormat="1" ht="17.100000000000001" customHeight="1">
      <c r="A1848" s="4">
        <v>1838</v>
      </c>
      <c r="B1848" s="133" t="s">
        <v>9098</v>
      </c>
      <c r="C1848" s="134" t="s">
        <v>4422</v>
      </c>
      <c r="D1848" s="135" t="s">
        <v>4663</v>
      </c>
      <c r="E1848" s="81" t="s">
        <v>4229</v>
      </c>
      <c r="F1848" s="145">
        <v>6.67</v>
      </c>
      <c r="G1848" s="145">
        <v>6.55</v>
      </c>
      <c r="H1848" s="48">
        <v>53</v>
      </c>
      <c r="I1848" s="48">
        <v>50</v>
      </c>
      <c r="J1848" s="151" t="str">
        <f t="shared" si="118"/>
        <v xml:space="preserve"> </v>
      </c>
      <c r="K1848" s="151" t="str">
        <f t="shared" si="119"/>
        <v xml:space="preserve"> </v>
      </c>
      <c r="L1848" s="151" t="str">
        <f t="shared" si="121"/>
        <v xml:space="preserve"> </v>
      </c>
      <c r="M1848" s="72"/>
      <c r="N1848" s="213" t="s">
        <v>895</v>
      </c>
      <c r="O1848" s="62">
        <f t="shared" si="120"/>
        <v>51.5</v>
      </c>
      <c r="P1848" s="4"/>
    </row>
    <row r="1849" spans="1:16" s="5" customFormat="1" ht="17.100000000000001" customHeight="1">
      <c r="A1849" s="4">
        <v>1839</v>
      </c>
      <c r="B1849" s="133" t="s">
        <v>9099</v>
      </c>
      <c r="C1849" s="134" t="s">
        <v>3623</v>
      </c>
      <c r="D1849" s="135" t="s">
        <v>3782</v>
      </c>
      <c r="E1849" s="81" t="s">
        <v>4229</v>
      </c>
      <c r="F1849" s="145">
        <v>5.67</v>
      </c>
      <c r="G1849" s="145">
        <v>5.86</v>
      </c>
      <c r="H1849" s="48">
        <v>51</v>
      </c>
      <c r="I1849" s="48">
        <v>53</v>
      </c>
      <c r="J1849" s="151" t="str">
        <f t="shared" si="118"/>
        <v xml:space="preserve"> </v>
      </c>
      <c r="K1849" s="151" t="str">
        <f t="shared" si="119"/>
        <v xml:space="preserve"> </v>
      </c>
      <c r="L1849" s="151" t="str">
        <f t="shared" si="121"/>
        <v xml:space="preserve"> </v>
      </c>
      <c r="M1849" s="72"/>
      <c r="N1849" s="213"/>
      <c r="O1849" s="62">
        <f t="shared" si="120"/>
        <v>52</v>
      </c>
      <c r="P1849" s="4"/>
    </row>
    <row r="1850" spans="1:16" s="5" customFormat="1" ht="17.100000000000001" customHeight="1">
      <c r="A1850" s="4">
        <v>1840</v>
      </c>
      <c r="B1850" s="133" t="s">
        <v>9100</v>
      </c>
      <c r="C1850" s="134" t="s">
        <v>9101</v>
      </c>
      <c r="D1850" s="135" t="s">
        <v>300</v>
      </c>
      <c r="E1850" s="81" t="s">
        <v>4229</v>
      </c>
      <c r="F1850" s="145">
        <v>6.01</v>
      </c>
      <c r="G1850" s="145">
        <v>5.99</v>
      </c>
      <c r="H1850" s="48">
        <v>77</v>
      </c>
      <c r="I1850" s="48">
        <v>62</v>
      </c>
      <c r="J1850" s="165" t="str">
        <f t="shared" si="118"/>
        <v xml:space="preserve"> </v>
      </c>
      <c r="K1850" s="165" t="str">
        <f t="shared" si="119"/>
        <v xml:space="preserve"> </v>
      </c>
      <c r="L1850" s="165" t="str">
        <f t="shared" si="121"/>
        <v xml:space="preserve"> </v>
      </c>
      <c r="M1850" s="101"/>
      <c r="N1850" s="213" t="s">
        <v>895</v>
      </c>
      <c r="O1850" s="62">
        <f t="shared" si="120"/>
        <v>69.5</v>
      </c>
      <c r="P1850" s="58"/>
    </row>
    <row r="1851" spans="1:16" s="5" customFormat="1" ht="17.100000000000001" customHeight="1">
      <c r="A1851" s="4">
        <v>1841</v>
      </c>
      <c r="B1851" s="133" t="s">
        <v>9102</v>
      </c>
      <c r="C1851" s="134" t="s">
        <v>9103</v>
      </c>
      <c r="D1851" s="135" t="s">
        <v>3445</v>
      </c>
      <c r="E1851" s="81" t="s">
        <v>4229</v>
      </c>
      <c r="F1851" s="145">
        <v>5.07</v>
      </c>
      <c r="G1851" s="145">
        <v>5.52</v>
      </c>
      <c r="H1851" s="48">
        <v>50</v>
      </c>
      <c r="I1851" s="48">
        <v>53</v>
      </c>
      <c r="J1851" s="165" t="str">
        <f t="shared" si="118"/>
        <v xml:space="preserve"> </v>
      </c>
      <c r="K1851" s="165" t="str">
        <f t="shared" si="119"/>
        <v xml:space="preserve"> </v>
      </c>
      <c r="L1851" s="165" t="str">
        <f t="shared" si="121"/>
        <v xml:space="preserve"> </v>
      </c>
      <c r="M1851" s="63"/>
      <c r="N1851" s="213"/>
      <c r="O1851" s="62">
        <f t="shared" si="120"/>
        <v>51.5</v>
      </c>
      <c r="P1851" s="58"/>
    </row>
    <row r="1852" spans="1:16" s="5" customFormat="1" ht="17.100000000000001" customHeight="1">
      <c r="A1852" s="4">
        <v>1842</v>
      </c>
      <c r="B1852" s="133" t="s">
        <v>9104</v>
      </c>
      <c r="C1852" s="134" t="s">
        <v>9105</v>
      </c>
      <c r="D1852" s="135" t="s">
        <v>3182</v>
      </c>
      <c r="E1852" s="81" t="s">
        <v>4229</v>
      </c>
      <c r="F1852" s="145">
        <v>6.54</v>
      </c>
      <c r="G1852" s="145">
        <v>6.84</v>
      </c>
      <c r="H1852" s="48">
        <v>54</v>
      </c>
      <c r="I1852" s="48">
        <v>64</v>
      </c>
      <c r="J1852" s="165" t="str">
        <f t="shared" si="118"/>
        <v xml:space="preserve"> </v>
      </c>
      <c r="K1852" s="165" t="str">
        <f t="shared" si="119"/>
        <v xml:space="preserve"> </v>
      </c>
      <c r="L1852" s="165" t="str">
        <f t="shared" si="121"/>
        <v xml:space="preserve"> </v>
      </c>
      <c r="M1852" s="63"/>
      <c r="N1852" s="213" t="s">
        <v>895</v>
      </c>
      <c r="O1852" s="62">
        <f t="shared" si="120"/>
        <v>59</v>
      </c>
      <c r="P1852" s="58"/>
    </row>
    <row r="1853" spans="1:16" s="5" customFormat="1" ht="17.100000000000001" customHeight="1">
      <c r="A1853" s="4">
        <v>1843</v>
      </c>
      <c r="B1853" s="133" t="s">
        <v>9106</v>
      </c>
      <c r="C1853" s="134" t="s">
        <v>9107</v>
      </c>
      <c r="D1853" s="135" t="s">
        <v>3182</v>
      </c>
      <c r="E1853" s="81" t="s">
        <v>4229</v>
      </c>
      <c r="F1853" s="145">
        <v>7.62</v>
      </c>
      <c r="G1853" s="145">
        <v>7.39</v>
      </c>
      <c r="H1853" s="48">
        <v>80</v>
      </c>
      <c r="I1853" s="48">
        <v>58</v>
      </c>
      <c r="J1853" s="165" t="str">
        <f t="shared" si="118"/>
        <v>SVK</v>
      </c>
      <c r="K1853" s="165" t="str">
        <f t="shared" si="119"/>
        <v xml:space="preserve"> </v>
      </c>
      <c r="L1853" s="165" t="str">
        <f t="shared" si="121"/>
        <v xml:space="preserve"> </v>
      </c>
      <c r="M1853" s="101"/>
      <c r="N1853" s="213" t="s">
        <v>895</v>
      </c>
      <c r="O1853" s="62">
        <f t="shared" si="120"/>
        <v>69</v>
      </c>
      <c r="P1853" s="58"/>
    </row>
    <row r="1854" spans="1:16" s="5" customFormat="1" ht="17.100000000000001" customHeight="1">
      <c r="A1854" s="4">
        <v>1844</v>
      </c>
      <c r="B1854" s="133" t="s">
        <v>9108</v>
      </c>
      <c r="C1854" s="134" t="s">
        <v>9109</v>
      </c>
      <c r="D1854" s="135" t="s">
        <v>2574</v>
      </c>
      <c r="E1854" s="81" t="s">
        <v>4229</v>
      </c>
      <c r="F1854" s="145">
        <v>4.83</v>
      </c>
      <c r="G1854" s="145">
        <v>5.84</v>
      </c>
      <c r="H1854" s="48">
        <v>88</v>
      </c>
      <c r="I1854" s="48">
        <v>88</v>
      </c>
      <c r="J1854" s="165" t="str">
        <f t="shared" si="118"/>
        <v xml:space="preserve"> </v>
      </c>
      <c r="K1854" s="165" t="str">
        <f t="shared" si="119"/>
        <v xml:space="preserve"> </v>
      </c>
      <c r="L1854" s="165" t="str">
        <f t="shared" si="121"/>
        <v xml:space="preserve"> </v>
      </c>
      <c r="M1854" s="101"/>
      <c r="N1854" s="213" t="s">
        <v>895</v>
      </c>
      <c r="O1854" s="62">
        <f t="shared" si="120"/>
        <v>88</v>
      </c>
      <c r="P1854" s="58"/>
    </row>
    <row r="1855" spans="1:16" s="5" customFormat="1" ht="17.100000000000001" customHeight="1">
      <c r="A1855" s="4">
        <v>1845</v>
      </c>
      <c r="B1855" s="133" t="s">
        <v>9110</v>
      </c>
      <c r="C1855" s="134" t="s">
        <v>4414</v>
      </c>
      <c r="D1855" s="135" t="s">
        <v>3185</v>
      </c>
      <c r="E1855" s="81" t="s">
        <v>4229</v>
      </c>
      <c r="F1855" s="145">
        <v>4.9400000000000004</v>
      </c>
      <c r="G1855" s="145">
        <v>5.63</v>
      </c>
      <c r="H1855" s="48">
        <v>47</v>
      </c>
      <c r="I1855" s="48">
        <v>50</v>
      </c>
      <c r="J1855" s="165" t="str">
        <f t="shared" si="118"/>
        <v xml:space="preserve"> </v>
      </c>
      <c r="K1855" s="165" t="str">
        <f t="shared" si="119"/>
        <v xml:space="preserve"> </v>
      </c>
      <c r="L1855" s="165" t="str">
        <f t="shared" si="121"/>
        <v xml:space="preserve"> </v>
      </c>
      <c r="M1855" s="63"/>
      <c r="N1855" s="213"/>
      <c r="O1855" s="62">
        <f t="shared" si="120"/>
        <v>48.5</v>
      </c>
      <c r="P1855" s="58"/>
    </row>
    <row r="1856" spans="1:16" s="5" customFormat="1" ht="17.100000000000001" customHeight="1">
      <c r="A1856" s="4">
        <v>1846</v>
      </c>
      <c r="B1856" s="133" t="s">
        <v>9111</v>
      </c>
      <c r="C1856" s="134" t="s">
        <v>3493</v>
      </c>
      <c r="D1856" s="135" t="s">
        <v>4270</v>
      </c>
      <c r="E1856" s="81" t="s">
        <v>4229</v>
      </c>
      <c r="F1856" s="145">
        <v>4.91</v>
      </c>
      <c r="G1856" s="145">
        <v>6.42</v>
      </c>
      <c r="H1856" s="48">
        <v>47</v>
      </c>
      <c r="I1856" s="48">
        <v>52</v>
      </c>
      <c r="J1856" s="165" t="str">
        <f t="shared" si="118"/>
        <v xml:space="preserve"> </v>
      </c>
      <c r="K1856" s="165" t="str">
        <f t="shared" si="119"/>
        <v xml:space="preserve"> </v>
      </c>
      <c r="L1856" s="165" t="str">
        <f t="shared" si="121"/>
        <v xml:space="preserve"> </v>
      </c>
      <c r="M1856" s="83"/>
      <c r="N1856" s="213"/>
      <c r="O1856" s="62">
        <f t="shared" si="120"/>
        <v>49.5</v>
      </c>
      <c r="P1856" s="58"/>
    </row>
    <row r="1857" spans="1:16" s="5" customFormat="1" ht="17.100000000000001" customHeight="1">
      <c r="A1857" s="4">
        <v>1847</v>
      </c>
      <c r="B1857" s="133" t="s">
        <v>9112</v>
      </c>
      <c r="C1857" s="134" t="s">
        <v>9113</v>
      </c>
      <c r="D1857" s="135" t="s">
        <v>3009</v>
      </c>
      <c r="E1857" s="81" t="s">
        <v>4229</v>
      </c>
      <c r="F1857" s="145">
        <v>5.31</v>
      </c>
      <c r="G1857" s="145">
        <v>4.71</v>
      </c>
      <c r="H1857" s="48">
        <v>50</v>
      </c>
      <c r="I1857" s="48">
        <v>50</v>
      </c>
      <c r="J1857" s="165" t="str">
        <f t="shared" si="118"/>
        <v xml:space="preserve"> </v>
      </c>
      <c r="K1857" s="165" t="str">
        <f t="shared" si="119"/>
        <v xml:space="preserve"> </v>
      </c>
      <c r="L1857" s="165" t="str">
        <f t="shared" si="121"/>
        <v xml:space="preserve"> </v>
      </c>
      <c r="M1857" s="101"/>
      <c r="N1857" s="213" t="s">
        <v>895</v>
      </c>
      <c r="O1857" s="62">
        <f t="shared" si="120"/>
        <v>50</v>
      </c>
      <c r="P1857" s="58"/>
    </row>
    <row r="1858" spans="1:16" s="5" customFormat="1" ht="17.100000000000001" customHeight="1">
      <c r="A1858" s="4">
        <v>1848</v>
      </c>
      <c r="B1858" s="133" t="s">
        <v>9114</v>
      </c>
      <c r="C1858" s="134" t="s">
        <v>9115</v>
      </c>
      <c r="D1858" s="135" t="s">
        <v>3334</v>
      </c>
      <c r="E1858" s="81" t="s">
        <v>4229</v>
      </c>
      <c r="F1858" s="145">
        <v>5.46</v>
      </c>
      <c r="G1858" s="145">
        <v>5.85</v>
      </c>
      <c r="H1858" s="48">
        <v>50</v>
      </c>
      <c r="I1858" s="48">
        <v>50</v>
      </c>
      <c r="J1858" s="165" t="str">
        <f t="shared" si="118"/>
        <v xml:space="preserve"> </v>
      </c>
      <c r="K1858" s="165" t="str">
        <f t="shared" si="119"/>
        <v xml:space="preserve"> </v>
      </c>
      <c r="L1858" s="165" t="str">
        <f t="shared" si="121"/>
        <v xml:space="preserve"> </v>
      </c>
      <c r="M1858" s="63"/>
      <c r="N1858" s="213" t="s">
        <v>895</v>
      </c>
      <c r="O1858" s="62">
        <f t="shared" si="120"/>
        <v>50</v>
      </c>
      <c r="P1858" s="58"/>
    </row>
    <row r="1859" spans="1:16" s="5" customFormat="1" ht="17.100000000000001" customHeight="1">
      <c r="A1859" s="4">
        <v>1849</v>
      </c>
      <c r="B1859" s="133" t="s">
        <v>9116</v>
      </c>
      <c r="C1859" s="134" t="s">
        <v>9117</v>
      </c>
      <c r="D1859" s="135" t="s">
        <v>3334</v>
      </c>
      <c r="E1859" s="81" t="s">
        <v>4229</v>
      </c>
      <c r="F1859" s="145">
        <v>5.01</v>
      </c>
      <c r="G1859" s="145">
        <v>6.36</v>
      </c>
      <c r="H1859" s="48">
        <v>53</v>
      </c>
      <c r="I1859" s="48">
        <v>54</v>
      </c>
      <c r="J1859" s="165" t="str">
        <f t="shared" si="118"/>
        <v xml:space="preserve"> </v>
      </c>
      <c r="K1859" s="165" t="str">
        <f t="shared" si="119"/>
        <v xml:space="preserve"> </v>
      </c>
      <c r="L1859" s="165" t="str">
        <f t="shared" si="121"/>
        <v xml:space="preserve"> </v>
      </c>
      <c r="M1859" s="63"/>
      <c r="N1859" s="213" t="s">
        <v>895</v>
      </c>
      <c r="O1859" s="62">
        <f t="shared" si="120"/>
        <v>53.5</v>
      </c>
      <c r="P1859" s="58"/>
    </row>
    <row r="1860" spans="1:16" s="5" customFormat="1" ht="17.100000000000001" customHeight="1">
      <c r="A1860" s="4">
        <v>1850</v>
      </c>
      <c r="B1860" s="133" t="s">
        <v>9118</v>
      </c>
      <c r="C1860" s="134" t="s">
        <v>9119</v>
      </c>
      <c r="D1860" s="135" t="s">
        <v>3246</v>
      </c>
      <c r="E1860" s="81" t="s">
        <v>4229</v>
      </c>
      <c r="F1860" s="145">
        <v>5.7</v>
      </c>
      <c r="G1860" s="145">
        <v>6.04</v>
      </c>
      <c r="H1860" s="48">
        <v>52</v>
      </c>
      <c r="I1860" s="48">
        <v>51</v>
      </c>
      <c r="J1860" s="165" t="str">
        <f t="shared" si="118"/>
        <v xml:space="preserve"> </v>
      </c>
      <c r="K1860" s="165" t="str">
        <f t="shared" si="119"/>
        <v xml:space="preserve"> </v>
      </c>
      <c r="L1860" s="165" t="str">
        <f t="shared" si="121"/>
        <v xml:space="preserve"> </v>
      </c>
      <c r="M1860" s="63"/>
      <c r="N1860" s="213" t="s">
        <v>895</v>
      </c>
      <c r="O1860" s="62">
        <f t="shared" si="120"/>
        <v>51.5</v>
      </c>
      <c r="P1860" s="58"/>
    </row>
    <row r="1861" spans="1:16" s="5" customFormat="1" ht="17.100000000000001" customHeight="1">
      <c r="A1861" s="4">
        <v>1851</v>
      </c>
      <c r="B1861" s="133" t="s">
        <v>9120</v>
      </c>
      <c r="C1861" s="134" t="s">
        <v>9121</v>
      </c>
      <c r="D1861" s="135" t="s">
        <v>3335</v>
      </c>
      <c r="E1861" s="81" t="s">
        <v>4229</v>
      </c>
      <c r="F1861" s="145">
        <v>5.87</v>
      </c>
      <c r="G1861" s="145">
        <v>6.26</v>
      </c>
      <c r="H1861" s="48">
        <v>55</v>
      </c>
      <c r="I1861" s="48">
        <v>54</v>
      </c>
      <c r="J1861" s="165" t="str">
        <f t="shared" si="118"/>
        <v xml:space="preserve"> </v>
      </c>
      <c r="K1861" s="165" t="str">
        <f t="shared" si="119"/>
        <v xml:space="preserve"> </v>
      </c>
      <c r="L1861" s="165" t="str">
        <f t="shared" si="121"/>
        <v xml:space="preserve"> </v>
      </c>
      <c r="M1861" s="63"/>
      <c r="N1861" s="213" t="s">
        <v>895</v>
      </c>
      <c r="O1861" s="62">
        <f t="shared" si="120"/>
        <v>54.5</v>
      </c>
      <c r="P1861" s="58"/>
    </row>
    <row r="1862" spans="1:16" s="5" customFormat="1" ht="17.100000000000001" customHeight="1">
      <c r="A1862" s="4">
        <v>1852</v>
      </c>
      <c r="B1862" s="133" t="s">
        <v>9122</v>
      </c>
      <c r="C1862" s="134" t="s">
        <v>3510</v>
      </c>
      <c r="D1862" s="135" t="s">
        <v>1002</v>
      </c>
      <c r="E1862" s="81" t="s">
        <v>4229</v>
      </c>
      <c r="F1862" s="145">
        <v>4.05</v>
      </c>
      <c r="G1862" s="145">
        <v>3.62</v>
      </c>
      <c r="H1862" s="48">
        <v>55</v>
      </c>
      <c r="I1862" s="48">
        <v>56</v>
      </c>
      <c r="J1862" s="165" t="str">
        <f t="shared" si="118"/>
        <v xml:space="preserve"> </v>
      </c>
      <c r="K1862" s="165" t="str">
        <f t="shared" si="119"/>
        <v xml:space="preserve"> </v>
      </c>
      <c r="L1862" s="165" t="str">
        <f t="shared" si="121"/>
        <v xml:space="preserve"> </v>
      </c>
      <c r="M1862" s="196"/>
      <c r="N1862" s="213"/>
      <c r="O1862" s="62">
        <f t="shared" si="120"/>
        <v>55.5</v>
      </c>
      <c r="P1862" s="58"/>
    </row>
    <row r="1863" spans="1:16" s="5" customFormat="1" ht="17.100000000000001" customHeight="1">
      <c r="A1863" s="4">
        <v>1853</v>
      </c>
      <c r="B1863" s="133" t="s">
        <v>4241</v>
      </c>
      <c r="C1863" s="134" t="s">
        <v>3471</v>
      </c>
      <c r="D1863" s="135" t="s">
        <v>2573</v>
      </c>
      <c r="E1863" s="81" t="s">
        <v>4229</v>
      </c>
      <c r="F1863" s="145">
        <v>6.6</v>
      </c>
      <c r="G1863" s="145">
        <v>7.09</v>
      </c>
      <c r="H1863" s="48">
        <v>77</v>
      </c>
      <c r="I1863" s="48">
        <v>63</v>
      </c>
      <c r="J1863" s="165" t="str">
        <f t="shared" si="118"/>
        <v xml:space="preserve"> </v>
      </c>
      <c r="K1863" s="165" t="str">
        <f t="shared" si="119"/>
        <v xml:space="preserve"> </v>
      </c>
      <c r="L1863" s="165" t="str">
        <f t="shared" si="121"/>
        <v xml:space="preserve"> </v>
      </c>
      <c r="M1863" s="63"/>
      <c r="N1863" s="213"/>
      <c r="O1863" s="62">
        <f t="shared" si="120"/>
        <v>70</v>
      </c>
      <c r="P1863" s="58"/>
    </row>
    <row r="1864" spans="1:16" s="5" customFormat="1" ht="17.100000000000001" customHeight="1">
      <c r="A1864" s="4">
        <v>1854</v>
      </c>
      <c r="B1864" s="133" t="s">
        <v>9123</v>
      </c>
      <c r="C1864" s="134" t="s">
        <v>9124</v>
      </c>
      <c r="D1864" s="135" t="s">
        <v>6989</v>
      </c>
      <c r="E1864" s="81" t="s">
        <v>4229</v>
      </c>
      <c r="F1864" s="145">
        <v>5.68</v>
      </c>
      <c r="G1864" s="145">
        <v>3.97</v>
      </c>
      <c r="H1864" s="48">
        <v>95</v>
      </c>
      <c r="I1864" s="48">
        <v>81</v>
      </c>
      <c r="J1864" s="165" t="str">
        <f t="shared" si="118"/>
        <v xml:space="preserve"> </v>
      </c>
      <c r="K1864" s="165" t="str">
        <f t="shared" si="119"/>
        <v xml:space="preserve"> </v>
      </c>
      <c r="L1864" s="165" t="str">
        <f t="shared" ref="L1864:L1885" si="122">IF(AND(J1864="SVXS",K1864="SVXS"),"SVXS",IF(AND(J1864="SVG",K1864="SVG"),"SVG",IF(AND(J1864="SVK",K1864="SVK"),"SVK",IF(AND(J1864="SVXS",K1864="SVG"),"SVG",IF(AND(J1864="SVG",K1864="SVXS"),"SVG",IF(AND(J1864="SVG",K1864="SVK"),"SVK",IF(AND(J1864="SVK",K1864="SVG"),"SVK"," ")))))))</f>
        <v xml:space="preserve"> </v>
      </c>
      <c r="M1864" s="80"/>
      <c r="N1864" s="213"/>
      <c r="O1864" s="62">
        <f t="shared" si="120"/>
        <v>88</v>
      </c>
      <c r="P1864" s="58"/>
    </row>
    <row r="1865" spans="1:16" s="5" customFormat="1" ht="17.100000000000001" customHeight="1">
      <c r="A1865" s="4">
        <v>1855</v>
      </c>
      <c r="B1865" s="133" t="s">
        <v>9125</v>
      </c>
      <c r="C1865" s="134" t="s">
        <v>1687</v>
      </c>
      <c r="D1865" s="135" t="s">
        <v>3171</v>
      </c>
      <c r="E1865" s="81" t="s">
        <v>4229</v>
      </c>
      <c r="F1865" s="145">
        <v>6.56</v>
      </c>
      <c r="G1865" s="145">
        <v>7.16</v>
      </c>
      <c r="H1865" s="48">
        <v>59</v>
      </c>
      <c r="I1865" s="48">
        <v>60</v>
      </c>
      <c r="J1865" s="165" t="str">
        <f t="shared" si="118"/>
        <v xml:space="preserve"> </v>
      </c>
      <c r="K1865" s="165" t="str">
        <f t="shared" si="119"/>
        <v xml:space="preserve"> </v>
      </c>
      <c r="L1865" s="165" t="str">
        <f t="shared" si="122"/>
        <v xml:space="preserve"> </v>
      </c>
      <c r="M1865" s="63"/>
      <c r="N1865" s="213" t="s">
        <v>895</v>
      </c>
      <c r="O1865" s="62">
        <f t="shared" si="120"/>
        <v>59.5</v>
      </c>
      <c r="P1865" s="58"/>
    </row>
    <row r="1866" spans="1:16" s="5" customFormat="1" ht="17.100000000000001" customHeight="1">
      <c r="A1866" s="4">
        <v>1856</v>
      </c>
      <c r="B1866" s="133" t="s">
        <v>4242</v>
      </c>
      <c r="C1866" s="134" t="s">
        <v>311</v>
      </c>
      <c r="D1866" s="135" t="s">
        <v>3161</v>
      </c>
      <c r="E1866" s="81" t="s">
        <v>4229</v>
      </c>
      <c r="F1866" s="145">
        <v>8.64</v>
      </c>
      <c r="G1866" s="145">
        <v>8.16</v>
      </c>
      <c r="H1866" s="48">
        <v>71</v>
      </c>
      <c r="I1866" s="48">
        <v>60</v>
      </c>
      <c r="J1866" s="165" t="str">
        <f t="shared" si="118"/>
        <v>SVK</v>
      </c>
      <c r="K1866" s="165" t="str">
        <f t="shared" si="119"/>
        <v xml:space="preserve"> </v>
      </c>
      <c r="L1866" s="165" t="str">
        <f t="shared" si="122"/>
        <v xml:space="preserve"> </v>
      </c>
      <c r="M1866" s="63"/>
      <c r="N1866" s="213" t="s">
        <v>895</v>
      </c>
      <c r="O1866" s="62">
        <f t="shared" si="120"/>
        <v>65.5</v>
      </c>
      <c r="P1866" s="58"/>
    </row>
    <row r="1867" spans="1:16" s="5" customFormat="1" ht="17.100000000000001" customHeight="1">
      <c r="A1867" s="4">
        <v>1857</v>
      </c>
      <c r="B1867" s="133" t="s">
        <v>9126</v>
      </c>
      <c r="C1867" s="134" t="s">
        <v>311</v>
      </c>
      <c r="D1867" s="135" t="s">
        <v>3462</v>
      </c>
      <c r="E1867" s="81" t="s">
        <v>4229</v>
      </c>
      <c r="F1867" s="145">
        <v>5.93</v>
      </c>
      <c r="G1867" s="145">
        <v>2.39</v>
      </c>
      <c r="H1867" s="48">
        <v>56</v>
      </c>
      <c r="I1867" s="48">
        <v>37</v>
      </c>
      <c r="J1867" s="165" t="str">
        <f t="shared" si="118"/>
        <v xml:space="preserve"> </v>
      </c>
      <c r="K1867" s="165" t="str">
        <f t="shared" si="119"/>
        <v xml:space="preserve"> </v>
      </c>
      <c r="L1867" s="165" t="str">
        <f t="shared" si="122"/>
        <v xml:space="preserve"> </v>
      </c>
      <c r="M1867" s="101"/>
      <c r="N1867" s="213" t="s">
        <v>895</v>
      </c>
      <c r="O1867" s="62">
        <f t="shared" si="120"/>
        <v>46.5</v>
      </c>
      <c r="P1867" s="58"/>
    </row>
    <row r="1868" spans="1:16" s="5" customFormat="1" ht="17.100000000000001" customHeight="1">
      <c r="A1868" s="4">
        <v>1858</v>
      </c>
      <c r="B1868" s="133" t="s">
        <v>9127</v>
      </c>
      <c r="C1868" s="134" t="s">
        <v>9128</v>
      </c>
      <c r="D1868" s="135" t="s">
        <v>9129</v>
      </c>
      <c r="E1868" s="81" t="s">
        <v>4229</v>
      </c>
      <c r="F1868" s="145">
        <v>6.09</v>
      </c>
      <c r="G1868" s="145">
        <v>5.34</v>
      </c>
      <c r="H1868" s="48">
        <v>53</v>
      </c>
      <c r="I1868" s="48">
        <v>51</v>
      </c>
      <c r="J1868" s="165" t="str">
        <f t="shared" si="118"/>
        <v xml:space="preserve"> </v>
      </c>
      <c r="K1868" s="165" t="str">
        <f t="shared" si="119"/>
        <v xml:space="preserve"> </v>
      </c>
      <c r="L1868" s="165" t="str">
        <f t="shared" si="122"/>
        <v xml:space="preserve"> </v>
      </c>
      <c r="M1868" s="80"/>
      <c r="N1868" s="213" t="s">
        <v>895</v>
      </c>
      <c r="O1868" s="62">
        <f t="shared" si="120"/>
        <v>52</v>
      </c>
      <c r="P1868" s="58"/>
    </row>
    <row r="1869" spans="1:16" s="5" customFormat="1" ht="17.100000000000001" customHeight="1">
      <c r="A1869" s="4">
        <v>1859</v>
      </c>
      <c r="B1869" s="133" t="s">
        <v>9130</v>
      </c>
      <c r="C1869" s="134" t="s">
        <v>4243</v>
      </c>
      <c r="D1869" s="135" t="s">
        <v>3866</v>
      </c>
      <c r="E1869" s="81" t="s">
        <v>4229</v>
      </c>
      <c r="F1869" s="145">
        <v>7.24</v>
      </c>
      <c r="G1869" s="145">
        <v>6.54</v>
      </c>
      <c r="H1869" s="48">
        <v>70</v>
      </c>
      <c r="I1869" s="48">
        <v>70</v>
      </c>
      <c r="J1869" s="165" t="str">
        <f t="shared" ref="J1869:J1885" si="123">IF(AND(F1869&gt;=9,H1869&gt;=90),"SVXS",IF(AND(F1869&gt;=8,H1869&gt;=80),"SVG",IF(AND(F1869&gt;=7,H1869&gt;=70),"SVK"," ")))</f>
        <v>SVK</v>
      </c>
      <c r="K1869" s="165" t="str">
        <f t="shared" ref="K1869:K1885" si="124">IF(AND(G1869&gt;=9,I1869&gt;=90),"SVXS",IF(AND(G1869&gt;=8,I1869&gt;=80),"SVG",IF(AND(G1869&gt;=7,I1869&gt;=70),"SVK"," ")))</f>
        <v xml:space="preserve"> </v>
      </c>
      <c r="L1869" s="165" t="str">
        <f t="shared" si="122"/>
        <v xml:space="preserve"> </v>
      </c>
      <c r="M1869" s="101"/>
      <c r="N1869" s="213" t="s">
        <v>895</v>
      </c>
      <c r="O1869" s="62">
        <f t="shared" ref="O1869:O1885" si="125">SUM(H1869:I1869)/2</f>
        <v>70</v>
      </c>
      <c r="P1869" s="58"/>
    </row>
    <row r="1870" spans="1:16" s="5" customFormat="1" ht="17.100000000000001" customHeight="1">
      <c r="A1870" s="4">
        <v>1860</v>
      </c>
      <c r="B1870" s="133" t="s">
        <v>9131</v>
      </c>
      <c r="C1870" s="134" t="s">
        <v>9132</v>
      </c>
      <c r="D1870" s="135" t="s">
        <v>3413</v>
      </c>
      <c r="E1870" s="81" t="s">
        <v>4230</v>
      </c>
      <c r="F1870" s="145">
        <v>6.05</v>
      </c>
      <c r="G1870" s="145">
        <v>6.17</v>
      </c>
      <c r="H1870" s="48">
        <v>59</v>
      </c>
      <c r="I1870" s="48">
        <v>52</v>
      </c>
      <c r="J1870" s="165" t="str">
        <f t="shared" si="123"/>
        <v xml:space="preserve"> </v>
      </c>
      <c r="K1870" s="165" t="str">
        <f t="shared" si="124"/>
        <v xml:space="preserve"> </v>
      </c>
      <c r="L1870" s="165" t="str">
        <f t="shared" si="122"/>
        <v xml:space="preserve"> </v>
      </c>
      <c r="M1870" s="63"/>
      <c r="N1870" s="213"/>
      <c r="O1870" s="62">
        <f t="shared" si="125"/>
        <v>55.5</v>
      </c>
      <c r="P1870" s="58"/>
    </row>
    <row r="1871" spans="1:16" s="5" customFormat="1" ht="17.100000000000001" customHeight="1">
      <c r="A1871" s="4">
        <v>1861</v>
      </c>
      <c r="B1871" s="133" t="s">
        <v>9133</v>
      </c>
      <c r="C1871" s="134" t="s">
        <v>1405</v>
      </c>
      <c r="D1871" s="135" t="s">
        <v>2009</v>
      </c>
      <c r="E1871" s="81" t="s">
        <v>4230</v>
      </c>
      <c r="F1871" s="145">
        <v>5.91</v>
      </c>
      <c r="G1871" s="145">
        <v>5.75</v>
      </c>
      <c r="H1871" s="48">
        <v>54</v>
      </c>
      <c r="I1871" s="48">
        <v>50</v>
      </c>
      <c r="J1871" s="165" t="str">
        <f t="shared" si="123"/>
        <v xml:space="preserve"> </v>
      </c>
      <c r="K1871" s="165" t="str">
        <f t="shared" si="124"/>
        <v xml:space="preserve"> </v>
      </c>
      <c r="L1871" s="165" t="str">
        <f t="shared" si="122"/>
        <v xml:space="preserve"> </v>
      </c>
      <c r="M1871" s="98"/>
      <c r="N1871" s="213"/>
      <c r="O1871" s="62">
        <f t="shared" si="125"/>
        <v>52</v>
      </c>
      <c r="P1871" s="58"/>
    </row>
    <row r="1872" spans="1:16" s="5" customFormat="1" ht="17.100000000000001" customHeight="1">
      <c r="A1872" s="4">
        <v>1862</v>
      </c>
      <c r="B1872" s="133" t="s">
        <v>3654</v>
      </c>
      <c r="C1872" s="134" t="s">
        <v>1633</v>
      </c>
      <c r="D1872" s="135" t="s">
        <v>2344</v>
      </c>
      <c r="E1872" s="81" t="s">
        <v>4230</v>
      </c>
      <c r="F1872" s="145">
        <v>9</v>
      </c>
      <c r="G1872" s="145">
        <v>9.0399999999999991</v>
      </c>
      <c r="H1872" s="48">
        <v>100</v>
      </c>
      <c r="I1872" s="48">
        <v>100</v>
      </c>
      <c r="J1872" s="165" t="str">
        <f t="shared" si="123"/>
        <v>SVXS</v>
      </c>
      <c r="K1872" s="165" t="str">
        <f t="shared" si="124"/>
        <v>SVXS</v>
      </c>
      <c r="L1872" s="165" t="str">
        <f t="shared" si="122"/>
        <v>SVXS</v>
      </c>
      <c r="M1872" s="101"/>
      <c r="N1872" s="213" t="s">
        <v>895</v>
      </c>
      <c r="O1872" s="62">
        <f t="shared" si="125"/>
        <v>100</v>
      </c>
      <c r="P1872" s="58"/>
    </row>
    <row r="1873" spans="1:16" s="5" customFormat="1" ht="17.100000000000001" customHeight="1">
      <c r="A1873" s="4">
        <v>1863</v>
      </c>
      <c r="B1873" s="133" t="s">
        <v>9134</v>
      </c>
      <c r="C1873" s="134" t="s">
        <v>2556</v>
      </c>
      <c r="D1873" s="135" t="s">
        <v>1842</v>
      </c>
      <c r="E1873" s="81" t="s">
        <v>4230</v>
      </c>
      <c r="F1873" s="145">
        <v>5.25</v>
      </c>
      <c r="G1873" s="145">
        <v>5.62</v>
      </c>
      <c r="H1873" s="48">
        <v>55</v>
      </c>
      <c r="I1873" s="48">
        <v>50</v>
      </c>
      <c r="J1873" s="165" t="str">
        <f t="shared" si="123"/>
        <v xml:space="preserve"> </v>
      </c>
      <c r="K1873" s="165" t="str">
        <f t="shared" si="124"/>
        <v xml:space="preserve"> </v>
      </c>
      <c r="L1873" s="165" t="str">
        <f t="shared" si="122"/>
        <v xml:space="preserve"> </v>
      </c>
      <c r="M1873" s="98"/>
      <c r="N1873" s="213"/>
      <c r="O1873" s="62">
        <f t="shared" si="125"/>
        <v>52.5</v>
      </c>
      <c r="P1873" s="58"/>
    </row>
    <row r="1874" spans="1:16" s="5" customFormat="1" ht="17.100000000000001" customHeight="1">
      <c r="A1874" s="4">
        <v>1864</v>
      </c>
      <c r="B1874" s="133" t="s">
        <v>3655</v>
      </c>
      <c r="C1874" s="134" t="s">
        <v>3656</v>
      </c>
      <c r="D1874" s="135" t="s">
        <v>3835</v>
      </c>
      <c r="E1874" s="81" t="s">
        <v>4230</v>
      </c>
      <c r="F1874" s="145">
        <v>7.7</v>
      </c>
      <c r="G1874" s="145">
        <v>8.01</v>
      </c>
      <c r="H1874" s="48">
        <v>70</v>
      </c>
      <c r="I1874" s="48">
        <v>65</v>
      </c>
      <c r="J1874" s="165" t="str">
        <f t="shared" si="123"/>
        <v>SVK</v>
      </c>
      <c r="K1874" s="165" t="str">
        <f t="shared" si="124"/>
        <v xml:space="preserve"> </v>
      </c>
      <c r="L1874" s="165" t="str">
        <f t="shared" si="122"/>
        <v xml:space="preserve"> </v>
      </c>
      <c r="M1874" s="83"/>
      <c r="N1874" s="213" t="s">
        <v>895</v>
      </c>
      <c r="O1874" s="62">
        <f t="shared" si="125"/>
        <v>67.5</v>
      </c>
      <c r="P1874" s="58"/>
    </row>
    <row r="1875" spans="1:16" s="5" customFormat="1" ht="17.100000000000001" customHeight="1">
      <c r="A1875" s="4">
        <v>1865</v>
      </c>
      <c r="B1875" s="133" t="s">
        <v>3657</v>
      </c>
      <c r="C1875" s="134" t="s">
        <v>440</v>
      </c>
      <c r="D1875" s="135" t="s">
        <v>1451</v>
      </c>
      <c r="E1875" s="81" t="s">
        <v>4230</v>
      </c>
      <c r="F1875" s="145">
        <v>7.8</v>
      </c>
      <c r="G1875" s="145">
        <v>7.84</v>
      </c>
      <c r="H1875" s="48">
        <v>70</v>
      </c>
      <c r="I1875" s="48">
        <v>75</v>
      </c>
      <c r="J1875" s="151" t="str">
        <f t="shared" si="123"/>
        <v>SVK</v>
      </c>
      <c r="K1875" s="166" t="str">
        <f t="shared" si="124"/>
        <v>SVK</v>
      </c>
      <c r="L1875" s="166" t="str">
        <f t="shared" si="122"/>
        <v>SVK</v>
      </c>
      <c r="M1875" s="63" t="s">
        <v>12603</v>
      </c>
      <c r="N1875" s="213" t="s">
        <v>895</v>
      </c>
      <c r="O1875" s="62">
        <f t="shared" si="125"/>
        <v>72.5</v>
      </c>
      <c r="P1875" s="4"/>
    </row>
    <row r="1876" spans="1:16" s="5" customFormat="1" ht="17.100000000000001" customHeight="1">
      <c r="A1876" s="4">
        <v>1866</v>
      </c>
      <c r="B1876" s="133" t="s">
        <v>3658</v>
      </c>
      <c r="C1876" s="134" t="s">
        <v>3290</v>
      </c>
      <c r="D1876" s="135" t="s">
        <v>3839</v>
      </c>
      <c r="E1876" s="81" t="s">
        <v>4230</v>
      </c>
      <c r="F1876" s="145">
        <v>5.46</v>
      </c>
      <c r="G1876" s="145">
        <v>4.8899999999999997</v>
      </c>
      <c r="H1876" s="48">
        <v>50</v>
      </c>
      <c r="I1876" s="48">
        <v>50</v>
      </c>
      <c r="J1876" s="151" t="str">
        <f t="shared" si="123"/>
        <v xml:space="preserve"> </v>
      </c>
      <c r="K1876" s="151" t="str">
        <f t="shared" si="124"/>
        <v xml:space="preserve"> </v>
      </c>
      <c r="L1876" s="151" t="str">
        <f t="shared" si="122"/>
        <v xml:space="preserve"> </v>
      </c>
      <c r="M1876" s="51"/>
      <c r="N1876" s="213"/>
      <c r="O1876" s="62">
        <f t="shared" si="125"/>
        <v>50</v>
      </c>
      <c r="P1876" s="4"/>
    </row>
    <row r="1877" spans="1:16" s="5" customFormat="1" ht="17.100000000000001" customHeight="1">
      <c r="A1877" s="4">
        <v>1867</v>
      </c>
      <c r="B1877" s="133" t="s">
        <v>9135</v>
      </c>
      <c r="C1877" s="134" t="s">
        <v>9136</v>
      </c>
      <c r="D1877" s="135" t="s">
        <v>3379</v>
      </c>
      <c r="E1877" s="81" t="s">
        <v>4230</v>
      </c>
      <c r="F1877" s="145">
        <v>6.77</v>
      </c>
      <c r="G1877" s="145">
        <v>6.63</v>
      </c>
      <c r="H1877" s="48">
        <v>74</v>
      </c>
      <c r="I1877" s="48">
        <v>75</v>
      </c>
      <c r="J1877" s="151" t="str">
        <f t="shared" si="123"/>
        <v xml:space="preserve"> </v>
      </c>
      <c r="K1877" s="151" t="str">
        <f t="shared" si="124"/>
        <v xml:space="preserve"> </v>
      </c>
      <c r="L1877" s="151" t="str">
        <f t="shared" si="122"/>
        <v xml:space="preserve"> </v>
      </c>
      <c r="M1877" s="101"/>
      <c r="N1877" s="213" t="s">
        <v>895</v>
      </c>
      <c r="O1877" s="62">
        <f t="shared" si="125"/>
        <v>74.5</v>
      </c>
      <c r="P1877" s="4"/>
    </row>
    <row r="1878" spans="1:16" s="5" customFormat="1" ht="17.100000000000001" customHeight="1">
      <c r="A1878" s="4">
        <v>1868</v>
      </c>
      <c r="B1878" s="133" t="s">
        <v>9137</v>
      </c>
      <c r="C1878" s="134" t="s">
        <v>9138</v>
      </c>
      <c r="D1878" s="135" t="s">
        <v>23</v>
      </c>
      <c r="E1878" s="81" t="s">
        <v>4230</v>
      </c>
      <c r="F1878" s="145">
        <v>6.95</v>
      </c>
      <c r="G1878" s="145">
        <v>5.3</v>
      </c>
      <c r="H1878" s="48">
        <v>59</v>
      </c>
      <c r="I1878" s="48">
        <v>50</v>
      </c>
      <c r="J1878" s="151" t="str">
        <f t="shared" si="123"/>
        <v xml:space="preserve"> </v>
      </c>
      <c r="K1878" s="151" t="str">
        <f t="shared" si="124"/>
        <v xml:space="preserve"> </v>
      </c>
      <c r="L1878" s="151" t="str">
        <f t="shared" si="122"/>
        <v xml:space="preserve"> </v>
      </c>
      <c r="M1878" s="63"/>
      <c r="N1878" s="213"/>
      <c r="O1878" s="62">
        <f t="shared" si="125"/>
        <v>54.5</v>
      </c>
      <c r="P1878" s="4"/>
    </row>
    <row r="1879" spans="1:16" s="5" customFormat="1" ht="17.100000000000001" customHeight="1">
      <c r="A1879" s="4">
        <v>1869</v>
      </c>
      <c r="B1879" s="133" t="s">
        <v>3659</v>
      </c>
      <c r="C1879" s="134" t="s">
        <v>3724</v>
      </c>
      <c r="D1879" s="135" t="s">
        <v>4176</v>
      </c>
      <c r="E1879" s="81" t="s">
        <v>4230</v>
      </c>
      <c r="F1879" s="145">
        <v>7.37</v>
      </c>
      <c r="G1879" s="145">
        <v>6.79</v>
      </c>
      <c r="H1879" s="48">
        <v>71</v>
      </c>
      <c r="I1879" s="48">
        <v>62</v>
      </c>
      <c r="J1879" s="166" t="str">
        <f t="shared" si="123"/>
        <v>SVK</v>
      </c>
      <c r="K1879" s="151" t="str">
        <f t="shared" si="124"/>
        <v xml:space="preserve"> </v>
      </c>
      <c r="L1879" s="151" t="str">
        <f t="shared" si="122"/>
        <v xml:space="preserve"> </v>
      </c>
      <c r="M1879" s="63" t="s">
        <v>12589</v>
      </c>
      <c r="N1879" s="213" t="s">
        <v>895</v>
      </c>
      <c r="O1879" s="62">
        <f t="shared" si="125"/>
        <v>66.5</v>
      </c>
      <c r="P1879" s="4"/>
    </row>
    <row r="1880" spans="1:16" s="5" customFormat="1" ht="17.100000000000001" customHeight="1">
      <c r="A1880" s="4">
        <v>1870</v>
      </c>
      <c r="B1880" s="133" t="s">
        <v>3660</v>
      </c>
      <c r="C1880" s="134" t="s">
        <v>2520</v>
      </c>
      <c r="D1880" s="135" t="s">
        <v>25</v>
      </c>
      <c r="E1880" s="81" t="s">
        <v>4230</v>
      </c>
      <c r="F1880" s="145">
        <v>7.55</v>
      </c>
      <c r="G1880" s="145">
        <v>7.54</v>
      </c>
      <c r="H1880" s="48">
        <v>63</v>
      </c>
      <c r="I1880" s="48">
        <v>65</v>
      </c>
      <c r="J1880" s="151" t="str">
        <f t="shared" si="123"/>
        <v xml:space="preserve"> </v>
      </c>
      <c r="K1880" s="151" t="str">
        <f t="shared" si="124"/>
        <v xml:space="preserve"> </v>
      </c>
      <c r="L1880" s="151" t="str">
        <f t="shared" si="122"/>
        <v xml:space="preserve"> </v>
      </c>
      <c r="M1880" s="51"/>
      <c r="N1880" s="213"/>
      <c r="O1880" s="62">
        <f t="shared" si="125"/>
        <v>64</v>
      </c>
      <c r="P1880" s="4"/>
    </row>
    <row r="1881" spans="1:16" s="5" customFormat="1" ht="17.100000000000001" customHeight="1">
      <c r="A1881" s="4">
        <v>1871</v>
      </c>
      <c r="B1881" s="133" t="s">
        <v>9139</v>
      </c>
      <c r="C1881" s="134" t="s">
        <v>540</v>
      </c>
      <c r="D1881" s="135" t="s">
        <v>32</v>
      </c>
      <c r="E1881" s="81" t="s">
        <v>4230</v>
      </c>
      <c r="F1881" s="145">
        <v>5.05</v>
      </c>
      <c r="G1881" s="145">
        <v>5.96</v>
      </c>
      <c r="H1881" s="48">
        <v>51</v>
      </c>
      <c r="I1881" s="48">
        <v>60</v>
      </c>
      <c r="J1881" s="151" t="str">
        <f t="shared" si="123"/>
        <v xml:space="preserve"> </v>
      </c>
      <c r="K1881" s="151" t="str">
        <f t="shared" si="124"/>
        <v xml:space="preserve"> </v>
      </c>
      <c r="L1881" s="151" t="str">
        <f t="shared" si="122"/>
        <v xml:space="preserve"> </v>
      </c>
      <c r="M1881" s="219"/>
      <c r="N1881" s="213"/>
      <c r="O1881" s="62">
        <f t="shared" si="125"/>
        <v>55.5</v>
      </c>
      <c r="P1881" s="4"/>
    </row>
    <row r="1882" spans="1:16" s="5" customFormat="1" ht="17.100000000000001" customHeight="1">
      <c r="A1882" s="4">
        <v>1872</v>
      </c>
      <c r="B1882" s="133" t="s">
        <v>3661</v>
      </c>
      <c r="C1882" s="134" t="s">
        <v>1805</v>
      </c>
      <c r="D1882" s="135" t="s">
        <v>3608</v>
      </c>
      <c r="E1882" s="81" t="s">
        <v>4230</v>
      </c>
      <c r="F1882" s="145">
        <v>7.69</v>
      </c>
      <c r="G1882" s="145">
        <v>6.54</v>
      </c>
      <c r="H1882" s="48">
        <v>70</v>
      </c>
      <c r="I1882" s="48">
        <v>52</v>
      </c>
      <c r="J1882" s="166" t="str">
        <f t="shared" si="123"/>
        <v>SVK</v>
      </c>
      <c r="K1882" s="151" t="str">
        <f t="shared" si="124"/>
        <v xml:space="preserve"> </v>
      </c>
      <c r="L1882" s="151" t="str">
        <f t="shared" si="122"/>
        <v xml:space="preserve"> </v>
      </c>
      <c r="M1882" s="63" t="s">
        <v>12589</v>
      </c>
      <c r="N1882" s="213"/>
      <c r="O1882" s="62">
        <f t="shared" si="125"/>
        <v>61</v>
      </c>
      <c r="P1882" s="4"/>
    </row>
    <row r="1883" spans="1:16" s="5" customFormat="1" ht="17.100000000000001" customHeight="1">
      <c r="A1883" s="4">
        <v>1873</v>
      </c>
      <c r="B1883" s="133" t="s">
        <v>9140</v>
      </c>
      <c r="C1883" s="134" t="s">
        <v>9141</v>
      </c>
      <c r="D1883" s="135" t="s">
        <v>3610</v>
      </c>
      <c r="E1883" s="81" t="s">
        <v>4230</v>
      </c>
      <c r="F1883" s="145">
        <v>6.39</v>
      </c>
      <c r="G1883" s="145">
        <v>6.15</v>
      </c>
      <c r="H1883" s="48">
        <v>51</v>
      </c>
      <c r="I1883" s="48">
        <v>67</v>
      </c>
      <c r="J1883" s="151" t="str">
        <f t="shared" si="123"/>
        <v xml:space="preserve"> </v>
      </c>
      <c r="K1883" s="151" t="str">
        <f t="shared" si="124"/>
        <v xml:space="preserve"> </v>
      </c>
      <c r="L1883" s="151" t="str">
        <f t="shared" si="122"/>
        <v xml:space="preserve"> </v>
      </c>
      <c r="M1883" s="101"/>
      <c r="N1883" s="213" t="s">
        <v>895</v>
      </c>
      <c r="O1883" s="62">
        <f t="shared" si="125"/>
        <v>59</v>
      </c>
      <c r="P1883" s="4"/>
    </row>
    <row r="1884" spans="1:16" s="5" customFormat="1" ht="17.100000000000001" customHeight="1">
      <c r="A1884" s="4">
        <v>1874</v>
      </c>
      <c r="B1884" s="133" t="s">
        <v>9142</v>
      </c>
      <c r="C1884" s="134" t="s">
        <v>9143</v>
      </c>
      <c r="D1884" s="135" t="s">
        <v>359</v>
      </c>
      <c r="E1884" s="81" t="s">
        <v>4230</v>
      </c>
      <c r="F1884" s="145">
        <v>3.6</v>
      </c>
      <c r="G1884" s="145">
        <v>0.04</v>
      </c>
      <c r="H1884" s="48">
        <v>47</v>
      </c>
      <c r="I1884" s="48">
        <v>30</v>
      </c>
      <c r="J1884" s="151" t="str">
        <f t="shared" si="123"/>
        <v xml:space="preserve"> </v>
      </c>
      <c r="K1884" s="151" t="str">
        <f t="shared" si="124"/>
        <v xml:space="preserve"> </v>
      </c>
      <c r="L1884" s="151" t="str">
        <f t="shared" si="122"/>
        <v xml:space="preserve"> </v>
      </c>
      <c r="M1884" s="63"/>
      <c r="N1884" s="213"/>
      <c r="O1884" s="62">
        <f t="shared" si="125"/>
        <v>38.5</v>
      </c>
      <c r="P1884" s="4"/>
    </row>
    <row r="1885" spans="1:16" s="5" customFormat="1" ht="17.100000000000001" customHeight="1">
      <c r="A1885" s="4">
        <v>1875</v>
      </c>
      <c r="B1885" s="133" t="s">
        <v>9144</v>
      </c>
      <c r="C1885" s="134" t="s">
        <v>4269</v>
      </c>
      <c r="D1885" s="135" t="s">
        <v>359</v>
      </c>
      <c r="E1885" s="81" t="s">
        <v>4230</v>
      </c>
      <c r="F1885" s="145">
        <v>5.9</v>
      </c>
      <c r="G1885" s="145">
        <v>5.34</v>
      </c>
      <c r="H1885" s="48">
        <v>53</v>
      </c>
      <c r="I1885" s="48">
        <v>50</v>
      </c>
      <c r="J1885" s="151" t="str">
        <f t="shared" si="123"/>
        <v xml:space="preserve"> </v>
      </c>
      <c r="K1885" s="151" t="str">
        <f t="shared" si="124"/>
        <v xml:space="preserve"> </v>
      </c>
      <c r="L1885" s="151" t="str">
        <f t="shared" si="122"/>
        <v xml:space="preserve"> </v>
      </c>
      <c r="M1885" s="83"/>
      <c r="N1885" s="213"/>
      <c r="O1885" s="62">
        <f t="shared" si="125"/>
        <v>51.5</v>
      </c>
      <c r="P1885" s="4"/>
    </row>
    <row r="1886" spans="1:16" s="5" customFormat="1" ht="17.100000000000001" customHeight="1">
      <c r="A1886" s="4">
        <v>1876</v>
      </c>
      <c r="B1886" s="133" t="s">
        <v>9145</v>
      </c>
      <c r="C1886" s="134" t="s">
        <v>1752</v>
      </c>
      <c r="D1886" s="135" t="s">
        <v>3512</v>
      </c>
      <c r="E1886" s="81" t="s">
        <v>4230</v>
      </c>
      <c r="F1886" s="145">
        <v>6.17</v>
      </c>
      <c r="G1886" s="145">
        <v>6.9</v>
      </c>
      <c r="H1886" s="48">
        <v>90</v>
      </c>
      <c r="I1886" s="48">
        <v>65</v>
      </c>
      <c r="J1886" s="151" t="str">
        <f t="shared" ref="J1886:K1908" si="126">IF(AND(F1886&gt;=9,H1886&gt;=90),"SVXS",IF(AND(F1886&gt;=8,H1886&gt;=80),"SVG",IF(AND(F1886&gt;=7,H1886&gt;=70),"SVK"," ")))</f>
        <v xml:space="preserve"> </v>
      </c>
      <c r="K1886" s="151" t="str">
        <f t="shared" si="126"/>
        <v xml:space="preserve"> </v>
      </c>
      <c r="L1886" s="151" t="str">
        <f t="shared" ref="L1886:L1918" si="127">IF(AND(J1886="SVXS",K1886="SVXS"),"SVXS",IF(AND(J1886="SVG",K1886="SVG"),"SVG",IF(AND(J1886="SVK",K1886="SVK"),"SVK",IF(AND(J1886="SVXS",K1886="SVG"),"SVG",IF(AND(J1886="SVG",K1886="SVXS"),"SVG",IF(AND(J1886="SVG",K1886="SVK"),"SVK",IF(AND(J1886="SVK",K1886="SVG"),"SVK"," ")))))))</f>
        <v xml:space="preserve"> </v>
      </c>
      <c r="M1886" s="83"/>
      <c r="N1886" s="112" t="s">
        <v>895</v>
      </c>
      <c r="O1886" s="62">
        <f t="shared" ref="O1886:O1899" si="128">SUM(H1886:I1886)/2</f>
        <v>77.5</v>
      </c>
      <c r="P1886" s="4"/>
    </row>
    <row r="1887" spans="1:16" s="5" customFormat="1" ht="17.100000000000001" customHeight="1">
      <c r="A1887" s="4">
        <v>1877</v>
      </c>
      <c r="B1887" s="133" t="s">
        <v>3662</v>
      </c>
      <c r="C1887" s="134" t="s">
        <v>3663</v>
      </c>
      <c r="D1887" s="135" t="s">
        <v>3764</v>
      </c>
      <c r="E1887" s="81" t="s">
        <v>4230</v>
      </c>
      <c r="F1887" s="145">
        <v>6.97</v>
      </c>
      <c r="G1887" s="145">
        <v>7.1</v>
      </c>
      <c r="H1887" s="48">
        <v>92</v>
      </c>
      <c r="I1887" s="48">
        <v>50</v>
      </c>
      <c r="J1887" s="151" t="str">
        <f t="shared" si="126"/>
        <v xml:space="preserve"> </v>
      </c>
      <c r="K1887" s="151" t="str">
        <f t="shared" si="126"/>
        <v xml:space="preserve"> </v>
      </c>
      <c r="L1887" s="151" t="str">
        <f t="shared" si="127"/>
        <v xml:space="preserve"> </v>
      </c>
      <c r="M1887" s="101"/>
      <c r="N1887" s="112" t="s">
        <v>895</v>
      </c>
      <c r="O1887" s="62">
        <f t="shared" si="128"/>
        <v>71</v>
      </c>
      <c r="P1887" s="4"/>
    </row>
    <row r="1888" spans="1:16" s="5" customFormat="1" ht="17.100000000000001" customHeight="1">
      <c r="A1888" s="4">
        <v>1878</v>
      </c>
      <c r="B1888" s="133" t="s">
        <v>3664</v>
      </c>
      <c r="C1888" s="134" t="s">
        <v>4426</v>
      </c>
      <c r="D1888" s="135" t="s">
        <v>996</v>
      </c>
      <c r="E1888" s="81" t="s">
        <v>4230</v>
      </c>
      <c r="F1888" s="145">
        <v>7.25</v>
      </c>
      <c r="G1888" s="145">
        <v>7.32</v>
      </c>
      <c r="H1888" s="48">
        <v>70</v>
      </c>
      <c r="I1888" s="48">
        <v>65</v>
      </c>
      <c r="J1888" s="166" t="str">
        <f t="shared" si="126"/>
        <v>SVK</v>
      </c>
      <c r="K1888" s="151" t="str">
        <f t="shared" si="126"/>
        <v xml:space="preserve"> </v>
      </c>
      <c r="L1888" s="151" t="str">
        <f t="shared" si="127"/>
        <v xml:space="preserve"> </v>
      </c>
      <c r="M1888" s="63" t="s">
        <v>12589</v>
      </c>
      <c r="N1888" s="112"/>
      <c r="O1888" s="62">
        <f t="shared" si="128"/>
        <v>67.5</v>
      </c>
      <c r="P1888" s="75"/>
    </row>
    <row r="1889" spans="1:16" s="5" customFormat="1" ht="17.100000000000001" customHeight="1">
      <c r="A1889" s="4">
        <v>1879</v>
      </c>
      <c r="B1889" s="133" t="s">
        <v>3665</v>
      </c>
      <c r="C1889" s="134" t="s">
        <v>159</v>
      </c>
      <c r="D1889" s="135" t="s">
        <v>4658</v>
      </c>
      <c r="E1889" s="81" t="s">
        <v>4230</v>
      </c>
      <c r="F1889" s="145">
        <v>7.7</v>
      </c>
      <c r="G1889" s="145">
        <v>7.71</v>
      </c>
      <c r="H1889" s="48">
        <v>100</v>
      </c>
      <c r="I1889" s="48">
        <v>75</v>
      </c>
      <c r="J1889" s="151" t="str">
        <f t="shared" si="126"/>
        <v>SVK</v>
      </c>
      <c r="K1889" s="166" t="str">
        <f t="shared" si="126"/>
        <v>SVK</v>
      </c>
      <c r="L1889" s="166" t="str">
        <f t="shared" si="127"/>
        <v>SVK</v>
      </c>
      <c r="M1889" s="63" t="s">
        <v>12603</v>
      </c>
      <c r="N1889" s="112" t="s">
        <v>895</v>
      </c>
      <c r="O1889" s="62">
        <f t="shared" si="128"/>
        <v>87.5</v>
      </c>
      <c r="P1889" s="75"/>
    </row>
    <row r="1890" spans="1:16" s="5" customFormat="1" ht="17.100000000000001" customHeight="1">
      <c r="A1890" s="4">
        <v>1880</v>
      </c>
      <c r="B1890" s="133" t="s">
        <v>3666</v>
      </c>
      <c r="C1890" s="134" t="s">
        <v>3667</v>
      </c>
      <c r="D1890" s="135" t="s">
        <v>3386</v>
      </c>
      <c r="E1890" s="81" t="s">
        <v>4230</v>
      </c>
      <c r="F1890" s="145">
        <v>8.0500000000000007</v>
      </c>
      <c r="G1890" s="145">
        <v>7.88</v>
      </c>
      <c r="H1890" s="48">
        <v>61</v>
      </c>
      <c r="I1890" s="48">
        <v>53</v>
      </c>
      <c r="J1890" s="151" t="str">
        <f t="shared" si="126"/>
        <v xml:space="preserve"> </v>
      </c>
      <c r="K1890" s="151" t="str">
        <f t="shared" si="126"/>
        <v xml:space="preserve"> </v>
      </c>
      <c r="L1890" s="151" t="str">
        <f t="shared" si="127"/>
        <v xml:space="preserve"> </v>
      </c>
      <c r="M1890" s="83"/>
      <c r="N1890" s="112" t="s">
        <v>895</v>
      </c>
      <c r="O1890" s="62">
        <f t="shared" si="128"/>
        <v>57</v>
      </c>
      <c r="P1890" s="75"/>
    </row>
    <row r="1891" spans="1:16" s="5" customFormat="1" ht="17.100000000000001" customHeight="1">
      <c r="A1891" s="4">
        <v>1881</v>
      </c>
      <c r="B1891" s="133" t="s">
        <v>9146</v>
      </c>
      <c r="C1891" s="134" t="s">
        <v>4512</v>
      </c>
      <c r="D1891" s="135" t="s">
        <v>365</v>
      </c>
      <c r="E1891" s="81" t="s">
        <v>4230</v>
      </c>
      <c r="F1891" s="145">
        <v>5.76</v>
      </c>
      <c r="G1891" s="145">
        <v>5.72</v>
      </c>
      <c r="H1891" s="48">
        <v>57</v>
      </c>
      <c r="I1891" s="48">
        <v>50</v>
      </c>
      <c r="J1891" s="151" t="str">
        <f t="shared" si="126"/>
        <v xml:space="preserve"> </v>
      </c>
      <c r="K1891" s="151" t="str">
        <f t="shared" si="126"/>
        <v xml:space="preserve"> </v>
      </c>
      <c r="L1891" s="151" t="str">
        <f t="shared" si="127"/>
        <v xml:space="preserve"> </v>
      </c>
      <c r="M1891" s="51"/>
      <c r="N1891" s="112"/>
      <c r="O1891" s="62">
        <f t="shared" si="128"/>
        <v>53.5</v>
      </c>
      <c r="P1891" s="75"/>
    </row>
    <row r="1892" spans="1:16" s="5" customFormat="1" ht="17.100000000000001" customHeight="1">
      <c r="A1892" s="4">
        <v>1882</v>
      </c>
      <c r="B1892" s="133" t="s">
        <v>3668</v>
      </c>
      <c r="C1892" s="134" t="s">
        <v>3783</v>
      </c>
      <c r="D1892" s="135" t="s">
        <v>999</v>
      </c>
      <c r="E1892" s="81" t="s">
        <v>4230</v>
      </c>
      <c r="F1892" s="145">
        <v>4.87</v>
      </c>
      <c r="G1892" s="145">
        <v>0.17</v>
      </c>
      <c r="H1892" s="48">
        <v>51</v>
      </c>
      <c r="I1892" s="48">
        <v>15</v>
      </c>
      <c r="J1892" s="151" t="str">
        <f t="shared" si="126"/>
        <v xml:space="preserve"> </v>
      </c>
      <c r="K1892" s="151" t="str">
        <f t="shared" si="126"/>
        <v xml:space="preserve"> </v>
      </c>
      <c r="L1892" s="151" t="str">
        <f t="shared" si="127"/>
        <v xml:space="preserve"> </v>
      </c>
      <c r="M1892" s="51"/>
      <c r="N1892" s="112"/>
      <c r="O1892" s="62">
        <f t="shared" si="128"/>
        <v>33</v>
      </c>
      <c r="P1892" s="75"/>
    </row>
    <row r="1893" spans="1:16" s="5" customFormat="1" ht="17.100000000000001" customHeight="1">
      <c r="A1893" s="4">
        <v>1883</v>
      </c>
      <c r="B1893" s="133" t="s">
        <v>3669</v>
      </c>
      <c r="C1893" s="134" t="s">
        <v>3670</v>
      </c>
      <c r="D1893" s="135" t="s">
        <v>4663</v>
      </c>
      <c r="E1893" s="81" t="s">
        <v>4230</v>
      </c>
      <c r="F1893" s="145">
        <v>8.14</v>
      </c>
      <c r="G1893" s="145">
        <v>8.39</v>
      </c>
      <c r="H1893" s="48">
        <v>100</v>
      </c>
      <c r="I1893" s="48">
        <v>100</v>
      </c>
      <c r="J1893" s="151" t="str">
        <f t="shared" si="126"/>
        <v>SVG</v>
      </c>
      <c r="K1893" s="151" t="str">
        <f t="shared" si="126"/>
        <v>SVG</v>
      </c>
      <c r="L1893" s="151" t="str">
        <f t="shared" si="127"/>
        <v>SVG</v>
      </c>
      <c r="M1893" s="83"/>
      <c r="N1893" s="112" t="s">
        <v>895</v>
      </c>
      <c r="O1893" s="62">
        <f t="shared" si="128"/>
        <v>100</v>
      </c>
      <c r="P1893" s="75"/>
    </row>
    <row r="1894" spans="1:16" s="5" customFormat="1" ht="17.100000000000001" customHeight="1">
      <c r="A1894" s="4">
        <v>1884</v>
      </c>
      <c r="B1894" s="133" t="s">
        <v>9147</v>
      </c>
      <c r="C1894" s="134" t="s">
        <v>3778</v>
      </c>
      <c r="D1894" s="135" t="s">
        <v>1008</v>
      </c>
      <c r="E1894" s="81" t="s">
        <v>4230</v>
      </c>
      <c r="F1894" s="145">
        <v>4</v>
      </c>
      <c r="G1894" s="145">
        <v>4.75</v>
      </c>
      <c r="H1894" s="48">
        <v>47</v>
      </c>
      <c r="I1894" s="48">
        <v>50</v>
      </c>
      <c r="J1894" s="151" t="str">
        <f t="shared" si="126"/>
        <v xml:space="preserve"> </v>
      </c>
      <c r="K1894" s="151" t="str">
        <f t="shared" si="126"/>
        <v xml:space="preserve"> </v>
      </c>
      <c r="L1894" s="151" t="str">
        <f t="shared" si="127"/>
        <v xml:space="preserve"> </v>
      </c>
      <c r="M1894" s="101"/>
      <c r="N1894" s="112"/>
      <c r="O1894" s="62">
        <f t="shared" si="128"/>
        <v>48.5</v>
      </c>
      <c r="P1894" s="75"/>
    </row>
    <row r="1895" spans="1:16" s="5" customFormat="1" ht="17.100000000000001" customHeight="1">
      <c r="A1895" s="4">
        <v>1885</v>
      </c>
      <c r="B1895" s="133" t="s">
        <v>9148</v>
      </c>
      <c r="C1895" s="134" t="s">
        <v>1006</v>
      </c>
      <c r="D1895" s="135" t="s">
        <v>3445</v>
      </c>
      <c r="E1895" s="81" t="s">
        <v>4230</v>
      </c>
      <c r="F1895" s="145">
        <v>6.45</v>
      </c>
      <c r="G1895" s="145">
        <v>6.12</v>
      </c>
      <c r="H1895" s="48">
        <v>60</v>
      </c>
      <c r="I1895" s="48">
        <v>59</v>
      </c>
      <c r="J1895" s="151" t="str">
        <f t="shared" si="126"/>
        <v xml:space="preserve"> </v>
      </c>
      <c r="K1895" s="151" t="str">
        <f t="shared" si="126"/>
        <v xml:space="preserve"> </v>
      </c>
      <c r="L1895" s="151" t="str">
        <f t="shared" si="127"/>
        <v xml:space="preserve"> </v>
      </c>
      <c r="M1895" s="83"/>
      <c r="N1895" s="112"/>
      <c r="O1895" s="62">
        <f t="shared" si="128"/>
        <v>59.5</v>
      </c>
      <c r="P1895" s="75"/>
    </row>
    <row r="1896" spans="1:16" s="5" customFormat="1" ht="17.100000000000001" customHeight="1">
      <c r="A1896" s="4">
        <v>1886</v>
      </c>
      <c r="B1896" s="133" t="s">
        <v>9149</v>
      </c>
      <c r="C1896" s="134" t="s">
        <v>3724</v>
      </c>
      <c r="D1896" s="135" t="s">
        <v>9150</v>
      </c>
      <c r="E1896" s="81" t="s">
        <v>4230</v>
      </c>
      <c r="F1896" s="145">
        <v>6.88</v>
      </c>
      <c r="G1896" s="145">
        <v>7.19</v>
      </c>
      <c r="H1896" s="48">
        <v>54</v>
      </c>
      <c r="I1896" s="48">
        <v>62</v>
      </c>
      <c r="J1896" s="151" t="str">
        <f t="shared" si="126"/>
        <v xml:space="preserve"> </v>
      </c>
      <c r="K1896" s="151" t="str">
        <f t="shared" si="126"/>
        <v xml:space="preserve"> </v>
      </c>
      <c r="L1896" s="151" t="str">
        <f t="shared" si="127"/>
        <v xml:space="preserve"> </v>
      </c>
      <c r="M1896" s="83"/>
      <c r="N1896" s="112" t="s">
        <v>895</v>
      </c>
      <c r="O1896" s="62">
        <f t="shared" si="128"/>
        <v>58</v>
      </c>
      <c r="P1896" s="75"/>
    </row>
    <row r="1897" spans="1:16" s="5" customFormat="1" ht="17.100000000000001" customHeight="1">
      <c r="A1897" s="4">
        <v>1887</v>
      </c>
      <c r="B1897" s="133" t="s">
        <v>9152</v>
      </c>
      <c r="C1897" s="134" t="s">
        <v>2837</v>
      </c>
      <c r="D1897" s="135" t="s">
        <v>891</v>
      </c>
      <c r="E1897" s="81" t="s">
        <v>4230</v>
      </c>
      <c r="F1897" s="145">
        <v>5.63</v>
      </c>
      <c r="G1897" s="145">
        <v>6.71</v>
      </c>
      <c r="H1897" s="48">
        <v>50</v>
      </c>
      <c r="I1897" s="48">
        <v>59</v>
      </c>
      <c r="J1897" s="151" t="str">
        <f t="shared" si="126"/>
        <v xml:space="preserve"> </v>
      </c>
      <c r="K1897" s="151" t="str">
        <f t="shared" si="126"/>
        <v xml:space="preserve"> </v>
      </c>
      <c r="L1897" s="151" t="str">
        <f t="shared" si="127"/>
        <v xml:space="preserve"> </v>
      </c>
      <c r="M1897" s="108"/>
      <c r="N1897" s="112" t="s">
        <v>895</v>
      </c>
      <c r="O1897" s="62">
        <f t="shared" si="128"/>
        <v>54.5</v>
      </c>
      <c r="P1897" s="75"/>
    </row>
    <row r="1898" spans="1:16" s="5" customFormat="1" ht="17.100000000000001" customHeight="1">
      <c r="A1898" s="4">
        <v>1888</v>
      </c>
      <c r="B1898" s="133" t="s">
        <v>9153</v>
      </c>
      <c r="C1898" s="134" t="s">
        <v>3385</v>
      </c>
      <c r="D1898" s="135" t="s">
        <v>4062</v>
      </c>
      <c r="E1898" s="81" t="s">
        <v>4230</v>
      </c>
      <c r="F1898" s="145">
        <v>7.59</v>
      </c>
      <c r="G1898" s="145">
        <v>7.13</v>
      </c>
      <c r="H1898" s="48">
        <v>60</v>
      </c>
      <c r="I1898" s="48">
        <v>58</v>
      </c>
      <c r="J1898" s="151" t="str">
        <f t="shared" si="126"/>
        <v xml:space="preserve"> </v>
      </c>
      <c r="K1898" s="151" t="str">
        <f t="shared" si="126"/>
        <v xml:space="preserve"> </v>
      </c>
      <c r="L1898" s="151" t="str">
        <f t="shared" si="127"/>
        <v xml:space="preserve"> </v>
      </c>
      <c r="M1898" s="101"/>
      <c r="N1898" s="112" t="s">
        <v>895</v>
      </c>
      <c r="O1898" s="62">
        <f t="shared" si="128"/>
        <v>59</v>
      </c>
      <c r="P1898" s="4"/>
    </row>
    <row r="1899" spans="1:16" s="5" customFormat="1" ht="17.100000000000001" customHeight="1">
      <c r="A1899" s="4">
        <v>1889</v>
      </c>
      <c r="B1899" s="133" t="s">
        <v>9154</v>
      </c>
      <c r="C1899" s="134" t="s">
        <v>8812</v>
      </c>
      <c r="D1899" s="135" t="s">
        <v>4062</v>
      </c>
      <c r="E1899" s="81" t="s">
        <v>4230</v>
      </c>
      <c r="F1899" s="145">
        <v>4.5</v>
      </c>
      <c r="G1899" s="145">
        <v>3</v>
      </c>
      <c r="H1899" s="48">
        <v>64</v>
      </c>
      <c r="I1899" s="48">
        <v>50</v>
      </c>
      <c r="J1899" s="151" t="str">
        <f t="shared" si="126"/>
        <v xml:space="preserve"> </v>
      </c>
      <c r="K1899" s="151" t="str">
        <f t="shared" si="126"/>
        <v xml:space="preserve"> </v>
      </c>
      <c r="L1899" s="151" t="str">
        <f t="shared" si="127"/>
        <v xml:space="preserve"> </v>
      </c>
      <c r="M1899" s="101"/>
      <c r="N1899" s="112" t="s">
        <v>895</v>
      </c>
      <c r="O1899" s="62">
        <f t="shared" si="128"/>
        <v>57</v>
      </c>
      <c r="P1899" s="4"/>
    </row>
    <row r="1900" spans="1:16" s="5" customFormat="1" ht="17.100000000000001" customHeight="1">
      <c r="A1900" s="4">
        <v>1890</v>
      </c>
      <c r="B1900" s="133" t="s">
        <v>9155</v>
      </c>
      <c r="C1900" s="134" t="s">
        <v>3624</v>
      </c>
      <c r="D1900" s="135" t="s">
        <v>2981</v>
      </c>
      <c r="E1900" s="81" t="s">
        <v>4230</v>
      </c>
      <c r="F1900" s="145">
        <v>6.19</v>
      </c>
      <c r="G1900" s="145">
        <v>6.26</v>
      </c>
      <c r="H1900" s="48">
        <v>50</v>
      </c>
      <c r="I1900" s="48">
        <v>61</v>
      </c>
      <c r="J1900" s="151" t="str">
        <f t="shared" si="126"/>
        <v xml:space="preserve"> </v>
      </c>
      <c r="K1900" s="151" t="str">
        <f t="shared" si="126"/>
        <v xml:space="preserve"> </v>
      </c>
      <c r="L1900" s="151" t="str">
        <f t="shared" si="127"/>
        <v xml:space="preserve"> </v>
      </c>
      <c r="M1900" s="101"/>
      <c r="N1900" s="112" t="s">
        <v>895</v>
      </c>
      <c r="O1900" s="62">
        <f t="shared" ref="O1900:O1942" si="129">SUM(H1900:I1900)/2</f>
        <v>55.5</v>
      </c>
      <c r="P1900" s="4"/>
    </row>
    <row r="1901" spans="1:16" s="5" customFormat="1" ht="17.100000000000001" customHeight="1">
      <c r="A1901" s="4">
        <v>1891</v>
      </c>
      <c r="B1901" s="133" t="s">
        <v>9156</v>
      </c>
      <c r="C1901" s="134" t="s">
        <v>9157</v>
      </c>
      <c r="D1901" s="135" t="s">
        <v>2981</v>
      </c>
      <c r="E1901" s="81" t="s">
        <v>4230</v>
      </c>
      <c r="F1901" s="145">
        <v>6.3</v>
      </c>
      <c r="G1901" s="145">
        <v>6.39</v>
      </c>
      <c r="H1901" s="48">
        <v>52</v>
      </c>
      <c r="I1901" s="48">
        <v>50</v>
      </c>
      <c r="J1901" s="151" t="str">
        <f t="shared" si="126"/>
        <v xml:space="preserve"> </v>
      </c>
      <c r="K1901" s="151" t="str">
        <f t="shared" si="126"/>
        <v xml:space="preserve"> </v>
      </c>
      <c r="L1901" s="151" t="str">
        <f t="shared" si="127"/>
        <v xml:space="preserve"> </v>
      </c>
      <c r="M1901" s="83"/>
      <c r="N1901" s="112" t="s">
        <v>895</v>
      </c>
      <c r="O1901" s="62">
        <f t="shared" si="129"/>
        <v>51</v>
      </c>
      <c r="P1901" s="4"/>
    </row>
    <row r="1902" spans="1:16" s="5" customFormat="1" ht="17.100000000000001" customHeight="1">
      <c r="A1902" s="4">
        <v>1892</v>
      </c>
      <c r="B1902" s="133" t="s">
        <v>3069</v>
      </c>
      <c r="C1902" s="134" t="s">
        <v>3070</v>
      </c>
      <c r="D1902" s="135" t="s">
        <v>2573</v>
      </c>
      <c r="E1902" s="81" t="s">
        <v>4230</v>
      </c>
      <c r="F1902" s="145">
        <v>6.71</v>
      </c>
      <c r="G1902" s="145">
        <v>7.29</v>
      </c>
      <c r="H1902" s="48">
        <v>57</v>
      </c>
      <c r="I1902" s="48">
        <v>55</v>
      </c>
      <c r="J1902" s="151" t="str">
        <f t="shared" si="126"/>
        <v xml:space="preserve"> </v>
      </c>
      <c r="K1902" s="151" t="str">
        <f t="shared" si="126"/>
        <v xml:space="preserve"> </v>
      </c>
      <c r="L1902" s="151" t="str">
        <f t="shared" si="127"/>
        <v xml:space="preserve"> </v>
      </c>
      <c r="M1902" s="101"/>
      <c r="N1902" s="112"/>
      <c r="O1902" s="62">
        <f t="shared" si="129"/>
        <v>56</v>
      </c>
      <c r="P1902" s="4"/>
    </row>
    <row r="1903" spans="1:16" s="5" customFormat="1" ht="17.100000000000001" customHeight="1">
      <c r="A1903" s="4">
        <v>1893</v>
      </c>
      <c r="B1903" s="133" t="s">
        <v>9158</v>
      </c>
      <c r="C1903" s="134" t="s">
        <v>9159</v>
      </c>
      <c r="D1903" s="135" t="s">
        <v>2573</v>
      </c>
      <c r="E1903" s="81" t="s">
        <v>4230</v>
      </c>
      <c r="F1903" s="145">
        <v>6.64</v>
      </c>
      <c r="G1903" s="145">
        <v>6.62</v>
      </c>
      <c r="H1903" s="48">
        <v>50</v>
      </c>
      <c r="I1903" s="48">
        <v>57</v>
      </c>
      <c r="J1903" s="151" t="str">
        <f t="shared" si="126"/>
        <v xml:space="preserve"> </v>
      </c>
      <c r="K1903" s="151" t="str">
        <f t="shared" si="126"/>
        <v xml:space="preserve"> </v>
      </c>
      <c r="L1903" s="151" t="str">
        <f t="shared" si="127"/>
        <v xml:space="preserve"> </v>
      </c>
      <c r="M1903" s="83"/>
      <c r="N1903" s="112"/>
      <c r="O1903" s="62">
        <f t="shared" si="129"/>
        <v>53.5</v>
      </c>
      <c r="P1903" s="4"/>
    </row>
    <row r="1904" spans="1:16" s="5" customFormat="1" ht="17.100000000000001" customHeight="1">
      <c r="A1904" s="4">
        <v>1894</v>
      </c>
      <c r="B1904" s="133" t="s">
        <v>3071</v>
      </c>
      <c r="C1904" s="134" t="s">
        <v>1633</v>
      </c>
      <c r="D1904" s="135" t="s">
        <v>4672</v>
      </c>
      <c r="E1904" s="81" t="s">
        <v>4230</v>
      </c>
      <c r="F1904" s="145">
        <v>8.4499999999999993</v>
      </c>
      <c r="G1904" s="145">
        <v>7.56</v>
      </c>
      <c r="H1904" s="48">
        <v>90</v>
      </c>
      <c r="I1904" s="48">
        <v>81</v>
      </c>
      <c r="J1904" s="151" t="str">
        <f t="shared" si="126"/>
        <v>SVG</v>
      </c>
      <c r="K1904" s="151" t="str">
        <f t="shared" si="126"/>
        <v>SVK</v>
      </c>
      <c r="L1904" s="151" t="str">
        <f t="shared" si="127"/>
        <v>SVK</v>
      </c>
      <c r="M1904" s="83"/>
      <c r="N1904" s="112" t="s">
        <v>895</v>
      </c>
      <c r="O1904" s="62">
        <f t="shared" si="129"/>
        <v>85.5</v>
      </c>
      <c r="P1904" s="4"/>
    </row>
    <row r="1905" spans="1:19" s="5" customFormat="1" ht="17.100000000000001" customHeight="1">
      <c r="A1905" s="4">
        <v>1895</v>
      </c>
      <c r="B1905" s="133" t="s">
        <v>3072</v>
      </c>
      <c r="C1905" s="134" t="s">
        <v>55</v>
      </c>
      <c r="D1905" s="135" t="s">
        <v>3161</v>
      </c>
      <c r="E1905" s="81" t="s">
        <v>4230</v>
      </c>
      <c r="F1905" s="145">
        <v>7.85</v>
      </c>
      <c r="G1905" s="145">
        <v>7.65</v>
      </c>
      <c r="H1905" s="48">
        <v>70</v>
      </c>
      <c r="I1905" s="48">
        <v>73</v>
      </c>
      <c r="J1905" s="151" t="str">
        <f t="shared" si="126"/>
        <v>SVK</v>
      </c>
      <c r="K1905" s="151" t="str">
        <f t="shared" si="126"/>
        <v>SVK</v>
      </c>
      <c r="L1905" s="151" t="str">
        <f t="shared" si="127"/>
        <v>SVK</v>
      </c>
      <c r="M1905" s="83"/>
      <c r="N1905" s="112" t="s">
        <v>895</v>
      </c>
      <c r="O1905" s="62">
        <f t="shared" si="129"/>
        <v>71.5</v>
      </c>
      <c r="P1905" s="4"/>
    </row>
    <row r="1906" spans="1:19" s="5" customFormat="1" ht="17.100000000000001" customHeight="1">
      <c r="A1906" s="4">
        <v>1896</v>
      </c>
      <c r="B1906" s="133" t="s">
        <v>9160</v>
      </c>
      <c r="C1906" s="134" t="s">
        <v>9161</v>
      </c>
      <c r="D1906" s="135" t="s">
        <v>3620</v>
      </c>
      <c r="E1906" s="81" t="s">
        <v>4230</v>
      </c>
      <c r="F1906" s="145">
        <v>8.15</v>
      </c>
      <c r="G1906" s="145">
        <v>6.86</v>
      </c>
      <c r="H1906" s="48">
        <v>60</v>
      </c>
      <c r="I1906" s="48">
        <v>52</v>
      </c>
      <c r="J1906" s="151" t="str">
        <f t="shared" si="126"/>
        <v xml:space="preserve"> </v>
      </c>
      <c r="K1906" s="151" t="str">
        <f t="shared" si="126"/>
        <v xml:space="preserve"> </v>
      </c>
      <c r="L1906" s="151" t="str">
        <f t="shared" si="127"/>
        <v xml:space="preserve"> </v>
      </c>
      <c r="M1906" s="101"/>
      <c r="N1906" s="112"/>
      <c r="O1906" s="62">
        <f t="shared" si="129"/>
        <v>56</v>
      </c>
      <c r="P1906" s="4"/>
    </row>
    <row r="1907" spans="1:19" s="5" customFormat="1" ht="17.100000000000001" customHeight="1">
      <c r="A1907" s="4">
        <v>1897</v>
      </c>
      <c r="B1907" s="133" t="s">
        <v>9162</v>
      </c>
      <c r="C1907" s="134" t="s">
        <v>9163</v>
      </c>
      <c r="D1907" s="135" t="s">
        <v>2007</v>
      </c>
      <c r="E1907" s="81" t="s">
        <v>4231</v>
      </c>
      <c r="F1907" s="145">
        <v>5.96</v>
      </c>
      <c r="G1907" s="145">
        <v>6.29</v>
      </c>
      <c r="H1907" s="48">
        <v>60</v>
      </c>
      <c r="I1907" s="48">
        <v>55</v>
      </c>
      <c r="J1907" s="151" t="str">
        <f t="shared" si="126"/>
        <v xml:space="preserve"> </v>
      </c>
      <c r="K1907" s="151" t="str">
        <f t="shared" si="126"/>
        <v xml:space="preserve"> </v>
      </c>
      <c r="L1907" s="151" t="str">
        <f t="shared" si="127"/>
        <v xml:space="preserve"> </v>
      </c>
      <c r="M1907" s="83"/>
      <c r="N1907" s="112" t="s">
        <v>895</v>
      </c>
      <c r="O1907" s="62">
        <f t="shared" si="129"/>
        <v>57.5</v>
      </c>
      <c r="P1907" s="4"/>
      <c r="S1907" s="5">
        <v>1</v>
      </c>
    </row>
    <row r="1908" spans="1:19" s="5" customFormat="1" ht="17.100000000000001" customHeight="1">
      <c r="A1908" s="4">
        <v>1898</v>
      </c>
      <c r="B1908" s="133" t="s">
        <v>9164</v>
      </c>
      <c r="C1908" s="134" t="s">
        <v>8638</v>
      </c>
      <c r="D1908" s="135" t="s">
        <v>552</v>
      </c>
      <c r="E1908" s="81" t="s">
        <v>4231</v>
      </c>
      <c r="F1908" s="145">
        <v>5.31</v>
      </c>
      <c r="G1908" s="145">
        <v>5.36</v>
      </c>
      <c r="H1908" s="48">
        <v>60</v>
      </c>
      <c r="I1908" s="48">
        <v>50</v>
      </c>
      <c r="J1908" s="151" t="str">
        <f t="shared" si="126"/>
        <v xml:space="preserve"> </v>
      </c>
      <c r="K1908" s="151" t="str">
        <f t="shared" si="126"/>
        <v xml:space="preserve"> </v>
      </c>
      <c r="L1908" s="151" t="str">
        <f t="shared" si="127"/>
        <v xml:space="preserve"> </v>
      </c>
      <c r="M1908" s="101"/>
      <c r="N1908" s="112"/>
      <c r="O1908" s="62">
        <f t="shared" si="129"/>
        <v>55</v>
      </c>
      <c r="P1908" s="4"/>
      <c r="S1908" s="5">
        <v>2</v>
      </c>
    </row>
    <row r="1909" spans="1:19" s="5" customFormat="1" ht="17.100000000000001" customHeight="1">
      <c r="A1909" s="4">
        <v>1899</v>
      </c>
      <c r="B1909" s="133" t="s">
        <v>9165</v>
      </c>
      <c r="C1909" s="134" t="s">
        <v>2073</v>
      </c>
      <c r="D1909" s="135" t="s">
        <v>1451</v>
      </c>
      <c r="E1909" s="81" t="s">
        <v>4231</v>
      </c>
      <c r="F1909" s="145">
        <v>7.22</v>
      </c>
      <c r="G1909" s="145">
        <v>6.94</v>
      </c>
      <c r="H1909" s="48">
        <v>72</v>
      </c>
      <c r="I1909" s="48">
        <v>60</v>
      </c>
      <c r="J1909" s="151" t="str">
        <f t="shared" ref="J1909:K1922" si="130">IF(AND(F1909&gt;=9,H1909&gt;=90),"SVXS",IF(AND(F1909&gt;=8,H1909&gt;=80),"SVG",IF(AND(F1909&gt;=7,H1909&gt;=70),"SVK"," ")))</f>
        <v>SVK</v>
      </c>
      <c r="K1909" s="151" t="str">
        <f t="shared" si="130"/>
        <v xml:space="preserve"> </v>
      </c>
      <c r="L1909" s="151" t="str">
        <f t="shared" si="127"/>
        <v xml:space="preserve"> </v>
      </c>
      <c r="M1909" s="101"/>
      <c r="N1909" s="112" t="s">
        <v>895</v>
      </c>
      <c r="O1909" s="62">
        <f t="shared" si="129"/>
        <v>66</v>
      </c>
      <c r="P1909" s="4"/>
      <c r="S1909" s="5">
        <v>4</v>
      </c>
    </row>
    <row r="1910" spans="1:19" s="5" customFormat="1" ht="17.100000000000001" customHeight="1">
      <c r="A1910" s="4">
        <v>1900</v>
      </c>
      <c r="B1910" s="133" t="s">
        <v>4156</v>
      </c>
      <c r="C1910" s="134" t="s">
        <v>3833</v>
      </c>
      <c r="D1910" s="135" t="s">
        <v>4157</v>
      </c>
      <c r="E1910" s="81" t="s">
        <v>4231</v>
      </c>
      <c r="F1910" s="145">
        <v>7.39</v>
      </c>
      <c r="G1910" s="145">
        <v>8.01</v>
      </c>
      <c r="H1910" s="48">
        <v>70</v>
      </c>
      <c r="I1910" s="48">
        <v>68</v>
      </c>
      <c r="J1910" s="151" t="str">
        <f t="shared" si="130"/>
        <v>SVK</v>
      </c>
      <c r="K1910" s="151" t="str">
        <f t="shared" si="130"/>
        <v xml:space="preserve"> </v>
      </c>
      <c r="L1910" s="151" t="str">
        <f t="shared" si="127"/>
        <v xml:space="preserve"> </v>
      </c>
      <c r="M1910" s="101"/>
      <c r="N1910" s="112" t="s">
        <v>895</v>
      </c>
      <c r="O1910" s="62">
        <f t="shared" si="129"/>
        <v>69</v>
      </c>
      <c r="P1910" s="4"/>
      <c r="S1910" s="5">
        <v>5</v>
      </c>
    </row>
    <row r="1911" spans="1:19" s="5" customFormat="1" ht="17.100000000000001" customHeight="1">
      <c r="A1911" s="4">
        <v>1901</v>
      </c>
      <c r="B1911" s="133" t="s">
        <v>4532</v>
      </c>
      <c r="C1911" s="134" t="s">
        <v>487</v>
      </c>
      <c r="D1911" s="135" t="s">
        <v>669</v>
      </c>
      <c r="E1911" s="81" t="s">
        <v>4231</v>
      </c>
      <c r="F1911" s="145">
        <v>7.93</v>
      </c>
      <c r="G1911" s="145">
        <v>6.42</v>
      </c>
      <c r="H1911" s="48">
        <v>70</v>
      </c>
      <c r="I1911" s="48">
        <v>61</v>
      </c>
      <c r="J1911" s="151" t="str">
        <f t="shared" si="130"/>
        <v>SVK</v>
      </c>
      <c r="K1911" s="151" t="str">
        <f t="shared" si="130"/>
        <v xml:space="preserve"> </v>
      </c>
      <c r="L1911" s="151" t="str">
        <f t="shared" si="127"/>
        <v xml:space="preserve"> </v>
      </c>
      <c r="M1911" s="101"/>
      <c r="N1911" s="112" t="s">
        <v>895</v>
      </c>
      <c r="O1911" s="62">
        <f t="shared" si="129"/>
        <v>65.5</v>
      </c>
      <c r="P1911" s="4"/>
      <c r="S1911" s="5">
        <v>6</v>
      </c>
    </row>
    <row r="1912" spans="1:19" s="5" customFormat="1" ht="17.100000000000001" customHeight="1">
      <c r="A1912" s="4">
        <v>1902</v>
      </c>
      <c r="B1912" s="133" t="s">
        <v>4533</v>
      </c>
      <c r="C1912" s="134" t="s">
        <v>487</v>
      </c>
      <c r="D1912" s="135" t="s">
        <v>995</v>
      </c>
      <c r="E1912" s="81" t="s">
        <v>4231</v>
      </c>
      <c r="F1912" s="145">
        <v>8.11</v>
      </c>
      <c r="G1912" s="145">
        <v>8.3800000000000008</v>
      </c>
      <c r="H1912" s="48">
        <v>73</v>
      </c>
      <c r="I1912" s="48">
        <v>69</v>
      </c>
      <c r="J1912" s="151" t="str">
        <f t="shared" si="130"/>
        <v>SVK</v>
      </c>
      <c r="K1912" s="151" t="str">
        <f t="shared" si="130"/>
        <v xml:space="preserve"> </v>
      </c>
      <c r="L1912" s="151" t="str">
        <f t="shared" si="127"/>
        <v xml:space="preserve"> </v>
      </c>
      <c r="M1912" s="83"/>
      <c r="N1912" s="112"/>
      <c r="O1912" s="62">
        <f t="shared" si="129"/>
        <v>71</v>
      </c>
      <c r="P1912" s="4"/>
      <c r="S1912" s="5">
        <v>7</v>
      </c>
    </row>
    <row r="1913" spans="1:19" s="5" customFormat="1" ht="17.100000000000001" customHeight="1">
      <c r="A1913" s="4">
        <v>1903</v>
      </c>
      <c r="B1913" s="133" t="s">
        <v>4158</v>
      </c>
      <c r="C1913" s="134" t="s">
        <v>4328</v>
      </c>
      <c r="D1913" s="135" t="s">
        <v>995</v>
      </c>
      <c r="E1913" s="81" t="s">
        <v>4231</v>
      </c>
      <c r="F1913" s="145">
        <v>8.19</v>
      </c>
      <c r="G1913" s="145">
        <v>8.3699999999999992</v>
      </c>
      <c r="H1913" s="48">
        <v>73</v>
      </c>
      <c r="I1913" s="48">
        <v>68</v>
      </c>
      <c r="J1913" s="151" t="str">
        <f t="shared" si="130"/>
        <v>SVK</v>
      </c>
      <c r="K1913" s="151" t="str">
        <f t="shared" si="130"/>
        <v xml:space="preserve"> </v>
      </c>
      <c r="L1913" s="151" t="str">
        <f t="shared" si="127"/>
        <v xml:space="preserve"> </v>
      </c>
      <c r="M1913" s="101"/>
      <c r="N1913" s="112"/>
      <c r="O1913" s="62">
        <f t="shared" si="129"/>
        <v>70.5</v>
      </c>
      <c r="P1913" s="4"/>
      <c r="S1913" s="5">
        <v>8</v>
      </c>
    </row>
    <row r="1914" spans="1:19" s="5" customFormat="1" ht="17.100000000000001" customHeight="1">
      <c r="A1914" s="4">
        <v>1904</v>
      </c>
      <c r="B1914" s="133" t="s">
        <v>4159</v>
      </c>
      <c r="C1914" s="134" t="s">
        <v>732</v>
      </c>
      <c r="D1914" s="135" t="s">
        <v>2321</v>
      </c>
      <c r="E1914" s="81" t="s">
        <v>4231</v>
      </c>
      <c r="F1914" s="145">
        <v>7.05</v>
      </c>
      <c r="G1914" s="145">
        <v>7.64</v>
      </c>
      <c r="H1914" s="48">
        <v>70</v>
      </c>
      <c r="I1914" s="48">
        <v>68</v>
      </c>
      <c r="J1914" s="166" t="str">
        <f t="shared" si="130"/>
        <v>SVK</v>
      </c>
      <c r="K1914" s="151" t="str">
        <f t="shared" si="130"/>
        <v xml:space="preserve"> </v>
      </c>
      <c r="L1914" s="151" t="str">
        <f t="shared" si="127"/>
        <v xml:space="preserve"> </v>
      </c>
      <c r="M1914" s="63" t="s">
        <v>12589</v>
      </c>
      <c r="N1914" s="112"/>
      <c r="O1914" s="62">
        <f t="shared" si="129"/>
        <v>69</v>
      </c>
      <c r="P1914" s="4"/>
      <c r="S1914" s="5">
        <v>9</v>
      </c>
    </row>
    <row r="1915" spans="1:19" s="5" customFormat="1" ht="17.100000000000001" customHeight="1">
      <c r="A1915" s="4">
        <v>1905</v>
      </c>
      <c r="B1915" s="133" t="s">
        <v>4160</v>
      </c>
      <c r="C1915" s="134" t="s">
        <v>4161</v>
      </c>
      <c r="D1915" s="135" t="s">
        <v>2322</v>
      </c>
      <c r="E1915" s="81" t="s">
        <v>4231</v>
      </c>
      <c r="F1915" s="145">
        <v>7.73</v>
      </c>
      <c r="G1915" s="145">
        <v>7.92</v>
      </c>
      <c r="H1915" s="48">
        <v>67</v>
      </c>
      <c r="I1915" s="48">
        <v>69</v>
      </c>
      <c r="J1915" s="151" t="str">
        <f t="shared" si="130"/>
        <v xml:space="preserve"> </v>
      </c>
      <c r="K1915" s="151" t="str">
        <f t="shared" si="130"/>
        <v xml:space="preserve"> </v>
      </c>
      <c r="L1915" s="151" t="str">
        <f t="shared" si="127"/>
        <v xml:space="preserve"> </v>
      </c>
      <c r="M1915" s="83"/>
      <c r="N1915" s="112" t="s">
        <v>895</v>
      </c>
      <c r="O1915" s="62">
        <f t="shared" si="129"/>
        <v>68</v>
      </c>
      <c r="P1915" s="4"/>
      <c r="S1915" s="5">
        <v>10</v>
      </c>
    </row>
    <row r="1916" spans="1:19" s="5" customFormat="1" ht="17.100000000000001" customHeight="1">
      <c r="A1916" s="4">
        <v>1906</v>
      </c>
      <c r="B1916" s="133" t="s">
        <v>4534</v>
      </c>
      <c r="C1916" s="134" t="s">
        <v>4535</v>
      </c>
      <c r="D1916" s="135" t="s">
        <v>1898</v>
      </c>
      <c r="E1916" s="81" t="s">
        <v>4231</v>
      </c>
      <c r="F1916" s="145">
        <v>8.34</v>
      </c>
      <c r="G1916" s="145">
        <v>8.9499999999999993</v>
      </c>
      <c r="H1916" s="48">
        <v>70</v>
      </c>
      <c r="I1916" s="48">
        <v>69</v>
      </c>
      <c r="J1916" s="151" t="str">
        <f t="shared" si="130"/>
        <v>SVK</v>
      </c>
      <c r="K1916" s="151" t="str">
        <f t="shared" si="130"/>
        <v xml:space="preserve"> </v>
      </c>
      <c r="L1916" s="151" t="str">
        <f t="shared" si="127"/>
        <v xml:space="preserve"> </v>
      </c>
      <c r="M1916" s="101"/>
      <c r="N1916" s="112" t="s">
        <v>895</v>
      </c>
      <c r="O1916" s="62">
        <f t="shared" si="129"/>
        <v>69.5</v>
      </c>
      <c r="P1916" s="4"/>
      <c r="S1916" s="5">
        <v>11</v>
      </c>
    </row>
    <row r="1917" spans="1:19" s="5" customFormat="1" ht="17.100000000000001" customHeight="1">
      <c r="A1917" s="4">
        <v>1907</v>
      </c>
      <c r="B1917" s="133" t="s">
        <v>9166</v>
      </c>
      <c r="C1917" s="134" t="s">
        <v>9167</v>
      </c>
      <c r="D1917" s="135" t="s">
        <v>3610</v>
      </c>
      <c r="E1917" s="81" t="s">
        <v>4231</v>
      </c>
      <c r="F1917" s="145">
        <v>7.3</v>
      </c>
      <c r="G1917" s="145">
        <v>7.67</v>
      </c>
      <c r="H1917" s="48">
        <v>60</v>
      </c>
      <c r="I1917" s="48">
        <v>69</v>
      </c>
      <c r="J1917" s="151" t="str">
        <f t="shared" si="130"/>
        <v xml:space="preserve"> </v>
      </c>
      <c r="K1917" s="151" t="str">
        <f t="shared" si="130"/>
        <v xml:space="preserve"> </v>
      </c>
      <c r="L1917" s="151" t="str">
        <f t="shared" si="127"/>
        <v xml:space="preserve"> </v>
      </c>
      <c r="M1917" s="83"/>
      <c r="N1917" s="112" t="s">
        <v>895</v>
      </c>
      <c r="O1917" s="62">
        <f t="shared" si="129"/>
        <v>64.5</v>
      </c>
      <c r="P1917" s="4"/>
      <c r="S1917" s="5">
        <v>12</v>
      </c>
    </row>
    <row r="1918" spans="1:19" s="5" customFormat="1" ht="17.100000000000001" customHeight="1">
      <c r="A1918" s="4">
        <v>1908</v>
      </c>
      <c r="B1918" s="133" t="s">
        <v>9168</v>
      </c>
      <c r="C1918" s="134" t="s">
        <v>9169</v>
      </c>
      <c r="D1918" s="135" t="s">
        <v>3610</v>
      </c>
      <c r="E1918" s="81" t="s">
        <v>4231</v>
      </c>
      <c r="F1918" s="145">
        <v>6.49</v>
      </c>
      <c r="G1918" s="145">
        <v>6.84</v>
      </c>
      <c r="H1918" s="48">
        <v>60</v>
      </c>
      <c r="I1918" s="48">
        <v>52</v>
      </c>
      <c r="J1918" s="151" t="str">
        <f t="shared" si="130"/>
        <v xml:space="preserve"> </v>
      </c>
      <c r="K1918" s="151" t="str">
        <f t="shared" si="130"/>
        <v xml:space="preserve"> </v>
      </c>
      <c r="L1918" s="151" t="str">
        <f t="shared" si="127"/>
        <v xml:space="preserve"> </v>
      </c>
      <c r="M1918" s="101"/>
      <c r="N1918" s="112" t="s">
        <v>895</v>
      </c>
      <c r="O1918" s="62">
        <f t="shared" si="129"/>
        <v>56</v>
      </c>
      <c r="P1918" s="4"/>
      <c r="S1918" s="5">
        <v>13</v>
      </c>
    </row>
    <row r="1919" spans="1:19" s="5" customFormat="1" ht="17.100000000000001" customHeight="1">
      <c r="A1919" s="4">
        <v>1909</v>
      </c>
      <c r="B1919" s="133" t="s">
        <v>4536</v>
      </c>
      <c r="C1919" s="134" t="s">
        <v>968</v>
      </c>
      <c r="D1919" s="135" t="s">
        <v>3610</v>
      </c>
      <c r="E1919" s="81" t="s">
        <v>4231</v>
      </c>
      <c r="F1919" s="145">
        <v>6.39</v>
      </c>
      <c r="G1919" s="145">
        <v>7.01</v>
      </c>
      <c r="H1919" s="48">
        <v>70</v>
      </c>
      <c r="I1919" s="48">
        <v>68</v>
      </c>
      <c r="J1919" s="151" t="str">
        <f t="shared" si="130"/>
        <v xml:space="preserve"> </v>
      </c>
      <c r="K1919" s="151" t="str">
        <f t="shared" si="130"/>
        <v xml:space="preserve"> </v>
      </c>
      <c r="L1919" s="151" t="str">
        <f t="shared" ref="L1919:L1942" si="131">IF(AND(J1919="SVXS",K1919="SVXS"),"SVXS",IF(AND(J1919="SVG",K1919="SVG"),"SVG",IF(AND(J1919="SVK",K1919="SVK"),"SVK",IF(AND(J1919="SVXS",K1919="SVG"),"SVG",IF(AND(J1919="SVG",K1919="SVXS"),"SVG",IF(AND(J1919="SVG",K1919="SVK"),"SVK",IF(AND(J1919="SVK",K1919="SVG"),"SVK"," ")))))))</f>
        <v xml:space="preserve"> </v>
      </c>
      <c r="M1919" s="63"/>
      <c r="N1919" s="112" t="s">
        <v>895</v>
      </c>
      <c r="O1919" s="62">
        <f t="shared" si="129"/>
        <v>69</v>
      </c>
      <c r="P1919" s="75"/>
      <c r="S1919" s="5">
        <v>14</v>
      </c>
    </row>
    <row r="1920" spans="1:19" s="5" customFormat="1" ht="17.100000000000001" customHeight="1">
      <c r="A1920" s="4">
        <v>1910</v>
      </c>
      <c r="B1920" s="133" t="s">
        <v>9170</v>
      </c>
      <c r="C1920" s="134" t="s">
        <v>9171</v>
      </c>
      <c r="D1920" s="135" t="s">
        <v>1623</v>
      </c>
      <c r="E1920" s="81" t="s">
        <v>4231</v>
      </c>
      <c r="F1920" s="145">
        <v>7.24</v>
      </c>
      <c r="G1920" s="145">
        <v>8</v>
      </c>
      <c r="H1920" s="48">
        <v>90</v>
      </c>
      <c r="I1920" s="48">
        <v>76</v>
      </c>
      <c r="J1920" s="151" t="str">
        <f t="shared" si="130"/>
        <v>SVK</v>
      </c>
      <c r="K1920" s="151" t="str">
        <f t="shared" si="130"/>
        <v>SVK</v>
      </c>
      <c r="L1920" s="151" t="str">
        <f t="shared" si="131"/>
        <v>SVK</v>
      </c>
      <c r="M1920" s="101"/>
      <c r="N1920" s="112" t="s">
        <v>895</v>
      </c>
      <c r="O1920" s="62">
        <f t="shared" si="129"/>
        <v>83</v>
      </c>
      <c r="P1920" s="75"/>
      <c r="S1920" s="5">
        <v>15</v>
      </c>
    </row>
    <row r="1921" spans="1:19" s="5" customFormat="1" ht="17.100000000000001" customHeight="1">
      <c r="A1921" s="4">
        <v>1911</v>
      </c>
      <c r="B1921" s="133" t="s">
        <v>9172</v>
      </c>
      <c r="C1921" s="134" t="s">
        <v>937</v>
      </c>
      <c r="D1921" s="135" t="s">
        <v>1631</v>
      </c>
      <c r="E1921" s="81" t="s">
        <v>4231</v>
      </c>
      <c r="F1921" s="145">
        <v>6.3</v>
      </c>
      <c r="G1921" s="145">
        <v>6.07</v>
      </c>
      <c r="H1921" s="48">
        <v>61</v>
      </c>
      <c r="I1921" s="48">
        <v>56</v>
      </c>
      <c r="J1921" s="151" t="str">
        <f t="shared" si="130"/>
        <v xml:space="preserve"> </v>
      </c>
      <c r="K1921" s="151" t="str">
        <f t="shared" si="130"/>
        <v xml:space="preserve"> </v>
      </c>
      <c r="L1921" s="151" t="str">
        <f t="shared" si="131"/>
        <v xml:space="preserve"> </v>
      </c>
      <c r="M1921" s="51"/>
      <c r="N1921" s="112" t="s">
        <v>895</v>
      </c>
      <c r="O1921" s="62">
        <f t="shared" si="129"/>
        <v>58.5</v>
      </c>
      <c r="P1921" s="75"/>
      <c r="S1921" s="5">
        <v>17</v>
      </c>
    </row>
    <row r="1922" spans="1:19" s="5" customFormat="1" ht="17.100000000000001" customHeight="1">
      <c r="A1922" s="4">
        <v>1912</v>
      </c>
      <c r="B1922" s="133" t="s">
        <v>4162</v>
      </c>
      <c r="C1922" s="134" t="s">
        <v>1327</v>
      </c>
      <c r="D1922" s="135" t="s">
        <v>3790</v>
      </c>
      <c r="E1922" s="81" t="s">
        <v>4231</v>
      </c>
      <c r="F1922" s="145">
        <v>7.95</v>
      </c>
      <c r="G1922" s="145">
        <v>8.18</v>
      </c>
      <c r="H1922" s="48">
        <v>75</v>
      </c>
      <c r="I1922" s="48">
        <v>60</v>
      </c>
      <c r="J1922" s="151" t="str">
        <f t="shared" si="130"/>
        <v>SVK</v>
      </c>
      <c r="K1922" s="151" t="str">
        <f t="shared" si="130"/>
        <v xml:space="preserve"> </v>
      </c>
      <c r="L1922" s="151" t="str">
        <f t="shared" si="131"/>
        <v xml:space="preserve"> </v>
      </c>
      <c r="M1922" s="83"/>
      <c r="N1922" s="112"/>
      <c r="O1922" s="62">
        <f t="shared" si="129"/>
        <v>67.5</v>
      </c>
      <c r="P1922" s="75"/>
      <c r="S1922" s="5">
        <v>18</v>
      </c>
    </row>
    <row r="1923" spans="1:19" s="5" customFormat="1" ht="17.100000000000001" customHeight="1">
      <c r="A1923" s="4">
        <v>1913</v>
      </c>
      <c r="B1923" s="133" t="s">
        <v>9173</v>
      </c>
      <c r="C1923" s="134" t="s">
        <v>703</v>
      </c>
      <c r="D1923" s="135" t="s">
        <v>998</v>
      </c>
      <c r="E1923" s="81" t="s">
        <v>4231</v>
      </c>
      <c r="F1923" s="145">
        <v>7.17</v>
      </c>
      <c r="G1923" s="145">
        <v>7.41</v>
      </c>
      <c r="H1923" s="48">
        <v>64</v>
      </c>
      <c r="I1923" s="48">
        <v>65</v>
      </c>
      <c r="J1923" s="151" t="str">
        <f t="shared" ref="J1923:K1937" si="132">IF(AND(F1923&gt;=9,H1923&gt;=90),"SVXS",IF(AND(F1923&gt;=8,H1923&gt;=80),"SVG",IF(AND(F1923&gt;=7,H1923&gt;=70),"SVK"," ")))</f>
        <v xml:space="preserve"> </v>
      </c>
      <c r="K1923" s="151" t="str">
        <f t="shared" si="132"/>
        <v xml:space="preserve"> </v>
      </c>
      <c r="L1923" s="151" t="str">
        <f t="shared" si="131"/>
        <v xml:space="preserve"> </v>
      </c>
      <c r="M1923" s="51"/>
      <c r="N1923" s="112" t="s">
        <v>895</v>
      </c>
      <c r="O1923" s="62">
        <f t="shared" si="129"/>
        <v>64.5</v>
      </c>
      <c r="P1923" s="75"/>
      <c r="S1923" s="5">
        <v>19</v>
      </c>
    </row>
    <row r="1924" spans="1:19" s="5" customFormat="1" ht="17.100000000000001" customHeight="1">
      <c r="A1924" s="4">
        <v>1914</v>
      </c>
      <c r="B1924" s="133" t="s">
        <v>4163</v>
      </c>
      <c r="C1924" s="134" t="s">
        <v>4265</v>
      </c>
      <c r="D1924" s="135" t="s">
        <v>998</v>
      </c>
      <c r="E1924" s="81" t="s">
        <v>4231</v>
      </c>
      <c r="F1924" s="145">
        <v>8.01</v>
      </c>
      <c r="G1924" s="145">
        <v>8.2100000000000009</v>
      </c>
      <c r="H1924" s="48">
        <v>73</v>
      </c>
      <c r="I1924" s="48">
        <v>71</v>
      </c>
      <c r="J1924" s="151" t="str">
        <f t="shared" si="132"/>
        <v>SVK</v>
      </c>
      <c r="K1924" s="151" t="str">
        <f t="shared" si="132"/>
        <v>SVK</v>
      </c>
      <c r="L1924" s="151" t="str">
        <f t="shared" si="131"/>
        <v>SVK</v>
      </c>
      <c r="M1924" s="101"/>
      <c r="N1924" s="112"/>
      <c r="O1924" s="62">
        <f t="shared" si="129"/>
        <v>72</v>
      </c>
      <c r="P1924" s="75"/>
      <c r="S1924" s="5">
        <v>20</v>
      </c>
    </row>
    <row r="1925" spans="1:19" s="5" customFormat="1" ht="17.100000000000001" customHeight="1">
      <c r="A1925" s="4">
        <v>1915</v>
      </c>
      <c r="B1925" s="133" t="s">
        <v>4164</v>
      </c>
      <c r="C1925" s="134" t="s">
        <v>4165</v>
      </c>
      <c r="D1925" s="135" t="s">
        <v>3383</v>
      </c>
      <c r="E1925" s="81" t="s">
        <v>4231</v>
      </c>
      <c r="F1925" s="145">
        <v>7.29</v>
      </c>
      <c r="G1925" s="145">
        <v>7.29</v>
      </c>
      <c r="H1925" s="48">
        <v>90</v>
      </c>
      <c r="I1925" s="48">
        <v>78</v>
      </c>
      <c r="J1925" s="151" t="str">
        <f t="shared" si="132"/>
        <v>SVK</v>
      </c>
      <c r="K1925" s="166" t="str">
        <f t="shared" si="132"/>
        <v>SVK</v>
      </c>
      <c r="L1925" s="166" t="str">
        <f t="shared" si="131"/>
        <v>SVK</v>
      </c>
      <c r="M1925" s="63" t="s">
        <v>12603</v>
      </c>
      <c r="N1925" s="112" t="s">
        <v>895</v>
      </c>
      <c r="O1925" s="62">
        <f t="shared" si="129"/>
        <v>84</v>
      </c>
      <c r="P1925" s="75"/>
      <c r="S1925" s="5">
        <v>21</v>
      </c>
    </row>
    <row r="1926" spans="1:19" s="5" customFormat="1" ht="17.100000000000001" customHeight="1">
      <c r="A1926" s="4">
        <v>1916</v>
      </c>
      <c r="B1926" s="133" t="s">
        <v>4166</v>
      </c>
      <c r="C1926" s="134" t="s">
        <v>4167</v>
      </c>
      <c r="D1926" s="135" t="s">
        <v>1222</v>
      </c>
      <c r="E1926" s="81" t="s">
        <v>4231</v>
      </c>
      <c r="F1926" s="145">
        <v>7.64</v>
      </c>
      <c r="G1926" s="145">
        <v>7.85</v>
      </c>
      <c r="H1926" s="48">
        <v>74</v>
      </c>
      <c r="I1926" s="48">
        <v>71</v>
      </c>
      <c r="J1926" s="151" t="str">
        <f t="shared" si="132"/>
        <v>SVK</v>
      </c>
      <c r="K1926" s="166" t="str">
        <f t="shared" si="132"/>
        <v>SVK</v>
      </c>
      <c r="L1926" s="166" t="str">
        <f t="shared" si="131"/>
        <v>SVK</v>
      </c>
      <c r="M1926" s="63" t="s">
        <v>12603</v>
      </c>
      <c r="N1926" s="112" t="s">
        <v>895</v>
      </c>
      <c r="O1926" s="62">
        <f t="shared" si="129"/>
        <v>72.5</v>
      </c>
      <c r="P1926" s="75"/>
      <c r="S1926" s="5">
        <v>22</v>
      </c>
    </row>
    <row r="1927" spans="1:19" s="5" customFormat="1" ht="17.100000000000001" customHeight="1">
      <c r="A1927" s="4">
        <v>1917</v>
      </c>
      <c r="B1927" s="133" t="s">
        <v>4168</v>
      </c>
      <c r="C1927" s="134" t="s">
        <v>4169</v>
      </c>
      <c r="D1927" s="135" t="s">
        <v>3774</v>
      </c>
      <c r="E1927" s="81" t="s">
        <v>4231</v>
      </c>
      <c r="F1927" s="145">
        <v>7.85</v>
      </c>
      <c r="G1927" s="145">
        <v>8.7899999999999991</v>
      </c>
      <c r="H1927" s="48">
        <v>71</v>
      </c>
      <c r="I1927" s="48">
        <v>70</v>
      </c>
      <c r="J1927" s="151" t="str">
        <f t="shared" si="132"/>
        <v>SVK</v>
      </c>
      <c r="K1927" s="151" t="str">
        <f t="shared" si="132"/>
        <v>SVK</v>
      </c>
      <c r="L1927" s="151" t="str">
        <f t="shared" si="131"/>
        <v>SVK</v>
      </c>
      <c r="M1927" s="108"/>
      <c r="N1927" s="112" t="s">
        <v>895</v>
      </c>
      <c r="O1927" s="62">
        <f t="shared" si="129"/>
        <v>70.5</v>
      </c>
      <c r="P1927" s="4"/>
      <c r="S1927" s="5">
        <v>23</v>
      </c>
    </row>
    <row r="1928" spans="1:19" s="5" customFormat="1" ht="17.100000000000001" customHeight="1">
      <c r="A1928" s="4">
        <v>1918</v>
      </c>
      <c r="B1928" s="133" t="s">
        <v>3844</v>
      </c>
      <c r="C1928" s="134" t="s">
        <v>3845</v>
      </c>
      <c r="D1928" s="135" t="s">
        <v>4669</v>
      </c>
      <c r="E1928" s="81" t="s">
        <v>4231</v>
      </c>
      <c r="F1928" s="145">
        <v>7.12</v>
      </c>
      <c r="G1928" s="145">
        <v>7.28</v>
      </c>
      <c r="H1928" s="48">
        <v>60</v>
      </c>
      <c r="I1928" s="48">
        <v>68</v>
      </c>
      <c r="J1928" s="151" t="str">
        <f t="shared" si="132"/>
        <v xml:space="preserve"> </v>
      </c>
      <c r="K1928" s="151" t="str">
        <f t="shared" si="132"/>
        <v xml:space="preserve"> </v>
      </c>
      <c r="L1928" s="151" t="str">
        <f t="shared" si="131"/>
        <v xml:space="preserve"> </v>
      </c>
      <c r="M1928" s="108"/>
      <c r="N1928" s="112" t="s">
        <v>895</v>
      </c>
      <c r="O1928" s="62">
        <f t="shared" si="129"/>
        <v>64</v>
      </c>
      <c r="P1928" s="4"/>
      <c r="S1928" s="5">
        <v>24</v>
      </c>
    </row>
    <row r="1929" spans="1:19" s="5" customFormat="1" ht="17.100000000000001" customHeight="1">
      <c r="A1929" s="4">
        <v>1919</v>
      </c>
      <c r="B1929" s="133" t="s">
        <v>4170</v>
      </c>
      <c r="C1929" s="134" t="s">
        <v>4171</v>
      </c>
      <c r="D1929" s="135" t="s">
        <v>3182</v>
      </c>
      <c r="E1929" s="81" t="s">
        <v>4231</v>
      </c>
      <c r="F1929" s="145">
        <v>5.56</v>
      </c>
      <c r="G1929" s="145">
        <v>5.37</v>
      </c>
      <c r="H1929" s="48">
        <v>63</v>
      </c>
      <c r="I1929" s="48">
        <v>68</v>
      </c>
      <c r="J1929" s="151" t="str">
        <f t="shared" si="132"/>
        <v xml:space="preserve"> </v>
      </c>
      <c r="K1929" s="151" t="str">
        <f t="shared" si="132"/>
        <v xml:space="preserve"> </v>
      </c>
      <c r="L1929" s="151" t="str">
        <f t="shared" si="131"/>
        <v xml:space="preserve"> </v>
      </c>
      <c r="M1929" s="108"/>
      <c r="N1929" s="112" t="s">
        <v>895</v>
      </c>
      <c r="O1929" s="62">
        <f t="shared" si="129"/>
        <v>65.5</v>
      </c>
      <c r="P1929" s="4"/>
      <c r="S1929" s="5">
        <v>25</v>
      </c>
    </row>
    <row r="1930" spans="1:19" s="5" customFormat="1" ht="17.100000000000001" customHeight="1">
      <c r="A1930" s="4">
        <v>1920</v>
      </c>
      <c r="B1930" s="133" t="s">
        <v>9174</v>
      </c>
      <c r="C1930" s="134" t="s">
        <v>1632</v>
      </c>
      <c r="D1930" s="135" t="s">
        <v>2574</v>
      </c>
      <c r="E1930" s="81" t="s">
        <v>4231</v>
      </c>
      <c r="F1930" s="145">
        <v>6.34</v>
      </c>
      <c r="G1930" s="145">
        <v>7.13</v>
      </c>
      <c r="H1930" s="48">
        <v>70</v>
      </c>
      <c r="I1930" s="48">
        <v>60</v>
      </c>
      <c r="J1930" s="151" t="str">
        <f t="shared" si="132"/>
        <v xml:space="preserve"> </v>
      </c>
      <c r="K1930" s="151" t="str">
        <f t="shared" si="132"/>
        <v xml:space="preserve"> </v>
      </c>
      <c r="L1930" s="151" t="str">
        <f t="shared" si="131"/>
        <v xml:space="preserve"> </v>
      </c>
      <c r="M1930" s="51"/>
      <c r="N1930" s="112" t="s">
        <v>895</v>
      </c>
      <c r="O1930" s="62">
        <f t="shared" si="129"/>
        <v>65</v>
      </c>
      <c r="P1930" s="4"/>
      <c r="S1930" s="5">
        <v>26</v>
      </c>
    </row>
    <row r="1931" spans="1:19" s="5" customFormat="1" ht="17.100000000000001" customHeight="1">
      <c r="A1931" s="4">
        <v>1921</v>
      </c>
      <c r="B1931" s="133" t="s">
        <v>9175</v>
      </c>
      <c r="C1931" s="134" t="s">
        <v>3294</v>
      </c>
      <c r="D1931" s="135" t="s">
        <v>2574</v>
      </c>
      <c r="E1931" s="81" t="s">
        <v>4231</v>
      </c>
      <c r="F1931" s="145">
        <v>6.05</v>
      </c>
      <c r="G1931" s="145">
        <v>6.4</v>
      </c>
      <c r="H1931" s="48">
        <v>58</v>
      </c>
      <c r="I1931" s="48">
        <v>51</v>
      </c>
      <c r="J1931" s="151" t="str">
        <f t="shared" si="132"/>
        <v xml:space="preserve"> </v>
      </c>
      <c r="K1931" s="151" t="str">
        <f t="shared" si="132"/>
        <v xml:space="preserve"> </v>
      </c>
      <c r="L1931" s="151" t="str">
        <f t="shared" si="131"/>
        <v xml:space="preserve"> </v>
      </c>
      <c r="M1931" s="108"/>
      <c r="N1931" s="112" t="s">
        <v>895</v>
      </c>
      <c r="O1931" s="62">
        <f t="shared" si="129"/>
        <v>54.5</v>
      </c>
      <c r="P1931" s="4"/>
      <c r="S1931" s="5">
        <v>27</v>
      </c>
    </row>
    <row r="1932" spans="1:19" s="5" customFormat="1" ht="17.100000000000001" customHeight="1">
      <c r="A1932" s="4">
        <v>1922</v>
      </c>
      <c r="B1932" s="133" t="s">
        <v>4173</v>
      </c>
      <c r="C1932" s="134" t="s">
        <v>3377</v>
      </c>
      <c r="D1932" s="135" t="s">
        <v>2574</v>
      </c>
      <c r="E1932" s="81" t="s">
        <v>4231</v>
      </c>
      <c r="F1932" s="145">
        <v>7.52</v>
      </c>
      <c r="G1932" s="145">
        <v>7.57</v>
      </c>
      <c r="H1932" s="48">
        <v>66</v>
      </c>
      <c r="I1932" s="48">
        <v>70</v>
      </c>
      <c r="J1932" s="151" t="str">
        <f t="shared" si="132"/>
        <v xml:space="preserve"> </v>
      </c>
      <c r="K1932" s="151" t="str">
        <f t="shared" si="132"/>
        <v>SVK</v>
      </c>
      <c r="L1932" s="151" t="str">
        <f t="shared" si="131"/>
        <v xml:space="preserve"> </v>
      </c>
      <c r="M1932" s="51"/>
      <c r="N1932" s="112" t="s">
        <v>895</v>
      </c>
      <c r="O1932" s="62">
        <f t="shared" si="129"/>
        <v>68</v>
      </c>
      <c r="P1932" s="4"/>
      <c r="S1932" s="5">
        <v>28</v>
      </c>
    </row>
    <row r="1933" spans="1:19" s="5" customFormat="1" ht="17.100000000000001" customHeight="1">
      <c r="A1933" s="4">
        <v>1923</v>
      </c>
      <c r="B1933" s="133" t="s">
        <v>9176</v>
      </c>
      <c r="C1933" s="134" t="s">
        <v>9177</v>
      </c>
      <c r="D1933" s="135" t="s">
        <v>8828</v>
      </c>
      <c r="E1933" s="81" t="s">
        <v>4231</v>
      </c>
      <c r="F1933" s="145">
        <v>6.73</v>
      </c>
      <c r="G1933" s="145">
        <v>7.22</v>
      </c>
      <c r="H1933" s="48">
        <v>63</v>
      </c>
      <c r="I1933" s="48">
        <v>70</v>
      </c>
      <c r="J1933" s="151" t="str">
        <f t="shared" si="132"/>
        <v xml:space="preserve"> </v>
      </c>
      <c r="K1933" s="151" t="str">
        <f t="shared" si="132"/>
        <v>SVK</v>
      </c>
      <c r="L1933" s="151" t="str">
        <f t="shared" si="131"/>
        <v xml:space="preserve"> </v>
      </c>
      <c r="M1933" s="108"/>
      <c r="N1933" s="112" t="s">
        <v>895</v>
      </c>
      <c r="O1933" s="62">
        <f t="shared" si="129"/>
        <v>66.5</v>
      </c>
      <c r="P1933" s="4"/>
      <c r="S1933" s="5">
        <v>29</v>
      </c>
    </row>
    <row r="1934" spans="1:19" s="5" customFormat="1" ht="17.100000000000001" customHeight="1">
      <c r="A1934" s="4">
        <v>1924</v>
      </c>
      <c r="B1934" s="133" t="s">
        <v>3846</v>
      </c>
      <c r="C1934" s="134" t="s">
        <v>3847</v>
      </c>
      <c r="D1934" s="135" t="s">
        <v>4696</v>
      </c>
      <c r="E1934" s="81" t="s">
        <v>4231</v>
      </c>
      <c r="F1934" s="145">
        <v>8.74</v>
      </c>
      <c r="G1934" s="145">
        <v>9.19</v>
      </c>
      <c r="H1934" s="48">
        <v>73</v>
      </c>
      <c r="I1934" s="48">
        <v>72</v>
      </c>
      <c r="J1934" s="151" t="str">
        <f t="shared" si="132"/>
        <v>SVK</v>
      </c>
      <c r="K1934" s="151" t="str">
        <f t="shared" si="132"/>
        <v>SVK</v>
      </c>
      <c r="L1934" s="151" t="str">
        <f t="shared" si="131"/>
        <v>SVK</v>
      </c>
      <c r="M1934" s="83" t="s">
        <v>12635</v>
      </c>
      <c r="N1934" s="112" t="s">
        <v>895</v>
      </c>
      <c r="O1934" s="62">
        <f t="shared" si="129"/>
        <v>72.5</v>
      </c>
      <c r="P1934" s="4"/>
      <c r="S1934" s="5">
        <v>30</v>
      </c>
    </row>
    <row r="1935" spans="1:19" s="5" customFormat="1" ht="17.100000000000001" customHeight="1">
      <c r="A1935" s="4">
        <v>1925</v>
      </c>
      <c r="B1935" s="133" t="s">
        <v>9178</v>
      </c>
      <c r="C1935" s="134" t="s">
        <v>3249</v>
      </c>
      <c r="D1935" s="135" t="s">
        <v>9179</v>
      </c>
      <c r="E1935" s="81" t="s">
        <v>4231</v>
      </c>
      <c r="F1935" s="145">
        <v>6.5</v>
      </c>
      <c r="G1935" s="145">
        <v>7.44</v>
      </c>
      <c r="H1935" s="48">
        <v>63</v>
      </c>
      <c r="I1935" s="48">
        <v>62</v>
      </c>
      <c r="J1935" s="151" t="str">
        <f t="shared" si="132"/>
        <v xml:space="preserve"> </v>
      </c>
      <c r="K1935" s="151" t="str">
        <f t="shared" si="132"/>
        <v xml:space="preserve"> </v>
      </c>
      <c r="L1935" s="151" t="str">
        <f t="shared" si="131"/>
        <v xml:space="preserve"> </v>
      </c>
      <c r="M1935" s="108"/>
      <c r="N1935" s="112" t="s">
        <v>895</v>
      </c>
      <c r="O1935" s="62">
        <f t="shared" si="129"/>
        <v>62.5</v>
      </c>
      <c r="P1935" s="4"/>
      <c r="S1935" s="5">
        <v>32</v>
      </c>
    </row>
    <row r="1936" spans="1:19" s="5" customFormat="1" ht="17.100000000000001" customHeight="1">
      <c r="A1936" s="4">
        <v>1926</v>
      </c>
      <c r="B1936" s="133" t="s">
        <v>9180</v>
      </c>
      <c r="C1936" s="134" t="s">
        <v>997</v>
      </c>
      <c r="D1936" s="135" t="s">
        <v>4679</v>
      </c>
      <c r="E1936" s="81" t="s">
        <v>4231</v>
      </c>
      <c r="F1936" s="145">
        <v>5.9</v>
      </c>
      <c r="G1936" s="145">
        <v>6.34</v>
      </c>
      <c r="H1936" s="48">
        <v>58</v>
      </c>
      <c r="I1936" s="48">
        <v>60</v>
      </c>
      <c r="J1936" s="151" t="str">
        <f t="shared" si="132"/>
        <v xml:space="preserve"> </v>
      </c>
      <c r="K1936" s="151" t="str">
        <f t="shared" si="132"/>
        <v xml:space="preserve"> </v>
      </c>
      <c r="L1936" s="151" t="str">
        <f t="shared" si="131"/>
        <v xml:space="preserve"> </v>
      </c>
      <c r="M1936" s="51"/>
      <c r="N1936" s="112" t="s">
        <v>895</v>
      </c>
      <c r="O1936" s="62">
        <f t="shared" si="129"/>
        <v>59</v>
      </c>
      <c r="P1936" s="4"/>
      <c r="S1936" s="5">
        <v>33</v>
      </c>
    </row>
    <row r="1937" spans="1:19" s="5" customFormat="1" ht="17.100000000000001" customHeight="1">
      <c r="A1937" s="4">
        <v>1927</v>
      </c>
      <c r="B1937" s="133" t="s">
        <v>4174</v>
      </c>
      <c r="C1937" s="134" t="s">
        <v>877</v>
      </c>
      <c r="D1937" s="135" t="s">
        <v>4311</v>
      </c>
      <c r="E1937" s="81" t="s">
        <v>4231</v>
      </c>
      <c r="F1937" s="145">
        <v>7.44</v>
      </c>
      <c r="G1937" s="145">
        <v>7.86</v>
      </c>
      <c r="H1937" s="48">
        <v>67</v>
      </c>
      <c r="I1937" s="48">
        <v>70</v>
      </c>
      <c r="J1937" s="151" t="str">
        <f t="shared" si="132"/>
        <v xml:space="preserve"> </v>
      </c>
      <c r="K1937" s="151" t="str">
        <f t="shared" si="132"/>
        <v>SVK</v>
      </c>
      <c r="L1937" s="151" t="str">
        <f t="shared" si="131"/>
        <v xml:space="preserve"> </v>
      </c>
      <c r="M1937" s="83"/>
      <c r="N1937" s="112"/>
      <c r="O1937" s="62">
        <f t="shared" si="129"/>
        <v>68.5</v>
      </c>
      <c r="P1937" s="4"/>
      <c r="S1937" s="5">
        <v>34</v>
      </c>
    </row>
    <row r="1938" spans="1:19" s="5" customFormat="1" ht="17.100000000000001" customHeight="1">
      <c r="A1938" s="4">
        <v>1928</v>
      </c>
      <c r="B1938" s="133" t="s">
        <v>9181</v>
      </c>
      <c r="C1938" s="134" t="s">
        <v>1693</v>
      </c>
      <c r="D1938" s="135" t="s">
        <v>4270</v>
      </c>
      <c r="E1938" s="81" t="s">
        <v>4231</v>
      </c>
      <c r="F1938" s="145">
        <v>6.96</v>
      </c>
      <c r="G1938" s="145">
        <v>7.16</v>
      </c>
      <c r="H1938" s="48">
        <v>66</v>
      </c>
      <c r="I1938" s="48">
        <v>63</v>
      </c>
      <c r="J1938" s="151" t="str">
        <f t="shared" ref="J1938:K1942" si="133">IF(AND(F1938&gt;=9,H1938&gt;=90),"SVXS",IF(AND(F1938&gt;=8,H1938&gt;=80),"SVG",IF(AND(F1938&gt;=7,H1938&gt;=70),"SVK"," ")))</f>
        <v xml:space="preserve"> </v>
      </c>
      <c r="K1938" s="151" t="str">
        <f t="shared" si="133"/>
        <v xml:space="preserve"> </v>
      </c>
      <c r="L1938" s="151" t="str">
        <f t="shared" si="131"/>
        <v xml:space="preserve"> </v>
      </c>
      <c r="M1938" s="51"/>
      <c r="N1938" s="112"/>
      <c r="O1938" s="62">
        <f t="shared" si="129"/>
        <v>64.5</v>
      </c>
      <c r="P1938" s="4"/>
      <c r="S1938" s="5">
        <v>35</v>
      </c>
    </row>
    <row r="1939" spans="1:19" s="5" customFormat="1" ht="17.100000000000001" customHeight="1">
      <c r="A1939" s="4">
        <v>1929</v>
      </c>
      <c r="B1939" s="133" t="s">
        <v>9183</v>
      </c>
      <c r="C1939" s="134" t="s">
        <v>7197</v>
      </c>
      <c r="D1939" s="135" t="s">
        <v>3335</v>
      </c>
      <c r="E1939" s="81" t="s">
        <v>4231</v>
      </c>
      <c r="F1939" s="145">
        <v>6.98</v>
      </c>
      <c r="G1939" s="145">
        <v>6.87</v>
      </c>
      <c r="H1939" s="48">
        <v>60</v>
      </c>
      <c r="I1939" s="48">
        <v>62</v>
      </c>
      <c r="J1939" s="151" t="str">
        <f t="shared" si="133"/>
        <v xml:space="preserve"> </v>
      </c>
      <c r="K1939" s="151" t="str">
        <f t="shared" si="133"/>
        <v xml:space="preserve"> </v>
      </c>
      <c r="L1939" s="151" t="str">
        <f t="shared" si="131"/>
        <v xml:space="preserve"> </v>
      </c>
      <c r="M1939" s="108"/>
      <c r="N1939" s="112" t="s">
        <v>895</v>
      </c>
      <c r="O1939" s="62">
        <f t="shared" si="129"/>
        <v>61</v>
      </c>
      <c r="P1939" s="4"/>
      <c r="S1939" s="5">
        <v>38</v>
      </c>
    </row>
    <row r="1940" spans="1:19" s="5" customFormat="1" ht="17.100000000000001" customHeight="1">
      <c r="A1940" s="4">
        <v>1930</v>
      </c>
      <c r="B1940" s="133" t="s">
        <v>9184</v>
      </c>
      <c r="C1940" s="134" t="s">
        <v>3607</v>
      </c>
      <c r="D1940" s="135" t="s">
        <v>2575</v>
      </c>
      <c r="E1940" s="81" t="s">
        <v>4231</v>
      </c>
      <c r="F1940" s="145">
        <v>6.24</v>
      </c>
      <c r="G1940" s="145">
        <v>6.36</v>
      </c>
      <c r="H1940" s="48">
        <v>60</v>
      </c>
      <c r="I1940" s="48">
        <v>56</v>
      </c>
      <c r="J1940" s="151" t="str">
        <f t="shared" si="133"/>
        <v xml:space="preserve"> </v>
      </c>
      <c r="K1940" s="151" t="str">
        <f t="shared" si="133"/>
        <v xml:space="preserve"> </v>
      </c>
      <c r="L1940" s="151" t="str">
        <f t="shared" si="131"/>
        <v xml:space="preserve"> </v>
      </c>
      <c r="M1940" s="108"/>
      <c r="N1940" s="112"/>
      <c r="O1940" s="62">
        <f t="shared" si="129"/>
        <v>58</v>
      </c>
      <c r="P1940" s="4"/>
      <c r="S1940" s="5">
        <v>39</v>
      </c>
    </row>
    <row r="1941" spans="1:19" s="5" customFormat="1" ht="17.100000000000001" customHeight="1">
      <c r="A1941" s="4">
        <v>1931</v>
      </c>
      <c r="B1941" s="133" t="s">
        <v>4250</v>
      </c>
      <c r="C1941" s="134" t="s">
        <v>4251</v>
      </c>
      <c r="D1941" s="135" t="s">
        <v>3457</v>
      </c>
      <c r="E1941" s="81" t="s">
        <v>4231</v>
      </c>
      <c r="F1941" s="145">
        <v>7.26</v>
      </c>
      <c r="G1941" s="145">
        <v>7.39</v>
      </c>
      <c r="H1941" s="48">
        <v>60</v>
      </c>
      <c r="I1941" s="48">
        <v>73</v>
      </c>
      <c r="J1941" s="151" t="str">
        <f t="shared" si="133"/>
        <v xml:space="preserve"> </v>
      </c>
      <c r="K1941" s="151" t="str">
        <f t="shared" si="133"/>
        <v>SVK</v>
      </c>
      <c r="L1941" s="151" t="str">
        <f t="shared" si="131"/>
        <v xml:space="preserve"> </v>
      </c>
      <c r="M1941" s="101"/>
      <c r="N1941" s="112" t="s">
        <v>895</v>
      </c>
      <c r="O1941" s="62">
        <f t="shared" si="129"/>
        <v>66.5</v>
      </c>
      <c r="P1941" s="4"/>
      <c r="S1941" s="5">
        <v>40</v>
      </c>
    </row>
    <row r="1942" spans="1:19" s="5" customFormat="1" ht="17.100000000000001" customHeight="1">
      <c r="A1942" s="4">
        <v>1932</v>
      </c>
      <c r="B1942" s="133" t="s">
        <v>9186</v>
      </c>
      <c r="C1942" s="134" t="s">
        <v>9187</v>
      </c>
      <c r="D1942" s="135" t="s">
        <v>3161</v>
      </c>
      <c r="E1942" s="81" t="s">
        <v>4231</v>
      </c>
      <c r="F1942" s="145">
        <v>7.88</v>
      </c>
      <c r="G1942" s="145">
        <v>8.19</v>
      </c>
      <c r="H1942" s="48">
        <v>71</v>
      </c>
      <c r="I1942" s="48">
        <v>56</v>
      </c>
      <c r="J1942" s="151" t="str">
        <f t="shared" si="133"/>
        <v>SVK</v>
      </c>
      <c r="K1942" s="151" t="str">
        <f t="shared" si="133"/>
        <v xml:space="preserve"> </v>
      </c>
      <c r="L1942" s="151" t="str">
        <f t="shared" si="131"/>
        <v xml:space="preserve"> </v>
      </c>
      <c r="M1942" s="83"/>
      <c r="N1942" s="112" t="s">
        <v>895</v>
      </c>
      <c r="O1942" s="62">
        <f t="shared" si="129"/>
        <v>63.5</v>
      </c>
      <c r="P1942" s="71"/>
      <c r="S1942" s="5">
        <v>41</v>
      </c>
    </row>
    <row r="1943" spans="1:19" s="5" customFormat="1" ht="18" customHeight="1">
      <c r="A1943" s="240" t="s">
        <v>3030</v>
      </c>
      <c r="B1943" s="241"/>
      <c r="C1943" s="242"/>
      <c r="D1943" s="183">
        <f>A1942</f>
        <v>1932</v>
      </c>
      <c r="E1943" s="36"/>
      <c r="F1943" s="36"/>
      <c r="G1943" s="36"/>
      <c r="H1943" s="36"/>
      <c r="I1943" s="36"/>
      <c r="J1943" s="41"/>
      <c r="K1943" s="41"/>
      <c r="L1943" s="37"/>
      <c r="M1943" s="41"/>
      <c r="N1943" s="124">
        <f>COUNTIF(N10:N1942,"Nữ")</f>
        <v>176</v>
      </c>
      <c r="O1943" s="41"/>
      <c r="P1943" s="41"/>
    </row>
    <row r="1944" spans="1:19" ht="15" customHeight="1">
      <c r="A1944" s="7"/>
      <c r="B1944" s="7"/>
      <c r="C1944" s="7"/>
      <c r="D1944" s="7"/>
      <c r="E1944" s="7"/>
      <c r="F1944" s="7"/>
      <c r="G1944" s="7"/>
      <c r="H1944" s="7"/>
      <c r="I1944" s="7"/>
      <c r="M1944" s="7"/>
      <c r="O1944" s="3"/>
    </row>
    <row r="1945" spans="1:19" ht="18" customHeight="1">
      <c r="A1945" s="238" t="s">
        <v>1701</v>
      </c>
      <c r="B1945" s="238"/>
      <c r="C1945" s="238"/>
      <c r="D1945" s="238"/>
      <c r="E1945" s="238"/>
      <c r="J1945" s="238" t="s">
        <v>1704</v>
      </c>
      <c r="K1945" s="238"/>
      <c r="L1945" s="238"/>
      <c r="M1945" s="238"/>
      <c r="N1945" s="3"/>
      <c r="O1945" s="31"/>
      <c r="P1945" s="31"/>
    </row>
    <row r="1946" spans="1:19" ht="18" customHeight="1">
      <c r="N1946" s="3"/>
      <c r="O1946" s="31"/>
      <c r="P1946" s="31"/>
    </row>
    <row r="1947" spans="1:19" ht="18" customHeight="1">
      <c r="N1947" s="3"/>
      <c r="O1947" s="31"/>
      <c r="P1947" s="31"/>
    </row>
    <row r="1948" spans="1:19" ht="18" customHeight="1">
      <c r="N1948" s="3"/>
      <c r="O1948" s="31"/>
      <c r="P1948" s="31"/>
    </row>
    <row r="1949" spans="1:19" ht="18" customHeight="1">
      <c r="N1949" s="3"/>
      <c r="O1949" s="31"/>
      <c r="P1949" s="31"/>
    </row>
    <row r="1950" spans="1:19" ht="18" customHeight="1">
      <c r="A1950" s="239" t="s">
        <v>2176</v>
      </c>
      <c r="B1950" s="239"/>
      <c r="C1950" s="239"/>
      <c r="D1950" s="239"/>
      <c r="E1950" s="239"/>
      <c r="F1950" s="8"/>
      <c r="G1950" s="8"/>
      <c r="H1950" s="8"/>
      <c r="I1950" s="8"/>
      <c r="J1950" s="239" t="s">
        <v>2162</v>
      </c>
      <c r="K1950" s="239"/>
      <c r="L1950" s="239"/>
      <c r="M1950" s="239"/>
      <c r="N1950" s="3"/>
      <c r="O1950" s="31"/>
      <c r="P1950" s="31"/>
    </row>
    <row r="1951" spans="1:19" ht="18" customHeight="1">
      <c r="A1951" s="31" t="s">
        <v>3064</v>
      </c>
      <c r="B1951" s="31">
        <v>2096</v>
      </c>
      <c r="C1951" s="31"/>
      <c r="O1951" s="3"/>
    </row>
    <row r="1952" spans="1:19" ht="18" customHeight="1">
      <c r="A1952" s="31" t="s">
        <v>3065</v>
      </c>
      <c r="B1952" s="31">
        <v>1931</v>
      </c>
      <c r="C1952" s="31"/>
      <c r="N1952" s="3"/>
      <c r="O1952" s="31"/>
      <c r="P1952" s="31"/>
    </row>
    <row r="1953" spans="1:15" ht="18" customHeight="1">
      <c r="A1953" s="31"/>
      <c r="B1953" s="31"/>
      <c r="C1953" s="34" t="s">
        <v>2340</v>
      </c>
      <c r="N1953" s="31"/>
    </row>
    <row r="1954" spans="1:15" ht="17.100000000000001" customHeight="1">
      <c r="A1954" s="31"/>
      <c r="B1954" s="31"/>
      <c r="C1954" s="34"/>
      <c r="L1954" s="198"/>
      <c r="N1954" s="31"/>
      <c r="O1954" s="198"/>
    </row>
    <row r="1955" spans="1:15" ht="17.100000000000001" customHeight="1">
      <c r="A1955" s="31"/>
      <c r="B1955" s="31"/>
      <c r="C1955" s="34"/>
      <c r="L1955" s="198"/>
      <c r="N1955" s="31"/>
      <c r="O1955" s="198"/>
    </row>
    <row r="1956" spans="1:15" ht="17.100000000000001" customHeight="1">
      <c r="A1956" s="31"/>
      <c r="B1956" s="31"/>
      <c r="C1956" s="34"/>
      <c r="L1956" s="198"/>
      <c r="N1956" s="31"/>
      <c r="O1956" s="198"/>
    </row>
    <row r="1957" spans="1:15" ht="17.100000000000001" customHeight="1">
      <c r="A1957" s="31"/>
      <c r="B1957" s="31"/>
      <c r="C1957" s="34"/>
      <c r="L1957" s="198"/>
      <c r="N1957" s="31"/>
      <c r="O1957" s="198"/>
    </row>
    <row r="1958" spans="1:15" ht="17.100000000000001" customHeight="1">
      <c r="A1958" s="31"/>
      <c r="B1958" s="31"/>
      <c r="C1958" s="34"/>
      <c r="L1958" s="198"/>
      <c r="N1958" s="31"/>
      <c r="O1958" s="198"/>
    </row>
    <row r="1959" spans="1:15" ht="17.100000000000001" customHeight="1">
      <c r="A1959" s="31"/>
      <c r="B1959" s="31"/>
      <c r="C1959" s="34"/>
      <c r="L1959" s="198"/>
      <c r="N1959" s="31"/>
      <c r="O1959" s="198"/>
    </row>
    <row r="1960" spans="1:15" ht="17.100000000000001" customHeight="1">
      <c r="A1960" s="31"/>
      <c r="B1960" s="31"/>
      <c r="C1960" s="34"/>
      <c r="L1960" s="198"/>
      <c r="N1960" s="31"/>
      <c r="O1960" s="198"/>
    </row>
    <row r="1961" spans="1:15" ht="17.100000000000001" customHeight="1">
      <c r="A1961" s="31"/>
      <c r="B1961" s="31"/>
      <c r="C1961" s="34"/>
      <c r="L1961" s="198"/>
      <c r="N1961" s="31"/>
      <c r="O1961" s="198"/>
    </row>
    <row r="1962" spans="1:15" ht="17.100000000000001" customHeight="1">
      <c r="A1962" s="31"/>
      <c r="B1962" s="31"/>
      <c r="C1962" s="34"/>
      <c r="L1962" s="198"/>
      <c r="N1962" s="31"/>
      <c r="O1962" s="198"/>
    </row>
    <row r="1963" spans="1:15" ht="17.100000000000001" customHeight="1">
      <c r="A1963" s="31"/>
      <c r="B1963" s="31"/>
      <c r="C1963" s="34"/>
      <c r="L1963" s="198"/>
      <c r="N1963" s="31"/>
      <c r="O1963" s="198"/>
    </row>
    <row r="1964" spans="1:15" ht="17.100000000000001" customHeight="1">
      <c r="A1964" s="31"/>
      <c r="B1964" s="31"/>
      <c r="C1964" s="34"/>
      <c r="L1964" s="198"/>
      <c r="N1964" s="31"/>
      <c r="O1964" s="198"/>
    </row>
    <row r="1965" spans="1:15" ht="17.100000000000001" customHeight="1">
      <c r="A1965" s="31"/>
      <c r="B1965" s="31"/>
      <c r="C1965" s="34"/>
      <c r="L1965" s="198"/>
      <c r="N1965" s="31"/>
      <c r="O1965" s="198"/>
    </row>
  </sheetData>
  <sortState ref="A1387:T1400">
    <sortCondition ref="D1387:D1400"/>
  </sortState>
  <mergeCells count="27">
    <mergeCell ref="A1:E1"/>
    <mergeCell ref="F1:M1"/>
    <mergeCell ref="A2:E2"/>
    <mergeCell ref="F2:M2"/>
    <mergeCell ref="A3:E3"/>
    <mergeCell ref="F3:M3"/>
    <mergeCell ref="O8:O9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A1943:C1943"/>
    <mergeCell ref="A1945:E1945"/>
    <mergeCell ref="J1945:M1945"/>
    <mergeCell ref="A1950:E1950"/>
    <mergeCell ref="J1950:M1950"/>
  </mergeCells>
  <conditionalFormatting sqref="I1106:I1114 P1073:P1078 I452:I473 O1079:P1094 P1095:P1136 I1811:I1835 I939:I964 I1010:I1039 P1342:P1397 P1439:P1474 P96:P99 P246:P267 O219:O267 P522:P784 I1525:I1686 I65:I78 O10:P95 P104 O96:O104 I171:I218 O105:P218 I266:I395 P420:P519 O420:O784 O268:P419 O1296:O1397 P1296:P1319 I1156:I1273 P1149:P1264 O1095:O1264 O1265:P1295 I1727:I1807 I620:I806 I1886:I1942 O1475:P1942 O1048:O1078 P1048:P1059 I1047 O1399:O1474 P1399:P1434 I1358:I1434 O1398:P1398 I808:I859 O785:P1047">
    <cfRule type="cellIs" dxfId="105" priority="1" stopIfTrue="1" operator="lessThan">
      <formula>30</formula>
    </cfRule>
    <cfRule type="cellIs" dxfId="104" priority="2" stopIfTrue="1" operator="lessThan">
      <formula>50</formula>
    </cfRule>
    <cfRule type="cellIs" dxfId="103" priority="3" stopIfTrue="1" operator="notBetween">
      <formula>70</formula>
      <formula>"&lt;70"</formula>
    </cfRule>
  </conditionalFormatting>
  <conditionalFormatting sqref="I1808:I1810 I1115:I1155 I1435:I1524 I10:I64 I219:I265 I474:I619 I1687:I1726 I79:I170 I396:I451 I1274:I1357 I860:I938 I965:I1009 I1040:I1046 I1836:I1885 I1048:I1105 I807">
    <cfRule type="cellIs" dxfId="102" priority="4" stopIfTrue="1" operator="lessThan">
      <formula>30</formula>
    </cfRule>
    <cfRule type="cellIs" dxfId="101" priority="5" stopIfTrue="1" operator="lessThan">
      <formula>50</formula>
    </cfRule>
    <cfRule type="cellIs" dxfId="100" priority="6" stopIfTrue="1" operator="notBetween">
      <formula>70</formula>
      <formula>"&gt;70"</formula>
    </cfRule>
  </conditionalFormatting>
  <conditionalFormatting sqref="G10:G82 G84:G1942">
    <cfRule type="cellIs" dxfId="99" priority="7" stopIfTrue="1" operator="lessThan">
      <formula>3</formula>
    </cfRule>
    <cfRule type="cellIs" dxfId="98" priority="8" stopIfTrue="1" operator="lessThan">
      <formula>5</formula>
    </cfRule>
    <cfRule type="cellIs" dxfId="97" priority="9" stopIfTrue="1" operator="notBetween">
      <formula>7</formula>
      <formula>"&lt;7"</formula>
    </cfRule>
  </conditionalFormatting>
  <conditionalFormatting sqref="F10:F1942">
    <cfRule type="cellIs" dxfId="96" priority="10" stopIfTrue="1" operator="lessThan">
      <formula>3</formula>
    </cfRule>
    <cfRule type="cellIs" dxfId="95" priority="11" stopIfTrue="1" operator="lessThan">
      <formula>5</formula>
    </cfRule>
    <cfRule type="cellIs" dxfId="94" priority="12" stopIfTrue="1" operator="notBetween">
      <formula>7</formula>
      <formula>"&lt;7"</formula>
    </cfRule>
  </conditionalFormatting>
  <conditionalFormatting sqref="J10:L1942">
    <cfRule type="cellIs" dxfId="93" priority="13" stopIfTrue="1" operator="equal">
      <formula>"SVG"</formula>
    </cfRule>
    <cfRule type="cellIs" dxfId="92" priority="14" stopIfTrue="1" operator="equal">
      <formula>"SVXS"</formula>
    </cfRule>
  </conditionalFormatting>
  <conditionalFormatting sqref="H10:H1942">
    <cfRule type="cellIs" dxfId="91" priority="15" stopIfTrue="1" operator="lessThan">
      <formula>30</formula>
    </cfRule>
    <cfRule type="cellIs" dxfId="90" priority="16" stopIfTrue="1" operator="lessThan">
      <formula>50</formula>
    </cfRule>
    <cfRule type="cellIs" dxfId="89" priority="17" stopIfTrue="1" operator="notBetween">
      <formula>70</formula>
      <formula>"&lt;70"</formula>
    </cfRule>
  </conditionalFormatting>
  <conditionalFormatting sqref="P100:P103 P520:P521 P1320:P1341 P1143:P1148">
    <cfRule type="cellIs" dxfId="88" priority="18" stopIfTrue="1" operator="lessThan">
      <formula>30</formula>
    </cfRule>
    <cfRule type="cellIs" dxfId="87" priority="19" stopIfTrue="1" operator="lessThan">
      <formula>50</formula>
    </cfRule>
    <cfRule type="cellIs" dxfId="86" priority="20" stopIfTrue="1" operator="notBetween">
      <formula>70</formula>
      <formula>"""&lt;70"""</formula>
    </cfRule>
  </conditionalFormatting>
  <conditionalFormatting sqref="P1435:P1438 P1137:P1142 P219:P245 P1060:P1072">
    <cfRule type="cellIs" dxfId="85" priority="21" stopIfTrue="1" operator="lessThan">
      <formula>30</formula>
    </cfRule>
    <cfRule type="cellIs" dxfId="84" priority="22" stopIfTrue="1" operator="lessThan">
      <formula>50</formula>
    </cfRule>
    <cfRule type="cellIs" dxfId="83" priority="23" stopIfTrue="1" operator="notBetween">
      <formula>70</formula>
      <formula>"70"</formula>
    </cfRule>
  </conditionalFormatting>
  <conditionalFormatting sqref="G83">
    <cfRule type="cellIs" dxfId="82" priority="24" stopIfTrue="1" operator="lessThan">
      <formula>3</formula>
    </cfRule>
    <cfRule type="cellIs" dxfId="81" priority="25" stopIfTrue="1" operator="lessThan">
      <formula>5</formula>
    </cfRule>
    <cfRule type="cellIs" dxfId="80" priority="26" stopIfTrue="1" operator="notBetween">
      <formula>70</formula>
      <formula>"&lt;7"</formula>
    </cfRule>
  </conditionalFormatting>
  <pageMargins left="0.5" right="0.25" top="0.5" bottom="0.5" header="0" footer="0.25"/>
  <pageSetup paperSize="9" scale="95" orientation="portrait" verticalDpi="300" r:id="rId1"/>
  <headerFooter alignWithMargins="0">
    <oddFooter>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26"/>
  <sheetViews>
    <sheetView tabSelected="1" view="pageBreakPreview" zoomScaleNormal="100" zoomScaleSheetLayoutView="100" workbookViewId="0">
      <selection activeCell="A2627" sqref="A2627:XFD3638"/>
    </sheetView>
  </sheetViews>
  <sheetFormatPr defaultRowHeight="15"/>
  <cols>
    <col min="1" max="1" width="5.625" style="3" customWidth="1"/>
    <col min="2" max="2" width="9.125" style="3" bestFit="1" customWidth="1"/>
    <col min="3" max="3" width="18.75" style="3" bestFit="1" customWidth="1"/>
    <col min="4" max="4" width="6.875" style="3" bestFit="1" customWidth="1"/>
    <col min="5" max="5" width="10.625" style="3" customWidth="1"/>
    <col min="6" max="9" width="4.625" style="3" customWidth="1"/>
    <col min="10" max="11" width="6.625" style="3" customWidth="1"/>
    <col min="12" max="12" width="6.625" style="162" customWidth="1"/>
    <col min="13" max="13" width="12.625" style="3" customWidth="1"/>
    <col min="14" max="14" width="4.625" style="163" customWidth="1"/>
    <col min="15" max="15" width="4.375" style="162" bestFit="1" customWidth="1"/>
    <col min="16" max="16" width="4.625" style="3" customWidth="1"/>
    <col min="17" max="16384" width="9" style="3"/>
  </cols>
  <sheetData>
    <row r="1" spans="1:16" ht="18" customHeight="1">
      <c r="A1" s="237" t="s">
        <v>1707</v>
      </c>
      <c r="B1" s="237"/>
      <c r="C1" s="237"/>
      <c r="D1" s="237"/>
      <c r="E1" s="237"/>
      <c r="F1" s="238" t="s">
        <v>2169</v>
      </c>
      <c r="G1" s="238"/>
      <c r="H1" s="238"/>
      <c r="I1" s="238"/>
      <c r="J1" s="238"/>
      <c r="K1" s="238"/>
      <c r="L1" s="238"/>
      <c r="M1" s="238"/>
      <c r="P1" s="162"/>
    </row>
    <row r="2" spans="1:16" ht="18" customHeight="1">
      <c r="A2" s="238" t="s">
        <v>2168</v>
      </c>
      <c r="B2" s="238"/>
      <c r="C2" s="238"/>
      <c r="D2" s="238"/>
      <c r="E2" s="238"/>
      <c r="F2" s="239" t="s">
        <v>2170</v>
      </c>
      <c r="G2" s="239"/>
      <c r="H2" s="239"/>
      <c r="I2" s="239"/>
      <c r="J2" s="239"/>
      <c r="K2" s="239"/>
      <c r="L2" s="239"/>
      <c r="M2" s="239"/>
      <c r="P2" s="162"/>
    </row>
    <row r="3" spans="1:16" ht="18" customHeight="1">
      <c r="A3" s="238" t="s">
        <v>481</v>
      </c>
      <c r="B3" s="238"/>
      <c r="C3" s="238"/>
      <c r="D3" s="238"/>
      <c r="E3" s="238"/>
      <c r="F3" s="237"/>
      <c r="G3" s="237"/>
      <c r="H3" s="237"/>
      <c r="I3" s="237"/>
      <c r="J3" s="237"/>
      <c r="K3" s="237"/>
      <c r="L3" s="237"/>
      <c r="M3" s="237"/>
      <c r="P3" s="162"/>
    </row>
    <row r="4" spans="1:16" s="19" customFormat="1" ht="18" customHeight="1">
      <c r="A4" s="250"/>
      <c r="B4" s="250"/>
      <c r="C4" s="250"/>
      <c r="D4" s="250"/>
      <c r="E4" s="250"/>
      <c r="F4" s="161"/>
      <c r="M4" s="22"/>
      <c r="N4" s="18"/>
      <c r="O4" s="39"/>
      <c r="P4" s="39"/>
    </row>
    <row r="5" spans="1:16" ht="30" customHeight="1">
      <c r="A5" s="251" t="s">
        <v>4750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</row>
    <row r="6" spans="1:16" ht="24.95" customHeight="1">
      <c r="A6" s="254" t="s">
        <v>9189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3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6" ht="30" customHeight="1">
      <c r="A8" s="255" t="s">
        <v>3029</v>
      </c>
      <c r="B8" s="257" t="s">
        <v>2341</v>
      </c>
      <c r="C8" s="258" t="s">
        <v>2171</v>
      </c>
      <c r="D8" s="259"/>
      <c r="E8" s="255" t="s">
        <v>1708</v>
      </c>
      <c r="F8" s="262" t="s">
        <v>3063</v>
      </c>
      <c r="G8" s="263"/>
      <c r="H8" s="262" t="s">
        <v>2174</v>
      </c>
      <c r="I8" s="263"/>
      <c r="J8" s="248" t="s">
        <v>2175</v>
      </c>
      <c r="K8" s="248" t="s">
        <v>3067</v>
      </c>
      <c r="L8" s="248" t="s">
        <v>3239</v>
      </c>
      <c r="M8" s="246" t="s">
        <v>2172</v>
      </c>
      <c r="N8" s="246" t="s">
        <v>2173</v>
      </c>
      <c r="O8" s="252" t="s">
        <v>285</v>
      </c>
      <c r="P8" s="252" t="s">
        <v>286</v>
      </c>
    </row>
    <row r="9" spans="1:16" ht="20.100000000000001" customHeight="1">
      <c r="A9" s="256"/>
      <c r="B9" s="256"/>
      <c r="C9" s="260"/>
      <c r="D9" s="261"/>
      <c r="E9" s="256"/>
      <c r="F9" s="26" t="s">
        <v>3064</v>
      </c>
      <c r="G9" s="29" t="s">
        <v>3065</v>
      </c>
      <c r="H9" s="14" t="s">
        <v>3064</v>
      </c>
      <c r="I9" s="14" t="s">
        <v>3065</v>
      </c>
      <c r="J9" s="249"/>
      <c r="K9" s="249"/>
      <c r="L9" s="249"/>
      <c r="M9" s="247"/>
      <c r="N9" s="247"/>
      <c r="O9" s="253"/>
      <c r="P9" s="265"/>
    </row>
    <row r="10" spans="1:16" s="5" customFormat="1" ht="17.45" customHeight="1">
      <c r="A10" s="4">
        <v>1</v>
      </c>
      <c r="B10" s="133" t="s">
        <v>9190</v>
      </c>
      <c r="C10" s="134" t="s">
        <v>2490</v>
      </c>
      <c r="D10" s="135" t="s">
        <v>2007</v>
      </c>
      <c r="E10" s="81" t="s">
        <v>9243</v>
      </c>
      <c r="F10" s="145">
        <v>6.1</v>
      </c>
      <c r="G10" s="145">
        <v>4.59</v>
      </c>
      <c r="H10" s="48">
        <v>51</v>
      </c>
      <c r="I10" s="48">
        <v>57</v>
      </c>
      <c r="J10" s="165" t="str">
        <f t="shared" ref="J10:J73" si="0">IF(AND(F10&gt;=9,H10&gt;=90),"SVXS",IF(AND(F10&gt;=8,H10&gt;=80),"SVG",IF(AND(F10&gt;=7,H10&gt;=70),"SVK"," ")))</f>
        <v xml:space="preserve"> </v>
      </c>
      <c r="K10" s="165" t="str">
        <f t="shared" ref="K10:K73" si="1">IF(AND(G10&gt;=9,I10&gt;=90),"SVXS",IF(AND(G10&gt;=8,I10&gt;=80),"SVG",IF(AND(G10&gt;=7,I10&gt;=70),"SVK"," ")))</f>
        <v xml:space="preserve"> </v>
      </c>
      <c r="L10" s="165" t="str">
        <f t="shared" ref="L10:L73" si="2">IF(AND(J10="SVXS",K10="SVXS"),"SVXS",IF(AND(J10="SVG",K10="SVG"),"SVG",IF(AND(J10="SVK",K10="SVK"),"SVK",IF(AND(J10="SVXS",K10="SVG"),"SVG",IF(AND(J10="SVG",K10="SVXS"),"SVG",IF(AND(J10="SVG",K10="SVK"),"SVK",IF(AND(J10="SVK",K10="SVG"),"SVK"," ")))))))</f>
        <v xml:space="preserve"> </v>
      </c>
      <c r="M10" s="196"/>
      <c r="N10" s="9"/>
      <c r="O10" s="62">
        <f t="shared" ref="O10:O73" si="3">SUM(H10:I10)/2</f>
        <v>54</v>
      </c>
      <c r="P10" s="58"/>
    </row>
    <row r="11" spans="1:16" s="5" customFormat="1" ht="17.45" customHeight="1">
      <c r="A11" s="4">
        <v>2</v>
      </c>
      <c r="B11" s="133" t="s">
        <v>9191</v>
      </c>
      <c r="C11" s="134" t="s">
        <v>3316</v>
      </c>
      <c r="D11" s="135" t="s">
        <v>2009</v>
      </c>
      <c r="E11" s="81" t="s">
        <v>9243</v>
      </c>
      <c r="F11" s="145">
        <v>6.23</v>
      </c>
      <c r="G11" s="145">
        <v>4.53</v>
      </c>
      <c r="H11" s="48">
        <v>54</v>
      </c>
      <c r="I11" s="48">
        <v>52</v>
      </c>
      <c r="J11" s="165" t="str">
        <f t="shared" si="0"/>
        <v xml:space="preserve"> </v>
      </c>
      <c r="K11" s="165" t="str">
        <f t="shared" si="1"/>
        <v xml:space="preserve"> </v>
      </c>
      <c r="L11" s="165" t="str">
        <f t="shared" si="2"/>
        <v xml:space="preserve"> </v>
      </c>
      <c r="M11" s="63"/>
      <c r="N11" s="9"/>
      <c r="O11" s="62">
        <f t="shared" si="3"/>
        <v>53</v>
      </c>
      <c r="P11" s="58"/>
    </row>
    <row r="12" spans="1:16" s="5" customFormat="1" ht="17.45" customHeight="1">
      <c r="A12" s="4">
        <v>3</v>
      </c>
      <c r="B12" s="133" t="s">
        <v>9192</v>
      </c>
      <c r="C12" s="134" t="s">
        <v>419</v>
      </c>
      <c r="D12" s="135" t="s">
        <v>2009</v>
      </c>
      <c r="E12" s="81" t="s">
        <v>9243</v>
      </c>
      <c r="F12" s="145">
        <v>6.53</v>
      </c>
      <c r="G12" s="145">
        <v>5.16</v>
      </c>
      <c r="H12" s="48">
        <v>50</v>
      </c>
      <c r="I12" s="48">
        <v>59</v>
      </c>
      <c r="J12" s="165" t="str">
        <f t="shared" si="0"/>
        <v xml:space="preserve"> </v>
      </c>
      <c r="K12" s="165" t="str">
        <f t="shared" si="1"/>
        <v xml:space="preserve"> </v>
      </c>
      <c r="L12" s="165" t="str">
        <f t="shared" si="2"/>
        <v xml:space="preserve"> </v>
      </c>
      <c r="M12" s="63"/>
      <c r="N12" s="9"/>
      <c r="O12" s="62">
        <f t="shared" si="3"/>
        <v>54.5</v>
      </c>
      <c r="P12" s="58"/>
    </row>
    <row r="13" spans="1:16" s="5" customFormat="1" ht="17.45" customHeight="1">
      <c r="A13" s="4">
        <v>4</v>
      </c>
      <c r="B13" s="133" t="s">
        <v>9193</v>
      </c>
      <c r="C13" s="134" t="s">
        <v>3719</v>
      </c>
      <c r="D13" s="135" t="s">
        <v>2009</v>
      </c>
      <c r="E13" s="81" t="s">
        <v>9243</v>
      </c>
      <c r="F13" s="145">
        <v>5.9</v>
      </c>
      <c r="G13" s="145">
        <v>4.28</v>
      </c>
      <c r="H13" s="48">
        <v>51</v>
      </c>
      <c r="I13" s="48">
        <v>50</v>
      </c>
      <c r="J13" s="165" t="str">
        <f t="shared" si="0"/>
        <v xml:space="preserve"> </v>
      </c>
      <c r="K13" s="165" t="str">
        <f t="shared" si="1"/>
        <v xml:space="preserve"> </v>
      </c>
      <c r="L13" s="165" t="str">
        <f t="shared" si="2"/>
        <v xml:space="preserve"> </v>
      </c>
      <c r="M13" s="63"/>
      <c r="N13" s="9"/>
      <c r="O13" s="62">
        <f t="shared" si="3"/>
        <v>50.5</v>
      </c>
      <c r="P13" s="58"/>
    </row>
    <row r="14" spans="1:16" s="5" customFormat="1" ht="17.45" customHeight="1">
      <c r="A14" s="4">
        <v>5</v>
      </c>
      <c r="B14" s="133" t="s">
        <v>9194</v>
      </c>
      <c r="C14" s="134" t="s">
        <v>9195</v>
      </c>
      <c r="D14" s="135" t="s">
        <v>2009</v>
      </c>
      <c r="E14" s="81" t="s">
        <v>9243</v>
      </c>
      <c r="F14" s="145">
        <v>6.73</v>
      </c>
      <c r="G14" s="145">
        <v>5.66</v>
      </c>
      <c r="H14" s="48">
        <v>52</v>
      </c>
      <c r="I14" s="48">
        <v>61</v>
      </c>
      <c r="J14" s="165" t="str">
        <f t="shared" si="0"/>
        <v xml:space="preserve"> </v>
      </c>
      <c r="K14" s="165" t="str">
        <f t="shared" si="1"/>
        <v xml:space="preserve"> </v>
      </c>
      <c r="L14" s="165" t="str">
        <f t="shared" si="2"/>
        <v xml:space="preserve"> </v>
      </c>
      <c r="M14" s="63"/>
      <c r="N14" s="9"/>
      <c r="O14" s="62">
        <f t="shared" si="3"/>
        <v>56.5</v>
      </c>
      <c r="P14" s="58"/>
    </row>
    <row r="15" spans="1:16" s="5" customFormat="1" ht="17.45" customHeight="1">
      <c r="A15" s="4">
        <v>6</v>
      </c>
      <c r="B15" s="133" t="s">
        <v>9196</v>
      </c>
      <c r="C15" s="134" t="s">
        <v>593</v>
      </c>
      <c r="D15" s="135" t="s">
        <v>1517</v>
      </c>
      <c r="E15" s="81" t="s">
        <v>9243</v>
      </c>
      <c r="F15" s="145">
        <v>5.73</v>
      </c>
      <c r="G15" s="145">
        <v>4.88</v>
      </c>
      <c r="H15" s="48">
        <v>51</v>
      </c>
      <c r="I15" s="48">
        <v>63</v>
      </c>
      <c r="J15" s="165" t="str">
        <f t="shared" si="0"/>
        <v xml:space="preserve"> </v>
      </c>
      <c r="K15" s="165" t="str">
        <f t="shared" si="1"/>
        <v xml:space="preserve"> </v>
      </c>
      <c r="L15" s="165" t="str">
        <f t="shared" si="2"/>
        <v xml:space="preserve"> </v>
      </c>
      <c r="M15" s="63"/>
      <c r="N15" s="9"/>
      <c r="O15" s="62">
        <f t="shared" si="3"/>
        <v>57</v>
      </c>
      <c r="P15" s="58"/>
    </row>
    <row r="16" spans="1:16" s="5" customFormat="1" ht="17.45" customHeight="1">
      <c r="A16" s="4">
        <v>7</v>
      </c>
      <c r="B16" s="133" t="s">
        <v>9197</v>
      </c>
      <c r="C16" s="134" t="s">
        <v>3607</v>
      </c>
      <c r="D16" s="135" t="s">
        <v>667</v>
      </c>
      <c r="E16" s="81" t="s">
        <v>9243</v>
      </c>
      <c r="F16" s="145">
        <v>6.43</v>
      </c>
      <c r="G16" s="145">
        <v>5.25</v>
      </c>
      <c r="H16" s="48">
        <v>52</v>
      </c>
      <c r="I16" s="48">
        <v>61</v>
      </c>
      <c r="J16" s="165" t="str">
        <f t="shared" si="0"/>
        <v xml:space="preserve"> </v>
      </c>
      <c r="K16" s="165" t="str">
        <f t="shared" si="1"/>
        <v xml:space="preserve"> </v>
      </c>
      <c r="L16" s="165" t="str">
        <f t="shared" si="2"/>
        <v xml:space="preserve"> </v>
      </c>
      <c r="M16" s="63"/>
      <c r="N16" s="117"/>
      <c r="O16" s="62">
        <f t="shared" si="3"/>
        <v>56.5</v>
      </c>
      <c r="P16" s="58"/>
    </row>
    <row r="17" spans="1:16" s="5" customFormat="1" ht="17.45" customHeight="1">
      <c r="A17" s="4">
        <v>8</v>
      </c>
      <c r="B17" s="133" t="s">
        <v>9198</v>
      </c>
      <c r="C17" s="134" t="s">
        <v>907</v>
      </c>
      <c r="D17" s="135" t="s">
        <v>3839</v>
      </c>
      <c r="E17" s="81" t="s">
        <v>9243</v>
      </c>
      <c r="F17" s="145">
        <v>4.87</v>
      </c>
      <c r="G17" s="145">
        <v>2.44</v>
      </c>
      <c r="H17" s="48">
        <v>50</v>
      </c>
      <c r="I17" s="48">
        <v>58</v>
      </c>
      <c r="J17" s="165" t="str">
        <f t="shared" si="0"/>
        <v xml:space="preserve"> </v>
      </c>
      <c r="K17" s="165" t="str">
        <f t="shared" si="1"/>
        <v xml:space="preserve"> </v>
      </c>
      <c r="L17" s="165" t="str">
        <f t="shared" si="2"/>
        <v xml:space="preserve"> </v>
      </c>
      <c r="M17" s="63"/>
      <c r="N17" s="9"/>
      <c r="O17" s="62">
        <f t="shared" si="3"/>
        <v>54</v>
      </c>
      <c r="P17" s="58"/>
    </row>
    <row r="18" spans="1:16" s="5" customFormat="1" ht="17.45" customHeight="1">
      <c r="A18" s="4">
        <v>9</v>
      </c>
      <c r="B18" s="133" t="s">
        <v>9199</v>
      </c>
      <c r="C18" s="134" t="s">
        <v>3342</v>
      </c>
      <c r="D18" s="135" t="s">
        <v>23</v>
      </c>
      <c r="E18" s="81" t="s">
        <v>9243</v>
      </c>
      <c r="F18" s="145">
        <v>4.87</v>
      </c>
      <c r="G18" s="145">
        <v>4.93</v>
      </c>
      <c r="H18" s="48">
        <v>71</v>
      </c>
      <c r="I18" s="48">
        <v>79</v>
      </c>
      <c r="J18" s="165" t="str">
        <f t="shared" si="0"/>
        <v xml:space="preserve"> </v>
      </c>
      <c r="K18" s="165" t="str">
        <f t="shared" si="1"/>
        <v xml:space="preserve"> </v>
      </c>
      <c r="L18" s="165" t="str">
        <f t="shared" si="2"/>
        <v xml:space="preserve"> </v>
      </c>
      <c r="M18" s="63"/>
      <c r="N18" s="9"/>
      <c r="O18" s="62">
        <f t="shared" si="3"/>
        <v>75</v>
      </c>
      <c r="P18" s="58"/>
    </row>
    <row r="19" spans="1:16" s="5" customFormat="1" ht="17.45" customHeight="1">
      <c r="A19" s="4">
        <v>10</v>
      </c>
      <c r="B19" s="133" t="s">
        <v>9200</v>
      </c>
      <c r="C19" s="134" t="s">
        <v>532</v>
      </c>
      <c r="D19" s="135" t="s">
        <v>3365</v>
      </c>
      <c r="E19" s="81" t="s">
        <v>9243</v>
      </c>
      <c r="F19" s="145">
        <v>6.17</v>
      </c>
      <c r="G19" s="145">
        <v>4.42</v>
      </c>
      <c r="H19" s="48">
        <v>52</v>
      </c>
      <c r="I19" s="48">
        <v>57</v>
      </c>
      <c r="J19" s="165" t="str">
        <f t="shared" si="0"/>
        <v xml:space="preserve"> </v>
      </c>
      <c r="K19" s="165" t="str">
        <f t="shared" si="1"/>
        <v xml:space="preserve"> </v>
      </c>
      <c r="L19" s="165" t="str">
        <f t="shared" si="2"/>
        <v xml:space="preserve"> </v>
      </c>
      <c r="M19" s="83"/>
      <c r="N19" s="50"/>
      <c r="O19" s="62">
        <f t="shared" si="3"/>
        <v>54.5</v>
      </c>
      <c r="P19" s="58"/>
    </row>
    <row r="20" spans="1:16" s="5" customFormat="1" ht="17.45" customHeight="1">
      <c r="A20" s="4">
        <v>11</v>
      </c>
      <c r="B20" s="133" t="s">
        <v>9201</v>
      </c>
      <c r="C20" s="134" t="s">
        <v>907</v>
      </c>
      <c r="D20" s="135" t="s">
        <v>3365</v>
      </c>
      <c r="E20" s="81" t="s">
        <v>9243</v>
      </c>
      <c r="F20" s="145">
        <v>6.6</v>
      </c>
      <c r="G20" s="145">
        <v>5.15</v>
      </c>
      <c r="H20" s="48">
        <v>54</v>
      </c>
      <c r="I20" s="48">
        <v>58</v>
      </c>
      <c r="J20" s="165" t="str">
        <f t="shared" si="0"/>
        <v xml:space="preserve"> </v>
      </c>
      <c r="K20" s="165" t="str">
        <f t="shared" si="1"/>
        <v xml:space="preserve"> </v>
      </c>
      <c r="L20" s="165" t="str">
        <f t="shared" si="2"/>
        <v xml:space="preserve"> </v>
      </c>
      <c r="M20" s="98"/>
      <c r="N20" s="9"/>
      <c r="O20" s="62">
        <f t="shared" si="3"/>
        <v>56</v>
      </c>
      <c r="P20" s="58"/>
    </row>
    <row r="21" spans="1:16" s="5" customFormat="1" ht="17.45" customHeight="1">
      <c r="A21" s="4">
        <v>12</v>
      </c>
      <c r="B21" s="133" t="s">
        <v>9202</v>
      </c>
      <c r="C21" s="134" t="s">
        <v>1434</v>
      </c>
      <c r="D21" s="135" t="s">
        <v>9203</v>
      </c>
      <c r="E21" s="81" t="s">
        <v>9243</v>
      </c>
      <c r="F21" s="145">
        <v>6.2</v>
      </c>
      <c r="G21" s="145">
        <v>4.29</v>
      </c>
      <c r="H21" s="48">
        <v>55</v>
      </c>
      <c r="I21" s="48">
        <v>57</v>
      </c>
      <c r="J21" s="165" t="str">
        <f t="shared" si="0"/>
        <v xml:space="preserve"> </v>
      </c>
      <c r="K21" s="165" t="str">
        <f t="shared" si="1"/>
        <v xml:space="preserve"> </v>
      </c>
      <c r="L21" s="165" t="str">
        <f t="shared" si="2"/>
        <v xml:space="preserve"> </v>
      </c>
      <c r="M21" s="196"/>
      <c r="N21" s="9"/>
      <c r="O21" s="62">
        <f t="shared" si="3"/>
        <v>56</v>
      </c>
      <c r="P21" s="58"/>
    </row>
    <row r="22" spans="1:16" s="5" customFormat="1" ht="17.45" customHeight="1">
      <c r="A22" s="4">
        <v>13</v>
      </c>
      <c r="B22" s="133" t="s">
        <v>9204</v>
      </c>
      <c r="C22" s="134" t="s">
        <v>1419</v>
      </c>
      <c r="D22" s="135" t="s">
        <v>995</v>
      </c>
      <c r="E22" s="81" t="s">
        <v>9243</v>
      </c>
      <c r="F22" s="145">
        <v>6.67</v>
      </c>
      <c r="G22" s="145">
        <v>5.33</v>
      </c>
      <c r="H22" s="48">
        <v>54</v>
      </c>
      <c r="I22" s="48">
        <v>54</v>
      </c>
      <c r="J22" s="165" t="str">
        <f t="shared" si="0"/>
        <v xml:space="preserve"> </v>
      </c>
      <c r="K22" s="165" t="str">
        <f t="shared" si="1"/>
        <v xml:space="preserve"> </v>
      </c>
      <c r="L22" s="165" t="str">
        <f t="shared" si="2"/>
        <v xml:space="preserve"> </v>
      </c>
      <c r="M22" s="63"/>
      <c r="N22" s="9"/>
      <c r="O22" s="62">
        <f t="shared" si="3"/>
        <v>54</v>
      </c>
      <c r="P22" s="58"/>
    </row>
    <row r="23" spans="1:16" s="5" customFormat="1" ht="17.45" customHeight="1">
      <c r="A23" s="4">
        <v>14</v>
      </c>
      <c r="B23" s="133" t="s">
        <v>9205</v>
      </c>
      <c r="C23" s="134" t="s">
        <v>9206</v>
      </c>
      <c r="D23" s="135" t="s">
        <v>995</v>
      </c>
      <c r="E23" s="81" t="s">
        <v>9243</v>
      </c>
      <c r="F23" s="145">
        <v>5.27</v>
      </c>
      <c r="G23" s="145">
        <v>4.34</v>
      </c>
      <c r="H23" s="48">
        <v>51</v>
      </c>
      <c r="I23" s="48">
        <v>60</v>
      </c>
      <c r="J23" s="165" t="str">
        <f t="shared" si="0"/>
        <v xml:space="preserve"> </v>
      </c>
      <c r="K23" s="165" t="str">
        <f t="shared" si="1"/>
        <v xml:space="preserve"> </v>
      </c>
      <c r="L23" s="165" t="str">
        <f t="shared" si="2"/>
        <v xml:space="preserve"> </v>
      </c>
      <c r="M23" s="101"/>
      <c r="N23" s="9"/>
      <c r="O23" s="62">
        <f t="shared" si="3"/>
        <v>55.5</v>
      </c>
      <c r="P23" s="58"/>
    </row>
    <row r="24" spans="1:16" s="5" customFormat="1" ht="17.45" customHeight="1">
      <c r="A24" s="4">
        <v>15</v>
      </c>
      <c r="B24" s="133" t="s">
        <v>9207</v>
      </c>
      <c r="C24" s="134" t="s">
        <v>4262</v>
      </c>
      <c r="D24" s="135" t="s">
        <v>995</v>
      </c>
      <c r="E24" s="81" t="s">
        <v>9243</v>
      </c>
      <c r="F24" s="145">
        <v>4.17</v>
      </c>
      <c r="G24" s="145">
        <v>2.69</v>
      </c>
      <c r="H24" s="48">
        <v>51</v>
      </c>
      <c r="I24" s="48">
        <v>53</v>
      </c>
      <c r="J24" s="165" t="str">
        <f t="shared" si="0"/>
        <v xml:space="preserve"> </v>
      </c>
      <c r="K24" s="165" t="str">
        <f t="shared" si="1"/>
        <v xml:space="preserve"> </v>
      </c>
      <c r="L24" s="165" t="str">
        <f t="shared" si="2"/>
        <v xml:space="preserve"> </v>
      </c>
      <c r="M24" s="101"/>
      <c r="N24" s="9"/>
      <c r="O24" s="62">
        <f t="shared" si="3"/>
        <v>52</v>
      </c>
      <c r="P24" s="58"/>
    </row>
    <row r="25" spans="1:16" s="5" customFormat="1" ht="17.45" customHeight="1">
      <c r="A25" s="4">
        <v>16</v>
      </c>
      <c r="B25" s="133" t="s">
        <v>9208</v>
      </c>
      <c r="C25" s="134" t="s">
        <v>2378</v>
      </c>
      <c r="D25" s="135" t="s">
        <v>2321</v>
      </c>
      <c r="E25" s="81" t="s">
        <v>9243</v>
      </c>
      <c r="F25" s="145">
        <v>6</v>
      </c>
      <c r="G25" s="145">
        <v>6.01</v>
      </c>
      <c r="H25" s="48">
        <v>81</v>
      </c>
      <c r="I25" s="48">
        <v>90</v>
      </c>
      <c r="J25" s="165" t="str">
        <f t="shared" si="0"/>
        <v xml:space="preserve"> </v>
      </c>
      <c r="K25" s="165" t="str">
        <f t="shared" si="1"/>
        <v xml:space="preserve"> </v>
      </c>
      <c r="L25" s="165" t="str">
        <f t="shared" si="2"/>
        <v xml:space="preserve"> </v>
      </c>
      <c r="M25" s="196"/>
      <c r="N25" s="9"/>
      <c r="O25" s="62">
        <f t="shared" si="3"/>
        <v>85.5</v>
      </c>
      <c r="P25" s="58"/>
    </row>
    <row r="26" spans="1:16" s="5" customFormat="1" ht="17.45" customHeight="1">
      <c r="A26" s="4">
        <v>17</v>
      </c>
      <c r="B26" s="133" t="s">
        <v>9209</v>
      </c>
      <c r="C26" s="134" t="s">
        <v>3374</v>
      </c>
      <c r="D26" s="135" t="s">
        <v>2322</v>
      </c>
      <c r="E26" s="81" t="s">
        <v>9243</v>
      </c>
      <c r="F26" s="145">
        <v>6.27</v>
      </c>
      <c r="G26" s="145">
        <v>5.73</v>
      </c>
      <c r="H26" s="48">
        <v>50</v>
      </c>
      <c r="I26" s="48">
        <v>61</v>
      </c>
      <c r="J26" s="165" t="str">
        <f t="shared" si="0"/>
        <v xml:space="preserve"> </v>
      </c>
      <c r="K26" s="165" t="str">
        <f t="shared" si="1"/>
        <v xml:space="preserve"> </v>
      </c>
      <c r="L26" s="165" t="str">
        <f t="shared" si="2"/>
        <v xml:space="preserve"> </v>
      </c>
      <c r="M26" s="196"/>
      <c r="N26" s="9"/>
      <c r="O26" s="62">
        <f t="shared" si="3"/>
        <v>55.5</v>
      </c>
      <c r="P26" s="58"/>
    </row>
    <row r="27" spans="1:16" s="5" customFormat="1" ht="17.45" customHeight="1">
      <c r="A27" s="4">
        <v>18</v>
      </c>
      <c r="B27" s="133" t="s">
        <v>9210</v>
      </c>
      <c r="C27" s="134" t="s">
        <v>9211</v>
      </c>
      <c r="D27" s="135" t="s">
        <v>359</v>
      </c>
      <c r="E27" s="81" t="s">
        <v>9243</v>
      </c>
      <c r="F27" s="145">
        <v>6.67</v>
      </c>
      <c r="G27" s="145">
        <v>6.33</v>
      </c>
      <c r="H27" s="48">
        <v>57</v>
      </c>
      <c r="I27" s="48">
        <v>68</v>
      </c>
      <c r="J27" s="165" t="str">
        <f t="shared" si="0"/>
        <v xml:space="preserve"> </v>
      </c>
      <c r="K27" s="165" t="str">
        <f t="shared" si="1"/>
        <v xml:space="preserve"> </v>
      </c>
      <c r="L27" s="165" t="str">
        <f t="shared" si="2"/>
        <v xml:space="preserve"> </v>
      </c>
      <c r="M27" s="63"/>
      <c r="N27" s="50"/>
      <c r="O27" s="62">
        <f t="shared" si="3"/>
        <v>62.5</v>
      </c>
      <c r="P27" s="58"/>
    </row>
    <row r="28" spans="1:16" s="5" customFormat="1" ht="17.45" customHeight="1">
      <c r="A28" s="4">
        <v>19</v>
      </c>
      <c r="B28" s="133" t="s">
        <v>9212</v>
      </c>
      <c r="C28" s="134" t="s">
        <v>1805</v>
      </c>
      <c r="D28" s="135" t="s">
        <v>684</v>
      </c>
      <c r="E28" s="81" t="s">
        <v>9243</v>
      </c>
      <c r="F28" s="145">
        <v>5.77</v>
      </c>
      <c r="G28" s="145">
        <v>4.4000000000000004</v>
      </c>
      <c r="H28" s="48">
        <v>53</v>
      </c>
      <c r="I28" s="48">
        <v>57</v>
      </c>
      <c r="J28" s="165" t="str">
        <f t="shared" si="0"/>
        <v xml:space="preserve"> </v>
      </c>
      <c r="K28" s="165" t="str">
        <f t="shared" si="1"/>
        <v xml:space="preserve"> </v>
      </c>
      <c r="L28" s="165" t="str">
        <f t="shared" si="2"/>
        <v xml:space="preserve"> </v>
      </c>
      <c r="M28" s="63"/>
      <c r="N28" s="9"/>
      <c r="O28" s="62">
        <f t="shared" si="3"/>
        <v>55</v>
      </c>
      <c r="P28" s="58"/>
    </row>
    <row r="29" spans="1:16" s="5" customFormat="1" ht="17.45" customHeight="1">
      <c r="A29" s="4">
        <v>20</v>
      </c>
      <c r="B29" s="133" t="s">
        <v>9213</v>
      </c>
      <c r="C29" s="134" t="s">
        <v>9214</v>
      </c>
      <c r="D29" s="135" t="s">
        <v>4264</v>
      </c>
      <c r="E29" s="81" t="s">
        <v>9243</v>
      </c>
      <c r="F29" s="145">
        <v>8.33</v>
      </c>
      <c r="G29" s="145">
        <v>7.92</v>
      </c>
      <c r="H29" s="48">
        <v>61</v>
      </c>
      <c r="I29" s="48">
        <v>91</v>
      </c>
      <c r="J29" s="165" t="str">
        <f t="shared" si="0"/>
        <v xml:space="preserve"> </v>
      </c>
      <c r="K29" s="165" t="str">
        <f t="shared" si="1"/>
        <v>SVK</v>
      </c>
      <c r="L29" s="165" t="str">
        <f t="shared" si="2"/>
        <v xml:space="preserve"> </v>
      </c>
      <c r="M29" s="68"/>
      <c r="N29" s="9"/>
      <c r="O29" s="62">
        <f t="shared" si="3"/>
        <v>76</v>
      </c>
      <c r="P29" s="58"/>
    </row>
    <row r="30" spans="1:16" s="5" customFormat="1" ht="17.45" customHeight="1">
      <c r="A30" s="4">
        <v>21</v>
      </c>
      <c r="B30" s="133" t="s">
        <v>9215</v>
      </c>
      <c r="C30" s="134" t="s">
        <v>589</v>
      </c>
      <c r="D30" s="135" t="s">
        <v>3625</v>
      </c>
      <c r="E30" s="81" t="s">
        <v>9243</v>
      </c>
      <c r="F30" s="145">
        <v>8.07</v>
      </c>
      <c r="G30" s="145">
        <v>7.24</v>
      </c>
      <c r="H30" s="48">
        <v>53</v>
      </c>
      <c r="I30" s="48">
        <v>65</v>
      </c>
      <c r="J30" s="165" t="str">
        <f t="shared" si="0"/>
        <v xml:space="preserve"> </v>
      </c>
      <c r="K30" s="165" t="str">
        <f t="shared" si="1"/>
        <v xml:space="preserve"> </v>
      </c>
      <c r="L30" s="165" t="str">
        <f t="shared" si="2"/>
        <v xml:space="preserve"> </v>
      </c>
      <c r="M30" s="114"/>
      <c r="N30" s="9"/>
      <c r="O30" s="62">
        <f t="shared" si="3"/>
        <v>59</v>
      </c>
      <c r="P30" s="58"/>
    </row>
    <row r="31" spans="1:16" s="5" customFormat="1" ht="17.45" customHeight="1">
      <c r="A31" s="4">
        <v>22</v>
      </c>
      <c r="B31" s="133" t="s">
        <v>9216</v>
      </c>
      <c r="C31" s="134" t="s">
        <v>9217</v>
      </c>
      <c r="D31" s="135" t="s">
        <v>998</v>
      </c>
      <c r="E31" s="81" t="s">
        <v>9243</v>
      </c>
      <c r="F31" s="145">
        <v>4.2300000000000004</v>
      </c>
      <c r="G31" s="145">
        <v>5.26</v>
      </c>
      <c r="H31" s="48">
        <v>50</v>
      </c>
      <c r="I31" s="48">
        <v>60</v>
      </c>
      <c r="J31" s="165" t="str">
        <f t="shared" si="0"/>
        <v xml:space="preserve"> </v>
      </c>
      <c r="K31" s="165" t="str">
        <f t="shared" si="1"/>
        <v xml:space="preserve"> </v>
      </c>
      <c r="L31" s="165" t="str">
        <f t="shared" si="2"/>
        <v xml:space="preserve"> </v>
      </c>
      <c r="M31" s="63"/>
      <c r="N31" s="9"/>
      <c r="O31" s="62">
        <f t="shared" si="3"/>
        <v>55</v>
      </c>
      <c r="P31" s="58"/>
    </row>
    <row r="32" spans="1:16" s="5" customFormat="1" ht="17.45" customHeight="1">
      <c r="A32" s="4">
        <v>23</v>
      </c>
      <c r="B32" s="133" t="s">
        <v>9218</v>
      </c>
      <c r="C32" s="134" t="s">
        <v>9219</v>
      </c>
      <c r="D32" s="135" t="s">
        <v>3794</v>
      </c>
      <c r="E32" s="81" t="s">
        <v>9243</v>
      </c>
      <c r="F32" s="145">
        <v>7.97</v>
      </c>
      <c r="G32" s="145">
        <v>7.21</v>
      </c>
      <c r="H32" s="48">
        <v>55</v>
      </c>
      <c r="I32" s="48">
        <v>63</v>
      </c>
      <c r="J32" s="165" t="str">
        <f t="shared" si="0"/>
        <v xml:space="preserve"> </v>
      </c>
      <c r="K32" s="165" t="str">
        <f t="shared" si="1"/>
        <v xml:space="preserve"> </v>
      </c>
      <c r="L32" s="165" t="str">
        <f t="shared" si="2"/>
        <v xml:space="preserve"> </v>
      </c>
      <c r="M32" s="63"/>
      <c r="N32" s="9"/>
      <c r="O32" s="62">
        <f t="shared" si="3"/>
        <v>59</v>
      </c>
      <c r="P32" s="58"/>
    </row>
    <row r="33" spans="1:16" s="5" customFormat="1" ht="17.45" customHeight="1">
      <c r="A33" s="4">
        <v>24</v>
      </c>
      <c r="B33" s="133" t="s">
        <v>9220</v>
      </c>
      <c r="C33" s="134" t="s">
        <v>2368</v>
      </c>
      <c r="D33" s="135" t="s">
        <v>999</v>
      </c>
      <c r="E33" s="81" t="s">
        <v>9243</v>
      </c>
      <c r="F33" s="145">
        <v>5.5</v>
      </c>
      <c r="G33" s="145">
        <v>5.39</v>
      </c>
      <c r="H33" s="48">
        <v>53</v>
      </c>
      <c r="I33" s="48">
        <v>53</v>
      </c>
      <c r="J33" s="165" t="str">
        <f t="shared" si="0"/>
        <v xml:space="preserve"> </v>
      </c>
      <c r="K33" s="165" t="str">
        <f t="shared" si="1"/>
        <v xml:space="preserve"> </v>
      </c>
      <c r="L33" s="165" t="str">
        <f t="shared" si="2"/>
        <v xml:space="preserve"> </v>
      </c>
      <c r="M33" s="196"/>
      <c r="N33" s="50"/>
      <c r="O33" s="62">
        <f t="shared" si="3"/>
        <v>53</v>
      </c>
      <c r="P33" s="58"/>
    </row>
    <row r="34" spans="1:16" s="5" customFormat="1" ht="17.45" customHeight="1">
      <c r="A34" s="4">
        <v>25</v>
      </c>
      <c r="B34" s="133" t="s">
        <v>9221</v>
      </c>
      <c r="C34" s="134" t="s">
        <v>3112</v>
      </c>
      <c r="D34" s="135" t="s">
        <v>3798</v>
      </c>
      <c r="E34" s="81" t="s">
        <v>9243</v>
      </c>
      <c r="F34" s="145">
        <v>5.7</v>
      </c>
      <c r="G34" s="145">
        <v>5.55</v>
      </c>
      <c r="H34" s="48">
        <v>50</v>
      </c>
      <c r="I34" s="48">
        <v>63</v>
      </c>
      <c r="J34" s="165" t="str">
        <f t="shared" si="0"/>
        <v xml:space="preserve"> </v>
      </c>
      <c r="K34" s="165" t="str">
        <f t="shared" si="1"/>
        <v xml:space="preserve"> </v>
      </c>
      <c r="L34" s="165" t="str">
        <f t="shared" si="2"/>
        <v xml:space="preserve"> </v>
      </c>
      <c r="M34" s="101"/>
      <c r="N34" s="9"/>
      <c r="O34" s="62">
        <f t="shared" si="3"/>
        <v>56.5</v>
      </c>
      <c r="P34" s="58"/>
    </row>
    <row r="35" spans="1:16" s="5" customFormat="1" ht="17.45" customHeight="1">
      <c r="A35" s="4">
        <v>26</v>
      </c>
      <c r="B35" s="133" t="s">
        <v>9222</v>
      </c>
      <c r="C35" s="134" t="s">
        <v>9223</v>
      </c>
      <c r="D35" s="135" t="s">
        <v>3801</v>
      </c>
      <c r="E35" s="81" t="s">
        <v>9243</v>
      </c>
      <c r="F35" s="145">
        <v>5.6</v>
      </c>
      <c r="G35" s="145">
        <v>5.14</v>
      </c>
      <c r="H35" s="48">
        <v>51</v>
      </c>
      <c r="I35" s="48">
        <v>59</v>
      </c>
      <c r="J35" s="165" t="str">
        <f t="shared" si="0"/>
        <v xml:space="preserve"> </v>
      </c>
      <c r="K35" s="165" t="str">
        <f t="shared" si="1"/>
        <v xml:space="preserve"> </v>
      </c>
      <c r="L35" s="165" t="str">
        <f t="shared" si="2"/>
        <v xml:space="preserve"> </v>
      </c>
      <c r="M35" s="196"/>
      <c r="N35" s="136"/>
      <c r="O35" s="62">
        <f t="shared" si="3"/>
        <v>55</v>
      </c>
      <c r="P35" s="58"/>
    </row>
    <row r="36" spans="1:16" s="5" customFormat="1" ht="17.45" customHeight="1">
      <c r="A36" s="4">
        <v>27</v>
      </c>
      <c r="B36" s="133" t="s">
        <v>9224</v>
      </c>
      <c r="C36" s="134" t="s">
        <v>1728</v>
      </c>
      <c r="D36" s="135" t="s">
        <v>3774</v>
      </c>
      <c r="E36" s="81" t="s">
        <v>9243</v>
      </c>
      <c r="F36" s="145">
        <v>6.07</v>
      </c>
      <c r="G36" s="145">
        <v>5.97</v>
      </c>
      <c r="H36" s="48">
        <v>78</v>
      </c>
      <c r="I36" s="48">
        <v>77</v>
      </c>
      <c r="J36" s="165" t="str">
        <f t="shared" si="0"/>
        <v xml:space="preserve"> </v>
      </c>
      <c r="K36" s="165" t="str">
        <f t="shared" si="1"/>
        <v xml:space="preserve"> </v>
      </c>
      <c r="L36" s="165" t="str">
        <f t="shared" si="2"/>
        <v xml:space="preserve"> </v>
      </c>
      <c r="M36" s="101"/>
      <c r="N36" s="49"/>
      <c r="O36" s="62">
        <f t="shared" si="3"/>
        <v>77.5</v>
      </c>
      <c r="P36" s="58"/>
    </row>
    <row r="37" spans="1:16" s="5" customFormat="1" ht="17.45" customHeight="1">
      <c r="A37" s="4">
        <v>28</v>
      </c>
      <c r="B37" s="133" t="s">
        <v>9225</v>
      </c>
      <c r="C37" s="134" t="s">
        <v>1000</v>
      </c>
      <c r="D37" s="135" t="s">
        <v>1001</v>
      </c>
      <c r="E37" s="81" t="s">
        <v>9243</v>
      </c>
      <c r="F37" s="145">
        <v>6.53</v>
      </c>
      <c r="G37" s="145">
        <v>5.51</v>
      </c>
      <c r="H37" s="48">
        <v>54</v>
      </c>
      <c r="I37" s="48">
        <v>56</v>
      </c>
      <c r="J37" s="165" t="str">
        <f t="shared" si="0"/>
        <v xml:space="preserve"> </v>
      </c>
      <c r="K37" s="165" t="str">
        <f t="shared" si="1"/>
        <v xml:space="preserve"> </v>
      </c>
      <c r="L37" s="165" t="str">
        <f t="shared" si="2"/>
        <v xml:space="preserve"> </v>
      </c>
      <c r="M37" s="68"/>
      <c r="N37" s="9"/>
      <c r="O37" s="62">
        <f t="shared" si="3"/>
        <v>55</v>
      </c>
      <c r="P37" s="58"/>
    </row>
    <row r="38" spans="1:16" s="5" customFormat="1" ht="17.45" customHeight="1">
      <c r="A38" s="4">
        <v>29</v>
      </c>
      <c r="B38" s="133" t="s">
        <v>9226</v>
      </c>
      <c r="C38" s="134" t="s">
        <v>2468</v>
      </c>
      <c r="D38" s="135" t="s">
        <v>300</v>
      </c>
      <c r="E38" s="81" t="s">
        <v>9243</v>
      </c>
      <c r="F38" s="145">
        <v>6.2</v>
      </c>
      <c r="G38" s="145">
        <v>5.54</v>
      </c>
      <c r="H38" s="48">
        <v>64</v>
      </c>
      <c r="I38" s="48">
        <v>78</v>
      </c>
      <c r="J38" s="165" t="str">
        <f t="shared" si="0"/>
        <v xml:space="preserve"> </v>
      </c>
      <c r="K38" s="165" t="str">
        <f t="shared" si="1"/>
        <v xml:space="preserve"> </v>
      </c>
      <c r="L38" s="165" t="str">
        <f t="shared" si="2"/>
        <v xml:space="preserve"> </v>
      </c>
      <c r="M38" s="202"/>
      <c r="N38" s="9"/>
      <c r="O38" s="62">
        <f t="shared" si="3"/>
        <v>71</v>
      </c>
      <c r="P38" s="58"/>
    </row>
    <row r="39" spans="1:16" s="5" customFormat="1" ht="17.45" customHeight="1">
      <c r="A39" s="4">
        <v>30</v>
      </c>
      <c r="B39" s="133" t="s">
        <v>9227</v>
      </c>
      <c r="C39" s="134" t="s">
        <v>1319</v>
      </c>
      <c r="D39" s="135" t="s">
        <v>3470</v>
      </c>
      <c r="E39" s="81" t="s">
        <v>9243</v>
      </c>
      <c r="F39" s="145">
        <v>6.13</v>
      </c>
      <c r="G39" s="145">
        <v>5.16</v>
      </c>
      <c r="H39" s="48">
        <v>51</v>
      </c>
      <c r="I39" s="48">
        <v>53</v>
      </c>
      <c r="J39" s="165" t="str">
        <f t="shared" si="0"/>
        <v xml:space="preserve"> </v>
      </c>
      <c r="K39" s="165" t="str">
        <f t="shared" si="1"/>
        <v xml:space="preserve"> </v>
      </c>
      <c r="L39" s="165" t="str">
        <f t="shared" si="2"/>
        <v xml:space="preserve"> </v>
      </c>
      <c r="M39" s="68"/>
      <c r="N39" s="9"/>
      <c r="O39" s="62">
        <f t="shared" si="3"/>
        <v>52</v>
      </c>
      <c r="P39" s="58"/>
    </row>
    <row r="40" spans="1:16" s="5" customFormat="1" ht="17.45" customHeight="1">
      <c r="A40" s="4">
        <v>31</v>
      </c>
      <c r="B40" s="133" t="s">
        <v>9228</v>
      </c>
      <c r="C40" s="134" t="s">
        <v>1405</v>
      </c>
      <c r="D40" s="135" t="s">
        <v>3182</v>
      </c>
      <c r="E40" s="81" t="s">
        <v>9243</v>
      </c>
      <c r="F40" s="145">
        <v>5.9</v>
      </c>
      <c r="G40" s="145">
        <v>4.8099999999999996</v>
      </c>
      <c r="H40" s="48">
        <v>50</v>
      </c>
      <c r="I40" s="48">
        <v>57</v>
      </c>
      <c r="J40" s="165" t="str">
        <f t="shared" si="0"/>
        <v xml:space="preserve"> </v>
      </c>
      <c r="K40" s="165" t="str">
        <f t="shared" si="1"/>
        <v xml:space="preserve"> </v>
      </c>
      <c r="L40" s="165" t="str">
        <f t="shared" si="2"/>
        <v xml:space="preserve"> </v>
      </c>
      <c r="M40" s="196"/>
      <c r="N40" s="9"/>
      <c r="O40" s="62">
        <f t="shared" si="3"/>
        <v>53.5</v>
      </c>
      <c r="P40" s="58"/>
    </row>
    <row r="41" spans="1:16" s="5" customFormat="1" ht="17.45" customHeight="1">
      <c r="A41" s="4">
        <v>32</v>
      </c>
      <c r="B41" s="133" t="s">
        <v>9229</v>
      </c>
      <c r="C41" s="134" t="s">
        <v>1338</v>
      </c>
      <c r="D41" s="135" t="s">
        <v>302</v>
      </c>
      <c r="E41" s="81" t="s">
        <v>9243</v>
      </c>
      <c r="F41" s="145">
        <v>4.7</v>
      </c>
      <c r="G41" s="145">
        <v>5.69</v>
      </c>
      <c r="H41" s="48">
        <v>50</v>
      </c>
      <c r="I41" s="48">
        <v>70</v>
      </c>
      <c r="J41" s="165" t="str">
        <f t="shared" si="0"/>
        <v xml:space="preserve"> </v>
      </c>
      <c r="K41" s="165" t="str">
        <f t="shared" si="1"/>
        <v xml:space="preserve"> </v>
      </c>
      <c r="L41" s="165" t="str">
        <f t="shared" si="2"/>
        <v xml:space="preserve"> </v>
      </c>
      <c r="M41" s="63"/>
      <c r="N41" s="9"/>
      <c r="O41" s="62">
        <f t="shared" si="3"/>
        <v>60</v>
      </c>
      <c r="P41" s="58"/>
    </row>
    <row r="42" spans="1:16" s="5" customFormat="1" ht="17.45" customHeight="1">
      <c r="A42" s="4">
        <v>33</v>
      </c>
      <c r="B42" s="133" t="s">
        <v>9230</v>
      </c>
      <c r="C42" s="134" t="s">
        <v>9231</v>
      </c>
      <c r="D42" s="135" t="s">
        <v>3372</v>
      </c>
      <c r="E42" s="81" t="s">
        <v>9243</v>
      </c>
      <c r="F42" s="145">
        <v>5.57</v>
      </c>
      <c r="G42" s="145">
        <v>4.0599999999999996</v>
      </c>
      <c r="H42" s="48">
        <v>52</v>
      </c>
      <c r="I42" s="48">
        <v>57</v>
      </c>
      <c r="J42" s="165" t="str">
        <f t="shared" si="0"/>
        <v xml:space="preserve"> </v>
      </c>
      <c r="K42" s="165" t="str">
        <f t="shared" si="1"/>
        <v xml:space="preserve"> </v>
      </c>
      <c r="L42" s="165" t="str">
        <f t="shared" si="2"/>
        <v xml:space="preserve"> </v>
      </c>
      <c r="M42" s="84"/>
      <c r="N42" s="9"/>
      <c r="O42" s="62">
        <f t="shared" si="3"/>
        <v>54.5</v>
      </c>
      <c r="P42" s="58"/>
    </row>
    <row r="43" spans="1:16" s="5" customFormat="1" ht="17.45" customHeight="1">
      <c r="A43" s="4">
        <v>34</v>
      </c>
      <c r="B43" s="133" t="s">
        <v>9232</v>
      </c>
      <c r="C43" s="134" t="s">
        <v>670</v>
      </c>
      <c r="D43" s="135" t="s">
        <v>4631</v>
      </c>
      <c r="E43" s="81" t="s">
        <v>9243</v>
      </c>
      <c r="F43" s="145">
        <v>6.7</v>
      </c>
      <c r="G43" s="145">
        <v>5.28</v>
      </c>
      <c r="H43" s="48">
        <v>54</v>
      </c>
      <c r="I43" s="48">
        <v>61</v>
      </c>
      <c r="J43" s="165" t="str">
        <f t="shared" si="0"/>
        <v xml:space="preserve"> </v>
      </c>
      <c r="K43" s="165" t="str">
        <f t="shared" si="1"/>
        <v xml:space="preserve"> </v>
      </c>
      <c r="L43" s="165" t="str">
        <f t="shared" si="2"/>
        <v xml:space="preserve"> </v>
      </c>
      <c r="M43" s="63"/>
      <c r="N43" s="50"/>
      <c r="O43" s="62">
        <f t="shared" si="3"/>
        <v>57.5</v>
      </c>
      <c r="P43" s="58"/>
    </row>
    <row r="44" spans="1:16" s="5" customFormat="1" ht="17.45" customHeight="1">
      <c r="A44" s="4">
        <v>35</v>
      </c>
      <c r="B44" s="133" t="s">
        <v>9233</v>
      </c>
      <c r="C44" s="134" t="s">
        <v>2706</v>
      </c>
      <c r="D44" s="135" t="s">
        <v>1012</v>
      </c>
      <c r="E44" s="81" t="s">
        <v>9243</v>
      </c>
      <c r="F44" s="145">
        <v>5.4</v>
      </c>
      <c r="G44" s="145">
        <v>3.56</v>
      </c>
      <c r="H44" s="48">
        <v>50</v>
      </c>
      <c r="I44" s="48">
        <v>58</v>
      </c>
      <c r="J44" s="165" t="str">
        <f t="shared" si="0"/>
        <v xml:space="preserve"> </v>
      </c>
      <c r="K44" s="165" t="str">
        <f t="shared" si="1"/>
        <v xml:space="preserve"> </v>
      </c>
      <c r="L44" s="165" t="str">
        <f t="shared" si="2"/>
        <v xml:space="preserve"> </v>
      </c>
      <c r="M44" s="63"/>
      <c r="N44" s="9"/>
      <c r="O44" s="62">
        <f t="shared" si="3"/>
        <v>54</v>
      </c>
      <c r="P44" s="58"/>
    </row>
    <row r="45" spans="1:16" s="5" customFormat="1" ht="17.45" customHeight="1">
      <c r="A45" s="4">
        <v>36</v>
      </c>
      <c r="B45" s="133" t="s">
        <v>9234</v>
      </c>
      <c r="C45" s="134" t="s">
        <v>4056</v>
      </c>
      <c r="D45" s="135" t="s">
        <v>9235</v>
      </c>
      <c r="E45" s="81" t="s">
        <v>9243</v>
      </c>
      <c r="F45" s="145">
        <v>5.8</v>
      </c>
      <c r="G45" s="145">
        <v>4.2699999999999996</v>
      </c>
      <c r="H45" s="48">
        <v>50</v>
      </c>
      <c r="I45" s="48">
        <v>53</v>
      </c>
      <c r="J45" s="165" t="str">
        <f t="shared" si="0"/>
        <v xml:space="preserve"> </v>
      </c>
      <c r="K45" s="165" t="str">
        <f t="shared" si="1"/>
        <v xml:space="preserve"> </v>
      </c>
      <c r="L45" s="165" t="str">
        <f t="shared" si="2"/>
        <v xml:space="preserve"> </v>
      </c>
      <c r="M45" s="83"/>
      <c r="N45" s="9"/>
      <c r="O45" s="62">
        <f t="shared" si="3"/>
        <v>51.5</v>
      </c>
      <c r="P45" s="58"/>
    </row>
    <row r="46" spans="1:16" s="5" customFormat="1" ht="17.45" customHeight="1">
      <c r="A46" s="4">
        <v>37</v>
      </c>
      <c r="B46" s="133" t="s">
        <v>9236</v>
      </c>
      <c r="C46" s="134" t="s">
        <v>997</v>
      </c>
      <c r="D46" s="135" t="s">
        <v>1002</v>
      </c>
      <c r="E46" s="81" t="s">
        <v>9243</v>
      </c>
      <c r="F46" s="145">
        <v>7.67</v>
      </c>
      <c r="G46" s="145">
        <v>6.61</v>
      </c>
      <c r="H46" s="48">
        <v>55</v>
      </c>
      <c r="I46" s="48">
        <v>62</v>
      </c>
      <c r="J46" s="165" t="str">
        <f t="shared" si="0"/>
        <v xml:space="preserve"> </v>
      </c>
      <c r="K46" s="165" t="str">
        <f t="shared" si="1"/>
        <v xml:space="preserve"> </v>
      </c>
      <c r="L46" s="165" t="str">
        <f t="shared" si="2"/>
        <v xml:space="preserve"> </v>
      </c>
      <c r="M46" s="68"/>
      <c r="N46" s="9"/>
      <c r="O46" s="62">
        <f t="shared" si="3"/>
        <v>58.5</v>
      </c>
      <c r="P46" s="58"/>
    </row>
    <row r="47" spans="1:16" s="5" customFormat="1" ht="17.45" customHeight="1">
      <c r="A47" s="4">
        <v>38</v>
      </c>
      <c r="B47" s="133" t="s">
        <v>9237</v>
      </c>
      <c r="C47" s="134" t="s">
        <v>3783</v>
      </c>
      <c r="D47" s="135" t="s">
        <v>2983</v>
      </c>
      <c r="E47" s="81" t="s">
        <v>9243</v>
      </c>
      <c r="F47" s="145">
        <v>6.13</v>
      </c>
      <c r="G47" s="145">
        <v>3.15</v>
      </c>
      <c r="H47" s="48">
        <v>50</v>
      </c>
      <c r="I47" s="48">
        <v>50</v>
      </c>
      <c r="J47" s="165" t="str">
        <f t="shared" si="0"/>
        <v xml:space="preserve"> </v>
      </c>
      <c r="K47" s="165" t="str">
        <f t="shared" si="1"/>
        <v xml:space="preserve"> </v>
      </c>
      <c r="L47" s="165" t="str">
        <f t="shared" si="2"/>
        <v xml:space="preserve"> </v>
      </c>
      <c r="M47" s="63"/>
      <c r="N47" s="9"/>
      <c r="O47" s="62">
        <f t="shared" si="3"/>
        <v>50</v>
      </c>
      <c r="P47" s="58"/>
    </row>
    <row r="48" spans="1:16" s="5" customFormat="1" ht="17.45" customHeight="1">
      <c r="A48" s="4">
        <v>39</v>
      </c>
      <c r="B48" s="133" t="s">
        <v>9238</v>
      </c>
      <c r="C48" s="134" t="s">
        <v>2719</v>
      </c>
      <c r="D48" s="135" t="s">
        <v>2573</v>
      </c>
      <c r="E48" s="81" t="s">
        <v>9243</v>
      </c>
      <c r="F48" s="145">
        <v>4.5999999999999996</v>
      </c>
      <c r="G48" s="145">
        <v>5.35</v>
      </c>
      <c r="H48" s="48">
        <v>50</v>
      </c>
      <c r="I48" s="48">
        <v>61</v>
      </c>
      <c r="J48" s="165" t="str">
        <f t="shared" si="0"/>
        <v xml:space="preserve"> </v>
      </c>
      <c r="K48" s="165" t="str">
        <f t="shared" si="1"/>
        <v xml:space="preserve"> </v>
      </c>
      <c r="L48" s="165" t="str">
        <f t="shared" si="2"/>
        <v xml:space="preserve"> </v>
      </c>
      <c r="M48" s="196"/>
      <c r="N48" s="9"/>
      <c r="O48" s="62">
        <f t="shared" si="3"/>
        <v>55.5</v>
      </c>
      <c r="P48" s="58"/>
    </row>
    <row r="49" spans="1:16" s="5" customFormat="1" ht="17.45" customHeight="1">
      <c r="A49" s="4">
        <v>40</v>
      </c>
      <c r="B49" s="133" t="s">
        <v>9239</v>
      </c>
      <c r="C49" s="134" t="s">
        <v>3783</v>
      </c>
      <c r="D49" s="135" t="s">
        <v>367</v>
      </c>
      <c r="E49" s="81" t="s">
        <v>9243</v>
      </c>
      <c r="F49" s="145">
        <v>6.7</v>
      </c>
      <c r="G49" s="145">
        <v>5.76</v>
      </c>
      <c r="H49" s="48">
        <v>65</v>
      </c>
      <c r="I49" s="48">
        <v>54</v>
      </c>
      <c r="J49" s="165" t="str">
        <f t="shared" si="0"/>
        <v xml:space="preserve"> </v>
      </c>
      <c r="K49" s="165" t="str">
        <f t="shared" si="1"/>
        <v xml:space="preserve"> </v>
      </c>
      <c r="L49" s="165" t="str">
        <f t="shared" si="2"/>
        <v xml:space="preserve"> </v>
      </c>
      <c r="M49" s="63"/>
      <c r="N49" s="9"/>
      <c r="O49" s="62">
        <f t="shared" si="3"/>
        <v>59.5</v>
      </c>
      <c r="P49" s="58"/>
    </row>
    <row r="50" spans="1:16" s="5" customFormat="1" ht="17.45" customHeight="1">
      <c r="A50" s="4">
        <v>41</v>
      </c>
      <c r="B50" s="133" t="s">
        <v>9240</v>
      </c>
      <c r="C50" s="134" t="s">
        <v>997</v>
      </c>
      <c r="D50" s="135" t="s">
        <v>3620</v>
      </c>
      <c r="E50" s="81" t="s">
        <v>9243</v>
      </c>
      <c r="F50" s="145">
        <v>7.17</v>
      </c>
      <c r="G50" s="145">
        <v>6.61</v>
      </c>
      <c r="H50" s="48">
        <v>58</v>
      </c>
      <c r="I50" s="48">
        <v>56</v>
      </c>
      <c r="J50" s="165" t="str">
        <f t="shared" si="0"/>
        <v xml:space="preserve"> </v>
      </c>
      <c r="K50" s="165" t="str">
        <f t="shared" si="1"/>
        <v xml:space="preserve"> </v>
      </c>
      <c r="L50" s="165" t="str">
        <f t="shared" si="2"/>
        <v xml:space="preserve"> </v>
      </c>
      <c r="M50" s="68"/>
      <c r="N50" s="9"/>
      <c r="O50" s="62">
        <f t="shared" si="3"/>
        <v>57</v>
      </c>
      <c r="P50" s="58"/>
    </row>
    <row r="51" spans="1:16" s="5" customFormat="1" ht="17.45" customHeight="1">
      <c r="A51" s="4">
        <v>42</v>
      </c>
      <c r="B51" s="133" t="s">
        <v>9241</v>
      </c>
      <c r="C51" s="134" t="s">
        <v>3336</v>
      </c>
      <c r="D51" s="135" t="s">
        <v>3620</v>
      </c>
      <c r="E51" s="81" t="s">
        <v>9243</v>
      </c>
      <c r="F51" s="145">
        <v>6.23</v>
      </c>
      <c r="G51" s="145">
        <v>6.71</v>
      </c>
      <c r="H51" s="48">
        <v>70</v>
      </c>
      <c r="I51" s="48">
        <v>90</v>
      </c>
      <c r="J51" s="151" t="str">
        <f t="shared" si="0"/>
        <v xml:space="preserve"> </v>
      </c>
      <c r="K51" s="151" t="str">
        <f t="shared" si="1"/>
        <v xml:space="preserve"> </v>
      </c>
      <c r="L51" s="151" t="str">
        <f t="shared" si="2"/>
        <v xml:space="preserve"> </v>
      </c>
      <c r="M51" s="83"/>
      <c r="N51" s="6"/>
      <c r="O51" s="62">
        <f t="shared" si="3"/>
        <v>80</v>
      </c>
      <c r="P51" s="71"/>
    </row>
    <row r="52" spans="1:16" s="5" customFormat="1" ht="17.45" customHeight="1">
      <c r="A52" s="4">
        <v>43</v>
      </c>
      <c r="B52" s="133" t="s">
        <v>9242</v>
      </c>
      <c r="C52" s="134" t="s">
        <v>2706</v>
      </c>
      <c r="D52" s="135" t="s">
        <v>3311</v>
      </c>
      <c r="E52" s="81" t="s">
        <v>9243</v>
      </c>
      <c r="F52" s="145">
        <v>5.63</v>
      </c>
      <c r="G52" s="145">
        <v>5.89</v>
      </c>
      <c r="H52" s="48">
        <v>62</v>
      </c>
      <c r="I52" s="48">
        <v>70</v>
      </c>
      <c r="J52" s="151" t="str">
        <f t="shared" si="0"/>
        <v xml:space="preserve"> </v>
      </c>
      <c r="K52" s="151" t="str">
        <f t="shared" si="1"/>
        <v xml:space="preserve"> </v>
      </c>
      <c r="L52" s="151" t="str">
        <f t="shared" si="2"/>
        <v xml:space="preserve"> </v>
      </c>
      <c r="M52" s="86"/>
      <c r="N52" s="6"/>
      <c r="O52" s="62">
        <f t="shared" si="3"/>
        <v>66</v>
      </c>
      <c r="P52" s="76"/>
    </row>
    <row r="53" spans="1:16" s="5" customFormat="1" ht="17.45" customHeight="1">
      <c r="A53" s="4">
        <v>44</v>
      </c>
      <c r="B53" s="133" t="s">
        <v>9244</v>
      </c>
      <c r="C53" s="134" t="s">
        <v>2006</v>
      </c>
      <c r="D53" s="135" t="s">
        <v>3413</v>
      </c>
      <c r="E53" s="81" t="s">
        <v>9312</v>
      </c>
      <c r="F53" s="145">
        <v>5.3</v>
      </c>
      <c r="G53" s="145">
        <v>6.45</v>
      </c>
      <c r="H53" s="48">
        <v>55</v>
      </c>
      <c r="I53" s="48">
        <v>61</v>
      </c>
      <c r="J53" s="151" t="str">
        <f t="shared" si="0"/>
        <v xml:space="preserve"> </v>
      </c>
      <c r="K53" s="151" t="str">
        <f t="shared" si="1"/>
        <v xml:space="preserve"> </v>
      </c>
      <c r="L53" s="151" t="str">
        <f t="shared" si="2"/>
        <v xml:space="preserve"> </v>
      </c>
      <c r="M53" s="196"/>
      <c r="N53" s="123"/>
      <c r="O53" s="62">
        <f t="shared" si="3"/>
        <v>58</v>
      </c>
      <c r="P53" s="71"/>
    </row>
    <row r="54" spans="1:16" s="5" customFormat="1" ht="17.45" customHeight="1">
      <c r="A54" s="4">
        <v>45</v>
      </c>
      <c r="B54" s="133" t="s">
        <v>9245</v>
      </c>
      <c r="C54" s="134" t="s">
        <v>1734</v>
      </c>
      <c r="D54" s="135" t="s">
        <v>2268</v>
      </c>
      <c r="E54" s="81" t="s">
        <v>9312</v>
      </c>
      <c r="F54" s="145">
        <v>7.33</v>
      </c>
      <c r="G54" s="145">
        <v>6.24</v>
      </c>
      <c r="H54" s="48">
        <v>62</v>
      </c>
      <c r="I54" s="48">
        <v>67</v>
      </c>
      <c r="J54" s="151" t="str">
        <f t="shared" si="0"/>
        <v xml:space="preserve"> </v>
      </c>
      <c r="K54" s="151" t="str">
        <f t="shared" si="1"/>
        <v xml:space="preserve"> </v>
      </c>
      <c r="L54" s="151" t="str">
        <f t="shared" si="2"/>
        <v xml:space="preserve"> </v>
      </c>
      <c r="M54" s="63"/>
      <c r="N54" s="123"/>
      <c r="O54" s="62">
        <f t="shared" si="3"/>
        <v>64.5</v>
      </c>
      <c r="P54" s="71"/>
    </row>
    <row r="55" spans="1:16" s="5" customFormat="1" ht="17.45" customHeight="1">
      <c r="A55" s="4">
        <v>46</v>
      </c>
      <c r="B55" s="133" t="s">
        <v>9246</v>
      </c>
      <c r="C55" s="134" t="s">
        <v>3721</v>
      </c>
      <c r="D55" s="135" t="s">
        <v>1517</v>
      </c>
      <c r="E55" s="81" t="s">
        <v>9312</v>
      </c>
      <c r="F55" s="145">
        <v>6.47</v>
      </c>
      <c r="G55" s="145">
        <v>6.31</v>
      </c>
      <c r="H55" s="48">
        <v>56</v>
      </c>
      <c r="I55" s="48">
        <v>54</v>
      </c>
      <c r="J55" s="151" t="str">
        <f t="shared" si="0"/>
        <v xml:space="preserve"> </v>
      </c>
      <c r="K55" s="151" t="str">
        <f t="shared" si="1"/>
        <v xml:space="preserve"> </v>
      </c>
      <c r="L55" s="151" t="str">
        <f t="shared" si="2"/>
        <v xml:space="preserve"> </v>
      </c>
      <c r="M55" s="51"/>
      <c r="N55" s="123"/>
      <c r="O55" s="62">
        <f t="shared" si="3"/>
        <v>55</v>
      </c>
      <c r="P55" s="71"/>
    </row>
    <row r="56" spans="1:16" s="5" customFormat="1" ht="17.45" customHeight="1">
      <c r="A56" s="4">
        <v>47</v>
      </c>
      <c r="B56" s="133" t="s">
        <v>9247</v>
      </c>
      <c r="C56" s="134" t="s">
        <v>3614</v>
      </c>
      <c r="D56" s="135" t="s">
        <v>4525</v>
      </c>
      <c r="E56" s="81" t="s">
        <v>9312</v>
      </c>
      <c r="F56" s="145">
        <v>6.17</v>
      </c>
      <c r="G56" s="145">
        <v>5.97</v>
      </c>
      <c r="H56" s="48">
        <v>56</v>
      </c>
      <c r="I56" s="48">
        <v>58</v>
      </c>
      <c r="J56" s="151" t="str">
        <f t="shared" si="0"/>
        <v xml:space="preserve"> </v>
      </c>
      <c r="K56" s="151" t="str">
        <f t="shared" si="1"/>
        <v xml:space="preserve"> </v>
      </c>
      <c r="L56" s="151" t="str">
        <f t="shared" si="2"/>
        <v xml:space="preserve"> </v>
      </c>
      <c r="M56" s="51"/>
      <c r="N56" s="123"/>
      <c r="O56" s="62">
        <f t="shared" si="3"/>
        <v>57</v>
      </c>
      <c r="P56" s="71"/>
    </row>
    <row r="57" spans="1:16" s="5" customFormat="1" ht="17.45" customHeight="1">
      <c r="A57" s="4">
        <v>48</v>
      </c>
      <c r="B57" s="133" t="s">
        <v>9248</v>
      </c>
      <c r="C57" s="134" t="s">
        <v>1734</v>
      </c>
      <c r="D57" s="135" t="s">
        <v>1451</v>
      </c>
      <c r="E57" s="81" t="s">
        <v>9312</v>
      </c>
      <c r="F57" s="145">
        <v>5.33</v>
      </c>
      <c r="G57" s="145">
        <v>1.74</v>
      </c>
      <c r="H57" s="48">
        <v>55</v>
      </c>
      <c r="I57" s="48">
        <v>50</v>
      </c>
      <c r="J57" s="151" t="str">
        <f t="shared" si="0"/>
        <v xml:space="preserve"> </v>
      </c>
      <c r="K57" s="151" t="str">
        <f t="shared" si="1"/>
        <v xml:space="preserve"> </v>
      </c>
      <c r="L57" s="151" t="str">
        <f t="shared" si="2"/>
        <v xml:space="preserve"> </v>
      </c>
      <c r="M57" s="98"/>
      <c r="N57" s="123"/>
      <c r="O57" s="62">
        <f t="shared" si="3"/>
        <v>52.5</v>
      </c>
      <c r="P57" s="71"/>
    </row>
    <row r="58" spans="1:16" s="5" customFormat="1" ht="17.45" customHeight="1">
      <c r="A58" s="4">
        <v>49</v>
      </c>
      <c r="B58" s="133" t="s">
        <v>9249</v>
      </c>
      <c r="C58" s="134" t="s">
        <v>3623</v>
      </c>
      <c r="D58" s="135" t="s">
        <v>3839</v>
      </c>
      <c r="E58" s="81" t="s">
        <v>9312</v>
      </c>
      <c r="F58" s="145">
        <v>3</v>
      </c>
      <c r="G58" s="145">
        <v>4.99</v>
      </c>
      <c r="H58" s="48">
        <v>54</v>
      </c>
      <c r="I58" s="48">
        <v>52</v>
      </c>
      <c r="J58" s="151" t="str">
        <f t="shared" si="0"/>
        <v xml:space="preserve"> </v>
      </c>
      <c r="K58" s="151" t="str">
        <f t="shared" si="1"/>
        <v xml:space="preserve"> </v>
      </c>
      <c r="L58" s="151" t="str">
        <f t="shared" si="2"/>
        <v xml:space="preserve"> </v>
      </c>
      <c r="M58" s="84"/>
      <c r="N58" s="123"/>
      <c r="O58" s="62">
        <f t="shared" si="3"/>
        <v>53</v>
      </c>
      <c r="P58" s="71"/>
    </row>
    <row r="59" spans="1:16" s="5" customFormat="1" ht="17.45" customHeight="1">
      <c r="A59" s="4">
        <v>50</v>
      </c>
      <c r="B59" s="133" t="s">
        <v>9250</v>
      </c>
      <c r="C59" s="134" t="s">
        <v>997</v>
      </c>
      <c r="D59" s="135" t="s">
        <v>1411</v>
      </c>
      <c r="E59" s="81" t="s">
        <v>9312</v>
      </c>
      <c r="F59" s="145">
        <v>5.7</v>
      </c>
      <c r="G59" s="145">
        <v>3.69</v>
      </c>
      <c r="H59" s="48">
        <v>53</v>
      </c>
      <c r="I59" s="48">
        <v>54</v>
      </c>
      <c r="J59" s="151" t="str">
        <f t="shared" si="0"/>
        <v xml:space="preserve"> </v>
      </c>
      <c r="K59" s="151" t="str">
        <f t="shared" si="1"/>
        <v xml:space="preserve"> </v>
      </c>
      <c r="L59" s="151" t="str">
        <f t="shared" si="2"/>
        <v xml:space="preserve"> </v>
      </c>
      <c r="M59" s="98"/>
      <c r="N59" s="123"/>
      <c r="O59" s="62">
        <f t="shared" si="3"/>
        <v>53.5</v>
      </c>
      <c r="P59" s="71"/>
    </row>
    <row r="60" spans="1:16" s="5" customFormat="1" ht="17.45" customHeight="1">
      <c r="A60" s="4">
        <v>51</v>
      </c>
      <c r="B60" s="133" t="s">
        <v>9251</v>
      </c>
      <c r="C60" s="134" t="s">
        <v>3559</v>
      </c>
      <c r="D60" s="135" t="s">
        <v>995</v>
      </c>
      <c r="E60" s="81" t="s">
        <v>9312</v>
      </c>
      <c r="F60" s="145">
        <v>4.53</v>
      </c>
      <c r="G60" s="145">
        <v>3.86</v>
      </c>
      <c r="H60" s="48">
        <v>52</v>
      </c>
      <c r="I60" s="48">
        <v>57</v>
      </c>
      <c r="J60" s="151" t="str">
        <f t="shared" si="0"/>
        <v xml:space="preserve"> </v>
      </c>
      <c r="K60" s="151" t="str">
        <f t="shared" si="1"/>
        <v xml:space="preserve"> </v>
      </c>
      <c r="L60" s="151" t="str">
        <f t="shared" si="2"/>
        <v xml:space="preserve"> </v>
      </c>
      <c r="M60" s="94"/>
      <c r="N60" s="123"/>
      <c r="O60" s="62">
        <f t="shared" si="3"/>
        <v>54.5</v>
      </c>
      <c r="P60" s="71"/>
    </row>
    <row r="61" spans="1:16" s="5" customFormat="1" ht="17.45" customHeight="1">
      <c r="A61" s="4">
        <v>52</v>
      </c>
      <c r="B61" s="133" t="s">
        <v>9252</v>
      </c>
      <c r="C61" s="134" t="s">
        <v>4265</v>
      </c>
      <c r="D61" s="135" t="s">
        <v>879</v>
      </c>
      <c r="E61" s="81" t="s">
        <v>9312</v>
      </c>
      <c r="F61" s="145">
        <v>5.67</v>
      </c>
      <c r="G61" s="145">
        <v>4.79</v>
      </c>
      <c r="H61" s="48">
        <v>53</v>
      </c>
      <c r="I61" s="48">
        <v>54</v>
      </c>
      <c r="J61" s="151" t="str">
        <f t="shared" si="0"/>
        <v xml:space="preserve"> </v>
      </c>
      <c r="K61" s="151" t="str">
        <f t="shared" si="1"/>
        <v xml:space="preserve"> </v>
      </c>
      <c r="L61" s="151" t="str">
        <f t="shared" si="2"/>
        <v xml:space="preserve"> </v>
      </c>
      <c r="M61" s="98"/>
      <c r="N61" s="123"/>
      <c r="O61" s="62">
        <f t="shared" si="3"/>
        <v>53.5</v>
      </c>
      <c r="P61" s="96"/>
    </row>
    <row r="62" spans="1:16" s="5" customFormat="1" ht="17.45" customHeight="1">
      <c r="A62" s="4">
        <v>53</v>
      </c>
      <c r="B62" s="133" t="s">
        <v>9253</v>
      </c>
      <c r="C62" s="134" t="s">
        <v>9254</v>
      </c>
      <c r="D62" s="135" t="s">
        <v>879</v>
      </c>
      <c r="E62" s="81" t="s">
        <v>9312</v>
      </c>
      <c r="F62" s="145">
        <v>6.9</v>
      </c>
      <c r="G62" s="145">
        <v>7.47</v>
      </c>
      <c r="H62" s="48">
        <v>69</v>
      </c>
      <c r="I62" s="48">
        <v>71</v>
      </c>
      <c r="J62" s="151" t="str">
        <f t="shared" si="0"/>
        <v xml:space="preserve"> </v>
      </c>
      <c r="K62" s="151" t="str">
        <f t="shared" si="1"/>
        <v>SVK</v>
      </c>
      <c r="L62" s="151" t="str">
        <f t="shared" si="2"/>
        <v xml:space="preserve"> </v>
      </c>
      <c r="M62" s="84"/>
      <c r="N62" s="50"/>
      <c r="O62" s="62">
        <f t="shared" si="3"/>
        <v>70</v>
      </c>
      <c r="P62" s="59"/>
    </row>
    <row r="63" spans="1:16" s="5" customFormat="1" ht="17.45" customHeight="1">
      <c r="A63" s="4">
        <v>54</v>
      </c>
      <c r="B63" s="133" t="s">
        <v>9255</v>
      </c>
      <c r="C63" s="134" t="s">
        <v>9256</v>
      </c>
      <c r="D63" s="135" t="s">
        <v>3507</v>
      </c>
      <c r="E63" s="81" t="s">
        <v>9312</v>
      </c>
      <c r="F63" s="145">
        <v>5.9</v>
      </c>
      <c r="G63" s="145">
        <v>5.03</v>
      </c>
      <c r="H63" s="48">
        <v>61</v>
      </c>
      <c r="I63" s="48">
        <v>56</v>
      </c>
      <c r="J63" s="165" t="str">
        <f t="shared" si="0"/>
        <v xml:space="preserve"> </v>
      </c>
      <c r="K63" s="165" t="str">
        <f t="shared" si="1"/>
        <v xml:space="preserve"> </v>
      </c>
      <c r="L63" s="165" t="str">
        <f t="shared" si="2"/>
        <v xml:space="preserve"> </v>
      </c>
      <c r="M63" s="98"/>
      <c r="N63" s="9"/>
      <c r="O63" s="62">
        <f t="shared" si="3"/>
        <v>58.5</v>
      </c>
      <c r="P63" s="58"/>
    </row>
    <row r="64" spans="1:16" s="5" customFormat="1" ht="17.45" customHeight="1">
      <c r="A64" s="4">
        <v>55</v>
      </c>
      <c r="B64" s="133" t="s">
        <v>9257</v>
      </c>
      <c r="C64" s="134" t="s">
        <v>3087</v>
      </c>
      <c r="D64" s="135" t="s">
        <v>3507</v>
      </c>
      <c r="E64" s="81" t="s">
        <v>9312</v>
      </c>
      <c r="F64" s="145">
        <v>5.9</v>
      </c>
      <c r="G64" s="145">
        <v>4.41</v>
      </c>
      <c r="H64" s="48">
        <v>53</v>
      </c>
      <c r="I64" s="48">
        <v>50</v>
      </c>
      <c r="J64" s="165" t="str">
        <f t="shared" si="0"/>
        <v xml:space="preserve"> </v>
      </c>
      <c r="K64" s="165" t="str">
        <f t="shared" si="1"/>
        <v xml:space="preserve"> </v>
      </c>
      <c r="L64" s="165" t="str">
        <f t="shared" si="2"/>
        <v xml:space="preserve"> </v>
      </c>
      <c r="M64" s="101"/>
      <c r="N64" s="17"/>
      <c r="O64" s="62">
        <f t="shared" si="3"/>
        <v>51.5</v>
      </c>
      <c r="P64" s="58"/>
    </row>
    <row r="65" spans="1:16" s="5" customFormat="1" ht="17.45" customHeight="1">
      <c r="A65" s="4">
        <v>56</v>
      </c>
      <c r="B65" s="133" t="s">
        <v>9258</v>
      </c>
      <c r="C65" s="134" t="s">
        <v>4426</v>
      </c>
      <c r="D65" s="135" t="s">
        <v>3608</v>
      </c>
      <c r="E65" s="81" t="s">
        <v>9312</v>
      </c>
      <c r="F65" s="145">
        <v>3.73</v>
      </c>
      <c r="G65" s="145">
        <v>5.17</v>
      </c>
      <c r="H65" s="48">
        <v>57</v>
      </c>
      <c r="I65" s="48">
        <v>57</v>
      </c>
      <c r="J65" s="165" t="str">
        <f t="shared" si="0"/>
        <v xml:space="preserve"> </v>
      </c>
      <c r="K65" s="165" t="str">
        <f t="shared" si="1"/>
        <v xml:space="preserve"> </v>
      </c>
      <c r="L65" s="165" t="str">
        <f t="shared" si="2"/>
        <v xml:space="preserve"> </v>
      </c>
      <c r="M65" s="98"/>
      <c r="N65" s="9"/>
      <c r="O65" s="62">
        <f t="shared" si="3"/>
        <v>57</v>
      </c>
      <c r="P65" s="58"/>
    </row>
    <row r="66" spans="1:16" s="5" customFormat="1" ht="17.45" customHeight="1">
      <c r="A66" s="4">
        <v>57</v>
      </c>
      <c r="B66" s="133" t="s">
        <v>9259</v>
      </c>
      <c r="C66" s="134" t="s">
        <v>9260</v>
      </c>
      <c r="D66" s="135" t="s">
        <v>2086</v>
      </c>
      <c r="E66" s="81" t="s">
        <v>9312</v>
      </c>
      <c r="F66" s="145">
        <v>6.33</v>
      </c>
      <c r="G66" s="145">
        <v>6.13</v>
      </c>
      <c r="H66" s="48">
        <v>56</v>
      </c>
      <c r="I66" s="48">
        <v>64</v>
      </c>
      <c r="J66" s="165" t="str">
        <f t="shared" si="0"/>
        <v xml:space="preserve"> </v>
      </c>
      <c r="K66" s="165" t="str">
        <f t="shared" si="1"/>
        <v xml:space="preserve"> </v>
      </c>
      <c r="L66" s="165" t="str">
        <f t="shared" si="2"/>
        <v xml:space="preserve"> </v>
      </c>
      <c r="M66" s="83"/>
      <c r="N66" s="9"/>
      <c r="O66" s="62">
        <f t="shared" si="3"/>
        <v>60</v>
      </c>
      <c r="P66" s="58"/>
    </row>
    <row r="67" spans="1:16" s="5" customFormat="1" ht="17.45" customHeight="1">
      <c r="A67" s="4">
        <v>58</v>
      </c>
      <c r="B67" s="133" t="s">
        <v>9261</v>
      </c>
      <c r="C67" s="134" t="s">
        <v>1000</v>
      </c>
      <c r="D67" s="135" t="s">
        <v>3494</v>
      </c>
      <c r="E67" s="81" t="s">
        <v>9312</v>
      </c>
      <c r="F67" s="145">
        <v>5.2</v>
      </c>
      <c r="G67" s="145">
        <v>5.13</v>
      </c>
      <c r="H67" s="48">
        <v>55</v>
      </c>
      <c r="I67" s="48">
        <v>56</v>
      </c>
      <c r="J67" s="165" t="str">
        <f t="shared" si="0"/>
        <v xml:space="preserve"> </v>
      </c>
      <c r="K67" s="165" t="str">
        <f t="shared" si="1"/>
        <v xml:space="preserve"> </v>
      </c>
      <c r="L67" s="165" t="str">
        <f t="shared" si="2"/>
        <v xml:space="preserve"> </v>
      </c>
      <c r="M67" s="101"/>
      <c r="N67" s="9"/>
      <c r="O67" s="62">
        <f t="shared" si="3"/>
        <v>55.5</v>
      </c>
      <c r="P67" s="58"/>
    </row>
    <row r="68" spans="1:16" s="5" customFormat="1" ht="17.45" customHeight="1">
      <c r="A68" s="4">
        <v>59</v>
      </c>
      <c r="B68" s="133" t="s">
        <v>9262</v>
      </c>
      <c r="C68" s="134" t="s">
        <v>3120</v>
      </c>
      <c r="D68" s="135" t="s">
        <v>359</v>
      </c>
      <c r="E68" s="81" t="s">
        <v>9312</v>
      </c>
      <c r="F68" s="145">
        <v>6.13</v>
      </c>
      <c r="G68" s="145">
        <v>6.97</v>
      </c>
      <c r="H68" s="48">
        <v>61</v>
      </c>
      <c r="I68" s="48">
        <v>61</v>
      </c>
      <c r="J68" s="165" t="str">
        <f t="shared" si="0"/>
        <v xml:space="preserve"> </v>
      </c>
      <c r="K68" s="165" t="str">
        <f t="shared" si="1"/>
        <v xml:space="preserve"> </v>
      </c>
      <c r="L68" s="165" t="str">
        <f t="shared" si="2"/>
        <v xml:space="preserve"> </v>
      </c>
      <c r="M68" s="101"/>
      <c r="N68" s="50"/>
      <c r="O68" s="62">
        <f t="shared" si="3"/>
        <v>61</v>
      </c>
      <c r="P68" s="58"/>
    </row>
    <row r="69" spans="1:16" s="5" customFormat="1" ht="17.45" customHeight="1">
      <c r="A69" s="4">
        <v>60</v>
      </c>
      <c r="B69" s="133" t="s">
        <v>9263</v>
      </c>
      <c r="C69" s="134" t="s">
        <v>2483</v>
      </c>
      <c r="D69" s="135" t="s">
        <v>3509</v>
      </c>
      <c r="E69" s="81" t="s">
        <v>9312</v>
      </c>
      <c r="F69" s="145">
        <v>5.63</v>
      </c>
      <c r="G69" s="145">
        <v>5.0999999999999996</v>
      </c>
      <c r="H69" s="48">
        <v>56</v>
      </c>
      <c r="I69" s="48">
        <v>51</v>
      </c>
      <c r="J69" s="165" t="str">
        <f t="shared" si="0"/>
        <v xml:space="preserve"> </v>
      </c>
      <c r="K69" s="165" t="str">
        <f t="shared" si="1"/>
        <v xml:space="preserve"> </v>
      </c>
      <c r="L69" s="165" t="str">
        <f t="shared" si="2"/>
        <v xml:space="preserve"> </v>
      </c>
      <c r="M69" s="101"/>
      <c r="N69" s="9"/>
      <c r="O69" s="62">
        <f t="shared" si="3"/>
        <v>53.5</v>
      </c>
      <c r="P69" s="58"/>
    </row>
    <row r="70" spans="1:16" s="5" customFormat="1" ht="17.45" customHeight="1">
      <c r="A70" s="4">
        <v>61</v>
      </c>
      <c r="B70" s="133" t="s">
        <v>9264</v>
      </c>
      <c r="C70" s="134" t="s">
        <v>2319</v>
      </c>
      <c r="D70" s="135" t="s">
        <v>9265</v>
      </c>
      <c r="E70" s="81" t="s">
        <v>9312</v>
      </c>
      <c r="F70" s="145">
        <v>5.23</v>
      </c>
      <c r="G70" s="145">
        <v>6.42</v>
      </c>
      <c r="H70" s="48">
        <v>63</v>
      </c>
      <c r="I70" s="48">
        <v>67</v>
      </c>
      <c r="J70" s="165" t="str">
        <f t="shared" si="0"/>
        <v xml:space="preserve"> </v>
      </c>
      <c r="K70" s="165" t="str">
        <f t="shared" si="1"/>
        <v xml:space="preserve"> </v>
      </c>
      <c r="L70" s="165" t="str">
        <f t="shared" si="2"/>
        <v xml:space="preserve"> </v>
      </c>
      <c r="M70" s="101"/>
      <c r="N70" s="9"/>
      <c r="O70" s="62">
        <f t="shared" si="3"/>
        <v>65</v>
      </c>
      <c r="P70" s="71"/>
    </row>
    <row r="71" spans="1:16" s="5" customFormat="1" ht="17.45" customHeight="1">
      <c r="A71" s="4">
        <v>62</v>
      </c>
      <c r="B71" s="133" t="s">
        <v>9266</v>
      </c>
      <c r="C71" s="134" t="s">
        <v>354</v>
      </c>
      <c r="D71" s="135" t="s">
        <v>4264</v>
      </c>
      <c r="E71" s="81" t="s">
        <v>9312</v>
      </c>
      <c r="F71" s="145">
        <v>5.07</v>
      </c>
      <c r="G71" s="145">
        <v>5.49</v>
      </c>
      <c r="H71" s="48">
        <v>56</v>
      </c>
      <c r="I71" s="48">
        <v>57</v>
      </c>
      <c r="J71" s="165" t="str">
        <f t="shared" si="0"/>
        <v xml:space="preserve"> </v>
      </c>
      <c r="K71" s="165" t="str">
        <f t="shared" si="1"/>
        <v xml:space="preserve"> </v>
      </c>
      <c r="L71" s="165" t="str">
        <f t="shared" si="2"/>
        <v xml:space="preserve"> </v>
      </c>
      <c r="M71" s="83"/>
      <c r="N71" s="9"/>
      <c r="O71" s="62">
        <f t="shared" si="3"/>
        <v>56.5</v>
      </c>
      <c r="P71" s="71"/>
    </row>
    <row r="72" spans="1:16" s="5" customFormat="1" ht="17.45" customHeight="1">
      <c r="A72" s="4">
        <v>63</v>
      </c>
      <c r="B72" s="133" t="s">
        <v>9267</v>
      </c>
      <c r="C72" s="134" t="s">
        <v>695</v>
      </c>
      <c r="D72" s="135" t="s">
        <v>628</v>
      </c>
      <c r="E72" s="81" t="s">
        <v>9312</v>
      </c>
      <c r="F72" s="145">
        <v>5.63</v>
      </c>
      <c r="G72" s="145">
        <v>5.17</v>
      </c>
      <c r="H72" s="48">
        <v>55</v>
      </c>
      <c r="I72" s="48">
        <v>55</v>
      </c>
      <c r="J72" s="165" t="str">
        <f t="shared" si="0"/>
        <v xml:space="preserve"> </v>
      </c>
      <c r="K72" s="165" t="str">
        <f t="shared" si="1"/>
        <v xml:space="preserve"> </v>
      </c>
      <c r="L72" s="165" t="str">
        <f t="shared" si="2"/>
        <v xml:space="preserve"> </v>
      </c>
      <c r="M72" s="83"/>
      <c r="N72" s="9"/>
      <c r="O72" s="62">
        <f t="shared" si="3"/>
        <v>55</v>
      </c>
      <c r="P72" s="71"/>
    </row>
    <row r="73" spans="1:16" s="5" customFormat="1" ht="17.45" customHeight="1">
      <c r="A73" s="4">
        <v>64</v>
      </c>
      <c r="B73" s="133" t="s">
        <v>9268</v>
      </c>
      <c r="C73" s="134" t="s">
        <v>9269</v>
      </c>
      <c r="D73" s="135" t="s">
        <v>9270</v>
      </c>
      <c r="E73" s="81" t="s">
        <v>9312</v>
      </c>
      <c r="F73" s="145">
        <v>5</v>
      </c>
      <c r="G73" s="145">
        <v>5.49</v>
      </c>
      <c r="H73" s="48">
        <v>56</v>
      </c>
      <c r="I73" s="48">
        <v>55</v>
      </c>
      <c r="J73" s="165" t="str">
        <f t="shared" si="0"/>
        <v xml:space="preserve"> </v>
      </c>
      <c r="K73" s="165" t="str">
        <f t="shared" si="1"/>
        <v xml:space="preserve"> </v>
      </c>
      <c r="L73" s="165" t="str">
        <f t="shared" si="2"/>
        <v xml:space="preserve"> </v>
      </c>
      <c r="M73" s="101"/>
      <c r="N73" s="9"/>
      <c r="O73" s="62">
        <f t="shared" si="3"/>
        <v>55.5</v>
      </c>
      <c r="P73" s="71"/>
    </row>
    <row r="74" spans="1:16" s="5" customFormat="1" ht="17.45" customHeight="1">
      <c r="A74" s="4">
        <v>65</v>
      </c>
      <c r="B74" s="133" t="s">
        <v>9271</v>
      </c>
      <c r="C74" s="134" t="s">
        <v>905</v>
      </c>
      <c r="D74" s="135" t="s">
        <v>3801</v>
      </c>
      <c r="E74" s="81" t="s">
        <v>9312</v>
      </c>
      <c r="F74" s="145">
        <v>5.0999999999999996</v>
      </c>
      <c r="G74" s="145">
        <v>5.89</v>
      </c>
      <c r="H74" s="48">
        <v>53</v>
      </c>
      <c r="I74" s="48">
        <v>52</v>
      </c>
      <c r="J74" s="165" t="str">
        <f t="shared" ref="J74:J137" si="4">IF(AND(F74&gt;=9,H74&gt;=90),"SVXS",IF(AND(F74&gt;=8,H74&gt;=80),"SVG",IF(AND(F74&gt;=7,H74&gt;=70),"SVK"," ")))</f>
        <v xml:space="preserve"> </v>
      </c>
      <c r="K74" s="165" t="str">
        <f t="shared" ref="K74:K137" si="5">IF(AND(G74&gt;=9,I74&gt;=90),"SVXS",IF(AND(G74&gt;=8,I74&gt;=80),"SVG",IF(AND(G74&gt;=7,I74&gt;=70),"SVK"," ")))</f>
        <v xml:space="preserve"> </v>
      </c>
      <c r="L74" s="165" t="str">
        <f t="shared" ref="L74:L137" si="6">IF(AND(J74="SVXS",K74="SVXS"),"SVXS",IF(AND(J74="SVG",K74="SVG"),"SVG",IF(AND(J74="SVK",K74="SVK"),"SVK",IF(AND(J74="SVXS",K74="SVG"),"SVG",IF(AND(J74="SVG",K74="SVXS"),"SVG",IF(AND(J74="SVG",K74="SVK"),"SVK",IF(AND(J74="SVK",K74="SVG"),"SVK"," ")))))))</f>
        <v xml:space="preserve"> </v>
      </c>
      <c r="M74" s="101"/>
      <c r="N74" s="9"/>
      <c r="O74" s="62">
        <f t="shared" ref="O74:O137" si="7">SUM(H74:I74)/2</f>
        <v>52.5</v>
      </c>
      <c r="P74" s="58"/>
    </row>
    <row r="75" spans="1:16" s="5" customFormat="1" ht="17.45" customHeight="1">
      <c r="A75" s="4">
        <v>66</v>
      </c>
      <c r="B75" s="133" t="s">
        <v>9272</v>
      </c>
      <c r="C75" s="134" t="s">
        <v>580</v>
      </c>
      <c r="D75" s="135" t="s">
        <v>3774</v>
      </c>
      <c r="E75" s="81" t="s">
        <v>9312</v>
      </c>
      <c r="F75" s="145">
        <v>5.13</v>
      </c>
      <c r="G75" s="145">
        <v>5.81</v>
      </c>
      <c r="H75" s="48">
        <v>55</v>
      </c>
      <c r="I75" s="48">
        <v>60</v>
      </c>
      <c r="J75" s="165" t="str">
        <f t="shared" si="4"/>
        <v xml:space="preserve"> </v>
      </c>
      <c r="K75" s="165" t="str">
        <f t="shared" si="5"/>
        <v xml:space="preserve"> </v>
      </c>
      <c r="L75" s="165" t="str">
        <f t="shared" si="6"/>
        <v xml:space="preserve"> </v>
      </c>
      <c r="M75" s="83"/>
      <c r="N75" s="9"/>
      <c r="O75" s="62">
        <f t="shared" si="7"/>
        <v>57.5</v>
      </c>
      <c r="P75" s="58"/>
    </row>
    <row r="76" spans="1:16" s="5" customFormat="1" ht="17.45" customHeight="1">
      <c r="A76" s="4">
        <v>67</v>
      </c>
      <c r="B76" s="133" t="s">
        <v>9273</v>
      </c>
      <c r="C76" s="134" t="s">
        <v>9274</v>
      </c>
      <c r="D76" s="135" t="s">
        <v>4666</v>
      </c>
      <c r="E76" s="81" t="s">
        <v>9312</v>
      </c>
      <c r="F76" s="145">
        <v>5.5</v>
      </c>
      <c r="G76" s="145">
        <v>6.72</v>
      </c>
      <c r="H76" s="48">
        <v>56</v>
      </c>
      <c r="I76" s="48">
        <v>63</v>
      </c>
      <c r="J76" s="165" t="str">
        <f t="shared" si="4"/>
        <v xml:space="preserve"> </v>
      </c>
      <c r="K76" s="165" t="str">
        <f t="shared" si="5"/>
        <v xml:space="preserve"> </v>
      </c>
      <c r="L76" s="165" t="str">
        <f t="shared" si="6"/>
        <v xml:space="preserve"> </v>
      </c>
      <c r="M76" s="101"/>
      <c r="N76" s="9"/>
      <c r="O76" s="62">
        <f t="shared" si="7"/>
        <v>59.5</v>
      </c>
      <c r="P76" s="58"/>
    </row>
    <row r="77" spans="1:16" s="5" customFormat="1" ht="17.45" customHeight="1">
      <c r="A77" s="4">
        <v>68</v>
      </c>
      <c r="B77" s="133" t="s">
        <v>9275</v>
      </c>
      <c r="C77" s="134" t="s">
        <v>9276</v>
      </c>
      <c r="D77" s="135" t="s">
        <v>3781</v>
      </c>
      <c r="E77" s="81" t="s">
        <v>9312</v>
      </c>
      <c r="F77" s="145">
        <v>4.97</v>
      </c>
      <c r="G77" s="145">
        <v>5.64</v>
      </c>
      <c r="H77" s="48">
        <v>57</v>
      </c>
      <c r="I77" s="48">
        <v>52</v>
      </c>
      <c r="J77" s="165" t="str">
        <f t="shared" si="4"/>
        <v xml:space="preserve"> </v>
      </c>
      <c r="K77" s="165" t="str">
        <f t="shared" si="5"/>
        <v xml:space="preserve"> </v>
      </c>
      <c r="L77" s="165" t="str">
        <f t="shared" si="6"/>
        <v xml:space="preserve"> </v>
      </c>
      <c r="M77" s="101"/>
      <c r="N77" s="9"/>
      <c r="O77" s="62">
        <f t="shared" si="7"/>
        <v>54.5</v>
      </c>
      <c r="P77" s="58"/>
    </row>
    <row r="78" spans="1:16" s="5" customFormat="1" ht="17.45" customHeight="1">
      <c r="A78" s="4">
        <v>69</v>
      </c>
      <c r="B78" s="133" t="s">
        <v>9277</v>
      </c>
      <c r="C78" s="134" t="s">
        <v>9278</v>
      </c>
      <c r="D78" s="135" t="s">
        <v>4267</v>
      </c>
      <c r="E78" s="81" t="s">
        <v>9312</v>
      </c>
      <c r="F78" s="145">
        <v>5.7</v>
      </c>
      <c r="G78" s="145">
        <v>6.09</v>
      </c>
      <c r="H78" s="48">
        <v>76</v>
      </c>
      <c r="I78" s="48">
        <v>86</v>
      </c>
      <c r="J78" s="165" t="str">
        <f t="shared" si="4"/>
        <v xml:space="preserve"> </v>
      </c>
      <c r="K78" s="165" t="str">
        <f t="shared" si="5"/>
        <v xml:space="preserve"> </v>
      </c>
      <c r="L78" s="165" t="str">
        <f t="shared" si="6"/>
        <v xml:space="preserve"> </v>
      </c>
      <c r="M78" s="101"/>
      <c r="N78" s="17"/>
      <c r="O78" s="62">
        <f t="shared" si="7"/>
        <v>81</v>
      </c>
      <c r="P78" s="58"/>
    </row>
    <row r="79" spans="1:16" s="5" customFormat="1" ht="17.45" customHeight="1">
      <c r="A79" s="4">
        <v>70</v>
      </c>
      <c r="B79" s="133" t="s">
        <v>9279</v>
      </c>
      <c r="C79" s="134" t="s">
        <v>4265</v>
      </c>
      <c r="D79" s="135" t="s">
        <v>1007</v>
      </c>
      <c r="E79" s="81" t="s">
        <v>9312</v>
      </c>
      <c r="F79" s="145">
        <v>5.97</v>
      </c>
      <c r="G79" s="145">
        <v>5.58</v>
      </c>
      <c r="H79" s="48">
        <v>68</v>
      </c>
      <c r="I79" s="48">
        <v>63</v>
      </c>
      <c r="J79" s="165" t="str">
        <f t="shared" si="4"/>
        <v xml:space="preserve"> </v>
      </c>
      <c r="K79" s="165" t="str">
        <f t="shared" si="5"/>
        <v xml:space="preserve"> </v>
      </c>
      <c r="L79" s="165" t="str">
        <f t="shared" si="6"/>
        <v xml:space="preserve"> </v>
      </c>
      <c r="M79" s="101"/>
      <c r="N79" s="9"/>
      <c r="O79" s="62">
        <f t="shared" si="7"/>
        <v>65.5</v>
      </c>
      <c r="P79" s="58"/>
    </row>
    <row r="80" spans="1:16" s="5" customFormat="1" ht="17.45" customHeight="1">
      <c r="A80" s="4">
        <v>71</v>
      </c>
      <c r="B80" s="133" t="s">
        <v>9280</v>
      </c>
      <c r="C80" s="134" t="s">
        <v>351</v>
      </c>
      <c r="D80" s="135" t="s">
        <v>3470</v>
      </c>
      <c r="E80" s="81" t="s">
        <v>9312</v>
      </c>
      <c r="F80" s="145">
        <v>7.8</v>
      </c>
      <c r="G80" s="145">
        <v>8.4</v>
      </c>
      <c r="H80" s="48">
        <v>65</v>
      </c>
      <c r="I80" s="48">
        <v>81</v>
      </c>
      <c r="J80" s="165" t="str">
        <f t="shared" si="4"/>
        <v xml:space="preserve"> </v>
      </c>
      <c r="K80" s="165" t="str">
        <f t="shared" si="5"/>
        <v>SVG</v>
      </c>
      <c r="L80" s="165" t="str">
        <f t="shared" si="6"/>
        <v xml:space="preserve"> </v>
      </c>
      <c r="M80" s="83"/>
      <c r="N80" s="9"/>
      <c r="O80" s="62">
        <f t="shared" si="7"/>
        <v>73</v>
      </c>
      <c r="P80" s="58"/>
    </row>
    <row r="81" spans="1:16" s="5" customFormat="1" ht="17.45" customHeight="1">
      <c r="A81" s="4">
        <v>72</v>
      </c>
      <c r="B81" s="133" t="s">
        <v>9281</v>
      </c>
      <c r="C81" s="134" t="s">
        <v>356</v>
      </c>
      <c r="D81" s="135" t="s">
        <v>3182</v>
      </c>
      <c r="E81" s="81" t="s">
        <v>9312</v>
      </c>
      <c r="F81" s="145">
        <v>6.1</v>
      </c>
      <c r="G81" s="145">
        <v>6.76</v>
      </c>
      <c r="H81" s="48">
        <v>61</v>
      </c>
      <c r="I81" s="48">
        <v>61</v>
      </c>
      <c r="J81" s="165" t="str">
        <f t="shared" si="4"/>
        <v xml:space="preserve"> </v>
      </c>
      <c r="K81" s="165" t="str">
        <f t="shared" si="5"/>
        <v xml:space="preserve"> </v>
      </c>
      <c r="L81" s="165" t="str">
        <f t="shared" si="6"/>
        <v xml:space="preserve"> </v>
      </c>
      <c r="M81" s="101"/>
      <c r="N81" s="9"/>
      <c r="O81" s="62">
        <f t="shared" si="7"/>
        <v>61</v>
      </c>
      <c r="P81" s="58"/>
    </row>
    <row r="82" spans="1:16" s="5" customFormat="1" ht="17.45" customHeight="1">
      <c r="A82" s="4">
        <v>73</v>
      </c>
      <c r="B82" s="133" t="s">
        <v>9282</v>
      </c>
      <c r="C82" s="134" t="s">
        <v>9283</v>
      </c>
      <c r="D82" s="135" t="s">
        <v>3182</v>
      </c>
      <c r="E82" s="81" t="s">
        <v>9312</v>
      </c>
      <c r="F82" s="145">
        <v>6.5</v>
      </c>
      <c r="G82" s="145">
        <v>6.72</v>
      </c>
      <c r="H82" s="48">
        <v>64</v>
      </c>
      <c r="I82" s="48">
        <v>72</v>
      </c>
      <c r="J82" s="165" t="str">
        <f t="shared" si="4"/>
        <v xml:space="preserve"> </v>
      </c>
      <c r="K82" s="165" t="str">
        <f t="shared" si="5"/>
        <v xml:space="preserve"> </v>
      </c>
      <c r="L82" s="165" t="str">
        <f t="shared" si="6"/>
        <v xml:space="preserve"> </v>
      </c>
      <c r="M82" s="101"/>
      <c r="N82" s="9"/>
      <c r="O82" s="62">
        <f t="shared" si="7"/>
        <v>68</v>
      </c>
      <c r="P82" s="58"/>
    </row>
    <row r="83" spans="1:16" s="5" customFormat="1" ht="17.45" customHeight="1">
      <c r="A83" s="4">
        <v>74</v>
      </c>
      <c r="B83" s="133" t="s">
        <v>9284</v>
      </c>
      <c r="C83" s="134" t="s">
        <v>9285</v>
      </c>
      <c r="D83" s="135" t="s">
        <v>3182</v>
      </c>
      <c r="E83" s="81" t="s">
        <v>9312</v>
      </c>
      <c r="F83" s="145">
        <v>6.07</v>
      </c>
      <c r="G83" s="145">
        <v>5.56</v>
      </c>
      <c r="H83" s="48">
        <v>66</v>
      </c>
      <c r="I83" s="48">
        <v>58</v>
      </c>
      <c r="J83" s="165" t="str">
        <f t="shared" si="4"/>
        <v xml:space="preserve"> </v>
      </c>
      <c r="K83" s="165" t="str">
        <f t="shared" si="5"/>
        <v xml:space="preserve"> </v>
      </c>
      <c r="L83" s="165" t="str">
        <f t="shared" si="6"/>
        <v xml:space="preserve"> </v>
      </c>
      <c r="M83" s="83"/>
      <c r="N83" s="9"/>
      <c r="O83" s="62">
        <f t="shared" si="7"/>
        <v>62</v>
      </c>
      <c r="P83" s="58"/>
    </row>
    <row r="84" spans="1:16" s="5" customFormat="1" ht="17.45" customHeight="1">
      <c r="A84" s="4">
        <v>75</v>
      </c>
      <c r="B84" s="133" t="s">
        <v>9286</v>
      </c>
      <c r="C84" s="134" t="s">
        <v>5677</v>
      </c>
      <c r="D84" s="135" t="s">
        <v>302</v>
      </c>
      <c r="E84" s="81" t="s">
        <v>9312</v>
      </c>
      <c r="F84" s="145">
        <v>4.83</v>
      </c>
      <c r="G84" s="145">
        <v>4.99</v>
      </c>
      <c r="H84" s="48">
        <v>54</v>
      </c>
      <c r="I84" s="48">
        <v>50</v>
      </c>
      <c r="J84" s="165" t="str">
        <f t="shared" si="4"/>
        <v xml:space="preserve"> </v>
      </c>
      <c r="K84" s="165" t="str">
        <f t="shared" si="5"/>
        <v xml:space="preserve"> </v>
      </c>
      <c r="L84" s="165" t="str">
        <f t="shared" si="6"/>
        <v xml:space="preserve"> </v>
      </c>
      <c r="M84" s="101"/>
      <c r="N84" s="9"/>
      <c r="O84" s="62">
        <f t="shared" si="7"/>
        <v>52</v>
      </c>
      <c r="P84" s="58"/>
    </row>
    <row r="85" spans="1:16" s="5" customFormat="1" ht="17.45" customHeight="1">
      <c r="A85" s="4">
        <v>76</v>
      </c>
      <c r="B85" s="133" t="s">
        <v>9287</v>
      </c>
      <c r="C85" s="134" t="s">
        <v>2706</v>
      </c>
      <c r="D85" s="135" t="s">
        <v>302</v>
      </c>
      <c r="E85" s="81" t="s">
        <v>9312</v>
      </c>
      <c r="F85" s="145">
        <v>6.3</v>
      </c>
      <c r="G85" s="145">
        <v>6.81</v>
      </c>
      <c r="H85" s="48">
        <v>58</v>
      </c>
      <c r="I85" s="48">
        <v>61</v>
      </c>
      <c r="J85" s="165" t="str">
        <f t="shared" si="4"/>
        <v xml:space="preserve"> </v>
      </c>
      <c r="K85" s="165" t="str">
        <f t="shared" si="5"/>
        <v xml:space="preserve"> </v>
      </c>
      <c r="L85" s="165" t="str">
        <f t="shared" si="6"/>
        <v xml:space="preserve"> </v>
      </c>
      <c r="M85" s="83"/>
      <c r="N85" s="9"/>
      <c r="O85" s="62">
        <f t="shared" si="7"/>
        <v>59.5</v>
      </c>
      <c r="P85" s="58"/>
    </row>
    <row r="86" spans="1:16" s="5" customFormat="1" ht="17.45" customHeight="1">
      <c r="A86" s="4">
        <v>77</v>
      </c>
      <c r="B86" s="133" t="s">
        <v>9288</v>
      </c>
      <c r="C86" s="134" t="s">
        <v>1278</v>
      </c>
      <c r="D86" s="135" t="s">
        <v>302</v>
      </c>
      <c r="E86" s="81" t="s">
        <v>9312</v>
      </c>
      <c r="F86" s="145">
        <v>6.77</v>
      </c>
      <c r="G86" s="145">
        <v>6.16</v>
      </c>
      <c r="H86" s="48">
        <v>58</v>
      </c>
      <c r="I86" s="48">
        <v>69</v>
      </c>
      <c r="J86" s="165" t="str">
        <f t="shared" si="4"/>
        <v xml:space="preserve"> </v>
      </c>
      <c r="K86" s="165" t="str">
        <f t="shared" si="5"/>
        <v xml:space="preserve"> </v>
      </c>
      <c r="L86" s="165" t="str">
        <f t="shared" si="6"/>
        <v xml:space="preserve"> </v>
      </c>
      <c r="M86" s="101"/>
      <c r="N86" s="47"/>
      <c r="O86" s="62">
        <f t="shared" si="7"/>
        <v>63.5</v>
      </c>
      <c r="P86" s="58"/>
    </row>
    <row r="87" spans="1:16" s="5" customFormat="1" ht="17.45" customHeight="1">
      <c r="A87" s="4">
        <v>78</v>
      </c>
      <c r="B87" s="133" t="s">
        <v>9289</v>
      </c>
      <c r="C87" s="134" t="s">
        <v>9290</v>
      </c>
      <c r="D87" s="135" t="s">
        <v>3372</v>
      </c>
      <c r="E87" s="81" t="s">
        <v>9312</v>
      </c>
      <c r="F87" s="145">
        <v>5.3</v>
      </c>
      <c r="G87" s="145">
        <v>6.07</v>
      </c>
      <c r="H87" s="48">
        <v>57</v>
      </c>
      <c r="I87" s="48">
        <v>59</v>
      </c>
      <c r="J87" s="165" t="str">
        <f t="shared" si="4"/>
        <v xml:space="preserve"> </v>
      </c>
      <c r="K87" s="165" t="str">
        <f t="shared" si="5"/>
        <v xml:space="preserve"> </v>
      </c>
      <c r="L87" s="165" t="str">
        <f t="shared" si="6"/>
        <v xml:space="preserve"> </v>
      </c>
      <c r="M87" s="101"/>
      <c r="N87" s="9"/>
      <c r="O87" s="62">
        <f t="shared" si="7"/>
        <v>58</v>
      </c>
      <c r="P87" s="58"/>
    </row>
    <row r="88" spans="1:16" s="5" customFormat="1" ht="17.45" customHeight="1">
      <c r="A88" s="4">
        <v>79</v>
      </c>
      <c r="B88" s="133" t="s">
        <v>9291</v>
      </c>
      <c r="C88" s="134" t="s">
        <v>3093</v>
      </c>
      <c r="D88" s="135" t="s">
        <v>4270</v>
      </c>
      <c r="E88" s="81" t="s">
        <v>9312</v>
      </c>
      <c r="F88" s="145">
        <v>5.97</v>
      </c>
      <c r="G88" s="145">
        <v>6.71</v>
      </c>
      <c r="H88" s="48">
        <v>55</v>
      </c>
      <c r="I88" s="48">
        <v>61</v>
      </c>
      <c r="J88" s="165" t="str">
        <f t="shared" si="4"/>
        <v xml:space="preserve"> </v>
      </c>
      <c r="K88" s="165" t="str">
        <f t="shared" si="5"/>
        <v xml:space="preserve"> </v>
      </c>
      <c r="L88" s="165" t="str">
        <f t="shared" si="6"/>
        <v xml:space="preserve"> </v>
      </c>
      <c r="M88" s="83"/>
      <c r="N88" s="9"/>
      <c r="O88" s="62">
        <f t="shared" si="7"/>
        <v>58</v>
      </c>
      <c r="P88" s="58"/>
    </row>
    <row r="89" spans="1:16" s="5" customFormat="1" ht="17.45" customHeight="1">
      <c r="A89" s="4">
        <v>80</v>
      </c>
      <c r="B89" s="133" t="s">
        <v>9292</v>
      </c>
      <c r="C89" s="134" t="s">
        <v>9293</v>
      </c>
      <c r="D89" s="135" t="s">
        <v>3823</v>
      </c>
      <c r="E89" s="81" t="s">
        <v>9312</v>
      </c>
      <c r="F89" s="145">
        <v>5.87</v>
      </c>
      <c r="G89" s="145">
        <v>6.33</v>
      </c>
      <c r="H89" s="48">
        <v>81</v>
      </c>
      <c r="I89" s="48">
        <v>84</v>
      </c>
      <c r="J89" s="165" t="str">
        <f t="shared" si="4"/>
        <v xml:space="preserve"> </v>
      </c>
      <c r="K89" s="165" t="str">
        <f t="shared" si="5"/>
        <v xml:space="preserve"> </v>
      </c>
      <c r="L89" s="165" t="str">
        <f t="shared" si="6"/>
        <v xml:space="preserve"> </v>
      </c>
      <c r="M89" s="83"/>
      <c r="N89" s="9"/>
      <c r="O89" s="62">
        <f t="shared" si="7"/>
        <v>82.5</v>
      </c>
      <c r="P89" s="58"/>
    </row>
    <row r="90" spans="1:16" s="5" customFormat="1" ht="17.45" customHeight="1">
      <c r="A90" s="4">
        <v>81</v>
      </c>
      <c r="B90" s="133" t="s">
        <v>9294</v>
      </c>
      <c r="C90" s="134" t="s">
        <v>1749</v>
      </c>
      <c r="D90" s="135" t="s">
        <v>8373</v>
      </c>
      <c r="E90" s="81" t="s">
        <v>9312</v>
      </c>
      <c r="F90" s="145">
        <v>5.23</v>
      </c>
      <c r="G90" s="145">
        <v>6.24</v>
      </c>
      <c r="H90" s="48">
        <v>65</v>
      </c>
      <c r="I90" s="48">
        <v>66</v>
      </c>
      <c r="J90" s="165" t="str">
        <f t="shared" si="4"/>
        <v xml:space="preserve"> </v>
      </c>
      <c r="K90" s="165" t="str">
        <f t="shared" si="5"/>
        <v xml:space="preserve"> </v>
      </c>
      <c r="L90" s="165" t="str">
        <f t="shared" si="6"/>
        <v xml:space="preserve"> </v>
      </c>
      <c r="M90" s="83"/>
      <c r="N90" s="50"/>
      <c r="O90" s="62">
        <f t="shared" si="7"/>
        <v>65.5</v>
      </c>
      <c r="P90" s="58"/>
    </row>
    <row r="91" spans="1:16" s="5" customFormat="1" ht="17.45" customHeight="1">
      <c r="A91" s="4">
        <v>82</v>
      </c>
      <c r="B91" s="133" t="s">
        <v>9295</v>
      </c>
      <c r="C91" s="134" t="s">
        <v>1410</v>
      </c>
      <c r="D91" s="135" t="s">
        <v>2575</v>
      </c>
      <c r="E91" s="81" t="s">
        <v>9312</v>
      </c>
      <c r="F91" s="145">
        <v>5.33</v>
      </c>
      <c r="G91" s="145">
        <v>3.1</v>
      </c>
      <c r="H91" s="48">
        <v>53</v>
      </c>
      <c r="I91" s="48">
        <v>50</v>
      </c>
      <c r="J91" s="165" t="str">
        <f t="shared" si="4"/>
        <v xml:space="preserve"> </v>
      </c>
      <c r="K91" s="165" t="str">
        <f t="shared" si="5"/>
        <v xml:space="preserve"> </v>
      </c>
      <c r="L91" s="165" t="str">
        <f t="shared" si="6"/>
        <v xml:space="preserve"> </v>
      </c>
      <c r="M91" s="83"/>
      <c r="N91" s="50"/>
      <c r="O91" s="62">
        <f t="shared" si="7"/>
        <v>51.5</v>
      </c>
      <c r="P91" s="58"/>
    </row>
    <row r="92" spans="1:16" s="5" customFormat="1" ht="17.45" customHeight="1">
      <c r="A92" s="4">
        <v>83</v>
      </c>
      <c r="B92" s="133" t="s">
        <v>9296</v>
      </c>
      <c r="C92" s="134" t="s">
        <v>4328</v>
      </c>
      <c r="D92" s="135" t="s">
        <v>307</v>
      </c>
      <c r="E92" s="81" t="s">
        <v>9312</v>
      </c>
      <c r="F92" s="145">
        <v>4.7</v>
      </c>
      <c r="G92" s="145">
        <v>4.51</v>
      </c>
      <c r="H92" s="48">
        <v>52</v>
      </c>
      <c r="I92" s="48">
        <v>50</v>
      </c>
      <c r="J92" s="165" t="str">
        <f t="shared" si="4"/>
        <v xml:space="preserve"> </v>
      </c>
      <c r="K92" s="165" t="str">
        <f t="shared" si="5"/>
        <v xml:space="preserve"> </v>
      </c>
      <c r="L92" s="165" t="str">
        <f t="shared" si="6"/>
        <v xml:space="preserve"> </v>
      </c>
      <c r="M92" s="101"/>
      <c r="N92" s="9"/>
      <c r="O92" s="62">
        <f t="shared" si="7"/>
        <v>51</v>
      </c>
      <c r="P92" s="58"/>
    </row>
    <row r="93" spans="1:16" s="5" customFormat="1" ht="17.45" customHeight="1">
      <c r="A93" s="4">
        <v>84</v>
      </c>
      <c r="B93" s="133" t="s">
        <v>9297</v>
      </c>
      <c r="C93" s="134" t="s">
        <v>3348</v>
      </c>
      <c r="D93" s="135" t="s">
        <v>2573</v>
      </c>
      <c r="E93" s="81" t="s">
        <v>9312</v>
      </c>
      <c r="F93" s="145">
        <v>6.3</v>
      </c>
      <c r="G93" s="145">
        <v>7.17</v>
      </c>
      <c r="H93" s="48">
        <v>56</v>
      </c>
      <c r="I93" s="48">
        <v>60</v>
      </c>
      <c r="J93" s="165" t="str">
        <f t="shared" si="4"/>
        <v xml:space="preserve"> </v>
      </c>
      <c r="K93" s="165" t="str">
        <f t="shared" si="5"/>
        <v xml:space="preserve"> </v>
      </c>
      <c r="L93" s="165" t="str">
        <f t="shared" si="6"/>
        <v xml:space="preserve"> </v>
      </c>
      <c r="M93" s="101"/>
      <c r="N93" s="9"/>
      <c r="O93" s="62">
        <f t="shared" si="7"/>
        <v>58</v>
      </c>
      <c r="P93" s="58"/>
    </row>
    <row r="94" spans="1:16" s="5" customFormat="1" ht="17.45" customHeight="1">
      <c r="A94" s="4">
        <v>85</v>
      </c>
      <c r="B94" s="133" t="s">
        <v>9298</v>
      </c>
      <c r="C94" s="134" t="s">
        <v>3112</v>
      </c>
      <c r="D94" s="135" t="s">
        <v>2573</v>
      </c>
      <c r="E94" s="81" t="s">
        <v>9312</v>
      </c>
      <c r="F94" s="145">
        <v>4.7300000000000004</v>
      </c>
      <c r="G94" s="145">
        <v>4.88</v>
      </c>
      <c r="H94" s="48">
        <v>52</v>
      </c>
      <c r="I94" s="48">
        <v>50</v>
      </c>
      <c r="J94" s="165" t="str">
        <f t="shared" si="4"/>
        <v xml:space="preserve"> </v>
      </c>
      <c r="K94" s="165" t="str">
        <f t="shared" si="5"/>
        <v xml:space="preserve"> </v>
      </c>
      <c r="L94" s="165" t="str">
        <f t="shared" si="6"/>
        <v xml:space="preserve"> </v>
      </c>
      <c r="M94" s="101"/>
      <c r="N94" s="9"/>
      <c r="O94" s="62">
        <f t="shared" si="7"/>
        <v>51</v>
      </c>
      <c r="P94" s="58"/>
    </row>
    <row r="95" spans="1:16" s="5" customFormat="1" ht="17.45" customHeight="1">
      <c r="A95" s="4">
        <v>86</v>
      </c>
      <c r="B95" s="133" t="s">
        <v>9299</v>
      </c>
      <c r="C95" s="134" t="s">
        <v>1103</v>
      </c>
      <c r="D95" s="135" t="s">
        <v>367</v>
      </c>
      <c r="E95" s="81" t="s">
        <v>9312</v>
      </c>
      <c r="F95" s="145">
        <v>5.63</v>
      </c>
      <c r="G95" s="145">
        <v>6.64</v>
      </c>
      <c r="H95" s="48">
        <v>52</v>
      </c>
      <c r="I95" s="48">
        <v>58</v>
      </c>
      <c r="J95" s="165" t="str">
        <f t="shared" si="4"/>
        <v xml:space="preserve"> </v>
      </c>
      <c r="K95" s="165" t="str">
        <f t="shared" si="5"/>
        <v xml:space="preserve"> </v>
      </c>
      <c r="L95" s="165" t="str">
        <f t="shared" si="6"/>
        <v xml:space="preserve"> </v>
      </c>
      <c r="M95" s="101"/>
      <c r="N95" s="9"/>
      <c r="O95" s="62">
        <f t="shared" si="7"/>
        <v>55</v>
      </c>
      <c r="P95" s="58"/>
    </row>
    <row r="96" spans="1:16" s="5" customFormat="1" ht="17.45" customHeight="1">
      <c r="A96" s="4">
        <v>87</v>
      </c>
      <c r="B96" s="133" t="s">
        <v>9300</v>
      </c>
      <c r="C96" s="134" t="s">
        <v>9301</v>
      </c>
      <c r="D96" s="135" t="s">
        <v>313</v>
      </c>
      <c r="E96" s="81" t="s">
        <v>9312</v>
      </c>
      <c r="F96" s="145">
        <v>8.07</v>
      </c>
      <c r="G96" s="145">
        <v>8</v>
      </c>
      <c r="H96" s="48">
        <v>63</v>
      </c>
      <c r="I96" s="48">
        <v>61</v>
      </c>
      <c r="J96" s="165" t="str">
        <f t="shared" si="4"/>
        <v xml:space="preserve"> </v>
      </c>
      <c r="K96" s="165" t="str">
        <f t="shared" si="5"/>
        <v xml:space="preserve"> </v>
      </c>
      <c r="L96" s="165" t="str">
        <f t="shared" si="6"/>
        <v xml:space="preserve"> </v>
      </c>
      <c r="M96" s="98"/>
      <c r="N96" s="9"/>
      <c r="O96" s="62">
        <f t="shared" si="7"/>
        <v>62</v>
      </c>
      <c r="P96" s="58"/>
    </row>
    <row r="97" spans="1:16" s="5" customFormat="1" ht="17.45" customHeight="1">
      <c r="A97" s="4">
        <v>88</v>
      </c>
      <c r="B97" s="133" t="s">
        <v>9302</v>
      </c>
      <c r="C97" s="134" t="s">
        <v>9303</v>
      </c>
      <c r="D97" s="135" t="s">
        <v>3282</v>
      </c>
      <c r="E97" s="81" t="s">
        <v>9312</v>
      </c>
      <c r="F97" s="145">
        <v>2.97</v>
      </c>
      <c r="G97" s="145">
        <v>5.19</v>
      </c>
      <c r="H97" s="48">
        <v>60</v>
      </c>
      <c r="I97" s="48">
        <v>50</v>
      </c>
      <c r="J97" s="165" t="str">
        <f t="shared" si="4"/>
        <v xml:space="preserve"> </v>
      </c>
      <c r="K97" s="165" t="str">
        <f t="shared" si="5"/>
        <v xml:space="preserve"> </v>
      </c>
      <c r="L97" s="165" t="str">
        <f t="shared" si="6"/>
        <v xml:space="preserve"> </v>
      </c>
      <c r="M97" s="101"/>
      <c r="N97" s="9"/>
      <c r="O97" s="62">
        <f t="shared" si="7"/>
        <v>55</v>
      </c>
      <c r="P97" s="58"/>
    </row>
    <row r="98" spans="1:16" s="5" customFormat="1" ht="17.45" customHeight="1">
      <c r="A98" s="4">
        <v>89</v>
      </c>
      <c r="B98" s="133" t="s">
        <v>9304</v>
      </c>
      <c r="C98" s="134" t="s">
        <v>9305</v>
      </c>
      <c r="D98" s="135" t="s">
        <v>3412</v>
      </c>
      <c r="E98" s="81" t="s">
        <v>9312</v>
      </c>
      <c r="F98" s="145">
        <v>5.67</v>
      </c>
      <c r="G98" s="145">
        <v>4.6900000000000004</v>
      </c>
      <c r="H98" s="48">
        <v>52</v>
      </c>
      <c r="I98" s="48">
        <v>50</v>
      </c>
      <c r="J98" s="165" t="str">
        <f t="shared" si="4"/>
        <v xml:space="preserve"> </v>
      </c>
      <c r="K98" s="165" t="str">
        <f t="shared" si="5"/>
        <v xml:space="preserve"> </v>
      </c>
      <c r="L98" s="165" t="str">
        <f t="shared" si="6"/>
        <v xml:space="preserve"> </v>
      </c>
      <c r="M98" s="63"/>
      <c r="N98" s="9"/>
      <c r="O98" s="62">
        <f t="shared" si="7"/>
        <v>51</v>
      </c>
      <c r="P98" s="58"/>
    </row>
    <row r="99" spans="1:16" s="5" customFormat="1" ht="17.45" customHeight="1">
      <c r="A99" s="4">
        <v>90</v>
      </c>
      <c r="B99" s="133" t="s">
        <v>9306</v>
      </c>
      <c r="C99" s="134" t="s">
        <v>4262</v>
      </c>
      <c r="D99" s="135" t="s">
        <v>1003</v>
      </c>
      <c r="E99" s="81" t="s">
        <v>9312</v>
      </c>
      <c r="F99" s="145">
        <v>7.3</v>
      </c>
      <c r="G99" s="145">
        <v>7.42</v>
      </c>
      <c r="H99" s="48">
        <v>59</v>
      </c>
      <c r="I99" s="48">
        <v>62</v>
      </c>
      <c r="J99" s="165" t="str">
        <f t="shared" si="4"/>
        <v xml:space="preserve"> </v>
      </c>
      <c r="K99" s="165" t="str">
        <f t="shared" si="5"/>
        <v xml:space="preserve"> </v>
      </c>
      <c r="L99" s="165" t="str">
        <f t="shared" si="6"/>
        <v xml:space="preserve"> </v>
      </c>
      <c r="M99" s="196"/>
      <c r="N99" s="9"/>
      <c r="O99" s="62">
        <f t="shared" si="7"/>
        <v>60.5</v>
      </c>
      <c r="P99" s="58"/>
    </row>
    <row r="100" spans="1:16" s="5" customFormat="1" ht="17.45" customHeight="1">
      <c r="A100" s="4">
        <v>91</v>
      </c>
      <c r="B100" s="133" t="s">
        <v>9307</v>
      </c>
      <c r="C100" s="134" t="s">
        <v>3964</v>
      </c>
      <c r="D100" s="135" t="s">
        <v>1003</v>
      </c>
      <c r="E100" s="81" t="s">
        <v>9312</v>
      </c>
      <c r="F100" s="145">
        <v>7.47</v>
      </c>
      <c r="G100" s="145">
        <v>7.39</v>
      </c>
      <c r="H100" s="48">
        <v>63</v>
      </c>
      <c r="I100" s="48">
        <v>74</v>
      </c>
      <c r="J100" s="165" t="str">
        <f t="shared" si="4"/>
        <v xml:space="preserve"> </v>
      </c>
      <c r="K100" s="168" t="str">
        <f t="shared" si="5"/>
        <v>SVK</v>
      </c>
      <c r="L100" s="165" t="str">
        <f t="shared" si="6"/>
        <v xml:space="preserve"> </v>
      </c>
      <c r="M100" s="98" t="s">
        <v>12603</v>
      </c>
      <c r="N100" s="138"/>
      <c r="O100" s="62">
        <f t="shared" si="7"/>
        <v>68.5</v>
      </c>
      <c r="P100" s="58"/>
    </row>
    <row r="101" spans="1:16" s="5" customFormat="1" ht="17.45" customHeight="1">
      <c r="A101" s="4">
        <v>92</v>
      </c>
      <c r="B101" s="133" t="s">
        <v>9308</v>
      </c>
      <c r="C101" s="134" t="s">
        <v>2134</v>
      </c>
      <c r="D101" s="135" t="s">
        <v>9309</v>
      </c>
      <c r="E101" s="81" t="s">
        <v>9312</v>
      </c>
      <c r="F101" s="145">
        <v>5.9</v>
      </c>
      <c r="G101" s="145">
        <v>5.84</v>
      </c>
      <c r="H101" s="48">
        <v>65</v>
      </c>
      <c r="I101" s="48">
        <v>60</v>
      </c>
      <c r="J101" s="165" t="str">
        <f t="shared" si="4"/>
        <v xml:space="preserve"> </v>
      </c>
      <c r="K101" s="165" t="str">
        <f t="shared" si="5"/>
        <v xml:space="preserve"> </v>
      </c>
      <c r="L101" s="165" t="str">
        <f t="shared" si="6"/>
        <v xml:space="preserve"> </v>
      </c>
      <c r="M101" s="101"/>
      <c r="N101" s="9"/>
      <c r="O101" s="62">
        <f t="shared" si="7"/>
        <v>62.5</v>
      </c>
      <c r="P101" s="58"/>
    </row>
    <row r="102" spans="1:16" s="5" customFormat="1" ht="17.45" customHeight="1">
      <c r="A102" s="4">
        <v>93</v>
      </c>
      <c r="B102" s="133" t="s">
        <v>9310</v>
      </c>
      <c r="C102" s="134" t="s">
        <v>9311</v>
      </c>
      <c r="D102" s="135" t="s">
        <v>3864</v>
      </c>
      <c r="E102" s="81" t="s">
        <v>9312</v>
      </c>
      <c r="F102" s="145">
        <v>5.27</v>
      </c>
      <c r="G102" s="145">
        <v>5.97</v>
      </c>
      <c r="H102" s="48">
        <v>57</v>
      </c>
      <c r="I102" s="48">
        <v>60</v>
      </c>
      <c r="J102" s="165" t="str">
        <f t="shared" si="4"/>
        <v xml:space="preserve"> </v>
      </c>
      <c r="K102" s="165" t="str">
        <f t="shared" si="5"/>
        <v xml:space="preserve"> </v>
      </c>
      <c r="L102" s="165" t="str">
        <f t="shared" si="6"/>
        <v xml:space="preserve"> </v>
      </c>
      <c r="M102" s="63"/>
      <c r="N102" s="9"/>
      <c r="O102" s="62">
        <f t="shared" si="7"/>
        <v>58.5</v>
      </c>
      <c r="P102" s="58"/>
    </row>
    <row r="103" spans="1:16" s="5" customFormat="1" ht="17.45" customHeight="1">
      <c r="A103" s="4">
        <v>94</v>
      </c>
      <c r="B103" s="133" t="s">
        <v>9313</v>
      </c>
      <c r="C103" s="134" t="s">
        <v>3434</v>
      </c>
      <c r="D103" s="135" t="s">
        <v>2007</v>
      </c>
      <c r="E103" s="81" t="s">
        <v>9362</v>
      </c>
      <c r="F103" s="145">
        <v>5.07</v>
      </c>
      <c r="G103" s="145">
        <v>4.21</v>
      </c>
      <c r="H103" s="48">
        <v>48</v>
      </c>
      <c r="I103" s="48">
        <v>50</v>
      </c>
      <c r="J103" s="165" t="str">
        <f t="shared" si="4"/>
        <v xml:space="preserve"> </v>
      </c>
      <c r="K103" s="165" t="str">
        <f t="shared" si="5"/>
        <v xml:space="preserve"> </v>
      </c>
      <c r="L103" s="165" t="str">
        <f t="shared" si="6"/>
        <v xml:space="preserve"> </v>
      </c>
      <c r="M103" s="101"/>
      <c r="N103" s="138"/>
      <c r="O103" s="62">
        <f t="shared" si="7"/>
        <v>49</v>
      </c>
      <c r="P103" s="58"/>
    </row>
    <row r="104" spans="1:16" s="5" customFormat="1" ht="17.45" customHeight="1">
      <c r="A104" s="4">
        <v>95</v>
      </c>
      <c r="B104" s="133" t="s">
        <v>9314</v>
      </c>
      <c r="C104" s="134" t="s">
        <v>4328</v>
      </c>
      <c r="D104" s="135" t="s">
        <v>1806</v>
      </c>
      <c r="E104" s="81" t="s">
        <v>9362</v>
      </c>
      <c r="F104" s="145">
        <v>6.33</v>
      </c>
      <c r="G104" s="145">
        <v>4.37</v>
      </c>
      <c r="H104" s="48">
        <v>56</v>
      </c>
      <c r="I104" s="48">
        <v>50</v>
      </c>
      <c r="J104" s="165" t="str">
        <f t="shared" si="4"/>
        <v xml:space="preserve"> </v>
      </c>
      <c r="K104" s="165" t="str">
        <f t="shared" si="5"/>
        <v xml:space="preserve"> </v>
      </c>
      <c r="L104" s="165" t="str">
        <f t="shared" si="6"/>
        <v xml:space="preserve"> </v>
      </c>
      <c r="M104" s="222"/>
      <c r="N104" s="9"/>
      <c r="O104" s="62">
        <f t="shared" si="7"/>
        <v>53</v>
      </c>
      <c r="P104" s="58"/>
    </row>
    <row r="105" spans="1:16" s="5" customFormat="1" ht="17.45" customHeight="1">
      <c r="A105" s="4">
        <v>96</v>
      </c>
      <c r="B105" s="133" t="s">
        <v>9315</v>
      </c>
      <c r="C105" s="134" t="s">
        <v>728</v>
      </c>
      <c r="D105" s="135" t="s">
        <v>1806</v>
      </c>
      <c r="E105" s="81" t="s">
        <v>9362</v>
      </c>
      <c r="F105" s="145">
        <v>6.17</v>
      </c>
      <c r="G105" s="145">
        <v>5.38</v>
      </c>
      <c r="H105" s="48">
        <v>65</v>
      </c>
      <c r="I105" s="48">
        <v>62</v>
      </c>
      <c r="J105" s="165" t="str">
        <f t="shared" si="4"/>
        <v xml:space="preserve"> </v>
      </c>
      <c r="K105" s="165" t="str">
        <f t="shared" si="5"/>
        <v xml:space="preserve"> </v>
      </c>
      <c r="L105" s="165" t="str">
        <f t="shared" si="6"/>
        <v xml:space="preserve"> </v>
      </c>
      <c r="M105" s="101"/>
      <c r="N105" s="9"/>
      <c r="O105" s="62">
        <f t="shared" si="7"/>
        <v>63.5</v>
      </c>
      <c r="P105" s="58"/>
    </row>
    <row r="106" spans="1:16" s="5" customFormat="1" ht="17.45" customHeight="1">
      <c r="A106" s="4">
        <v>97</v>
      </c>
      <c r="B106" s="133" t="s">
        <v>9316</v>
      </c>
      <c r="C106" s="134" t="s">
        <v>3088</v>
      </c>
      <c r="D106" s="135" t="s">
        <v>2521</v>
      </c>
      <c r="E106" s="81" t="s">
        <v>9362</v>
      </c>
      <c r="F106" s="145">
        <v>6.67</v>
      </c>
      <c r="G106" s="145">
        <v>5.85</v>
      </c>
      <c r="H106" s="48">
        <v>65</v>
      </c>
      <c r="I106" s="48">
        <v>62</v>
      </c>
      <c r="J106" s="165" t="str">
        <f t="shared" si="4"/>
        <v xml:space="preserve"> </v>
      </c>
      <c r="K106" s="165" t="str">
        <f t="shared" si="5"/>
        <v xml:space="preserve"> </v>
      </c>
      <c r="L106" s="165" t="str">
        <f t="shared" si="6"/>
        <v xml:space="preserve"> </v>
      </c>
      <c r="M106" s="101"/>
      <c r="N106" s="9"/>
      <c r="O106" s="62">
        <f t="shared" si="7"/>
        <v>63.5</v>
      </c>
      <c r="P106" s="58"/>
    </row>
    <row r="107" spans="1:16" s="5" customFormat="1" ht="17.45" customHeight="1">
      <c r="A107" s="4">
        <v>98</v>
      </c>
      <c r="B107" s="133" t="s">
        <v>9317</v>
      </c>
      <c r="C107" s="134" t="s">
        <v>938</v>
      </c>
      <c r="D107" s="135" t="s">
        <v>3243</v>
      </c>
      <c r="E107" s="81" t="s">
        <v>9362</v>
      </c>
      <c r="F107" s="145">
        <v>7.37</v>
      </c>
      <c r="G107" s="145">
        <v>7.22</v>
      </c>
      <c r="H107" s="48">
        <v>64</v>
      </c>
      <c r="I107" s="48">
        <v>77</v>
      </c>
      <c r="J107" s="165" t="str">
        <f t="shared" si="4"/>
        <v xml:space="preserve"> </v>
      </c>
      <c r="K107" s="168" t="str">
        <f t="shared" si="5"/>
        <v>SVK</v>
      </c>
      <c r="L107" s="165" t="str">
        <f t="shared" si="6"/>
        <v xml:space="preserve"> </v>
      </c>
      <c r="M107" s="84" t="s">
        <v>12603</v>
      </c>
      <c r="N107" s="9"/>
      <c r="O107" s="62">
        <f t="shared" si="7"/>
        <v>70.5</v>
      </c>
      <c r="P107" s="58"/>
    </row>
    <row r="108" spans="1:16" s="5" customFormat="1" ht="17.45" customHeight="1">
      <c r="A108" s="4">
        <v>99</v>
      </c>
      <c r="B108" s="133" t="s">
        <v>9318</v>
      </c>
      <c r="C108" s="134" t="s">
        <v>9319</v>
      </c>
      <c r="D108" s="135" t="s">
        <v>23</v>
      </c>
      <c r="E108" s="81" t="s">
        <v>9362</v>
      </c>
      <c r="F108" s="145">
        <v>5.87</v>
      </c>
      <c r="G108" s="145">
        <v>3.35</v>
      </c>
      <c r="H108" s="48">
        <v>50</v>
      </c>
      <c r="I108" s="48">
        <v>50</v>
      </c>
      <c r="J108" s="165" t="str">
        <f t="shared" si="4"/>
        <v xml:space="preserve"> </v>
      </c>
      <c r="K108" s="165" t="str">
        <f t="shared" si="5"/>
        <v xml:space="preserve"> </v>
      </c>
      <c r="L108" s="165" t="str">
        <f t="shared" si="6"/>
        <v xml:space="preserve"> </v>
      </c>
      <c r="M108" s="101"/>
      <c r="N108" s="9"/>
      <c r="O108" s="62">
        <f t="shared" si="7"/>
        <v>50</v>
      </c>
      <c r="P108" s="58"/>
    </row>
    <row r="109" spans="1:16" s="5" customFormat="1" ht="17.45" customHeight="1">
      <c r="A109" s="4">
        <v>100</v>
      </c>
      <c r="B109" s="133" t="s">
        <v>9320</v>
      </c>
      <c r="C109" s="134" t="s">
        <v>3629</v>
      </c>
      <c r="D109" s="135" t="s">
        <v>23</v>
      </c>
      <c r="E109" s="81" t="s">
        <v>9362</v>
      </c>
      <c r="F109" s="145">
        <v>7.1</v>
      </c>
      <c r="G109" s="145">
        <v>6.25</v>
      </c>
      <c r="H109" s="48">
        <v>57</v>
      </c>
      <c r="I109" s="48">
        <v>70</v>
      </c>
      <c r="J109" s="165" t="str">
        <f t="shared" si="4"/>
        <v xml:space="preserve"> </v>
      </c>
      <c r="K109" s="165" t="str">
        <f t="shared" si="5"/>
        <v xml:space="preserve"> </v>
      </c>
      <c r="L109" s="165" t="str">
        <f t="shared" si="6"/>
        <v xml:space="preserve"> </v>
      </c>
      <c r="M109" s="101"/>
      <c r="N109" s="9"/>
      <c r="O109" s="62">
        <f t="shared" si="7"/>
        <v>63.5</v>
      </c>
      <c r="P109" s="58"/>
    </row>
    <row r="110" spans="1:16" s="5" customFormat="1" ht="17.45" customHeight="1">
      <c r="A110" s="4">
        <v>101</v>
      </c>
      <c r="B110" s="133" t="s">
        <v>9321</v>
      </c>
      <c r="C110" s="134" t="s">
        <v>3090</v>
      </c>
      <c r="D110" s="135" t="s">
        <v>3365</v>
      </c>
      <c r="E110" s="81" t="s">
        <v>9362</v>
      </c>
      <c r="F110" s="145">
        <v>7.43</v>
      </c>
      <c r="G110" s="145">
        <v>6.11</v>
      </c>
      <c r="H110" s="48">
        <v>67</v>
      </c>
      <c r="I110" s="48">
        <v>55</v>
      </c>
      <c r="J110" s="165" t="str">
        <f t="shared" si="4"/>
        <v xml:space="preserve"> </v>
      </c>
      <c r="K110" s="165" t="str">
        <f t="shared" si="5"/>
        <v xml:space="preserve"> </v>
      </c>
      <c r="L110" s="165" t="str">
        <f t="shared" si="6"/>
        <v xml:space="preserve"> </v>
      </c>
      <c r="M110" s="202"/>
      <c r="N110" s="9"/>
      <c r="O110" s="62">
        <f t="shared" si="7"/>
        <v>61</v>
      </c>
      <c r="P110" s="58"/>
    </row>
    <row r="111" spans="1:16" s="5" customFormat="1" ht="17.45" customHeight="1">
      <c r="A111" s="4">
        <v>102</v>
      </c>
      <c r="B111" s="133" t="s">
        <v>9322</v>
      </c>
      <c r="C111" s="134" t="s">
        <v>1405</v>
      </c>
      <c r="D111" s="135" t="s">
        <v>995</v>
      </c>
      <c r="E111" s="81" t="s">
        <v>9362</v>
      </c>
      <c r="F111" s="145">
        <v>5.9</v>
      </c>
      <c r="G111" s="145">
        <v>6.11</v>
      </c>
      <c r="H111" s="48">
        <v>65</v>
      </c>
      <c r="I111" s="48">
        <v>72</v>
      </c>
      <c r="J111" s="165" t="str">
        <f t="shared" si="4"/>
        <v xml:space="preserve"> </v>
      </c>
      <c r="K111" s="165" t="str">
        <f t="shared" si="5"/>
        <v xml:space="preserve"> </v>
      </c>
      <c r="L111" s="165" t="str">
        <f t="shared" si="6"/>
        <v xml:space="preserve"> </v>
      </c>
      <c r="M111" s="68"/>
      <c r="N111" s="9"/>
      <c r="O111" s="62">
        <f t="shared" si="7"/>
        <v>68.5</v>
      </c>
      <c r="P111" s="58"/>
    </row>
    <row r="112" spans="1:16" s="5" customFormat="1" ht="17.45" customHeight="1">
      <c r="A112" s="4">
        <v>103</v>
      </c>
      <c r="B112" s="133" t="s">
        <v>9323</v>
      </c>
      <c r="C112" s="134" t="s">
        <v>9324</v>
      </c>
      <c r="D112" s="135" t="s">
        <v>878</v>
      </c>
      <c r="E112" s="81" t="s">
        <v>9362</v>
      </c>
      <c r="F112" s="145">
        <v>6.2</v>
      </c>
      <c r="G112" s="145">
        <v>6.11</v>
      </c>
      <c r="H112" s="48">
        <v>54</v>
      </c>
      <c r="I112" s="48">
        <v>62</v>
      </c>
      <c r="J112" s="165" t="str">
        <f t="shared" si="4"/>
        <v xml:space="preserve"> </v>
      </c>
      <c r="K112" s="165" t="str">
        <f t="shared" si="5"/>
        <v xml:space="preserve"> </v>
      </c>
      <c r="L112" s="165" t="str">
        <f t="shared" si="6"/>
        <v xml:space="preserve"> </v>
      </c>
      <c r="M112" s="101"/>
      <c r="N112" s="9"/>
      <c r="O112" s="62">
        <f t="shared" si="7"/>
        <v>58</v>
      </c>
      <c r="P112" s="58"/>
    </row>
    <row r="113" spans="1:16" s="5" customFormat="1" ht="17.45" customHeight="1">
      <c r="A113" s="4">
        <v>104</v>
      </c>
      <c r="B113" s="133" t="s">
        <v>9325</v>
      </c>
      <c r="C113" s="134" t="s">
        <v>1100</v>
      </c>
      <c r="D113" s="135" t="s">
        <v>879</v>
      </c>
      <c r="E113" s="81" t="s">
        <v>9362</v>
      </c>
      <c r="F113" s="145">
        <v>5.73</v>
      </c>
      <c r="G113" s="145">
        <v>4.97</v>
      </c>
      <c r="H113" s="48">
        <v>52</v>
      </c>
      <c r="I113" s="48">
        <v>55</v>
      </c>
      <c r="J113" s="165" t="str">
        <f t="shared" si="4"/>
        <v xml:space="preserve"> </v>
      </c>
      <c r="K113" s="165" t="str">
        <f t="shared" si="5"/>
        <v xml:space="preserve"> </v>
      </c>
      <c r="L113" s="165" t="str">
        <f t="shared" si="6"/>
        <v xml:space="preserve"> </v>
      </c>
      <c r="M113" s="68"/>
      <c r="N113" s="9"/>
      <c r="O113" s="62">
        <f t="shared" si="7"/>
        <v>53.5</v>
      </c>
      <c r="P113" s="58"/>
    </row>
    <row r="114" spans="1:16" s="5" customFormat="1" ht="17.45" customHeight="1">
      <c r="A114" s="4">
        <v>105</v>
      </c>
      <c r="B114" s="133" t="s">
        <v>9326</v>
      </c>
      <c r="C114" s="134" t="s">
        <v>6865</v>
      </c>
      <c r="D114" s="135" t="s">
        <v>4518</v>
      </c>
      <c r="E114" s="81" t="s">
        <v>9362</v>
      </c>
      <c r="F114" s="145">
        <v>6.47</v>
      </c>
      <c r="G114" s="145">
        <v>2.4900000000000002</v>
      </c>
      <c r="H114" s="48">
        <v>53</v>
      </c>
      <c r="I114" s="48">
        <v>55</v>
      </c>
      <c r="J114" s="165" t="str">
        <f t="shared" si="4"/>
        <v xml:space="preserve"> </v>
      </c>
      <c r="K114" s="165" t="str">
        <f t="shared" si="5"/>
        <v xml:space="preserve"> </v>
      </c>
      <c r="L114" s="165" t="str">
        <f t="shared" si="6"/>
        <v xml:space="preserve"> </v>
      </c>
      <c r="M114" s="83"/>
      <c r="N114" s="9"/>
      <c r="O114" s="62">
        <f t="shared" si="7"/>
        <v>54</v>
      </c>
      <c r="P114" s="58"/>
    </row>
    <row r="115" spans="1:16" s="5" customFormat="1" ht="17.45" customHeight="1">
      <c r="A115" s="4">
        <v>106</v>
      </c>
      <c r="B115" s="133" t="s">
        <v>9327</v>
      </c>
      <c r="C115" s="134" t="s">
        <v>670</v>
      </c>
      <c r="D115" s="135" t="s">
        <v>3608</v>
      </c>
      <c r="E115" s="81" t="s">
        <v>9362</v>
      </c>
      <c r="F115" s="145">
        <v>5.77</v>
      </c>
      <c r="G115" s="145">
        <v>5.05</v>
      </c>
      <c r="H115" s="48">
        <v>53</v>
      </c>
      <c r="I115" s="48">
        <v>61</v>
      </c>
      <c r="J115" s="165" t="str">
        <f t="shared" si="4"/>
        <v xml:space="preserve"> </v>
      </c>
      <c r="K115" s="165" t="str">
        <f t="shared" si="5"/>
        <v xml:space="preserve"> </v>
      </c>
      <c r="L115" s="165" t="str">
        <f t="shared" si="6"/>
        <v xml:space="preserve"> </v>
      </c>
      <c r="M115" s="101"/>
      <c r="N115" s="9"/>
      <c r="O115" s="62">
        <f t="shared" si="7"/>
        <v>57</v>
      </c>
      <c r="P115" s="58"/>
    </row>
    <row r="116" spans="1:16" s="5" customFormat="1" ht="17.45" customHeight="1">
      <c r="A116" s="4">
        <v>107</v>
      </c>
      <c r="B116" s="133" t="s">
        <v>9328</v>
      </c>
      <c r="C116" s="134" t="s">
        <v>9329</v>
      </c>
      <c r="D116" s="135" t="s">
        <v>3610</v>
      </c>
      <c r="E116" s="81" t="s">
        <v>9362</v>
      </c>
      <c r="F116" s="145">
        <v>5.13</v>
      </c>
      <c r="G116" s="145">
        <v>4.4400000000000004</v>
      </c>
      <c r="H116" s="48">
        <v>48</v>
      </c>
      <c r="I116" s="48">
        <v>55</v>
      </c>
      <c r="J116" s="165" t="str">
        <f t="shared" si="4"/>
        <v xml:space="preserve"> </v>
      </c>
      <c r="K116" s="165" t="str">
        <f t="shared" si="5"/>
        <v xml:space="preserve"> </v>
      </c>
      <c r="L116" s="165" t="str">
        <f t="shared" si="6"/>
        <v xml:space="preserve"> </v>
      </c>
      <c r="M116" s="83"/>
      <c r="N116" s="9"/>
      <c r="O116" s="62">
        <f t="shared" si="7"/>
        <v>51.5</v>
      </c>
      <c r="P116" s="58"/>
    </row>
    <row r="117" spans="1:16" s="5" customFormat="1" ht="17.45" customHeight="1">
      <c r="A117" s="4">
        <v>108</v>
      </c>
      <c r="B117" s="133" t="s">
        <v>9330</v>
      </c>
      <c r="C117" s="134" t="s">
        <v>2108</v>
      </c>
      <c r="D117" s="135" t="s">
        <v>3610</v>
      </c>
      <c r="E117" s="81" t="s">
        <v>9362</v>
      </c>
      <c r="F117" s="145">
        <v>5.87</v>
      </c>
      <c r="G117" s="145">
        <v>4.62</v>
      </c>
      <c r="H117" s="48">
        <v>53</v>
      </c>
      <c r="I117" s="48">
        <v>63</v>
      </c>
      <c r="J117" s="165" t="str">
        <f t="shared" si="4"/>
        <v xml:space="preserve"> </v>
      </c>
      <c r="K117" s="165" t="str">
        <f t="shared" si="5"/>
        <v xml:space="preserve"> </v>
      </c>
      <c r="L117" s="165" t="str">
        <f t="shared" si="6"/>
        <v xml:space="preserve"> </v>
      </c>
      <c r="M117" s="101"/>
      <c r="N117" s="9"/>
      <c r="O117" s="62">
        <f t="shared" si="7"/>
        <v>58</v>
      </c>
      <c r="P117" s="58"/>
    </row>
    <row r="118" spans="1:16" s="5" customFormat="1" ht="17.45" customHeight="1">
      <c r="A118" s="4">
        <v>109</v>
      </c>
      <c r="B118" s="133" t="s">
        <v>9331</v>
      </c>
      <c r="C118" s="134" t="s">
        <v>1560</v>
      </c>
      <c r="D118" s="135" t="s">
        <v>359</v>
      </c>
      <c r="E118" s="81" t="s">
        <v>9362</v>
      </c>
      <c r="F118" s="145">
        <v>5.53</v>
      </c>
      <c r="G118" s="145">
        <v>5.25</v>
      </c>
      <c r="H118" s="48">
        <v>95</v>
      </c>
      <c r="I118" s="48">
        <v>66</v>
      </c>
      <c r="J118" s="165" t="str">
        <f t="shared" si="4"/>
        <v xml:space="preserve"> </v>
      </c>
      <c r="K118" s="165" t="str">
        <f t="shared" si="5"/>
        <v xml:space="preserve"> </v>
      </c>
      <c r="L118" s="165" t="str">
        <f t="shared" si="6"/>
        <v xml:space="preserve"> </v>
      </c>
      <c r="M118" s="202"/>
      <c r="N118" s="9"/>
      <c r="O118" s="62">
        <f t="shared" si="7"/>
        <v>80.5</v>
      </c>
      <c r="P118" s="58"/>
    </row>
    <row r="119" spans="1:16" s="5" customFormat="1" ht="17.45" customHeight="1">
      <c r="A119" s="4">
        <v>110</v>
      </c>
      <c r="B119" s="133" t="s">
        <v>9332</v>
      </c>
      <c r="C119" s="134" t="s">
        <v>9333</v>
      </c>
      <c r="D119" s="135" t="s">
        <v>2516</v>
      </c>
      <c r="E119" s="81" t="s">
        <v>9362</v>
      </c>
      <c r="F119" s="145">
        <v>4.87</v>
      </c>
      <c r="G119" s="145">
        <v>5.55</v>
      </c>
      <c r="H119" s="48">
        <v>47</v>
      </c>
      <c r="I119" s="48">
        <v>61</v>
      </c>
      <c r="J119" s="165" t="str">
        <f t="shared" si="4"/>
        <v xml:space="preserve"> </v>
      </c>
      <c r="K119" s="165" t="str">
        <f t="shared" si="5"/>
        <v xml:space="preserve"> </v>
      </c>
      <c r="L119" s="165" t="str">
        <f t="shared" si="6"/>
        <v xml:space="preserve"> </v>
      </c>
      <c r="M119" s="202"/>
      <c r="N119" s="9"/>
      <c r="O119" s="62">
        <f t="shared" si="7"/>
        <v>54</v>
      </c>
      <c r="P119" s="58"/>
    </row>
    <row r="120" spans="1:16" s="5" customFormat="1" ht="17.45" customHeight="1">
      <c r="A120" s="4">
        <v>111</v>
      </c>
      <c r="B120" s="133" t="s">
        <v>9334</v>
      </c>
      <c r="C120" s="134" t="s">
        <v>2980</v>
      </c>
      <c r="D120" s="135" t="s">
        <v>4264</v>
      </c>
      <c r="E120" s="81" t="s">
        <v>9362</v>
      </c>
      <c r="F120" s="145">
        <v>5.87</v>
      </c>
      <c r="G120" s="145">
        <v>4.5199999999999996</v>
      </c>
      <c r="H120" s="48">
        <v>60</v>
      </c>
      <c r="I120" s="48">
        <v>63</v>
      </c>
      <c r="J120" s="165" t="str">
        <f t="shared" si="4"/>
        <v xml:space="preserve"> </v>
      </c>
      <c r="K120" s="165" t="str">
        <f t="shared" si="5"/>
        <v xml:space="preserve"> </v>
      </c>
      <c r="L120" s="165" t="str">
        <f t="shared" si="6"/>
        <v xml:space="preserve"> </v>
      </c>
      <c r="M120" s="68"/>
      <c r="N120" s="9"/>
      <c r="O120" s="62">
        <f t="shared" si="7"/>
        <v>61.5</v>
      </c>
      <c r="P120" s="58"/>
    </row>
    <row r="121" spans="1:16" s="5" customFormat="1" ht="17.45" customHeight="1">
      <c r="A121" s="4">
        <v>112</v>
      </c>
      <c r="B121" s="133" t="s">
        <v>9335</v>
      </c>
      <c r="C121" s="134" t="s">
        <v>9023</v>
      </c>
      <c r="D121" s="135" t="s">
        <v>4623</v>
      </c>
      <c r="E121" s="81" t="s">
        <v>9362</v>
      </c>
      <c r="F121" s="145">
        <v>6.87</v>
      </c>
      <c r="G121" s="145">
        <v>7.48</v>
      </c>
      <c r="H121" s="48">
        <v>77</v>
      </c>
      <c r="I121" s="48">
        <v>81</v>
      </c>
      <c r="J121" s="165" t="str">
        <f t="shared" si="4"/>
        <v xml:space="preserve"> </v>
      </c>
      <c r="K121" s="168" t="str">
        <f t="shared" si="5"/>
        <v>SVK</v>
      </c>
      <c r="L121" s="165" t="str">
        <f t="shared" si="6"/>
        <v xml:space="preserve"> </v>
      </c>
      <c r="M121" s="84" t="s">
        <v>12603</v>
      </c>
      <c r="N121" s="50"/>
      <c r="O121" s="62">
        <f t="shared" si="7"/>
        <v>79</v>
      </c>
      <c r="P121" s="58"/>
    </row>
    <row r="122" spans="1:16" s="5" customFormat="1" ht="17.45" customHeight="1">
      <c r="A122" s="4">
        <v>113</v>
      </c>
      <c r="B122" s="133" t="s">
        <v>9336</v>
      </c>
      <c r="C122" s="134" t="s">
        <v>9337</v>
      </c>
      <c r="D122" s="135" t="s">
        <v>996</v>
      </c>
      <c r="E122" s="81" t="s">
        <v>9362</v>
      </c>
      <c r="F122" s="145">
        <v>6</v>
      </c>
      <c r="G122" s="145">
        <v>5.57</v>
      </c>
      <c r="H122" s="48">
        <v>54</v>
      </c>
      <c r="I122" s="48">
        <v>59</v>
      </c>
      <c r="J122" s="165" t="str">
        <f t="shared" si="4"/>
        <v xml:space="preserve"> </v>
      </c>
      <c r="K122" s="165" t="str">
        <f t="shared" si="5"/>
        <v xml:space="preserve"> </v>
      </c>
      <c r="L122" s="165" t="str">
        <f t="shared" si="6"/>
        <v xml:space="preserve"> </v>
      </c>
      <c r="M122" s="202"/>
      <c r="N122" s="9"/>
      <c r="O122" s="62">
        <f t="shared" si="7"/>
        <v>56.5</v>
      </c>
      <c r="P122" s="58"/>
    </row>
    <row r="123" spans="1:16" s="5" customFormat="1" ht="17.45" customHeight="1">
      <c r="A123" s="4">
        <v>114</v>
      </c>
      <c r="B123" s="133" t="s">
        <v>9338</v>
      </c>
      <c r="C123" s="134" t="s">
        <v>4061</v>
      </c>
      <c r="D123" s="135" t="s">
        <v>9339</v>
      </c>
      <c r="E123" s="81" t="s">
        <v>9362</v>
      </c>
      <c r="F123" s="145">
        <v>6.57</v>
      </c>
      <c r="G123" s="145">
        <v>7.1</v>
      </c>
      <c r="H123" s="48">
        <v>70</v>
      </c>
      <c r="I123" s="48">
        <v>73</v>
      </c>
      <c r="J123" s="165" t="str">
        <f t="shared" si="4"/>
        <v xml:space="preserve"> </v>
      </c>
      <c r="K123" s="168" t="str">
        <f t="shared" si="5"/>
        <v>SVK</v>
      </c>
      <c r="L123" s="165" t="str">
        <f t="shared" si="6"/>
        <v xml:space="preserve"> </v>
      </c>
      <c r="M123" s="84" t="s">
        <v>12603</v>
      </c>
      <c r="N123" s="17"/>
      <c r="O123" s="62">
        <f t="shared" si="7"/>
        <v>71.5</v>
      </c>
      <c r="P123" s="58"/>
    </row>
    <row r="124" spans="1:16" s="5" customFormat="1" ht="17.45" customHeight="1">
      <c r="A124" s="4">
        <v>115</v>
      </c>
      <c r="B124" s="133" t="s">
        <v>9340</v>
      </c>
      <c r="C124" s="134" t="s">
        <v>361</v>
      </c>
      <c r="D124" s="135" t="s">
        <v>3373</v>
      </c>
      <c r="E124" s="81" t="s">
        <v>9362</v>
      </c>
      <c r="F124" s="145">
        <v>6.9</v>
      </c>
      <c r="G124" s="145">
        <v>5.47</v>
      </c>
      <c r="H124" s="48">
        <v>68</v>
      </c>
      <c r="I124" s="48">
        <v>72</v>
      </c>
      <c r="J124" s="165" t="str">
        <f t="shared" si="4"/>
        <v xml:space="preserve"> </v>
      </c>
      <c r="K124" s="165" t="str">
        <f t="shared" si="5"/>
        <v xml:space="preserve"> </v>
      </c>
      <c r="L124" s="165" t="str">
        <f t="shared" si="6"/>
        <v xml:space="preserve"> </v>
      </c>
      <c r="M124" s="158"/>
      <c r="N124" s="9"/>
      <c r="O124" s="62">
        <f t="shared" si="7"/>
        <v>70</v>
      </c>
      <c r="P124" s="58"/>
    </row>
    <row r="125" spans="1:16" s="5" customFormat="1" ht="17.45" customHeight="1">
      <c r="A125" s="4">
        <v>116</v>
      </c>
      <c r="B125" s="133" t="s">
        <v>9341</v>
      </c>
      <c r="C125" s="134" t="s">
        <v>2378</v>
      </c>
      <c r="D125" s="135" t="s">
        <v>3794</v>
      </c>
      <c r="E125" s="81" t="s">
        <v>9362</v>
      </c>
      <c r="F125" s="145">
        <v>6.07</v>
      </c>
      <c r="G125" s="145">
        <v>6.22</v>
      </c>
      <c r="H125" s="48">
        <v>64</v>
      </c>
      <c r="I125" s="48">
        <v>72</v>
      </c>
      <c r="J125" s="165" t="str">
        <f t="shared" si="4"/>
        <v xml:space="preserve"> </v>
      </c>
      <c r="K125" s="165" t="str">
        <f t="shared" si="5"/>
        <v xml:space="preserve"> </v>
      </c>
      <c r="L125" s="165" t="str">
        <f t="shared" si="6"/>
        <v xml:space="preserve"> </v>
      </c>
      <c r="M125" s="63"/>
      <c r="N125" s="9"/>
      <c r="O125" s="62">
        <f t="shared" si="7"/>
        <v>68</v>
      </c>
      <c r="P125" s="58"/>
    </row>
    <row r="126" spans="1:16" s="5" customFormat="1" ht="17.45" customHeight="1">
      <c r="A126" s="4">
        <v>117</v>
      </c>
      <c r="B126" s="133" t="s">
        <v>9342</v>
      </c>
      <c r="C126" s="134" t="s">
        <v>4262</v>
      </c>
      <c r="D126" s="135" t="s">
        <v>3797</v>
      </c>
      <c r="E126" s="81" t="s">
        <v>9362</v>
      </c>
      <c r="F126" s="145">
        <v>6.03</v>
      </c>
      <c r="G126" s="145">
        <v>6.5</v>
      </c>
      <c r="H126" s="48">
        <v>56</v>
      </c>
      <c r="I126" s="48">
        <v>72</v>
      </c>
      <c r="J126" s="165" t="str">
        <f t="shared" si="4"/>
        <v xml:space="preserve"> </v>
      </c>
      <c r="K126" s="165" t="str">
        <f t="shared" si="5"/>
        <v xml:space="preserve"> </v>
      </c>
      <c r="L126" s="165" t="str">
        <f t="shared" si="6"/>
        <v xml:space="preserve"> </v>
      </c>
      <c r="M126" s="101"/>
      <c r="N126" s="9"/>
      <c r="O126" s="62">
        <f t="shared" si="7"/>
        <v>64</v>
      </c>
      <c r="P126" s="58"/>
    </row>
    <row r="127" spans="1:16" s="5" customFormat="1" ht="17.45" customHeight="1">
      <c r="A127" s="4">
        <v>118</v>
      </c>
      <c r="B127" s="133" t="s">
        <v>9343</v>
      </c>
      <c r="C127" s="134" t="s">
        <v>3116</v>
      </c>
      <c r="D127" s="135" t="s">
        <v>3797</v>
      </c>
      <c r="E127" s="81" t="s">
        <v>9362</v>
      </c>
      <c r="F127" s="145">
        <v>6.53</v>
      </c>
      <c r="G127" s="145">
        <v>6.45</v>
      </c>
      <c r="H127" s="48">
        <v>77</v>
      </c>
      <c r="I127" s="48">
        <v>79</v>
      </c>
      <c r="J127" s="165" t="str">
        <f t="shared" si="4"/>
        <v xml:space="preserve"> </v>
      </c>
      <c r="K127" s="165" t="str">
        <f t="shared" si="5"/>
        <v xml:space="preserve"> </v>
      </c>
      <c r="L127" s="165" t="str">
        <f t="shared" si="6"/>
        <v xml:space="preserve"> </v>
      </c>
      <c r="M127" s="158"/>
      <c r="N127" s="9"/>
      <c r="O127" s="62">
        <f t="shared" si="7"/>
        <v>78</v>
      </c>
      <c r="P127" s="58"/>
    </row>
    <row r="128" spans="1:16" s="5" customFormat="1" ht="17.45" customHeight="1">
      <c r="A128" s="4">
        <v>119</v>
      </c>
      <c r="B128" s="133" t="s">
        <v>9344</v>
      </c>
      <c r="C128" s="134" t="s">
        <v>9345</v>
      </c>
      <c r="D128" s="135" t="s">
        <v>4666</v>
      </c>
      <c r="E128" s="81" t="s">
        <v>9362</v>
      </c>
      <c r="F128" s="145">
        <v>5.3</v>
      </c>
      <c r="G128" s="145">
        <v>4.97</v>
      </c>
      <c r="H128" s="48">
        <v>65</v>
      </c>
      <c r="I128" s="48">
        <v>88</v>
      </c>
      <c r="J128" s="165" t="str">
        <f t="shared" si="4"/>
        <v xml:space="preserve"> </v>
      </c>
      <c r="K128" s="165" t="str">
        <f t="shared" si="5"/>
        <v xml:space="preserve"> </v>
      </c>
      <c r="L128" s="165" t="str">
        <f t="shared" si="6"/>
        <v xml:space="preserve"> </v>
      </c>
      <c r="M128" s="101"/>
      <c r="N128" s="9"/>
      <c r="O128" s="62">
        <f t="shared" si="7"/>
        <v>76.5</v>
      </c>
      <c r="P128" s="58"/>
    </row>
    <row r="129" spans="1:16" s="5" customFormat="1" ht="17.45" customHeight="1">
      <c r="A129" s="4">
        <v>120</v>
      </c>
      <c r="B129" s="133" t="s">
        <v>9346</v>
      </c>
      <c r="C129" s="134" t="s">
        <v>9347</v>
      </c>
      <c r="D129" s="135" t="s">
        <v>3779</v>
      </c>
      <c r="E129" s="81" t="s">
        <v>9362</v>
      </c>
      <c r="F129" s="145">
        <v>5.07</v>
      </c>
      <c r="G129" s="145">
        <v>4.91</v>
      </c>
      <c r="H129" s="48">
        <v>50</v>
      </c>
      <c r="I129" s="48">
        <v>63</v>
      </c>
      <c r="J129" s="165" t="str">
        <f t="shared" si="4"/>
        <v xml:space="preserve"> </v>
      </c>
      <c r="K129" s="165" t="str">
        <f t="shared" si="5"/>
        <v xml:space="preserve"> </v>
      </c>
      <c r="L129" s="165" t="str">
        <f t="shared" si="6"/>
        <v xml:space="preserve"> </v>
      </c>
      <c r="M129" s="83"/>
      <c r="N129" s="9"/>
      <c r="O129" s="62">
        <f t="shared" si="7"/>
        <v>56.5</v>
      </c>
      <c r="P129" s="58"/>
    </row>
    <row r="130" spans="1:16" s="5" customFormat="1" ht="17.45" customHeight="1">
      <c r="A130" s="4">
        <v>121</v>
      </c>
      <c r="B130" s="133" t="s">
        <v>9348</v>
      </c>
      <c r="C130" s="134" t="s">
        <v>354</v>
      </c>
      <c r="D130" s="135" t="s">
        <v>3781</v>
      </c>
      <c r="E130" s="81" t="s">
        <v>9362</v>
      </c>
      <c r="F130" s="145">
        <v>4.93</v>
      </c>
      <c r="G130" s="145">
        <v>6.05</v>
      </c>
      <c r="H130" s="48">
        <v>47</v>
      </c>
      <c r="I130" s="48">
        <v>69</v>
      </c>
      <c r="J130" s="165" t="str">
        <f t="shared" si="4"/>
        <v xml:space="preserve"> </v>
      </c>
      <c r="K130" s="165" t="str">
        <f t="shared" si="5"/>
        <v xml:space="preserve"> </v>
      </c>
      <c r="L130" s="165" t="str">
        <f t="shared" si="6"/>
        <v xml:space="preserve"> </v>
      </c>
      <c r="M130" s="83"/>
      <c r="N130" s="9"/>
      <c r="O130" s="62">
        <f t="shared" si="7"/>
        <v>58</v>
      </c>
      <c r="P130" s="58"/>
    </row>
    <row r="131" spans="1:16" s="5" customFormat="1" ht="17.45" customHeight="1">
      <c r="A131" s="4">
        <v>122</v>
      </c>
      <c r="B131" s="133" t="s">
        <v>9349</v>
      </c>
      <c r="C131" s="134" t="s">
        <v>563</v>
      </c>
      <c r="D131" s="135" t="s">
        <v>3782</v>
      </c>
      <c r="E131" s="81" t="s">
        <v>9362</v>
      </c>
      <c r="F131" s="145">
        <v>5.3</v>
      </c>
      <c r="G131" s="145">
        <v>5.87</v>
      </c>
      <c r="H131" s="48">
        <v>61</v>
      </c>
      <c r="I131" s="48">
        <v>74</v>
      </c>
      <c r="J131" s="165" t="str">
        <f t="shared" si="4"/>
        <v xml:space="preserve"> </v>
      </c>
      <c r="K131" s="165" t="str">
        <f t="shared" si="5"/>
        <v xml:space="preserve"> </v>
      </c>
      <c r="L131" s="165" t="str">
        <f t="shared" si="6"/>
        <v xml:space="preserve"> </v>
      </c>
      <c r="M131" s="202"/>
      <c r="N131" s="9"/>
      <c r="O131" s="62">
        <f t="shared" si="7"/>
        <v>67.5</v>
      </c>
      <c r="P131" s="58"/>
    </row>
    <row r="132" spans="1:16" s="5" customFormat="1" ht="17.45" customHeight="1">
      <c r="A132" s="4">
        <v>123</v>
      </c>
      <c r="B132" s="133" t="s">
        <v>9350</v>
      </c>
      <c r="C132" s="134" t="s">
        <v>5597</v>
      </c>
      <c r="D132" s="135" t="s">
        <v>9351</v>
      </c>
      <c r="E132" s="81" t="s">
        <v>9362</v>
      </c>
      <c r="F132" s="145">
        <v>5.57</v>
      </c>
      <c r="G132" s="145">
        <v>5.32</v>
      </c>
      <c r="H132" s="48">
        <v>55</v>
      </c>
      <c r="I132" s="48">
        <v>74</v>
      </c>
      <c r="J132" s="165" t="str">
        <f t="shared" si="4"/>
        <v xml:space="preserve"> </v>
      </c>
      <c r="K132" s="165" t="str">
        <f t="shared" si="5"/>
        <v xml:space="preserve"> </v>
      </c>
      <c r="L132" s="165" t="str">
        <f t="shared" si="6"/>
        <v xml:space="preserve"> </v>
      </c>
      <c r="M132" s="158"/>
      <c r="N132" s="9"/>
      <c r="O132" s="62">
        <f t="shared" si="7"/>
        <v>64.5</v>
      </c>
      <c r="P132" s="58"/>
    </row>
    <row r="133" spans="1:16" s="5" customFormat="1" ht="17.45" customHeight="1">
      <c r="A133" s="4">
        <v>124</v>
      </c>
      <c r="B133" s="133" t="s">
        <v>9352</v>
      </c>
      <c r="C133" s="134" t="s">
        <v>1186</v>
      </c>
      <c r="D133" s="135" t="s">
        <v>302</v>
      </c>
      <c r="E133" s="81" t="s">
        <v>9362</v>
      </c>
      <c r="F133" s="145">
        <v>7.23</v>
      </c>
      <c r="G133" s="145">
        <v>6.28</v>
      </c>
      <c r="H133" s="48">
        <v>76</v>
      </c>
      <c r="I133" s="48">
        <v>95</v>
      </c>
      <c r="J133" s="165" t="str">
        <f t="shared" si="4"/>
        <v>SVK</v>
      </c>
      <c r="K133" s="165" t="str">
        <f t="shared" si="5"/>
        <v xml:space="preserve"> </v>
      </c>
      <c r="L133" s="165" t="str">
        <f t="shared" si="6"/>
        <v xml:space="preserve"> </v>
      </c>
      <c r="M133" s="98"/>
      <c r="N133" s="9"/>
      <c r="O133" s="62">
        <f t="shared" si="7"/>
        <v>85.5</v>
      </c>
      <c r="P133" s="58"/>
    </row>
    <row r="134" spans="1:16" s="5" customFormat="1" ht="17.45" customHeight="1">
      <c r="A134" s="4">
        <v>125</v>
      </c>
      <c r="B134" s="133" t="s">
        <v>9353</v>
      </c>
      <c r="C134" s="134" t="s">
        <v>3428</v>
      </c>
      <c r="D134" s="135" t="s">
        <v>302</v>
      </c>
      <c r="E134" s="81" t="s">
        <v>9362</v>
      </c>
      <c r="F134" s="145">
        <v>5.77</v>
      </c>
      <c r="G134" s="145">
        <v>4.76</v>
      </c>
      <c r="H134" s="48">
        <v>51</v>
      </c>
      <c r="I134" s="48">
        <v>60</v>
      </c>
      <c r="J134" s="165" t="str">
        <f t="shared" si="4"/>
        <v xml:space="preserve"> </v>
      </c>
      <c r="K134" s="165" t="str">
        <f t="shared" si="5"/>
        <v xml:space="preserve"> </v>
      </c>
      <c r="L134" s="165" t="str">
        <f t="shared" si="6"/>
        <v xml:space="preserve"> </v>
      </c>
      <c r="M134" s="202"/>
      <c r="N134" s="9"/>
      <c r="O134" s="62">
        <f t="shared" si="7"/>
        <v>55.5</v>
      </c>
      <c r="P134" s="58"/>
    </row>
    <row r="135" spans="1:16" s="5" customFormat="1" ht="17.45" customHeight="1">
      <c r="A135" s="4">
        <v>126</v>
      </c>
      <c r="B135" s="133" t="s">
        <v>9354</v>
      </c>
      <c r="C135" s="134" t="s">
        <v>905</v>
      </c>
      <c r="D135" s="135" t="s">
        <v>4270</v>
      </c>
      <c r="E135" s="81" t="s">
        <v>9362</v>
      </c>
      <c r="F135" s="145">
        <v>7.43</v>
      </c>
      <c r="G135" s="145">
        <v>7.59</v>
      </c>
      <c r="H135" s="48">
        <v>81</v>
      </c>
      <c r="I135" s="48">
        <v>94</v>
      </c>
      <c r="J135" s="165" t="str">
        <f t="shared" si="4"/>
        <v>SVK</v>
      </c>
      <c r="K135" s="168" t="str">
        <f t="shared" si="5"/>
        <v>SVK</v>
      </c>
      <c r="L135" s="168" t="str">
        <f t="shared" si="6"/>
        <v>SVK</v>
      </c>
      <c r="M135" s="84" t="s">
        <v>12603</v>
      </c>
      <c r="N135" s="9"/>
      <c r="O135" s="62">
        <f t="shared" si="7"/>
        <v>87.5</v>
      </c>
      <c r="P135" s="58"/>
    </row>
    <row r="136" spans="1:16" s="5" customFormat="1" ht="17.45" customHeight="1">
      <c r="A136" s="4">
        <v>127</v>
      </c>
      <c r="B136" s="133" t="s">
        <v>9355</v>
      </c>
      <c r="C136" s="134" t="s">
        <v>9356</v>
      </c>
      <c r="D136" s="135" t="s">
        <v>7433</v>
      </c>
      <c r="E136" s="81" t="s">
        <v>9362</v>
      </c>
      <c r="F136" s="145">
        <v>5.97</v>
      </c>
      <c r="G136" s="145">
        <v>3.82</v>
      </c>
      <c r="H136" s="48">
        <v>50</v>
      </c>
      <c r="I136" s="48">
        <v>70</v>
      </c>
      <c r="J136" s="165" t="str">
        <f t="shared" si="4"/>
        <v xml:space="preserve"> </v>
      </c>
      <c r="K136" s="165" t="str">
        <f t="shared" si="5"/>
        <v xml:space="preserve"> </v>
      </c>
      <c r="L136" s="165" t="str">
        <f t="shared" si="6"/>
        <v xml:space="preserve"> </v>
      </c>
      <c r="M136" s="101"/>
      <c r="N136" s="9"/>
      <c r="O136" s="62">
        <f t="shared" si="7"/>
        <v>60</v>
      </c>
      <c r="P136" s="58"/>
    </row>
    <row r="137" spans="1:16" s="5" customFormat="1" ht="17.45" customHeight="1">
      <c r="A137" s="4">
        <v>128</v>
      </c>
      <c r="B137" s="133" t="s">
        <v>9357</v>
      </c>
      <c r="C137" s="134" t="s">
        <v>9358</v>
      </c>
      <c r="D137" s="135" t="s">
        <v>1591</v>
      </c>
      <c r="E137" s="81" t="s">
        <v>9362</v>
      </c>
      <c r="F137" s="145">
        <v>6.27</v>
      </c>
      <c r="G137" s="145">
        <v>4.03</v>
      </c>
      <c r="H137" s="48">
        <v>51</v>
      </c>
      <c r="I137" s="48">
        <v>68</v>
      </c>
      <c r="J137" s="165" t="str">
        <f t="shared" si="4"/>
        <v xml:space="preserve"> </v>
      </c>
      <c r="K137" s="165" t="str">
        <f t="shared" si="5"/>
        <v xml:space="preserve"> </v>
      </c>
      <c r="L137" s="165" t="str">
        <f t="shared" si="6"/>
        <v xml:space="preserve"> </v>
      </c>
      <c r="M137" s="52"/>
      <c r="N137" s="9"/>
      <c r="O137" s="62">
        <f t="shared" si="7"/>
        <v>59.5</v>
      </c>
      <c r="P137" s="58"/>
    </row>
    <row r="138" spans="1:16" s="5" customFormat="1" ht="17.45" customHeight="1">
      <c r="A138" s="4">
        <v>129</v>
      </c>
      <c r="B138" s="133" t="s">
        <v>9359</v>
      </c>
      <c r="C138" s="134" t="s">
        <v>303</v>
      </c>
      <c r="D138" s="135" t="s">
        <v>1002</v>
      </c>
      <c r="E138" s="81" t="s">
        <v>9362</v>
      </c>
      <c r="F138" s="145">
        <v>6.03</v>
      </c>
      <c r="G138" s="145">
        <v>4.68</v>
      </c>
      <c r="H138" s="48">
        <v>54</v>
      </c>
      <c r="I138" s="48">
        <v>65</v>
      </c>
      <c r="J138" s="165" t="str">
        <f t="shared" ref="J138:J201" si="8">IF(AND(F138&gt;=9,H138&gt;=90),"SVXS",IF(AND(F138&gt;=8,H138&gt;=80),"SVG",IF(AND(F138&gt;=7,H138&gt;=70),"SVK"," ")))</f>
        <v xml:space="preserve"> </v>
      </c>
      <c r="K138" s="165" t="str">
        <f t="shared" ref="K138:K201" si="9">IF(AND(G138&gt;=9,I138&gt;=90),"SVXS",IF(AND(G138&gt;=8,I138&gt;=80),"SVG",IF(AND(G138&gt;=7,I138&gt;=70),"SVK"," ")))</f>
        <v xml:space="preserve"> </v>
      </c>
      <c r="L138" s="165" t="str">
        <f t="shared" ref="L138:L201" si="10">IF(AND(J138="SVXS",K138="SVXS"),"SVXS",IF(AND(J138="SVG",K138="SVG"),"SVG",IF(AND(J138="SVK",K138="SVK"),"SVK",IF(AND(J138="SVXS",K138="SVG"),"SVG",IF(AND(J138="SVG",K138="SVXS"),"SVG",IF(AND(J138="SVG",K138="SVK"),"SVK",IF(AND(J138="SVK",K138="SVG"),"SVK"," ")))))))</f>
        <v xml:space="preserve"> </v>
      </c>
      <c r="M138" s="196"/>
      <c r="N138" s="9"/>
      <c r="O138" s="62">
        <f t="shared" ref="O138:O201" si="11">SUM(H138:I138)/2</f>
        <v>59.5</v>
      </c>
      <c r="P138" s="58"/>
    </row>
    <row r="139" spans="1:16" s="5" customFormat="1" ht="17.45" customHeight="1">
      <c r="A139" s="4">
        <v>130</v>
      </c>
      <c r="B139" s="133" t="s">
        <v>9360</v>
      </c>
      <c r="C139" s="134" t="s">
        <v>4328</v>
      </c>
      <c r="D139" s="135" t="s">
        <v>1051</v>
      </c>
      <c r="E139" s="81" t="s">
        <v>9362</v>
      </c>
      <c r="F139" s="145">
        <v>6.23</v>
      </c>
      <c r="G139" s="145">
        <v>5.47</v>
      </c>
      <c r="H139" s="48">
        <v>51</v>
      </c>
      <c r="I139" s="48">
        <v>64</v>
      </c>
      <c r="J139" s="165" t="str">
        <f t="shared" si="8"/>
        <v xml:space="preserve"> </v>
      </c>
      <c r="K139" s="165" t="str">
        <f t="shared" si="9"/>
        <v xml:space="preserve"> </v>
      </c>
      <c r="L139" s="165" t="str">
        <f t="shared" si="10"/>
        <v xml:space="preserve"> </v>
      </c>
      <c r="M139" s="63"/>
      <c r="N139" s="9"/>
      <c r="O139" s="62">
        <f t="shared" si="11"/>
        <v>57.5</v>
      </c>
      <c r="P139" s="58"/>
    </row>
    <row r="140" spans="1:16" s="5" customFormat="1" ht="17.45" customHeight="1">
      <c r="A140" s="4">
        <v>131</v>
      </c>
      <c r="B140" s="133" t="s">
        <v>9361</v>
      </c>
      <c r="C140" s="134" t="s">
        <v>1410</v>
      </c>
      <c r="D140" s="135" t="s">
        <v>3412</v>
      </c>
      <c r="E140" s="81" t="s">
        <v>9362</v>
      </c>
      <c r="F140" s="145">
        <v>6.63</v>
      </c>
      <c r="G140" s="145">
        <v>6.22</v>
      </c>
      <c r="H140" s="48">
        <v>71</v>
      </c>
      <c r="I140" s="48">
        <v>70</v>
      </c>
      <c r="J140" s="151" t="str">
        <f t="shared" si="8"/>
        <v xml:space="preserve"> </v>
      </c>
      <c r="K140" s="151" t="str">
        <f t="shared" si="9"/>
        <v xml:space="preserve"> </v>
      </c>
      <c r="L140" s="151" t="str">
        <f t="shared" si="10"/>
        <v xml:space="preserve"> </v>
      </c>
      <c r="M140" s="101"/>
      <c r="N140" s="17"/>
      <c r="O140" s="62">
        <f t="shared" si="11"/>
        <v>70.5</v>
      </c>
      <c r="P140" s="57"/>
    </row>
    <row r="141" spans="1:16" s="5" customFormat="1" ht="17.45" customHeight="1">
      <c r="A141" s="4">
        <v>132</v>
      </c>
      <c r="B141" s="133" t="s">
        <v>9363</v>
      </c>
      <c r="C141" s="134" t="s">
        <v>4069</v>
      </c>
      <c r="D141" s="135" t="s">
        <v>2802</v>
      </c>
      <c r="E141" s="81" t="s">
        <v>9432</v>
      </c>
      <c r="F141" s="145">
        <v>4.57</v>
      </c>
      <c r="G141" s="145">
        <v>3.03</v>
      </c>
      <c r="H141" s="48">
        <v>52</v>
      </c>
      <c r="I141" s="48">
        <v>50</v>
      </c>
      <c r="J141" s="151" t="str">
        <f t="shared" si="8"/>
        <v xml:space="preserve"> </v>
      </c>
      <c r="K141" s="151" t="str">
        <f t="shared" si="9"/>
        <v xml:space="preserve"> </v>
      </c>
      <c r="L141" s="151" t="str">
        <f t="shared" si="10"/>
        <v xml:space="preserve"> </v>
      </c>
      <c r="M141" s="101"/>
      <c r="N141" s="15"/>
      <c r="O141" s="62">
        <f t="shared" si="11"/>
        <v>51</v>
      </c>
      <c r="P141" s="4"/>
    </row>
    <row r="142" spans="1:16" s="5" customFormat="1" ht="17.45" customHeight="1">
      <c r="A142" s="4">
        <v>133</v>
      </c>
      <c r="B142" s="133" t="s">
        <v>9364</v>
      </c>
      <c r="C142" s="134" t="s">
        <v>1563</v>
      </c>
      <c r="D142" s="135" t="s">
        <v>3467</v>
      </c>
      <c r="E142" s="81" t="s">
        <v>9432</v>
      </c>
      <c r="F142" s="145">
        <v>6.4</v>
      </c>
      <c r="G142" s="145">
        <v>7.3</v>
      </c>
      <c r="H142" s="48">
        <v>56</v>
      </c>
      <c r="I142" s="48">
        <v>62</v>
      </c>
      <c r="J142" s="151" t="str">
        <f t="shared" si="8"/>
        <v xml:space="preserve"> </v>
      </c>
      <c r="K142" s="151" t="str">
        <f t="shared" si="9"/>
        <v xml:space="preserve"> </v>
      </c>
      <c r="L142" s="151" t="str">
        <f t="shared" si="10"/>
        <v xml:space="preserve"> </v>
      </c>
      <c r="M142" s="83"/>
      <c r="N142" s="9"/>
      <c r="O142" s="62">
        <f t="shared" si="11"/>
        <v>59</v>
      </c>
      <c r="P142" s="4"/>
    </row>
    <row r="143" spans="1:16" s="5" customFormat="1" ht="17.45" customHeight="1">
      <c r="A143" s="4">
        <v>134</v>
      </c>
      <c r="B143" s="133" t="s">
        <v>9365</v>
      </c>
      <c r="C143" s="134" t="s">
        <v>348</v>
      </c>
      <c r="D143" s="135" t="s">
        <v>3467</v>
      </c>
      <c r="E143" s="81" t="s">
        <v>9432</v>
      </c>
      <c r="F143" s="145">
        <v>5.8</v>
      </c>
      <c r="G143" s="145">
        <v>7.34</v>
      </c>
      <c r="H143" s="48">
        <v>75</v>
      </c>
      <c r="I143" s="48">
        <v>94</v>
      </c>
      <c r="J143" s="151" t="str">
        <f t="shared" si="8"/>
        <v xml:space="preserve"> </v>
      </c>
      <c r="K143" s="166" t="str">
        <f t="shared" si="9"/>
        <v>SVK</v>
      </c>
      <c r="L143" s="151" t="str">
        <f t="shared" si="10"/>
        <v xml:space="preserve"> </v>
      </c>
      <c r="M143" s="98" t="s">
        <v>12603</v>
      </c>
      <c r="N143" s="9"/>
      <c r="O143" s="62">
        <f t="shared" si="11"/>
        <v>84.5</v>
      </c>
      <c r="P143" s="4"/>
    </row>
    <row r="144" spans="1:16" s="5" customFormat="1" ht="17.45" customHeight="1">
      <c r="A144" s="4">
        <v>135</v>
      </c>
      <c r="B144" s="133" t="s">
        <v>9366</v>
      </c>
      <c r="C144" s="134" t="s">
        <v>9367</v>
      </c>
      <c r="D144" s="135" t="s">
        <v>3837</v>
      </c>
      <c r="E144" s="81" t="s">
        <v>9432</v>
      </c>
      <c r="F144" s="145">
        <v>5.73</v>
      </c>
      <c r="G144" s="145">
        <v>3.41</v>
      </c>
      <c r="H144" s="48">
        <v>53</v>
      </c>
      <c r="I144" s="48">
        <v>62</v>
      </c>
      <c r="J144" s="151" t="str">
        <f t="shared" si="8"/>
        <v xml:space="preserve"> </v>
      </c>
      <c r="K144" s="151" t="str">
        <f t="shared" si="9"/>
        <v xml:space="preserve"> </v>
      </c>
      <c r="L144" s="151" t="str">
        <f t="shared" si="10"/>
        <v xml:space="preserve"> </v>
      </c>
      <c r="M144" s="158"/>
      <c r="N144" s="9"/>
      <c r="O144" s="62">
        <f t="shared" si="11"/>
        <v>57.5</v>
      </c>
      <c r="P144" s="4"/>
    </row>
    <row r="145" spans="1:16" s="5" customFormat="1" ht="17.45" customHeight="1">
      <c r="A145" s="4">
        <v>136</v>
      </c>
      <c r="B145" s="133" t="s">
        <v>9368</v>
      </c>
      <c r="C145" s="134" t="s">
        <v>9369</v>
      </c>
      <c r="D145" s="135" t="s">
        <v>3243</v>
      </c>
      <c r="E145" s="81" t="s">
        <v>9432</v>
      </c>
      <c r="F145" s="145">
        <v>6.23</v>
      </c>
      <c r="G145" s="145">
        <v>3.12</v>
      </c>
      <c r="H145" s="48">
        <v>58</v>
      </c>
      <c r="I145" s="48">
        <v>52</v>
      </c>
      <c r="J145" s="151" t="str">
        <f t="shared" si="8"/>
        <v xml:space="preserve"> </v>
      </c>
      <c r="K145" s="151" t="str">
        <f t="shared" si="9"/>
        <v xml:space="preserve"> </v>
      </c>
      <c r="L145" s="151" t="str">
        <f t="shared" si="10"/>
        <v xml:space="preserve"> </v>
      </c>
      <c r="M145" s="158"/>
      <c r="N145" s="9"/>
      <c r="O145" s="62">
        <f t="shared" si="11"/>
        <v>55</v>
      </c>
      <c r="P145" s="4"/>
    </row>
    <row r="146" spans="1:16" s="5" customFormat="1" ht="17.45" customHeight="1">
      <c r="A146" s="4">
        <v>137</v>
      </c>
      <c r="B146" s="133" t="s">
        <v>9370</v>
      </c>
      <c r="C146" s="134" t="s">
        <v>2821</v>
      </c>
      <c r="D146" s="135" t="s">
        <v>667</v>
      </c>
      <c r="E146" s="81" t="s">
        <v>9432</v>
      </c>
      <c r="F146" s="145">
        <v>7.2</v>
      </c>
      <c r="G146" s="145">
        <v>6.83</v>
      </c>
      <c r="H146" s="48">
        <v>65</v>
      </c>
      <c r="I146" s="48">
        <v>80</v>
      </c>
      <c r="J146" s="151" t="str">
        <f t="shared" si="8"/>
        <v xml:space="preserve"> </v>
      </c>
      <c r="K146" s="151" t="str">
        <f t="shared" si="9"/>
        <v xml:space="preserve"> </v>
      </c>
      <c r="L146" s="151" t="str">
        <f t="shared" si="10"/>
        <v xml:space="preserve"> </v>
      </c>
      <c r="M146" s="83"/>
      <c r="N146" s="50"/>
      <c r="O146" s="62">
        <f t="shared" si="11"/>
        <v>72.5</v>
      </c>
      <c r="P146" s="4"/>
    </row>
    <row r="147" spans="1:16" s="5" customFormat="1" ht="17.45" customHeight="1">
      <c r="A147" s="4">
        <v>138</v>
      </c>
      <c r="B147" s="133" t="s">
        <v>9371</v>
      </c>
      <c r="C147" s="134" t="s">
        <v>2241</v>
      </c>
      <c r="D147" s="135" t="s">
        <v>1548</v>
      </c>
      <c r="E147" s="81" t="s">
        <v>9432</v>
      </c>
      <c r="F147" s="145">
        <v>6.53</v>
      </c>
      <c r="G147" s="145">
        <v>6.19</v>
      </c>
      <c r="H147" s="48">
        <v>71</v>
      </c>
      <c r="I147" s="48">
        <v>75</v>
      </c>
      <c r="J147" s="151" t="str">
        <f t="shared" si="8"/>
        <v xml:space="preserve"> </v>
      </c>
      <c r="K147" s="151" t="str">
        <f t="shared" si="9"/>
        <v xml:space="preserve"> </v>
      </c>
      <c r="L147" s="151" t="str">
        <f t="shared" si="10"/>
        <v xml:space="preserve"> </v>
      </c>
      <c r="M147" s="83"/>
      <c r="N147" s="9"/>
      <c r="O147" s="62">
        <f t="shared" si="11"/>
        <v>73</v>
      </c>
      <c r="P147" s="4"/>
    </row>
    <row r="148" spans="1:16" s="5" customFormat="1" ht="17.45" customHeight="1">
      <c r="A148" s="4">
        <v>139</v>
      </c>
      <c r="B148" s="133" t="s">
        <v>9372</v>
      </c>
      <c r="C148" s="134" t="s">
        <v>4401</v>
      </c>
      <c r="D148" s="135" t="s">
        <v>3474</v>
      </c>
      <c r="E148" s="81" t="s">
        <v>9432</v>
      </c>
      <c r="F148" s="145">
        <v>4.43</v>
      </c>
      <c r="G148" s="145">
        <v>5.76</v>
      </c>
      <c r="H148" s="48">
        <v>60</v>
      </c>
      <c r="I148" s="48">
        <v>72</v>
      </c>
      <c r="J148" s="151" t="str">
        <f t="shared" si="8"/>
        <v xml:space="preserve"> </v>
      </c>
      <c r="K148" s="151" t="str">
        <f t="shared" si="9"/>
        <v xml:space="preserve"> </v>
      </c>
      <c r="L148" s="151" t="str">
        <f t="shared" si="10"/>
        <v xml:space="preserve"> </v>
      </c>
      <c r="M148" s="83"/>
      <c r="N148" s="9"/>
      <c r="O148" s="62">
        <f t="shared" si="11"/>
        <v>66</v>
      </c>
      <c r="P148" s="4"/>
    </row>
    <row r="149" spans="1:16" s="5" customFormat="1" ht="17.45" customHeight="1">
      <c r="A149" s="4">
        <v>140</v>
      </c>
      <c r="B149" s="133" t="s">
        <v>9373</v>
      </c>
      <c r="C149" s="134" t="s">
        <v>9374</v>
      </c>
      <c r="D149" s="135" t="s">
        <v>3474</v>
      </c>
      <c r="E149" s="81" t="s">
        <v>9432</v>
      </c>
      <c r="F149" s="145">
        <v>5.4</v>
      </c>
      <c r="G149" s="145">
        <v>5.86</v>
      </c>
      <c r="H149" s="48">
        <v>55</v>
      </c>
      <c r="I149" s="48">
        <v>58</v>
      </c>
      <c r="J149" s="151" t="str">
        <f t="shared" si="8"/>
        <v xml:space="preserve"> </v>
      </c>
      <c r="K149" s="151" t="str">
        <f t="shared" si="9"/>
        <v xml:space="preserve"> </v>
      </c>
      <c r="L149" s="151" t="str">
        <f t="shared" si="10"/>
        <v xml:space="preserve"> </v>
      </c>
      <c r="M149" s="83"/>
      <c r="N149" s="9"/>
      <c r="O149" s="62">
        <f t="shared" si="11"/>
        <v>56.5</v>
      </c>
      <c r="P149" s="4"/>
    </row>
    <row r="150" spans="1:16" s="5" customFormat="1" ht="17.45" customHeight="1">
      <c r="A150" s="4">
        <v>141</v>
      </c>
      <c r="B150" s="133" t="s">
        <v>9375</v>
      </c>
      <c r="C150" s="134" t="s">
        <v>3652</v>
      </c>
      <c r="D150" s="135" t="s">
        <v>3920</v>
      </c>
      <c r="E150" s="81" t="s">
        <v>9432</v>
      </c>
      <c r="F150" s="145">
        <v>4.7300000000000004</v>
      </c>
      <c r="G150" s="145">
        <v>2.77</v>
      </c>
      <c r="H150" s="48">
        <v>51</v>
      </c>
      <c r="I150" s="48">
        <v>50</v>
      </c>
      <c r="J150" s="151" t="str">
        <f t="shared" si="8"/>
        <v xml:space="preserve"> </v>
      </c>
      <c r="K150" s="151" t="str">
        <f t="shared" si="9"/>
        <v xml:space="preserve"> </v>
      </c>
      <c r="L150" s="151" t="str">
        <f t="shared" si="10"/>
        <v xml:space="preserve"> </v>
      </c>
      <c r="M150" s="101"/>
      <c r="N150" s="15"/>
      <c r="O150" s="62">
        <f t="shared" si="11"/>
        <v>50.5</v>
      </c>
      <c r="P150" s="4"/>
    </row>
    <row r="151" spans="1:16" s="5" customFormat="1" ht="17.45" customHeight="1">
      <c r="A151" s="4">
        <v>142</v>
      </c>
      <c r="B151" s="133" t="s">
        <v>9376</v>
      </c>
      <c r="C151" s="134" t="s">
        <v>1625</v>
      </c>
      <c r="D151" s="135" t="s">
        <v>2908</v>
      </c>
      <c r="E151" s="81" t="s">
        <v>9432</v>
      </c>
      <c r="F151" s="145">
        <v>4.67</v>
      </c>
      <c r="G151" s="145">
        <v>6.33</v>
      </c>
      <c r="H151" s="48">
        <v>52</v>
      </c>
      <c r="I151" s="48">
        <v>56</v>
      </c>
      <c r="J151" s="151" t="str">
        <f t="shared" si="8"/>
        <v xml:space="preserve"> </v>
      </c>
      <c r="K151" s="151" t="str">
        <f t="shared" si="9"/>
        <v xml:space="preserve"> </v>
      </c>
      <c r="L151" s="151" t="str">
        <f t="shared" si="10"/>
        <v xml:space="preserve"> </v>
      </c>
      <c r="M151" s="83"/>
      <c r="N151" s="9"/>
      <c r="O151" s="62">
        <f t="shared" si="11"/>
        <v>54</v>
      </c>
      <c r="P151" s="4"/>
    </row>
    <row r="152" spans="1:16" s="5" customFormat="1" ht="17.45" customHeight="1">
      <c r="A152" s="4">
        <v>143</v>
      </c>
      <c r="B152" s="133" t="s">
        <v>9377</v>
      </c>
      <c r="C152" s="134" t="s">
        <v>1103</v>
      </c>
      <c r="D152" s="135" t="s">
        <v>2908</v>
      </c>
      <c r="E152" s="81" t="s">
        <v>9432</v>
      </c>
      <c r="F152" s="145">
        <v>4.7300000000000004</v>
      </c>
      <c r="G152" s="145">
        <v>4.0599999999999996</v>
      </c>
      <c r="H152" s="48">
        <v>52</v>
      </c>
      <c r="I152" s="48">
        <v>52</v>
      </c>
      <c r="J152" s="151" t="str">
        <f t="shared" si="8"/>
        <v xml:space="preserve"> </v>
      </c>
      <c r="K152" s="151" t="str">
        <f t="shared" si="9"/>
        <v xml:space="preserve"> </v>
      </c>
      <c r="L152" s="151" t="str">
        <f t="shared" si="10"/>
        <v xml:space="preserve"> </v>
      </c>
      <c r="M152" s="83"/>
      <c r="N152" s="93"/>
      <c r="O152" s="62">
        <f t="shared" si="11"/>
        <v>52</v>
      </c>
      <c r="P152" s="4"/>
    </row>
    <row r="153" spans="1:16" s="5" customFormat="1" ht="17.45" customHeight="1">
      <c r="A153" s="4">
        <v>144</v>
      </c>
      <c r="B153" s="133" t="s">
        <v>9378</v>
      </c>
      <c r="C153" s="134" t="s">
        <v>9379</v>
      </c>
      <c r="D153" s="135" t="s">
        <v>995</v>
      </c>
      <c r="E153" s="81" t="s">
        <v>9432</v>
      </c>
      <c r="F153" s="145">
        <v>5.03</v>
      </c>
      <c r="G153" s="145">
        <v>4</v>
      </c>
      <c r="H153" s="48">
        <v>52</v>
      </c>
      <c r="I153" s="48">
        <v>52</v>
      </c>
      <c r="J153" s="151" t="str">
        <f t="shared" si="8"/>
        <v xml:space="preserve"> </v>
      </c>
      <c r="K153" s="151" t="str">
        <f t="shared" si="9"/>
        <v xml:space="preserve"> </v>
      </c>
      <c r="L153" s="151" t="str">
        <f t="shared" si="10"/>
        <v xml:space="preserve"> </v>
      </c>
      <c r="M153" s="101"/>
      <c r="N153" s="15"/>
      <c r="O153" s="62">
        <f t="shared" si="11"/>
        <v>52</v>
      </c>
      <c r="P153" s="4"/>
    </row>
    <row r="154" spans="1:16" s="5" customFormat="1" ht="17.45" customHeight="1">
      <c r="A154" s="4">
        <v>145</v>
      </c>
      <c r="B154" s="133" t="s">
        <v>9380</v>
      </c>
      <c r="C154" s="134" t="s">
        <v>670</v>
      </c>
      <c r="D154" s="135" t="s">
        <v>2322</v>
      </c>
      <c r="E154" s="81" t="s">
        <v>9432</v>
      </c>
      <c r="F154" s="145">
        <v>5.8</v>
      </c>
      <c r="G154" s="145">
        <v>5.0199999999999996</v>
      </c>
      <c r="H154" s="48">
        <v>53</v>
      </c>
      <c r="I154" s="48">
        <v>53</v>
      </c>
      <c r="J154" s="151" t="str">
        <f t="shared" si="8"/>
        <v xml:space="preserve"> </v>
      </c>
      <c r="K154" s="151" t="str">
        <f t="shared" si="9"/>
        <v xml:space="preserve"> </v>
      </c>
      <c r="L154" s="151" t="str">
        <f t="shared" si="10"/>
        <v xml:space="preserve"> </v>
      </c>
      <c r="M154" s="101"/>
      <c r="N154" s="15"/>
      <c r="O154" s="62">
        <f t="shared" si="11"/>
        <v>53</v>
      </c>
      <c r="P154" s="4"/>
    </row>
    <row r="155" spans="1:16" s="5" customFormat="1" ht="17.45" customHeight="1">
      <c r="A155" s="4">
        <v>146</v>
      </c>
      <c r="B155" s="133" t="s">
        <v>9381</v>
      </c>
      <c r="C155" s="134" t="s">
        <v>1931</v>
      </c>
      <c r="D155" s="135" t="s">
        <v>3922</v>
      </c>
      <c r="E155" s="81" t="s">
        <v>9432</v>
      </c>
      <c r="F155" s="145">
        <v>5.47</v>
      </c>
      <c r="G155" s="145">
        <v>6.29</v>
      </c>
      <c r="H155" s="48">
        <v>53</v>
      </c>
      <c r="I155" s="48">
        <v>56</v>
      </c>
      <c r="J155" s="151" t="str">
        <f t="shared" si="8"/>
        <v xml:space="preserve"> </v>
      </c>
      <c r="K155" s="151" t="str">
        <f t="shared" si="9"/>
        <v xml:space="preserve"> </v>
      </c>
      <c r="L155" s="151" t="str">
        <f t="shared" si="10"/>
        <v xml:space="preserve"> </v>
      </c>
      <c r="M155" s="83"/>
      <c r="N155" s="15"/>
      <c r="O155" s="62">
        <f t="shared" si="11"/>
        <v>54.5</v>
      </c>
      <c r="P155" s="4"/>
    </row>
    <row r="156" spans="1:16" s="5" customFormat="1" ht="17.45" customHeight="1">
      <c r="A156" s="4">
        <v>147</v>
      </c>
      <c r="B156" s="133" t="s">
        <v>9382</v>
      </c>
      <c r="C156" s="134" t="s">
        <v>9383</v>
      </c>
      <c r="D156" s="135" t="s">
        <v>3507</v>
      </c>
      <c r="E156" s="81" t="s">
        <v>9432</v>
      </c>
      <c r="F156" s="145">
        <v>5.57</v>
      </c>
      <c r="G156" s="145">
        <v>4.3099999999999996</v>
      </c>
      <c r="H156" s="48">
        <v>59</v>
      </c>
      <c r="I156" s="48">
        <v>52</v>
      </c>
      <c r="J156" s="151" t="str">
        <f t="shared" si="8"/>
        <v xml:space="preserve"> </v>
      </c>
      <c r="K156" s="151" t="str">
        <f t="shared" si="9"/>
        <v xml:space="preserve"> </v>
      </c>
      <c r="L156" s="151" t="str">
        <f t="shared" si="10"/>
        <v xml:space="preserve"> </v>
      </c>
      <c r="M156" s="83"/>
      <c r="N156" s="15"/>
      <c r="O156" s="62">
        <f t="shared" si="11"/>
        <v>55.5</v>
      </c>
      <c r="P156" s="4"/>
    </row>
    <row r="157" spans="1:16" s="5" customFormat="1" ht="17.45" customHeight="1">
      <c r="A157" s="4">
        <v>148</v>
      </c>
      <c r="B157" s="133" t="s">
        <v>9384</v>
      </c>
      <c r="C157" s="134" t="s">
        <v>2677</v>
      </c>
      <c r="D157" s="135" t="s">
        <v>2086</v>
      </c>
      <c r="E157" s="81" t="s">
        <v>9432</v>
      </c>
      <c r="F157" s="145">
        <v>4.0999999999999996</v>
      </c>
      <c r="G157" s="145">
        <v>3.13</v>
      </c>
      <c r="H157" s="48">
        <v>52</v>
      </c>
      <c r="I157" s="48">
        <v>53</v>
      </c>
      <c r="J157" s="151" t="str">
        <f t="shared" si="8"/>
        <v xml:space="preserve"> </v>
      </c>
      <c r="K157" s="151" t="str">
        <f t="shared" si="9"/>
        <v xml:space="preserve"> </v>
      </c>
      <c r="L157" s="151" t="str">
        <f t="shared" si="10"/>
        <v xml:space="preserve"> </v>
      </c>
      <c r="M157" s="83"/>
      <c r="N157" s="15"/>
      <c r="O157" s="62">
        <f t="shared" si="11"/>
        <v>52.5</v>
      </c>
      <c r="P157" s="4"/>
    </row>
    <row r="158" spans="1:16" s="5" customFormat="1" ht="17.45" customHeight="1">
      <c r="A158" s="4">
        <v>149</v>
      </c>
      <c r="B158" s="133" t="s">
        <v>9385</v>
      </c>
      <c r="C158" s="134" t="s">
        <v>9386</v>
      </c>
      <c r="D158" s="135" t="s">
        <v>3509</v>
      </c>
      <c r="E158" s="81" t="s">
        <v>9432</v>
      </c>
      <c r="F158" s="145">
        <v>6.1</v>
      </c>
      <c r="G158" s="145">
        <v>4.8899999999999997</v>
      </c>
      <c r="H158" s="48">
        <v>59</v>
      </c>
      <c r="I158" s="48">
        <v>55</v>
      </c>
      <c r="J158" s="151" t="str">
        <f t="shared" si="8"/>
        <v xml:space="preserve"> </v>
      </c>
      <c r="K158" s="151" t="str">
        <f t="shared" si="9"/>
        <v xml:space="preserve"> </v>
      </c>
      <c r="L158" s="151" t="str">
        <f t="shared" si="10"/>
        <v xml:space="preserve"> </v>
      </c>
      <c r="M158" s="98"/>
      <c r="N158" s="117"/>
      <c r="O158" s="62">
        <f t="shared" si="11"/>
        <v>57</v>
      </c>
      <c r="P158" s="4"/>
    </row>
    <row r="159" spans="1:16" s="5" customFormat="1" ht="17.45" customHeight="1">
      <c r="A159" s="4">
        <v>150</v>
      </c>
      <c r="B159" s="133" t="s">
        <v>9387</v>
      </c>
      <c r="C159" s="134" t="s">
        <v>602</v>
      </c>
      <c r="D159" s="135" t="s">
        <v>4263</v>
      </c>
      <c r="E159" s="81" t="s">
        <v>9432</v>
      </c>
      <c r="F159" s="145">
        <v>5.77</v>
      </c>
      <c r="G159" s="145">
        <v>4.7300000000000004</v>
      </c>
      <c r="H159" s="48">
        <v>59</v>
      </c>
      <c r="I159" s="48">
        <v>50</v>
      </c>
      <c r="J159" s="151" t="str">
        <f t="shared" si="8"/>
        <v xml:space="preserve"> </v>
      </c>
      <c r="K159" s="151" t="str">
        <f t="shared" si="9"/>
        <v xml:space="preserve"> </v>
      </c>
      <c r="L159" s="151" t="str">
        <f t="shared" si="10"/>
        <v xml:space="preserve"> </v>
      </c>
      <c r="M159" s="101"/>
      <c r="N159" s="9"/>
      <c r="O159" s="62">
        <f t="shared" si="11"/>
        <v>54.5</v>
      </c>
      <c r="P159" s="4"/>
    </row>
    <row r="160" spans="1:16" s="5" customFormat="1" ht="17.45" customHeight="1">
      <c r="A160" s="4">
        <v>151</v>
      </c>
      <c r="B160" s="133" t="s">
        <v>9388</v>
      </c>
      <c r="C160" s="134" t="s">
        <v>4063</v>
      </c>
      <c r="D160" s="135" t="s">
        <v>4263</v>
      </c>
      <c r="E160" s="81" t="s">
        <v>9432</v>
      </c>
      <c r="F160" s="145">
        <v>3.4</v>
      </c>
      <c r="G160" s="145">
        <v>2.88</v>
      </c>
      <c r="H160" s="48">
        <v>52</v>
      </c>
      <c r="I160" s="48">
        <v>56</v>
      </c>
      <c r="J160" s="151" t="str">
        <f t="shared" si="8"/>
        <v xml:space="preserve"> </v>
      </c>
      <c r="K160" s="151" t="str">
        <f t="shared" si="9"/>
        <v xml:space="preserve"> </v>
      </c>
      <c r="L160" s="151" t="str">
        <f t="shared" si="10"/>
        <v xml:space="preserve"> </v>
      </c>
      <c r="M160" s="83"/>
      <c r="N160" s="9"/>
      <c r="O160" s="62">
        <f t="shared" si="11"/>
        <v>54</v>
      </c>
      <c r="P160" s="4"/>
    </row>
    <row r="161" spans="1:16" s="5" customFormat="1" ht="17.45" customHeight="1">
      <c r="A161" s="4">
        <v>152</v>
      </c>
      <c r="B161" s="133" t="s">
        <v>9390</v>
      </c>
      <c r="C161" s="134" t="s">
        <v>4245</v>
      </c>
      <c r="D161" s="135" t="s">
        <v>3511</v>
      </c>
      <c r="E161" s="81" t="s">
        <v>9432</v>
      </c>
      <c r="F161" s="145">
        <v>6.63</v>
      </c>
      <c r="G161" s="145">
        <v>5.86</v>
      </c>
      <c r="H161" s="48">
        <v>58</v>
      </c>
      <c r="I161" s="48">
        <v>53</v>
      </c>
      <c r="J161" s="151" t="str">
        <f t="shared" si="8"/>
        <v xml:space="preserve"> </v>
      </c>
      <c r="K161" s="151" t="str">
        <f t="shared" si="9"/>
        <v xml:space="preserve"> </v>
      </c>
      <c r="L161" s="151" t="str">
        <f t="shared" si="10"/>
        <v xml:space="preserve"> </v>
      </c>
      <c r="M161" s="83"/>
      <c r="N161" s="15"/>
      <c r="O161" s="62">
        <f t="shared" si="11"/>
        <v>55.5</v>
      </c>
      <c r="P161" s="4"/>
    </row>
    <row r="162" spans="1:16" s="5" customFormat="1" ht="17.45" customHeight="1">
      <c r="A162" s="4">
        <v>153</v>
      </c>
      <c r="B162" s="133" t="s">
        <v>9391</v>
      </c>
      <c r="C162" s="134" t="s">
        <v>9392</v>
      </c>
      <c r="D162" s="135" t="s">
        <v>4264</v>
      </c>
      <c r="E162" s="81" t="s">
        <v>9432</v>
      </c>
      <c r="F162" s="145">
        <v>7.13</v>
      </c>
      <c r="G162" s="145">
        <v>6.03</v>
      </c>
      <c r="H162" s="48">
        <v>65</v>
      </c>
      <c r="I162" s="48">
        <v>59</v>
      </c>
      <c r="J162" s="151" t="str">
        <f t="shared" si="8"/>
        <v xml:space="preserve"> </v>
      </c>
      <c r="K162" s="151" t="str">
        <f t="shared" si="9"/>
        <v xml:space="preserve"> </v>
      </c>
      <c r="L162" s="151" t="str">
        <f t="shared" si="10"/>
        <v xml:space="preserve"> </v>
      </c>
      <c r="M162" s="83"/>
      <c r="N162" s="9"/>
      <c r="O162" s="62">
        <f t="shared" si="11"/>
        <v>62</v>
      </c>
      <c r="P162" s="4"/>
    </row>
    <row r="163" spans="1:16" s="5" customFormat="1" ht="17.45" customHeight="1">
      <c r="A163" s="4">
        <v>154</v>
      </c>
      <c r="B163" s="133" t="s">
        <v>9393</v>
      </c>
      <c r="C163" s="134" t="s">
        <v>3821</v>
      </c>
      <c r="D163" s="135" t="s">
        <v>4623</v>
      </c>
      <c r="E163" s="81" t="s">
        <v>9432</v>
      </c>
      <c r="F163" s="145">
        <v>6.2</v>
      </c>
      <c r="G163" s="145">
        <v>1.28</v>
      </c>
      <c r="H163" s="48">
        <v>56</v>
      </c>
      <c r="I163" s="48">
        <v>50</v>
      </c>
      <c r="J163" s="151" t="str">
        <f t="shared" si="8"/>
        <v xml:space="preserve"> </v>
      </c>
      <c r="K163" s="151" t="str">
        <f t="shared" si="9"/>
        <v xml:space="preserve"> </v>
      </c>
      <c r="L163" s="151" t="str">
        <f t="shared" si="10"/>
        <v xml:space="preserve"> </v>
      </c>
      <c r="M163" s="101"/>
      <c r="N163" s="9"/>
      <c r="O163" s="62">
        <f t="shared" si="11"/>
        <v>53</v>
      </c>
      <c r="P163" s="4"/>
    </row>
    <row r="164" spans="1:16" s="5" customFormat="1" ht="17.45" customHeight="1">
      <c r="A164" s="4">
        <v>155</v>
      </c>
      <c r="B164" s="133" t="s">
        <v>9394</v>
      </c>
      <c r="C164" s="134" t="s">
        <v>1444</v>
      </c>
      <c r="D164" s="135" t="s">
        <v>3764</v>
      </c>
      <c r="E164" s="81" t="s">
        <v>9432</v>
      </c>
      <c r="F164" s="145">
        <v>6.17</v>
      </c>
      <c r="G164" s="145">
        <v>4.45</v>
      </c>
      <c r="H164" s="48">
        <v>70</v>
      </c>
      <c r="I164" s="48">
        <v>58</v>
      </c>
      <c r="J164" s="151" t="str">
        <f t="shared" si="8"/>
        <v xml:space="preserve"> </v>
      </c>
      <c r="K164" s="151" t="str">
        <f t="shared" si="9"/>
        <v xml:space="preserve"> </v>
      </c>
      <c r="L164" s="151" t="str">
        <f t="shared" si="10"/>
        <v xml:space="preserve"> </v>
      </c>
      <c r="M164" s="101"/>
      <c r="N164" s="15"/>
      <c r="O164" s="62">
        <f t="shared" si="11"/>
        <v>64</v>
      </c>
      <c r="P164" s="4"/>
    </row>
    <row r="165" spans="1:16" s="5" customFormat="1" ht="17.45" customHeight="1">
      <c r="A165" s="4">
        <v>156</v>
      </c>
      <c r="B165" s="133" t="s">
        <v>9395</v>
      </c>
      <c r="C165" s="134" t="s">
        <v>458</v>
      </c>
      <c r="D165" s="135" t="s">
        <v>996</v>
      </c>
      <c r="E165" s="81" t="s">
        <v>9432</v>
      </c>
      <c r="F165" s="145">
        <v>5.73</v>
      </c>
      <c r="G165" s="145">
        <v>5.14</v>
      </c>
      <c r="H165" s="48">
        <v>70</v>
      </c>
      <c r="I165" s="48">
        <v>84</v>
      </c>
      <c r="J165" s="151" t="str">
        <f t="shared" si="8"/>
        <v xml:space="preserve"> </v>
      </c>
      <c r="K165" s="151" t="str">
        <f t="shared" si="9"/>
        <v xml:space="preserve"> </v>
      </c>
      <c r="L165" s="151" t="str">
        <f t="shared" si="10"/>
        <v xml:space="preserve"> </v>
      </c>
      <c r="M165" s="83"/>
      <c r="N165" s="9"/>
      <c r="O165" s="62">
        <f t="shared" si="11"/>
        <v>77</v>
      </c>
      <c r="P165" s="4"/>
    </row>
    <row r="166" spans="1:16" s="5" customFormat="1" ht="17.45" customHeight="1">
      <c r="A166" s="4">
        <v>157</v>
      </c>
      <c r="B166" s="133" t="s">
        <v>9396</v>
      </c>
      <c r="C166" s="134" t="s">
        <v>9397</v>
      </c>
      <c r="D166" s="135" t="s">
        <v>999</v>
      </c>
      <c r="E166" s="81" t="s">
        <v>9432</v>
      </c>
      <c r="F166" s="145">
        <v>6.07</v>
      </c>
      <c r="G166" s="145">
        <v>6.25</v>
      </c>
      <c r="H166" s="48">
        <v>62</v>
      </c>
      <c r="I166" s="48">
        <v>61</v>
      </c>
      <c r="J166" s="151" t="str">
        <f t="shared" si="8"/>
        <v xml:space="preserve"> </v>
      </c>
      <c r="K166" s="151" t="str">
        <f t="shared" si="9"/>
        <v xml:space="preserve"> </v>
      </c>
      <c r="L166" s="151" t="str">
        <f t="shared" si="10"/>
        <v xml:space="preserve"> </v>
      </c>
      <c r="M166" s="83"/>
      <c r="N166" s="9"/>
      <c r="O166" s="62">
        <f t="shared" si="11"/>
        <v>61.5</v>
      </c>
      <c r="P166" s="4"/>
    </row>
    <row r="167" spans="1:16" s="5" customFormat="1" ht="17.45" customHeight="1">
      <c r="A167" s="4">
        <v>158</v>
      </c>
      <c r="B167" s="133" t="s">
        <v>9398</v>
      </c>
      <c r="C167" s="134" t="s">
        <v>8943</v>
      </c>
      <c r="D167" s="135" t="s">
        <v>999</v>
      </c>
      <c r="E167" s="81" t="s">
        <v>9432</v>
      </c>
      <c r="F167" s="145">
        <v>4.03</v>
      </c>
      <c r="G167" s="145">
        <v>2.59</v>
      </c>
      <c r="H167" s="48">
        <v>58</v>
      </c>
      <c r="I167" s="48">
        <v>50</v>
      </c>
      <c r="J167" s="151" t="str">
        <f t="shared" si="8"/>
        <v xml:space="preserve"> </v>
      </c>
      <c r="K167" s="151" t="str">
        <f t="shared" si="9"/>
        <v xml:space="preserve"> </v>
      </c>
      <c r="L167" s="151" t="str">
        <f t="shared" si="10"/>
        <v xml:space="preserve"> </v>
      </c>
      <c r="M167" s="83"/>
      <c r="N167" s="9"/>
      <c r="O167" s="62">
        <f t="shared" si="11"/>
        <v>54</v>
      </c>
      <c r="P167" s="4"/>
    </row>
    <row r="168" spans="1:16" s="5" customFormat="1" ht="17.45" customHeight="1">
      <c r="A168" s="4">
        <v>159</v>
      </c>
      <c r="B168" s="133" t="s">
        <v>9399</v>
      </c>
      <c r="C168" s="134" t="s">
        <v>4262</v>
      </c>
      <c r="D168" s="135" t="s">
        <v>3798</v>
      </c>
      <c r="E168" s="81" t="s">
        <v>9432</v>
      </c>
      <c r="F168" s="145">
        <v>4.87</v>
      </c>
      <c r="G168" s="145">
        <v>3.73</v>
      </c>
      <c r="H168" s="48">
        <v>58</v>
      </c>
      <c r="I168" s="48">
        <v>55</v>
      </c>
      <c r="J168" s="151" t="str">
        <f t="shared" si="8"/>
        <v xml:space="preserve"> </v>
      </c>
      <c r="K168" s="151" t="str">
        <f t="shared" si="9"/>
        <v xml:space="preserve"> </v>
      </c>
      <c r="L168" s="151" t="str">
        <f t="shared" si="10"/>
        <v xml:space="preserve"> </v>
      </c>
      <c r="M168" s="101"/>
      <c r="N168" s="118"/>
      <c r="O168" s="62">
        <f t="shared" si="11"/>
        <v>56.5</v>
      </c>
      <c r="P168" s="4"/>
    </row>
    <row r="169" spans="1:16" s="5" customFormat="1" ht="17.45" customHeight="1">
      <c r="A169" s="4">
        <v>160</v>
      </c>
      <c r="B169" s="133" t="s">
        <v>9400</v>
      </c>
      <c r="C169" s="134" t="s">
        <v>4559</v>
      </c>
      <c r="D169" s="135" t="s">
        <v>3782</v>
      </c>
      <c r="E169" s="81" t="s">
        <v>9432</v>
      </c>
      <c r="F169" s="145">
        <v>5.07</v>
      </c>
      <c r="G169" s="145">
        <v>4.5599999999999996</v>
      </c>
      <c r="H169" s="48">
        <v>55</v>
      </c>
      <c r="I169" s="48">
        <v>58</v>
      </c>
      <c r="J169" s="151" t="str">
        <f t="shared" si="8"/>
        <v xml:space="preserve"> </v>
      </c>
      <c r="K169" s="151" t="str">
        <f t="shared" si="9"/>
        <v xml:space="preserve"> </v>
      </c>
      <c r="L169" s="151" t="str">
        <f t="shared" si="10"/>
        <v xml:space="preserve"> </v>
      </c>
      <c r="M169" s="101"/>
      <c r="N169" s="9"/>
      <c r="O169" s="62">
        <f t="shared" si="11"/>
        <v>56.5</v>
      </c>
      <c r="P169" s="4"/>
    </row>
    <row r="170" spans="1:16" s="5" customFormat="1" ht="17.45" customHeight="1">
      <c r="A170" s="4">
        <v>161</v>
      </c>
      <c r="B170" s="133" t="s">
        <v>9401</v>
      </c>
      <c r="C170" s="134" t="s">
        <v>9402</v>
      </c>
      <c r="D170" s="135" t="s">
        <v>1001</v>
      </c>
      <c r="E170" s="81" t="s">
        <v>9432</v>
      </c>
      <c r="F170" s="145">
        <v>5.17</v>
      </c>
      <c r="G170" s="145">
        <v>5.09</v>
      </c>
      <c r="H170" s="48">
        <v>53</v>
      </c>
      <c r="I170" s="48">
        <v>53</v>
      </c>
      <c r="J170" s="151" t="str">
        <f t="shared" si="8"/>
        <v xml:space="preserve"> </v>
      </c>
      <c r="K170" s="151" t="str">
        <f t="shared" si="9"/>
        <v xml:space="preserve"> </v>
      </c>
      <c r="L170" s="151" t="str">
        <f t="shared" si="10"/>
        <v xml:space="preserve"> </v>
      </c>
      <c r="M170" s="83"/>
      <c r="N170" s="9"/>
      <c r="O170" s="62">
        <f t="shared" si="11"/>
        <v>53</v>
      </c>
      <c r="P170" s="4"/>
    </row>
    <row r="171" spans="1:16" s="5" customFormat="1" ht="17.45" customHeight="1">
      <c r="A171" s="4">
        <v>162</v>
      </c>
      <c r="B171" s="133" t="s">
        <v>9403</v>
      </c>
      <c r="C171" s="134" t="s">
        <v>9404</v>
      </c>
      <c r="D171" s="135" t="s">
        <v>1001</v>
      </c>
      <c r="E171" s="81" t="s">
        <v>9432</v>
      </c>
      <c r="F171" s="145">
        <v>5.37</v>
      </c>
      <c r="G171" s="145">
        <v>5.92</v>
      </c>
      <c r="H171" s="48">
        <v>57</v>
      </c>
      <c r="I171" s="48">
        <v>76</v>
      </c>
      <c r="J171" s="151" t="str">
        <f t="shared" si="8"/>
        <v xml:space="preserve"> </v>
      </c>
      <c r="K171" s="151" t="str">
        <f t="shared" si="9"/>
        <v xml:space="preserve"> </v>
      </c>
      <c r="L171" s="151" t="str">
        <f t="shared" si="10"/>
        <v xml:space="preserve"> </v>
      </c>
      <c r="M171" s="84"/>
      <c r="N171" s="9"/>
      <c r="O171" s="62">
        <f t="shared" si="11"/>
        <v>66.5</v>
      </c>
      <c r="P171" s="4"/>
    </row>
    <row r="172" spans="1:16" s="5" customFormat="1" ht="17.45" customHeight="1">
      <c r="A172" s="4">
        <v>163</v>
      </c>
      <c r="B172" s="133" t="s">
        <v>9405</v>
      </c>
      <c r="C172" s="134" t="s">
        <v>4743</v>
      </c>
      <c r="D172" s="135" t="s">
        <v>3785</v>
      </c>
      <c r="E172" s="81" t="s">
        <v>9432</v>
      </c>
      <c r="F172" s="145">
        <v>5.63</v>
      </c>
      <c r="G172" s="145">
        <v>6.78</v>
      </c>
      <c r="H172" s="48">
        <v>57</v>
      </c>
      <c r="I172" s="48">
        <v>64</v>
      </c>
      <c r="J172" s="151" t="str">
        <f t="shared" si="8"/>
        <v xml:space="preserve"> </v>
      </c>
      <c r="K172" s="151" t="str">
        <f t="shared" si="9"/>
        <v xml:space="preserve"> </v>
      </c>
      <c r="L172" s="151" t="str">
        <f t="shared" si="10"/>
        <v xml:space="preserve"> </v>
      </c>
      <c r="M172" s="101"/>
      <c r="N172" s="118"/>
      <c r="O172" s="62">
        <f t="shared" si="11"/>
        <v>60.5</v>
      </c>
      <c r="P172" s="4"/>
    </row>
    <row r="173" spans="1:16" s="5" customFormat="1" ht="17.45" customHeight="1">
      <c r="A173" s="4">
        <v>164</v>
      </c>
      <c r="B173" s="133" t="s">
        <v>9406</v>
      </c>
      <c r="C173" s="134" t="s">
        <v>2923</v>
      </c>
      <c r="D173" s="135" t="s">
        <v>1232</v>
      </c>
      <c r="E173" s="81" t="s">
        <v>9432</v>
      </c>
      <c r="F173" s="145">
        <v>5.93</v>
      </c>
      <c r="G173" s="145">
        <v>5.27</v>
      </c>
      <c r="H173" s="48">
        <v>55</v>
      </c>
      <c r="I173" s="48">
        <v>59</v>
      </c>
      <c r="J173" s="151" t="str">
        <f t="shared" si="8"/>
        <v xml:space="preserve"> </v>
      </c>
      <c r="K173" s="151" t="str">
        <f t="shared" si="9"/>
        <v xml:space="preserve"> </v>
      </c>
      <c r="L173" s="151" t="str">
        <f t="shared" si="10"/>
        <v xml:space="preserve"> </v>
      </c>
      <c r="M173" s="83"/>
      <c r="N173" s="118"/>
      <c r="O173" s="62">
        <f t="shared" si="11"/>
        <v>57</v>
      </c>
      <c r="P173" s="4"/>
    </row>
    <row r="174" spans="1:16" s="5" customFormat="1" ht="17.45" customHeight="1">
      <c r="A174" s="4">
        <v>165</v>
      </c>
      <c r="B174" s="133" t="s">
        <v>9407</v>
      </c>
      <c r="C174" s="134" t="s">
        <v>1691</v>
      </c>
      <c r="D174" s="135" t="s">
        <v>302</v>
      </c>
      <c r="E174" s="81" t="s">
        <v>9432</v>
      </c>
      <c r="F174" s="145">
        <v>5.2</v>
      </c>
      <c r="G174" s="145">
        <v>6.54</v>
      </c>
      <c r="H174" s="48">
        <v>53</v>
      </c>
      <c r="I174" s="48">
        <v>67</v>
      </c>
      <c r="J174" s="151" t="str">
        <f t="shared" si="8"/>
        <v xml:space="preserve"> </v>
      </c>
      <c r="K174" s="151" t="str">
        <f t="shared" si="9"/>
        <v xml:space="preserve"> </v>
      </c>
      <c r="L174" s="151" t="str">
        <f t="shared" si="10"/>
        <v xml:space="preserve"> </v>
      </c>
      <c r="M174" s="101"/>
      <c r="N174" s="9"/>
      <c r="O174" s="62">
        <f t="shared" si="11"/>
        <v>60</v>
      </c>
      <c r="P174" s="4"/>
    </row>
    <row r="175" spans="1:16" s="5" customFormat="1" ht="17.45" customHeight="1">
      <c r="A175" s="4">
        <v>166</v>
      </c>
      <c r="B175" s="133" t="s">
        <v>9408</v>
      </c>
      <c r="C175" s="134" t="s">
        <v>9409</v>
      </c>
      <c r="D175" s="135" t="s">
        <v>366</v>
      </c>
      <c r="E175" s="81" t="s">
        <v>9432</v>
      </c>
      <c r="F175" s="145">
        <v>4.5999999999999996</v>
      </c>
      <c r="G175" s="145">
        <v>3.6</v>
      </c>
      <c r="H175" s="48">
        <v>51</v>
      </c>
      <c r="I175" s="48">
        <v>50</v>
      </c>
      <c r="J175" s="151" t="str">
        <f t="shared" si="8"/>
        <v xml:space="preserve"> </v>
      </c>
      <c r="K175" s="151" t="str">
        <f t="shared" si="9"/>
        <v xml:space="preserve"> </v>
      </c>
      <c r="L175" s="151" t="str">
        <f t="shared" si="10"/>
        <v xml:space="preserve"> </v>
      </c>
      <c r="M175" s="98"/>
      <c r="N175" s="9"/>
      <c r="O175" s="62">
        <f t="shared" si="11"/>
        <v>50.5</v>
      </c>
      <c r="P175" s="4"/>
    </row>
    <row r="176" spans="1:16" s="5" customFormat="1" ht="17.45" customHeight="1">
      <c r="A176" s="4">
        <v>167</v>
      </c>
      <c r="B176" s="133" t="s">
        <v>9410</v>
      </c>
      <c r="C176" s="134" t="s">
        <v>311</v>
      </c>
      <c r="D176" s="135" t="s">
        <v>306</v>
      </c>
      <c r="E176" s="81" t="s">
        <v>9432</v>
      </c>
      <c r="F176" s="145">
        <v>5.13</v>
      </c>
      <c r="G176" s="145">
        <v>3.76</v>
      </c>
      <c r="H176" s="48">
        <v>52</v>
      </c>
      <c r="I176" s="48">
        <v>57</v>
      </c>
      <c r="J176" s="151" t="str">
        <f t="shared" si="8"/>
        <v xml:space="preserve"> </v>
      </c>
      <c r="K176" s="151" t="str">
        <f t="shared" si="9"/>
        <v xml:space="preserve"> </v>
      </c>
      <c r="L176" s="151" t="str">
        <f t="shared" si="10"/>
        <v xml:space="preserve"> </v>
      </c>
      <c r="M176" s="101"/>
      <c r="N176" s="9"/>
      <c r="O176" s="62">
        <f t="shared" si="11"/>
        <v>54.5</v>
      </c>
      <c r="P176" s="4"/>
    </row>
    <row r="177" spans="1:16" s="5" customFormat="1" ht="17.45" customHeight="1">
      <c r="A177" s="4">
        <v>168</v>
      </c>
      <c r="B177" s="133" t="s">
        <v>9411</v>
      </c>
      <c r="C177" s="134" t="s">
        <v>1406</v>
      </c>
      <c r="D177" s="135" t="s">
        <v>4631</v>
      </c>
      <c r="E177" s="81" t="s">
        <v>9432</v>
      </c>
      <c r="F177" s="145">
        <v>6.03</v>
      </c>
      <c r="G177" s="145">
        <v>5.23</v>
      </c>
      <c r="H177" s="48">
        <v>55</v>
      </c>
      <c r="I177" s="48">
        <v>58</v>
      </c>
      <c r="J177" s="151" t="str">
        <f t="shared" si="8"/>
        <v xml:space="preserve"> </v>
      </c>
      <c r="K177" s="151" t="str">
        <f t="shared" si="9"/>
        <v xml:space="preserve"> </v>
      </c>
      <c r="L177" s="151" t="str">
        <f t="shared" si="10"/>
        <v xml:space="preserve"> </v>
      </c>
      <c r="M177" s="83"/>
      <c r="N177" s="9"/>
      <c r="O177" s="62">
        <f t="shared" si="11"/>
        <v>56.5</v>
      </c>
      <c r="P177" s="4"/>
    </row>
    <row r="178" spans="1:16" s="5" customFormat="1" ht="17.45" customHeight="1">
      <c r="A178" s="4">
        <v>169</v>
      </c>
      <c r="B178" s="133" t="s">
        <v>9412</v>
      </c>
      <c r="C178" s="134" t="s">
        <v>353</v>
      </c>
      <c r="D178" s="135" t="s">
        <v>4398</v>
      </c>
      <c r="E178" s="81" t="s">
        <v>9432</v>
      </c>
      <c r="F178" s="145">
        <v>6.17</v>
      </c>
      <c r="G178" s="145">
        <v>6.16</v>
      </c>
      <c r="H178" s="48">
        <v>61</v>
      </c>
      <c r="I178" s="48">
        <v>70</v>
      </c>
      <c r="J178" s="151" t="str">
        <f t="shared" si="8"/>
        <v xml:space="preserve"> </v>
      </c>
      <c r="K178" s="151" t="str">
        <f t="shared" si="9"/>
        <v xml:space="preserve"> </v>
      </c>
      <c r="L178" s="151" t="str">
        <f t="shared" si="10"/>
        <v xml:space="preserve"> </v>
      </c>
      <c r="M178" s="98"/>
      <c r="N178" s="38"/>
      <c r="O178" s="62">
        <f t="shared" si="11"/>
        <v>65.5</v>
      </c>
      <c r="P178" s="4"/>
    </row>
    <row r="179" spans="1:16" s="5" customFormat="1" ht="17.45" customHeight="1">
      <c r="A179" s="4">
        <v>170</v>
      </c>
      <c r="B179" s="133" t="s">
        <v>9413</v>
      </c>
      <c r="C179" s="134" t="s">
        <v>9414</v>
      </c>
      <c r="D179" s="135" t="s">
        <v>9415</v>
      </c>
      <c r="E179" s="81" t="s">
        <v>9432</v>
      </c>
      <c r="F179" s="145">
        <v>6.7</v>
      </c>
      <c r="G179" s="145">
        <v>6.96</v>
      </c>
      <c r="H179" s="48">
        <v>58</v>
      </c>
      <c r="I179" s="48">
        <v>59</v>
      </c>
      <c r="J179" s="151" t="str">
        <f t="shared" si="8"/>
        <v xml:space="preserve"> </v>
      </c>
      <c r="K179" s="151" t="str">
        <f t="shared" si="9"/>
        <v xml:space="preserve"> </v>
      </c>
      <c r="L179" s="151" t="str">
        <f t="shared" si="10"/>
        <v xml:space="preserve"> </v>
      </c>
      <c r="M179" s="101"/>
      <c r="N179" s="9"/>
      <c r="O179" s="62">
        <f t="shared" si="11"/>
        <v>58.5</v>
      </c>
      <c r="P179" s="4"/>
    </row>
    <row r="180" spans="1:16" s="5" customFormat="1" ht="17.45" customHeight="1">
      <c r="A180" s="4">
        <v>171</v>
      </c>
      <c r="B180" s="133" t="s">
        <v>9416</v>
      </c>
      <c r="C180" s="134" t="s">
        <v>1697</v>
      </c>
      <c r="D180" s="135" t="s">
        <v>1002</v>
      </c>
      <c r="E180" s="81" t="s">
        <v>9432</v>
      </c>
      <c r="F180" s="145">
        <v>5.73</v>
      </c>
      <c r="G180" s="145">
        <v>5.38</v>
      </c>
      <c r="H180" s="48">
        <v>59</v>
      </c>
      <c r="I180" s="48">
        <v>59</v>
      </c>
      <c r="J180" s="151" t="str">
        <f t="shared" si="8"/>
        <v xml:space="preserve"> </v>
      </c>
      <c r="K180" s="151" t="str">
        <f t="shared" si="9"/>
        <v xml:space="preserve"> </v>
      </c>
      <c r="L180" s="151" t="str">
        <f t="shared" si="10"/>
        <v xml:space="preserve"> </v>
      </c>
      <c r="M180" s="101"/>
      <c r="N180" s="9"/>
      <c r="O180" s="62">
        <f t="shared" si="11"/>
        <v>59</v>
      </c>
      <c r="P180" s="4"/>
    </row>
    <row r="181" spans="1:16" s="5" customFormat="1" ht="17.45" customHeight="1">
      <c r="A181" s="4">
        <v>172</v>
      </c>
      <c r="B181" s="133" t="s">
        <v>9417</v>
      </c>
      <c r="C181" s="134" t="s">
        <v>997</v>
      </c>
      <c r="D181" s="135" t="s">
        <v>1002</v>
      </c>
      <c r="E181" s="81" t="s">
        <v>9432</v>
      </c>
      <c r="F181" s="145">
        <v>7</v>
      </c>
      <c r="G181" s="145">
        <v>5.93</v>
      </c>
      <c r="H181" s="48">
        <v>59</v>
      </c>
      <c r="I181" s="48">
        <v>54</v>
      </c>
      <c r="J181" s="151" t="str">
        <f t="shared" si="8"/>
        <v xml:space="preserve"> </v>
      </c>
      <c r="K181" s="151" t="str">
        <f t="shared" si="9"/>
        <v xml:space="preserve"> </v>
      </c>
      <c r="L181" s="151" t="str">
        <f t="shared" si="10"/>
        <v xml:space="preserve"> </v>
      </c>
      <c r="M181" s="101"/>
      <c r="N181" s="9"/>
      <c r="O181" s="62">
        <f t="shared" si="11"/>
        <v>56.5</v>
      </c>
      <c r="P181" s="4"/>
    </row>
    <row r="182" spans="1:16" s="5" customFormat="1" ht="17.45" customHeight="1">
      <c r="A182" s="4">
        <v>173</v>
      </c>
      <c r="B182" s="133" t="s">
        <v>9418</v>
      </c>
      <c r="C182" s="134" t="s">
        <v>1438</v>
      </c>
      <c r="D182" s="135" t="s">
        <v>51</v>
      </c>
      <c r="E182" s="81" t="s">
        <v>9432</v>
      </c>
      <c r="F182" s="145">
        <v>5.33</v>
      </c>
      <c r="G182" s="145">
        <v>5.19</v>
      </c>
      <c r="H182" s="48">
        <v>58</v>
      </c>
      <c r="I182" s="48">
        <v>64</v>
      </c>
      <c r="J182" s="151" t="str">
        <f t="shared" si="8"/>
        <v xml:space="preserve"> </v>
      </c>
      <c r="K182" s="151" t="str">
        <f t="shared" si="9"/>
        <v xml:space="preserve"> </v>
      </c>
      <c r="L182" s="151" t="str">
        <f t="shared" si="10"/>
        <v xml:space="preserve"> </v>
      </c>
      <c r="M182" s="83"/>
      <c r="N182" s="9"/>
      <c r="O182" s="62">
        <f t="shared" si="11"/>
        <v>61</v>
      </c>
      <c r="P182" s="4"/>
    </row>
    <row r="183" spans="1:16" s="5" customFormat="1" ht="17.45" customHeight="1">
      <c r="A183" s="4">
        <v>174</v>
      </c>
      <c r="B183" s="133" t="s">
        <v>9419</v>
      </c>
      <c r="C183" s="134" t="s">
        <v>3623</v>
      </c>
      <c r="D183" s="135" t="s">
        <v>51</v>
      </c>
      <c r="E183" s="81" t="s">
        <v>9432</v>
      </c>
      <c r="F183" s="145">
        <v>5.67</v>
      </c>
      <c r="G183" s="145">
        <v>4.4000000000000004</v>
      </c>
      <c r="H183" s="48">
        <v>53</v>
      </c>
      <c r="I183" s="48">
        <v>58</v>
      </c>
      <c r="J183" s="151" t="str">
        <f t="shared" si="8"/>
        <v xml:space="preserve"> </v>
      </c>
      <c r="K183" s="151" t="str">
        <f t="shared" si="9"/>
        <v xml:space="preserve"> </v>
      </c>
      <c r="L183" s="151" t="str">
        <f t="shared" si="10"/>
        <v xml:space="preserve"> </v>
      </c>
      <c r="M183" s="83"/>
      <c r="N183" s="9"/>
      <c r="O183" s="62">
        <f t="shared" si="11"/>
        <v>55.5</v>
      </c>
      <c r="P183" s="4"/>
    </row>
    <row r="184" spans="1:16" s="5" customFormat="1" ht="17.45" customHeight="1">
      <c r="A184" s="4">
        <v>175</v>
      </c>
      <c r="B184" s="133" t="s">
        <v>9420</v>
      </c>
      <c r="C184" s="134" t="s">
        <v>3788</v>
      </c>
      <c r="D184" s="135" t="s">
        <v>2983</v>
      </c>
      <c r="E184" s="81" t="s">
        <v>9432</v>
      </c>
      <c r="F184" s="145">
        <v>4.67</v>
      </c>
      <c r="G184" s="145">
        <v>3.68</v>
      </c>
      <c r="H184" s="48">
        <v>54</v>
      </c>
      <c r="I184" s="48">
        <v>55</v>
      </c>
      <c r="J184" s="151" t="str">
        <f t="shared" si="8"/>
        <v xml:space="preserve"> </v>
      </c>
      <c r="K184" s="151" t="str">
        <f t="shared" si="9"/>
        <v xml:space="preserve"> </v>
      </c>
      <c r="L184" s="151" t="str">
        <f t="shared" si="10"/>
        <v xml:space="preserve"> </v>
      </c>
      <c r="M184" s="98"/>
      <c r="N184" s="9"/>
      <c r="O184" s="62">
        <f t="shared" si="11"/>
        <v>54.5</v>
      </c>
      <c r="P184" s="4"/>
    </row>
    <row r="185" spans="1:16" s="5" customFormat="1" ht="17.45" customHeight="1">
      <c r="A185" s="4">
        <v>176</v>
      </c>
      <c r="B185" s="133" t="s">
        <v>9421</v>
      </c>
      <c r="C185" s="134" t="s">
        <v>9422</v>
      </c>
      <c r="D185" s="135" t="s">
        <v>8126</v>
      </c>
      <c r="E185" s="81" t="s">
        <v>9432</v>
      </c>
      <c r="F185" s="145">
        <v>7.4</v>
      </c>
      <c r="G185" s="145">
        <v>7.62</v>
      </c>
      <c r="H185" s="48">
        <v>59</v>
      </c>
      <c r="I185" s="48">
        <v>80</v>
      </c>
      <c r="J185" s="151" t="str">
        <f t="shared" si="8"/>
        <v xml:space="preserve"> </v>
      </c>
      <c r="K185" s="166" t="str">
        <f t="shared" si="9"/>
        <v>SVK</v>
      </c>
      <c r="L185" s="151" t="str">
        <f t="shared" si="10"/>
        <v xml:space="preserve"> </v>
      </c>
      <c r="M185" s="98" t="s">
        <v>12603</v>
      </c>
      <c r="N185" s="9"/>
      <c r="O185" s="62">
        <f t="shared" si="11"/>
        <v>69.5</v>
      </c>
      <c r="P185" s="4"/>
    </row>
    <row r="186" spans="1:16" s="5" customFormat="1" ht="17.45" customHeight="1">
      <c r="A186" s="4">
        <v>177</v>
      </c>
      <c r="B186" s="133" t="s">
        <v>9423</v>
      </c>
      <c r="C186" s="134" t="s">
        <v>3336</v>
      </c>
      <c r="D186" s="135" t="s">
        <v>3282</v>
      </c>
      <c r="E186" s="81" t="s">
        <v>9432</v>
      </c>
      <c r="F186" s="145">
        <v>6.6</v>
      </c>
      <c r="G186" s="145">
        <v>5.49</v>
      </c>
      <c r="H186" s="48">
        <v>80</v>
      </c>
      <c r="I186" s="48">
        <v>73</v>
      </c>
      <c r="J186" s="151" t="str">
        <f t="shared" si="8"/>
        <v xml:space="preserve"> </v>
      </c>
      <c r="K186" s="151" t="str">
        <f t="shared" si="9"/>
        <v xml:space="preserve"> </v>
      </c>
      <c r="L186" s="151" t="str">
        <f t="shared" si="10"/>
        <v xml:space="preserve"> </v>
      </c>
      <c r="M186" s="101"/>
      <c r="N186" s="9"/>
      <c r="O186" s="62">
        <f t="shared" si="11"/>
        <v>76.5</v>
      </c>
      <c r="P186" s="4"/>
    </row>
    <row r="187" spans="1:16" s="5" customFormat="1" ht="17.45" customHeight="1">
      <c r="A187" s="4">
        <v>178</v>
      </c>
      <c r="B187" s="133" t="s">
        <v>9424</v>
      </c>
      <c r="C187" s="134" t="s">
        <v>9425</v>
      </c>
      <c r="D187" s="135" t="s">
        <v>2347</v>
      </c>
      <c r="E187" s="81" t="s">
        <v>9432</v>
      </c>
      <c r="F187" s="145">
        <v>5.9</v>
      </c>
      <c r="G187" s="145">
        <v>4.37</v>
      </c>
      <c r="H187" s="48">
        <v>53</v>
      </c>
      <c r="I187" s="48">
        <v>55</v>
      </c>
      <c r="J187" s="151" t="str">
        <f t="shared" si="8"/>
        <v xml:space="preserve"> </v>
      </c>
      <c r="K187" s="151" t="str">
        <f t="shared" si="9"/>
        <v xml:space="preserve"> </v>
      </c>
      <c r="L187" s="151" t="str">
        <f t="shared" si="10"/>
        <v xml:space="preserve"> </v>
      </c>
      <c r="M187" s="83"/>
      <c r="N187" s="9"/>
      <c r="O187" s="62">
        <f t="shared" si="11"/>
        <v>54</v>
      </c>
      <c r="P187" s="4"/>
    </row>
    <row r="188" spans="1:16" s="5" customFormat="1" ht="17.45" customHeight="1">
      <c r="A188" s="4">
        <v>179</v>
      </c>
      <c r="B188" s="133" t="s">
        <v>9426</v>
      </c>
      <c r="C188" s="134" t="s">
        <v>3788</v>
      </c>
      <c r="D188" s="135" t="s">
        <v>1003</v>
      </c>
      <c r="E188" s="81" t="s">
        <v>9432</v>
      </c>
      <c r="F188" s="145">
        <v>5.73</v>
      </c>
      <c r="G188" s="145">
        <v>5.33</v>
      </c>
      <c r="H188" s="48">
        <v>60</v>
      </c>
      <c r="I188" s="48">
        <v>56</v>
      </c>
      <c r="J188" s="151" t="str">
        <f t="shared" si="8"/>
        <v xml:space="preserve"> </v>
      </c>
      <c r="K188" s="151" t="str">
        <f t="shared" si="9"/>
        <v xml:space="preserve"> </v>
      </c>
      <c r="L188" s="151" t="str">
        <f t="shared" si="10"/>
        <v xml:space="preserve"> </v>
      </c>
      <c r="M188" s="83"/>
      <c r="N188" s="9"/>
      <c r="O188" s="62">
        <f t="shared" si="11"/>
        <v>58</v>
      </c>
      <c r="P188" s="4"/>
    </row>
    <row r="189" spans="1:16" s="5" customFormat="1" ht="17.45" customHeight="1">
      <c r="A189" s="4">
        <v>180</v>
      </c>
      <c r="B189" s="133" t="s">
        <v>9427</v>
      </c>
      <c r="C189" s="134" t="s">
        <v>4328</v>
      </c>
      <c r="D189" s="135" t="s">
        <v>1003</v>
      </c>
      <c r="E189" s="81" t="s">
        <v>9432</v>
      </c>
      <c r="F189" s="145">
        <v>6.3</v>
      </c>
      <c r="G189" s="145">
        <v>5.99</v>
      </c>
      <c r="H189" s="48">
        <v>56</v>
      </c>
      <c r="I189" s="48">
        <v>61</v>
      </c>
      <c r="J189" s="151" t="str">
        <f t="shared" si="8"/>
        <v xml:space="preserve"> </v>
      </c>
      <c r="K189" s="151" t="str">
        <f t="shared" si="9"/>
        <v xml:space="preserve"> </v>
      </c>
      <c r="L189" s="151" t="str">
        <f t="shared" si="10"/>
        <v xml:space="preserve"> </v>
      </c>
      <c r="M189" s="101"/>
      <c r="N189" s="9"/>
      <c r="O189" s="62">
        <f t="shared" si="11"/>
        <v>58.5</v>
      </c>
      <c r="P189" s="4"/>
    </row>
    <row r="190" spans="1:16" s="5" customFormat="1" ht="17.45" customHeight="1">
      <c r="A190" s="4">
        <v>181</v>
      </c>
      <c r="B190" s="133" t="s">
        <v>9428</v>
      </c>
      <c r="C190" s="134" t="s">
        <v>9429</v>
      </c>
      <c r="D190" s="135" t="s">
        <v>3620</v>
      </c>
      <c r="E190" s="81" t="s">
        <v>9432</v>
      </c>
      <c r="F190" s="145">
        <v>6.77</v>
      </c>
      <c r="G190" s="145">
        <v>6.63</v>
      </c>
      <c r="H190" s="48">
        <v>62</v>
      </c>
      <c r="I190" s="48">
        <v>57</v>
      </c>
      <c r="J190" s="151" t="str">
        <f t="shared" si="8"/>
        <v xml:space="preserve"> </v>
      </c>
      <c r="K190" s="151" t="str">
        <f t="shared" si="9"/>
        <v xml:space="preserve"> </v>
      </c>
      <c r="L190" s="151" t="str">
        <f t="shared" si="10"/>
        <v xml:space="preserve"> </v>
      </c>
      <c r="M190" s="83"/>
      <c r="N190" s="9"/>
      <c r="O190" s="62">
        <f t="shared" si="11"/>
        <v>59.5</v>
      </c>
      <c r="P190" s="4"/>
    </row>
    <row r="191" spans="1:16" s="5" customFormat="1" ht="17.45" customHeight="1">
      <c r="A191" s="4">
        <v>182</v>
      </c>
      <c r="B191" s="133" t="s">
        <v>9430</v>
      </c>
      <c r="C191" s="134" t="s">
        <v>9431</v>
      </c>
      <c r="D191" s="135" t="s">
        <v>1808</v>
      </c>
      <c r="E191" s="81" t="s">
        <v>9432</v>
      </c>
      <c r="F191" s="145">
        <v>6.57</v>
      </c>
      <c r="G191" s="145">
        <v>5.85</v>
      </c>
      <c r="H191" s="48">
        <v>70</v>
      </c>
      <c r="I191" s="48">
        <v>54</v>
      </c>
      <c r="J191" s="165" t="str">
        <f t="shared" si="8"/>
        <v xml:space="preserve"> </v>
      </c>
      <c r="K191" s="165" t="str">
        <f t="shared" si="9"/>
        <v xml:space="preserve"> </v>
      </c>
      <c r="L191" s="165" t="str">
        <f t="shared" si="10"/>
        <v xml:space="preserve"> </v>
      </c>
      <c r="M191" s="68"/>
      <c r="N191" s="123"/>
      <c r="O191" s="62">
        <f t="shared" si="11"/>
        <v>62</v>
      </c>
      <c r="P191" s="58"/>
    </row>
    <row r="192" spans="1:16" s="5" customFormat="1" ht="17.45" customHeight="1">
      <c r="A192" s="4">
        <v>183</v>
      </c>
      <c r="B192" s="133" t="s">
        <v>9433</v>
      </c>
      <c r="C192" s="134" t="s">
        <v>2520</v>
      </c>
      <c r="D192" s="135" t="s">
        <v>2802</v>
      </c>
      <c r="E192" s="81" t="s">
        <v>9489</v>
      </c>
      <c r="F192" s="145">
        <v>5.53</v>
      </c>
      <c r="G192" s="145">
        <v>5.41</v>
      </c>
      <c r="H192" s="48">
        <v>56</v>
      </c>
      <c r="I192" s="48">
        <v>56</v>
      </c>
      <c r="J192" s="165" t="str">
        <f t="shared" si="8"/>
        <v xml:space="preserve"> </v>
      </c>
      <c r="K192" s="165" t="str">
        <f t="shared" si="9"/>
        <v xml:space="preserve"> </v>
      </c>
      <c r="L192" s="165" t="str">
        <f t="shared" si="10"/>
        <v xml:space="preserve"> </v>
      </c>
      <c r="M192" s="63"/>
      <c r="N192" s="123"/>
      <c r="O192" s="62">
        <f t="shared" si="11"/>
        <v>56</v>
      </c>
      <c r="P192" s="58"/>
    </row>
    <row r="193" spans="1:16" s="5" customFormat="1" ht="17.45" customHeight="1">
      <c r="A193" s="4">
        <v>184</v>
      </c>
      <c r="B193" s="133" t="s">
        <v>9434</v>
      </c>
      <c r="C193" s="134" t="s">
        <v>2008</v>
      </c>
      <c r="D193" s="135" t="s">
        <v>2268</v>
      </c>
      <c r="E193" s="81" t="s">
        <v>9489</v>
      </c>
      <c r="F193" s="145">
        <v>5.43</v>
      </c>
      <c r="G193" s="145">
        <v>5.03</v>
      </c>
      <c r="H193" s="48">
        <v>53</v>
      </c>
      <c r="I193" s="48">
        <v>58</v>
      </c>
      <c r="J193" s="165" t="str">
        <f t="shared" si="8"/>
        <v xml:space="preserve"> </v>
      </c>
      <c r="K193" s="165" t="str">
        <f t="shared" si="9"/>
        <v xml:space="preserve"> </v>
      </c>
      <c r="L193" s="165" t="str">
        <f t="shared" si="10"/>
        <v xml:space="preserve"> </v>
      </c>
      <c r="M193" s="202"/>
      <c r="N193" s="123"/>
      <c r="O193" s="62">
        <f t="shared" si="11"/>
        <v>55.5</v>
      </c>
      <c r="P193" s="58"/>
    </row>
    <row r="194" spans="1:16" s="5" customFormat="1" ht="17.45" customHeight="1">
      <c r="A194" s="4">
        <v>185</v>
      </c>
      <c r="B194" s="133" t="s">
        <v>9435</v>
      </c>
      <c r="C194" s="134" t="s">
        <v>9436</v>
      </c>
      <c r="D194" s="135" t="s">
        <v>9437</v>
      </c>
      <c r="E194" s="81" t="s">
        <v>9489</v>
      </c>
      <c r="F194" s="145">
        <v>7.3</v>
      </c>
      <c r="G194" s="145">
        <v>5.74</v>
      </c>
      <c r="H194" s="48">
        <v>60</v>
      </c>
      <c r="I194" s="48">
        <v>61</v>
      </c>
      <c r="J194" s="165" t="str">
        <f t="shared" si="8"/>
        <v xml:space="preserve"> </v>
      </c>
      <c r="K194" s="165" t="str">
        <f t="shared" si="9"/>
        <v xml:space="preserve"> </v>
      </c>
      <c r="L194" s="165" t="str">
        <f t="shared" si="10"/>
        <v xml:space="preserve"> </v>
      </c>
      <c r="M194" s="101"/>
      <c r="N194" s="123"/>
      <c r="O194" s="62">
        <f t="shared" si="11"/>
        <v>60.5</v>
      </c>
      <c r="P194" s="58"/>
    </row>
    <row r="195" spans="1:16" s="5" customFormat="1" ht="17.45" customHeight="1">
      <c r="A195" s="4">
        <v>186</v>
      </c>
      <c r="B195" s="133" t="s">
        <v>9438</v>
      </c>
      <c r="C195" s="134" t="s">
        <v>905</v>
      </c>
      <c r="D195" s="135" t="s">
        <v>4067</v>
      </c>
      <c r="E195" s="81" t="s">
        <v>9489</v>
      </c>
      <c r="F195" s="145">
        <v>4.7300000000000004</v>
      </c>
      <c r="G195" s="145">
        <v>5.23</v>
      </c>
      <c r="H195" s="48">
        <v>53</v>
      </c>
      <c r="I195" s="48">
        <v>71</v>
      </c>
      <c r="J195" s="165" t="str">
        <f t="shared" si="8"/>
        <v xml:space="preserve"> </v>
      </c>
      <c r="K195" s="165" t="str">
        <f t="shared" si="9"/>
        <v xml:space="preserve"> </v>
      </c>
      <c r="L195" s="165" t="str">
        <f t="shared" si="10"/>
        <v xml:space="preserve"> </v>
      </c>
      <c r="M195" s="68"/>
      <c r="N195" s="123"/>
      <c r="O195" s="62">
        <f t="shared" si="11"/>
        <v>62</v>
      </c>
      <c r="P195" s="58"/>
    </row>
    <row r="196" spans="1:16" s="5" customFormat="1" ht="17.45" customHeight="1">
      <c r="A196" s="4">
        <v>187</v>
      </c>
      <c r="B196" s="133" t="s">
        <v>9439</v>
      </c>
      <c r="C196" s="134" t="s">
        <v>9440</v>
      </c>
      <c r="D196" s="135" t="s">
        <v>1806</v>
      </c>
      <c r="E196" s="81" t="s">
        <v>9489</v>
      </c>
      <c r="F196" s="145">
        <v>7.73</v>
      </c>
      <c r="G196" s="145">
        <v>7.67</v>
      </c>
      <c r="H196" s="48">
        <v>76</v>
      </c>
      <c r="I196" s="48">
        <v>100</v>
      </c>
      <c r="J196" s="165" t="str">
        <f t="shared" si="8"/>
        <v>SVK</v>
      </c>
      <c r="K196" s="168" t="str">
        <f t="shared" si="9"/>
        <v>SVK</v>
      </c>
      <c r="L196" s="168" t="str">
        <f t="shared" si="10"/>
        <v>SVK</v>
      </c>
      <c r="M196" s="84" t="s">
        <v>12603</v>
      </c>
      <c r="N196" s="123"/>
      <c r="O196" s="62">
        <f t="shared" si="11"/>
        <v>88</v>
      </c>
      <c r="P196" s="58"/>
    </row>
    <row r="197" spans="1:16" s="5" customFormat="1" ht="17.45" customHeight="1">
      <c r="A197" s="4">
        <v>188</v>
      </c>
      <c r="B197" s="133" t="s">
        <v>9441</v>
      </c>
      <c r="C197" s="134" t="s">
        <v>3650</v>
      </c>
      <c r="D197" s="135" t="s">
        <v>1451</v>
      </c>
      <c r="E197" s="81" t="s">
        <v>9489</v>
      </c>
      <c r="F197" s="145">
        <v>6.4</v>
      </c>
      <c r="G197" s="145">
        <v>6.35</v>
      </c>
      <c r="H197" s="48">
        <v>58</v>
      </c>
      <c r="I197" s="48">
        <v>70</v>
      </c>
      <c r="J197" s="165" t="str">
        <f t="shared" si="8"/>
        <v xml:space="preserve"> </v>
      </c>
      <c r="K197" s="165" t="str">
        <f t="shared" si="9"/>
        <v xml:space="preserve"> </v>
      </c>
      <c r="L197" s="165" t="str">
        <f t="shared" si="10"/>
        <v xml:space="preserve"> </v>
      </c>
      <c r="M197" s="84"/>
      <c r="N197" s="123"/>
      <c r="O197" s="62">
        <f t="shared" si="11"/>
        <v>64</v>
      </c>
      <c r="P197" s="58"/>
    </row>
    <row r="198" spans="1:16" s="5" customFormat="1" ht="17.45" customHeight="1">
      <c r="A198" s="4">
        <v>189</v>
      </c>
      <c r="B198" s="133" t="s">
        <v>9443</v>
      </c>
      <c r="C198" s="134" t="s">
        <v>3306</v>
      </c>
      <c r="D198" s="135" t="s">
        <v>669</v>
      </c>
      <c r="E198" s="81" t="s">
        <v>9489</v>
      </c>
      <c r="F198" s="145">
        <v>7.73</v>
      </c>
      <c r="G198" s="145">
        <v>7.63</v>
      </c>
      <c r="H198" s="48">
        <v>75</v>
      </c>
      <c r="I198" s="48">
        <v>84</v>
      </c>
      <c r="J198" s="165" t="str">
        <f t="shared" si="8"/>
        <v>SVK</v>
      </c>
      <c r="K198" s="168" t="str">
        <f t="shared" si="9"/>
        <v>SVK</v>
      </c>
      <c r="L198" s="168" t="str">
        <f t="shared" si="10"/>
        <v>SVK</v>
      </c>
      <c r="M198" s="84" t="s">
        <v>12603</v>
      </c>
      <c r="N198" s="123"/>
      <c r="O198" s="62">
        <f t="shared" si="11"/>
        <v>79.5</v>
      </c>
      <c r="P198" s="58"/>
    </row>
    <row r="199" spans="1:16" s="5" customFormat="1" ht="17.45" customHeight="1">
      <c r="A199" s="4">
        <v>190</v>
      </c>
      <c r="B199" s="133" t="s">
        <v>9444</v>
      </c>
      <c r="C199" s="134" t="s">
        <v>9285</v>
      </c>
      <c r="D199" s="135" t="s">
        <v>669</v>
      </c>
      <c r="E199" s="81" t="s">
        <v>9489</v>
      </c>
      <c r="F199" s="145">
        <v>6.43</v>
      </c>
      <c r="G199" s="145">
        <v>6.57</v>
      </c>
      <c r="H199" s="48">
        <v>80</v>
      </c>
      <c r="I199" s="48">
        <v>77</v>
      </c>
      <c r="J199" s="165" t="str">
        <f t="shared" si="8"/>
        <v xml:space="preserve"> </v>
      </c>
      <c r="K199" s="165" t="str">
        <f t="shared" si="9"/>
        <v xml:space="preserve"> </v>
      </c>
      <c r="L199" s="165" t="str">
        <f t="shared" si="10"/>
        <v xml:space="preserve"> </v>
      </c>
      <c r="M199" s="101"/>
      <c r="N199" s="123"/>
      <c r="O199" s="62">
        <f t="shared" si="11"/>
        <v>78.5</v>
      </c>
      <c r="P199" s="58"/>
    </row>
    <row r="200" spans="1:16" s="5" customFormat="1" ht="17.45" customHeight="1">
      <c r="A200" s="4">
        <v>191</v>
      </c>
      <c r="B200" s="133" t="s">
        <v>9445</v>
      </c>
      <c r="C200" s="134" t="s">
        <v>9446</v>
      </c>
      <c r="D200" s="135" t="s">
        <v>23</v>
      </c>
      <c r="E200" s="81" t="s">
        <v>9489</v>
      </c>
      <c r="F200" s="145">
        <v>6.37</v>
      </c>
      <c r="G200" s="145">
        <v>4.82</v>
      </c>
      <c r="H200" s="48">
        <v>54</v>
      </c>
      <c r="I200" s="48">
        <v>55</v>
      </c>
      <c r="J200" s="165" t="str">
        <f t="shared" si="8"/>
        <v xml:space="preserve"> </v>
      </c>
      <c r="K200" s="165" t="str">
        <f t="shared" si="9"/>
        <v xml:space="preserve"> </v>
      </c>
      <c r="L200" s="165" t="str">
        <f t="shared" si="10"/>
        <v xml:space="preserve"> </v>
      </c>
      <c r="M200" s="63"/>
      <c r="N200" s="123"/>
      <c r="O200" s="62">
        <f t="shared" si="11"/>
        <v>54.5</v>
      </c>
      <c r="P200" s="58"/>
    </row>
    <row r="201" spans="1:16" s="5" customFormat="1" ht="17.45" customHeight="1">
      <c r="A201" s="4">
        <v>192</v>
      </c>
      <c r="B201" s="133" t="s">
        <v>9447</v>
      </c>
      <c r="C201" s="134" t="s">
        <v>9448</v>
      </c>
      <c r="D201" s="135" t="s">
        <v>23</v>
      </c>
      <c r="E201" s="81" t="s">
        <v>9489</v>
      </c>
      <c r="F201" s="145">
        <v>6.1</v>
      </c>
      <c r="G201" s="145">
        <v>5.18</v>
      </c>
      <c r="H201" s="48">
        <v>55</v>
      </c>
      <c r="I201" s="48">
        <v>56</v>
      </c>
      <c r="J201" s="165" t="str">
        <f t="shared" si="8"/>
        <v xml:space="preserve"> </v>
      </c>
      <c r="K201" s="165" t="str">
        <f t="shared" si="9"/>
        <v xml:space="preserve"> </v>
      </c>
      <c r="L201" s="165" t="str">
        <f t="shared" si="10"/>
        <v xml:space="preserve"> </v>
      </c>
      <c r="M201" s="196"/>
      <c r="N201" s="123"/>
      <c r="O201" s="62">
        <f t="shared" si="11"/>
        <v>55.5</v>
      </c>
      <c r="P201" s="58"/>
    </row>
    <row r="202" spans="1:16" s="5" customFormat="1" ht="17.45" customHeight="1">
      <c r="A202" s="4">
        <v>193</v>
      </c>
      <c r="B202" s="133" t="s">
        <v>9449</v>
      </c>
      <c r="C202" s="134" t="s">
        <v>4269</v>
      </c>
      <c r="D202" s="135" t="s">
        <v>995</v>
      </c>
      <c r="E202" s="81" t="s">
        <v>9489</v>
      </c>
      <c r="F202" s="145">
        <v>6.2</v>
      </c>
      <c r="G202" s="145">
        <v>5.0599999999999996</v>
      </c>
      <c r="H202" s="48">
        <v>62</v>
      </c>
      <c r="I202" s="48">
        <v>66</v>
      </c>
      <c r="J202" s="165" t="str">
        <f t="shared" ref="J202:J265" si="12">IF(AND(F202&gt;=9,H202&gt;=90),"SVXS",IF(AND(F202&gt;=8,H202&gt;=80),"SVG",IF(AND(F202&gt;=7,H202&gt;=70),"SVK"," ")))</f>
        <v xml:space="preserve"> </v>
      </c>
      <c r="K202" s="165" t="str">
        <f t="shared" ref="K202:K265" si="13">IF(AND(G202&gt;=9,I202&gt;=90),"SVXS",IF(AND(G202&gt;=8,I202&gt;=80),"SVG",IF(AND(G202&gt;=7,I202&gt;=70),"SVK"," ")))</f>
        <v xml:space="preserve"> </v>
      </c>
      <c r="L202" s="165" t="str">
        <f t="shared" ref="L202:L225" si="14">IF(AND(J202="SVXS",K202="SVXS"),"SVXS",IF(AND(J202="SVG",K202="SVG"),"SVG",IF(AND(J202="SVK",K202="SVK"),"SVK",IF(AND(J202="SVXS",K202="SVG"),"SVG",IF(AND(J202="SVG",K202="SVXS"),"SVG",IF(AND(J202="SVG",K202="SVK"),"SVK",IF(AND(J202="SVK",K202="SVG"),"SVK"," ")))))))</f>
        <v xml:space="preserve"> </v>
      </c>
      <c r="M202" s="196"/>
      <c r="N202" s="123"/>
      <c r="O202" s="62">
        <f t="shared" ref="O202:O265" si="15">SUM(H202:I202)/2</f>
        <v>64</v>
      </c>
      <c r="P202" s="58"/>
    </row>
    <row r="203" spans="1:16" s="5" customFormat="1" ht="17.45" customHeight="1">
      <c r="A203" s="4">
        <v>194</v>
      </c>
      <c r="B203" s="133" t="s">
        <v>9450</v>
      </c>
      <c r="C203" s="134" t="s">
        <v>3491</v>
      </c>
      <c r="D203" s="135" t="s">
        <v>995</v>
      </c>
      <c r="E203" s="81" t="s">
        <v>9489</v>
      </c>
      <c r="F203" s="145">
        <v>5.73</v>
      </c>
      <c r="G203" s="145">
        <v>0.98</v>
      </c>
      <c r="H203" s="48">
        <v>65</v>
      </c>
      <c r="I203" s="48">
        <v>66</v>
      </c>
      <c r="J203" s="165" t="str">
        <f t="shared" si="12"/>
        <v xml:space="preserve"> </v>
      </c>
      <c r="K203" s="165" t="str">
        <f t="shared" si="13"/>
        <v xml:space="preserve"> </v>
      </c>
      <c r="L203" s="165" t="str">
        <f t="shared" si="14"/>
        <v xml:space="preserve"> </v>
      </c>
      <c r="M203" s="158"/>
      <c r="N203" s="123"/>
      <c r="O203" s="62">
        <f t="shared" si="15"/>
        <v>65.5</v>
      </c>
      <c r="P203" s="58"/>
    </row>
    <row r="204" spans="1:16" s="5" customFormat="1" ht="17.45" customHeight="1">
      <c r="A204" s="4">
        <v>195</v>
      </c>
      <c r="B204" s="133" t="s">
        <v>9451</v>
      </c>
      <c r="C204" s="134" t="s">
        <v>3822</v>
      </c>
      <c r="D204" s="135" t="s">
        <v>995</v>
      </c>
      <c r="E204" s="81" t="s">
        <v>9489</v>
      </c>
      <c r="F204" s="145">
        <v>6.27</v>
      </c>
      <c r="G204" s="145">
        <v>4.9000000000000004</v>
      </c>
      <c r="H204" s="48">
        <v>72</v>
      </c>
      <c r="I204" s="48">
        <v>77</v>
      </c>
      <c r="J204" s="165" t="str">
        <f t="shared" si="12"/>
        <v xml:space="preserve"> </v>
      </c>
      <c r="K204" s="165" t="str">
        <f t="shared" si="13"/>
        <v xml:space="preserve"> </v>
      </c>
      <c r="L204" s="165" t="str">
        <f t="shared" si="14"/>
        <v xml:space="preserve"> </v>
      </c>
      <c r="M204" s="63"/>
      <c r="N204" s="136"/>
      <c r="O204" s="62">
        <f t="shared" si="15"/>
        <v>74.5</v>
      </c>
      <c r="P204" s="58"/>
    </row>
    <row r="205" spans="1:16" s="5" customFormat="1" ht="17.45" customHeight="1">
      <c r="A205" s="4">
        <v>196</v>
      </c>
      <c r="B205" s="133" t="s">
        <v>9452</v>
      </c>
      <c r="C205" s="134" t="s">
        <v>3112</v>
      </c>
      <c r="D205" s="135" t="s">
        <v>879</v>
      </c>
      <c r="E205" s="81" t="s">
        <v>9489</v>
      </c>
      <c r="F205" s="145">
        <v>5.5</v>
      </c>
      <c r="G205" s="145">
        <v>5.43</v>
      </c>
      <c r="H205" s="48">
        <v>51</v>
      </c>
      <c r="I205" s="48">
        <v>63</v>
      </c>
      <c r="J205" s="165" t="str">
        <f t="shared" si="12"/>
        <v xml:space="preserve"> </v>
      </c>
      <c r="K205" s="165" t="str">
        <f t="shared" si="13"/>
        <v xml:space="preserve"> </v>
      </c>
      <c r="L205" s="165" t="str">
        <f t="shared" si="14"/>
        <v xml:space="preserve"> </v>
      </c>
      <c r="M205" s="196"/>
      <c r="N205" s="136"/>
      <c r="O205" s="62">
        <f t="shared" si="15"/>
        <v>57</v>
      </c>
      <c r="P205" s="58"/>
    </row>
    <row r="206" spans="1:16" s="5" customFormat="1" ht="17.45" customHeight="1">
      <c r="A206" s="4">
        <v>197</v>
      </c>
      <c r="B206" s="133" t="s">
        <v>9453</v>
      </c>
      <c r="C206" s="134" t="s">
        <v>1406</v>
      </c>
      <c r="D206" s="135" t="s">
        <v>2325</v>
      </c>
      <c r="E206" s="81" t="s">
        <v>9489</v>
      </c>
      <c r="F206" s="145">
        <v>7.2</v>
      </c>
      <c r="G206" s="145">
        <v>4.72</v>
      </c>
      <c r="H206" s="48">
        <v>95</v>
      </c>
      <c r="I206" s="48">
        <v>98</v>
      </c>
      <c r="J206" s="168" t="str">
        <f t="shared" si="12"/>
        <v>SVK</v>
      </c>
      <c r="K206" s="165" t="str">
        <f t="shared" si="13"/>
        <v xml:space="preserve"> </v>
      </c>
      <c r="L206" s="165" t="str">
        <f t="shared" si="14"/>
        <v xml:space="preserve"> </v>
      </c>
      <c r="M206" s="63" t="s">
        <v>12589</v>
      </c>
      <c r="N206" s="9"/>
      <c r="O206" s="62">
        <f t="shared" si="15"/>
        <v>96.5</v>
      </c>
      <c r="P206" s="58"/>
    </row>
    <row r="207" spans="1:16" s="5" customFormat="1" ht="17.45" customHeight="1">
      <c r="A207" s="4">
        <v>198</v>
      </c>
      <c r="B207" s="133" t="s">
        <v>9454</v>
      </c>
      <c r="C207" s="134" t="s">
        <v>407</v>
      </c>
      <c r="D207" s="135" t="s">
        <v>32</v>
      </c>
      <c r="E207" s="81" t="s">
        <v>9489</v>
      </c>
      <c r="F207" s="145">
        <v>6.23</v>
      </c>
      <c r="G207" s="145">
        <v>7.14</v>
      </c>
      <c r="H207" s="48">
        <v>62</v>
      </c>
      <c r="I207" s="48">
        <v>70</v>
      </c>
      <c r="J207" s="165" t="str">
        <f t="shared" si="12"/>
        <v xml:space="preserve"> </v>
      </c>
      <c r="K207" s="168" t="str">
        <f t="shared" si="13"/>
        <v>SVK</v>
      </c>
      <c r="L207" s="165" t="str">
        <f t="shared" si="14"/>
        <v xml:space="preserve"> </v>
      </c>
      <c r="M207" s="84" t="s">
        <v>12603</v>
      </c>
      <c r="N207" s="9"/>
      <c r="O207" s="62">
        <f t="shared" si="15"/>
        <v>66</v>
      </c>
      <c r="P207" s="58"/>
    </row>
    <row r="208" spans="1:16" s="5" customFormat="1" ht="17.45" customHeight="1">
      <c r="A208" s="4">
        <v>199</v>
      </c>
      <c r="B208" s="133" t="s">
        <v>9455</v>
      </c>
      <c r="C208" s="134" t="s">
        <v>304</v>
      </c>
      <c r="D208" s="135" t="s">
        <v>359</v>
      </c>
      <c r="E208" s="81" t="s">
        <v>9489</v>
      </c>
      <c r="F208" s="145">
        <v>6.33</v>
      </c>
      <c r="G208" s="145">
        <v>4.91</v>
      </c>
      <c r="H208" s="48">
        <v>59</v>
      </c>
      <c r="I208" s="48">
        <v>55</v>
      </c>
      <c r="J208" s="165" t="str">
        <f t="shared" si="12"/>
        <v xml:space="preserve"> </v>
      </c>
      <c r="K208" s="165" t="str">
        <f t="shared" si="13"/>
        <v xml:space="preserve"> </v>
      </c>
      <c r="L208" s="165" t="str">
        <f t="shared" si="14"/>
        <v xml:space="preserve"> </v>
      </c>
      <c r="M208" s="63"/>
      <c r="N208" s="136"/>
      <c r="O208" s="62">
        <f t="shared" si="15"/>
        <v>57</v>
      </c>
      <c r="P208" s="58"/>
    </row>
    <row r="209" spans="1:16" s="5" customFormat="1" ht="17.45" customHeight="1">
      <c r="A209" s="4">
        <v>200</v>
      </c>
      <c r="B209" s="133" t="s">
        <v>9456</v>
      </c>
      <c r="C209" s="134" t="s">
        <v>348</v>
      </c>
      <c r="D209" s="135" t="s">
        <v>4263</v>
      </c>
      <c r="E209" s="81" t="s">
        <v>9489</v>
      </c>
      <c r="F209" s="145">
        <v>5.6</v>
      </c>
      <c r="G209" s="145">
        <v>5.66</v>
      </c>
      <c r="H209" s="48">
        <v>66</v>
      </c>
      <c r="I209" s="48">
        <v>58</v>
      </c>
      <c r="J209" s="165" t="str">
        <f t="shared" si="12"/>
        <v xml:space="preserve"> </v>
      </c>
      <c r="K209" s="165" t="str">
        <f t="shared" si="13"/>
        <v xml:space="preserve"> </v>
      </c>
      <c r="L209" s="165" t="str">
        <f t="shared" si="14"/>
        <v xml:space="preserve"> </v>
      </c>
      <c r="M209" s="101"/>
      <c r="N209" s="9"/>
      <c r="O209" s="62">
        <f t="shared" si="15"/>
        <v>62</v>
      </c>
      <c r="P209" s="58"/>
    </row>
    <row r="210" spans="1:16" s="5" customFormat="1" ht="17.45" customHeight="1">
      <c r="A210" s="4">
        <v>201</v>
      </c>
      <c r="B210" s="133" t="s">
        <v>9457</v>
      </c>
      <c r="C210" s="134" t="s">
        <v>9458</v>
      </c>
      <c r="D210" s="135" t="s">
        <v>4264</v>
      </c>
      <c r="E210" s="81" t="s">
        <v>9489</v>
      </c>
      <c r="F210" s="145">
        <v>7.2</v>
      </c>
      <c r="G210" s="145">
        <v>8.6300000000000008</v>
      </c>
      <c r="H210" s="48">
        <v>70</v>
      </c>
      <c r="I210" s="48">
        <v>100</v>
      </c>
      <c r="J210" s="168" t="str">
        <f t="shared" si="12"/>
        <v>SVK</v>
      </c>
      <c r="K210" s="165" t="str">
        <f t="shared" si="13"/>
        <v>SVG</v>
      </c>
      <c r="L210" s="168" t="str">
        <f t="shared" si="14"/>
        <v>SVK</v>
      </c>
      <c r="M210" s="196" t="s">
        <v>12589</v>
      </c>
      <c r="N210" s="105"/>
      <c r="O210" s="62">
        <f t="shared" si="15"/>
        <v>85</v>
      </c>
      <c r="P210" s="58"/>
    </row>
    <row r="211" spans="1:16" s="5" customFormat="1" ht="17.45" customHeight="1">
      <c r="A211" s="4">
        <v>202</v>
      </c>
      <c r="B211" s="133" t="s">
        <v>9459</v>
      </c>
      <c r="C211" s="134" t="s">
        <v>353</v>
      </c>
      <c r="D211" s="135" t="s">
        <v>4264</v>
      </c>
      <c r="E211" s="81" t="s">
        <v>9489</v>
      </c>
      <c r="F211" s="145">
        <v>7.57</v>
      </c>
      <c r="G211" s="145">
        <v>7.14</v>
      </c>
      <c r="H211" s="48">
        <v>89</v>
      </c>
      <c r="I211" s="48">
        <v>100</v>
      </c>
      <c r="J211" s="168" t="str">
        <f t="shared" si="12"/>
        <v>SVK</v>
      </c>
      <c r="K211" s="168" t="str">
        <f t="shared" si="13"/>
        <v>SVK</v>
      </c>
      <c r="L211" s="168" t="str">
        <f t="shared" si="14"/>
        <v>SVK</v>
      </c>
      <c r="M211" s="196" t="s">
        <v>12621</v>
      </c>
      <c r="N211" s="9"/>
      <c r="O211" s="62">
        <f t="shared" si="15"/>
        <v>94.5</v>
      </c>
      <c r="P211" s="58"/>
    </row>
    <row r="212" spans="1:16" s="5" customFormat="1" ht="17.45" customHeight="1">
      <c r="A212" s="4">
        <v>203</v>
      </c>
      <c r="B212" s="133" t="s">
        <v>9460</v>
      </c>
      <c r="C212" s="134" t="s">
        <v>1444</v>
      </c>
      <c r="D212" s="135" t="s">
        <v>3790</v>
      </c>
      <c r="E212" s="81" t="s">
        <v>9489</v>
      </c>
      <c r="F212" s="145">
        <v>7.8</v>
      </c>
      <c r="G212" s="145">
        <v>8.3000000000000007</v>
      </c>
      <c r="H212" s="48">
        <v>58</v>
      </c>
      <c r="I212" s="48">
        <v>81</v>
      </c>
      <c r="J212" s="165" t="str">
        <f t="shared" si="12"/>
        <v xml:space="preserve"> </v>
      </c>
      <c r="K212" s="165" t="str">
        <f t="shared" si="13"/>
        <v>SVG</v>
      </c>
      <c r="L212" s="165" t="str">
        <f t="shared" si="14"/>
        <v xml:space="preserve"> </v>
      </c>
      <c r="M212" s="83"/>
      <c r="N212" s="9"/>
      <c r="O212" s="62">
        <f t="shared" si="15"/>
        <v>69.5</v>
      </c>
      <c r="P212" s="58"/>
    </row>
    <row r="213" spans="1:16" s="5" customFormat="1" ht="17.45" customHeight="1">
      <c r="A213" s="4">
        <v>204</v>
      </c>
      <c r="B213" s="133" t="s">
        <v>9461</v>
      </c>
      <c r="C213" s="134" t="s">
        <v>4061</v>
      </c>
      <c r="D213" s="135" t="s">
        <v>9462</v>
      </c>
      <c r="E213" s="81" t="s">
        <v>9489</v>
      </c>
      <c r="F213" s="145">
        <v>6.87</v>
      </c>
      <c r="G213" s="145">
        <v>5.65</v>
      </c>
      <c r="H213" s="48">
        <v>68</v>
      </c>
      <c r="I213" s="48">
        <v>55</v>
      </c>
      <c r="J213" s="165" t="str">
        <f t="shared" si="12"/>
        <v xml:space="preserve"> </v>
      </c>
      <c r="K213" s="165" t="str">
        <f t="shared" si="13"/>
        <v xml:space="preserve"> </v>
      </c>
      <c r="L213" s="165" t="str">
        <f t="shared" si="14"/>
        <v xml:space="preserve"> </v>
      </c>
      <c r="M213" s="63"/>
      <c r="N213" s="136"/>
      <c r="O213" s="62">
        <f t="shared" si="15"/>
        <v>61.5</v>
      </c>
      <c r="P213" s="58"/>
    </row>
    <row r="214" spans="1:16" s="5" customFormat="1" ht="17.45" customHeight="1">
      <c r="A214" s="4">
        <v>205</v>
      </c>
      <c r="B214" s="133" t="s">
        <v>9463</v>
      </c>
      <c r="C214" s="134" t="s">
        <v>907</v>
      </c>
      <c r="D214" s="135" t="s">
        <v>999</v>
      </c>
      <c r="E214" s="81" t="s">
        <v>9489</v>
      </c>
      <c r="F214" s="145">
        <v>6.27</v>
      </c>
      <c r="G214" s="145">
        <v>8.3699999999999992</v>
      </c>
      <c r="H214" s="48">
        <v>57</v>
      </c>
      <c r="I214" s="48">
        <v>61</v>
      </c>
      <c r="J214" s="165" t="str">
        <f t="shared" si="12"/>
        <v xml:space="preserve"> </v>
      </c>
      <c r="K214" s="165" t="str">
        <f t="shared" si="13"/>
        <v xml:space="preserve"> </v>
      </c>
      <c r="L214" s="165" t="str">
        <f t="shared" si="14"/>
        <v xml:space="preserve"> </v>
      </c>
      <c r="M214" s="101"/>
      <c r="N214" s="17"/>
      <c r="O214" s="62">
        <f t="shared" si="15"/>
        <v>59</v>
      </c>
      <c r="P214" s="58"/>
    </row>
    <row r="215" spans="1:16" s="5" customFormat="1" ht="17.45" customHeight="1">
      <c r="A215" s="4">
        <v>206</v>
      </c>
      <c r="B215" s="133" t="s">
        <v>9464</v>
      </c>
      <c r="C215" s="134" t="s">
        <v>3495</v>
      </c>
      <c r="D215" s="135" t="s">
        <v>3798</v>
      </c>
      <c r="E215" s="81" t="s">
        <v>9489</v>
      </c>
      <c r="F215" s="145">
        <v>4.63</v>
      </c>
      <c r="G215" s="145">
        <v>5.65</v>
      </c>
      <c r="H215" s="48">
        <v>55</v>
      </c>
      <c r="I215" s="48">
        <v>60</v>
      </c>
      <c r="J215" s="165" t="str">
        <f t="shared" si="12"/>
        <v xml:space="preserve"> </v>
      </c>
      <c r="K215" s="165" t="str">
        <f t="shared" si="13"/>
        <v xml:space="preserve"> </v>
      </c>
      <c r="L215" s="165" t="str">
        <f t="shared" si="14"/>
        <v xml:space="preserve"> </v>
      </c>
      <c r="M215" s="196"/>
      <c r="N215" s="9"/>
      <c r="O215" s="62">
        <f t="shared" si="15"/>
        <v>57.5</v>
      </c>
      <c r="P215" s="58"/>
    </row>
    <row r="216" spans="1:16" s="5" customFormat="1" ht="17.45" customHeight="1">
      <c r="A216" s="4">
        <v>207</v>
      </c>
      <c r="B216" s="133" t="s">
        <v>9465</v>
      </c>
      <c r="C216" s="134" t="s">
        <v>2319</v>
      </c>
      <c r="D216" s="135" t="s">
        <v>4666</v>
      </c>
      <c r="E216" s="81" t="s">
        <v>9489</v>
      </c>
      <c r="F216" s="145">
        <v>5.6</v>
      </c>
      <c r="G216" s="145">
        <v>4.7699999999999996</v>
      </c>
      <c r="H216" s="48">
        <v>63</v>
      </c>
      <c r="I216" s="48">
        <v>55</v>
      </c>
      <c r="J216" s="165" t="str">
        <f t="shared" si="12"/>
        <v xml:space="preserve"> </v>
      </c>
      <c r="K216" s="165" t="str">
        <f t="shared" si="13"/>
        <v xml:space="preserve"> </v>
      </c>
      <c r="L216" s="165" t="str">
        <f t="shared" si="14"/>
        <v xml:space="preserve"> </v>
      </c>
      <c r="M216" s="196" t="s">
        <v>9490</v>
      </c>
      <c r="N216" s="17"/>
      <c r="O216" s="62">
        <f t="shared" si="15"/>
        <v>59</v>
      </c>
      <c r="P216" s="58"/>
    </row>
    <row r="217" spans="1:16" s="5" customFormat="1" ht="17.45" customHeight="1">
      <c r="A217" s="4">
        <v>208</v>
      </c>
      <c r="B217" s="133" t="s">
        <v>9467</v>
      </c>
      <c r="C217" s="134" t="s">
        <v>4104</v>
      </c>
      <c r="D217" s="135" t="s">
        <v>1007</v>
      </c>
      <c r="E217" s="81" t="s">
        <v>9489</v>
      </c>
      <c r="F217" s="145">
        <v>5.6</v>
      </c>
      <c r="G217" s="145">
        <v>2.14</v>
      </c>
      <c r="H217" s="48">
        <v>66</v>
      </c>
      <c r="I217" s="48">
        <v>50</v>
      </c>
      <c r="J217" s="165" t="str">
        <f t="shared" si="12"/>
        <v xml:space="preserve"> </v>
      </c>
      <c r="K217" s="165" t="str">
        <f t="shared" si="13"/>
        <v xml:space="preserve"> </v>
      </c>
      <c r="L217" s="165" t="str">
        <f t="shared" si="14"/>
        <v xml:space="preserve"> </v>
      </c>
      <c r="M217" s="63"/>
      <c r="N217" s="17"/>
      <c r="O217" s="62">
        <f t="shared" si="15"/>
        <v>58</v>
      </c>
      <c r="P217" s="58"/>
    </row>
    <row r="218" spans="1:16" s="5" customFormat="1" ht="17.45" customHeight="1">
      <c r="A218" s="4">
        <v>209</v>
      </c>
      <c r="B218" s="133" t="s">
        <v>9468</v>
      </c>
      <c r="C218" s="134" t="s">
        <v>3336</v>
      </c>
      <c r="D218" s="135" t="s">
        <v>3332</v>
      </c>
      <c r="E218" s="81" t="s">
        <v>9489</v>
      </c>
      <c r="F218" s="145">
        <v>6.93</v>
      </c>
      <c r="G218" s="145">
        <v>7.24</v>
      </c>
      <c r="H218" s="48">
        <v>64</v>
      </c>
      <c r="I218" s="48">
        <v>65</v>
      </c>
      <c r="J218" s="165" t="str">
        <f t="shared" si="12"/>
        <v xml:space="preserve"> </v>
      </c>
      <c r="K218" s="165" t="str">
        <f t="shared" si="13"/>
        <v xml:space="preserve"> </v>
      </c>
      <c r="L218" s="165" t="str">
        <f t="shared" si="14"/>
        <v xml:space="preserve"> </v>
      </c>
      <c r="M218" s="63"/>
      <c r="N218" s="17"/>
      <c r="O218" s="62">
        <f t="shared" si="15"/>
        <v>64.5</v>
      </c>
      <c r="P218" s="58"/>
    </row>
    <row r="219" spans="1:16" s="5" customFormat="1" ht="17.45" customHeight="1">
      <c r="A219" s="4">
        <v>210</v>
      </c>
      <c r="B219" s="133" t="s">
        <v>9469</v>
      </c>
      <c r="C219" s="134" t="s">
        <v>127</v>
      </c>
      <c r="D219" s="135" t="s">
        <v>300</v>
      </c>
      <c r="E219" s="81" t="s">
        <v>9489</v>
      </c>
      <c r="F219" s="145">
        <v>6.43</v>
      </c>
      <c r="G219" s="145">
        <v>7.05</v>
      </c>
      <c r="H219" s="48">
        <v>64</v>
      </c>
      <c r="I219" s="48">
        <v>65</v>
      </c>
      <c r="J219" s="165" t="str">
        <f t="shared" si="12"/>
        <v xml:space="preserve"> </v>
      </c>
      <c r="K219" s="165" t="str">
        <f t="shared" si="13"/>
        <v xml:space="preserve"> </v>
      </c>
      <c r="L219" s="165" t="str">
        <f t="shared" si="14"/>
        <v xml:space="preserve"> </v>
      </c>
      <c r="M219" s="196"/>
      <c r="N219" s="17"/>
      <c r="O219" s="62">
        <f t="shared" si="15"/>
        <v>64.5</v>
      </c>
      <c r="P219" s="58"/>
    </row>
    <row r="220" spans="1:16" s="5" customFormat="1" ht="17.45" customHeight="1">
      <c r="A220" s="4">
        <v>211</v>
      </c>
      <c r="B220" s="133" t="s">
        <v>9470</v>
      </c>
      <c r="C220" s="134" t="s">
        <v>360</v>
      </c>
      <c r="D220" s="135" t="s">
        <v>366</v>
      </c>
      <c r="E220" s="81" t="s">
        <v>9489</v>
      </c>
      <c r="F220" s="145">
        <v>4.7300000000000004</v>
      </c>
      <c r="G220" s="145">
        <v>4.8</v>
      </c>
      <c r="H220" s="48">
        <v>60</v>
      </c>
      <c r="I220" s="48">
        <v>58</v>
      </c>
      <c r="J220" s="165" t="str">
        <f t="shared" si="12"/>
        <v xml:space="preserve"> </v>
      </c>
      <c r="K220" s="165" t="str">
        <f t="shared" si="13"/>
        <v xml:space="preserve"> </v>
      </c>
      <c r="L220" s="165" t="str">
        <f t="shared" si="14"/>
        <v xml:space="preserve"> </v>
      </c>
      <c r="M220" s="63"/>
      <c r="N220" s="17"/>
      <c r="O220" s="62">
        <f t="shared" si="15"/>
        <v>59</v>
      </c>
      <c r="P220" s="58"/>
    </row>
    <row r="221" spans="1:16" s="5" customFormat="1" ht="17.45" customHeight="1">
      <c r="A221" s="4">
        <v>212</v>
      </c>
      <c r="B221" s="133" t="s">
        <v>9471</v>
      </c>
      <c r="C221" s="134" t="s">
        <v>348</v>
      </c>
      <c r="D221" s="135" t="s">
        <v>2925</v>
      </c>
      <c r="E221" s="81" t="s">
        <v>9489</v>
      </c>
      <c r="F221" s="145">
        <v>5.63</v>
      </c>
      <c r="G221" s="145">
        <v>4.66</v>
      </c>
      <c r="H221" s="48">
        <v>72</v>
      </c>
      <c r="I221" s="48">
        <v>57</v>
      </c>
      <c r="J221" s="165" t="str">
        <f t="shared" si="12"/>
        <v xml:space="preserve"> </v>
      </c>
      <c r="K221" s="165" t="str">
        <f t="shared" si="13"/>
        <v xml:space="preserve"> </v>
      </c>
      <c r="L221" s="165" t="str">
        <f t="shared" si="14"/>
        <v xml:space="preserve"> </v>
      </c>
      <c r="M221" s="101"/>
      <c r="N221" s="17"/>
      <c r="O221" s="62">
        <f t="shared" si="15"/>
        <v>64.5</v>
      </c>
      <c r="P221" s="58"/>
    </row>
    <row r="222" spans="1:16" s="5" customFormat="1" ht="17.45" customHeight="1">
      <c r="A222" s="4">
        <v>213</v>
      </c>
      <c r="B222" s="133" t="s">
        <v>9472</v>
      </c>
      <c r="C222" s="134" t="s">
        <v>9473</v>
      </c>
      <c r="D222" s="135" t="s">
        <v>3009</v>
      </c>
      <c r="E222" s="81" t="s">
        <v>9489</v>
      </c>
      <c r="F222" s="145">
        <v>5.6</v>
      </c>
      <c r="G222" s="145">
        <v>4.95</v>
      </c>
      <c r="H222" s="48">
        <v>59</v>
      </c>
      <c r="I222" s="48">
        <v>58</v>
      </c>
      <c r="J222" s="165" t="str">
        <f t="shared" si="12"/>
        <v xml:space="preserve"> </v>
      </c>
      <c r="K222" s="165" t="str">
        <f t="shared" si="13"/>
        <v xml:space="preserve"> </v>
      </c>
      <c r="L222" s="165" t="str">
        <f t="shared" si="14"/>
        <v xml:space="preserve"> </v>
      </c>
      <c r="M222" s="63"/>
      <c r="N222" s="17"/>
      <c r="O222" s="62">
        <f t="shared" si="15"/>
        <v>58.5</v>
      </c>
      <c r="P222" s="58"/>
    </row>
    <row r="223" spans="1:16" s="5" customFormat="1" ht="17.45" customHeight="1">
      <c r="A223" s="4">
        <v>214</v>
      </c>
      <c r="B223" s="133" t="s">
        <v>9474</v>
      </c>
      <c r="C223" s="134" t="s">
        <v>4328</v>
      </c>
      <c r="D223" s="135" t="s">
        <v>1002</v>
      </c>
      <c r="E223" s="81" t="s">
        <v>9489</v>
      </c>
      <c r="F223" s="145">
        <v>6.07</v>
      </c>
      <c r="G223" s="145">
        <v>4.87</v>
      </c>
      <c r="H223" s="48">
        <v>60</v>
      </c>
      <c r="I223" s="48">
        <v>55</v>
      </c>
      <c r="J223" s="151" t="str">
        <f t="shared" si="12"/>
        <v xml:space="preserve"> </v>
      </c>
      <c r="K223" s="151" t="str">
        <f t="shared" si="13"/>
        <v xml:space="preserve"> </v>
      </c>
      <c r="L223" s="151" t="str">
        <f t="shared" si="14"/>
        <v xml:space="preserve"> </v>
      </c>
      <c r="M223" s="83"/>
      <c r="N223" s="15"/>
      <c r="O223" s="62">
        <f t="shared" si="15"/>
        <v>57.5</v>
      </c>
      <c r="P223" s="75"/>
    </row>
    <row r="224" spans="1:16" s="5" customFormat="1" ht="17.45" customHeight="1">
      <c r="A224" s="4">
        <v>215</v>
      </c>
      <c r="B224" s="133" t="s">
        <v>9475</v>
      </c>
      <c r="C224" s="134" t="s">
        <v>2520</v>
      </c>
      <c r="D224" s="135" t="s">
        <v>2573</v>
      </c>
      <c r="E224" s="81" t="s">
        <v>9489</v>
      </c>
      <c r="F224" s="145">
        <v>6.83</v>
      </c>
      <c r="G224" s="145">
        <v>6.21</v>
      </c>
      <c r="H224" s="48">
        <v>79</v>
      </c>
      <c r="I224" s="48">
        <v>72</v>
      </c>
      <c r="J224" s="151" t="str">
        <f t="shared" si="12"/>
        <v xml:space="preserve"> </v>
      </c>
      <c r="K224" s="151" t="str">
        <f t="shared" si="13"/>
        <v xml:space="preserve"> </v>
      </c>
      <c r="L224" s="151" t="str">
        <f t="shared" si="14"/>
        <v xml:space="preserve"> </v>
      </c>
      <c r="M224" s="98"/>
      <c r="N224" s="15"/>
      <c r="O224" s="62">
        <f t="shared" si="15"/>
        <v>75.5</v>
      </c>
      <c r="P224" s="75"/>
    </row>
    <row r="225" spans="1:16" s="5" customFormat="1" ht="17.45" customHeight="1">
      <c r="A225" s="4">
        <v>216</v>
      </c>
      <c r="B225" s="133" t="s">
        <v>9476</v>
      </c>
      <c r="C225" s="134" t="s">
        <v>351</v>
      </c>
      <c r="D225" s="135" t="s">
        <v>2573</v>
      </c>
      <c r="E225" s="81" t="s">
        <v>9489</v>
      </c>
      <c r="F225" s="145">
        <v>8.6300000000000008</v>
      </c>
      <c r="G225" s="145">
        <v>8.59</v>
      </c>
      <c r="H225" s="48">
        <v>76</v>
      </c>
      <c r="I225" s="48">
        <v>89</v>
      </c>
      <c r="J225" s="151" t="str">
        <f t="shared" si="12"/>
        <v>SVK</v>
      </c>
      <c r="K225" s="151" t="str">
        <f t="shared" si="13"/>
        <v>SVG</v>
      </c>
      <c r="L225" s="151" t="str">
        <f t="shared" si="14"/>
        <v>SVK</v>
      </c>
      <c r="M225" s="101"/>
      <c r="N225" s="15"/>
      <c r="O225" s="62">
        <f t="shared" si="15"/>
        <v>82.5</v>
      </c>
      <c r="P225" s="75"/>
    </row>
    <row r="226" spans="1:16" s="5" customFormat="1" ht="17.45" customHeight="1">
      <c r="A226" s="4">
        <v>217</v>
      </c>
      <c r="B226" s="133" t="s">
        <v>9477</v>
      </c>
      <c r="C226" s="134" t="s">
        <v>9478</v>
      </c>
      <c r="D226" s="135" t="s">
        <v>2573</v>
      </c>
      <c r="E226" s="81" t="s">
        <v>9489</v>
      </c>
      <c r="F226" s="145">
        <v>9</v>
      </c>
      <c r="G226" s="145">
        <v>9.67</v>
      </c>
      <c r="H226" s="48">
        <v>77</v>
      </c>
      <c r="I226" s="48">
        <v>100</v>
      </c>
      <c r="J226" s="151" t="str">
        <f t="shared" si="12"/>
        <v>SVK</v>
      </c>
      <c r="K226" s="151" t="str">
        <f t="shared" si="13"/>
        <v>SVXS</v>
      </c>
      <c r="L226" s="151" t="str">
        <f>IF(AND(J226="SVXS",K226="SVXS"),"SVXS",IF(AND(J226="SVG",K226="SVG"),"SVG",IF(AND(J226="SVK",K226="SVK"),"SVK",IF(AND(J226="SVXS",K226="SVG"),"SVG",IF(AND(J226="SVG",K226="SVXS"),"SVG",IF(AND(J226="SVG",K226="SVK"),"SVK",IF(AND(J226="SVK",K226="SVG"),"SVK",IF(AND(J226="SVK",K226="SVXS"),"SVK"," "))))))))</f>
        <v>SVK</v>
      </c>
      <c r="M226" s="83"/>
      <c r="N226" s="15"/>
      <c r="O226" s="62">
        <f t="shared" si="15"/>
        <v>88.5</v>
      </c>
      <c r="P226" s="75"/>
    </row>
    <row r="227" spans="1:16" s="5" customFormat="1" ht="17.45" customHeight="1">
      <c r="A227" s="4">
        <v>218</v>
      </c>
      <c r="B227" s="133" t="s">
        <v>9479</v>
      </c>
      <c r="C227" s="134" t="s">
        <v>9480</v>
      </c>
      <c r="D227" s="135" t="s">
        <v>313</v>
      </c>
      <c r="E227" s="81" t="s">
        <v>9489</v>
      </c>
      <c r="F227" s="145">
        <v>5.93</v>
      </c>
      <c r="G227" s="145">
        <v>6.86</v>
      </c>
      <c r="H227" s="48">
        <v>61</v>
      </c>
      <c r="I227" s="48">
        <v>70</v>
      </c>
      <c r="J227" s="151" t="str">
        <f t="shared" si="12"/>
        <v xml:space="preserve"> </v>
      </c>
      <c r="K227" s="151" t="str">
        <f t="shared" si="13"/>
        <v xml:space="preserve"> </v>
      </c>
      <c r="L227" s="151" t="str">
        <f t="shared" ref="L227:L290" si="16">IF(AND(J227="SVXS",K227="SVXS"),"SVXS",IF(AND(J227="SVG",K227="SVG"),"SVG",IF(AND(J227="SVK",K227="SVK"),"SVK",IF(AND(J227="SVXS",K227="SVG"),"SVG",IF(AND(J227="SVG",K227="SVXS"),"SVG",IF(AND(J227="SVG",K227="SVK"),"SVK",IF(AND(J227="SVK",K227="SVG"),"SVK"," ")))))))</f>
        <v xml:space="preserve"> </v>
      </c>
      <c r="M227" s="63"/>
      <c r="N227" s="15"/>
      <c r="O227" s="62">
        <f t="shared" si="15"/>
        <v>65.5</v>
      </c>
      <c r="P227" s="75"/>
    </row>
    <row r="228" spans="1:16" s="5" customFormat="1" ht="17.45" customHeight="1">
      <c r="A228" s="4">
        <v>219</v>
      </c>
      <c r="B228" s="133" t="s">
        <v>9481</v>
      </c>
      <c r="C228" s="134" t="s">
        <v>9482</v>
      </c>
      <c r="D228" s="135" t="s">
        <v>1003</v>
      </c>
      <c r="E228" s="81" t="s">
        <v>9489</v>
      </c>
      <c r="F228" s="145">
        <v>6.27</v>
      </c>
      <c r="G228" s="145">
        <v>7.06</v>
      </c>
      <c r="H228" s="48">
        <v>55</v>
      </c>
      <c r="I228" s="48">
        <v>63</v>
      </c>
      <c r="J228" s="151" t="str">
        <f t="shared" si="12"/>
        <v xml:space="preserve"> </v>
      </c>
      <c r="K228" s="151" t="str">
        <f t="shared" si="13"/>
        <v xml:space="preserve"> </v>
      </c>
      <c r="L228" s="151" t="str">
        <f t="shared" si="16"/>
        <v xml:space="preserve"> </v>
      </c>
      <c r="M228" s="83"/>
      <c r="N228" s="15"/>
      <c r="O228" s="62">
        <f t="shared" si="15"/>
        <v>59</v>
      </c>
      <c r="P228" s="75"/>
    </row>
    <row r="229" spans="1:16" s="5" customFormat="1" ht="17.45" customHeight="1">
      <c r="A229" s="4">
        <v>220</v>
      </c>
      <c r="B229" s="133" t="s">
        <v>9483</v>
      </c>
      <c r="C229" s="134" t="s">
        <v>9484</v>
      </c>
      <c r="D229" s="135" t="s">
        <v>1003</v>
      </c>
      <c r="E229" s="81" t="s">
        <v>9489</v>
      </c>
      <c r="F229" s="145">
        <v>6.17</v>
      </c>
      <c r="G229" s="145">
        <v>6.8</v>
      </c>
      <c r="H229" s="48">
        <v>67</v>
      </c>
      <c r="I229" s="48">
        <v>83</v>
      </c>
      <c r="J229" s="151" t="str">
        <f t="shared" si="12"/>
        <v xml:space="preserve"> </v>
      </c>
      <c r="K229" s="151" t="str">
        <f t="shared" si="13"/>
        <v xml:space="preserve"> </v>
      </c>
      <c r="L229" s="151" t="str">
        <f t="shared" si="16"/>
        <v xml:space="preserve"> </v>
      </c>
      <c r="M229" s="101"/>
      <c r="N229" s="15"/>
      <c r="O229" s="62">
        <f t="shared" si="15"/>
        <v>75</v>
      </c>
      <c r="P229" s="75"/>
    </row>
    <row r="230" spans="1:16" s="5" customFormat="1" ht="17.45" customHeight="1">
      <c r="A230" s="4">
        <v>221</v>
      </c>
      <c r="B230" s="133" t="s">
        <v>9485</v>
      </c>
      <c r="C230" s="134" t="s">
        <v>3508</v>
      </c>
      <c r="D230" s="135" t="s">
        <v>3620</v>
      </c>
      <c r="E230" s="81" t="s">
        <v>9489</v>
      </c>
      <c r="F230" s="145">
        <v>6.67</v>
      </c>
      <c r="G230" s="145">
        <v>5.51</v>
      </c>
      <c r="H230" s="48">
        <v>60</v>
      </c>
      <c r="I230" s="48">
        <v>63</v>
      </c>
      <c r="J230" s="151" t="str">
        <f t="shared" si="12"/>
        <v xml:space="preserve"> </v>
      </c>
      <c r="K230" s="151" t="str">
        <f t="shared" si="13"/>
        <v xml:space="preserve"> </v>
      </c>
      <c r="L230" s="151" t="str">
        <f t="shared" si="16"/>
        <v xml:space="preserve"> </v>
      </c>
      <c r="M230" s="101"/>
      <c r="N230" s="15"/>
      <c r="O230" s="62">
        <f t="shared" si="15"/>
        <v>61.5</v>
      </c>
      <c r="P230" s="75"/>
    </row>
    <row r="231" spans="1:16" s="5" customFormat="1" ht="17.45" customHeight="1">
      <c r="A231" s="4">
        <v>222</v>
      </c>
      <c r="B231" s="133" t="s">
        <v>9486</v>
      </c>
      <c r="C231" s="134" t="s">
        <v>3453</v>
      </c>
      <c r="D231" s="135" t="s">
        <v>3720</v>
      </c>
      <c r="E231" s="81" t="s">
        <v>9489</v>
      </c>
      <c r="F231" s="145">
        <v>5</v>
      </c>
      <c r="G231" s="145">
        <v>5.38</v>
      </c>
      <c r="H231" s="48">
        <v>59</v>
      </c>
      <c r="I231" s="48">
        <v>66</v>
      </c>
      <c r="J231" s="151" t="str">
        <f t="shared" si="12"/>
        <v xml:space="preserve"> </v>
      </c>
      <c r="K231" s="151" t="str">
        <f t="shared" si="13"/>
        <v xml:space="preserve"> </v>
      </c>
      <c r="L231" s="151" t="str">
        <f t="shared" si="16"/>
        <v xml:space="preserve"> </v>
      </c>
      <c r="M231" s="101"/>
      <c r="N231" s="15"/>
      <c r="O231" s="62">
        <f t="shared" si="15"/>
        <v>62.5</v>
      </c>
      <c r="P231" s="75"/>
    </row>
    <row r="232" spans="1:16" s="5" customFormat="1" ht="17.45" customHeight="1">
      <c r="A232" s="4">
        <v>223</v>
      </c>
      <c r="B232" s="133" t="s">
        <v>9487</v>
      </c>
      <c r="C232" s="134" t="s">
        <v>9488</v>
      </c>
      <c r="D232" s="135" t="s">
        <v>3720</v>
      </c>
      <c r="E232" s="81" t="s">
        <v>9489</v>
      </c>
      <c r="F232" s="145">
        <v>6.6</v>
      </c>
      <c r="G232" s="145">
        <v>6.24</v>
      </c>
      <c r="H232" s="48">
        <v>71</v>
      </c>
      <c r="I232" s="48">
        <v>82</v>
      </c>
      <c r="J232" s="151" t="str">
        <f t="shared" si="12"/>
        <v xml:space="preserve"> </v>
      </c>
      <c r="K232" s="151" t="str">
        <f t="shared" si="13"/>
        <v xml:space="preserve"> </v>
      </c>
      <c r="L232" s="151" t="str">
        <f t="shared" si="16"/>
        <v xml:space="preserve"> </v>
      </c>
      <c r="M232" s="83"/>
      <c r="N232" s="15"/>
      <c r="O232" s="62">
        <f t="shared" si="15"/>
        <v>76.5</v>
      </c>
      <c r="P232" s="75"/>
    </row>
    <row r="233" spans="1:16" s="5" customFormat="1" ht="17.45" customHeight="1">
      <c r="A233" s="4">
        <v>224</v>
      </c>
      <c r="B233" s="133" t="s">
        <v>9491</v>
      </c>
      <c r="C233" s="134" t="s">
        <v>2677</v>
      </c>
      <c r="D233" s="135" t="s">
        <v>1806</v>
      </c>
      <c r="E233" s="81" t="s">
        <v>9539</v>
      </c>
      <c r="F233" s="145">
        <v>2.5</v>
      </c>
      <c r="G233" s="145">
        <v>1.67</v>
      </c>
      <c r="H233" s="48">
        <v>54</v>
      </c>
      <c r="I233" s="48">
        <v>50</v>
      </c>
      <c r="J233" s="151" t="str">
        <f t="shared" si="12"/>
        <v xml:space="preserve"> </v>
      </c>
      <c r="K233" s="151" t="str">
        <f t="shared" si="13"/>
        <v xml:space="preserve"> </v>
      </c>
      <c r="L233" s="151" t="str">
        <f t="shared" si="16"/>
        <v xml:space="preserve"> </v>
      </c>
      <c r="M233" s="101"/>
      <c r="N233" s="15"/>
      <c r="O233" s="62">
        <f t="shared" si="15"/>
        <v>52</v>
      </c>
      <c r="P233" s="75"/>
    </row>
    <row r="234" spans="1:16" s="5" customFormat="1" ht="17.45" customHeight="1">
      <c r="A234" s="4">
        <v>225</v>
      </c>
      <c r="B234" s="133" t="s">
        <v>9492</v>
      </c>
      <c r="C234" s="134" t="s">
        <v>104</v>
      </c>
      <c r="D234" s="135" t="s">
        <v>667</v>
      </c>
      <c r="E234" s="81" t="s">
        <v>9539</v>
      </c>
      <c r="F234" s="145">
        <v>7.3</v>
      </c>
      <c r="G234" s="145">
        <v>6.63</v>
      </c>
      <c r="H234" s="48">
        <v>57</v>
      </c>
      <c r="I234" s="48">
        <v>60</v>
      </c>
      <c r="J234" s="151" t="str">
        <f t="shared" si="12"/>
        <v xml:space="preserve"> </v>
      </c>
      <c r="K234" s="151" t="str">
        <f t="shared" si="13"/>
        <v xml:space="preserve"> </v>
      </c>
      <c r="L234" s="151" t="str">
        <f t="shared" si="16"/>
        <v xml:space="preserve"> </v>
      </c>
      <c r="M234" s="51"/>
      <c r="N234" s="15"/>
      <c r="O234" s="62">
        <f t="shared" si="15"/>
        <v>58.5</v>
      </c>
      <c r="P234" s="75"/>
    </row>
    <row r="235" spans="1:16" s="5" customFormat="1" ht="17.45" customHeight="1">
      <c r="A235" s="4">
        <v>226</v>
      </c>
      <c r="B235" s="133" t="s">
        <v>9493</v>
      </c>
      <c r="C235" s="134" t="s">
        <v>9494</v>
      </c>
      <c r="D235" s="135" t="s">
        <v>1451</v>
      </c>
      <c r="E235" s="81" t="s">
        <v>9539</v>
      </c>
      <c r="F235" s="145">
        <v>7.43</v>
      </c>
      <c r="G235" s="145">
        <v>7.06</v>
      </c>
      <c r="H235" s="48">
        <v>88</v>
      </c>
      <c r="I235" s="48">
        <v>98</v>
      </c>
      <c r="J235" s="166" t="str">
        <f t="shared" si="12"/>
        <v>SVK</v>
      </c>
      <c r="K235" s="151" t="str">
        <f t="shared" si="13"/>
        <v>SVK</v>
      </c>
      <c r="L235" s="166" t="str">
        <f t="shared" si="16"/>
        <v>SVK</v>
      </c>
      <c r="M235" s="63" t="s">
        <v>12589</v>
      </c>
      <c r="N235" s="15"/>
      <c r="O235" s="62">
        <f t="shared" si="15"/>
        <v>93</v>
      </c>
      <c r="P235" s="4"/>
    </row>
    <row r="236" spans="1:16" s="5" customFormat="1" ht="17.45" customHeight="1">
      <c r="A236" s="4">
        <v>227</v>
      </c>
      <c r="B236" s="133" t="s">
        <v>9495</v>
      </c>
      <c r="C236" s="134" t="s">
        <v>9496</v>
      </c>
      <c r="D236" s="135" t="s">
        <v>3474</v>
      </c>
      <c r="E236" s="81" t="s">
        <v>9539</v>
      </c>
      <c r="F236" s="145">
        <v>5.83</v>
      </c>
      <c r="G236" s="145">
        <v>5.69</v>
      </c>
      <c r="H236" s="48">
        <v>79</v>
      </c>
      <c r="I236" s="48">
        <v>52</v>
      </c>
      <c r="J236" s="151" t="str">
        <f t="shared" si="12"/>
        <v xml:space="preserve"> </v>
      </c>
      <c r="K236" s="151" t="str">
        <f t="shared" si="13"/>
        <v xml:space="preserve"> </v>
      </c>
      <c r="L236" s="151" t="str">
        <f t="shared" si="16"/>
        <v xml:space="preserve"> </v>
      </c>
      <c r="M236" s="101"/>
      <c r="N236" s="93" t="s">
        <v>895</v>
      </c>
      <c r="O236" s="62">
        <f t="shared" si="15"/>
        <v>65.5</v>
      </c>
      <c r="P236" s="4"/>
    </row>
    <row r="237" spans="1:16" s="5" customFormat="1" ht="17.45" customHeight="1">
      <c r="A237" s="4">
        <v>228</v>
      </c>
      <c r="B237" s="133" t="s">
        <v>9497</v>
      </c>
      <c r="C237" s="134" t="s">
        <v>9498</v>
      </c>
      <c r="D237" s="135" t="s">
        <v>3474</v>
      </c>
      <c r="E237" s="81" t="s">
        <v>9539</v>
      </c>
      <c r="F237" s="145">
        <v>5.5</v>
      </c>
      <c r="G237" s="145">
        <v>5.99</v>
      </c>
      <c r="H237" s="48">
        <v>53</v>
      </c>
      <c r="I237" s="48">
        <v>89</v>
      </c>
      <c r="J237" s="151" t="str">
        <f t="shared" si="12"/>
        <v xml:space="preserve"> </v>
      </c>
      <c r="K237" s="151" t="str">
        <f t="shared" si="13"/>
        <v xml:space="preserve"> </v>
      </c>
      <c r="L237" s="151" t="str">
        <f t="shared" si="16"/>
        <v xml:space="preserve"> </v>
      </c>
      <c r="M237" s="101"/>
      <c r="N237" s="15"/>
      <c r="O237" s="62">
        <f t="shared" si="15"/>
        <v>71</v>
      </c>
      <c r="P237" s="4"/>
    </row>
    <row r="238" spans="1:16" s="5" customFormat="1" ht="17.45" customHeight="1">
      <c r="A238" s="4">
        <v>229</v>
      </c>
      <c r="B238" s="133" t="s">
        <v>9499</v>
      </c>
      <c r="C238" s="134" t="s">
        <v>3574</v>
      </c>
      <c r="D238" s="135" t="s">
        <v>3476</v>
      </c>
      <c r="E238" s="81" t="s">
        <v>9539</v>
      </c>
      <c r="F238" s="145">
        <v>6.1</v>
      </c>
      <c r="G238" s="145">
        <v>6.55</v>
      </c>
      <c r="H238" s="48">
        <v>68</v>
      </c>
      <c r="I238" s="48">
        <v>94</v>
      </c>
      <c r="J238" s="151" t="str">
        <f t="shared" si="12"/>
        <v xml:space="preserve"> </v>
      </c>
      <c r="K238" s="151" t="str">
        <f t="shared" si="13"/>
        <v xml:space="preserve"> </v>
      </c>
      <c r="L238" s="151" t="str">
        <f t="shared" si="16"/>
        <v xml:space="preserve"> </v>
      </c>
      <c r="M238" s="127"/>
      <c r="N238" s="15"/>
      <c r="O238" s="62">
        <f t="shared" si="15"/>
        <v>81</v>
      </c>
      <c r="P238" s="4"/>
    </row>
    <row r="239" spans="1:16" s="5" customFormat="1" ht="17.45" customHeight="1">
      <c r="A239" s="4">
        <v>230</v>
      </c>
      <c r="B239" s="133" t="s">
        <v>9500</v>
      </c>
      <c r="C239" s="134" t="s">
        <v>1406</v>
      </c>
      <c r="D239" s="135" t="s">
        <v>2908</v>
      </c>
      <c r="E239" s="81" t="s">
        <v>9539</v>
      </c>
      <c r="F239" s="145">
        <v>6.63</v>
      </c>
      <c r="G239" s="145">
        <v>6.25</v>
      </c>
      <c r="H239" s="48">
        <v>61</v>
      </c>
      <c r="I239" s="48">
        <v>86</v>
      </c>
      <c r="J239" s="151" t="str">
        <f t="shared" si="12"/>
        <v xml:space="preserve"> </v>
      </c>
      <c r="K239" s="151" t="str">
        <f t="shared" si="13"/>
        <v xml:space="preserve"> </v>
      </c>
      <c r="L239" s="151" t="str">
        <f t="shared" si="16"/>
        <v xml:space="preserve"> </v>
      </c>
      <c r="M239" s="108"/>
      <c r="N239" s="15"/>
      <c r="O239" s="62">
        <f t="shared" si="15"/>
        <v>73.5</v>
      </c>
      <c r="P239" s="4"/>
    </row>
    <row r="240" spans="1:16" s="5" customFormat="1" ht="17.45" customHeight="1">
      <c r="A240" s="4">
        <v>231</v>
      </c>
      <c r="B240" s="133" t="s">
        <v>9502</v>
      </c>
      <c r="C240" s="134" t="s">
        <v>9503</v>
      </c>
      <c r="D240" s="135" t="s">
        <v>3839</v>
      </c>
      <c r="E240" s="81" t="s">
        <v>9539</v>
      </c>
      <c r="F240" s="145">
        <v>6.57</v>
      </c>
      <c r="G240" s="145">
        <v>5.78</v>
      </c>
      <c r="H240" s="48">
        <v>75</v>
      </c>
      <c r="I240" s="48">
        <v>61</v>
      </c>
      <c r="J240" s="151" t="str">
        <f t="shared" si="12"/>
        <v xml:space="preserve"> </v>
      </c>
      <c r="K240" s="151" t="str">
        <f t="shared" si="13"/>
        <v xml:space="preserve"> </v>
      </c>
      <c r="L240" s="151" t="str">
        <f t="shared" si="16"/>
        <v xml:space="preserve"> </v>
      </c>
      <c r="M240" s="51"/>
      <c r="N240" s="93"/>
      <c r="O240" s="62">
        <f t="shared" si="15"/>
        <v>68</v>
      </c>
      <c r="P240" s="4"/>
    </row>
    <row r="241" spans="1:16" s="5" customFormat="1" ht="17.45" customHeight="1">
      <c r="A241" s="4">
        <v>232</v>
      </c>
      <c r="B241" s="133" t="s">
        <v>9504</v>
      </c>
      <c r="C241" s="134" t="s">
        <v>9505</v>
      </c>
      <c r="D241" s="135" t="s">
        <v>669</v>
      </c>
      <c r="E241" s="81" t="s">
        <v>9539</v>
      </c>
      <c r="F241" s="145">
        <v>5.9</v>
      </c>
      <c r="G241" s="145">
        <v>4.6399999999999997</v>
      </c>
      <c r="H241" s="48">
        <v>56</v>
      </c>
      <c r="I241" s="48">
        <v>65</v>
      </c>
      <c r="J241" s="151" t="str">
        <f t="shared" si="12"/>
        <v xml:space="preserve"> </v>
      </c>
      <c r="K241" s="151" t="str">
        <f t="shared" si="13"/>
        <v xml:space="preserve"> </v>
      </c>
      <c r="L241" s="151" t="str">
        <f t="shared" si="16"/>
        <v xml:space="preserve"> </v>
      </c>
      <c r="M241" s="127"/>
      <c r="N241" s="15"/>
      <c r="O241" s="62">
        <f t="shared" si="15"/>
        <v>60.5</v>
      </c>
      <c r="P241" s="4"/>
    </row>
    <row r="242" spans="1:16" s="5" customFormat="1" ht="17.45" customHeight="1">
      <c r="A242" s="4">
        <v>233</v>
      </c>
      <c r="B242" s="133" t="s">
        <v>9506</v>
      </c>
      <c r="C242" s="134" t="s">
        <v>1000</v>
      </c>
      <c r="D242" s="135" t="s">
        <v>1414</v>
      </c>
      <c r="E242" s="81" t="s">
        <v>9539</v>
      </c>
      <c r="F242" s="145">
        <v>9.0299999999999994</v>
      </c>
      <c r="G242" s="145">
        <v>8.48</v>
      </c>
      <c r="H242" s="48">
        <v>90</v>
      </c>
      <c r="I242" s="48">
        <v>100</v>
      </c>
      <c r="J242" s="151" t="str">
        <f t="shared" si="12"/>
        <v>SVXS</v>
      </c>
      <c r="K242" s="166" t="str">
        <f t="shared" si="13"/>
        <v>SVG</v>
      </c>
      <c r="L242" s="166" t="str">
        <f t="shared" si="16"/>
        <v>SVG</v>
      </c>
      <c r="M242" s="63" t="s">
        <v>12603</v>
      </c>
      <c r="N242" s="15"/>
      <c r="O242" s="62">
        <f t="shared" si="15"/>
        <v>95</v>
      </c>
      <c r="P242" s="4"/>
    </row>
    <row r="243" spans="1:16" s="5" customFormat="1" ht="17.45" customHeight="1">
      <c r="A243" s="4">
        <v>234</v>
      </c>
      <c r="B243" s="133" t="s">
        <v>9507</v>
      </c>
      <c r="C243" s="134" t="s">
        <v>361</v>
      </c>
      <c r="D243" s="135" t="s">
        <v>2913</v>
      </c>
      <c r="E243" s="81" t="s">
        <v>9539</v>
      </c>
      <c r="F243" s="145">
        <v>5.7</v>
      </c>
      <c r="G243" s="145">
        <v>4.4000000000000004</v>
      </c>
      <c r="H243" s="48">
        <v>50</v>
      </c>
      <c r="I243" s="48">
        <v>50</v>
      </c>
      <c r="J243" s="151" t="str">
        <f t="shared" si="12"/>
        <v xml:space="preserve"> </v>
      </c>
      <c r="K243" s="151" t="str">
        <f t="shared" si="13"/>
        <v xml:space="preserve"> </v>
      </c>
      <c r="L243" s="151" t="str">
        <f t="shared" si="16"/>
        <v xml:space="preserve"> </v>
      </c>
      <c r="M243" s="120"/>
      <c r="N243" s="93"/>
      <c r="O243" s="62">
        <f t="shared" si="15"/>
        <v>50</v>
      </c>
      <c r="P243" s="4"/>
    </row>
    <row r="244" spans="1:16" s="5" customFormat="1" ht="17.45" customHeight="1">
      <c r="A244" s="4">
        <v>235</v>
      </c>
      <c r="B244" s="133" t="s">
        <v>9508</v>
      </c>
      <c r="C244" s="134" t="s">
        <v>2473</v>
      </c>
      <c r="D244" s="135" t="s">
        <v>995</v>
      </c>
      <c r="E244" s="81" t="s">
        <v>9539</v>
      </c>
      <c r="F244" s="145">
        <v>7.6</v>
      </c>
      <c r="G244" s="145">
        <v>6.76</v>
      </c>
      <c r="H244" s="48">
        <v>81</v>
      </c>
      <c r="I244" s="48">
        <v>98</v>
      </c>
      <c r="J244" s="166" t="str">
        <f t="shared" si="12"/>
        <v>SVK</v>
      </c>
      <c r="K244" s="151" t="str">
        <f t="shared" si="13"/>
        <v xml:space="preserve"> </v>
      </c>
      <c r="L244" s="151" t="str">
        <f t="shared" si="16"/>
        <v xml:space="preserve"> </v>
      </c>
      <c r="M244" s="196" t="s">
        <v>12589</v>
      </c>
      <c r="N244" s="93"/>
      <c r="O244" s="62">
        <f t="shared" si="15"/>
        <v>89.5</v>
      </c>
      <c r="P244" s="4"/>
    </row>
    <row r="245" spans="1:16" s="5" customFormat="1" ht="17.45" customHeight="1">
      <c r="A245" s="4">
        <v>236</v>
      </c>
      <c r="B245" s="133" t="s">
        <v>9509</v>
      </c>
      <c r="C245" s="134" t="s">
        <v>9510</v>
      </c>
      <c r="D245" s="135" t="s">
        <v>2321</v>
      </c>
      <c r="E245" s="81" t="s">
        <v>9539</v>
      </c>
      <c r="F245" s="145">
        <v>4.8</v>
      </c>
      <c r="G245" s="145">
        <v>6.04</v>
      </c>
      <c r="H245" s="48">
        <v>50</v>
      </c>
      <c r="I245" s="48">
        <v>73</v>
      </c>
      <c r="J245" s="151" t="str">
        <f t="shared" si="12"/>
        <v xml:space="preserve"> </v>
      </c>
      <c r="K245" s="151" t="str">
        <f t="shared" si="13"/>
        <v xml:space="preserve"> </v>
      </c>
      <c r="L245" s="151" t="str">
        <f t="shared" si="16"/>
        <v xml:space="preserve"> </v>
      </c>
      <c r="M245" s="83"/>
      <c r="N245" s="15"/>
      <c r="O245" s="62">
        <f t="shared" si="15"/>
        <v>61.5</v>
      </c>
      <c r="P245" s="4"/>
    </row>
    <row r="246" spans="1:16" s="5" customFormat="1" ht="17.45" customHeight="1">
      <c r="A246" s="4">
        <v>237</v>
      </c>
      <c r="B246" s="133" t="s">
        <v>9511</v>
      </c>
      <c r="C246" s="134" t="s">
        <v>1413</v>
      </c>
      <c r="D246" s="135" t="s">
        <v>2322</v>
      </c>
      <c r="E246" s="81" t="s">
        <v>9539</v>
      </c>
      <c r="F246" s="145">
        <v>6.1</v>
      </c>
      <c r="G246" s="145">
        <v>5.25</v>
      </c>
      <c r="H246" s="48">
        <v>57</v>
      </c>
      <c r="I246" s="48">
        <v>70</v>
      </c>
      <c r="J246" s="151" t="str">
        <f t="shared" si="12"/>
        <v xml:space="preserve"> </v>
      </c>
      <c r="K246" s="151" t="str">
        <f t="shared" si="13"/>
        <v xml:space="preserve"> </v>
      </c>
      <c r="L246" s="151" t="str">
        <f t="shared" si="16"/>
        <v xml:space="preserve"> </v>
      </c>
      <c r="M246" s="108"/>
      <c r="N246" s="15"/>
      <c r="O246" s="62">
        <f t="shared" si="15"/>
        <v>63.5</v>
      </c>
      <c r="P246" s="4"/>
    </row>
    <row r="247" spans="1:16" s="5" customFormat="1" ht="17.45" customHeight="1">
      <c r="A247" s="4">
        <v>238</v>
      </c>
      <c r="B247" s="133" t="s">
        <v>9512</v>
      </c>
      <c r="C247" s="134" t="s">
        <v>4328</v>
      </c>
      <c r="D247" s="135" t="s">
        <v>3608</v>
      </c>
      <c r="E247" s="81" t="s">
        <v>9539</v>
      </c>
      <c r="F247" s="145">
        <v>6</v>
      </c>
      <c r="G247" s="145">
        <v>4.4800000000000004</v>
      </c>
      <c r="H247" s="48">
        <v>50</v>
      </c>
      <c r="I247" s="48">
        <v>53</v>
      </c>
      <c r="J247" s="151" t="str">
        <f t="shared" si="12"/>
        <v xml:space="preserve"> </v>
      </c>
      <c r="K247" s="151" t="str">
        <f t="shared" si="13"/>
        <v xml:space="preserve"> </v>
      </c>
      <c r="L247" s="151" t="str">
        <f t="shared" si="16"/>
        <v xml:space="preserve"> </v>
      </c>
      <c r="M247" s="101"/>
      <c r="N247" s="15"/>
      <c r="O247" s="62">
        <f t="shared" si="15"/>
        <v>51.5</v>
      </c>
      <c r="P247" s="4"/>
    </row>
    <row r="248" spans="1:16" s="5" customFormat="1" ht="17.45" customHeight="1">
      <c r="A248" s="4">
        <v>239</v>
      </c>
      <c r="B248" s="133" t="s">
        <v>9513</v>
      </c>
      <c r="C248" s="134" t="s">
        <v>1408</v>
      </c>
      <c r="D248" s="135" t="s">
        <v>3608</v>
      </c>
      <c r="E248" s="81" t="s">
        <v>9539</v>
      </c>
      <c r="F248" s="145">
        <v>6.2</v>
      </c>
      <c r="G248" s="145">
        <v>4.29</v>
      </c>
      <c r="H248" s="48">
        <v>51</v>
      </c>
      <c r="I248" s="48">
        <v>58</v>
      </c>
      <c r="J248" s="151" t="str">
        <f t="shared" si="12"/>
        <v xml:space="preserve"> </v>
      </c>
      <c r="K248" s="151" t="str">
        <f t="shared" si="13"/>
        <v xml:space="preserve"> </v>
      </c>
      <c r="L248" s="151" t="str">
        <f t="shared" si="16"/>
        <v xml:space="preserve"> </v>
      </c>
      <c r="M248" s="51"/>
      <c r="N248" s="15"/>
      <c r="O248" s="62">
        <f t="shared" si="15"/>
        <v>54.5</v>
      </c>
      <c r="P248" s="4"/>
    </row>
    <row r="249" spans="1:16" s="5" customFormat="1" ht="17.45" customHeight="1">
      <c r="A249" s="4">
        <v>240</v>
      </c>
      <c r="B249" s="133" t="s">
        <v>9514</v>
      </c>
      <c r="C249" s="134" t="s">
        <v>3793</v>
      </c>
      <c r="D249" s="135" t="s">
        <v>3610</v>
      </c>
      <c r="E249" s="81" t="s">
        <v>9539</v>
      </c>
      <c r="F249" s="145">
        <v>7.2</v>
      </c>
      <c r="G249" s="145">
        <v>5.74</v>
      </c>
      <c r="H249" s="48">
        <v>73</v>
      </c>
      <c r="I249" s="48">
        <v>82</v>
      </c>
      <c r="J249" s="151" t="str">
        <f t="shared" si="12"/>
        <v>SVK</v>
      </c>
      <c r="K249" s="151" t="str">
        <f t="shared" si="13"/>
        <v xml:space="preserve"> </v>
      </c>
      <c r="L249" s="151" t="str">
        <f t="shared" si="16"/>
        <v xml:space="preserve"> </v>
      </c>
      <c r="M249" s="101"/>
      <c r="N249" s="15"/>
      <c r="O249" s="62">
        <f t="shared" si="15"/>
        <v>77.5</v>
      </c>
      <c r="P249" s="4"/>
    </row>
    <row r="250" spans="1:16" s="5" customFormat="1" ht="17.45" customHeight="1">
      <c r="A250" s="4">
        <v>241</v>
      </c>
      <c r="B250" s="133" t="s">
        <v>9515</v>
      </c>
      <c r="C250" s="134" t="s">
        <v>4262</v>
      </c>
      <c r="D250" s="135" t="s">
        <v>4263</v>
      </c>
      <c r="E250" s="81" t="s">
        <v>9539</v>
      </c>
      <c r="F250" s="145">
        <v>6.17</v>
      </c>
      <c r="G250" s="145">
        <v>6.11</v>
      </c>
      <c r="H250" s="48">
        <v>73</v>
      </c>
      <c r="I250" s="48">
        <v>95</v>
      </c>
      <c r="J250" s="151" t="str">
        <f t="shared" si="12"/>
        <v xml:space="preserve"> </v>
      </c>
      <c r="K250" s="151" t="str">
        <f t="shared" si="13"/>
        <v xml:space="preserve"> </v>
      </c>
      <c r="L250" s="151" t="str">
        <f t="shared" si="16"/>
        <v xml:space="preserve"> </v>
      </c>
      <c r="M250" s="101"/>
      <c r="N250" s="15"/>
      <c r="O250" s="62">
        <f t="shared" si="15"/>
        <v>84</v>
      </c>
      <c r="P250" s="4"/>
    </row>
    <row r="251" spans="1:16" s="5" customFormat="1" ht="17.45" customHeight="1">
      <c r="A251" s="4">
        <v>242</v>
      </c>
      <c r="B251" s="133" t="s">
        <v>9516</v>
      </c>
      <c r="C251" s="134" t="s">
        <v>3629</v>
      </c>
      <c r="D251" s="135" t="s">
        <v>2516</v>
      </c>
      <c r="E251" s="81" t="s">
        <v>9539</v>
      </c>
      <c r="F251" s="145">
        <v>8.27</v>
      </c>
      <c r="G251" s="145">
        <v>8.0299999999999994</v>
      </c>
      <c r="H251" s="48">
        <v>82</v>
      </c>
      <c r="I251" s="48">
        <v>100</v>
      </c>
      <c r="J251" s="151" t="str">
        <f t="shared" si="12"/>
        <v>SVG</v>
      </c>
      <c r="K251" s="166" t="str">
        <f t="shared" si="13"/>
        <v>SVG</v>
      </c>
      <c r="L251" s="166" t="str">
        <f t="shared" si="16"/>
        <v>SVG</v>
      </c>
      <c r="M251" s="63" t="s">
        <v>12603</v>
      </c>
      <c r="N251" s="15"/>
      <c r="O251" s="62">
        <f t="shared" si="15"/>
        <v>91</v>
      </c>
      <c r="P251" s="4"/>
    </row>
    <row r="252" spans="1:16" s="5" customFormat="1" ht="17.45" customHeight="1">
      <c r="A252" s="4">
        <v>243</v>
      </c>
      <c r="B252" s="133" t="s">
        <v>9517</v>
      </c>
      <c r="C252" s="134" t="s">
        <v>3614</v>
      </c>
      <c r="D252" s="135" t="s">
        <v>4264</v>
      </c>
      <c r="E252" s="81" t="s">
        <v>9539</v>
      </c>
      <c r="F252" s="145">
        <v>6.57</v>
      </c>
      <c r="G252" s="145">
        <v>6.49</v>
      </c>
      <c r="H252" s="48">
        <v>63</v>
      </c>
      <c r="I252" s="48">
        <v>60</v>
      </c>
      <c r="J252" s="151" t="str">
        <f t="shared" si="12"/>
        <v xml:space="preserve"> </v>
      </c>
      <c r="K252" s="151" t="str">
        <f t="shared" si="13"/>
        <v xml:space="preserve"> </v>
      </c>
      <c r="L252" s="151" t="str">
        <f t="shared" si="16"/>
        <v xml:space="preserve"> </v>
      </c>
      <c r="M252" s="120"/>
      <c r="N252" s="15"/>
      <c r="O252" s="62">
        <f t="shared" si="15"/>
        <v>61.5</v>
      </c>
      <c r="P252" s="4"/>
    </row>
    <row r="253" spans="1:16" s="5" customFormat="1" ht="17.45" customHeight="1">
      <c r="A253" s="4">
        <v>244</v>
      </c>
      <c r="B253" s="133" t="s">
        <v>9518</v>
      </c>
      <c r="C253" s="134" t="s">
        <v>9519</v>
      </c>
      <c r="D253" s="135" t="s">
        <v>3625</v>
      </c>
      <c r="E253" s="81" t="s">
        <v>9539</v>
      </c>
      <c r="F253" s="145">
        <v>6.43</v>
      </c>
      <c r="G253" s="145">
        <v>6.15</v>
      </c>
      <c r="H253" s="48">
        <v>74</v>
      </c>
      <c r="I253" s="48">
        <v>95</v>
      </c>
      <c r="J253" s="151" t="str">
        <f t="shared" si="12"/>
        <v xml:space="preserve"> </v>
      </c>
      <c r="K253" s="151" t="str">
        <f t="shared" si="13"/>
        <v xml:space="preserve"> </v>
      </c>
      <c r="L253" s="151" t="str">
        <f t="shared" si="16"/>
        <v xml:space="preserve"> </v>
      </c>
      <c r="M253" s="101"/>
      <c r="N253" s="15"/>
      <c r="O253" s="62">
        <f t="shared" si="15"/>
        <v>84.5</v>
      </c>
      <c r="P253" s="4"/>
    </row>
    <row r="254" spans="1:16" s="5" customFormat="1" ht="17.45" customHeight="1">
      <c r="A254" s="4">
        <v>245</v>
      </c>
      <c r="B254" s="133" t="s">
        <v>9520</v>
      </c>
      <c r="C254" s="134" t="s">
        <v>3477</v>
      </c>
      <c r="D254" s="135" t="s">
        <v>3625</v>
      </c>
      <c r="E254" s="81" t="s">
        <v>9539</v>
      </c>
      <c r="F254" s="145">
        <v>5.2</v>
      </c>
      <c r="G254" s="145">
        <v>5.16</v>
      </c>
      <c r="H254" s="48">
        <v>62</v>
      </c>
      <c r="I254" s="48">
        <v>61</v>
      </c>
      <c r="J254" s="151" t="str">
        <f t="shared" si="12"/>
        <v xml:space="preserve"> </v>
      </c>
      <c r="K254" s="151" t="str">
        <f t="shared" si="13"/>
        <v xml:space="preserve"> </v>
      </c>
      <c r="L254" s="151" t="str">
        <f t="shared" si="16"/>
        <v xml:space="preserve"> </v>
      </c>
      <c r="M254" s="83"/>
      <c r="N254" s="15"/>
      <c r="O254" s="62">
        <f t="shared" si="15"/>
        <v>61.5</v>
      </c>
      <c r="P254" s="4"/>
    </row>
    <row r="255" spans="1:16" s="5" customFormat="1" ht="17.45" customHeight="1">
      <c r="A255" s="4">
        <v>246</v>
      </c>
      <c r="B255" s="133" t="s">
        <v>9521</v>
      </c>
      <c r="C255" s="134" t="s">
        <v>6388</v>
      </c>
      <c r="D255" s="135" t="s">
        <v>3764</v>
      </c>
      <c r="E255" s="81" t="s">
        <v>9539</v>
      </c>
      <c r="F255" s="145">
        <v>7.37</v>
      </c>
      <c r="G255" s="145">
        <v>6.97</v>
      </c>
      <c r="H255" s="48">
        <v>65</v>
      </c>
      <c r="I255" s="48">
        <v>70</v>
      </c>
      <c r="J255" s="151" t="str">
        <f t="shared" si="12"/>
        <v xml:space="preserve"> </v>
      </c>
      <c r="K255" s="151" t="str">
        <f t="shared" si="13"/>
        <v xml:space="preserve"> </v>
      </c>
      <c r="L255" s="151" t="str">
        <f t="shared" si="16"/>
        <v xml:space="preserve"> </v>
      </c>
      <c r="M255" s="51"/>
      <c r="N255" s="15"/>
      <c r="O255" s="62">
        <f t="shared" si="15"/>
        <v>67.5</v>
      </c>
      <c r="P255" s="4"/>
    </row>
    <row r="256" spans="1:16" s="5" customFormat="1" ht="17.45" customHeight="1">
      <c r="A256" s="4">
        <v>247</v>
      </c>
      <c r="B256" s="133" t="s">
        <v>9522</v>
      </c>
      <c r="C256" s="134" t="s">
        <v>3652</v>
      </c>
      <c r="D256" s="135" t="s">
        <v>3794</v>
      </c>
      <c r="E256" s="81" t="s">
        <v>9539</v>
      </c>
      <c r="F256" s="145">
        <v>6.47</v>
      </c>
      <c r="G256" s="145">
        <v>5.24</v>
      </c>
      <c r="H256" s="48">
        <v>52</v>
      </c>
      <c r="I256" s="48">
        <v>64</v>
      </c>
      <c r="J256" s="151" t="str">
        <f t="shared" si="12"/>
        <v xml:space="preserve"> </v>
      </c>
      <c r="K256" s="151" t="str">
        <f t="shared" si="13"/>
        <v xml:space="preserve"> </v>
      </c>
      <c r="L256" s="151" t="str">
        <f t="shared" si="16"/>
        <v xml:space="preserve"> </v>
      </c>
      <c r="M256" s="72"/>
      <c r="N256" s="15"/>
      <c r="O256" s="62">
        <f t="shared" si="15"/>
        <v>58</v>
      </c>
      <c r="P256" s="4"/>
    </row>
    <row r="257" spans="1:16" s="5" customFormat="1" ht="17.45" customHeight="1">
      <c r="A257" s="4">
        <v>248</v>
      </c>
      <c r="B257" s="133" t="s">
        <v>9523</v>
      </c>
      <c r="C257" s="134" t="s">
        <v>4446</v>
      </c>
      <c r="D257" s="135" t="s">
        <v>3798</v>
      </c>
      <c r="E257" s="81" t="s">
        <v>9539</v>
      </c>
      <c r="F257" s="145">
        <v>4.83</v>
      </c>
      <c r="G257" s="145">
        <v>5.87</v>
      </c>
      <c r="H257" s="48">
        <v>50</v>
      </c>
      <c r="I257" s="48">
        <v>63</v>
      </c>
      <c r="J257" s="151" t="str">
        <f t="shared" si="12"/>
        <v xml:space="preserve"> </v>
      </c>
      <c r="K257" s="151" t="str">
        <f t="shared" si="13"/>
        <v xml:space="preserve"> </v>
      </c>
      <c r="L257" s="151" t="str">
        <f t="shared" si="16"/>
        <v xml:space="preserve"> </v>
      </c>
      <c r="M257" s="83"/>
      <c r="N257" s="15"/>
      <c r="O257" s="62">
        <f t="shared" si="15"/>
        <v>56.5</v>
      </c>
      <c r="P257" s="75"/>
    </row>
    <row r="258" spans="1:16" s="5" customFormat="1" ht="17.45" customHeight="1">
      <c r="A258" s="4">
        <v>249</v>
      </c>
      <c r="B258" s="133" t="s">
        <v>9524</v>
      </c>
      <c r="C258" s="134" t="s">
        <v>3159</v>
      </c>
      <c r="D258" s="135" t="s">
        <v>300</v>
      </c>
      <c r="E258" s="81" t="s">
        <v>9539</v>
      </c>
      <c r="F258" s="145">
        <v>6.2</v>
      </c>
      <c r="G258" s="145">
        <v>7.33</v>
      </c>
      <c r="H258" s="48">
        <v>57</v>
      </c>
      <c r="I258" s="48">
        <v>70</v>
      </c>
      <c r="J258" s="151" t="str">
        <f t="shared" si="12"/>
        <v xml:space="preserve"> </v>
      </c>
      <c r="K258" s="166" t="str">
        <f t="shared" si="13"/>
        <v>SVK</v>
      </c>
      <c r="L258" s="151" t="str">
        <f t="shared" si="16"/>
        <v xml:space="preserve"> </v>
      </c>
      <c r="M258" s="196" t="s">
        <v>12603</v>
      </c>
      <c r="N258" s="15"/>
      <c r="O258" s="62">
        <f t="shared" si="15"/>
        <v>63.5</v>
      </c>
      <c r="P258" s="4"/>
    </row>
    <row r="259" spans="1:16" s="5" customFormat="1" ht="17.45" customHeight="1">
      <c r="A259" s="4">
        <v>250</v>
      </c>
      <c r="B259" s="133" t="s">
        <v>9525</v>
      </c>
      <c r="C259" s="134" t="s">
        <v>483</v>
      </c>
      <c r="D259" s="135" t="s">
        <v>300</v>
      </c>
      <c r="E259" s="81" t="s">
        <v>9539</v>
      </c>
      <c r="F259" s="145">
        <v>5.77</v>
      </c>
      <c r="G259" s="145">
        <v>5.21</v>
      </c>
      <c r="H259" s="48">
        <v>61</v>
      </c>
      <c r="I259" s="48">
        <v>57</v>
      </c>
      <c r="J259" s="151" t="str">
        <f t="shared" si="12"/>
        <v xml:space="preserve"> </v>
      </c>
      <c r="K259" s="151" t="str">
        <f t="shared" si="13"/>
        <v xml:space="preserve"> </v>
      </c>
      <c r="L259" s="151" t="str">
        <f t="shared" si="16"/>
        <v xml:space="preserve"> </v>
      </c>
      <c r="M259" s="101"/>
      <c r="N259" s="118"/>
      <c r="O259" s="62">
        <f t="shared" si="15"/>
        <v>59</v>
      </c>
      <c r="P259" s="4"/>
    </row>
    <row r="260" spans="1:16" s="5" customFormat="1" ht="17.45" customHeight="1">
      <c r="A260" s="4">
        <v>251</v>
      </c>
      <c r="B260" s="133" t="s">
        <v>9526</v>
      </c>
      <c r="C260" s="134" t="s">
        <v>997</v>
      </c>
      <c r="D260" s="135" t="s">
        <v>1008</v>
      </c>
      <c r="E260" s="81" t="s">
        <v>9539</v>
      </c>
      <c r="F260" s="145">
        <v>7.1</v>
      </c>
      <c r="G260" s="145">
        <v>6.85</v>
      </c>
      <c r="H260" s="48">
        <v>80</v>
      </c>
      <c r="I260" s="48">
        <v>58</v>
      </c>
      <c r="J260" s="166" t="str">
        <f t="shared" si="12"/>
        <v>SVK</v>
      </c>
      <c r="K260" s="151" t="str">
        <f t="shared" si="13"/>
        <v xml:space="preserve"> </v>
      </c>
      <c r="L260" s="151" t="str">
        <f t="shared" si="16"/>
        <v xml:space="preserve"> </v>
      </c>
      <c r="M260" s="196" t="s">
        <v>12589</v>
      </c>
      <c r="N260" s="15"/>
      <c r="O260" s="62">
        <f t="shared" si="15"/>
        <v>69</v>
      </c>
      <c r="P260" s="4"/>
    </row>
    <row r="261" spans="1:16" s="5" customFormat="1" ht="17.45" customHeight="1">
      <c r="A261" s="4">
        <v>252</v>
      </c>
      <c r="B261" s="133" t="s">
        <v>9527</v>
      </c>
      <c r="C261" s="134" t="s">
        <v>4265</v>
      </c>
      <c r="D261" s="135" t="s">
        <v>302</v>
      </c>
      <c r="E261" s="81" t="s">
        <v>9539</v>
      </c>
      <c r="F261" s="145">
        <v>6.37</v>
      </c>
      <c r="G261" s="145">
        <v>5.73</v>
      </c>
      <c r="H261" s="48">
        <v>64</v>
      </c>
      <c r="I261" s="48">
        <v>57</v>
      </c>
      <c r="J261" s="151" t="str">
        <f t="shared" si="12"/>
        <v xml:space="preserve"> </v>
      </c>
      <c r="K261" s="151" t="str">
        <f t="shared" si="13"/>
        <v xml:space="preserve"> </v>
      </c>
      <c r="L261" s="151" t="str">
        <f t="shared" si="16"/>
        <v xml:space="preserve"> </v>
      </c>
      <c r="M261" s="101"/>
      <c r="N261" s="9"/>
      <c r="O261" s="62">
        <f t="shared" si="15"/>
        <v>60.5</v>
      </c>
      <c r="P261" s="4"/>
    </row>
    <row r="262" spans="1:16" s="5" customFormat="1" ht="17.45" customHeight="1">
      <c r="A262" s="4">
        <v>253</v>
      </c>
      <c r="B262" s="133" t="s">
        <v>9528</v>
      </c>
      <c r="C262" s="134" t="s">
        <v>1807</v>
      </c>
      <c r="D262" s="135" t="s">
        <v>4270</v>
      </c>
      <c r="E262" s="81" t="s">
        <v>9539</v>
      </c>
      <c r="F262" s="145">
        <v>6.43</v>
      </c>
      <c r="G262" s="145">
        <v>5.16</v>
      </c>
      <c r="H262" s="48">
        <v>56</v>
      </c>
      <c r="I262" s="48">
        <v>54</v>
      </c>
      <c r="J262" s="151" t="str">
        <f t="shared" si="12"/>
        <v xml:space="preserve"> </v>
      </c>
      <c r="K262" s="151" t="str">
        <f t="shared" si="13"/>
        <v xml:space="preserve"> </v>
      </c>
      <c r="L262" s="151" t="str">
        <f t="shared" si="16"/>
        <v xml:space="preserve"> </v>
      </c>
      <c r="M262" s="83"/>
      <c r="N262" s="9"/>
      <c r="O262" s="62">
        <f t="shared" si="15"/>
        <v>55</v>
      </c>
      <c r="P262" s="4"/>
    </row>
    <row r="263" spans="1:16" s="5" customFormat="1" ht="17.45" customHeight="1">
      <c r="A263" s="4">
        <v>254</v>
      </c>
      <c r="B263" s="133" t="s">
        <v>9529</v>
      </c>
      <c r="C263" s="134" t="s">
        <v>3084</v>
      </c>
      <c r="D263" s="135" t="s">
        <v>1012</v>
      </c>
      <c r="E263" s="81" t="s">
        <v>9539</v>
      </c>
      <c r="F263" s="145">
        <v>6.23</v>
      </c>
      <c r="G263" s="145">
        <v>6.42</v>
      </c>
      <c r="H263" s="48">
        <v>59</v>
      </c>
      <c r="I263" s="48">
        <v>98</v>
      </c>
      <c r="J263" s="151" t="str">
        <f t="shared" si="12"/>
        <v xml:space="preserve"> </v>
      </c>
      <c r="K263" s="151" t="str">
        <f t="shared" si="13"/>
        <v xml:space="preserve"> </v>
      </c>
      <c r="L263" s="151" t="str">
        <f t="shared" si="16"/>
        <v xml:space="preserve"> </v>
      </c>
      <c r="M263" s="101"/>
      <c r="N263" s="9"/>
      <c r="O263" s="62">
        <f t="shared" si="15"/>
        <v>78.5</v>
      </c>
      <c r="P263" s="4"/>
    </row>
    <row r="264" spans="1:16" s="5" customFormat="1" ht="17.45" customHeight="1">
      <c r="A264" s="4">
        <v>255</v>
      </c>
      <c r="B264" s="133" t="s">
        <v>9530</v>
      </c>
      <c r="C264" s="134" t="s">
        <v>303</v>
      </c>
      <c r="D264" s="135" t="s">
        <v>3457</v>
      </c>
      <c r="E264" s="81" t="s">
        <v>9539</v>
      </c>
      <c r="F264" s="145">
        <v>6.73</v>
      </c>
      <c r="G264" s="145">
        <v>6.52</v>
      </c>
      <c r="H264" s="48">
        <v>51</v>
      </c>
      <c r="I264" s="48">
        <v>58</v>
      </c>
      <c r="J264" s="151" t="str">
        <f t="shared" si="12"/>
        <v xml:space="preserve"> </v>
      </c>
      <c r="K264" s="151" t="str">
        <f t="shared" si="13"/>
        <v xml:space="preserve"> </v>
      </c>
      <c r="L264" s="151" t="str">
        <f t="shared" si="16"/>
        <v xml:space="preserve"> </v>
      </c>
      <c r="M264" s="101"/>
      <c r="N264" s="9"/>
      <c r="O264" s="62">
        <f t="shared" si="15"/>
        <v>54.5</v>
      </c>
      <c r="P264" s="4"/>
    </row>
    <row r="265" spans="1:16" s="5" customFormat="1" ht="17.45" customHeight="1">
      <c r="A265" s="4">
        <v>256</v>
      </c>
      <c r="B265" s="133" t="s">
        <v>9531</v>
      </c>
      <c r="C265" s="134" t="s">
        <v>2706</v>
      </c>
      <c r="D265" s="135" t="s">
        <v>9532</v>
      </c>
      <c r="E265" s="81" t="s">
        <v>9539</v>
      </c>
      <c r="F265" s="145">
        <v>6.83</v>
      </c>
      <c r="G265" s="145">
        <v>6.2</v>
      </c>
      <c r="H265" s="48">
        <v>57</v>
      </c>
      <c r="I265" s="48">
        <v>58</v>
      </c>
      <c r="J265" s="151" t="str">
        <f t="shared" si="12"/>
        <v xml:space="preserve"> </v>
      </c>
      <c r="K265" s="151" t="str">
        <f t="shared" si="13"/>
        <v xml:space="preserve"> </v>
      </c>
      <c r="L265" s="151" t="str">
        <f t="shared" si="16"/>
        <v xml:space="preserve"> </v>
      </c>
      <c r="M265" s="98"/>
      <c r="N265" s="9"/>
      <c r="O265" s="62">
        <f t="shared" si="15"/>
        <v>57.5</v>
      </c>
      <c r="P265" s="4"/>
    </row>
    <row r="266" spans="1:16" s="5" customFormat="1" ht="17.45" customHeight="1">
      <c r="A266" s="4">
        <v>257</v>
      </c>
      <c r="B266" s="133" t="s">
        <v>9534</v>
      </c>
      <c r="C266" s="134" t="s">
        <v>1006</v>
      </c>
      <c r="D266" s="135" t="s">
        <v>2573</v>
      </c>
      <c r="E266" s="81" t="s">
        <v>9539</v>
      </c>
      <c r="F266" s="145">
        <v>6.37</v>
      </c>
      <c r="G266" s="145">
        <v>5.69</v>
      </c>
      <c r="H266" s="48">
        <v>57</v>
      </c>
      <c r="I266" s="48">
        <v>82</v>
      </c>
      <c r="J266" s="151" t="str">
        <f t="shared" ref="J266:J329" si="17">IF(AND(F266&gt;=9,H266&gt;=90),"SVXS",IF(AND(F266&gt;=8,H266&gt;=80),"SVG",IF(AND(F266&gt;=7,H266&gt;=70),"SVK"," ")))</f>
        <v xml:space="preserve"> </v>
      </c>
      <c r="K266" s="151" t="str">
        <f t="shared" ref="K266:K329" si="18">IF(AND(G266&gt;=9,I266&gt;=90),"SVXS",IF(AND(G266&gt;=8,I266&gt;=80),"SVG",IF(AND(G266&gt;=7,I266&gt;=70),"SVK"," ")))</f>
        <v xml:space="preserve"> </v>
      </c>
      <c r="L266" s="151" t="str">
        <f t="shared" si="16"/>
        <v xml:space="preserve"> </v>
      </c>
      <c r="M266" s="83"/>
      <c r="N266" s="9"/>
      <c r="O266" s="62">
        <f t="shared" ref="O266:O329" si="19">SUM(H266:I266)/2</f>
        <v>69.5</v>
      </c>
      <c r="P266" s="4"/>
    </row>
    <row r="267" spans="1:16" s="5" customFormat="1" ht="17.45" customHeight="1">
      <c r="A267" s="4">
        <v>258</v>
      </c>
      <c r="B267" s="133" t="s">
        <v>9535</v>
      </c>
      <c r="C267" s="134" t="s">
        <v>3598</v>
      </c>
      <c r="D267" s="135" t="s">
        <v>367</v>
      </c>
      <c r="E267" s="81" t="s">
        <v>9539</v>
      </c>
      <c r="F267" s="145">
        <v>6</v>
      </c>
      <c r="G267" s="145">
        <v>5.36</v>
      </c>
      <c r="H267" s="48">
        <v>55</v>
      </c>
      <c r="I267" s="48">
        <v>64</v>
      </c>
      <c r="J267" s="151" t="str">
        <f t="shared" si="17"/>
        <v xml:space="preserve"> </v>
      </c>
      <c r="K267" s="151" t="str">
        <f t="shared" si="18"/>
        <v xml:space="preserve"> </v>
      </c>
      <c r="L267" s="151" t="str">
        <f t="shared" si="16"/>
        <v xml:space="preserve"> </v>
      </c>
      <c r="M267" s="101"/>
      <c r="N267" s="9"/>
      <c r="O267" s="62">
        <f t="shared" si="19"/>
        <v>59.5</v>
      </c>
      <c r="P267" s="4"/>
    </row>
    <row r="268" spans="1:16" s="5" customFormat="1" ht="17.45" customHeight="1">
      <c r="A268" s="4">
        <v>259</v>
      </c>
      <c r="B268" s="133" t="s">
        <v>9536</v>
      </c>
      <c r="C268" s="134" t="s">
        <v>2904</v>
      </c>
      <c r="D268" s="135" t="s">
        <v>367</v>
      </c>
      <c r="E268" s="81" t="s">
        <v>9539</v>
      </c>
      <c r="F268" s="145">
        <v>6.87</v>
      </c>
      <c r="G268" s="145">
        <v>6.69</v>
      </c>
      <c r="H268" s="48">
        <v>50</v>
      </c>
      <c r="I268" s="48">
        <v>55</v>
      </c>
      <c r="J268" s="151" t="str">
        <f t="shared" si="17"/>
        <v xml:space="preserve"> </v>
      </c>
      <c r="K268" s="151" t="str">
        <f t="shared" si="18"/>
        <v xml:space="preserve"> </v>
      </c>
      <c r="L268" s="151" t="str">
        <f t="shared" si="16"/>
        <v xml:space="preserve"> </v>
      </c>
      <c r="M268" s="101"/>
      <c r="N268" s="9"/>
      <c r="O268" s="62">
        <f t="shared" si="19"/>
        <v>52.5</v>
      </c>
      <c r="P268" s="4"/>
    </row>
    <row r="269" spans="1:16" s="5" customFormat="1" ht="17.45" customHeight="1">
      <c r="A269" s="4">
        <v>260</v>
      </c>
      <c r="B269" s="133" t="s">
        <v>9537</v>
      </c>
      <c r="C269" s="134" t="s">
        <v>5798</v>
      </c>
      <c r="D269" s="135" t="s">
        <v>720</v>
      </c>
      <c r="E269" s="81" t="s">
        <v>9539</v>
      </c>
      <c r="F269" s="145">
        <v>6.93</v>
      </c>
      <c r="G269" s="145">
        <v>6.66</v>
      </c>
      <c r="H269" s="48">
        <v>54</v>
      </c>
      <c r="I269" s="48">
        <v>58</v>
      </c>
      <c r="J269" s="151" t="str">
        <f t="shared" si="17"/>
        <v xml:space="preserve"> </v>
      </c>
      <c r="K269" s="151" t="str">
        <f t="shared" si="18"/>
        <v xml:space="preserve"> </v>
      </c>
      <c r="L269" s="151" t="str">
        <f t="shared" si="16"/>
        <v xml:space="preserve"> </v>
      </c>
      <c r="M269" s="101"/>
      <c r="N269" s="9"/>
      <c r="O269" s="62">
        <f t="shared" si="19"/>
        <v>56</v>
      </c>
      <c r="P269" s="4"/>
    </row>
    <row r="270" spans="1:16" s="5" customFormat="1" ht="17.45" customHeight="1">
      <c r="A270" s="4">
        <v>261</v>
      </c>
      <c r="B270" s="133" t="s">
        <v>9538</v>
      </c>
      <c r="C270" s="134" t="s">
        <v>4328</v>
      </c>
      <c r="D270" s="135" t="s">
        <v>3720</v>
      </c>
      <c r="E270" s="81" t="s">
        <v>9539</v>
      </c>
      <c r="F270" s="145">
        <v>7.57</v>
      </c>
      <c r="G270" s="145">
        <v>7.46</v>
      </c>
      <c r="H270" s="48">
        <v>57</v>
      </c>
      <c r="I270" s="48">
        <v>56</v>
      </c>
      <c r="J270" s="151" t="str">
        <f t="shared" si="17"/>
        <v xml:space="preserve"> </v>
      </c>
      <c r="K270" s="151" t="str">
        <f t="shared" si="18"/>
        <v xml:space="preserve"> </v>
      </c>
      <c r="L270" s="151" t="str">
        <f t="shared" si="16"/>
        <v xml:space="preserve"> </v>
      </c>
      <c r="M270" s="83"/>
      <c r="N270" s="38"/>
      <c r="O270" s="62">
        <f t="shared" si="19"/>
        <v>56.5</v>
      </c>
      <c r="P270" s="4"/>
    </row>
    <row r="271" spans="1:16" s="5" customFormat="1" ht="17.45" customHeight="1">
      <c r="A271" s="4">
        <v>262</v>
      </c>
      <c r="B271" s="133" t="s">
        <v>9590</v>
      </c>
      <c r="C271" s="134" t="s">
        <v>9591</v>
      </c>
      <c r="D271" s="135" t="s">
        <v>3413</v>
      </c>
      <c r="E271" s="81" t="s">
        <v>9649</v>
      </c>
      <c r="F271" s="145">
        <v>5.63</v>
      </c>
      <c r="G271" s="145">
        <v>6.47</v>
      </c>
      <c r="H271" s="48">
        <v>65</v>
      </c>
      <c r="I271" s="48">
        <v>80</v>
      </c>
      <c r="J271" s="151" t="str">
        <f t="shared" si="17"/>
        <v xml:space="preserve"> </v>
      </c>
      <c r="K271" s="151" t="str">
        <f t="shared" si="18"/>
        <v xml:space="preserve"> </v>
      </c>
      <c r="L271" s="151" t="str">
        <f t="shared" si="16"/>
        <v xml:space="preserve"> </v>
      </c>
      <c r="M271" s="101"/>
      <c r="N271" s="9"/>
      <c r="O271" s="62">
        <f t="shared" si="19"/>
        <v>72.5</v>
      </c>
      <c r="P271" s="4"/>
    </row>
    <row r="272" spans="1:16" s="5" customFormat="1" ht="17.45" customHeight="1">
      <c r="A272" s="4">
        <v>263</v>
      </c>
      <c r="B272" s="133" t="s">
        <v>9592</v>
      </c>
      <c r="C272" s="134" t="s">
        <v>1584</v>
      </c>
      <c r="D272" s="135" t="s">
        <v>551</v>
      </c>
      <c r="E272" s="81" t="s">
        <v>9649</v>
      </c>
      <c r="F272" s="145">
        <v>6.57</v>
      </c>
      <c r="G272" s="145">
        <v>5.68</v>
      </c>
      <c r="H272" s="48">
        <v>58</v>
      </c>
      <c r="I272" s="48">
        <v>76</v>
      </c>
      <c r="J272" s="151" t="str">
        <f t="shared" si="17"/>
        <v xml:space="preserve"> </v>
      </c>
      <c r="K272" s="151" t="str">
        <f t="shared" si="18"/>
        <v xml:space="preserve"> </v>
      </c>
      <c r="L272" s="151" t="str">
        <f t="shared" si="16"/>
        <v xml:space="preserve"> </v>
      </c>
      <c r="M272" s="101"/>
      <c r="N272" s="50"/>
      <c r="O272" s="62">
        <f t="shared" si="19"/>
        <v>67</v>
      </c>
      <c r="P272" s="4"/>
    </row>
    <row r="273" spans="1:16" s="5" customFormat="1" ht="17.45" customHeight="1">
      <c r="A273" s="4">
        <v>264</v>
      </c>
      <c r="B273" s="133" t="s">
        <v>9593</v>
      </c>
      <c r="C273" s="134" t="s">
        <v>9543</v>
      </c>
      <c r="D273" s="135" t="s">
        <v>2900</v>
      </c>
      <c r="E273" s="81" t="s">
        <v>9649</v>
      </c>
      <c r="F273" s="145">
        <v>4.93</v>
      </c>
      <c r="G273" s="145">
        <v>3.2</v>
      </c>
      <c r="H273" s="48">
        <v>66</v>
      </c>
      <c r="I273" s="48">
        <v>58</v>
      </c>
      <c r="J273" s="151" t="str">
        <f t="shared" si="17"/>
        <v xml:space="preserve"> </v>
      </c>
      <c r="K273" s="151" t="str">
        <f t="shared" si="18"/>
        <v xml:space="preserve"> </v>
      </c>
      <c r="L273" s="151" t="str">
        <f t="shared" si="16"/>
        <v xml:space="preserve"> </v>
      </c>
      <c r="M273" s="101"/>
      <c r="N273" s="9"/>
      <c r="O273" s="62">
        <f t="shared" si="19"/>
        <v>62</v>
      </c>
      <c r="P273" s="4"/>
    </row>
    <row r="274" spans="1:16" s="5" customFormat="1" ht="17.45" customHeight="1">
      <c r="A274" s="4">
        <v>265</v>
      </c>
      <c r="B274" s="133" t="s">
        <v>9594</v>
      </c>
      <c r="C274" s="134" t="s">
        <v>1690</v>
      </c>
      <c r="D274" s="135" t="s">
        <v>4067</v>
      </c>
      <c r="E274" s="81" t="s">
        <v>9649</v>
      </c>
      <c r="F274" s="145">
        <v>5.0999999999999996</v>
      </c>
      <c r="G274" s="145">
        <v>3.75</v>
      </c>
      <c r="H274" s="48">
        <v>50</v>
      </c>
      <c r="I274" s="48">
        <v>52</v>
      </c>
      <c r="J274" s="151" t="str">
        <f t="shared" si="17"/>
        <v xml:space="preserve"> </v>
      </c>
      <c r="K274" s="151" t="str">
        <f t="shared" si="18"/>
        <v xml:space="preserve"> </v>
      </c>
      <c r="L274" s="151" t="str">
        <f t="shared" si="16"/>
        <v xml:space="preserve"> </v>
      </c>
      <c r="M274" s="101"/>
      <c r="N274" s="38"/>
      <c r="O274" s="62">
        <f t="shared" si="19"/>
        <v>51</v>
      </c>
      <c r="P274" s="4"/>
    </row>
    <row r="275" spans="1:16" s="5" customFormat="1" ht="17.45" customHeight="1">
      <c r="A275" s="4">
        <v>266</v>
      </c>
      <c r="B275" s="133" t="s">
        <v>9595</v>
      </c>
      <c r="C275" s="134" t="s">
        <v>3339</v>
      </c>
      <c r="D275" s="135" t="s">
        <v>1806</v>
      </c>
      <c r="E275" s="81" t="s">
        <v>9649</v>
      </c>
      <c r="F275" s="145">
        <v>6.9</v>
      </c>
      <c r="G275" s="145">
        <v>7.14</v>
      </c>
      <c r="H275" s="48">
        <v>72</v>
      </c>
      <c r="I275" s="48">
        <v>80</v>
      </c>
      <c r="J275" s="151" t="str">
        <f t="shared" si="17"/>
        <v xml:space="preserve"> </v>
      </c>
      <c r="K275" s="166" t="str">
        <f t="shared" si="18"/>
        <v>SVK</v>
      </c>
      <c r="L275" s="151" t="str">
        <f t="shared" si="16"/>
        <v xml:space="preserve"> </v>
      </c>
      <c r="M275" s="63" t="s">
        <v>12603</v>
      </c>
      <c r="N275" s="9"/>
      <c r="O275" s="62">
        <f t="shared" si="19"/>
        <v>76</v>
      </c>
      <c r="P275" s="4"/>
    </row>
    <row r="276" spans="1:16" s="5" customFormat="1" ht="17.45" customHeight="1">
      <c r="A276" s="4">
        <v>267</v>
      </c>
      <c r="B276" s="133" t="s">
        <v>9596</v>
      </c>
      <c r="C276" s="134" t="s">
        <v>4328</v>
      </c>
      <c r="D276" s="135" t="s">
        <v>1806</v>
      </c>
      <c r="E276" s="81" t="s">
        <v>9649</v>
      </c>
      <c r="F276" s="145">
        <v>7</v>
      </c>
      <c r="G276" s="145">
        <v>7.55</v>
      </c>
      <c r="H276" s="48">
        <v>63</v>
      </c>
      <c r="I276" s="48">
        <v>73</v>
      </c>
      <c r="J276" s="151" t="str">
        <f t="shared" si="17"/>
        <v xml:space="preserve"> </v>
      </c>
      <c r="K276" s="166" t="str">
        <f t="shared" si="18"/>
        <v>SVK</v>
      </c>
      <c r="L276" s="151" t="str">
        <f t="shared" si="16"/>
        <v xml:space="preserve"> </v>
      </c>
      <c r="M276" s="63" t="s">
        <v>12603</v>
      </c>
      <c r="N276" s="9"/>
      <c r="O276" s="62">
        <f t="shared" si="19"/>
        <v>68</v>
      </c>
      <c r="P276" s="4"/>
    </row>
    <row r="277" spans="1:16" s="5" customFormat="1" ht="17.45" customHeight="1">
      <c r="A277" s="4">
        <v>268</v>
      </c>
      <c r="B277" s="133" t="s">
        <v>9597</v>
      </c>
      <c r="C277" s="134" t="s">
        <v>483</v>
      </c>
      <c r="D277" s="135" t="s">
        <v>352</v>
      </c>
      <c r="E277" s="81" t="s">
        <v>9649</v>
      </c>
      <c r="F277" s="145">
        <v>7</v>
      </c>
      <c r="G277" s="145">
        <v>6.65</v>
      </c>
      <c r="H277" s="48">
        <v>63</v>
      </c>
      <c r="I277" s="48">
        <v>70</v>
      </c>
      <c r="J277" s="151" t="str">
        <f t="shared" si="17"/>
        <v xml:space="preserve"> </v>
      </c>
      <c r="K277" s="151" t="str">
        <f t="shared" si="18"/>
        <v xml:space="preserve"> </v>
      </c>
      <c r="L277" s="151" t="str">
        <f t="shared" si="16"/>
        <v xml:space="preserve"> </v>
      </c>
      <c r="M277" s="101"/>
      <c r="N277" s="9"/>
      <c r="O277" s="62">
        <f t="shared" si="19"/>
        <v>66.5</v>
      </c>
      <c r="P277" s="4"/>
    </row>
    <row r="278" spans="1:16" s="5" customFormat="1" ht="17.45" customHeight="1">
      <c r="A278" s="4">
        <v>269</v>
      </c>
      <c r="B278" s="133" t="s">
        <v>9598</v>
      </c>
      <c r="C278" s="134" t="s">
        <v>9599</v>
      </c>
      <c r="D278" s="135" t="s">
        <v>352</v>
      </c>
      <c r="E278" s="81" t="s">
        <v>9649</v>
      </c>
      <c r="F278" s="145">
        <v>5.8</v>
      </c>
      <c r="G278" s="145">
        <v>5.01</v>
      </c>
      <c r="H278" s="48">
        <v>54</v>
      </c>
      <c r="I278" s="48">
        <v>53</v>
      </c>
      <c r="J278" s="151" t="str">
        <f t="shared" si="17"/>
        <v xml:space="preserve"> </v>
      </c>
      <c r="K278" s="151" t="str">
        <f t="shared" si="18"/>
        <v xml:space="preserve"> </v>
      </c>
      <c r="L278" s="151" t="str">
        <f t="shared" si="16"/>
        <v xml:space="preserve"> </v>
      </c>
      <c r="M278" s="83"/>
      <c r="N278" s="9"/>
      <c r="O278" s="62">
        <f t="shared" si="19"/>
        <v>53.5</v>
      </c>
      <c r="P278" s="4"/>
    </row>
    <row r="279" spans="1:16" s="5" customFormat="1" ht="17.45" customHeight="1">
      <c r="A279" s="4">
        <v>270</v>
      </c>
      <c r="B279" s="133" t="s">
        <v>9600</v>
      </c>
      <c r="C279" s="134" t="s">
        <v>668</v>
      </c>
      <c r="D279" s="135" t="s">
        <v>4070</v>
      </c>
      <c r="E279" s="81" t="s">
        <v>9649</v>
      </c>
      <c r="F279" s="145">
        <v>6.07</v>
      </c>
      <c r="G279" s="145">
        <v>5.7</v>
      </c>
      <c r="H279" s="48">
        <v>54</v>
      </c>
      <c r="I279" s="48">
        <v>71</v>
      </c>
      <c r="J279" s="151" t="str">
        <f t="shared" si="17"/>
        <v xml:space="preserve"> </v>
      </c>
      <c r="K279" s="151" t="str">
        <f t="shared" si="18"/>
        <v xml:space="preserve"> </v>
      </c>
      <c r="L279" s="151" t="str">
        <f t="shared" si="16"/>
        <v xml:space="preserve"> </v>
      </c>
      <c r="M279" s="101"/>
      <c r="N279" s="224"/>
      <c r="O279" s="62">
        <f t="shared" si="19"/>
        <v>62.5</v>
      </c>
      <c r="P279" s="4"/>
    </row>
    <row r="280" spans="1:16" s="5" customFormat="1" ht="17.45" customHeight="1">
      <c r="A280" s="4">
        <v>271</v>
      </c>
      <c r="B280" s="133" t="s">
        <v>9601</v>
      </c>
      <c r="C280" s="134" t="s">
        <v>3652</v>
      </c>
      <c r="D280" s="135" t="s">
        <v>3837</v>
      </c>
      <c r="E280" s="81" t="s">
        <v>9649</v>
      </c>
      <c r="F280" s="145">
        <v>6.83</v>
      </c>
      <c r="G280" s="145">
        <v>7.67</v>
      </c>
      <c r="H280" s="48">
        <v>64</v>
      </c>
      <c r="I280" s="48">
        <v>73</v>
      </c>
      <c r="J280" s="151" t="str">
        <f t="shared" si="17"/>
        <v xml:space="preserve"> </v>
      </c>
      <c r="K280" s="166" t="str">
        <f t="shared" si="18"/>
        <v>SVK</v>
      </c>
      <c r="L280" s="151" t="str">
        <f t="shared" si="16"/>
        <v xml:space="preserve"> </v>
      </c>
      <c r="M280" s="196" t="s">
        <v>12603</v>
      </c>
      <c r="N280" s="9"/>
      <c r="O280" s="62">
        <f t="shared" si="19"/>
        <v>68.5</v>
      </c>
      <c r="P280" s="4"/>
    </row>
    <row r="281" spans="1:16" s="5" customFormat="1" ht="17.45" customHeight="1">
      <c r="A281" s="4">
        <v>272</v>
      </c>
      <c r="B281" s="133" t="s">
        <v>9602</v>
      </c>
      <c r="C281" s="134" t="s">
        <v>906</v>
      </c>
      <c r="D281" s="135" t="s">
        <v>1299</v>
      </c>
      <c r="E281" s="81" t="s">
        <v>9649</v>
      </c>
      <c r="F281" s="145">
        <v>6.53</v>
      </c>
      <c r="G281" s="145">
        <v>6.4</v>
      </c>
      <c r="H281" s="48">
        <v>62</v>
      </c>
      <c r="I281" s="48">
        <v>72</v>
      </c>
      <c r="J281" s="151" t="str">
        <f t="shared" si="17"/>
        <v xml:space="preserve"> </v>
      </c>
      <c r="K281" s="151" t="str">
        <f t="shared" si="18"/>
        <v xml:space="preserve"> </v>
      </c>
      <c r="L281" s="151" t="str">
        <f t="shared" si="16"/>
        <v xml:space="preserve"> </v>
      </c>
      <c r="M281" s="101"/>
      <c r="N281" s="77"/>
      <c r="O281" s="62">
        <f t="shared" si="19"/>
        <v>67</v>
      </c>
      <c r="P281" s="4"/>
    </row>
    <row r="282" spans="1:16" s="5" customFormat="1" ht="17.45" customHeight="1">
      <c r="A282" s="4">
        <v>273</v>
      </c>
      <c r="B282" s="133" t="s">
        <v>9603</v>
      </c>
      <c r="C282" s="134" t="s">
        <v>2138</v>
      </c>
      <c r="D282" s="135" t="s">
        <v>667</v>
      </c>
      <c r="E282" s="81" t="s">
        <v>9649</v>
      </c>
      <c r="F282" s="145">
        <v>6.6</v>
      </c>
      <c r="G282" s="145">
        <v>6.03</v>
      </c>
      <c r="H282" s="48">
        <v>57</v>
      </c>
      <c r="I282" s="48">
        <v>58</v>
      </c>
      <c r="J282" s="151" t="str">
        <f t="shared" si="17"/>
        <v xml:space="preserve"> </v>
      </c>
      <c r="K282" s="151" t="str">
        <f t="shared" si="18"/>
        <v xml:space="preserve"> </v>
      </c>
      <c r="L282" s="151" t="str">
        <f t="shared" si="16"/>
        <v xml:space="preserve"> </v>
      </c>
      <c r="M282" s="101"/>
      <c r="N282" s="9"/>
      <c r="O282" s="62">
        <f t="shared" si="19"/>
        <v>57.5</v>
      </c>
      <c r="P282" s="4"/>
    </row>
    <row r="283" spans="1:16" s="5" customFormat="1" ht="17.45" customHeight="1">
      <c r="A283" s="4">
        <v>274</v>
      </c>
      <c r="B283" s="133" t="s">
        <v>9604</v>
      </c>
      <c r="C283" s="134" t="s">
        <v>5439</v>
      </c>
      <c r="D283" s="135" t="s">
        <v>3474</v>
      </c>
      <c r="E283" s="81" t="s">
        <v>9649</v>
      </c>
      <c r="F283" s="145">
        <v>6.37</v>
      </c>
      <c r="G283" s="145">
        <v>5.8</v>
      </c>
      <c r="H283" s="48">
        <v>65</v>
      </c>
      <c r="I283" s="48">
        <v>62</v>
      </c>
      <c r="J283" s="151" t="str">
        <f t="shared" si="17"/>
        <v xml:space="preserve"> </v>
      </c>
      <c r="K283" s="151" t="str">
        <f t="shared" si="18"/>
        <v xml:space="preserve"> </v>
      </c>
      <c r="L283" s="151" t="str">
        <f t="shared" si="16"/>
        <v xml:space="preserve"> </v>
      </c>
      <c r="M283" s="98"/>
      <c r="N283" s="9"/>
      <c r="O283" s="62">
        <f t="shared" si="19"/>
        <v>63.5</v>
      </c>
      <c r="P283" s="4"/>
    </row>
    <row r="284" spans="1:16" s="5" customFormat="1" ht="17.45" customHeight="1">
      <c r="A284" s="4">
        <v>275</v>
      </c>
      <c r="B284" s="133" t="s">
        <v>9605</v>
      </c>
      <c r="C284" s="134" t="s">
        <v>1410</v>
      </c>
      <c r="D284" s="135" t="s">
        <v>3379</v>
      </c>
      <c r="E284" s="81" t="s">
        <v>9649</v>
      </c>
      <c r="F284" s="145">
        <v>6.47</v>
      </c>
      <c r="G284" s="145">
        <v>5.15</v>
      </c>
      <c r="H284" s="48">
        <v>55</v>
      </c>
      <c r="I284" s="48">
        <v>54</v>
      </c>
      <c r="J284" s="151" t="str">
        <f t="shared" si="17"/>
        <v xml:space="preserve"> </v>
      </c>
      <c r="K284" s="151" t="str">
        <f t="shared" si="18"/>
        <v xml:space="preserve"> </v>
      </c>
      <c r="L284" s="151" t="str">
        <f t="shared" si="16"/>
        <v xml:space="preserve"> </v>
      </c>
      <c r="M284" s="83"/>
      <c r="N284" s="9"/>
      <c r="O284" s="62">
        <f t="shared" si="19"/>
        <v>54.5</v>
      </c>
      <c r="P284" s="4"/>
    </row>
    <row r="285" spans="1:16" s="5" customFormat="1" ht="17.45" customHeight="1">
      <c r="A285" s="4">
        <v>276</v>
      </c>
      <c r="B285" s="133" t="s">
        <v>9606</v>
      </c>
      <c r="C285" s="134" t="s">
        <v>361</v>
      </c>
      <c r="D285" s="135" t="s">
        <v>1173</v>
      </c>
      <c r="E285" s="81" t="s">
        <v>9649</v>
      </c>
      <c r="F285" s="145">
        <v>5.9</v>
      </c>
      <c r="G285" s="145">
        <v>5.79</v>
      </c>
      <c r="H285" s="48">
        <v>61</v>
      </c>
      <c r="I285" s="48">
        <v>54</v>
      </c>
      <c r="J285" s="151" t="str">
        <f t="shared" si="17"/>
        <v xml:space="preserve"> </v>
      </c>
      <c r="K285" s="151" t="str">
        <f t="shared" si="18"/>
        <v xml:space="preserve"> </v>
      </c>
      <c r="L285" s="151" t="str">
        <f t="shared" si="16"/>
        <v xml:space="preserve"> </v>
      </c>
      <c r="M285" s="101"/>
      <c r="N285" s="9"/>
      <c r="O285" s="62">
        <f t="shared" si="19"/>
        <v>57.5</v>
      </c>
      <c r="P285" s="4"/>
    </row>
    <row r="286" spans="1:16" s="5" customFormat="1" ht="17.45" customHeight="1">
      <c r="A286" s="4">
        <v>277</v>
      </c>
      <c r="B286" s="133" t="s">
        <v>9607</v>
      </c>
      <c r="C286" s="134" t="s">
        <v>1000</v>
      </c>
      <c r="D286" s="135" t="s">
        <v>2913</v>
      </c>
      <c r="E286" s="81" t="s">
        <v>9649</v>
      </c>
      <c r="F286" s="145">
        <v>6.1</v>
      </c>
      <c r="G286" s="145">
        <v>4.76</v>
      </c>
      <c r="H286" s="48">
        <v>62</v>
      </c>
      <c r="I286" s="48">
        <v>73</v>
      </c>
      <c r="J286" s="151" t="str">
        <f t="shared" si="17"/>
        <v xml:space="preserve"> </v>
      </c>
      <c r="K286" s="151" t="str">
        <f t="shared" si="18"/>
        <v xml:space="preserve"> </v>
      </c>
      <c r="L286" s="151" t="str">
        <f t="shared" si="16"/>
        <v xml:space="preserve"> </v>
      </c>
      <c r="M286" s="83"/>
      <c r="N286" s="93"/>
      <c r="O286" s="62">
        <f t="shared" si="19"/>
        <v>67.5</v>
      </c>
      <c r="P286" s="4"/>
    </row>
    <row r="287" spans="1:16" s="5" customFormat="1" ht="17.45" customHeight="1">
      <c r="A287" s="4">
        <v>278</v>
      </c>
      <c r="B287" s="133" t="s">
        <v>9608</v>
      </c>
      <c r="C287" s="134" t="s">
        <v>3495</v>
      </c>
      <c r="D287" s="135" t="s">
        <v>3066</v>
      </c>
      <c r="E287" s="81" t="s">
        <v>9649</v>
      </c>
      <c r="F287" s="145">
        <v>4.47</v>
      </c>
      <c r="G287" s="145">
        <v>4.47</v>
      </c>
      <c r="H287" s="48">
        <v>57</v>
      </c>
      <c r="I287" s="48">
        <v>52</v>
      </c>
      <c r="J287" s="151" t="str">
        <f t="shared" si="17"/>
        <v xml:space="preserve"> </v>
      </c>
      <c r="K287" s="151" t="str">
        <f t="shared" si="18"/>
        <v xml:space="preserve"> </v>
      </c>
      <c r="L287" s="151" t="str">
        <f t="shared" si="16"/>
        <v xml:space="preserve"> </v>
      </c>
      <c r="M287" s="101"/>
      <c r="N287" s="9"/>
      <c r="O287" s="62">
        <f t="shared" si="19"/>
        <v>54.5</v>
      </c>
      <c r="P287" s="4"/>
    </row>
    <row r="288" spans="1:16" s="5" customFormat="1" ht="17.45" customHeight="1">
      <c r="A288" s="4">
        <v>279</v>
      </c>
      <c r="B288" s="133" t="s">
        <v>9609</v>
      </c>
      <c r="C288" s="134" t="s">
        <v>3856</v>
      </c>
      <c r="D288" s="135" t="s">
        <v>995</v>
      </c>
      <c r="E288" s="81" t="s">
        <v>9649</v>
      </c>
      <c r="F288" s="145">
        <v>5.53</v>
      </c>
      <c r="G288" s="145">
        <v>5.78</v>
      </c>
      <c r="H288" s="48">
        <v>54</v>
      </c>
      <c r="I288" s="48">
        <v>66</v>
      </c>
      <c r="J288" s="151" t="str">
        <f t="shared" si="17"/>
        <v xml:space="preserve"> </v>
      </c>
      <c r="K288" s="151" t="str">
        <f t="shared" si="18"/>
        <v xml:space="preserve"> </v>
      </c>
      <c r="L288" s="151" t="str">
        <f t="shared" si="16"/>
        <v xml:space="preserve"> </v>
      </c>
      <c r="M288" s="101"/>
      <c r="N288" s="9"/>
      <c r="O288" s="62">
        <f t="shared" si="19"/>
        <v>60</v>
      </c>
      <c r="P288" s="4"/>
    </row>
    <row r="289" spans="1:16" s="5" customFormat="1" ht="17.45" customHeight="1">
      <c r="A289" s="4">
        <v>280</v>
      </c>
      <c r="B289" s="133" t="s">
        <v>9610</v>
      </c>
      <c r="C289" s="134" t="s">
        <v>9611</v>
      </c>
      <c r="D289" s="135" t="s">
        <v>2321</v>
      </c>
      <c r="E289" s="81" t="s">
        <v>9649</v>
      </c>
      <c r="F289" s="145">
        <v>5.27</v>
      </c>
      <c r="G289" s="145">
        <v>5.59</v>
      </c>
      <c r="H289" s="48">
        <v>50</v>
      </c>
      <c r="I289" s="48">
        <v>55</v>
      </c>
      <c r="J289" s="151" t="str">
        <f t="shared" si="17"/>
        <v xml:space="preserve"> </v>
      </c>
      <c r="K289" s="151" t="str">
        <f t="shared" si="18"/>
        <v xml:space="preserve"> </v>
      </c>
      <c r="L289" s="151" t="str">
        <f t="shared" si="16"/>
        <v xml:space="preserve"> </v>
      </c>
      <c r="M289" s="83"/>
      <c r="N289" s="9"/>
      <c r="O289" s="62">
        <f t="shared" si="19"/>
        <v>52.5</v>
      </c>
      <c r="P289" s="4"/>
    </row>
    <row r="290" spans="1:16" s="5" customFormat="1" ht="17.45" customHeight="1">
      <c r="A290" s="4">
        <v>281</v>
      </c>
      <c r="B290" s="133" t="s">
        <v>9612</v>
      </c>
      <c r="C290" s="134" t="s">
        <v>1419</v>
      </c>
      <c r="D290" s="135" t="s">
        <v>3922</v>
      </c>
      <c r="E290" s="81" t="s">
        <v>9649</v>
      </c>
      <c r="F290" s="145">
        <v>6.17</v>
      </c>
      <c r="G290" s="145">
        <v>5.22</v>
      </c>
      <c r="H290" s="48">
        <v>50</v>
      </c>
      <c r="I290" s="48">
        <v>53</v>
      </c>
      <c r="J290" s="151" t="str">
        <f t="shared" si="17"/>
        <v xml:space="preserve"> </v>
      </c>
      <c r="K290" s="151" t="str">
        <f t="shared" si="18"/>
        <v xml:space="preserve"> </v>
      </c>
      <c r="L290" s="151" t="str">
        <f t="shared" si="16"/>
        <v xml:space="preserve"> </v>
      </c>
      <c r="M290" s="83"/>
      <c r="N290" s="9"/>
      <c r="O290" s="62">
        <f t="shared" si="19"/>
        <v>51.5</v>
      </c>
      <c r="P290" s="4"/>
    </row>
    <row r="291" spans="1:16" s="5" customFormat="1" ht="17.45" customHeight="1">
      <c r="A291" s="4">
        <v>282</v>
      </c>
      <c r="B291" s="133" t="s">
        <v>9613</v>
      </c>
      <c r="C291" s="134" t="s">
        <v>1252</v>
      </c>
      <c r="D291" s="135" t="s">
        <v>3608</v>
      </c>
      <c r="E291" s="81" t="s">
        <v>9649</v>
      </c>
      <c r="F291" s="145">
        <v>5.7</v>
      </c>
      <c r="G291" s="145">
        <v>3.62</v>
      </c>
      <c r="H291" s="48">
        <v>51</v>
      </c>
      <c r="I291" s="48">
        <v>53</v>
      </c>
      <c r="J291" s="151" t="str">
        <f t="shared" si="17"/>
        <v xml:space="preserve"> </v>
      </c>
      <c r="K291" s="151" t="str">
        <f t="shared" si="18"/>
        <v xml:space="preserve"> </v>
      </c>
      <c r="L291" s="151" t="str">
        <f t="shared" ref="L291:L354" si="20">IF(AND(J291="SVXS",K291="SVXS"),"SVXS",IF(AND(J291="SVG",K291="SVG"),"SVG",IF(AND(J291="SVK",K291="SVK"),"SVK",IF(AND(J291="SVXS",K291="SVG"),"SVG",IF(AND(J291="SVG",K291="SVXS"),"SVG",IF(AND(J291="SVG",K291="SVK"),"SVK",IF(AND(J291="SVK",K291="SVG"),"SVK"," ")))))))</f>
        <v xml:space="preserve"> </v>
      </c>
      <c r="M291" s="101"/>
      <c r="N291" s="9"/>
      <c r="O291" s="62">
        <f t="shared" si="19"/>
        <v>52</v>
      </c>
      <c r="P291" s="4"/>
    </row>
    <row r="292" spans="1:16" s="5" customFormat="1" ht="17.45" customHeight="1">
      <c r="A292" s="4">
        <v>283</v>
      </c>
      <c r="B292" s="133" t="s">
        <v>9614</v>
      </c>
      <c r="C292" s="134" t="s">
        <v>670</v>
      </c>
      <c r="D292" s="135" t="s">
        <v>359</v>
      </c>
      <c r="E292" s="81" t="s">
        <v>9649</v>
      </c>
      <c r="F292" s="145">
        <v>5.87</v>
      </c>
      <c r="G292" s="145">
        <v>6.45</v>
      </c>
      <c r="H292" s="48">
        <v>50</v>
      </c>
      <c r="I292" s="48">
        <v>62</v>
      </c>
      <c r="J292" s="151" t="str">
        <f t="shared" si="17"/>
        <v xml:space="preserve"> </v>
      </c>
      <c r="K292" s="151" t="str">
        <f t="shared" si="18"/>
        <v xml:space="preserve"> </v>
      </c>
      <c r="L292" s="151" t="str">
        <f t="shared" si="20"/>
        <v xml:space="preserve"> </v>
      </c>
      <c r="M292" s="101"/>
      <c r="N292" s="9"/>
      <c r="O292" s="62">
        <f t="shared" si="19"/>
        <v>56</v>
      </c>
      <c r="P292" s="4"/>
    </row>
    <row r="293" spans="1:16" s="5" customFormat="1" ht="17.45" customHeight="1">
      <c r="A293" s="4">
        <v>284</v>
      </c>
      <c r="B293" s="133" t="s">
        <v>9615</v>
      </c>
      <c r="C293" s="134" t="s">
        <v>351</v>
      </c>
      <c r="D293" s="135" t="s">
        <v>359</v>
      </c>
      <c r="E293" s="81" t="s">
        <v>9649</v>
      </c>
      <c r="F293" s="145">
        <v>6.83</v>
      </c>
      <c r="G293" s="145">
        <v>7.38</v>
      </c>
      <c r="H293" s="48">
        <v>51</v>
      </c>
      <c r="I293" s="48">
        <v>68</v>
      </c>
      <c r="J293" s="151" t="str">
        <f t="shared" si="17"/>
        <v xml:space="preserve"> </v>
      </c>
      <c r="K293" s="151" t="str">
        <f t="shared" si="18"/>
        <v xml:space="preserve"> </v>
      </c>
      <c r="L293" s="151" t="str">
        <f t="shared" si="20"/>
        <v xml:space="preserve"> </v>
      </c>
      <c r="M293" s="101"/>
      <c r="N293" s="9"/>
      <c r="O293" s="62">
        <f t="shared" si="19"/>
        <v>59.5</v>
      </c>
      <c r="P293" s="4"/>
    </row>
    <row r="294" spans="1:16" s="5" customFormat="1" ht="17.45" customHeight="1">
      <c r="A294" s="4">
        <v>285</v>
      </c>
      <c r="B294" s="133" t="s">
        <v>9616</v>
      </c>
      <c r="C294" s="134" t="s">
        <v>3614</v>
      </c>
      <c r="D294" s="135" t="s">
        <v>4263</v>
      </c>
      <c r="E294" s="81" t="s">
        <v>9649</v>
      </c>
      <c r="F294" s="145">
        <v>3.93</v>
      </c>
      <c r="G294" s="145">
        <v>5.73</v>
      </c>
      <c r="H294" s="48">
        <v>57</v>
      </c>
      <c r="I294" s="48">
        <v>59</v>
      </c>
      <c r="J294" s="151" t="str">
        <f t="shared" si="17"/>
        <v xml:space="preserve"> </v>
      </c>
      <c r="K294" s="151" t="str">
        <f t="shared" si="18"/>
        <v xml:space="preserve"> </v>
      </c>
      <c r="L294" s="151" t="str">
        <f t="shared" si="20"/>
        <v xml:space="preserve"> </v>
      </c>
      <c r="M294" s="83"/>
      <c r="N294" s="93"/>
      <c r="O294" s="62">
        <f t="shared" si="19"/>
        <v>58</v>
      </c>
      <c r="P294" s="4"/>
    </row>
    <row r="295" spans="1:16" s="5" customFormat="1" ht="17.45" customHeight="1">
      <c r="A295" s="4">
        <v>286</v>
      </c>
      <c r="B295" s="133" t="s">
        <v>9617</v>
      </c>
      <c r="C295" s="134" t="s">
        <v>9618</v>
      </c>
      <c r="D295" s="135" t="s">
        <v>4263</v>
      </c>
      <c r="E295" s="81" t="s">
        <v>9649</v>
      </c>
      <c r="F295" s="145">
        <v>5.9</v>
      </c>
      <c r="G295" s="145">
        <v>5.39</v>
      </c>
      <c r="H295" s="48">
        <v>58</v>
      </c>
      <c r="I295" s="48">
        <v>54</v>
      </c>
      <c r="J295" s="151" t="str">
        <f t="shared" si="17"/>
        <v xml:space="preserve"> </v>
      </c>
      <c r="K295" s="151" t="str">
        <f t="shared" si="18"/>
        <v xml:space="preserve"> </v>
      </c>
      <c r="L295" s="151" t="str">
        <f t="shared" si="20"/>
        <v xml:space="preserve"> </v>
      </c>
      <c r="M295" s="101"/>
      <c r="N295" s="9"/>
      <c r="O295" s="62">
        <f t="shared" si="19"/>
        <v>56</v>
      </c>
      <c r="P295" s="4"/>
    </row>
    <row r="296" spans="1:16" s="5" customFormat="1" ht="17.45" customHeight="1">
      <c r="A296" s="4">
        <v>287</v>
      </c>
      <c r="B296" s="133" t="s">
        <v>9619</v>
      </c>
      <c r="C296" s="134" t="s">
        <v>3652</v>
      </c>
      <c r="D296" s="135" t="s">
        <v>3615</v>
      </c>
      <c r="E296" s="81" t="s">
        <v>9649</v>
      </c>
      <c r="F296" s="145">
        <v>6.6</v>
      </c>
      <c r="G296" s="145">
        <v>5.95</v>
      </c>
      <c r="H296" s="48">
        <v>51</v>
      </c>
      <c r="I296" s="48">
        <v>53</v>
      </c>
      <c r="J296" s="151" t="str">
        <f t="shared" si="17"/>
        <v xml:space="preserve"> </v>
      </c>
      <c r="K296" s="151" t="str">
        <f t="shared" si="18"/>
        <v xml:space="preserve"> </v>
      </c>
      <c r="L296" s="151" t="str">
        <f t="shared" si="20"/>
        <v xml:space="preserve"> </v>
      </c>
      <c r="M296" s="83"/>
      <c r="N296" s="9"/>
      <c r="O296" s="62">
        <f t="shared" si="19"/>
        <v>52</v>
      </c>
      <c r="P296" s="4"/>
    </row>
    <row r="297" spans="1:16" s="5" customFormat="1" ht="17.45" customHeight="1">
      <c r="A297" s="4">
        <v>288</v>
      </c>
      <c r="B297" s="133" t="s">
        <v>9620</v>
      </c>
      <c r="C297" s="134" t="s">
        <v>9389</v>
      </c>
      <c r="D297" s="135" t="s">
        <v>3442</v>
      </c>
      <c r="E297" s="81" t="s">
        <v>9649</v>
      </c>
      <c r="F297" s="145">
        <v>8.33</v>
      </c>
      <c r="G297" s="145">
        <v>7.83</v>
      </c>
      <c r="H297" s="48">
        <v>75</v>
      </c>
      <c r="I297" s="48">
        <v>84</v>
      </c>
      <c r="J297" s="151" t="str">
        <f t="shared" si="17"/>
        <v>SVK</v>
      </c>
      <c r="K297" s="151" t="str">
        <f t="shared" si="18"/>
        <v>SVK</v>
      </c>
      <c r="L297" s="151" t="str">
        <f t="shared" si="20"/>
        <v>SVK</v>
      </c>
      <c r="M297" s="101"/>
      <c r="N297" s="9"/>
      <c r="O297" s="62">
        <f t="shared" si="19"/>
        <v>79.5</v>
      </c>
      <c r="P297" s="4"/>
    </row>
    <row r="298" spans="1:16" s="5" customFormat="1" ht="17.45" customHeight="1">
      <c r="A298" s="4">
        <v>289</v>
      </c>
      <c r="B298" s="133" t="s">
        <v>9621</v>
      </c>
      <c r="C298" s="134" t="s">
        <v>9622</v>
      </c>
      <c r="D298" s="135" t="s">
        <v>3511</v>
      </c>
      <c r="E298" s="81" t="s">
        <v>9649</v>
      </c>
      <c r="F298" s="145">
        <v>6.37</v>
      </c>
      <c r="G298" s="145">
        <v>6.09</v>
      </c>
      <c r="H298" s="48">
        <v>56</v>
      </c>
      <c r="I298" s="48">
        <v>57</v>
      </c>
      <c r="J298" s="151" t="str">
        <f t="shared" si="17"/>
        <v xml:space="preserve"> </v>
      </c>
      <c r="K298" s="151" t="str">
        <f t="shared" si="18"/>
        <v xml:space="preserve"> </v>
      </c>
      <c r="L298" s="151" t="str">
        <f t="shared" si="20"/>
        <v xml:space="preserve"> </v>
      </c>
      <c r="M298" s="101"/>
      <c r="N298" s="9"/>
      <c r="O298" s="62">
        <f t="shared" si="19"/>
        <v>56.5</v>
      </c>
      <c r="P298" s="4"/>
    </row>
    <row r="299" spans="1:16" s="5" customFormat="1" ht="17.45" customHeight="1">
      <c r="A299" s="4">
        <v>290</v>
      </c>
      <c r="B299" s="133" t="s">
        <v>9623</v>
      </c>
      <c r="C299" s="134" t="s">
        <v>354</v>
      </c>
      <c r="D299" s="135" t="s">
        <v>4264</v>
      </c>
      <c r="E299" s="81" t="s">
        <v>9649</v>
      </c>
      <c r="F299" s="145">
        <v>6.33</v>
      </c>
      <c r="G299" s="145">
        <v>2.81</v>
      </c>
      <c r="H299" s="48">
        <v>50</v>
      </c>
      <c r="I299" s="48">
        <v>57</v>
      </c>
      <c r="J299" s="151" t="str">
        <f t="shared" si="17"/>
        <v xml:space="preserve"> </v>
      </c>
      <c r="K299" s="151" t="str">
        <f t="shared" si="18"/>
        <v xml:space="preserve"> </v>
      </c>
      <c r="L299" s="151" t="str">
        <f t="shared" si="20"/>
        <v xml:space="preserve"> </v>
      </c>
      <c r="M299" s="83"/>
      <c r="N299" s="9"/>
      <c r="O299" s="62">
        <f t="shared" si="19"/>
        <v>53.5</v>
      </c>
      <c r="P299" s="4"/>
    </row>
    <row r="300" spans="1:16" s="5" customFormat="1" ht="17.45" customHeight="1">
      <c r="A300" s="4">
        <v>291</v>
      </c>
      <c r="B300" s="133" t="s">
        <v>9624</v>
      </c>
      <c r="C300" s="134" t="s">
        <v>1695</v>
      </c>
      <c r="D300" s="135" t="s">
        <v>3764</v>
      </c>
      <c r="E300" s="81" t="s">
        <v>9649</v>
      </c>
      <c r="F300" s="145">
        <v>5.5</v>
      </c>
      <c r="G300" s="145">
        <v>4.3899999999999997</v>
      </c>
      <c r="H300" s="48">
        <v>56</v>
      </c>
      <c r="I300" s="48">
        <v>52</v>
      </c>
      <c r="J300" s="151" t="str">
        <f t="shared" si="17"/>
        <v xml:space="preserve"> </v>
      </c>
      <c r="K300" s="151" t="str">
        <f t="shared" si="18"/>
        <v xml:space="preserve"> </v>
      </c>
      <c r="L300" s="151" t="str">
        <f t="shared" si="20"/>
        <v xml:space="preserve"> </v>
      </c>
      <c r="M300" s="83"/>
      <c r="N300" s="9"/>
      <c r="O300" s="62">
        <f t="shared" si="19"/>
        <v>54</v>
      </c>
      <c r="P300" s="4"/>
    </row>
    <row r="301" spans="1:16" s="5" customFormat="1" ht="17.45" customHeight="1">
      <c r="A301" s="4">
        <v>292</v>
      </c>
      <c r="B301" s="133" t="s">
        <v>9625</v>
      </c>
      <c r="C301" s="134" t="s">
        <v>303</v>
      </c>
      <c r="D301" s="135" t="s">
        <v>3409</v>
      </c>
      <c r="E301" s="81" t="s">
        <v>9649</v>
      </c>
      <c r="F301" s="145">
        <v>5.33</v>
      </c>
      <c r="G301" s="145">
        <v>5.93</v>
      </c>
      <c r="H301" s="48">
        <v>61</v>
      </c>
      <c r="I301" s="48">
        <v>58</v>
      </c>
      <c r="J301" s="151" t="str">
        <f t="shared" si="17"/>
        <v xml:space="preserve"> </v>
      </c>
      <c r="K301" s="151" t="str">
        <f t="shared" si="18"/>
        <v xml:space="preserve"> </v>
      </c>
      <c r="L301" s="151" t="str">
        <f t="shared" si="20"/>
        <v xml:space="preserve"> </v>
      </c>
      <c r="M301" s="83"/>
      <c r="N301" s="15"/>
      <c r="O301" s="62">
        <f t="shared" si="19"/>
        <v>59.5</v>
      </c>
      <c r="P301" s="4"/>
    </row>
    <row r="302" spans="1:16" s="5" customFormat="1" ht="17.45" customHeight="1">
      <c r="A302" s="4">
        <v>293</v>
      </c>
      <c r="B302" s="133" t="s">
        <v>9626</v>
      </c>
      <c r="C302" s="134" t="s">
        <v>668</v>
      </c>
      <c r="D302" s="135" t="s">
        <v>999</v>
      </c>
      <c r="E302" s="81" t="s">
        <v>9649</v>
      </c>
      <c r="F302" s="145">
        <v>5.57</v>
      </c>
      <c r="G302" s="145">
        <v>5.73</v>
      </c>
      <c r="H302" s="48">
        <v>53</v>
      </c>
      <c r="I302" s="48">
        <v>65</v>
      </c>
      <c r="J302" s="151" t="str">
        <f t="shared" si="17"/>
        <v xml:space="preserve"> </v>
      </c>
      <c r="K302" s="151" t="str">
        <f t="shared" si="18"/>
        <v xml:space="preserve"> </v>
      </c>
      <c r="L302" s="151" t="str">
        <f t="shared" si="20"/>
        <v xml:space="preserve"> </v>
      </c>
      <c r="M302" s="101"/>
      <c r="N302" s="15"/>
      <c r="O302" s="62">
        <f t="shared" si="19"/>
        <v>59</v>
      </c>
      <c r="P302" s="4"/>
    </row>
    <row r="303" spans="1:16" s="5" customFormat="1" ht="17.45" customHeight="1">
      <c r="A303" s="4">
        <v>294</v>
      </c>
      <c r="B303" s="133" t="s">
        <v>9627</v>
      </c>
      <c r="C303" s="134" t="s">
        <v>487</v>
      </c>
      <c r="D303" s="135" t="s">
        <v>3798</v>
      </c>
      <c r="E303" s="81" t="s">
        <v>9649</v>
      </c>
      <c r="F303" s="145">
        <v>6.33</v>
      </c>
      <c r="G303" s="145">
        <v>5.93</v>
      </c>
      <c r="H303" s="48">
        <v>59</v>
      </c>
      <c r="I303" s="48">
        <v>64</v>
      </c>
      <c r="J303" s="151" t="str">
        <f t="shared" si="17"/>
        <v xml:space="preserve"> </v>
      </c>
      <c r="K303" s="151" t="str">
        <f t="shared" si="18"/>
        <v xml:space="preserve"> </v>
      </c>
      <c r="L303" s="151" t="str">
        <f t="shared" si="20"/>
        <v xml:space="preserve"> </v>
      </c>
      <c r="M303" s="84"/>
      <c r="N303" s="15"/>
      <c r="O303" s="62">
        <f t="shared" si="19"/>
        <v>61.5</v>
      </c>
      <c r="P303" s="75"/>
    </row>
    <row r="304" spans="1:16" s="5" customFormat="1" ht="17.45" customHeight="1">
      <c r="A304" s="4">
        <v>295</v>
      </c>
      <c r="B304" s="133" t="s">
        <v>9628</v>
      </c>
      <c r="C304" s="134" t="s">
        <v>3821</v>
      </c>
      <c r="D304" s="135" t="s">
        <v>3798</v>
      </c>
      <c r="E304" s="81" t="s">
        <v>9649</v>
      </c>
      <c r="F304" s="145">
        <v>4.57</v>
      </c>
      <c r="G304" s="145">
        <v>4.6399999999999997</v>
      </c>
      <c r="H304" s="48">
        <v>76</v>
      </c>
      <c r="I304" s="48">
        <v>66</v>
      </c>
      <c r="J304" s="151" t="str">
        <f t="shared" si="17"/>
        <v xml:space="preserve"> </v>
      </c>
      <c r="K304" s="151" t="str">
        <f t="shared" si="18"/>
        <v xml:space="preserve"> </v>
      </c>
      <c r="L304" s="151" t="str">
        <f t="shared" si="20"/>
        <v xml:space="preserve"> </v>
      </c>
      <c r="M304" s="101"/>
      <c r="N304" s="15"/>
      <c r="O304" s="62">
        <f t="shared" si="19"/>
        <v>71</v>
      </c>
      <c r="P304" s="75"/>
    </row>
    <row r="305" spans="1:16" s="5" customFormat="1" ht="17.45" customHeight="1">
      <c r="A305" s="4">
        <v>296</v>
      </c>
      <c r="B305" s="133" t="s">
        <v>9629</v>
      </c>
      <c r="C305" s="134" t="s">
        <v>2056</v>
      </c>
      <c r="D305" s="135" t="s">
        <v>3801</v>
      </c>
      <c r="E305" s="81" t="s">
        <v>9649</v>
      </c>
      <c r="F305" s="145">
        <v>5.93</v>
      </c>
      <c r="G305" s="145">
        <v>5.54</v>
      </c>
      <c r="H305" s="48">
        <v>61</v>
      </c>
      <c r="I305" s="48">
        <v>69</v>
      </c>
      <c r="J305" s="151" t="str">
        <f t="shared" si="17"/>
        <v xml:space="preserve"> </v>
      </c>
      <c r="K305" s="151" t="str">
        <f t="shared" si="18"/>
        <v xml:space="preserve"> </v>
      </c>
      <c r="L305" s="151" t="str">
        <f t="shared" si="20"/>
        <v xml:space="preserve"> </v>
      </c>
      <c r="M305" s="101"/>
      <c r="N305" s="15"/>
      <c r="O305" s="62">
        <f t="shared" si="19"/>
        <v>65</v>
      </c>
      <c r="P305" s="75"/>
    </row>
    <row r="306" spans="1:16" s="5" customFormat="1" ht="17.45" customHeight="1">
      <c r="A306" s="4">
        <v>297</v>
      </c>
      <c r="B306" s="133" t="s">
        <v>9630</v>
      </c>
      <c r="C306" s="134" t="s">
        <v>9631</v>
      </c>
      <c r="D306" s="135" t="s">
        <v>3774</v>
      </c>
      <c r="E306" s="81" t="s">
        <v>9649</v>
      </c>
      <c r="F306" s="145">
        <v>5.2</v>
      </c>
      <c r="G306" s="145">
        <v>5.94</v>
      </c>
      <c r="H306" s="48">
        <v>58</v>
      </c>
      <c r="I306" s="48">
        <v>56</v>
      </c>
      <c r="J306" s="151" t="str">
        <f t="shared" si="17"/>
        <v xml:space="preserve"> </v>
      </c>
      <c r="K306" s="151" t="str">
        <f t="shared" si="18"/>
        <v xml:space="preserve"> </v>
      </c>
      <c r="L306" s="151" t="str">
        <f t="shared" si="20"/>
        <v xml:space="preserve"> </v>
      </c>
      <c r="M306" s="101"/>
      <c r="N306" s="15"/>
      <c r="O306" s="62">
        <f t="shared" si="19"/>
        <v>57</v>
      </c>
      <c r="P306" s="4"/>
    </row>
    <row r="307" spans="1:16" s="5" customFormat="1" ht="17.45" customHeight="1">
      <c r="A307" s="4">
        <v>298</v>
      </c>
      <c r="B307" s="133" t="s">
        <v>9632</v>
      </c>
      <c r="C307" s="134" t="s">
        <v>2916</v>
      </c>
      <c r="D307" s="135" t="s">
        <v>3779</v>
      </c>
      <c r="E307" s="81" t="s">
        <v>9649</v>
      </c>
      <c r="F307" s="145">
        <v>5.4</v>
      </c>
      <c r="G307" s="145">
        <v>5.05</v>
      </c>
      <c r="H307" s="48">
        <v>53</v>
      </c>
      <c r="I307" s="48">
        <v>66</v>
      </c>
      <c r="J307" s="151" t="str">
        <f t="shared" si="17"/>
        <v xml:space="preserve"> </v>
      </c>
      <c r="K307" s="151" t="str">
        <f t="shared" si="18"/>
        <v xml:space="preserve"> </v>
      </c>
      <c r="L307" s="151" t="str">
        <f t="shared" si="20"/>
        <v xml:space="preserve"> </v>
      </c>
      <c r="M307" s="101"/>
      <c r="N307" s="15"/>
      <c r="O307" s="62">
        <f t="shared" si="19"/>
        <v>59.5</v>
      </c>
      <c r="P307" s="75"/>
    </row>
    <row r="308" spans="1:16" s="5" customFormat="1" ht="17.45" customHeight="1">
      <c r="A308" s="4">
        <v>299</v>
      </c>
      <c r="B308" s="133" t="s">
        <v>9633</v>
      </c>
      <c r="C308" s="134" t="s">
        <v>348</v>
      </c>
      <c r="D308" s="135" t="s">
        <v>3782</v>
      </c>
      <c r="E308" s="81" t="s">
        <v>9649</v>
      </c>
      <c r="F308" s="145">
        <v>5.07</v>
      </c>
      <c r="G308" s="145">
        <v>4.74</v>
      </c>
      <c r="H308" s="48">
        <v>53</v>
      </c>
      <c r="I308" s="48">
        <v>52</v>
      </c>
      <c r="J308" s="151" t="str">
        <f t="shared" si="17"/>
        <v xml:space="preserve"> </v>
      </c>
      <c r="K308" s="151" t="str">
        <f t="shared" si="18"/>
        <v xml:space="preserve"> </v>
      </c>
      <c r="L308" s="151" t="str">
        <f t="shared" si="20"/>
        <v xml:space="preserve"> </v>
      </c>
      <c r="M308" s="101"/>
      <c r="N308" s="15"/>
      <c r="O308" s="62">
        <f t="shared" si="19"/>
        <v>52.5</v>
      </c>
      <c r="P308" s="4"/>
    </row>
    <row r="309" spans="1:16" s="5" customFormat="1" ht="17.45" customHeight="1">
      <c r="A309" s="4">
        <v>300</v>
      </c>
      <c r="B309" s="133" t="s">
        <v>9634</v>
      </c>
      <c r="C309" s="134" t="s">
        <v>9635</v>
      </c>
      <c r="D309" s="135" t="s">
        <v>1007</v>
      </c>
      <c r="E309" s="81" t="s">
        <v>9649</v>
      </c>
      <c r="F309" s="145">
        <v>5.8</v>
      </c>
      <c r="G309" s="145">
        <v>5.63</v>
      </c>
      <c r="H309" s="48">
        <v>58</v>
      </c>
      <c r="I309" s="48">
        <v>57</v>
      </c>
      <c r="J309" s="151" t="str">
        <f t="shared" si="17"/>
        <v xml:space="preserve"> </v>
      </c>
      <c r="K309" s="151" t="str">
        <f t="shared" si="18"/>
        <v xml:space="preserve"> </v>
      </c>
      <c r="L309" s="151" t="str">
        <f t="shared" si="20"/>
        <v xml:space="preserve"> </v>
      </c>
      <c r="M309" s="101"/>
      <c r="N309" s="15"/>
      <c r="O309" s="62">
        <f t="shared" si="19"/>
        <v>57.5</v>
      </c>
      <c r="P309" s="4"/>
    </row>
    <row r="310" spans="1:16" s="5" customFormat="1" ht="17.45" customHeight="1">
      <c r="A310" s="4">
        <v>301</v>
      </c>
      <c r="B310" s="133" t="s">
        <v>9636</v>
      </c>
      <c r="C310" s="134" t="s">
        <v>1570</v>
      </c>
      <c r="D310" s="135" t="s">
        <v>1001</v>
      </c>
      <c r="E310" s="81" t="s">
        <v>9649</v>
      </c>
      <c r="F310" s="145">
        <v>6.27</v>
      </c>
      <c r="G310" s="145">
        <v>6.5</v>
      </c>
      <c r="H310" s="48">
        <v>54</v>
      </c>
      <c r="I310" s="48">
        <v>67</v>
      </c>
      <c r="J310" s="151" t="str">
        <f t="shared" si="17"/>
        <v xml:space="preserve"> </v>
      </c>
      <c r="K310" s="151" t="str">
        <f t="shared" si="18"/>
        <v xml:space="preserve"> </v>
      </c>
      <c r="L310" s="151" t="str">
        <f t="shared" si="20"/>
        <v xml:space="preserve"> </v>
      </c>
      <c r="M310" s="98"/>
      <c r="N310" s="15"/>
      <c r="O310" s="62">
        <f t="shared" si="19"/>
        <v>60.5</v>
      </c>
      <c r="P310" s="4"/>
    </row>
    <row r="311" spans="1:16" s="5" customFormat="1" ht="17.45" customHeight="1">
      <c r="A311" s="4">
        <v>302</v>
      </c>
      <c r="B311" s="133" t="s">
        <v>9637</v>
      </c>
      <c r="C311" s="134" t="s">
        <v>2368</v>
      </c>
      <c r="D311" s="135" t="s">
        <v>1001</v>
      </c>
      <c r="E311" s="81" t="s">
        <v>9649</v>
      </c>
      <c r="F311" s="145">
        <v>6.27</v>
      </c>
      <c r="G311" s="145">
        <v>6.83</v>
      </c>
      <c r="H311" s="48">
        <v>52</v>
      </c>
      <c r="I311" s="48">
        <v>69</v>
      </c>
      <c r="J311" s="151" t="str">
        <f t="shared" si="17"/>
        <v xml:space="preserve"> </v>
      </c>
      <c r="K311" s="151" t="str">
        <f t="shared" si="18"/>
        <v xml:space="preserve"> </v>
      </c>
      <c r="L311" s="151" t="str">
        <f t="shared" si="20"/>
        <v xml:space="preserve"> </v>
      </c>
      <c r="M311" s="101"/>
      <c r="N311" s="15"/>
      <c r="O311" s="62">
        <f t="shared" si="19"/>
        <v>60.5</v>
      </c>
      <c r="P311" s="4"/>
    </row>
    <row r="312" spans="1:16" s="5" customFormat="1" ht="17.45" customHeight="1">
      <c r="A312" s="4">
        <v>303</v>
      </c>
      <c r="B312" s="133" t="s">
        <v>9638</v>
      </c>
      <c r="C312" s="134" t="s">
        <v>3309</v>
      </c>
      <c r="D312" s="135" t="s">
        <v>1001</v>
      </c>
      <c r="E312" s="81" t="s">
        <v>9649</v>
      </c>
      <c r="F312" s="145">
        <v>6.6</v>
      </c>
      <c r="G312" s="145">
        <v>8.15</v>
      </c>
      <c r="H312" s="48">
        <v>59</v>
      </c>
      <c r="I312" s="48">
        <v>90</v>
      </c>
      <c r="J312" s="151" t="str">
        <f t="shared" si="17"/>
        <v xml:space="preserve"> </v>
      </c>
      <c r="K312" s="151" t="str">
        <f t="shared" si="18"/>
        <v>SVG</v>
      </c>
      <c r="L312" s="151" t="str">
        <f t="shared" si="20"/>
        <v xml:space="preserve"> </v>
      </c>
      <c r="M312" s="101"/>
      <c r="N312" s="15"/>
      <c r="O312" s="62">
        <f t="shared" si="19"/>
        <v>74.5</v>
      </c>
      <c r="P312" s="4"/>
    </row>
    <row r="313" spans="1:16" s="5" customFormat="1" ht="17.45" customHeight="1">
      <c r="A313" s="4">
        <v>304</v>
      </c>
      <c r="B313" s="133" t="s">
        <v>9639</v>
      </c>
      <c r="C313" s="134" t="s">
        <v>4064</v>
      </c>
      <c r="D313" s="135" t="s">
        <v>3785</v>
      </c>
      <c r="E313" s="81" t="s">
        <v>9649</v>
      </c>
      <c r="F313" s="145">
        <v>6.5</v>
      </c>
      <c r="G313" s="145">
        <v>6.83</v>
      </c>
      <c r="H313" s="48">
        <v>57</v>
      </c>
      <c r="I313" s="48">
        <v>65</v>
      </c>
      <c r="J313" s="151" t="str">
        <f t="shared" si="17"/>
        <v xml:space="preserve"> </v>
      </c>
      <c r="K313" s="151" t="str">
        <f t="shared" si="18"/>
        <v xml:space="preserve"> </v>
      </c>
      <c r="L313" s="151" t="str">
        <f t="shared" si="20"/>
        <v xml:space="preserve"> </v>
      </c>
      <c r="M313" s="101"/>
      <c r="N313" s="15"/>
      <c r="O313" s="62">
        <f t="shared" si="19"/>
        <v>61</v>
      </c>
      <c r="P313" s="4"/>
    </row>
    <row r="314" spans="1:16" s="5" customFormat="1" ht="17.45" customHeight="1">
      <c r="A314" s="4">
        <v>305</v>
      </c>
      <c r="B314" s="133" t="s">
        <v>9640</v>
      </c>
      <c r="C314" s="134" t="s">
        <v>2241</v>
      </c>
      <c r="D314" s="135" t="s">
        <v>3785</v>
      </c>
      <c r="E314" s="81" t="s">
        <v>9649</v>
      </c>
      <c r="F314" s="145">
        <v>0.7</v>
      </c>
      <c r="G314" s="145">
        <v>5.41</v>
      </c>
      <c r="H314" s="48">
        <v>44</v>
      </c>
      <c r="I314" s="48">
        <v>53</v>
      </c>
      <c r="J314" s="151" t="str">
        <f t="shared" si="17"/>
        <v xml:space="preserve"> </v>
      </c>
      <c r="K314" s="151" t="str">
        <f t="shared" si="18"/>
        <v xml:space="preserve"> </v>
      </c>
      <c r="L314" s="151" t="str">
        <f t="shared" si="20"/>
        <v xml:space="preserve"> </v>
      </c>
      <c r="M314" s="83"/>
      <c r="N314" s="15"/>
      <c r="O314" s="62">
        <f t="shared" si="19"/>
        <v>48.5</v>
      </c>
      <c r="P314" s="4"/>
    </row>
    <row r="315" spans="1:16" s="5" customFormat="1" ht="17.45" customHeight="1">
      <c r="A315" s="4">
        <v>306</v>
      </c>
      <c r="B315" s="133" t="s">
        <v>9641</v>
      </c>
      <c r="C315" s="134" t="s">
        <v>2368</v>
      </c>
      <c r="D315" s="135" t="s">
        <v>1008</v>
      </c>
      <c r="E315" s="81" t="s">
        <v>9649</v>
      </c>
      <c r="F315" s="145">
        <v>7.13</v>
      </c>
      <c r="G315" s="145">
        <v>7.45</v>
      </c>
      <c r="H315" s="48">
        <v>60</v>
      </c>
      <c r="I315" s="48">
        <v>73</v>
      </c>
      <c r="J315" s="151" t="str">
        <f t="shared" si="17"/>
        <v xml:space="preserve"> </v>
      </c>
      <c r="K315" s="166" t="str">
        <f t="shared" si="18"/>
        <v>SVK</v>
      </c>
      <c r="L315" s="151" t="str">
        <f t="shared" si="20"/>
        <v xml:space="preserve"> </v>
      </c>
      <c r="M315" s="196" t="s">
        <v>12603</v>
      </c>
      <c r="N315" s="9"/>
      <c r="O315" s="62">
        <f t="shared" si="19"/>
        <v>66.5</v>
      </c>
      <c r="P315" s="4"/>
    </row>
    <row r="316" spans="1:16" s="5" customFormat="1" ht="17.45" customHeight="1">
      <c r="A316" s="4">
        <v>307</v>
      </c>
      <c r="B316" s="133" t="s">
        <v>9642</v>
      </c>
      <c r="C316" s="134" t="s">
        <v>997</v>
      </c>
      <c r="D316" s="135" t="s">
        <v>3823</v>
      </c>
      <c r="E316" s="81" t="s">
        <v>9649</v>
      </c>
      <c r="F316" s="145">
        <v>7</v>
      </c>
      <c r="G316" s="145">
        <v>7.16</v>
      </c>
      <c r="H316" s="48">
        <v>65</v>
      </c>
      <c r="I316" s="48">
        <v>78</v>
      </c>
      <c r="J316" s="151" t="str">
        <f t="shared" si="17"/>
        <v xml:space="preserve"> </v>
      </c>
      <c r="K316" s="166" t="str">
        <f t="shared" si="18"/>
        <v>SVK</v>
      </c>
      <c r="L316" s="151" t="str">
        <f t="shared" si="20"/>
        <v xml:space="preserve"> </v>
      </c>
      <c r="M316" s="63" t="s">
        <v>12603</v>
      </c>
      <c r="N316" s="9"/>
      <c r="O316" s="62">
        <f t="shared" si="19"/>
        <v>71.5</v>
      </c>
      <c r="P316" s="4"/>
    </row>
    <row r="317" spans="1:16" s="5" customFormat="1" ht="17.45" customHeight="1">
      <c r="A317" s="4">
        <v>308</v>
      </c>
      <c r="B317" s="133" t="s">
        <v>9643</v>
      </c>
      <c r="C317" s="134" t="s">
        <v>683</v>
      </c>
      <c r="D317" s="135" t="s">
        <v>7433</v>
      </c>
      <c r="E317" s="81" t="s">
        <v>9649</v>
      </c>
      <c r="F317" s="145">
        <v>7.93</v>
      </c>
      <c r="G317" s="145">
        <v>5.42</v>
      </c>
      <c r="H317" s="48">
        <v>70</v>
      </c>
      <c r="I317" s="48">
        <v>53</v>
      </c>
      <c r="J317" s="166" t="str">
        <f t="shared" si="17"/>
        <v>SVK</v>
      </c>
      <c r="K317" s="151" t="str">
        <f t="shared" si="18"/>
        <v xml:space="preserve"> </v>
      </c>
      <c r="L317" s="151" t="str">
        <f t="shared" si="20"/>
        <v xml:space="preserve"> </v>
      </c>
      <c r="M317" s="63" t="s">
        <v>12589</v>
      </c>
      <c r="N317" s="9"/>
      <c r="O317" s="62">
        <f t="shared" si="19"/>
        <v>61.5</v>
      </c>
      <c r="P317" s="4"/>
    </row>
    <row r="318" spans="1:16" s="5" customFormat="1" ht="17.45" customHeight="1">
      <c r="A318" s="4">
        <v>309</v>
      </c>
      <c r="B318" s="133" t="s">
        <v>9644</v>
      </c>
      <c r="C318" s="134" t="s">
        <v>1172</v>
      </c>
      <c r="D318" s="135" t="s">
        <v>1002</v>
      </c>
      <c r="E318" s="81" t="s">
        <v>9649</v>
      </c>
      <c r="F318" s="145">
        <v>5.6</v>
      </c>
      <c r="G318" s="145">
        <v>4.3499999999999996</v>
      </c>
      <c r="H318" s="48">
        <v>54</v>
      </c>
      <c r="I318" s="48">
        <v>63</v>
      </c>
      <c r="J318" s="151" t="str">
        <f t="shared" si="17"/>
        <v xml:space="preserve"> </v>
      </c>
      <c r="K318" s="151" t="str">
        <f t="shared" si="18"/>
        <v xml:space="preserve"> </v>
      </c>
      <c r="L318" s="151" t="str">
        <f t="shared" si="20"/>
        <v xml:space="preserve"> </v>
      </c>
      <c r="M318" s="83"/>
      <c r="N318" s="9"/>
      <c r="O318" s="62">
        <f t="shared" si="19"/>
        <v>58.5</v>
      </c>
      <c r="P318" s="4"/>
    </row>
    <row r="319" spans="1:16" s="5" customFormat="1" ht="17.45" customHeight="1">
      <c r="A319" s="4">
        <v>310</v>
      </c>
      <c r="B319" s="133" t="s">
        <v>9645</v>
      </c>
      <c r="C319" s="134" t="s">
        <v>524</v>
      </c>
      <c r="D319" s="135" t="s">
        <v>2573</v>
      </c>
      <c r="E319" s="81" t="s">
        <v>9649</v>
      </c>
      <c r="F319" s="145">
        <v>7.03</v>
      </c>
      <c r="G319" s="145">
        <v>5.75</v>
      </c>
      <c r="H319" s="48">
        <v>63</v>
      </c>
      <c r="I319" s="48">
        <v>76</v>
      </c>
      <c r="J319" s="151" t="str">
        <f t="shared" si="17"/>
        <v xml:space="preserve"> </v>
      </c>
      <c r="K319" s="151" t="str">
        <f t="shared" si="18"/>
        <v xml:space="preserve"> </v>
      </c>
      <c r="L319" s="151" t="str">
        <f t="shared" si="20"/>
        <v xml:space="preserve"> </v>
      </c>
      <c r="M319" s="101"/>
      <c r="N319" s="9"/>
      <c r="O319" s="62">
        <f t="shared" si="19"/>
        <v>69.5</v>
      </c>
      <c r="P319" s="4"/>
    </row>
    <row r="320" spans="1:16" s="5" customFormat="1" ht="17.45" customHeight="1">
      <c r="A320" s="4">
        <v>311</v>
      </c>
      <c r="B320" s="133" t="s">
        <v>9646</v>
      </c>
      <c r="C320" s="134" t="s">
        <v>9647</v>
      </c>
      <c r="D320" s="135" t="s">
        <v>3620</v>
      </c>
      <c r="E320" s="81" t="s">
        <v>9649</v>
      </c>
      <c r="F320" s="145">
        <v>6.07</v>
      </c>
      <c r="G320" s="145">
        <v>6.3</v>
      </c>
      <c r="H320" s="48">
        <v>57</v>
      </c>
      <c r="I320" s="48">
        <v>57</v>
      </c>
      <c r="J320" s="151" t="str">
        <f t="shared" si="17"/>
        <v xml:space="preserve"> </v>
      </c>
      <c r="K320" s="151" t="str">
        <f t="shared" si="18"/>
        <v xml:space="preserve"> </v>
      </c>
      <c r="L320" s="151" t="str">
        <f t="shared" si="20"/>
        <v xml:space="preserve"> </v>
      </c>
      <c r="M320" s="83"/>
      <c r="N320" s="9"/>
      <c r="O320" s="62">
        <f t="shared" si="19"/>
        <v>57</v>
      </c>
      <c r="P320" s="4"/>
    </row>
    <row r="321" spans="1:16" s="5" customFormat="1" ht="17.45" customHeight="1">
      <c r="A321" s="4">
        <v>312</v>
      </c>
      <c r="B321" s="133" t="s">
        <v>9648</v>
      </c>
      <c r="C321" s="134" t="s">
        <v>3534</v>
      </c>
      <c r="D321" s="135" t="s">
        <v>3311</v>
      </c>
      <c r="E321" s="81" t="s">
        <v>9649</v>
      </c>
      <c r="F321" s="145">
        <v>4.33</v>
      </c>
      <c r="G321" s="145">
        <v>4.8499999999999996</v>
      </c>
      <c r="H321" s="48">
        <v>50</v>
      </c>
      <c r="I321" s="48">
        <v>53</v>
      </c>
      <c r="J321" s="151" t="str">
        <f t="shared" si="17"/>
        <v xml:space="preserve"> </v>
      </c>
      <c r="K321" s="151" t="str">
        <f t="shared" si="18"/>
        <v xml:space="preserve"> </v>
      </c>
      <c r="L321" s="151" t="str">
        <f t="shared" si="20"/>
        <v xml:space="preserve"> </v>
      </c>
      <c r="M321" s="101"/>
      <c r="N321" s="9"/>
      <c r="O321" s="62">
        <f t="shared" si="19"/>
        <v>51.5</v>
      </c>
      <c r="P321" s="4"/>
    </row>
    <row r="322" spans="1:16" s="5" customFormat="1" ht="17.45" customHeight="1">
      <c r="A322" s="4">
        <v>313</v>
      </c>
      <c r="B322" s="133" t="s">
        <v>9540</v>
      </c>
      <c r="C322" s="134" t="s">
        <v>354</v>
      </c>
      <c r="D322" s="135" t="s">
        <v>2007</v>
      </c>
      <c r="E322" s="81" t="s">
        <v>9588</v>
      </c>
      <c r="F322" s="145">
        <v>5.07</v>
      </c>
      <c r="G322" s="145">
        <v>2.17</v>
      </c>
      <c r="H322" s="48">
        <v>52</v>
      </c>
      <c r="I322" s="48">
        <v>52</v>
      </c>
      <c r="J322" s="151" t="str">
        <f t="shared" si="17"/>
        <v xml:space="preserve"> </v>
      </c>
      <c r="K322" s="151" t="str">
        <f t="shared" si="18"/>
        <v xml:space="preserve"> </v>
      </c>
      <c r="L322" s="151" t="str">
        <f t="shared" si="20"/>
        <v xml:space="preserve"> </v>
      </c>
      <c r="M322" s="101"/>
      <c r="N322" s="9"/>
      <c r="O322" s="62">
        <f t="shared" si="19"/>
        <v>52</v>
      </c>
      <c r="P322" s="4"/>
    </row>
    <row r="323" spans="1:16" s="5" customFormat="1" ht="17.45" customHeight="1">
      <c r="A323" s="4">
        <v>314</v>
      </c>
      <c r="B323" s="133" t="s">
        <v>9541</v>
      </c>
      <c r="C323" s="134" t="s">
        <v>9542</v>
      </c>
      <c r="D323" s="135" t="s">
        <v>2009</v>
      </c>
      <c r="E323" s="81" t="s">
        <v>9588</v>
      </c>
      <c r="F323" s="145">
        <v>5.67</v>
      </c>
      <c r="G323" s="145">
        <v>6.21</v>
      </c>
      <c r="H323" s="48">
        <v>56</v>
      </c>
      <c r="I323" s="48">
        <v>71</v>
      </c>
      <c r="J323" s="151" t="str">
        <f t="shared" si="17"/>
        <v xml:space="preserve"> </v>
      </c>
      <c r="K323" s="151" t="str">
        <f t="shared" si="18"/>
        <v xml:space="preserve"> </v>
      </c>
      <c r="L323" s="151" t="str">
        <f t="shared" si="20"/>
        <v xml:space="preserve"> </v>
      </c>
      <c r="M323" s="101"/>
      <c r="N323" s="9"/>
      <c r="O323" s="62">
        <f t="shared" si="19"/>
        <v>63.5</v>
      </c>
      <c r="P323" s="4"/>
    </row>
    <row r="324" spans="1:16" s="5" customFormat="1" ht="17.45" customHeight="1">
      <c r="A324" s="4">
        <v>315</v>
      </c>
      <c r="B324" s="133" t="s">
        <v>9544</v>
      </c>
      <c r="C324" s="134" t="s">
        <v>361</v>
      </c>
      <c r="D324" s="135" t="s">
        <v>3837</v>
      </c>
      <c r="E324" s="81" t="s">
        <v>9588</v>
      </c>
      <c r="F324" s="145">
        <v>5.63</v>
      </c>
      <c r="G324" s="145">
        <v>5.28</v>
      </c>
      <c r="H324" s="48">
        <v>52</v>
      </c>
      <c r="I324" s="48">
        <v>51</v>
      </c>
      <c r="J324" s="151" t="str">
        <f t="shared" si="17"/>
        <v xml:space="preserve"> </v>
      </c>
      <c r="K324" s="151" t="str">
        <f t="shared" si="18"/>
        <v xml:space="preserve"> </v>
      </c>
      <c r="L324" s="151" t="str">
        <f t="shared" si="20"/>
        <v xml:space="preserve"> </v>
      </c>
      <c r="M324" s="130"/>
      <c r="N324" s="38"/>
      <c r="O324" s="62">
        <f t="shared" si="19"/>
        <v>51.5</v>
      </c>
      <c r="P324" s="4"/>
    </row>
    <row r="325" spans="1:16" s="5" customFormat="1" ht="17.45" customHeight="1">
      <c r="A325" s="4">
        <v>316</v>
      </c>
      <c r="B325" s="133" t="s">
        <v>9545</v>
      </c>
      <c r="C325" s="134" t="s">
        <v>6960</v>
      </c>
      <c r="D325" s="135" t="s">
        <v>3837</v>
      </c>
      <c r="E325" s="81" t="s">
        <v>9588</v>
      </c>
      <c r="F325" s="145">
        <v>5.13</v>
      </c>
      <c r="G325" s="145">
        <v>4.84</v>
      </c>
      <c r="H325" s="48">
        <v>83</v>
      </c>
      <c r="I325" s="48">
        <v>100</v>
      </c>
      <c r="J325" s="151" t="str">
        <f t="shared" si="17"/>
        <v xml:space="preserve"> </v>
      </c>
      <c r="K325" s="151" t="str">
        <f t="shared" si="18"/>
        <v xml:space="preserve"> </v>
      </c>
      <c r="L325" s="151" t="str">
        <f t="shared" si="20"/>
        <v xml:space="preserve"> </v>
      </c>
      <c r="M325" s="83"/>
      <c r="N325" s="9"/>
      <c r="O325" s="62">
        <f t="shared" si="19"/>
        <v>91.5</v>
      </c>
      <c r="P325" s="4"/>
    </row>
    <row r="326" spans="1:16" s="5" customFormat="1" ht="17.45" customHeight="1">
      <c r="A326" s="4">
        <v>317</v>
      </c>
      <c r="B326" s="133" t="s">
        <v>9546</v>
      </c>
      <c r="C326" s="134" t="s">
        <v>2924</v>
      </c>
      <c r="D326" s="135" t="s">
        <v>3349</v>
      </c>
      <c r="E326" s="81" t="s">
        <v>9588</v>
      </c>
      <c r="F326" s="145">
        <v>6.07</v>
      </c>
      <c r="G326" s="145">
        <v>5.68</v>
      </c>
      <c r="H326" s="48">
        <v>55</v>
      </c>
      <c r="I326" s="48">
        <v>58</v>
      </c>
      <c r="J326" s="151" t="str">
        <f t="shared" si="17"/>
        <v xml:space="preserve"> </v>
      </c>
      <c r="K326" s="151" t="str">
        <f t="shared" si="18"/>
        <v xml:space="preserve"> </v>
      </c>
      <c r="L326" s="151" t="str">
        <f t="shared" si="20"/>
        <v xml:space="preserve"> </v>
      </c>
      <c r="M326" s="98"/>
      <c r="N326" s="9"/>
      <c r="O326" s="62">
        <f t="shared" si="19"/>
        <v>56.5</v>
      </c>
      <c r="P326" s="4"/>
    </row>
    <row r="327" spans="1:16" s="5" customFormat="1" ht="17.45" customHeight="1">
      <c r="A327" s="4">
        <v>318</v>
      </c>
      <c r="B327" s="133" t="s">
        <v>9547</v>
      </c>
      <c r="C327" s="134" t="s">
        <v>9548</v>
      </c>
      <c r="D327" s="135" t="s">
        <v>3379</v>
      </c>
      <c r="E327" s="81" t="s">
        <v>9588</v>
      </c>
      <c r="F327" s="145">
        <v>7.47</v>
      </c>
      <c r="G327" s="145">
        <v>6.27</v>
      </c>
      <c r="H327" s="48">
        <v>70</v>
      </c>
      <c r="I327" s="48">
        <v>71</v>
      </c>
      <c r="J327" s="151" t="str">
        <f t="shared" si="17"/>
        <v>SVK</v>
      </c>
      <c r="K327" s="151" t="str">
        <f t="shared" si="18"/>
        <v xml:space="preserve"> </v>
      </c>
      <c r="L327" s="151" t="str">
        <f t="shared" si="20"/>
        <v xml:space="preserve"> </v>
      </c>
      <c r="M327" s="83"/>
      <c r="N327" s="9"/>
      <c r="O327" s="62">
        <f t="shared" si="19"/>
        <v>70.5</v>
      </c>
      <c r="P327" s="4"/>
    </row>
    <row r="328" spans="1:16" s="5" customFormat="1" ht="17.45" customHeight="1">
      <c r="A328" s="4">
        <v>319</v>
      </c>
      <c r="B328" s="133" t="s">
        <v>9549</v>
      </c>
      <c r="C328" s="134" t="s">
        <v>9550</v>
      </c>
      <c r="D328" s="135" t="s">
        <v>737</v>
      </c>
      <c r="E328" s="81" t="s">
        <v>9588</v>
      </c>
      <c r="F328" s="145">
        <v>6.37</v>
      </c>
      <c r="G328" s="145">
        <v>5.0599999999999996</v>
      </c>
      <c r="H328" s="48">
        <v>60</v>
      </c>
      <c r="I328" s="48">
        <v>52</v>
      </c>
      <c r="J328" s="151" t="str">
        <f t="shared" si="17"/>
        <v xml:space="preserve"> </v>
      </c>
      <c r="K328" s="151" t="str">
        <f t="shared" si="18"/>
        <v xml:space="preserve"> </v>
      </c>
      <c r="L328" s="151" t="str">
        <f t="shared" si="20"/>
        <v xml:space="preserve"> </v>
      </c>
      <c r="M328" s="101"/>
      <c r="N328" s="9"/>
      <c r="O328" s="62">
        <f t="shared" si="19"/>
        <v>56</v>
      </c>
      <c r="P328" s="4"/>
    </row>
    <row r="329" spans="1:16" s="5" customFormat="1" ht="17.45" customHeight="1">
      <c r="A329" s="4">
        <v>320</v>
      </c>
      <c r="B329" s="133" t="s">
        <v>9551</v>
      </c>
      <c r="C329" s="134" t="s">
        <v>9552</v>
      </c>
      <c r="D329" s="135" t="s">
        <v>737</v>
      </c>
      <c r="E329" s="81" t="s">
        <v>9588</v>
      </c>
      <c r="F329" s="145">
        <v>6.37</v>
      </c>
      <c r="G329" s="145">
        <v>6.28</v>
      </c>
      <c r="H329" s="48">
        <v>57</v>
      </c>
      <c r="I329" s="48">
        <v>61</v>
      </c>
      <c r="J329" s="151" t="str">
        <f t="shared" si="17"/>
        <v xml:space="preserve"> </v>
      </c>
      <c r="K329" s="151" t="str">
        <f t="shared" si="18"/>
        <v xml:space="preserve"> </v>
      </c>
      <c r="L329" s="151" t="str">
        <f t="shared" si="20"/>
        <v xml:space="preserve"> </v>
      </c>
      <c r="M329" s="83"/>
      <c r="N329" s="9"/>
      <c r="O329" s="62">
        <f t="shared" si="19"/>
        <v>59</v>
      </c>
      <c r="P329" s="4"/>
    </row>
    <row r="330" spans="1:16" s="5" customFormat="1" ht="17.45" customHeight="1">
      <c r="A330" s="4">
        <v>321</v>
      </c>
      <c r="B330" s="133" t="s">
        <v>9553</v>
      </c>
      <c r="C330" s="134" t="s">
        <v>3159</v>
      </c>
      <c r="D330" s="135" t="s">
        <v>23</v>
      </c>
      <c r="E330" s="81" t="s">
        <v>9588</v>
      </c>
      <c r="F330" s="145">
        <v>5.93</v>
      </c>
      <c r="G330" s="145">
        <v>6.12</v>
      </c>
      <c r="H330" s="48">
        <v>61</v>
      </c>
      <c r="I330" s="48">
        <v>73</v>
      </c>
      <c r="J330" s="151" t="str">
        <f t="shared" ref="J330:J395" si="21">IF(AND(F330&gt;=9,H330&gt;=90),"SVXS",IF(AND(F330&gt;=8,H330&gt;=80),"SVG",IF(AND(F330&gt;=7,H330&gt;=70),"SVK"," ")))</f>
        <v xml:space="preserve"> </v>
      </c>
      <c r="K330" s="151" t="str">
        <f t="shared" ref="K330:K395" si="22">IF(AND(G330&gt;=9,I330&gt;=90),"SVXS",IF(AND(G330&gt;=8,I330&gt;=80),"SVG",IF(AND(G330&gt;=7,I330&gt;=70),"SVK"," ")))</f>
        <v xml:space="preserve"> </v>
      </c>
      <c r="L330" s="151" t="str">
        <f t="shared" si="20"/>
        <v xml:space="preserve"> </v>
      </c>
      <c r="M330" s="83"/>
      <c r="N330" s="9"/>
      <c r="O330" s="62">
        <f t="shared" ref="O330:O395" si="23">SUM(H330:I330)/2</f>
        <v>67</v>
      </c>
      <c r="P330" s="4"/>
    </row>
    <row r="331" spans="1:16" s="5" customFormat="1" ht="17.45" customHeight="1">
      <c r="A331" s="4">
        <v>322</v>
      </c>
      <c r="B331" s="133" t="s">
        <v>9554</v>
      </c>
      <c r="C331" s="134" t="s">
        <v>2056</v>
      </c>
      <c r="D331" s="135" t="s">
        <v>3024</v>
      </c>
      <c r="E331" s="81" t="s">
        <v>9588</v>
      </c>
      <c r="F331" s="145">
        <v>5.07</v>
      </c>
      <c r="G331" s="145">
        <v>5.52</v>
      </c>
      <c r="H331" s="48">
        <v>51</v>
      </c>
      <c r="I331" s="48">
        <v>57</v>
      </c>
      <c r="J331" s="151" t="str">
        <f t="shared" si="21"/>
        <v xml:space="preserve"> </v>
      </c>
      <c r="K331" s="151" t="str">
        <f t="shared" si="22"/>
        <v xml:space="preserve"> </v>
      </c>
      <c r="L331" s="151" t="str">
        <f t="shared" si="20"/>
        <v xml:space="preserve"> </v>
      </c>
      <c r="M331" s="83"/>
      <c r="N331" s="9"/>
      <c r="O331" s="62">
        <f t="shared" si="23"/>
        <v>54</v>
      </c>
      <c r="P331" s="4"/>
    </row>
    <row r="332" spans="1:16" s="5" customFormat="1" ht="17.45" customHeight="1">
      <c r="A332" s="4">
        <v>323</v>
      </c>
      <c r="B332" s="133" t="s">
        <v>9555</v>
      </c>
      <c r="C332" s="134" t="s">
        <v>1413</v>
      </c>
      <c r="D332" s="135" t="s">
        <v>995</v>
      </c>
      <c r="E332" s="81" t="s">
        <v>9588</v>
      </c>
      <c r="F332" s="145">
        <v>5.8</v>
      </c>
      <c r="G332" s="145">
        <v>3.81</v>
      </c>
      <c r="H332" s="48">
        <v>53</v>
      </c>
      <c r="I332" s="48">
        <v>54</v>
      </c>
      <c r="J332" s="151" t="str">
        <f t="shared" si="21"/>
        <v xml:space="preserve"> </v>
      </c>
      <c r="K332" s="151" t="str">
        <f t="shared" si="22"/>
        <v xml:space="preserve"> </v>
      </c>
      <c r="L332" s="151" t="str">
        <f t="shared" si="20"/>
        <v xml:space="preserve"> </v>
      </c>
      <c r="M332" s="83"/>
      <c r="N332" s="9"/>
      <c r="O332" s="62">
        <f t="shared" si="23"/>
        <v>53.5</v>
      </c>
      <c r="P332" s="4"/>
    </row>
    <row r="333" spans="1:16" s="5" customFormat="1" ht="17.45" customHeight="1">
      <c r="A333" s="4">
        <v>324</v>
      </c>
      <c r="B333" s="133" t="s">
        <v>9556</v>
      </c>
      <c r="C333" s="134" t="s">
        <v>670</v>
      </c>
      <c r="D333" s="135" t="s">
        <v>995</v>
      </c>
      <c r="E333" s="81" t="s">
        <v>9588</v>
      </c>
      <c r="F333" s="145">
        <v>5.3</v>
      </c>
      <c r="G333" s="145">
        <v>4.51</v>
      </c>
      <c r="H333" s="48">
        <v>54</v>
      </c>
      <c r="I333" s="48">
        <v>50</v>
      </c>
      <c r="J333" s="165" t="str">
        <f t="shared" si="21"/>
        <v xml:space="preserve"> </v>
      </c>
      <c r="K333" s="165" t="str">
        <f t="shared" si="22"/>
        <v xml:space="preserve"> </v>
      </c>
      <c r="L333" s="165" t="str">
        <f t="shared" si="20"/>
        <v xml:space="preserve"> </v>
      </c>
      <c r="M333" s="63"/>
      <c r="N333" s="38"/>
      <c r="O333" s="62">
        <f t="shared" si="23"/>
        <v>52</v>
      </c>
      <c r="P333" s="58"/>
    </row>
    <row r="334" spans="1:16" s="5" customFormat="1" ht="17.45" customHeight="1">
      <c r="A334" s="4">
        <v>325</v>
      </c>
      <c r="B334" s="133" t="s">
        <v>9557</v>
      </c>
      <c r="C334" s="134" t="s">
        <v>4262</v>
      </c>
      <c r="D334" s="135" t="s">
        <v>2321</v>
      </c>
      <c r="E334" s="81" t="s">
        <v>9588</v>
      </c>
      <c r="F334" s="145">
        <v>6.1</v>
      </c>
      <c r="G334" s="145">
        <v>5.9</v>
      </c>
      <c r="H334" s="48">
        <v>70</v>
      </c>
      <c r="I334" s="48">
        <v>76</v>
      </c>
      <c r="J334" s="165" t="str">
        <f t="shared" si="21"/>
        <v xml:space="preserve"> </v>
      </c>
      <c r="K334" s="165" t="str">
        <f t="shared" si="22"/>
        <v xml:space="preserve"> </v>
      </c>
      <c r="L334" s="165" t="str">
        <f t="shared" si="20"/>
        <v xml:space="preserve"> </v>
      </c>
      <c r="M334" s="196" t="s">
        <v>9589</v>
      </c>
      <c r="N334" s="9"/>
      <c r="O334" s="62">
        <f t="shared" si="23"/>
        <v>73</v>
      </c>
      <c r="P334" s="58"/>
    </row>
    <row r="335" spans="1:16" s="5" customFormat="1" ht="17.45" customHeight="1">
      <c r="A335" s="4">
        <v>326</v>
      </c>
      <c r="B335" s="133" t="s">
        <v>9558</v>
      </c>
      <c r="C335" s="134" t="s">
        <v>4262</v>
      </c>
      <c r="D335" s="135" t="s">
        <v>355</v>
      </c>
      <c r="E335" s="81" t="s">
        <v>9588</v>
      </c>
      <c r="F335" s="145">
        <v>6.13</v>
      </c>
      <c r="G335" s="145">
        <v>6.14</v>
      </c>
      <c r="H335" s="48">
        <v>61</v>
      </c>
      <c r="I335" s="48">
        <v>81</v>
      </c>
      <c r="J335" s="165" t="str">
        <f t="shared" si="21"/>
        <v xml:space="preserve"> </v>
      </c>
      <c r="K335" s="165" t="str">
        <f t="shared" si="22"/>
        <v xml:space="preserve"> </v>
      </c>
      <c r="L335" s="165" t="str">
        <f t="shared" si="20"/>
        <v xml:space="preserve"> </v>
      </c>
      <c r="M335" s="83"/>
      <c r="N335" s="9"/>
      <c r="O335" s="62">
        <f t="shared" si="23"/>
        <v>71</v>
      </c>
      <c r="P335" s="58"/>
    </row>
    <row r="336" spans="1:16" s="5" customFormat="1" ht="17.45" customHeight="1">
      <c r="A336" s="4">
        <v>327</v>
      </c>
      <c r="B336" s="133" t="s">
        <v>9559</v>
      </c>
      <c r="C336" s="134" t="s">
        <v>994</v>
      </c>
      <c r="D336" s="135" t="s">
        <v>3610</v>
      </c>
      <c r="E336" s="81" t="s">
        <v>9588</v>
      </c>
      <c r="F336" s="145">
        <v>5.67</v>
      </c>
      <c r="G336" s="145">
        <v>3.59</v>
      </c>
      <c r="H336" s="48">
        <v>54</v>
      </c>
      <c r="I336" s="48">
        <v>54</v>
      </c>
      <c r="J336" s="165" t="str">
        <f t="shared" si="21"/>
        <v xml:space="preserve"> </v>
      </c>
      <c r="K336" s="165" t="str">
        <f t="shared" si="22"/>
        <v xml:space="preserve"> </v>
      </c>
      <c r="L336" s="165" t="str">
        <f t="shared" si="20"/>
        <v xml:space="preserve"> </v>
      </c>
      <c r="M336" s="63"/>
      <c r="N336" s="9"/>
      <c r="O336" s="62">
        <f t="shared" si="23"/>
        <v>54</v>
      </c>
      <c r="P336" s="58"/>
    </row>
    <row r="337" spans="1:16" s="5" customFormat="1" ht="17.45" customHeight="1">
      <c r="A337" s="4">
        <v>328</v>
      </c>
      <c r="B337" s="133" t="s">
        <v>9560</v>
      </c>
      <c r="C337" s="134" t="s">
        <v>9561</v>
      </c>
      <c r="D337" s="135" t="s">
        <v>4263</v>
      </c>
      <c r="E337" s="81" t="s">
        <v>9588</v>
      </c>
      <c r="F337" s="145">
        <v>5.67</v>
      </c>
      <c r="G337" s="145">
        <v>2.31</v>
      </c>
      <c r="H337" s="48">
        <v>54</v>
      </c>
      <c r="I337" s="48">
        <v>50</v>
      </c>
      <c r="J337" s="165" t="str">
        <f t="shared" si="21"/>
        <v xml:space="preserve"> </v>
      </c>
      <c r="K337" s="165" t="str">
        <f t="shared" si="22"/>
        <v xml:space="preserve"> </v>
      </c>
      <c r="L337" s="165" t="str">
        <f t="shared" si="20"/>
        <v xml:space="preserve"> </v>
      </c>
      <c r="M337" s="83"/>
      <c r="N337" s="9"/>
      <c r="O337" s="62">
        <f t="shared" si="23"/>
        <v>52</v>
      </c>
      <c r="P337" s="58"/>
    </row>
    <row r="338" spans="1:16" s="5" customFormat="1" ht="17.45" customHeight="1">
      <c r="A338" s="4">
        <v>329</v>
      </c>
      <c r="B338" s="133" t="s">
        <v>9562</v>
      </c>
      <c r="C338" s="134" t="s">
        <v>3964</v>
      </c>
      <c r="D338" s="135" t="s">
        <v>3511</v>
      </c>
      <c r="E338" s="81" t="s">
        <v>9588</v>
      </c>
      <c r="F338" s="145">
        <v>6.13</v>
      </c>
      <c r="G338" s="145">
        <v>3.87</v>
      </c>
      <c r="H338" s="48">
        <v>50</v>
      </c>
      <c r="I338" s="48">
        <v>45</v>
      </c>
      <c r="J338" s="165" t="str">
        <f t="shared" si="21"/>
        <v xml:space="preserve"> </v>
      </c>
      <c r="K338" s="165" t="str">
        <f t="shared" si="22"/>
        <v xml:space="preserve"> </v>
      </c>
      <c r="L338" s="165" t="str">
        <f t="shared" si="20"/>
        <v xml:space="preserve"> </v>
      </c>
      <c r="M338" s="63"/>
      <c r="N338" s="9"/>
      <c r="O338" s="62">
        <f t="shared" si="23"/>
        <v>47.5</v>
      </c>
      <c r="P338" s="58"/>
    </row>
    <row r="339" spans="1:16" s="5" customFormat="1" ht="17.45" customHeight="1">
      <c r="A339" s="4">
        <v>330</v>
      </c>
      <c r="B339" s="133" t="s">
        <v>9563</v>
      </c>
      <c r="C339" s="134" t="s">
        <v>670</v>
      </c>
      <c r="D339" s="135" t="s">
        <v>684</v>
      </c>
      <c r="E339" s="81" t="s">
        <v>9588</v>
      </c>
      <c r="F339" s="145">
        <v>6.73</v>
      </c>
      <c r="G339" s="145">
        <v>5.54</v>
      </c>
      <c r="H339" s="48">
        <v>61</v>
      </c>
      <c r="I339" s="48">
        <v>62</v>
      </c>
      <c r="J339" s="165" t="str">
        <f t="shared" si="21"/>
        <v xml:space="preserve"> </v>
      </c>
      <c r="K339" s="165" t="str">
        <f t="shared" si="22"/>
        <v xml:space="preserve"> </v>
      </c>
      <c r="L339" s="165" t="str">
        <f t="shared" si="20"/>
        <v xml:space="preserve"> </v>
      </c>
      <c r="M339" s="68"/>
      <c r="N339" s="9"/>
      <c r="O339" s="62">
        <f t="shared" si="23"/>
        <v>61.5</v>
      </c>
      <c r="P339" s="58"/>
    </row>
    <row r="340" spans="1:16" s="5" customFormat="1" ht="17.45" customHeight="1">
      <c r="A340" s="4">
        <v>331</v>
      </c>
      <c r="B340" s="133" t="s">
        <v>9564</v>
      </c>
      <c r="C340" s="134" t="s">
        <v>3088</v>
      </c>
      <c r="D340" s="135" t="s">
        <v>4264</v>
      </c>
      <c r="E340" s="81" t="s">
        <v>9588</v>
      </c>
      <c r="F340" s="145">
        <v>4.03</v>
      </c>
      <c r="G340" s="145">
        <v>2.92</v>
      </c>
      <c r="H340" s="48">
        <v>50</v>
      </c>
      <c r="I340" s="48">
        <v>52</v>
      </c>
      <c r="J340" s="165" t="str">
        <f t="shared" si="21"/>
        <v xml:space="preserve"> </v>
      </c>
      <c r="K340" s="165" t="str">
        <f t="shared" si="22"/>
        <v xml:space="preserve"> </v>
      </c>
      <c r="L340" s="165" t="str">
        <f t="shared" si="20"/>
        <v xml:space="preserve"> </v>
      </c>
      <c r="M340" s="101"/>
      <c r="N340" s="9"/>
      <c r="O340" s="62">
        <f t="shared" si="23"/>
        <v>51</v>
      </c>
      <c r="P340" s="58"/>
    </row>
    <row r="341" spans="1:16" s="5" customFormat="1" ht="17.45" customHeight="1">
      <c r="A341" s="4">
        <v>332</v>
      </c>
      <c r="B341" s="133" t="s">
        <v>9565</v>
      </c>
      <c r="C341" s="134" t="s">
        <v>1032</v>
      </c>
      <c r="D341" s="135" t="s">
        <v>3625</v>
      </c>
      <c r="E341" s="81" t="s">
        <v>9588</v>
      </c>
      <c r="F341" s="145">
        <v>6.77</v>
      </c>
      <c r="G341" s="145">
        <v>5.89</v>
      </c>
      <c r="H341" s="48">
        <v>70</v>
      </c>
      <c r="I341" s="48">
        <v>70</v>
      </c>
      <c r="J341" s="165" t="str">
        <f t="shared" si="21"/>
        <v xml:space="preserve"> </v>
      </c>
      <c r="K341" s="165" t="str">
        <f t="shared" si="22"/>
        <v xml:space="preserve"> </v>
      </c>
      <c r="L341" s="165" t="str">
        <f t="shared" si="20"/>
        <v xml:space="preserve"> </v>
      </c>
      <c r="M341" s="63"/>
      <c r="N341" s="47"/>
      <c r="O341" s="62">
        <f t="shared" si="23"/>
        <v>70</v>
      </c>
      <c r="P341" s="58"/>
    </row>
    <row r="342" spans="1:16" s="5" customFormat="1" ht="17.45" customHeight="1">
      <c r="A342" s="4">
        <v>333</v>
      </c>
      <c r="B342" s="133" t="s">
        <v>9566</v>
      </c>
      <c r="C342" s="134" t="s">
        <v>9567</v>
      </c>
      <c r="D342" s="135" t="s">
        <v>3790</v>
      </c>
      <c r="E342" s="81" t="s">
        <v>9588</v>
      </c>
      <c r="F342" s="145">
        <v>5.87</v>
      </c>
      <c r="G342" s="145">
        <v>5.78</v>
      </c>
      <c r="H342" s="48">
        <v>65</v>
      </c>
      <c r="I342" s="48">
        <v>67</v>
      </c>
      <c r="J342" s="165" t="str">
        <f t="shared" si="21"/>
        <v xml:space="preserve"> </v>
      </c>
      <c r="K342" s="165" t="str">
        <f t="shared" si="22"/>
        <v xml:space="preserve"> </v>
      </c>
      <c r="L342" s="165" t="str">
        <f t="shared" si="20"/>
        <v xml:space="preserve"> </v>
      </c>
      <c r="M342" s="83"/>
      <c r="N342" s="9"/>
      <c r="O342" s="62">
        <f t="shared" si="23"/>
        <v>66</v>
      </c>
      <c r="P342" s="58"/>
    </row>
    <row r="343" spans="1:16" s="5" customFormat="1" ht="17.45" customHeight="1">
      <c r="A343" s="4">
        <v>334</v>
      </c>
      <c r="B343" s="133" t="s">
        <v>9568</v>
      </c>
      <c r="C343" s="134" t="s">
        <v>9569</v>
      </c>
      <c r="D343" s="135" t="s">
        <v>999</v>
      </c>
      <c r="E343" s="81" t="s">
        <v>9588</v>
      </c>
      <c r="F343" s="145">
        <v>6.2</v>
      </c>
      <c r="G343" s="145">
        <v>5.32</v>
      </c>
      <c r="H343" s="48">
        <v>61</v>
      </c>
      <c r="I343" s="48">
        <v>61</v>
      </c>
      <c r="J343" s="165" t="str">
        <f t="shared" si="21"/>
        <v xml:space="preserve"> </v>
      </c>
      <c r="K343" s="165" t="str">
        <f t="shared" si="22"/>
        <v xml:space="preserve"> </v>
      </c>
      <c r="L343" s="165" t="str">
        <f t="shared" si="20"/>
        <v xml:space="preserve"> </v>
      </c>
      <c r="M343" s="63"/>
      <c r="N343" s="9"/>
      <c r="O343" s="62">
        <f t="shared" si="23"/>
        <v>61</v>
      </c>
      <c r="P343" s="58"/>
    </row>
    <row r="344" spans="1:16" s="5" customFormat="1" ht="17.45" customHeight="1">
      <c r="A344" s="4">
        <v>335</v>
      </c>
      <c r="B344" s="133" t="s">
        <v>9570</v>
      </c>
      <c r="C344" s="134" t="s">
        <v>3093</v>
      </c>
      <c r="D344" s="135" t="s">
        <v>3801</v>
      </c>
      <c r="E344" s="81" t="s">
        <v>9588</v>
      </c>
      <c r="F344" s="145">
        <v>5.13</v>
      </c>
      <c r="G344" s="145">
        <v>4.97</v>
      </c>
      <c r="H344" s="48">
        <v>51</v>
      </c>
      <c r="I344" s="48">
        <v>52</v>
      </c>
      <c r="J344" s="165" t="str">
        <f t="shared" si="21"/>
        <v xml:space="preserve"> </v>
      </c>
      <c r="K344" s="165" t="str">
        <f t="shared" si="22"/>
        <v xml:space="preserve"> </v>
      </c>
      <c r="L344" s="165" t="str">
        <f t="shared" si="20"/>
        <v xml:space="preserve"> </v>
      </c>
      <c r="M344" s="196"/>
      <c r="N344" s="136"/>
      <c r="O344" s="62">
        <f t="shared" si="23"/>
        <v>51.5</v>
      </c>
      <c r="P344" s="58"/>
    </row>
    <row r="345" spans="1:16" s="5" customFormat="1" ht="17.45" customHeight="1">
      <c r="A345" s="4">
        <v>336</v>
      </c>
      <c r="B345" s="133" t="s">
        <v>9571</v>
      </c>
      <c r="C345" s="134" t="s">
        <v>1410</v>
      </c>
      <c r="D345" s="135" t="s">
        <v>3774</v>
      </c>
      <c r="E345" s="81" t="s">
        <v>9588</v>
      </c>
      <c r="F345" s="145">
        <v>4.47</v>
      </c>
      <c r="G345" s="145">
        <v>4.47</v>
      </c>
      <c r="H345" s="48">
        <v>50</v>
      </c>
      <c r="I345" s="48">
        <v>45</v>
      </c>
      <c r="J345" s="165" t="str">
        <f t="shared" si="21"/>
        <v xml:space="preserve"> </v>
      </c>
      <c r="K345" s="165" t="str">
        <f t="shared" si="22"/>
        <v xml:space="preserve"> </v>
      </c>
      <c r="L345" s="165" t="str">
        <f t="shared" si="20"/>
        <v xml:space="preserve"> </v>
      </c>
      <c r="M345" s="63"/>
      <c r="N345" s="9"/>
      <c r="O345" s="62">
        <f t="shared" si="23"/>
        <v>47.5</v>
      </c>
      <c r="P345" s="58"/>
    </row>
    <row r="346" spans="1:16" s="5" customFormat="1" ht="17.45" customHeight="1">
      <c r="A346" s="4">
        <v>337</v>
      </c>
      <c r="B346" s="133" t="s">
        <v>9572</v>
      </c>
      <c r="C346" s="134" t="s">
        <v>9573</v>
      </c>
      <c r="D346" s="135" t="s">
        <v>1007</v>
      </c>
      <c r="E346" s="81" t="s">
        <v>9588</v>
      </c>
      <c r="F346" s="145">
        <v>4.2</v>
      </c>
      <c r="G346" s="145">
        <v>3.61</v>
      </c>
      <c r="H346" s="48">
        <v>53</v>
      </c>
      <c r="I346" s="48">
        <v>48</v>
      </c>
      <c r="J346" s="165" t="str">
        <f t="shared" si="21"/>
        <v xml:space="preserve"> </v>
      </c>
      <c r="K346" s="165" t="str">
        <f t="shared" si="22"/>
        <v xml:space="preserve"> </v>
      </c>
      <c r="L346" s="165" t="str">
        <f t="shared" si="20"/>
        <v xml:space="preserve"> </v>
      </c>
      <c r="M346" s="68"/>
      <c r="N346" s="9"/>
      <c r="O346" s="62">
        <f t="shared" si="23"/>
        <v>50.5</v>
      </c>
      <c r="P346" s="58"/>
    </row>
    <row r="347" spans="1:16" s="5" customFormat="1" ht="17.45" customHeight="1">
      <c r="A347" s="4">
        <v>338</v>
      </c>
      <c r="B347" s="133" t="s">
        <v>9574</v>
      </c>
      <c r="C347" s="134" t="s">
        <v>4262</v>
      </c>
      <c r="D347" s="135" t="s">
        <v>1001</v>
      </c>
      <c r="E347" s="81" t="s">
        <v>9588</v>
      </c>
      <c r="F347" s="145">
        <v>6.2</v>
      </c>
      <c r="G347" s="145">
        <v>6.41</v>
      </c>
      <c r="H347" s="48">
        <v>64</v>
      </c>
      <c r="I347" s="48">
        <v>64</v>
      </c>
      <c r="J347" s="165" t="str">
        <f t="shared" si="21"/>
        <v xml:space="preserve"> </v>
      </c>
      <c r="K347" s="165" t="str">
        <f t="shared" si="22"/>
        <v xml:space="preserve"> </v>
      </c>
      <c r="L347" s="165" t="str">
        <f t="shared" si="20"/>
        <v xml:space="preserve"> </v>
      </c>
      <c r="M347" s="63"/>
      <c r="N347" s="9"/>
      <c r="O347" s="62">
        <f t="shared" si="23"/>
        <v>64</v>
      </c>
      <c r="P347" s="58"/>
    </row>
    <row r="348" spans="1:16" s="5" customFormat="1" ht="17.45" customHeight="1">
      <c r="A348" s="4">
        <v>339</v>
      </c>
      <c r="B348" s="133" t="s">
        <v>9575</v>
      </c>
      <c r="C348" s="134" t="s">
        <v>1408</v>
      </c>
      <c r="D348" s="135" t="s">
        <v>300</v>
      </c>
      <c r="E348" s="81" t="s">
        <v>9588</v>
      </c>
      <c r="F348" s="145">
        <v>5.07</v>
      </c>
      <c r="G348" s="145">
        <v>1.69</v>
      </c>
      <c r="H348" s="48">
        <v>51</v>
      </c>
      <c r="I348" s="48">
        <v>42</v>
      </c>
      <c r="J348" s="165" t="str">
        <f t="shared" si="21"/>
        <v xml:space="preserve"> </v>
      </c>
      <c r="K348" s="165" t="str">
        <f t="shared" si="22"/>
        <v xml:space="preserve"> </v>
      </c>
      <c r="L348" s="165" t="str">
        <f t="shared" si="20"/>
        <v xml:space="preserve"> </v>
      </c>
      <c r="M348" s="101"/>
      <c r="N348" s="9"/>
      <c r="O348" s="62">
        <f t="shared" si="23"/>
        <v>46.5</v>
      </c>
      <c r="P348" s="58"/>
    </row>
    <row r="349" spans="1:16" s="5" customFormat="1" ht="17.45" customHeight="1">
      <c r="A349" s="4">
        <v>340</v>
      </c>
      <c r="B349" s="133" t="s">
        <v>9576</v>
      </c>
      <c r="C349" s="134" t="s">
        <v>997</v>
      </c>
      <c r="D349" s="135" t="s">
        <v>3470</v>
      </c>
      <c r="E349" s="81" t="s">
        <v>9588</v>
      </c>
      <c r="F349" s="145">
        <v>6.07</v>
      </c>
      <c r="G349" s="145">
        <v>5.46</v>
      </c>
      <c r="H349" s="48">
        <v>55</v>
      </c>
      <c r="I349" s="48">
        <v>51</v>
      </c>
      <c r="J349" s="165" t="str">
        <f t="shared" si="21"/>
        <v xml:space="preserve"> </v>
      </c>
      <c r="K349" s="165" t="str">
        <f t="shared" si="22"/>
        <v xml:space="preserve"> </v>
      </c>
      <c r="L349" s="165" t="str">
        <f t="shared" si="20"/>
        <v xml:space="preserve"> </v>
      </c>
      <c r="M349" s="202"/>
      <c r="N349" s="9"/>
      <c r="O349" s="62">
        <f t="shared" si="23"/>
        <v>53</v>
      </c>
      <c r="P349" s="58"/>
    </row>
    <row r="350" spans="1:16" s="5" customFormat="1" ht="17.45" customHeight="1">
      <c r="A350" s="4">
        <v>341</v>
      </c>
      <c r="B350" s="133" t="s">
        <v>9577</v>
      </c>
      <c r="C350" s="134" t="s">
        <v>9578</v>
      </c>
      <c r="D350" s="135" t="s">
        <v>302</v>
      </c>
      <c r="E350" s="81" t="s">
        <v>9588</v>
      </c>
      <c r="F350" s="145">
        <v>5.23</v>
      </c>
      <c r="G350" s="145">
        <v>5.0199999999999996</v>
      </c>
      <c r="H350" s="48">
        <v>54</v>
      </c>
      <c r="I350" s="48">
        <v>50</v>
      </c>
      <c r="J350" s="165" t="str">
        <f t="shared" si="21"/>
        <v xml:space="preserve"> </v>
      </c>
      <c r="K350" s="165" t="str">
        <f t="shared" si="22"/>
        <v xml:space="preserve"> </v>
      </c>
      <c r="L350" s="165" t="str">
        <f t="shared" si="20"/>
        <v xml:space="preserve"> </v>
      </c>
      <c r="M350" s="68"/>
      <c r="N350" s="9"/>
      <c r="O350" s="62">
        <f t="shared" si="23"/>
        <v>52</v>
      </c>
      <c r="P350" s="58"/>
    </row>
    <row r="351" spans="1:16" s="5" customFormat="1" ht="17.45" customHeight="1">
      <c r="A351" s="4">
        <v>342</v>
      </c>
      <c r="B351" s="133" t="s">
        <v>9579</v>
      </c>
      <c r="C351" s="134" t="s">
        <v>630</v>
      </c>
      <c r="D351" s="135" t="s">
        <v>366</v>
      </c>
      <c r="E351" s="81" t="s">
        <v>9588</v>
      </c>
      <c r="F351" s="145">
        <v>4.7</v>
      </c>
      <c r="G351" s="145">
        <v>5.68</v>
      </c>
      <c r="H351" s="48">
        <v>55</v>
      </c>
      <c r="I351" s="48">
        <v>52</v>
      </c>
      <c r="J351" s="165" t="str">
        <f t="shared" si="21"/>
        <v xml:space="preserve"> </v>
      </c>
      <c r="K351" s="165" t="str">
        <f t="shared" si="22"/>
        <v xml:space="preserve"> </v>
      </c>
      <c r="L351" s="165" t="str">
        <f t="shared" si="20"/>
        <v xml:space="preserve"> </v>
      </c>
      <c r="M351" s="98"/>
      <c r="N351" s="9"/>
      <c r="O351" s="62">
        <f t="shared" si="23"/>
        <v>53.5</v>
      </c>
      <c r="P351" s="58"/>
    </row>
    <row r="352" spans="1:16" s="5" customFormat="1" ht="17.45" customHeight="1">
      <c r="A352" s="4">
        <v>343</v>
      </c>
      <c r="B352" s="133" t="s">
        <v>9580</v>
      </c>
      <c r="C352" s="134" t="s">
        <v>351</v>
      </c>
      <c r="D352" s="135" t="s">
        <v>3372</v>
      </c>
      <c r="E352" s="81" t="s">
        <v>9588</v>
      </c>
      <c r="F352" s="145">
        <v>5.4</v>
      </c>
      <c r="G352" s="145">
        <v>5.37</v>
      </c>
      <c r="H352" s="48">
        <v>56</v>
      </c>
      <c r="I352" s="48">
        <v>50</v>
      </c>
      <c r="J352" s="165" t="str">
        <f t="shared" si="21"/>
        <v xml:space="preserve"> </v>
      </c>
      <c r="K352" s="165" t="str">
        <f t="shared" si="22"/>
        <v xml:space="preserve"> </v>
      </c>
      <c r="L352" s="165" t="str">
        <f t="shared" si="20"/>
        <v xml:space="preserve"> </v>
      </c>
      <c r="M352" s="101"/>
      <c r="N352" s="9"/>
      <c r="O352" s="62">
        <f t="shared" si="23"/>
        <v>53</v>
      </c>
      <c r="P352" s="58"/>
    </row>
    <row r="353" spans="1:16" s="5" customFormat="1" ht="17.45" customHeight="1">
      <c r="A353" s="4">
        <v>344</v>
      </c>
      <c r="B353" s="133" t="s">
        <v>9581</v>
      </c>
      <c r="C353" s="134" t="s">
        <v>3090</v>
      </c>
      <c r="D353" s="135" t="s">
        <v>2333</v>
      </c>
      <c r="E353" s="81" t="s">
        <v>9588</v>
      </c>
      <c r="F353" s="145">
        <v>4.7300000000000004</v>
      </c>
      <c r="G353" s="145">
        <v>4.3099999999999996</v>
      </c>
      <c r="H353" s="48">
        <v>50</v>
      </c>
      <c r="I353" s="48">
        <v>51</v>
      </c>
      <c r="J353" s="165" t="str">
        <f t="shared" si="21"/>
        <v xml:space="preserve"> </v>
      </c>
      <c r="K353" s="165" t="str">
        <f t="shared" si="22"/>
        <v xml:space="preserve"> </v>
      </c>
      <c r="L353" s="165" t="str">
        <f t="shared" si="20"/>
        <v xml:space="preserve"> </v>
      </c>
      <c r="M353" s="101"/>
      <c r="N353" s="9"/>
      <c r="O353" s="62">
        <f t="shared" si="23"/>
        <v>50.5</v>
      </c>
      <c r="P353" s="58"/>
    </row>
    <row r="354" spans="1:16" s="5" customFormat="1" ht="17.45" customHeight="1">
      <c r="A354" s="4">
        <v>345</v>
      </c>
      <c r="B354" s="133" t="s">
        <v>9582</v>
      </c>
      <c r="C354" s="134" t="s">
        <v>7059</v>
      </c>
      <c r="D354" s="135" t="s">
        <v>2575</v>
      </c>
      <c r="E354" s="81" t="s">
        <v>9588</v>
      </c>
      <c r="F354" s="145">
        <v>6.27</v>
      </c>
      <c r="G354" s="145">
        <v>4.49</v>
      </c>
      <c r="H354" s="48">
        <v>57</v>
      </c>
      <c r="I354" s="48">
        <v>60</v>
      </c>
      <c r="J354" s="165" t="str">
        <f t="shared" si="21"/>
        <v xml:space="preserve"> </v>
      </c>
      <c r="K354" s="165" t="str">
        <f t="shared" si="22"/>
        <v xml:space="preserve"> </v>
      </c>
      <c r="L354" s="165" t="str">
        <f t="shared" si="20"/>
        <v xml:space="preserve"> </v>
      </c>
      <c r="M354" s="202"/>
      <c r="N354" s="9"/>
      <c r="O354" s="62">
        <f t="shared" si="23"/>
        <v>58.5</v>
      </c>
      <c r="P354" s="58"/>
    </row>
    <row r="355" spans="1:16" s="5" customFormat="1" ht="17.45" customHeight="1">
      <c r="A355" s="4">
        <v>346</v>
      </c>
      <c r="B355" s="133" t="s">
        <v>9583</v>
      </c>
      <c r="C355" s="134" t="s">
        <v>3241</v>
      </c>
      <c r="D355" s="135" t="s">
        <v>1002</v>
      </c>
      <c r="E355" s="81" t="s">
        <v>9588</v>
      </c>
      <c r="F355" s="145">
        <v>7.07</v>
      </c>
      <c r="G355" s="145">
        <v>7.44</v>
      </c>
      <c r="H355" s="48">
        <v>70</v>
      </c>
      <c r="I355" s="48">
        <v>60</v>
      </c>
      <c r="J355" s="168" t="str">
        <f t="shared" si="21"/>
        <v>SVK</v>
      </c>
      <c r="K355" s="165" t="str">
        <f t="shared" si="22"/>
        <v xml:space="preserve"> </v>
      </c>
      <c r="L355" s="165" t="str">
        <f t="shared" ref="L355:L420" si="24">IF(AND(J355="SVXS",K355="SVXS"),"SVXS",IF(AND(J355="SVG",K355="SVG"),"SVG",IF(AND(J355="SVK",K355="SVK"),"SVK",IF(AND(J355="SVXS",K355="SVG"),"SVG",IF(AND(J355="SVG",K355="SVXS"),"SVG",IF(AND(J355="SVG",K355="SVK"),"SVK",IF(AND(J355="SVK",K355="SVG"),"SVK"," ")))))))</f>
        <v xml:space="preserve"> </v>
      </c>
      <c r="M355" s="63" t="s">
        <v>12589</v>
      </c>
      <c r="N355" s="9"/>
      <c r="O355" s="62">
        <f t="shared" si="23"/>
        <v>65</v>
      </c>
      <c r="P355" s="58"/>
    </row>
    <row r="356" spans="1:16" s="5" customFormat="1" ht="17.45" customHeight="1">
      <c r="A356" s="4">
        <v>347</v>
      </c>
      <c r="B356" s="133" t="s">
        <v>9586</v>
      </c>
      <c r="C356" s="134" t="s">
        <v>9374</v>
      </c>
      <c r="D356" s="135" t="s">
        <v>3620</v>
      </c>
      <c r="E356" s="81" t="s">
        <v>9588</v>
      </c>
      <c r="F356" s="145">
        <v>5.03</v>
      </c>
      <c r="G356" s="145">
        <v>2.19</v>
      </c>
      <c r="H356" s="48">
        <v>51</v>
      </c>
      <c r="I356" s="48">
        <v>0</v>
      </c>
      <c r="J356" s="165" t="str">
        <f>IF(AND(F356&gt;=9,H356&gt;=90),"SVXS",IF(AND(F356&gt;=8,H356&gt;=80),"SVG",IF(AND(F356&gt;=7,H356&gt;=70),"SVK"," ")))</f>
        <v xml:space="preserve"> </v>
      </c>
      <c r="K356" s="165" t="str">
        <f>IF(AND(G356&gt;=9,I356&gt;=90),"SVXS",IF(AND(G356&gt;=8,I356&gt;=80),"SVG",IF(AND(G356&gt;=7,I356&gt;=70),"SVK"," ")))</f>
        <v xml:space="preserve"> </v>
      </c>
      <c r="L356" s="165" t="str">
        <f>IF(AND(J356="SVXS",K356="SVXS"),"SVXS",IF(AND(J356="SVG",K356="SVG"),"SVG",IF(AND(J356="SVK",K356="SVK"),"SVK",IF(AND(J356="SVXS",K356="SVG"),"SVG",IF(AND(J356="SVG",K356="SVXS"),"SVG",IF(AND(J356="SVG",K356="SVK"),"SVK",IF(AND(J356="SVK",K356="SVG"),"SVK"," ")))))))</f>
        <v xml:space="preserve"> </v>
      </c>
      <c r="M356" s="234" t="s">
        <v>12639</v>
      </c>
      <c r="N356" s="9"/>
      <c r="O356" s="62">
        <f>SUM(H356:I356)/2</f>
        <v>25.5</v>
      </c>
      <c r="P356" s="58"/>
    </row>
    <row r="357" spans="1:16" s="5" customFormat="1" ht="17.45" customHeight="1">
      <c r="A357" s="4">
        <v>348</v>
      </c>
      <c r="B357" s="133" t="s">
        <v>9584</v>
      </c>
      <c r="C357" s="134" t="s">
        <v>1690</v>
      </c>
      <c r="D357" s="135" t="s">
        <v>51</v>
      </c>
      <c r="E357" s="81" t="s">
        <v>9588</v>
      </c>
      <c r="F357" s="145">
        <v>6.1</v>
      </c>
      <c r="G357" s="145">
        <v>3.43</v>
      </c>
      <c r="H357" s="48">
        <v>65</v>
      </c>
      <c r="I357" s="48">
        <v>60</v>
      </c>
      <c r="J357" s="165" t="str">
        <f t="shared" si="21"/>
        <v xml:space="preserve"> </v>
      </c>
      <c r="K357" s="165" t="str">
        <f t="shared" si="22"/>
        <v xml:space="preserve"> </v>
      </c>
      <c r="L357" s="165" t="str">
        <f t="shared" si="24"/>
        <v xml:space="preserve"> </v>
      </c>
      <c r="M357" s="196"/>
      <c r="N357" s="9"/>
      <c r="O357" s="62">
        <f t="shared" si="23"/>
        <v>62.5</v>
      </c>
      <c r="P357" s="58"/>
    </row>
    <row r="358" spans="1:16" s="5" customFormat="1" ht="17.45" customHeight="1">
      <c r="A358" s="4">
        <v>349</v>
      </c>
      <c r="B358" s="133" t="s">
        <v>9585</v>
      </c>
      <c r="C358" s="134" t="s">
        <v>4104</v>
      </c>
      <c r="D358" s="135" t="s">
        <v>1003</v>
      </c>
      <c r="E358" s="81" t="s">
        <v>9588</v>
      </c>
      <c r="F358" s="145">
        <v>6.2</v>
      </c>
      <c r="G358" s="145">
        <v>6.33</v>
      </c>
      <c r="H358" s="48">
        <v>79</v>
      </c>
      <c r="I358" s="48">
        <v>90</v>
      </c>
      <c r="J358" s="165" t="str">
        <f t="shared" si="21"/>
        <v xml:space="preserve"> </v>
      </c>
      <c r="K358" s="165" t="str">
        <f t="shared" si="22"/>
        <v xml:space="preserve"> </v>
      </c>
      <c r="L358" s="165" t="str">
        <f t="shared" si="24"/>
        <v xml:space="preserve"> </v>
      </c>
      <c r="M358" s="63"/>
      <c r="N358" s="78"/>
      <c r="O358" s="62">
        <f t="shared" si="23"/>
        <v>84.5</v>
      </c>
      <c r="P358" s="58"/>
    </row>
    <row r="359" spans="1:16" s="5" customFormat="1" ht="17.45" customHeight="1">
      <c r="A359" s="4">
        <v>350</v>
      </c>
      <c r="B359" s="133" t="s">
        <v>9587</v>
      </c>
      <c r="C359" s="134" t="s">
        <v>8216</v>
      </c>
      <c r="D359" s="135" t="s">
        <v>3311</v>
      </c>
      <c r="E359" s="81" t="s">
        <v>9588</v>
      </c>
      <c r="F359" s="145">
        <v>7.27</v>
      </c>
      <c r="G359" s="145">
        <v>6.59</v>
      </c>
      <c r="H359" s="48">
        <v>73</v>
      </c>
      <c r="I359" s="48">
        <v>84</v>
      </c>
      <c r="J359" s="168" t="str">
        <f t="shared" si="21"/>
        <v>SVK</v>
      </c>
      <c r="K359" s="165" t="str">
        <f t="shared" si="22"/>
        <v xml:space="preserve"> </v>
      </c>
      <c r="L359" s="165" t="str">
        <f t="shared" si="24"/>
        <v xml:space="preserve"> </v>
      </c>
      <c r="M359" s="63" t="s">
        <v>12589</v>
      </c>
      <c r="N359" s="9"/>
      <c r="O359" s="62">
        <f t="shared" si="23"/>
        <v>78.5</v>
      </c>
      <c r="P359" s="58"/>
    </row>
    <row r="360" spans="1:16" s="5" customFormat="1" ht="17.45" customHeight="1">
      <c r="A360" s="4">
        <v>351</v>
      </c>
      <c r="B360" s="133" t="s">
        <v>9650</v>
      </c>
      <c r="C360" s="134" t="s">
        <v>9651</v>
      </c>
      <c r="D360" s="135" t="s">
        <v>3413</v>
      </c>
      <c r="E360" s="81" t="s">
        <v>9685</v>
      </c>
      <c r="F360" s="145">
        <v>5.67</v>
      </c>
      <c r="G360" s="145">
        <v>1.33</v>
      </c>
      <c r="H360" s="48">
        <v>71</v>
      </c>
      <c r="I360" s="48">
        <v>50</v>
      </c>
      <c r="J360" s="165" t="str">
        <f t="shared" si="21"/>
        <v xml:space="preserve"> </v>
      </c>
      <c r="K360" s="165" t="str">
        <f t="shared" si="22"/>
        <v xml:space="preserve"> </v>
      </c>
      <c r="L360" s="165" t="str">
        <f t="shared" si="24"/>
        <v xml:space="preserve"> </v>
      </c>
      <c r="M360" s="68"/>
      <c r="N360" s="9"/>
      <c r="O360" s="62">
        <f t="shared" si="23"/>
        <v>60.5</v>
      </c>
      <c r="P360" s="58"/>
    </row>
    <row r="361" spans="1:16" s="5" customFormat="1" ht="17.45" customHeight="1">
      <c r="A361" s="4">
        <v>352</v>
      </c>
      <c r="B361" s="133" t="s">
        <v>9652</v>
      </c>
      <c r="C361" s="134" t="s">
        <v>8920</v>
      </c>
      <c r="D361" s="135" t="s">
        <v>1517</v>
      </c>
      <c r="E361" s="81" t="s">
        <v>9685</v>
      </c>
      <c r="F361" s="145">
        <v>6.47</v>
      </c>
      <c r="G361" s="145">
        <v>5.04</v>
      </c>
      <c r="H361" s="48">
        <v>54</v>
      </c>
      <c r="I361" s="48">
        <v>66</v>
      </c>
      <c r="J361" s="165" t="str">
        <f t="shared" si="21"/>
        <v xml:space="preserve"> </v>
      </c>
      <c r="K361" s="165" t="str">
        <f t="shared" si="22"/>
        <v xml:space="preserve"> </v>
      </c>
      <c r="L361" s="165" t="str">
        <f t="shared" si="24"/>
        <v xml:space="preserve"> </v>
      </c>
      <c r="M361" s="63"/>
      <c r="N361" s="9"/>
      <c r="O361" s="62">
        <f t="shared" si="23"/>
        <v>60</v>
      </c>
      <c r="P361" s="58"/>
    </row>
    <row r="362" spans="1:16" s="5" customFormat="1" ht="17.45" customHeight="1">
      <c r="A362" s="4">
        <v>353</v>
      </c>
      <c r="B362" s="133" t="s">
        <v>9653</v>
      </c>
      <c r="C362" s="134" t="s">
        <v>3821</v>
      </c>
      <c r="D362" s="135" t="s">
        <v>3467</v>
      </c>
      <c r="E362" s="81" t="s">
        <v>9685</v>
      </c>
      <c r="F362" s="145">
        <v>5.37</v>
      </c>
      <c r="G362" s="145">
        <v>4.84</v>
      </c>
      <c r="H362" s="48">
        <v>50</v>
      </c>
      <c r="I362" s="48">
        <v>55</v>
      </c>
      <c r="J362" s="165" t="str">
        <f t="shared" si="21"/>
        <v xml:space="preserve"> </v>
      </c>
      <c r="K362" s="165" t="str">
        <f t="shared" si="22"/>
        <v xml:space="preserve"> </v>
      </c>
      <c r="L362" s="165" t="str">
        <f t="shared" si="24"/>
        <v xml:space="preserve"> </v>
      </c>
      <c r="M362" s="84"/>
      <c r="N362" s="9"/>
      <c r="O362" s="62">
        <f t="shared" si="23"/>
        <v>52.5</v>
      </c>
      <c r="P362" s="58"/>
    </row>
    <row r="363" spans="1:16" s="5" customFormat="1" ht="15.95" customHeight="1">
      <c r="A363" s="4">
        <v>354</v>
      </c>
      <c r="B363" s="160" t="s">
        <v>9654</v>
      </c>
      <c r="C363" s="134" t="s">
        <v>3964</v>
      </c>
      <c r="D363" s="135" t="s">
        <v>1334</v>
      </c>
      <c r="E363" s="81" t="s">
        <v>9685</v>
      </c>
      <c r="F363" s="145">
        <v>6.73</v>
      </c>
      <c r="G363" s="145">
        <v>2.09</v>
      </c>
      <c r="H363" s="48">
        <v>51</v>
      </c>
      <c r="I363" s="48">
        <v>35</v>
      </c>
      <c r="J363" s="165" t="str">
        <f>IF(AND(F363&gt;=9,H363&gt;=90),"SVXS",IF(AND(F363&gt;=8,H363&gt;=80),"SVG",IF(AND(F363&gt;=7,H363&gt;=70),"SVK"," ")))</f>
        <v xml:space="preserve"> </v>
      </c>
      <c r="K363" s="165" t="str">
        <f>IF(AND(G363&gt;=9,I363&gt;=90),"SVXS",IF(AND(G363&gt;=8,I363&gt;=80),"SVG",IF(AND(G363&gt;=7,I363&gt;=70),"SVK"," ")))</f>
        <v xml:space="preserve"> </v>
      </c>
      <c r="L363" s="165" t="str">
        <f>IF(AND(J363="SVXS",K363="SVXS"),"SVXS",IF(AND(J363="SVG",K363="SVG"),"SVG",IF(AND(J363="SVK",K363="SVK"),"SVK",IF(AND(J363="SVXS",K363="SVG"),"SVG",IF(AND(J363="SVG",K363="SVXS"),"SVG",IF(AND(J363="SVG",K363="SVK"),"SVK",IF(AND(J363="SVK",K363="SVG"),"SVK"," ")))))))</f>
        <v xml:space="preserve"> </v>
      </c>
      <c r="M363" s="234" t="s">
        <v>12634</v>
      </c>
      <c r="N363" s="9"/>
      <c r="O363" s="62">
        <f>SUM(H363:I363)/2</f>
        <v>43</v>
      </c>
      <c r="P363" s="58"/>
    </row>
    <row r="364" spans="1:16" s="5" customFormat="1" ht="17.45" customHeight="1">
      <c r="A364" s="4">
        <v>355</v>
      </c>
      <c r="B364" s="133" t="s">
        <v>9655</v>
      </c>
      <c r="C364" s="134" t="s">
        <v>7389</v>
      </c>
      <c r="D364" s="135" t="s">
        <v>1407</v>
      </c>
      <c r="E364" s="81" t="s">
        <v>9685</v>
      </c>
      <c r="F364" s="145">
        <v>6.47</v>
      </c>
      <c r="G364" s="145">
        <v>4.97</v>
      </c>
      <c r="H364" s="48">
        <v>54</v>
      </c>
      <c r="I364" s="48">
        <v>62</v>
      </c>
      <c r="J364" s="165" t="str">
        <f t="shared" si="21"/>
        <v xml:space="preserve"> </v>
      </c>
      <c r="K364" s="165" t="str">
        <f t="shared" si="22"/>
        <v xml:space="preserve"> </v>
      </c>
      <c r="L364" s="165" t="str">
        <f t="shared" si="24"/>
        <v xml:space="preserve"> </v>
      </c>
      <c r="M364" s="152"/>
      <c r="N364" s="9"/>
      <c r="O364" s="62">
        <f t="shared" si="23"/>
        <v>58</v>
      </c>
      <c r="P364" s="58"/>
    </row>
    <row r="365" spans="1:16" s="5" customFormat="1" ht="17.45" customHeight="1">
      <c r="A365" s="4">
        <v>356</v>
      </c>
      <c r="B365" s="133" t="s">
        <v>9656</v>
      </c>
      <c r="C365" s="134" t="s">
        <v>3306</v>
      </c>
      <c r="D365" s="135" t="s">
        <v>665</v>
      </c>
      <c r="E365" s="81" t="s">
        <v>9685</v>
      </c>
      <c r="F365" s="145">
        <v>7.67</v>
      </c>
      <c r="G365" s="145">
        <v>8.19</v>
      </c>
      <c r="H365" s="48">
        <v>58</v>
      </c>
      <c r="I365" s="48">
        <v>61</v>
      </c>
      <c r="J365" s="165" t="str">
        <f t="shared" si="21"/>
        <v xml:space="preserve"> </v>
      </c>
      <c r="K365" s="165" t="str">
        <f t="shared" si="22"/>
        <v xml:space="preserve"> </v>
      </c>
      <c r="L365" s="165" t="str">
        <f t="shared" si="24"/>
        <v xml:space="preserve"> </v>
      </c>
      <c r="M365" s="68"/>
      <c r="N365" s="93"/>
      <c r="O365" s="62">
        <f t="shared" si="23"/>
        <v>59.5</v>
      </c>
      <c r="P365" s="58"/>
    </row>
    <row r="366" spans="1:16" s="5" customFormat="1" ht="17.45" customHeight="1">
      <c r="A366" s="4">
        <v>357</v>
      </c>
      <c r="B366" s="133" t="s">
        <v>9658</v>
      </c>
      <c r="C366" s="134" t="s">
        <v>1394</v>
      </c>
      <c r="D366" s="135" t="s">
        <v>2908</v>
      </c>
      <c r="E366" s="81" t="s">
        <v>9685</v>
      </c>
      <c r="F366" s="145">
        <v>5.77</v>
      </c>
      <c r="G366" s="145">
        <v>4.5</v>
      </c>
      <c r="H366" s="48">
        <v>52</v>
      </c>
      <c r="I366" s="48">
        <v>52</v>
      </c>
      <c r="J366" s="165" t="str">
        <f t="shared" si="21"/>
        <v xml:space="preserve"> </v>
      </c>
      <c r="K366" s="165" t="str">
        <f t="shared" si="22"/>
        <v xml:space="preserve"> </v>
      </c>
      <c r="L366" s="165" t="str">
        <f t="shared" si="24"/>
        <v xml:space="preserve"> </v>
      </c>
      <c r="M366" s="68"/>
      <c r="N366" s="50"/>
      <c r="O366" s="62">
        <f t="shared" si="23"/>
        <v>52</v>
      </c>
      <c r="P366" s="58"/>
    </row>
    <row r="367" spans="1:16" s="5" customFormat="1" ht="17.45" customHeight="1">
      <c r="A367" s="4">
        <v>358</v>
      </c>
      <c r="B367" s="133" t="s">
        <v>9659</v>
      </c>
      <c r="C367" s="134" t="s">
        <v>295</v>
      </c>
      <c r="D367" s="135" t="s">
        <v>3839</v>
      </c>
      <c r="E367" s="81" t="s">
        <v>9685</v>
      </c>
      <c r="F367" s="145">
        <v>6.37</v>
      </c>
      <c r="G367" s="145">
        <v>4.08</v>
      </c>
      <c r="H367" s="48">
        <v>50</v>
      </c>
      <c r="I367" s="48">
        <v>50</v>
      </c>
      <c r="J367" s="165" t="str">
        <f t="shared" si="21"/>
        <v xml:space="preserve"> </v>
      </c>
      <c r="K367" s="165" t="str">
        <f t="shared" si="22"/>
        <v xml:space="preserve"> </v>
      </c>
      <c r="L367" s="165" t="str">
        <f t="shared" si="24"/>
        <v xml:space="preserve"> </v>
      </c>
      <c r="M367" s="101"/>
      <c r="N367" s="9"/>
      <c r="O367" s="62">
        <f t="shared" si="23"/>
        <v>50</v>
      </c>
      <c r="P367" s="58"/>
    </row>
    <row r="368" spans="1:16" s="5" customFormat="1" ht="17.45" customHeight="1">
      <c r="A368" s="4">
        <v>359</v>
      </c>
      <c r="B368" s="133" t="s">
        <v>9660</v>
      </c>
      <c r="C368" s="134" t="s">
        <v>2637</v>
      </c>
      <c r="D368" s="135" t="s">
        <v>23</v>
      </c>
      <c r="E368" s="81" t="s">
        <v>9685</v>
      </c>
      <c r="F368" s="145">
        <v>6.23</v>
      </c>
      <c r="G368" s="145">
        <v>7.28</v>
      </c>
      <c r="H368" s="48">
        <v>57</v>
      </c>
      <c r="I368" s="48">
        <v>75</v>
      </c>
      <c r="J368" s="165" t="str">
        <f t="shared" si="21"/>
        <v xml:space="preserve"> </v>
      </c>
      <c r="K368" s="168" t="str">
        <f t="shared" si="22"/>
        <v>SVK</v>
      </c>
      <c r="L368" s="165" t="str">
        <f t="shared" si="24"/>
        <v xml:space="preserve"> </v>
      </c>
      <c r="M368" s="196" t="s">
        <v>12603</v>
      </c>
      <c r="N368" s="9"/>
      <c r="O368" s="62">
        <f t="shared" si="23"/>
        <v>66</v>
      </c>
      <c r="P368" s="58"/>
    </row>
    <row r="369" spans="1:16" s="5" customFormat="1" ht="17.45" customHeight="1">
      <c r="A369" s="4">
        <v>360</v>
      </c>
      <c r="B369" s="133" t="s">
        <v>9661</v>
      </c>
      <c r="C369" s="134" t="s">
        <v>1419</v>
      </c>
      <c r="D369" s="135" t="s">
        <v>995</v>
      </c>
      <c r="E369" s="81" t="s">
        <v>9685</v>
      </c>
      <c r="F369" s="145">
        <v>8.43</v>
      </c>
      <c r="G369" s="145">
        <v>8.08</v>
      </c>
      <c r="H369" s="48">
        <v>61</v>
      </c>
      <c r="I369" s="48">
        <v>73</v>
      </c>
      <c r="J369" s="165" t="str">
        <f t="shared" si="21"/>
        <v xml:space="preserve"> </v>
      </c>
      <c r="K369" s="165" t="str">
        <f t="shared" si="22"/>
        <v>SVK</v>
      </c>
      <c r="L369" s="165" t="str">
        <f t="shared" si="24"/>
        <v xml:space="preserve"> </v>
      </c>
      <c r="M369" s="202"/>
      <c r="N369" s="9"/>
      <c r="O369" s="62">
        <f t="shared" si="23"/>
        <v>67</v>
      </c>
      <c r="P369" s="58"/>
    </row>
    <row r="370" spans="1:16" s="5" customFormat="1" ht="17.45" customHeight="1">
      <c r="A370" s="4">
        <v>361</v>
      </c>
      <c r="B370" s="133" t="s">
        <v>9662</v>
      </c>
      <c r="C370" s="134" t="s">
        <v>3822</v>
      </c>
      <c r="D370" s="135" t="s">
        <v>995</v>
      </c>
      <c r="E370" s="81" t="s">
        <v>9685</v>
      </c>
      <c r="F370" s="145">
        <v>6.77</v>
      </c>
      <c r="G370" s="145">
        <v>5.47</v>
      </c>
      <c r="H370" s="48">
        <v>61</v>
      </c>
      <c r="I370" s="48">
        <v>74</v>
      </c>
      <c r="J370" s="165" t="str">
        <f t="shared" si="21"/>
        <v xml:space="preserve"> </v>
      </c>
      <c r="K370" s="165" t="str">
        <f t="shared" si="22"/>
        <v xml:space="preserve"> </v>
      </c>
      <c r="L370" s="165" t="str">
        <f t="shared" si="24"/>
        <v xml:space="preserve"> </v>
      </c>
      <c r="M370" s="63"/>
      <c r="N370" s="9"/>
      <c r="O370" s="62">
        <f t="shared" si="23"/>
        <v>67.5</v>
      </c>
      <c r="P370" s="58"/>
    </row>
    <row r="371" spans="1:16" s="5" customFormat="1" ht="17.45" customHeight="1">
      <c r="A371" s="4">
        <v>362</v>
      </c>
      <c r="B371" s="133" t="s">
        <v>9663</v>
      </c>
      <c r="C371" s="134" t="s">
        <v>9664</v>
      </c>
      <c r="D371" s="135" t="s">
        <v>3617</v>
      </c>
      <c r="E371" s="81" t="s">
        <v>9685</v>
      </c>
      <c r="F371" s="145">
        <v>5.83</v>
      </c>
      <c r="G371" s="145">
        <v>3.62</v>
      </c>
      <c r="H371" s="48">
        <v>53</v>
      </c>
      <c r="I371" s="48">
        <v>57</v>
      </c>
      <c r="J371" s="151" t="str">
        <f t="shared" si="21"/>
        <v xml:space="preserve"> </v>
      </c>
      <c r="K371" s="151" t="str">
        <f t="shared" si="22"/>
        <v xml:space="preserve"> </v>
      </c>
      <c r="L371" s="151" t="str">
        <f t="shared" si="24"/>
        <v xml:space="preserve"> </v>
      </c>
      <c r="M371" s="84"/>
      <c r="N371" s="9"/>
      <c r="O371" s="62">
        <f t="shared" si="23"/>
        <v>55</v>
      </c>
      <c r="P371" s="4"/>
    </row>
    <row r="372" spans="1:16" s="5" customFormat="1" ht="17.45" customHeight="1">
      <c r="A372" s="4">
        <v>363</v>
      </c>
      <c r="B372" s="133" t="s">
        <v>9665</v>
      </c>
      <c r="C372" s="134" t="s">
        <v>2368</v>
      </c>
      <c r="D372" s="135" t="s">
        <v>4264</v>
      </c>
      <c r="E372" s="81" t="s">
        <v>9685</v>
      </c>
      <c r="F372" s="145">
        <v>4.57</v>
      </c>
      <c r="G372" s="145">
        <v>3.36</v>
      </c>
      <c r="H372" s="48">
        <v>39</v>
      </c>
      <c r="I372" s="48">
        <v>52</v>
      </c>
      <c r="J372" s="151" t="str">
        <f t="shared" si="21"/>
        <v xml:space="preserve"> </v>
      </c>
      <c r="K372" s="151" t="str">
        <f t="shared" si="22"/>
        <v xml:space="preserve"> </v>
      </c>
      <c r="L372" s="151" t="str">
        <f t="shared" si="24"/>
        <v xml:space="preserve"> </v>
      </c>
      <c r="M372" s="196"/>
      <c r="N372" s="9"/>
      <c r="O372" s="62">
        <f t="shared" si="23"/>
        <v>45.5</v>
      </c>
      <c r="P372" s="4"/>
    </row>
    <row r="373" spans="1:16" s="5" customFormat="1" ht="17.45" customHeight="1">
      <c r="A373" s="4">
        <v>364</v>
      </c>
      <c r="B373" s="133" t="s">
        <v>9666</v>
      </c>
      <c r="C373" s="134" t="s">
        <v>2056</v>
      </c>
      <c r="D373" s="135" t="s">
        <v>3798</v>
      </c>
      <c r="E373" s="81" t="s">
        <v>9685</v>
      </c>
      <c r="F373" s="145">
        <v>6.6</v>
      </c>
      <c r="G373" s="145">
        <v>6.57</v>
      </c>
      <c r="H373" s="48">
        <v>57</v>
      </c>
      <c r="I373" s="48">
        <v>72</v>
      </c>
      <c r="J373" s="151" t="str">
        <f t="shared" si="21"/>
        <v xml:space="preserve"> </v>
      </c>
      <c r="K373" s="151" t="str">
        <f t="shared" si="22"/>
        <v xml:space="preserve"> </v>
      </c>
      <c r="L373" s="151" t="str">
        <f t="shared" si="24"/>
        <v xml:space="preserve"> </v>
      </c>
      <c r="M373" s="51"/>
      <c r="N373" s="93"/>
      <c r="O373" s="62">
        <f t="shared" si="23"/>
        <v>64.5</v>
      </c>
      <c r="P373" s="4"/>
    </row>
    <row r="374" spans="1:16" s="5" customFormat="1" ht="17.45" customHeight="1">
      <c r="A374" s="4">
        <v>365</v>
      </c>
      <c r="B374" s="133" t="s">
        <v>9667</v>
      </c>
      <c r="C374" s="134" t="s">
        <v>3742</v>
      </c>
      <c r="D374" s="135" t="s">
        <v>3801</v>
      </c>
      <c r="E374" s="81" t="s">
        <v>9685</v>
      </c>
      <c r="F374" s="145">
        <v>5</v>
      </c>
      <c r="G374" s="145">
        <v>3.28</v>
      </c>
      <c r="H374" s="48">
        <v>51</v>
      </c>
      <c r="I374" s="48">
        <v>57</v>
      </c>
      <c r="J374" s="151" t="str">
        <f t="shared" si="21"/>
        <v xml:space="preserve"> </v>
      </c>
      <c r="K374" s="151" t="str">
        <f t="shared" si="22"/>
        <v xml:space="preserve"> </v>
      </c>
      <c r="L374" s="151" t="str">
        <f t="shared" si="24"/>
        <v xml:space="preserve"> </v>
      </c>
      <c r="M374" s="217"/>
      <c r="N374" s="15"/>
      <c r="O374" s="62">
        <f t="shared" si="23"/>
        <v>54</v>
      </c>
      <c r="P374" s="4"/>
    </row>
    <row r="375" spans="1:16" s="5" customFormat="1" ht="17.45" customHeight="1">
      <c r="A375" s="4">
        <v>366</v>
      </c>
      <c r="B375" s="133" t="s">
        <v>9668</v>
      </c>
      <c r="C375" s="134" t="s">
        <v>9669</v>
      </c>
      <c r="D375" s="135" t="s">
        <v>302</v>
      </c>
      <c r="E375" s="81" t="s">
        <v>9685</v>
      </c>
      <c r="F375" s="145">
        <v>6.13</v>
      </c>
      <c r="G375" s="145">
        <v>4.18</v>
      </c>
      <c r="H375" s="48">
        <v>51</v>
      </c>
      <c r="I375" s="48">
        <v>62</v>
      </c>
      <c r="J375" s="151" t="str">
        <f t="shared" si="21"/>
        <v xml:space="preserve"> </v>
      </c>
      <c r="K375" s="151" t="str">
        <f t="shared" si="22"/>
        <v xml:space="preserve"> </v>
      </c>
      <c r="L375" s="151" t="str">
        <f t="shared" si="24"/>
        <v xml:space="preserve"> </v>
      </c>
      <c r="M375" s="157"/>
      <c r="N375" s="9"/>
      <c r="O375" s="62">
        <f t="shared" si="23"/>
        <v>56.5</v>
      </c>
      <c r="P375" s="4"/>
    </row>
    <row r="376" spans="1:16" s="5" customFormat="1" ht="17.45" customHeight="1">
      <c r="A376" s="4">
        <v>367</v>
      </c>
      <c r="B376" s="133" t="s">
        <v>9670</v>
      </c>
      <c r="C376" s="134" t="s">
        <v>670</v>
      </c>
      <c r="D376" s="135" t="s">
        <v>366</v>
      </c>
      <c r="E376" s="81" t="s">
        <v>9685</v>
      </c>
      <c r="F376" s="145">
        <v>4.7300000000000004</v>
      </c>
      <c r="G376" s="145">
        <v>2.42</v>
      </c>
      <c r="H376" s="48">
        <v>50</v>
      </c>
      <c r="I376" s="48">
        <v>60</v>
      </c>
      <c r="J376" s="151" t="str">
        <f t="shared" si="21"/>
        <v xml:space="preserve"> </v>
      </c>
      <c r="K376" s="151" t="str">
        <f t="shared" si="22"/>
        <v xml:space="preserve"> </v>
      </c>
      <c r="L376" s="151" t="str">
        <f t="shared" si="24"/>
        <v xml:space="preserve"> </v>
      </c>
      <c r="M376" s="51"/>
      <c r="N376" s="9"/>
      <c r="O376" s="62">
        <f t="shared" si="23"/>
        <v>55</v>
      </c>
      <c r="P376" s="4"/>
    </row>
    <row r="377" spans="1:16" s="5" customFormat="1" ht="17.45" customHeight="1">
      <c r="A377" s="4">
        <v>368</v>
      </c>
      <c r="B377" s="133" t="s">
        <v>9671</v>
      </c>
      <c r="C377" s="134" t="s">
        <v>1006</v>
      </c>
      <c r="D377" s="135" t="s">
        <v>366</v>
      </c>
      <c r="E377" s="81" t="s">
        <v>9685</v>
      </c>
      <c r="F377" s="145">
        <v>5.27</v>
      </c>
      <c r="G377" s="145">
        <v>5.87</v>
      </c>
      <c r="H377" s="48">
        <v>74</v>
      </c>
      <c r="I377" s="48">
        <v>86</v>
      </c>
      <c r="J377" s="151" t="str">
        <f t="shared" si="21"/>
        <v xml:space="preserve"> </v>
      </c>
      <c r="K377" s="151" t="str">
        <f t="shared" si="22"/>
        <v xml:space="preserve"> </v>
      </c>
      <c r="L377" s="151" t="str">
        <f t="shared" si="24"/>
        <v xml:space="preserve"> </v>
      </c>
      <c r="M377" s="83"/>
      <c r="N377" s="9"/>
      <c r="O377" s="62">
        <f t="shared" si="23"/>
        <v>80</v>
      </c>
      <c r="P377" s="4"/>
    </row>
    <row r="378" spans="1:16" s="5" customFormat="1" ht="17.45" customHeight="1">
      <c r="A378" s="4">
        <v>369</v>
      </c>
      <c r="B378" s="133" t="s">
        <v>9672</v>
      </c>
      <c r="C378" s="134" t="s">
        <v>4592</v>
      </c>
      <c r="D378" s="135" t="s">
        <v>3372</v>
      </c>
      <c r="E378" s="81" t="s">
        <v>9685</v>
      </c>
      <c r="F378" s="145">
        <v>4.83</v>
      </c>
      <c r="G378" s="145">
        <v>3.5</v>
      </c>
      <c r="H378" s="48">
        <v>50</v>
      </c>
      <c r="I378" s="48">
        <v>64</v>
      </c>
      <c r="J378" s="151" t="str">
        <f t="shared" si="21"/>
        <v xml:space="preserve"> </v>
      </c>
      <c r="K378" s="151" t="str">
        <f t="shared" si="22"/>
        <v xml:space="preserve"> </v>
      </c>
      <c r="L378" s="151" t="str">
        <f t="shared" si="24"/>
        <v xml:space="preserve"> </v>
      </c>
      <c r="M378" s="120"/>
      <c r="N378" s="9"/>
      <c r="O378" s="62">
        <f t="shared" si="23"/>
        <v>57</v>
      </c>
      <c r="P378" s="4"/>
    </row>
    <row r="379" spans="1:16" s="5" customFormat="1" ht="17.45" customHeight="1">
      <c r="A379" s="4">
        <v>370</v>
      </c>
      <c r="B379" s="133" t="s">
        <v>9673</v>
      </c>
      <c r="C379" s="134" t="s">
        <v>9674</v>
      </c>
      <c r="D379" s="135" t="s">
        <v>3009</v>
      </c>
      <c r="E379" s="81" t="s">
        <v>9685</v>
      </c>
      <c r="F379" s="145">
        <v>5.93</v>
      </c>
      <c r="G379" s="145">
        <v>5.9</v>
      </c>
      <c r="H379" s="48">
        <v>63</v>
      </c>
      <c r="I379" s="48">
        <v>78</v>
      </c>
      <c r="J379" s="151" t="str">
        <f t="shared" si="21"/>
        <v xml:space="preserve"> </v>
      </c>
      <c r="K379" s="151" t="str">
        <f t="shared" si="22"/>
        <v xml:space="preserve"> </v>
      </c>
      <c r="L379" s="151" t="str">
        <f t="shared" si="24"/>
        <v xml:space="preserve"> </v>
      </c>
      <c r="M379" s="63"/>
      <c r="N379" s="9"/>
      <c r="O379" s="62">
        <f t="shared" si="23"/>
        <v>70.5</v>
      </c>
      <c r="P379" s="4"/>
    </row>
    <row r="380" spans="1:16" s="5" customFormat="1" ht="17.45" customHeight="1">
      <c r="A380" s="4">
        <v>371</v>
      </c>
      <c r="B380" s="133" t="s">
        <v>9675</v>
      </c>
      <c r="C380" s="134" t="s">
        <v>3724</v>
      </c>
      <c r="D380" s="135" t="s">
        <v>206</v>
      </c>
      <c r="E380" s="81" t="s">
        <v>9685</v>
      </c>
      <c r="F380" s="145">
        <v>6.83</v>
      </c>
      <c r="G380" s="145">
        <v>7.59</v>
      </c>
      <c r="H380" s="48">
        <v>83</v>
      </c>
      <c r="I380" s="48">
        <v>100</v>
      </c>
      <c r="J380" s="151" t="str">
        <f t="shared" si="21"/>
        <v xml:space="preserve"> </v>
      </c>
      <c r="K380" s="166" t="str">
        <f t="shared" si="22"/>
        <v>SVK</v>
      </c>
      <c r="L380" s="151" t="str">
        <f t="shared" si="24"/>
        <v xml:space="preserve"> </v>
      </c>
      <c r="M380" s="63" t="s">
        <v>12603</v>
      </c>
      <c r="N380" s="93" t="s">
        <v>895</v>
      </c>
      <c r="O380" s="62">
        <f t="shared" si="23"/>
        <v>91.5</v>
      </c>
      <c r="P380" s="48"/>
    </row>
    <row r="381" spans="1:16" s="5" customFormat="1" ht="17.45" customHeight="1">
      <c r="A381" s="4">
        <v>372</v>
      </c>
      <c r="B381" s="133" t="s">
        <v>9676</v>
      </c>
      <c r="C381" s="134" t="s">
        <v>2098</v>
      </c>
      <c r="D381" s="135" t="s">
        <v>3823</v>
      </c>
      <c r="E381" s="81" t="s">
        <v>9685</v>
      </c>
      <c r="F381" s="145">
        <v>6.03</v>
      </c>
      <c r="G381" s="145">
        <v>0.99</v>
      </c>
      <c r="H381" s="48">
        <v>50</v>
      </c>
      <c r="I381" s="48">
        <v>40</v>
      </c>
      <c r="J381" s="151" t="str">
        <f t="shared" si="21"/>
        <v xml:space="preserve"> </v>
      </c>
      <c r="K381" s="151" t="str">
        <f t="shared" si="22"/>
        <v xml:space="preserve"> </v>
      </c>
      <c r="L381" s="151" t="str">
        <f t="shared" si="24"/>
        <v xml:space="preserve"> </v>
      </c>
      <c r="M381" s="51"/>
      <c r="N381" s="15"/>
      <c r="O381" s="62">
        <f t="shared" si="23"/>
        <v>45</v>
      </c>
      <c r="P381" s="4"/>
    </row>
    <row r="382" spans="1:16" s="5" customFormat="1" ht="17.45" customHeight="1">
      <c r="A382" s="4">
        <v>373</v>
      </c>
      <c r="B382" s="133" t="s">
        <v>9677</v>
      </c>
      <c r="C382" s="134" t="s">
        <v>3793</v>
      </c>
      <c r="D382" s="135" t="s">
        <v>3375</v>
      </c>
      <c r="E382" s="81" t="s">
        <v>9685</v>
      </c>
      <c r="F382" s="145">
        <v>6.03</v>
      </c>
      <c r="G382" s="145">
        <v>5.17</v>
      </c>
      <c r="H382" s="48">
        <v>52</v>
      </c>
      <c r="I382" s="48">
        <v>66</v>
      </c>
      <c r="J382" s="151" t="str">
        <f t="shared" si="21"/>
        <v xml:space="preserve"> </v>
      </c>
      <c r="K382" s="151" t="str">
        <f t="shared" si="22"/>
        <v xml:space="preserve"> </v>
      </c>
      <c r="L382" s="151" t="str">
        <f t="shared" si="24"/>
        <v xml:space="preserve"> </v>
      </c>
      <c r="M382" s="51"/>
      <c r="N382" s="15"/>
      <c r="O382" s="62">
        <f t="shared" si="23"/>
        <v>59</v>
      </c>
      <c r="P382" s="4"/>
    </row>
    <row r="383" spans="1:16" s="5" customFormat="1" ht="17.45" customHeight="1">
      <c r="A383" s="4">
        <v>374</v>
      </c>
      <c r="B383" s="133" t="s">
        <v>9678</v>
      </c>
      <c r="C383" s="134" t="s">
        <v>9679</v>
      </c>
      <c r="D383" s="135" t="s">
        <v>1417</v>
      </c>
      <c r="E383" s="81" t="s">
        <v>9685</v>
      </c>
      <c r="F383" s="145">
        <v>5.67</v>
      </c>
      <c r="G383" s="145">
        <v>1.41</v>
      </c>
      <c r="H383" s="48">
        <v>52</v>
      </c>
      <c r="I383" s="48">
        <v>40</v>
      </c>
      <c r="J383" s="151" t="str">
        <f t="shared" si="21"/>
        <v xml:space="preserve"> </v>
      </c>
      <c r="K383" s="151" t="str">
        <f t="shared" si="22"/>
        <v xml:space="preserve"> </v>
      </c>
      <c r="L383" s="151" t="str">
        <f t="shared" si="24"/>
        <v xml:space="preserve"> </v>
      </c>
      <c r="M383" s="101"/>
      <c r="N383" s="9"/>
      <c r="O383" s="62">
        <f t="shared" si="23"/>
        <v>46</v>
      </c>
      <c r="P383" s="4"/>
    </row>
    <row r="384" spans="1:16" s="5" customFormat="1" ht="17.45" customHeight="1">
      <c r="A384" s="4">
        <v>375</v>
      </c>
      <c r="B384" s="133" t="s">
        <v>9680</v>
      </c>
      <c r="C384" s="134" t="s">
        <v>351</v>
      </c>
      <c r="D384" s="135" t="s">
        <v>1012</v>
      </c>
      <c r="E384" s="81" t="s">
        <v>9685</v>
      </c>
      <c r="F384" s="145">
        <v>5.37</v>
      </c>
      <c r="G384" s="145">
        <v>3</v>
      </c>
      <c r="H384" s="48">
        <v>84</v>
      </c>
      <c r="I384" s="48">
        <v>70</v>
      </c>
      <c r="J384" s="151" t="str">
        <f t="shared" si="21"/>
        <v xml:space="preserve"> </v>
      </c>
      <c r="K384" s="151" t="str">
        <f t="shared" si="22"/>
        <v xml:space="preserve"> </v>
      </c>
      <c r="L384" s="151" t="str">
        <f t="shared" si="24"/>
        <v xml:space="preserve"> </v>
      </c>
      <c r="M384" s="83"/>
      <c r="N384" s="15"/>
      <c r="O384" s="62">
        <f t="shared" si="23"/>
        <v>77</v>
      </c>
      <c r="P384" s="4"/>
    </row>
    <row r="385" spans="1:16" s="5" customFormat="1" ht="17.45" customHeight="1">
      <c r="A385" s="4">
        <v>376</v>
      </c>
      <c r="B385" s="133" t="s">
        <v>9681</v>
      </c>
      <c r="C385" s="134" t="s">
        <v>9682</v>
      </c>
      <c r="D385" s="135" t="s">
        <v>2983</v>
      </c>
      <c r="E385" s="81" t="s">
        <v>9685</v>
      </c>
      <c r="F385" s="145">
        <v>4.93</v>
      </c>
      <c r="G385" s="145">
        <v>2.33</v>
      </c>
      <c r="H385" s="48">
        <v>40</v>
      </c>
      <c r="I385" s="48">
        <v>60</v>
      </c>
      <c r="J385" s="151" t="str">
        <f t="shared" si="21"/>
        <v xml:space="preserve"> </v>
      </c>
      <c r="K385" s="151" t="str">
        <f t="shared" si="22"/>
        <v xml:space="preserve"> </v>
      </c>
      <c r="L385" s="151" t="str">
        <f t="shared" si="24"/>
        <v xml:space="preserve"> </v>
      </c>
      <c r="M385" s="72"/>
      <c r="N385" s="9"/>
      <c r="O385" s="62">
        <f t="shared" si="23"/>
        <v>50</v>
      </c>
      <c r="P385" s="4"/>
    </row>
    <row r="386" spans="1:16" s="5" customFormat="1" ht="17.45" customHeight="1">
      <c r="A386" s="4">
        <v>377</v>
      </c>
      <c r="B386" s="133" t="s">
        <v>9683</v>
      </c>
      <c r="C386" s="134" t="s">
        <v>3089</v>
      </c>
      <c r="D386" s="135" t="s">
        <v>720</v>
      </c>
      <c r="E386" s="81" t="s">
        <v>9685</v>
      </c>
      <c r="F386" s="145">
        <v>7</v>
      </c>
      <c r="G386" s="145">
        <v>5.3</v>
      </c>
      <c r="H386" s="48">
        <v>58</v>
      </c>
      <c r="I386" s="48">
        <v>71</v>
      </c>
      <c r="J386" s="151" t="str">
        <f t="shared" si="21"/>
        <v xml:space="preserve"> </v>
      </c>
      <c r="K386" s="151" t="str">
        <f t="shared" si="22"/>
        <v xml:space="preserve"> </v>
      </c>
      <c r="L386" s="151" t="str">
        <f t="shared" si="24"/>
        <v xml:space="preserve"> </v>
      </c>
      <c r="M386" s="120"/>
      <c r="N386" s="9"/>
      <c r="O386" s="62">
        <f t="shared" si="23"/>
        <v>64.5</v>
      </c>
      <c r="P386" s="4"/>
    </row>
    <row r="387" spans="1:16" s="5" customFormat="1" ht="17.45" customHeight="1">
      <c r="A387" s="4">
        <v>378</v>
      </c>
      <c r="B387" s="133" t="s">
        <v>9684</v>
      </c>
      <c r="C387" s="134" t="s">
        <v>358</v>
      </c>
      <c r="D387" s="135" t="s">
        <v>1003</v>
      </c>
      <c r="E387" s="81" t="s">
        <v>9685</v>
      </c>
      <c r="F387" s="145">
        <v>6.83</v>
      </c>
      <c r="G387" s="145">
        <v>6.3</v>
      </c>
      <c r="H387" s="48">
        <v>69</v>
      </c>
      <c r="I387" s="48">
        <v>77</v>
      </c>
      <c r="J387" s="151" t="str">
        <f t="shared" si="21"/>
        <v xml:space="preserve"> </v>
      </c>
      <c r="K387" s="151" t="str">
        <f t="shared" si="22"/>
        <v xml:space="preserve"> </v>
      </c>
      <c r="L387" s="151" t="str">
        <f t="shared" si="24"/>
        <v xml:space="preserve"> </v>
      </c>
      <c r="M387" s="169" t="s">
        <v>9686</v>
      </c>
      <c r="N387" s="9"/>
      <c r="O387" s="62">
        <f t="shared" si="23"/>
        <v>73</v>
      </c>
      <c r="P387" s="4"/>
    </row>
    <row r="388" spans="1:16" s="5" customFormat="1" ht="17.45" customHeight="1">
      <c r="A388" s="4">
        <v>379</v>
      </c>
      <c r="B388" s="133" t="s">
        <v>9687</v>
      </c>
      <c r="C388" s="134" t="s">
        <v>3843</v>
      </c>
      <c r="D388" s="135" t="s">
        <v>1013</v>
      </c>
      <c r="E388" s="81" t="s">
        <v>9744</v>
      </c>
      <c r="F388" s="145">
        <v>6.47</v>
      </c>
      <c r="G388" s="145">
        <v>7.4</v>
      </c>
      <c r="H388" s="48">
        <v>57</v>
      </c>
      <c r="I388" s="48">
        <v>70</v>
      </c>
      <c r="J388" s="151" t="str">
        <f t="shared" si="21"/>
        <v xml:space="preserve"> </v>
      </c>
      <c r="K388" s="166" t="str">
        <f t="shared" si="22"/>
        <v>SVK</v>
      </c>
      <c r="L388" s="151" t="str">
        <f t="shared" si="24"/>
        <v xml:space="preserve"> </v>
      </c>
      <c r="M388" s="63" t="s">
        <v>12603</v>
      </c>
      <c r="N388" s="9"/>
      <c r="O388" s="62">
        <f t="shared" si="23"/>
        <v>63.5</v>
      </c>
      <c r="P388" s="4"/>
    </row>
    <row r="389" spans="1:16" s="5" customFormat="1" ht="17.45" customHeight="1">
      <c r="A389" s="4">
        <v>380</v>
      </c>
      <c r="B389" s="133" t="s">
        <v>9688</v>
      </c>
      <c r="C389" s="134" t="s">
        <v>361</v>
      </c>
      <c r="D389" s="135" t="s">
        <v>2451</v>
      </c>
      <c r="E389" s="81" t="s">
        <v>9744</v>
      </c>
      <c r="F389" s="145">
        <v>5.83</v>
      </c>
      <c r="G389" s="145">
        <v>5.9</v>
      </c>
      <c r="H389" s="48">
        <v>50</v>
      </c>
      <c r="I389" s="48">
        <v>51</v>
      </c>
      <c r="J389" s="151" t="str">
        <f t="shared" si="21"/>
        <v xml:space="preserve"> </v>
      </c>
      <c r="K389" s="151" t="str">
        <f t="shared" si="22"/>
        <v xml:space="preserve"> </v>
      </c>
      <c r="L389" s="151" t="str">
        <f t="shared" si="24"/>
        <v xml:space="preserve"> </v>
      </c>
      <c r="M389" s="83"/>
      <c r="N389" s="15"/>
      <c r="O389" s="62">
        <f t="shared" si="23"/>
        <v>50.5</v>
      </c>
      <c r="P389" s="4"/>
    </row>
    <row r="390" spans="1:16" s="5" customFormat="1" ht="17.45" customHeight="1">
      <c r="A390" s="4">
        <v>381</v>
      </c>
      <c r="B390" s="133" t="s">
        <v>9689</v>
      </c>
      <c r="C390" s="134" t="s">
        <v>9543</v>
      </c>
      <c r="D390" s="135" t="s">
        <v>1806</v>
      </c>
      <c r="E390" s="81" t="s">
        <v>9744</v>
      </c>
      <c r="F390" s="145">
        <v>5.6</v>
      </c>
      <c r="G390" s="145">
        <v>5.62</v>
      </c>
      <c r="H390" s="48">
        <v>55</v>
      </c>
      <c r="I390" s="48">
        <v>50</v>
      </c>
      <c r="J390" s="165" t="str">
        <f t="shared" si="21"/>
        <v xml:space="preserve"> </v>
      </c>
      <c r="K390" s="165" t="str">
        <f t="shared" si="22"/>
        <v xml:space="preserve"> </v>
      </c>
      <c r="L390" s="165" t="str">
        <f t="shared" si="24"/>
        <v xml:space="preserve"> </v>
      </c>
      <c r="M390" s="83"/>
      <c r="N390" s="9"/>
      <c r="O390" s="62">
        <f t="shared" si="23"/>
        <v>52.5</v>
      </c>
      <c r="P390" s="58"/>
    </row>
    <row r="391" spans="1:16" s="5" customFormat="1" ht="17.45" customHeight="1">
      <c r="A391" s="4">
        <v>382</v>
      </c>
      <c r="B391" s="133" t="s">
        <v>9690</v>
      </c>
      <c r="C391" s="134" t="s">
        <v>3993</v>
      </c>
      <c r="D391" s="135" t="s">
        <v>1273</v>
      </c>
      <c r="E391" s="81" t="s">
        <v>9744</v>
      </c>
      <c r="F391" s="145">
        <v>6.7</v>
      </c>
      <c r="G391" s="145">
        <v>7.2</v>
      </c>
      <c r="H391" s="48">
        <v>55</v>
      </c>
      <c r="I391" s="48">
        <v>60</v>
      </c>
      <c r="J391" s="165" t="str">
        <f t="shared" si="21"/>
        <v xml:space="preserve"> </v>
      </c>
      <c r="K391" s="165" t="str">
        <f t="shared" si="22"/>
        <v xml:space="preserve"> </v>
      </c>
      <c r="L391" s="165" t="str">
        <f t="shared" si="24"/>
        <v xml:space="preserve"> </v>
      </c>
      <c r="M391" s="98"/>
      <c r="N391" s="9"/>
      <c r="O391" s="62">
        <f t="shared" si="23"/>
        <v>57.5</v>
      </c>
      <c r="P391" s="58"/>
    </row>
    <row r="392" spans="1:16" s="5" customFormat="1" ht="17.45" customHeight="1">
      <c r="A392" s="4">
        <v>383</v>
      </c>
      <c r="B392" s="133" t="s">
        <v>9691</v>
      </c>
      <c r="C392" s="134" t="s">
        <v>7324</v>
      </c>
      <c r="D392" s="135" t="s">
        <v>1451</v>
      </c>
      <c r="E392" s="81" t="s">
        <v>9744</v>
      </c>
      <c r="F392" s="145">
        <v>5.7</v>
      </c>
      <c r="G392" s="145">
        <v>5.71</v>
      </c>
      <c r="H392" s="48">
        <v>50</v>
      </c>
      <c r="I392" s="48">
        <v>50</v>
      </c>
      <c r="J392" s="165" t="str">
        <f t="shared" si="21"/>
        <v xml:space="preserve"> </v>
      </c>
      <c r="K392" s="165" t="str">
        <f t="shared" si="22"/>
        <v xml:space="preserve"> </v>
      </c>
      <c r="L392" s="165" t="str">
        <f t="shared" si="24"/>
        <v xml:space="preserve"> </v>
      </c>
      <c r="M392" s="202"/>
      <c r="N392" s="9"/>
      <c r="O392" s="62">
        <f t="shared" si="23"/>
        <v>50</v>
      </c>
      <c r="P392" s="58"/>
    </row>
    <row r="393" spans="1:16" s="5" customFormat="1" ht="17.45" customHeight="1">
      <c r="A393" s="4">
        <v>384</v>
      </c>
      <c r="B393" s="133" t="s">
        <v>9692</v>
      </c>
      <c r="C393" s="134" t="s">
        <v>7034</v>
      </c>
      <c r="D393" s="135" t="s">
        <v>1451</v>
      </c>
      <c r="E393" s="81" t="s">
        <v>9744</v>
      </c>
      <c r="F393" s="145">
        <v>6.33</v>
      </c>
      <c r="G393" s="145">
        <v>5.58</v>
      </c>
      <c r="H393" s="48">
        <v>54</v>
      </c>
      <c r="I393" s="48">
        <v>53</v>
      </c>
      <c r="J393" s="165" t="str">
        <f t="shared" si="21"/>
        <v xml:space="preserve"> </v>
      </c>
      <c r="K393" s="165" t="str">
        <f t="shared" si="22"/>
        <v xml:space="preserve"> </v>
      </c>
      <c r="L393" s="165" t="str">
        <f t="shared" si="24"/>
        <v xml:space="preserve"> </v>
      </c>
      <c r="M393" s="169" t="s">
        <v>12611</v>
      </c>
      <c r="N393" s="9"/>
      <c r="O393" s="62">
        <f t="shared" si="23"/>
        <v>53.5</v>
      </c>
      <c r="P393" s="58"/>
    </row>
    <row r="394" spans="1:16" s="5" customFormat="1" ht="17.45" customHeight="1">
      <c r="A394" s="4">
        <v>385</v>
      </c>
      <c r="B394" s="133" t="s">
        <v>9693</v>
      </c>
      <c r="C394" s="134" t="s">
        <v>4265</v>
      </c>
      <c r="D394" s="135" t="s">
        <v>3474</v>
      </c>
      <c r="E394" s="81" t="s">
        <v>9744</v>
      </c>
      <c r="F394" s="145">
        <v>6.33</v>
      </c>
      <c r="G394" s="145">
        <v>7.28</v>
      </c>
      <c r="H394" s="48">
        <v>50</v>
      </c>
      <c r="I394" s="48">
        <v>63</v>
      </c>
      <c r="J394" s="165" t="str">
        <f t="shared" si="21"/>
        <v xml:space="preserve"> </v>
      </c>
      <c r="K394" s="165" t="str">
        <f t="shared" si="22"/>
        <v xml:space="preserve"> </v>
      </c>
      <c r="L394" s="165" t="str">
        <f t="shared" si="24"/>
        <v xml:space="preserve"> </v>
      </c>
      <c r="M394" s="68"/>
      <c r="N394" s="9"/>
      <c r="O394" s="62">
        <f t="shared" si="23"/>
        <v>56.5</v>
      </c>
      <c r="P394" s="58"/>
    </row>
    <row r="395" spans="1:16" s="5" customFormat="1" ht="17.45" customHeight="1">
      <c r="A395" s="4">
        <v>386</v>
      </c>
      <c r="B395" s="133" t="s">
        <v>9694</v>
      </c>
      <c r="C395" s="134" t="s">
        <v>1024</v>
      </c>
      <c r="D395" s="135" t="s">
        <v>3474</v>
      </c>
      <c r="E395" s="81" t="s">
        <v>9744</v>
      </c>
      <c r="F395" s="145">
        <v>6</v>
      </c>
      <c r="G395" s="145">
        <v>5.56</v>
      </c>
      <c r="H395" s="48">
        <v>56</v>
      </c>
      <c r="I395" s="48">
        <v>56</v>
      </c>
      <c r="J395" s="165" t="str">
        <f t="shared" si="21"/>
        <v xml:space="preserve"> </v>
      </c>
      <c r="K395" s="165" t="str">
        <f t="shared" si="22"/>
        <v xml:space="preserve"> </v>
      </c>
      <c r="L395" s="165" t="str">
        <f t="shared" si="24"/>
        <v xml:space="preserve"> </v>
      </c>
      <c r="M395" s="68"/>
      <c r="N395" s="9"/>
      <c r="O395" s="62">
        <f t="shared" si="23"/>
        <v>56</v>
      </c>
      <c r="P395" s="58"/>
    </row>
    <row r="396" spans="1:16" s="5" customFormat="1" ht="17.45" customHeight="1">
      <c r="A396" s="4">
        <v>387</v>
      </c>
      <c r="B396" s="133" t="s">
        <v>9695</v>
      </c>
      <c r="C396" s="134" t="s">
        <v>1444</v>
      </c>
      <c r="D396" s="135" t="s">
        <v>3474</v>
      </c>
      <c r="E396" s="81" t="s">
        <v>9744</v>
      </c>
      <c r="F396" s="145">
        <v>6.1</v>
      </c>
      <c r="G396" s="145">
        <v>6.43</v>
      </c>
      <c r="H396" s="48">
        <v>54</v>
      </c>
      <c r="I396" s="48">
        <v>62</v>
      </c>
      <c r="J396" s="165" t="str">
        <f t="shared" ref="J396:J453" si="25">IF(AND(F396&gt;=9,H396&gt;=90),"SVXS",IF(AND(F396&gt;=8,H396&gt;=80),"SVG",IF(AND(F396&gt;=7,H396&gt;=70),"SVK"," ")))</f>
        <v xml:space="preserve"> </v>
      </c>
      <c r="K396" s="165" t="str">
        <f t="shared" ref="K396:K453" si="26">IF(AND(G396&gt;=9,I396&gt;=90),"SVXS",IF(AND(G396&gt;=8,I396&gt;=80),"SVG",IF(AND(G396&gt;=7,I396&gt;=70),"SVK"," ")))</f>
        <v xml:space="preserve"> </v>
      </c>
      <c r="L396" s="165" t="str">
        <f t="shared" si="24"/>
        <v xml:space="preserve"> </v>
      </c>
      <c r="M396" s="202"/>
      <c r="N396" s="9"/>
      <c r="O396" s="62">
        <f t="shared" ref="O396:O453" si="27">SUM(H396:I396)/2</f>
        <v>58</v>
      </c>
      <c r="P396" s="58"/>
    </row>
    <row r="397" spans="1:16" s="5" customFormat="1" ht="17.45" customHeight="1">
      <c r="A397" s="4">
        <v>388</v>
      </c>
      <c r="B397" s="133" t="s">
        <v>9696</v>
      </c>
      <c r="C397" s="134" t="s">
        <v>2999</v>
      </c>
      <c r="D397" s="135" t="s">
        <v>3474</v>
      </c>
      <c r="E397" s="81" t="s">
        <v>9744</v>
      </c>
      <c r="F397" s="145">
        <v>6.9</v>
      </c>
      <c r="G397" s="145">
        <v>7.37</v>
      </c>
      <c r="H397" s="48">
        <v>85</v>
      </c>
      <c r="I397" s="48">
        <v>87</v>
      </c>
      <c r="J397" s="165" t="str">
        <f t="shared" si="25"/>
        <v xml:space="preserve"> </v>
      </c>
      <c r="K397" s="168" t="str">
        <f t="shared" si="26"/>
        <v>SVK</v>
      </c>
      <c r="L397" s="165" t="str">
        <f t="shared" si="24"/>
        <v xml:space="preserve"> </v>
      </c>
      <c r="M397" s="196" t="s">
        <v>12603</v>
      </c>
      <c r="N397" s="9"/>
      <c r="O397" s="62">
        <f t="shared" si="27"/>
        <v>86</v>
      </c>
      <c r="P397" s="58"/>
    </row>
    <row r="398" spans="1:16" s="5" customFormat="1" ht="17.45" customHeight="1">
      <c r="A398" s="4">
        <v>389</v>
      </c>
      <c r="B398" s="133" t="s">
        <v>9697</v>
      </c>
      <c r="C398" s="134" t="s">
        <v>9698</v>
      </c>
      <c r="D398" s="135" t="s">
        <v>3839</v>
      </c>
      <c r="E398" s="81" t="s">
        <v>9744</v>
      </c>
      <c r="F398" s="145">
        <v>5.73</v>
      </c>
      <c r="G398" s="145">
        <v>6.73</v>
      </c>
      <c r="H398" s="48">
        <v>50</v>
      </c>
      <c r="I398" s="48">
        <v>54</v>
      </c>
      <c r="J398" s="165" t="str">
        <f t="shared" si="25"/>
        <v xml:space="preserve"> </v>
      </c>
      <c r="K398" s="165" t="str">
        <f t="shared" si="26"/>
        <v xml:space="preserve"> </v>
      </c>
      <c r="L398" s="165" t="str">
        <f t="shared" si="24"/>
        <v xml:space="preserve"> </v>
      </c>
      <c r="M398" s="98"/>
      <c r="N398" s="9"/>
      <c r="O398" s="62">
        <f t="shared" si="27"/>
        <v>52</v>
      </c>
      <c r="P398" s="58"/>
    </row>
    <row r="399" spans="1:16" s="5" customFormat="1" ht="17.45" customHeight="1">
      <c r="A399" s="4">
        <v>390</v>
      </c>
      <c r="B399" s="133" t="s">
        <v>9699</v>
      </c>
      <c r="C399" s="134" t="s">
        <v>2520</v>
      </c>
      <c r="D399" s="135" t="s">
        <v>1411</v>
      </c>
      <c r="E399" s="81" t="s">
        <v>9744</v>
      </c>
      <c r="F399" s="145">
        <v>5.03</v>
      </c>
      <c r="G399" s="145">
        <v>2.79</v>
      </c>
      <c r="H399" s="48">
        <v>52</v>
      </c>
      <c r="I399" s="48">
        <v>50</v>
      </c>
      <c r="J399" s="165" t="str">
        <f t="shared" si="25"/>
        <v xml:space="preserve"> </v>
      </c>
      <c r="K399" s="165" t="str">
        <f t="shared" si="26"/>
        <v xml:space="preserve"> </v>
      </c>
      <c r="L399" s="165" t="str">
        <f t="shared" si="24"/>
        <v xml:space="preserve"> </v>
      </c>
      <c r="M399" s="101"/>
      <c r="N399" s="9"/>
      <c r="O399" s="62">
        <f t="shared" si="27"/>
        <v>51</v>
      </c>
      <c r="P399" s="58"/>
    </row>
    <row r="400" spans="1:16" s="5" customFormat="1" ht="17.45" customHeight="1">
      <c r="A400" s="4">
        <v>391</v>
      </c>
      <c r="B400" s="133" t="s">
        <v>9700</v>
      </c>
      <c r="C400" s="134" t="s">
        <v>3471</v>
      </c>
      <c r="D400" s="135" t="s">
        <v>887</v>
      </c>
      <c r="E400" s="81" t="s">
        <v>9744</v>
      </c>
      <c r="F400" s="145">
        <v>5.8</v>
      </c>
      <c r="G400" s="145">
        <v>7.02</v>
      </c>
      <c r="H400" s="48">
        <v>74</v>
      </c>
      <c r="I400" s="48">
        <v>81</v>
      </c>
      <c r="J400" s="165" t="str">
        <f t="shared" si="25"/>
        <v xml:space="preserve"> </v>
      </c>
      <c r="K400" s="168" t="str">
        <f t="shared" si="26"/>
        <v>SVK</v>
      </c>
      <c r="L400" s="165" t="str">
        <f t="shared" si="24"/>
        <v xml:space="preserve"> </v>
      </c>
      <c r="M400" s="196" t="s">
        <v>12603</v>
      </c>
      <c r="N400" s="17"/>
      <c r="O400" s="62">
        <f t="shared" si="27"/>
        <v>77.5</v>
      </c>
      <c r="P400" s="58"/>
    </row>
    <row r="401" spans="1:16" s="5" customFormat="1" ht="17.45" customHeight="1">
      <c r="A401" s="4">
        <v>392</v>
      </c>
      <c r="B401" s="133" t="s">
        <v>9701</v>
      </c>
      <c r="C401" s="134" t="s">
        <v>9702</v>
      </c>
      <c r="D401" s="135" t="s">
        <v>2321</v>
      </c>
      <c r="E401" s="81" t="s">
        <v>9744</v>
      </c>
      <c r="F401" s="145">
        <v>4.7699999999999996</v>
      </c>
      <c r="G401" s="145">
        <v>3.42</v>
      </c>
      <c r="H401" s="48">
        <v>53</v>
      </c>
      <c r="I401" s="48">
        <v>50</v>
      </c>
      <c r="J401" s="165" t="str">
        <f t="shared" si="25"/>
        <v xml:space="preserve"> </v>
      </c>
      <c r="K401" s="165" t="str">
        <f t="shared" si="26"/>
        <v xml:space="preserve"> </v>
      </c>
      <c r="L401" s="165" t="str">
        <f t="shared" si="24"/>
        <v xml:space="preserve"> </v>
      </c>
      <c r="M401" s="202"/>
      <c r="N401" s="9"/>
      <c r="O401" s="62">
        <f t="shared" si="27"/>
        <v>51.5</v>
      </c>
      <c r="P401" s="58"/>
    </row>
    <row r="402" spans="1:16" s="5" customFormat="1" ht="17.45" customHeight="1">
      <c r="A402" s="4">
        <v>393</v>
      </c>
      <c r="B402" s="133" t="s">
        <v>9703</v>
      </c>
      <c r="C402" s="134" t="s">
        <v>3821</v>
      </c>
      <c r="D402" s="135" t="s">
        <v>2322</v>
      </c>
      <c r="E402" s="81" t="s">
        <v>9744</v>
      </c>
      <c r="F402" s="145">
        <v>6.3</v>
      </c>
      <c r="G402" s="145">
        <v>5.63</v>
      </c>
      <c r="H402" s="48">
        <v>52</v>
      </c>
      <c r="I402" s="48">
        <v>51</v>
      </c>
      <c r="J402" s="165" t="str">
        <f t="shared" si="25"/>
        <v xml:space="preserve"> </v>
      </c>
      <c r="K402" s="165" t="str">
        <f t="shared" si="26"/>
        <v xml:space="preserve"> </v>
      </c>
      <c r="L402" s="165" t="str">
        <f t="shared" si="24"/>
        <v xml:space="preserve"> </v>
      </c>
      <c r="M402" s="52"/>
      <c r="N402" s="9"/>
      <c r="O402" s="62">
        <f t="shared" si="27"/>
        <v>51.5</v>
      </c>
      <c r="P402" s="58"/>
    </row>
    <row r="403" spans="1:16" s="5" customFormat="1" ht="17.45" customHeight="1">
      <c r="A403" s="4">
        <v>394</v>
      </c>
      <c r="B403" s="133" t="s">
        <v>9704</v>
      </c>
      <c r="C403" s="134" t="s">
        <v>9705</v>
      </c>
      <c r="D403" s="135" t="s">
        <v>3507</v>
      </c>
      <c r="E403" s="81" t="s">
        <v>9744</v>
      </c>
      <c r="F403" s="145">
        <v>4.9000000000000004</v>
      </c>
      <c r="G403" s="145">
        <v>3.89</v>
      </c>
      <c r="H403" s="48">
        <v>59</v>
      </c>
      <c r="I403" s="48">
        <v>50</v>
      </c>
      <c r="J403" s="165" t="str">
        <f t="shared" si="25"/>
        <v xml:space="preserve"> </v>
      </c>
      <c r="K403" s="165" t="str">
        <f t="shared" si="26"/>
        <v xml:space="preserve"> </v>
      </c>
      <c r="L403" s="165" t="str">
        <f t="shared" si="24"/>
        <v xml:space="preserve"> </v>
      </c>
      <c r="M403" s="101"/>
      <c r="N403" s="9"/>
      <c r="O403" s="62">
        <f t="shared" si="27"/>
        <v>54.5</v>
      </c>
      <c r="P403" s="58"/>
    </row>
    <row r="404" spans="1:16" s="5" customFormat="1" ht="17.45" customHeight="1">
      <c r="A404" s="4">
        <v>395</v>
      </c>
      <c r="B404" s="133" t="s">
        <v>9706</v>
      </c>
      <c r="C404" s="134" t="s">
        <v>1180</v>
      </c>
      <c r="D404" s="135" t="s">
        <v>2092</v>
      </c>
      <c r="E404" s="81" t="s">
        <v>9744</v>
      </c>
      <c r="F404" s="145">
        <v>6.93</v>
      </c>
      <c r="G404" s="145">
        <v>6.99</v>
      </c>
      <c r="H404" s="48">
        <v>58</v>
      </c>
      <c r="I404" s="48">
        <v>57</v>
      </c>
      <c r="J404" s="165" t="str">
        <f t="shared" si="25"/>
        <v xml:space="preserve"> </v>
      </c>
      <c r="K404" s="165" t="str">
        <f t="shared" si="26"/>
        <v xml:space="preserve"> </v>
      </c>
      <c r="L404" s="165" t="str">
        <f t="shared" si="24"/>
        <v xml:space="preserve"> </v>
      </c>
      <c r="M404" s="202"/>
      <c r="N404" s="17"/>
      <c r="O404" s="62">
        <f t="shared" si="27"/>
        <v>57.5</v>
      </c>
      <c r="P404" s="58"/>
    </row>
    <row r="405" spans="1:16" s="5" customFormat="1" ht="17.45" customHeight="1">
      <c r="A405" s="4">
        <v>396</v>
      </c>
      <c r="B405" s="133" t="s">
        <v>9707</v>
      </c>
      <c r="C405" s="134" t="s">
        <v>3607</v>
      </c>
      <c r="D405" s="135" t="s">
        <v>3798</v>
      </c>
      <c r="E405" s="81" t="s">
        <v>9744</v>
      </c>
      <c r="F405" s="145">
        <v>5.77</v>
      </c>
      <c r="G405" s="145">
        <v>7.69</v>
      </c>
      <c r="H405" s="48">
        <v>53</v>
      </c>
      <c r="I405" s="48">
        <v>58</v>
      </c>
      <c r="J405" s="165" t="str">
        <f t="shared" si="25"/>
        <v xml:space="preserve"> </v>
      </c>
      <c r="K405" s="165" t="str">
        <f t="shared" si="26"/>
        <v xml:space="preserve"> </v>
      </c>
      <c r="L405" s="165" t="str">
        <f t="shared" si="24"/>
        <v xml:space="preserve"> </v>
      </c>
      <c r="M405" s="202"/>
      <c r="N405" s="136"/>
      <c r="O405" s="62">
        <f t="shared" si="27"/>
        <v>55.5</v>
      </c>
      <c r="P405" s="58"/>
    </row>
    <row r="406" spans="1:16" s="5" customFormat="1" ht="17.45" customHeight="1">
      <c r="A406" s="4">
        <v>397</v>
      </c>
      <c r="B406" s="133" t="s">
        <v>9708</v>
      </c>
      <c r="C406" s="134" t="s">
        <v>1807</v>
      </c>
      <c r="D406" s="135" t="s">
        <v>3782</v>
      </c>
      <c r="E406" s="81" t="s">
        <v>9744</v>
      </c>
      <c r="F406" s="145">
        <v>5.0999999999999996</v>
      </c>
      <c r="G406" s="145">
        <v>5.66</v>
      </c>
      <c r="H406" s="48">
        <v>54</v>
      </c>
      <c r="I406" s="48">
        <v>58</v>
      </c>
      <c r="J406" s="165" t="str">
        <f t="shared" si="25"/>
        <v xml:space="preserve"> </v>
      </c>
      <c r="K406" s="165" t="str">
        <f t="shared" si="26"/>
        <v xml:space="preserve"> </v>
      </c>
      <c r="L406" s="165" t="str">
        <f t="shared" si="24"/>
        <v xml:space="preserve"> </v>
      </c>
      <c r="M406" s="83"/>
      <c r="N406" s="9"/>
      <c r="O406" s="62">
        <f t="shared" si="27"/>
        <v>56</v>
      </c>
      <c r="P406" s="58"/>
    </row>
    <row r="407" spans="1:16" s="5" customFormat="1" ht="17.45" customHeight="1">
      <c r="A407" s="4">
        <v>398</v>
      </c>
      <c r="B407" s="133" t="s">
        <v>9709</v>
      </c>
      <c r="C407" s="134" t="s">
        <v>2904</v>
      </c>
      <c r="D407" s="135" t="s">
        <v>4669</v>
      </c>
      <c r="E407" s="81" t="s">
        <v>9744</v>
      </c>
      <c r="F407" s="145">
        <v>5.83</v>
      </c>
      <c r="G407" s="145">
        <v>8.08</v>
      </c>
      <c r="H407" s="48">
        <v>54</v>
      </c>
      <c r="I407" s="48">
        <v>59</v>
      </c>
      <c r="J407" s="165" t="str">
        <f t="shared" si="25"/>
        <v xml:space="preserve"> </v>
      </c>
      <c r="K407" s="165" t="str">
        <f t="shared" si="26"/>
        <v xml:space="preserve"> </v>
      </c>
      <c r="L407" s="165" t="str">
        <f t="shared" si="24"/>
        <v xml:space="preserve"> </v>
      </c>
      <c r="M407" s="84"/>
      <c r="N407" s="9"/>
      <c r="O407" s="62">
        <f t="shared" si="27"/>
        <v>56.5</v>
      </c>
      <c r="P407" s="58"/>
    </row>
    <row r="408" spans="1:16" s="5" customFormat="1" ht="17.45" customHeight="1">
      <c r="A408" s="4">
        <v>399</v>
      </c>
      <c r="B408" s="133" t="s">
        <v>9710</v>
      </c>
      <c r="C408" s="134" t="s">
        <v>9711</v>
      </c>
      <c r="D408" s="135" t="s">
        <v>1001</v>
      </c>
      <c r="E408" s="81" t="s">
        <v>9744</v>
      </c>
      <c r="F408" s="145">
        <v>6.7</v>
      </c>
      <c r="G408" s="145">
        <v>7.84</v>
      </c>
      <c r="H408" s="48">
        <v>57</v>
      </c>
      <c r="I408" s="48">
        <v>53</v>
      </c>
      <c r="J408" s="165" t="str">
        <f t="shared" si="25"/>
        <v xml:space="preserve"> </v>
      </c>
      <c r="K408" s="165" t="str">
        <f t="shared" si="26"/>
        <v xml:space="preserve"> </v>
      </c>
      <c r="L408" s="165" t="str">
        <f t="shared" si="24"/>
        <v xml:space="preserve"> </v>
      </c>
      <c r="M408" s="83"/>
      <c r="N408" s="9"/>
      <c r="O408" s="62">
        <f t="shared" si="27"/>
        <v>55</v>
      </c>
      <c r="P408" s="58"/>
    </row>
    <row r="409" spans="1:16" s="5" customFormat="1" ht="17.45" customHeight="1">
      <c r="A409" s="4">
        <v>400</v>
      </c>
      <c r="B409" s="133" t="s">
        <v>9712</v>
      </c>
      <c r="C409" s="134" t="s">
        <v>9713</v>
      </c>
      <c r="D409" s="135" t="s">
        <v>1001</v>
      </c>
      <c r="E409" s="81" t="s">
        <v>9744</v>
      </c>
      <c r="F409" s="145">
        <v>6.03</v>
      </c>
      <c r="G409" s="145">
        <v>7.06</v>
      </c>
      <c r="H409" s="48">
        <v>56</v>
      </c>
      <c r="I409" s="48">
        <v>63</v>
      </c>
      <c r="J409" s="165" t="str">
        <f t="shared" si="25"/>
        <v xml:space="preserve"> </v>
      </c>
      <c r="K409" s="165" t="str">
        <f t="shared" si="26"/>
        <v xml:space="preserve"> </v>
      </c>
      <c r="L409" s="165" t="str">
        <f t="shared" si="24"/>
        <v xml:space="preserve"> </v>
      </c>
      <c r="M409" s="83"/>
      <c r="N409" s="9"/>
      <c r="O409" s="62">
        <f t="shared" si="27"/>
        <v>59.5</v>
      </c>
      <c r="P409" s="58"/>
    </row>
    <row r="410" spans="1:16" s="5" customFormat="1" ht="17.45" customHeight="1">
      <c r="A410" s="4">
        <v>401</v>
      </c>
      <c r="B410" s="133" t="s">
        <v>9714</v>
      </c>
      <c r="C410" s="134" t="s">
        <v>9715</v>
      </c>
      <c r="D410" s="135" t="s">
        <v>1008</v>
      </c>
      <c r="E410" s="81" t="s">
        <v>9744</v>
      </c>
      <c r="F410" s="145">
        <v>6.9</v>
      </c>
      <c r="G410" s="145">
        <v>6.49</v>
      </c>
      <c r="H410" s="48">
        <v>57</v>
      </c>
      <c r="I410" s="48">
        <v>54</v>
      </c>
      <c r="J410" s="165" t="str">
        <f t="shared" si="25"/>
        <v xml:space="preserve"> </v>
      </c>
      <c r="K410" s="165" t="str">
        <f t="shared" si="26"/>
        <v xml:space="preserve"> </v>
      </c>
      <c r="L410" s="165" t="str">
        <f t="shared" si="24"/>
        <v xml:space="preserve"> </v>
      </c>
      <c r="M410" s="63"/>
      <c r="N410" s="9"/>
      <c r="O410" s="62">
        <f t="shared" si="27"/>
        <v>55.5</v>
      </c>
      <c r="P410" s="58"/>
    </row>
    <row r="411" spans="1:16" s="5" customFormat="1" ht="17.45" customHeight="1">
      <c r="A411" s="4">
        <v>402</v>
      </c>
      <c r="B411" s="133" t="s">
        <v>9716</v>
      </c>
      <c r="C411" s="134" t="s">
        <v>997</v>
      </c>
      <c r="D411" s="135" t="s">
        <v>1010</v>
      </c>
      <c r="E411" s="81" t="s">
        <v>9744</v>
      </c>
      <c r="F411" s="145">
        <v>5.0999999999999996</v>
      </c>
      <c r="G411" s="145">
        <v>6.33</v>
      </c>
      <c r="H411" s="48">
        <v>50</v>
      </c>
      <c r="I411" s="48">
        <v>54</v>
      </c>
      <c r="J411" s="165" t="str">
        <f t="shared" si="25"/>
        <v xml:space="preserve"> </v>
      </c>
      <c r="K411" s="165" t="str">
        <f t="shared" si="26"/>
        <v xml:space="preserve"> </v>
      </c>
      <c r="L411" s="165" t="str">
        <f t="shared" si="24"/>
        <v xml:space="preserve"> </v>
      </c>
      <c r="M411" s="68"/>
      <c r="N411" s="50"/>
      <c r="O411" s="62">
        <f t="shared" si="27"/>
        <v>52</v>
      </c>
      <c r="P411" s="58"/>
    </row>
    <row r="412" spans="1:16" s="5" customFormat="1" ht="17.45" customHeight="1">
      <c r="A412" s="4">
        <v>403</v>
      </c>
      <c r="B412" s="133" t="s">
        <v>9717</v>
      </c>
      <c r="C412" s="134" t="s">
        <v>1023</v>
      </c>
      <c r="D412" s="135" t="s">
        <v>3445</v>
      </c>
      <c r="E412" s="81" t="s">
        <v>9744</v>
      </c>
      <c r="F412" s="145">
        <v>5.13</v>
      </c>
      <c r="G412" s="145">
        <v>5.35</v>
      </c>
      <c r="H412" s="48">
        <v>56</v>
      </c>
      <c r="I412" s="48">
        <v>53</v>
      </c>
      <c r="J412" s="165" t="str">
        <f t="shared" si="25"/>
        <v xml:space="preserve"> </v>
      </c>
      <c r="K412" s="165" t="str">
        <f t="shared" si="26"/>
        <v xml:space="preserve"> </v>
      </c>
      <c r="L412" s="165" t="str">
        <f t="shared" si="24"/>
        <v xml:space="preserve"> </v>
      </c>
      <c r="M412" s="63"/>
      <c r="N412" s="9"/>
      <c r="O412" s="62">
        <f t="shared" si="27"/>
        <v>54.5</v>
      </c>
      <c r="P412" s="58"/>
    </row>
    <row r="413" spans="1:16" s="5" customFormat="1" ht="17.45" customHeight="1">
      <c r="A413" s="4">
        <v>404</v>
      </c>
      <c r="B413" s="133" t="s">
        <v>9718</v>
      </c>
      <c r="C413" s="134" t="s">
        <v>9719</v>
      </c>
      <c r="D413" s="135" t="s">
        <v>3470</v>
      </c>
      <c r="E413" s="81" t="s">
        <v>9744</v>
      </c>
      <c r="F413" s="145">
        <v>5.43</v>
      </c>
      <c r="G413" s="145">
        <v>6.47</v>
      </c>
      <c r="H413" s="48">
        <v>55</v>
      </c>
      <c r="I413" s="48">
        <v>64</v>
      </c>
      <c r="J413" s="165" t="str">
        <f t="shared" si="25"/>
        <v xml:space="preserve"> </v>
      </c>
      <c r="K413" s="165" t="str">
        <f t="shared" si="26"/>
        <v xml:space="preserve"> </v>
      </c>
      <c r="L413" s="165" t="str">
        <f t="shared" si="24"/>
        <v xml:space="preserve"> </v>
      </c>
      <c r="M413" s="68"/>
      <c r="N413" s="9"/>
      <c r="O413" s="62">
        <f t="shared" si="27"/>
        <v>59.5</v>
      </c>
      <c r="P413" s="58"/>
    </row>
    <row r="414" spans="1:16" s="5" customFormat="1" ht="17.45" customHeight="1">
      <c r="A414" s="4">
        <v>405</v>
      </c>
      <c r="B414" s="133" t="s">
        <v>9720</v>
      </c>
      <c r="C414" s="134" t="s">
        <v>361</v>
      </c>
      <c r="D414" s="135" t="s">
        <v>4268</v>
      </c>
      <c r="E414" s="81" t="s">
        <v>9744</v>
      </c>
      <c r="F414" s="145">
        <v>6.97</v>
      </c>
      <c r="G414" s="145">
        <v>7.84</v>
      </c>
      <c r="H414" s="48">
        <v>66</v>
      </c>
      <c r="I414" s="48">
        <v>74</v>
      </c>
      <c r="J414" s="165" t="str">
        <f t="shared" si="25"/>
        <v xml:space="preserve"> </v>
      </c>
      <c r="K414" s="168" t="str">
        <f t="shared" si="26"/>
        <v>SVK</v>
      </c>
      <c r="L414" s="165" t="str">
        <f t="shared" si="24"/>
        <v xml:space="preserve"> </v>
      </c>
      <c r="M414" s="196" t="s">
        <v>12603</v>
      </c>
      <c r="N414" s="9"/>
      <c r="O414" s="62">
        <f t="shared" si="27"/>
        <v>70</v>
      </c>
      <c r="P414" s="58"/>
    </row>
    <row r="415" spans="1:16" s="5" customFormat="1" ht="17.45" customHeight="1">
      <c r="A415" s="4">
        <v>406</v>
      </c>
      <c r="B415" s="133" t="s">
        <v>9721</v>
      </c>
      <c r="C415" s="134" t="s">
        <v>1035</v>
      </c>
      <c r="D415" s="135" t="s">
        <v>3185</v>
      </c>
      <c r="E415" s="81" t="s">
        <v>9744</v>
      </c>
      <c r="F415" s="145">
        <v>5.03</v>
      </c>
      <c r="G415" s="145">
        <v>5.84</v>
      </c>
      <c r="H415" s="48">
        <v>51</v>
      </c>
      <c r="I415" s="48">
        <v>53</v>
      </c>
      <c r="J415" s="165" t="str">
        <f t="shared" si="25"/>
        <v xml:space="preserve"> </v>
      </c>
      <c r="K415" s="165" t="str">
        <f t="shared" si="26"/>
        <v xml:space="preserve"> </v>
      </c>
      <c r="L415" s="165" t="str">
        <f t="shared" si="24"/>
        <v xml:space="preserve"> </v>
      </c>
      <c r="M415" s="101"/>
      <c r="N415" s="9"/>
      <c r="O415" s="62">
        <f t="shared" si="27"/>
        <v>52</v>
      </c>
      <c r="P415" s="58"/>
    </row>
    <row r="416" spans="1:16" s="5" customFormat="1" ht="17.45" customHeight="1">
      <c r="A416" s="4">
        <v>407</v>
      </c>
      <c r="B416" s="133" t="s">
        <v>9722</v>
      </c>
      <c r="C416" s="134" t="s">
        <v>9723</v>
      </c>
      <c r="D416" s="135" t="s">
        <v>704</v>
      </c>
      <c r="E416" s="81" t="s">
        <v>9744</v>
      </c>
      <c r="F416" s="145">
        <v>4.9000000000000004</v>
      </c>
      <c r="G416" s="145">
        <v>6.45</v>
      </c>
      <c r="H416" s="48">
        <v>50</v>
      </c>
      <c r="I416" s="48">
        <v>54</v>
      </c>
      <c r="J416" s="165" t="str">
        <f t="shared" si="25"/>
        <v xml:space="preserve"> </v>
      </c>
      <c r="K416" s="165" t="str">
        <f t="shared" si="26"/>
        <v xml:space="preserve"> </v>
      </c>
      <c r="L416" s="165" t="str">
        <f t="shared" si="24"/>
        <v xml:space="preserve"> </v>
      </c>
      <c r="M416" s="63"/>
      <c r="N416" s="9"/>
      <c r="O416" s="62">
        <f t="shared" si="27"/>
        <v>52</v>
      </c>
      <c r="P416" s="58"/>
    </row>
    <row r="417" spans="1:16" s="5" customFormat="1" ht="17.45" customHeight="1">
      <c r="A417" s="4">
        <v>408</v>
      </c>
      <c r="B417" s="133" t="s">
        <v>9724</v>
      </c>
      <c r="C417" s="134" t="s">
        <v>9725</v>
      </c>
      <c r="D417" s="135" t="s">
        <v>3372</v>
      </c>
      <c r="E417" s="81" t="s">
        <v>9744</v>
      </c>
      <c r="F417" s="145">
        <v>5.13</v>
      </c>
      <c r="G417" s="145">
        <v>6.76</v>
      </c>
      <c r="H417" s="48">
        <v>53</v>
      </c>
      <c r="I417" s="48">
        <v>64</v>
      </c>
      <c r="J417" s="165" t="str">
        <f t="shared" si="25"/>
        <v xml:space="preserve"> </v>
      </c>
      <c r="K417" s="165" t="str">
        <f t="shared" si="26"/>
        <v xml:space="preserve"> </v>
      </c>
      <c r="L417" s="165" t="str">
        <f t="shared" si="24"/>
        <v xml:space="preserve"> </v>
      </c>
      <c r="M417" s="83"/>
      <c r="N417" s="9"/>
      <c r="O417" s="62">
        <f t="shared" si="27"/>
        <v>58.5</v>
      </c>
      <c r="P417" s="58"/>
    </row>
    <row r="418" spans="1:16" s="5" customFormat="1" ht="17.45" customHeight="1">
      <c r="A418" s="4">
        <v>409</v>
      </c>
      <c r="B418" s="133" t="s">
        <v>9726</v>
      </c>
      <c r="C418" s="134" t="s">
        <v>3374</v>
      </c>
      <c r="D418" s="135" t="s">
        <v>3996</v>
      </c>
      <c r="E418" s="81" t="s">
        <v>9744</v>
      </c>
      <c r="F418" s="145">
        <v>5.27</v>
      </c>
      <c r="G418" s="145">
        <v>7.01</v>
      </c>
      <c r="H418" s="48">
        <v>54</v>
      </c>
      <c r="I418" s="48">
        <v>60</v>
      </c>
      <c r="J418" s="165" t="str">
        <f t="shared" si="25"/>
        <v xml:space="preserve"> </v>
      </c>
      <c r="K418" s="165" t="str">
        <f t="shared" si="26"/>
        <v xml:space="preserve"> </v>
      </c>
      <c r="L418" s="165" t="str">
        <f t="shared" si="24"/>
        <v xml:space="preserve"> </v>
      </c>
      <c r="M418" s="202"/>
      <c r="N418" s="9"/>
      <c r="O418" s="62">
        <f t="shared" si="27"/>
        <v>57</v>
      </c>
      <c r="P418" s="58"/>
    </row>
    <row r="419" spans="1:16" s="5" customFormat="1" ht="17.45" customHeight="1">
      <c r="A419" s="4">
        <v>410</v>
      </c>
      <c r="B419" s="133" t="s">
        <v>9727</v>
      </c>
      <c r="C419" s="134" t="s">
        <v>9728</v>
      </c>
      <c r="D419" s="135" t="s">
        <v>3823</v>
      </c>
      <c r="E419" s="81" t="s">
        <v>9744</v>
      </c>
      <c r="F419" s="145">
        <v>5.63</v>
      </c>
      <c r="G419" s="145">
        <v>5.62</v>
      </c>
      <c r="H419" s="48">
        <v>55</v>
      </c>
      <c r="I419" s="48">
        <v>56</v>
      </c>
      <c r="J419" s="165" t="str">
        <f t="shared" si="25"/>
        <v xml:space="preserve"> </v>
      </c>
      <c r="K419" s="165" t="str">
        <f t="shared" si="26"/>
        <v xml:space="preserve"> </v>
      </c>
      <c r="L419" s="165" t="str">
        <f t="shared" si="24"/>
        <v xml:space="preserve"> </v>
      </c>
      <c r="M419" s="63"/>
      <c r="N419" s="9"/>
      <c r="O419" s="62">
        <f t="shared" si="27"/>
        <v>55.5</v>
      </c>
      <c r="P419" s="58"/>
    </row>
    <row r="420" spans="1:16" s="5" customFormat="1" ht="17.45" customHeight="1">
      <c r="A420" s="4">
        <v>411</v>
      </c>
      <c r="B420" s="133" t="s">
        <v>9729</v>
      </c>
      <c r="C420" s="134" t="s">
        <v>905</v>
      </c>
      <c r="D420" s="135" t="s">
        <v>2575</v>
      </c>
      <c r="E420" s="81" t="s">
        <v>9744</v>
      </c>
      <c r="F420" s="145">
        <v>6</v>
      </c>
      <c r="G420" s="145">
        <v>6.28</v>
      </c>
      <c r="H420" s="48">
        <v>51</v>
      </c>
      <c r="I420" s="48">
        <v>59</v>
      </c>
      <c r="J420" s="165" t="str">
        <f t="shared" si="25"/>
        <v xml:space="preserve"> </v>
      </c>
      <c r="K420" s="165" t="str">
        <f t="shared" si="26"/>
        <v xml:space="preserve"> </v>
      </c>
      <c r="L420" s="165" t="str">
        <f t="shared" si="24"/>
        <v xml:space="preserve"> </v>
      </c>
      <c r="M420" s="83"/>
      <c r="N420" s="9"/>
      <c r="O420" s="62">
        <f t="shared" si="27"/>
        <v>55</v>
      </c>
      <c r="P420" s="58"/>
    </row>
    <row r="421" spans="1:16" s="5" customFormat="1" ht="17.45" customHeight="1">
      <c r="A421" s="4">
        <v>412</v>
      </c>
      <c r="B421" s="133" t="s">
        <v>9730</v>
      </c>
      <c r="C421" s="134" t="s">
        <v>9731</v>
      </c>
      <c r="D421" s="135" t="s">
        <v>51</v>
      </c>
      <c r="E421" s="81" t="s">
        <v>9744</v>
      </c>
      <c r="F421" s="145">
        <v>5.23</v>
      </c>
      <c r="G421" s="145">
        <v>5.36</v>
      </c>
      <c r="H421" s="48">
        <v>52</v>
      </c>
      <c r="I421" s="48">
        <v>58</v>
      </c>
      <c r="J421" s="165" t="str">
        <f t="shared" si="25"/>
        <v xml:space="preserve"> </v>
      </c>
      <c r="K421" s="165" t="str">
        <f t="shared" si="26"/>
        <v xml:space="preserve"> </v>
      </c>
      <c r="L421" s="165" t="str">
        <f t="shared" ref="L421:L453" si="28">IF(AND(J421="SVXS",K421="SVXS"),"SVXS",IF(AND(J421="SVG",K421="SVG"),"SVG",IF(AND(J421="SVK",K421="SVK"),"SVK",IF(AND(J421="SVXS",K421="SVG"),"SVG",IF(AND(J421="SVG",K421="SVXS"),"SVG",IF(AND(J421="SVG",K421="SVK"),"SVK",IF(AND(J421="SVK",K421="SVG"),"SVK"," ")))))))</f>
        <v xml:space="preserve"> </v>
      </c>
      <c r="M421" s="196"/>
      <c r="N421" s="9"/>
      <c r="O421" s="62">
        <f t="shared" si="27"/>
        <v>55</v>
      </c>
      <c r="P421" s="58"/>
    </row>
    <row r="422" spans="1:16" s="5" customFormat="1" ht="17.45" customHeight="1">
      <c r="A422" s="4">
        <v>413</v>
      </c>
      <c r="B422" s="133" t="s">
        <v>9732</v>
      </c>
      <c r="C422" s="134" t="s">
        <v>3964</v>
      </c>
      <c r="D422" s="135" t="s">
        <v>51</v>
      </c>
      <c r="E422" s="81" t="s">
        <v>9744</v>
      </c>
      <c r="F422" s="145">
        <v>4.5999999999999996</v>
      </c>
      <c r="G422" s="145">
        <v>2.37</v>
      </c>
      <c r="H422" s="48">
        <v>50</v>
      </c>
      <c r="I422" s="48">
        <v>50</v>
      </c>
      <c r="J422" s="165" t="str">
        <f t="shared" si="25"/>
        <v xml:space="preserve"> </v>
      </c>
      <c r="K422" s="165" t="str">
        <f t="shared" si="26"/>
        <v xml:space="preserve"> </v>
      </c>
      <c r="L422" s="165" t="str">
        <f t="shared" si="28"/>
        <v xml:space="preserve"> </v>
      </c>
      <c r="M422" s="196"/>
      <c r="N422" s="17"/>
      <c r="O422" s="62">
        <f t="shared" si="27"/>
        <v>50</v>
      </c>
      <c r="P422" s="58"/>
    </row>
    <row r="423" spans="1:16" s="5" customFormat="1" ht="17.45" customHeight="1">
      <c r="A423" s="4">
        <v>414</v>
      </c>
      <c r="B423" s="133" t="s">
        <v>9733</v>
      </c>
      <c r="C423" s="134" t="s">
        <v>4619</v>
      </c>
      <c r="D423" s="135" t="s">
        <v>2983</v>
      </c>
      <c r="E423" s="81" t="s">
        <v>9744</v>
      </c>
      <c r="F423" s="145">
        <v>6.03</v>
      </c>
      <c r="G423" s="145">
        <v>4.18</v>
      </c>
      <c r="H423" s="48">
        <v>52</v>
      </c>
      <c r="I423" s="48">
        <v>50</v>
      </c>
      <c r="J423" s="165" t="str">
        <f t="shared" si="25"/>
        <v xml:space="preserve"> </v>
      </c>
      <c r="K423" s="165" t="str">
        <f t="shared" si="26"/>
        <v xml:space="preserve"> </v>
      </c>
      <c r="L423" s="165" t="str">
        <f t="shared" si="28"/>
        <v xml:space="preserve"> </v>
      </c>
      <c r="M423" s="83"/>
      <c r="N423" s="9"/>
      <c r="O423" s="62">
        <f t="shared" si="27"/>
        <v>51</v>
      </c>
      <c r="P423" s="58"/>
    </row>
    <row r="424" spans="1:16" s="5" customFormat="1" ht="17.45" customHeight="1">
      <c r="A424" s="4">
        <v>415</v>
      </c>
      <c r="B424" s="133" t="s">
        <v>9734</v>
      </c>
      <c r="C424" s="134" t="s">
        <v>9735</v>
      </c>
      <c r="D424" s="135" t="s">
        <v>9736</v>
      </c>
      <c r="E424" s="81" t="s">
        <v>9744</v>
      </c>
      <c r="F424" s="145">
        <v>6.3</v>
      </c>
      <c r="G424" s="145">
        <v>7.22</v>
      </c>
      <c r="H424" s="48">
        <v>57</v>
      </c>
      <c r="I424" s="48">
        <v>55</v>
      </c>
      <c r="J424" s="165" t="str">
        <f t="shared" si="25"/>
        <v xml:space="preserve"> </v>
      </c>
      <c r="K424" s="165" t="str">
        <f t="shared" si="26"/>
        <v xml:space="preserve"> </v>
      </c>
      <c r="L424" s="165" t="str">
        <f t="shared" si="28"/>
        <v xml:space="preserve"> </v>
      </c>
      <c r="M424" s="83"/>
      <c r="N424" s="17"/>
      <c r="O424" s="62">
        <f t="shared" si="27"/>
        <v>56</v>
      </c>
      <c r="P424" s="58"/>
    </row>
    <row r="425" spans="1:16" s="5" customFormat="1" ht="15.95" customHeight="1">
      <c r="A425" s="4">
        <v>416</v>
      </c>
      <c r="B425" s="133" t="s">
        <v>9737</v>
      </c>
      <c r="C425" s="134" t="s">
        <v>353</v>
      </c>
      <c r="D425" s="135" t="s">
        <v>1750</v>
      </c>
      <c r="E425" s="81" t="s">
        <v>9744</v>
      </c>
      <c r="F425" s="145">
        <v>5.63</v>
      </c>
      <c r="G425" s="145">
        <v>0.02</v>
      </c>
      <c r="H425" s="48">
        <v>50</v>
      </c>
      <c r="I425" s="48">
        <v>30</v>
      </c>
      <c r="J425" s="165" t="str">
        <f>IF(AND(F425&gt;=9,H425&gt;=90),"SVXS",IF(AND(F425&gt;=8,H425&gt;=80),"SVG",IF(AND(F425&gt;=7,H425&gt;=70),"SVK"," ")))</f>
        <v xml:space="preserve"> </v>
      </c>
      <c r="K425" s="165" t="str">
        <f>IF(AND(G425&gt;=9,I425&gt;=90),"SVXS",IF(AND(G425&gt;=8,I425&gt;=80),"SVG",IF(AND(G425&gt;=7,I425&gt;=70),"SVK"," ")))</f>
        <v xml:space="preserve"> </v>
      </c>
      <c r="L425" s="165" t="str">
        <f>IF(AND(J425="SVXS",K425="SVXS"),"SVXS",IF(AND(J425="SVG",K425="SVG"),"SVG",IF(AND(J425="SVK",K425="SVK"),"SVK",IF(AND(J425="SVXS",K425="SVG"),"SVG",IF(AND(J425="SVG",K425="SVXS"),"SVG",IF(AND(J425="SVG",K425="SVK"),"SVK",IF(AND(J425="SVK",K425="SVG"),"SVK"," ")))))))</f>
        <v xml:space="preserve"> </v>
      </c>
      <c r="M425" s="229" t="s">
        <v>12634</v>
      </c>
      <c r="N425" s="17"/>
      <c r="O425" s="62">
        <f>SUM(H425:I425)/2</f>
        <v>40</v>
      </c>
      <c r="P425" s="58"/>
    </row>
    <row r="426" spans="1:16" s="5" customFormat="1" ht="17.45" customHeight="1">
      <c r="A426" s="4">
        <v>417</v>
      </c>
      <c r="B426" s="133" t="s">
        <v>9738</v>
      </c>
      <c r="C426" s="134" t="s">
        <v>1665</v>
      </c>
      <c r="D426" s="135" t="s">
        <v>2573</v>
      </c>
      <c r="E426" s="81" t="s">
        <v>9744</v>
      </c>
      <c r="F426" s="145">
        <v>5.43</v>
      </c>
      <c r="G426" s="145">
        <v>5.97</v>
      </c>
      <c r="H426" s="48">
        <v>58</v>
      </c>
      <c r="I426" s="48">
        <v>56</v>
      </c>
      <c r="J426" s="165" t="str">
        <f t="shared" si="25"/>
        <v xml:space="preserve"> </v>
      </c>
      <c r="K426" s="165" t="str">
        <f t="shared" si="26"/>
        <v xml:space="preserve"> </v>
      </c>
      <c r="L426" s="165" t="str">
        <f t="shared" si="28"/>
        <v xml:space="preserve"> </v>
      </c>
      <c r="M426" s="101"/>
      <c r="N426" s="38"/>
      <c r="O426" s="62">
        <f t="shared" si="27"/>
        <v>57</v>
      </c>
      <c r="P426" s="58"/>
    </row>
    <row r="427" spans="1:16" s="5" customFormat="1" ht="17.45" customHeight="1">
      <c r="A427" s="4">
        <v>418</v>
      </c>
      <c r="B427" s="133" t="s">
        <v>9739</v>
      </c>
      <c r="C427" s="134" t="s">
        <v>9740</v>
      </c>
      <c r="D427" s="135" t="s">
        <v>2573</v>
      </c>
      <c r="E427" s="81" t="s">
        <v>9744</v>
      </c>
      <c r="F427" s="145">
        <v>3.17</v>
      </c>
      <c r="G427" s="145">
        <v>6.62</v>
      </c>
      <c r="H427" s="48">
        <v>50</v>
      </c>
      <c r="I427" s="48">
        <v>57</v>
      </c>
      <c r="J427" s="165" t="str">
        <f t="shared" si="25"/>
        <v xml:space="preserve"> </v>
      </c>
      <c r="K427" s="165" t="str">
        <f t="shared" si="26"/>
        <v xml:space="preserve"> </v>
      </c>
      <c r="L427" s="165" t="str">
        <f t="shared" si="28"/>
        <v xml:space="preserve"> </v>
      </c>
      <c r="M427" s="83"/>
      <c r="N427" s="9"/>
      <c r="O427" s="62">
        <f t="shared" si="27"/>
        <v>53.5</v>
      </c>
      <c r="P427" s="58"/>
    </row>
    <row r="428" spans="1:16" s="5" customFormat="1" ht="17.45" customHeight="1">
      <c r="A428" s="4">
        <v>419</v>
      </c>
      <c r="B428" s="133" t="s">
        <v>9741</v>
      </c>
      <c r="C428" s="134" t="s">
        <v>9742</v>
      </c>
      <c r="D428" s="135" t="s">
        <v>2573</v>
      </c>
      <c r="E428" s="81" t="s">
        <v>9744</v>
      </c>
      <c r="F428" s="145">
        <v>6.23</v>
      </c>
      <c r="G428" s="145">
        <v>4.07</v>
      </c>
      <c r="H428" s="48">
        <v>54</v>
      </c>
      <c r="I428" s="48">
        <v>50</v>
      </c>
      <c r="J428" s="165" t="str">
        <f t="shared" si="25"/>
        <v xml:space="preserve"> </v>
      </c>
      <c r="K428" s="165" t="str">
        <f t="shared" si="26"/>
        <v xml:space="preserve"> </v>
      </c>
      <c r="L428" s="165" t="str">
        <f t="shared" si="28"/>
        <v xml:space="preserve"> </v>
      </c>
      <c r="M428" s="83"/>
      <c r="N428" s="78"/>
      <c r="O428" s="62">
        <f t="shared" si="27"/>
        <v>52</v>
      </c>
      <c r="P428" s="58"/>
    </row>
    <row r="429" spans="1:16" s="5" customFormat="1" ht="17.45" customHeight="1">
      <c r="A429" s="4">
        <v>420</v>
      </c>
      <c r="B429" s="133" t="s">
        <v>9743</v>
      </c>
      <c r="C429" s="134" t="s">
        <v>3112</v>
      </c>
      <c r="D429" s="135" t="s">
        <v>1003</v>
      </c>
      <c r="E429" s="81" t="s">
        <v>9744</v>
      </c>
      <c r="F429" s="145">
        <v>6.67</v>
      </c>
      <c r="G429" s="145">
        <v>6.67</v>
      </c>
      <c r="H429" s="48">
        <v>53</v>
      </c>
      <c r="I429" s="48">
        <v>52</v>
      </c>
      <c r="J429" s="165" t="str">
        <f t="shared" si="25"/>
        <v xml:space="preserve"> </v>
      </c>
      <c r="K429" s="165" t="str">
        <f t="shared" si="26"/>
        <v xml:space="preserve"> </v>
      </c>
      <c r="L429" s="165" t="str">
        <f t="shared" si="28"/>
        <v xml:space="preserve"> </v>
      </c>
      <c r="M429" s="98"/>
      <c r="N429" s="9"/>
      <c r="O429" s="62">
        <f t="shared" si="27"/>
        <v>52.5</v>
      </c>
      <c r="P429" s="58"/>
    </row>
    <row r="430" spans="1:16" s="5" customFormat="1" ht="17.45" customHeight="1">
      <c r="A430" s="4">
        <v>421</v>
      </c>
      <c r="B430" s="133" t="s">
        <v>9745</v>
      </c>
      <c r="C430" s="134" t="s">
        <v>1563</v>
      </c>
      <c r="D430" s="135" t="s">
        <v>552</v>
      </c>
      <c r="E430" s="81" t="s">
        <v>9781</v>
      </c>
      <c r="F430" s="145">
        <v>7.6</v>
      </c>
      <c r="G430" s="145">
        <v>7.28</v>
      </c>
      <c r="H430" s="48">
        <v>56</v>
      </c>
      <c r="I430" s="48">
        <v>59</v>
      </c>
      <c r="J430" s="165" t="str">
        <f t="shared" si="25"/>
        <v xml:space="preserve"> </v>
      </c>
      <c r="K430" s="165" t="str">
        <f t="shared" si="26"/>
        <v xml:space="preserve"> </v>
      </c>
      <c r="L430" s="165" t="str">
        <f t="shared" si="28"/>
        <v xml:space="preserve"> </v>
      </c>
      <c r="M430" s="202"/>
      <c r="N430" s="50"/>
      <c r="O430" s="62">
        <f t="shared" si="27"/>
        <v>57.5</v>
      </c>
      <c r="P430" s="58"/>
    </row>
    <row r="431" spans="1:16" s="5" customFormat="1" ht="17.45" customHeight="1">
      <c r="A431" s="4">
        <v>422</v>
      </c>
      <c r="B431" s="133" t="s">
        <v>9746</v>
      </c>
      <c r="C431" s="134" t="s">
        <v>9747</v>
      </c>
      <c r="D431" s="135" t="s">
        <v>9748</v>
      </c>
      <c r="E431" s="81" t="s">
        <v>9781</v>
      </c>
      <c r="F431" s="145">
        <v>7.3</v>
      </c>
      <c r="G431" s="145">
        <v>7.34</v>
      </c>
      <c r="H431" s="48">
        <v>58</v>
      </c>
      <c r="I431" s="48">
        <v>59</v>
      </c>
      <c r="J431" s="165" t="str">
        <f t="shared" si="25"/>
        <v xml:space="preserve"> </v>
      </c>
      <c r="K431" s="165" t="str">
        <f t="shared" si="26"/>
        <v xml:space="preserve"> </v>
      </c>
      <c r="L431" s="165" t="str">
        <f t="shared" si="28"/>
        <v xml:space="preserve"> </v>
      </c>
      <c r="M431" s="83"/>
      <c r="N431" s="9"/>
      <c r="O431" s="62">
        <f t="shared" si="27"/>
        <v>58.5</v>
      </c>
      <c r="P431" s="58"/>
    </row>
    <row r="432" spans="1:16" s="5" customFormat="1" ht="17.45" customHeight="1">
      <c r="A432" s="4">
        <v>423</v>
      </c>
      <c r="B432" s="133" t="s">
        <v>9749</v>
      </c>
      <c r="C432" s="134" t="s">
        <v>4262</v>
      </c>
      <c r="D432" s="135" t="s">
        <v>4528</v>
      </c>
      <c r="E432" s="81" t="s">
        <v>9781</v>
      </c>
      <c r="F432" s="145">
        <v>6.3</v>
      </c>
      <c r="G432" s="145">
        <v>6.77</v>
      </c>
      <c r="H432" s="48">
        <v>55</v>
      </c>
      <c r="I432" s="48">
        <v>56</v>
      </c>
      <c r="J432" s="165" t="str">
        <f t="shared" si="25"/>
        <v xml:space="preserve"> </v>
      </c>
      <c r="K432" s="165" t="str">
        <f t="shared" si="26"/>
        <v xml:space="preserve"> </v>
      </c>
      <c r="L432" s="165" t="str">
        <f t="shared" si="28"/>
        <v xml:space="preserve"> </v>
      </c>
      <c r="M432" s="101"/>
      <c r="N432" s="9"/>
      <c r="O432" s="62">
        <f t="shared" si="27"/>
        <v>55.5</v>
      </c>
      <c r="P432" s="58"/>
    </row>
    <row r="433" spans="1:16" s="5" customFormat="1" ht="17.45" customHeight="1">
      <c r="A433" s="4">
        <v>424</v>
      </c>
      <c r="B433" s="133" t="s">
        <v>9750</v>
      </c>
      <c r="C433" s="134" t="s">
        <v>2677</v>
      </c>
      <c r="D433" s="135" t="s">
        <v>3474</v>
      </c>
      <c r="E433" s="81" t="s">
        <v>9781</v>
      </c>
      <c r="F433" s="145">
        <v>6.17</v>
      </c>
      <c r="G433" s="145">
        <v>7.17</v>
      </c>
      <c r="H433" s="48">
        <v>55</v>
      </c>
      <c r="I433" s="48">
        <v>55</v>
      </c>
      <c r="J433" s="165" t="str">
        <f t="shared" si="25"/>
        <v xml:space="preserve"> </v>
      </c>
      <c r="K433" s="165" t="str">
        <f t="shared" si="26"/>
        <v xml:space="preserve"> </v>
      </c>
      <c r="L433" s="165" t="str">
        <f t="shared" si="28"/>
        <v xml:space="preserve"> </v>
      </c>
      <c r="M433" s="83"/>
      <c r="N433" s="9"/>
      <c r="O433" s="62">
        <f t="shared" si="27"/>
        <v>55</v>
      </c>
      <c r="P433" s="58"/>
    </row>
    <row r="434" spans="1:16" s="5" customFormat="1" ht="17.45" customHeight="1">
      <c r="A434" s="4">
        <v>425</v>
      </c>
      <c r="B434" s="133" t="s">
        <v>9751</v>
      </c>
      <c r="C434" s="134" t="s">
        <v>3340</v>
      </c>
      <c r="D434" s="135" t="s">
        <v>3341</v>
      </c>
      <c r="E434" s="81" t="s">
        <v>9781</v>
      </c>
      <c r="F434" s="145">
        <v>8.1</v>
      </c>
      <c r="G434" s="145">
        <v>8.07</v>
      </c>
      <c r="H434" s="48">
        <v>87</v>
      </c>
      <c r="I434" s="48">
        <v>76</v>
      </c>
      <c r="J434" s="165" t="str">
        <f t="shared" si="25"/>
        <v>SVG</v>
      </c>
      <c r="K434" s="168" t="str">
        <f t="shared" si="26"/>
        <v>SVK</v>
      </c>
      <c r="L434" s="168" t="str">
        <f t="shared" si="28"/>
        <v>SVK</v>
      </c>
      <c r="M434" s="196" t="s">
        <v>12603</v>
      </c>
      <c r="N434" s="9"/>
      <c r="O434" s="62">
        <f t="shared" si="27"/>
        <v>81.5</v>
      </c>
      <c r="P434" s="58"/>
    </row>
    <row r="435" spans="1:16" s="5" customFormat="1" ht="17.45" customHeight="1">
      <c r="A435" s="4">
        <v>426</v>
      </c>
      <c r="B435" s="133" t="s">
        <v>9752</v>
      </c>
      <c r="C435" s="134" t="s">
        <v>907</v>
      </c>
      <c r="D435" s="135" t="s">
        <v>3839</v>
      </c>
      <c r="E435" s="81" t="s">
        <v>9781</v>
      </c>
      <c r="F435" s="145">
        <v>5.3</v>
      </c>
      <c r="G435" s="145">
        <v>4.04</v>
      </c>
      <c r="H435" s="48">
        <v>50</v>
      </c>
      <c r="I435" s="48">
        <v>50</v>
      </c>
      <c r="J435" s="165" t="str">
        <f t="shared" si="25"/>
        <v xml:space="preserve"> </v>
      </c>
      <c r="K435" s="165" t="str">
        <f t="shared" si="26"/>
        <v xml:space="preserve"> </v>
      </c>
      <c r="L435" s="165" t="str">
        <f t="shared" si="28"/>
        <v xml:space="preserve"> </v>
      </c>
      <c r="M435" s="218"/>
      <c r="N435" s="9"/>
      <c r="O435" s="62">
        <f t="shared" si="27"/>
        <v>50</v>
      </c>
      <c r="P435" s="58"/>
    </row>
    <row r="436" spans="1:16" s="5" customFormat="1" ht="17.45" customHeight="1">
      <c r="A436" s="4">
        <v>427</v>
      </c>
      <c r="B436" s="133" t="s">
        <v>9753</v>
      </c>
      <c r="C436" s="134" t="s">
        <v>9754</v>
      </c>
      <c r="D436" s="135" t="s">
        <v>3839</v>
      </c>
      <c r="E436" s="81" t="s">
        <v>9781</v>
      </c>
      <c r="F436" s="145">
        <v>4.13</v>
      </c>
      <c r="G436" s="145">
        <v>4.05</v>
      </c>
      <c r="H436" s="48">
        <v>50</v>
      </c>
      <c r="I436" s="48">
        <v>50</v>
      </c>
      <c r="J436" s="165" t="str">
        <f t="shared" si="25"/>
        <v xml:space="preserve"> </v>
      </c>
      <c r="K436" s="165" t="str">
        <f t="shared" si="26"/>
        <v xml:space="preserve"> </v>
      </c>
      <c r="L436" s="165" t="str">
        <f t="shared" si="28"/>
        <v xml:space="preserve"> </v>
      </c>
      <c r="M436" s="83"/>
      <c r="N436" s="47"/>
      <c r="O436" s="62">
        <f t="shared" si="27"/>
        <v>50</v>
      </c>
      <c r="P436" s="58"/>
    </row>
    <row r="437" spans="1:16" s="5" customFormat="1" ht="17.45" customHeight="1">
      <c r="A437" s="4">
        <v>428</v>
      </c>
      <c r="B437" s="133" t="s">
        <v>9755</v>
      </c>
      <c r="C437" s="134" t="s">
        <v>1022</v>
      </c>
      <c r="D437" s="135" t="s">
        <v>3365</v>
      </c>
      <c r="E437" s="81" t="s">
        <v>9781</v>
      </c>
      <c r="F437" s="145">
        <v>4.43</v>
      </c>
      <c r="G437" s="145">
        <v>4.04</v>
      </c>
      <c r="H437" s="48">
        <v>50</v>
      </c>
      <c r="I437" s="48">
        <v>50</v>
      </c>
      <c r="J437" s="165" t="str">
        <f t="shared" si="25"/>
        <v xml:space="preserve"> </v>
      </c>
      <c r="K437" s="165" t="str">
        <f t="shared" si="26"/>
        <v xml:space="preserve"> </v>
      </c>
      <c r="L437" s="165" t="str">
        <f t="shared" si="28"/>
        <v xml:space="preserve"> </v>
      </c>
      <c r="M437" s="101"/>
      <c r="N437" s="9"/>
      <c r="O437" s="62">
        <f t="shared" si="27"/>
        <v>50</v>
      </c>
      <c r="P437" s="58"/>
    </row>
    <row r="438" spans="1:16" s="5" customFormat="1" ht="17.45" customHeight="1">
      <c r="A438" s="4">
        <v>429</v>
      </c>
      <c r="B438" s="133" t="s">
        <v>9756</v>
      </c>
      <c r="C438" s="134" t="s">
        <v>3112</v>
      </c>
      <c r="D438" s="135" t="s">
        <v>879</v>
      </c>
      <c r="E438" s="81" t="s">
        <v>9781</v>
      </c>
      <c r="F438" s="145">
        <v>3.57</v>
      </c>
      <c r="G438" s="145">
        <v>5.62</v>
      </c>
      <c r="H438" s="48">
        <v>50</v>
      </c>
      <c r="I438" s="48">
        <v>52</v>
      </c>
      <c r="J438" s="165" t="str">
        <f t="shared" si="25"/>
        <v xml:space="preserve"> </v>
      </c>
      <c r="K438" s="165" t="str">
        <f t="shared" si="26"/>
        <v xml:space="preserve"> </v>
      </c>
      <c r="L438" s="165" t="str">
        <f t="shared" si="28"/>
        <v xml:space="preserve"> </v>
      </c>
      <c r="M438" s="83"/>
      <c r="N438" s="9"/>
      <c r="O438" s="62">
        <f t="shared" si="27"/>
        <v>51</v>
      </c>
      <c r="P438" s="58"/>
    </row>
    <row r="439" spans="1:16" s="5" customFormat="1" ht="17.45" customHeight="1">
      <c r="A439" s="4">
        <v>430</v>
      </c>
      <c r="B439" s="133" t="s">
        <v>9757</v>
      </c>
      <c r="C439" s="134" t="s">
        <v>9758</v>
      </c>
      <c r="D439" s="135" t="s">
        <v>9759</v>
      </c>
      <c r="E439" s="81" t="s">
        <v>9781</v>
      </c>
      <c r="F439" s="145">
        <v>4.83</v>
      </c>
      <c r="G439" s="145">
        <v>4.62</v>
      </c>
      <c r="H439" s="48">
        <v>58</v>
      </c>
      <c r="I439" s="48">
        <v>50</v>
      </c>
      <c r="J439" s="165" t="str">
        <f t="shared" si="25"/>
        <v xml:space="preserve"> </v>
      </c>
      <c r="K439" s="165" t="str">
        <f t="shared" si="26"/>
        <v xml:space="preserve"> </v>
      </c>
      <c r="L439" s="165" t="str">
        <f t="shared" si="28"/>
        <v xml:space="preserve"> </v>
      </c>
      <c r="M439" s="83"/>
      <c r="N439" s="50"/>
      <c r="O439" s="62">
        <f t="shared" si="27"/>
        <v>54</v>
      </c>
      <c r="P439" s="58"/>
    </row>
    <row r="440" spans="1:16" s="5" customFormat="1" ht="17.45" customHeight="1">
      <c r="A440" s="4">
        <v>431</v>
      </c>
      <c r="B440" s="133" t="s">
        <v>9760</v>
      </c>
      <c r="C440" s="134" t="s">
        <v>1033</v>
      </c>
      <c r="D440" s="135" t="s">
        <v>2322</v>
      </c>
      <c r="E440" s="81" t="s">
        <v>9781</v>
      </c>
      <c r="F440" s="145">
        <v>6.93</v>
      </c>
      <c r="G440" s="145">
        <v>5.69</v>
      </c>
      <c r="H440" s="48">
        <v>57</v>
      </c>
      <c r="I440" s="48">
        <v>58</v>
      </c>
      <c r="J440" s="165" t="str">
        <f t="shared" si="25"/>
        <v xml:space="preserve"> </v>
      </c>
      <c r="K440" s="165" t="str">
        <f t="shared" si="26"/>
        <v xml:space="preserve"> </v>
      </c>
      <c r="L440" s="165" t="str">
        <f t="shared" si="28"/>
        <v xml:space="preserve"> </v>
      </c>
      <c r="M440" s="83"/>
      <c r="N440" s="9"/>
      <c r="O440" s="62">
        <f t="shared" si="27"/>
        <v>57.5</v>
      </c>
      <c r="P440" s="58"/>
    </row>
    <row r="441" spans="1:16" s="5" customFormat="1" ht="17.45" customHeight="1">
      <c r="A441" s="4">
        <v>432</v>
      </c>
      <c r="B441" s="133" t="s">
        <v>9761</v>
      </c>
      <c r="C441" s="134" t="s">
        <v>363</v>
      </c>
      <c r="D441" s="135" t="s">
        <v>4057</v>
      </c>
      <c r="E441" s="81" t="s">
        <v>9781</v>
      </c>
      <c r="F441" s="145">
        <v>5.0999999999999996</v>
      </c>
      <c r="G441" s="145">
        <v>4.7300000000000004</v>
      </c>
      <c r="H441" s="48">
        <v>51</v>
      </c>
      <c r="I441" s="48">
        <v>50</v>
      </c>
      <c r="J441" s="165" t="str">
        <f t="shared" si="25"/>
        <v xml:space="preserve"> </v>
      </c>
      <c r="K441" s="165" t="str">
        <f t="shared" si="26"/>
        <v xml:space="preserve"> </v>
      </c>
      <c r="L441" s="165" t="str">
        <f t="shared" si="28"/>
        <v xml:space="preserve"> </v>
      </c>
      <c r="M441" s="83"/>
      <c r="N441" s="9"/>
      <c r="O441" s="62">
        <f t="shared" si="27"/>
        <v>50.5</v>
      </c>
      <c r="P441" s="58"/>
    </row>
    <row r="442" spans="1:16" s="5" customFormat="1" ht="17.45" customHeight="1">
      <c r="A442" s="4">
        <v>433</v>
      </c>
      <c r="B442" s="133" t="s">
        <v>9762</v>
      </c>
      <c r="C442" s="134" t="s">
        <v>3089</v>
      </c>
      <c r="D442" s="135" t="s">
        <v>3615</v>
      </c>
      <c r="E442" s="81" t="s">
        <v>9781</v>
      </c>
      <c r="F442" s="145">
        <v>5.7</v>
      </c>
      <c r="G442" s="145">
        <v>5.03</v>
      </c>
      <c r="H442" s="48">
        <v>59</v>
      </c>
      <c r="I442" s="48">
        <v>52</v>
      </c>
      <c r="J442" s="165" t="str">
        <f t="shared" si="25"/>
        <v xml:space="preserve"> </v>
      </c>
      <c r="K442" s="165" t="str">
        <f t="shared" si="26"/>
        <v xml:space="preserve"> </v>
      </c>
      <c r="L442" s="165" t="str">
        <f t="shared" si="28"/>
        <v xml:space="preserve"> </v>
      </c>
      <c r="M442" s="158" t="s">
        <v>9782</v>
      </c>
      <c r="N442" s="9"/>
      <c r="O442" s="62">
        <f t="shared" si="27"/>
        <v>55.5</v>
      </c>
      <c r="P442" s="58"/>
    </row>
    <row r="443" spans="1:16" s="5" customFormat="1" ht="17.45" customHeight="1">
      <c r="A443" s="4">
        <v>434</v>
      </c>
      <c r="B443" s="133" t="s">
        <v>9763</v>
      </c>
      <c r="C443" s="134" t="s">
        <v>997</v>
      </c>
      <c r="D443" s="135" t="s">
        <v>3615</v>
      </c>
      <c r="E443" s="81" t="s">
        <v>9781</v>
      </c>
      <c r="F443" s="145">
        <v>4.47</v>
      </c>
      <c r="G443" s="145">
        <v>4.3</v>
      </c>
      <c r="H443" s="48">
        <v>42</v>
      </c>
      <c r="I443" s="48">
        <v>50</v>
      </c>
      <c r="J443" s="165" t="str">
        <f t="shared" si="25"/>
        <v xml:space="preserve"> </v>
      </c>
      <c r="K443" s="165" t="str">
        <f t="shared" si="26"/>
        <v xml:space="preserve"> </v>
      </c>
      <c r="L443" s="165" t="str">
        <f t="shared" si="28"/>
        <v xml:space="preserve"> </v>
      </c>
      <c r="M443" s="101"/>
      <c r="N443" s="9"/>
      <c r="O443" s="62">
        <f t="shared" si="27"/>
        <v>46</v>
      </c>
      <c r="P443" s="58"/>
    </row>
    <row r="444" spans="1:16" s="5" customFormat="1" ht="17.45" customHeight="1">
      <c r="A444" s="4">
        <v>435</v>
      </c>
      <c r="B444" s="133" t="s">
        <v>9764</v>
      </c>
      <c r="C444" s="134" t="s">
        <v>2832</v>
      </c>
      <c r="D444" s="135" t="s">
        <v>1351</v>
      </c>
      <c r="E444" s="81" t="s">
        <v>9781</v>
      </c>
      <c r="F444" s="145">
        <v>6.73</v>
      </c>
      <c r="G444" s="145">
        <v>6.11</v>
      </c>
      <c r="H444" s="48">
        <v>92</v>
      </c>
      <c r="I444" s="48">
        <v>99</v>
      </c>
      <c r="J444" s="165" t="str">
        <f t="shared" si="25"/>
        <v xml:space="preserve"> </v>
      </c>
      <c r="K444" s="165" t="str">
        <f t="shared" si="26"/>
        <v xml:space="preserve"> </v>
      </c>
      <c r="L444" s="165" t="str">
        <f t="shared" si="28"/>
        <v xml:space="preserve"> </v>
      </c>
      <c r="M444" s="152"/>
      <c r="N444" s="9"/>
      <c r="O444" s="62">
        <f t="shared" si="27"/>
        <v>95.5</v>
      </c>
      <c r="P444" s="58"/>
    </row>
    <row r="445" spans="1:16" s="5" customFormat="1" ht="17.45" customHeight="1">
      <c r="A445" s="4">
        <v>436</v>
      </c>
      <c r="B445" s="133" t="s">
        <v>9765</v>
      </c>
      <c r="C445" s="134" t="s">
        <v>1024</v>
      </c>
      <c r="D445" s="135" t="s">
        <v>362</v>
      </c>
      <c r="E445" s="81" t="s">
        <v>9781</v>
      </c>
      <c r="F445" s="145">
        <v>5.83</v>
      </c>
      <c r="G445" s="145">
        <v>7.07</v>
      </c>
      <c r="H445" s="48">
        <v>56</v>
      </c>
      <c r="I445" s="48">
        <v>60</v>
      </c>
      <c r="J445" s="165" t="str">
        <f t="shared" si="25"/>
        <v xml:space="preserve"> </v>
      </c>
      <c r="K445" s="165" t="str">
        <f t="shared" si="26"/>
        <v xml:space="preserve"> </v>
      </c>
      <c r="L445" s="165" t="str">
        <f t="shared" si="28"/>
        <v xml:space="preserve"> </v>
      </c>
      <c r="M445" s="83"/>
      <c r="N445" s="17"/>
      <c r="O445" s="62">
        <f t="shared" si="27"/>
        <v>58</v>
      </c>
      <c r="P445" s="58"/>
    </row>
    <row r="446" spans="1:16" s="5" customFormat="1" ht="17.45" customHeight="1">
      <c r="A446" s="4">
        <v>437</v>
      </c>
      <c r="B446" s="133" t="s">
        <v>9766</v>
      </c>
      <c r="C446" s="134" t="s">
        <v>9767</v>
      </c>
      <c r="D446" s="135" t="s">
        <v>3511</v>
      </c>
      <c r="E446" s="81" t="s">
        <v>9781</v>
      </c>
      <c r="F446" s="145">
        <v>6.33</v>
      </c>
      <c r="G446" s="145">
        <v>5.46</v>
      </c>
      <c r="H446" s="48">
        <v>53</v>
      </c>
      <c r="I446" s="48">
        <v>56</v>
      </c>
      <c r="J446" s="165" t="str">
        <f t="shared" si="25"/>
        <v xml:space="preserve"> </v>
      </c>
      <c r="K446" s="165" t="str">
        <f t="shared" si="26"/>
        <v xml:space="preserve"> </v>
      </c>
      <c r="L446" s="165" t="str">
        <f t="shared" si="28"/>
        <v xml:space="preserve"> </v>
      </c>
      <c r="M446" s="101"/>
      <c r="N446" s="17"/>
      <c r="O446" s="62">
        <f t="shared" si="27"/>
        <v>54.5</v>
      </c>
      <c r="P446" s="58"/>
    </row>
    <row r="447" spans="1:16" s="5" customFormat="1" ht="17.45" customHeight="1">
      <c r="A447" s="4">
        <v>438</v>
      </c>
      <c r="B447" s="133" t="s">
        <v>9769</v>
      </c>
      <c r="C447" s="134" t="s">
        <v>9770</v>
      </c>
      <c r="D447" s="135" t="s">
        <v>3779</v>
      </c>
      <c r="E447" s="81" t="s">
        <v>9781</v>
      </c>
      <c r="F447" s="145">
        <v>3.93</v>
      </c>
      <c r="G447" s="145">
        <v>4.1900000000000004</v>
      </c>
      <c r="H447" s="48">
        <v>40</v>
      </c>
      <c r="I447" s="48">
        <v>50</v>
      </c>
      <c r="J447" s="165" t="str">
        <f t="shared" si="25"/>
        <v xml:space="preserve"> </v>
      </c>
      <c r="K447" s="165" t="str">
        <f t="shared" si="26"/>
        <v xml:space="preserve"> </v>
      </c>
      <c r="L447" s="165" t="str">
        <f t="shared" si="28"/>
        <v xml:space="preserve"> </v>
      </c>
      <c r="M447" s="101"/>
      <c r="N447" s="17"/>
      <c r="O447" s="62">
        <f t="shared" si="27"/>
        <v>45</v>
      </c>
      <c r="P447" s="58"/>
    </row>
    <row r="448" spans="1:16" s="5" customFormat="1" ht="17.45" customHeight="1">
      <c r="A448" s="4">
        <v>439</v>
      </c>
      <c r="B448" s="133" t="s">
        <v>9771</v>
      </c>
      <c r="C448" s="134" t="s">
        <v>3821</v>
      </c>
      <c r="D448" s="135" t="s">
        <v>3782</v>
      </c>
      <c r="E448" s="81" t="s">
        <v>9781</v>
      </c>
      <c r="F448" s="145">
        <v>4.47</v>
      </c>
      <c r="G448" s="145">
        <v>4.72</v>
      </c>
      <c r="H448" s="48">
        <v>39</v>
      </c>
      <c r="I448" s="48">
        <v>50</v>
      </c>
      <c r="J448" s="165" t="str">
        <f t="shared" si="25"/>
        <v xml:space="preserve"> </v>
      </c>
      <c r="K448" s="165" t="str">
        <f t="shared" si="26"/>
        <v xml:space="preserve"> </v>
      </c>
      <c r="L448" s="165" t="str">
        <f t="shared" si="28"/>
        <v xml:space="preserve"> </v>
      </c>
      <c r="M448" s="84"/>
      <c r="N448" s="17"/>
      <c r="O448" s="62">
        <f t="shared" si="27"/>
        <v>44.5</v>
      </c>
      <c r="P448" s="58"/>
    </row>
    <row r="449" spans="1:16" s="5" customFormat="1" ht="17.45" customHeight="1">
      <c r="A449" s="4">
        <v>440</v>
      </c>
      <c r="B449" s="133" t="s">
        <v>9772</v>
      </c>
      <c r="C449" s="134" t="s">
        <v>9773</v>
      </c>
      <c r="D449" s="135" t="s">
        <v>4267</v>
      </c>
      <c r="E449" s="81" t="s">
        <v>9781</v>
      </c>
      <c r="F449" s="145">
        <v>5.6</v>
      </c>
      <c r="G449" s="145">
        <v>5.99</v>
      </c>
      <c r="H449" s="48">
        <v>60</v>
      </c>
      <c r="I449" s="48">
        <v>58</v>
      </c>
      <c r="J449" s="165" t="str">
        <f t="shared" si="25"/>
        <v xml:space="preserve"> </v>
      </c>
      <c r="K449" s="165" t="str">
        <f t="shared" si="26"/>
        <v xml:space="preserve"> </v>
      </c>
      <c r="L449" s="165" t="str">
        <f t="shared" si="28"/>
        <v xml:space="preserve"> </v>
      </c>
      <c r="M449" s="101"/>
      <c r="N449" s="9"/>
      <c r="O449" s="62">
        <f t="shared" si="27"/>
        <v>59</v>
      </c>
      <c r="P449" s="58"/>
    </row>
    <row r="450" spans="1:16" s="5" customFormat="1" ht="17.45" customHeight="1">
      <c r="A450" s="4">
        <v>441</v>
      </c>
      <c r="B450" s="133" t="s">
        <v>9774</v>
      </c>
      <c r="C450" s="134" t="s">
        <v>2924</v>
      </c>
      <c r="D450" s="135" t="s">
        <v>1010</v>
      </c>
      <c r="E450" s="81" t="s">
        <v>9781</v>
      </c>
      <c r="F450" s="145">
        <v>6.73</v>
      </c>
      <c r="G450" s="145">
        <v>7.79</v>
      </c>
      <c r="H450" s="48">
        <v>59</v>
      </c>
      <c r="I450" s="48">
        <v>62</v>
      </c>
      <c r="J450" s="165" t="str">
        <f t="shared" si="25"/>
        <v xml:space="preserve"> </v>
      </c>
      <c r="K450" s="165" t="str">
        <f t="shared" si="26"/>
        <v xml:space="preserve"> </v>
      </c>
      <c r="L450" s="165" t="str">
        <f t="shared" si="28"/>
        <v xml:space="preserve"> </v>
      </c>
      <c r="M450" s="98"/>
      <c r="N450" s="9"/>
      <c r="O450" s="62">
        <f t="shared" si="27"/>
        <v>60.5</v>
      </c>
      <c r="P450" s="58"/>
    </row>
    <row r="451" spans="1:16" s="5" customFormat="1" ht="17.45" customHeight="1">
      <c r="A451" s="4">
        <v>442</v>
      </c>
      <c r="B451" s="133" t="s">
        <v>9775</v>
      </c>
      <c r="C451" s="134" t="s">
        <v>3114</v>
      </c>
      <c r="D451" s="135" t="s">
        <v>306</v>
      </c>
      <c r="E451" s="81" t="s">
        <v>9781</v>
      </c>
      <c r="F451" s="145">
        <v>4.7</v>
      </c>
      <c r="G451" s="145">
        <v>4.38</v>
      </c>
      <c r="H451" s="48">
        <v>53</v>
      </c>
      <c r="I451" s="48">
        <v>50</v>
      </c>
      <c r="J451" s="165" t="str">
        <f t="shared" si="25"/>
        <v xml:space="preserve"> </v>
      </c>
      <c r="K451" s="165" t="str">
        <f t="shared" si="26"/>
        <v xml:space="preserve"> </v>
      </c>
      <c r="L451" s="165" t="str">
        <f t="shared" si="28"/>
        <v xml:space="preserve"> </v>
      </c>
      <c r="M451" s="83"/>
      <c r="N451" s="9"/>
      <c r="O451" s="62">
        <f t="shared" si="27"/>
        <v>51.5</v>
      </c>
      <c r="P451" s="58"/>
    </row>
    <row r="452" spans="1:16" s="5" customFormat="1" ht="17.45" customHeight="1">
      <c r="A452" s="4">
        <v>443</v>
      </c>
      <c r="B452" s="133" t="s">
        <v>9776</v>
      </c>
      <c r="C452" s="134" t="s">
        <v>304</v>
      </c>
      <c r="D452" s="135" t="s">
        <v>3823</v>
      </c>
      <c r="E452" s="81" t="s">
        <v>9781</v>
      </c>
      <c r="F452" s="145">
        <v>6.47</v>
      </c>
      <c r="G452" s="145">
        <v>5.66</v>
      </c>
      <c r="H452" s="48">
        <v>55</v>
      </c>
      <c r="I452" s="48">
        <v>50</v>
      </c>
      <c r="J452" s="165" t="str">
        <f t="shared" si="25"/>
        <v xml:space="preserve"> </v>
      </c>
      <c r="K452" s="165" t="str">
        <f t="shared" si="26"/>
        <v xml:space="preserve"> </v>
      </c>
      <c r="L452" s="165" t="str">
        <f t="shared" si="28"/>
        <v xml:space="preserve"> </v>
      </c>
      <c r="M452" s="63"/>
      <c r="N452" s="9"/>
      <c r="O452" s="62">
        <f t="shared" si="27"/>
        <v>52.5</v>
      </c>
      <c r="P452" s="58"/>
    </row>
    <row r="453" spans="1:16" s="5" customFormat="1" ht="17.45" customHeight="1">
      <c r="A453" s="4">
        <v>444</v>
      </c>
      <c r="B453" s="133" t="s">
        <v>9777</v>
      </c>
      <c r="C453" s="134" t="s">
        <v>1000</v>
      </c>
      <c r="D453" s="135" t="s">
        <v>1012</v>
      </c>
      <c r="E453" s="81" t="s">
        <v>9781</v>
      </c>
      <c r="F453" s="145">
        <v>6.5</v>
      </c>
      <c r="G453" s="145">
        <v>7.85</v>
      </c>
      <c r="H453" s="48">
        <v>54</v>
      </c>
      <c r="I453" s="48">
        <v>60</v>
      </c>
      <c r="J453" s="165" t="str">
        <f t="shared" si="25"/>
        <v xml:space="preserve"> </v>
      </c>
      <c r="K453" s="165" t="str">
        <f t="shared" si="26"/>
        <v xml:space="preserve"> </v>
      </c>
      <c r="L453" s="165" t="str">
        <f t="shared" si="28"/>
        <v xml:space="preserve"> </v>
      </c>
      <c r="M453" s="196"/>
      <c r="N453" s="9"/>
      <c r="O453" s="62">
        <f t="shared" si="27"/>
        <v>57</v>
      </c>
      <c r="P453" s="58"/>
    </row>
    <row r="454" spans="1:16" s="5" customFormat="1" ht="17.45" customHeight="1">
      <c r="A454" s="4">
        <v>445</v>
      </c>
      <c r="B454" s="133" t="s">
        <v>9778</v>
      </c>
      <c r="C454" s="134" t="s">
        <v>3112</v>
      </c>
      <c r="D454" s="135" t="s">
        <v>1118</v>
      </c>
      <c r="E454" s="81" t="s">
        <v>9781</v>
      </c>
      <c r="F454" s="145">
        <v>7.07</v>
      </c>
      <c r="G454" s="145">
        <v>8.2200000000000006</v>
      </c>
      <c r="H454" s="48">
        <v>75</v>
      </c>
      <c r="I454" s="48">
        <v>83</v>
      </c>
      <c r="J454" s="165" t="str">
        <f t="shared" ref="J454:K454" si="29">IF(AND(F454&gt;=9,H454&gt;=90),"SVXS",IF(AND(F454&gt;=8,H454&gt;=80),"SVG",IF(AND(F454&gt;=7,H454&gt;=70),"SVK"," ")))</f>
        <v>SVK</v>
      </c>
      <c r="K454" s="165" t="str">
        <f t="shared" si="29"/>
        <v>SVG</v>
      </c>
      <c r="L454" s="165" t="str">
        <f t="shared" ref="L454:L455" si="30">IF(AND(J454="SVXS",K454="SVXS"),"SVXS",IF(AND(J454="SVG",K454="SVG"),"SVG",IF(AND(J454="SVK",K454="SVK"),"SVK",IF(AND(J454="SVXS",K454="SVG"),"SVG",IF(AND(J454="SVG",K454="SVXS"),"SVG",IF(AND(J454="SVG",K454="SVK"),"SVK",IF(AND(J454="SVK",K454="SVG"),"SVK"," ")))))))</f>
        <v>SVK</v>
      </c>
      <c r="M454" s="83"/>
      <c r="N454" s="117"/>
      <c r="O454" s="62">
        <f t="shared" ref="O454:O455" si="31">SUM(H454:I454)/2</f>
        <v>79</v>
      </c>
      <c r="P454" s="58"/>
    </row>
    <row r="455" spans="1:16" s="5" customFormat="1" ht="17.45" customHeight="1">
      <c r="A455" s="4">
        <v>446</v>
      </c>
      <c r="B455" s="133" t="s">
        <v>9779</v>
      </c>
      <c r="C455" s="134" t="s">
        <v>9780</v>
      </c>
      <c r="D455" s="135" t="s">
        <v>3620</v>
      </c>
      <c r="E455" s="81" t="s">
        <v>9781</v>
      </c>
      <c r="F455" s="145">
        <v>6.57</v>
      </c>
      <c r="G455" s="145">
        <v>6.67</v>
      </c>
      <c r="H455" s="48">
        <v>55</v>
      </c>
      <c r="I455" s="48">
        <v>56</v>
      </c>
      <c r="J455" s="165" t="str">
        <f t="shared" ref="J455:K455" si="32">IF(AND(F455&gt;=9,H455&gt;=90),"SVXS",IF(AND(F455&gt;=8,H455&gt;=80),"SVG",IF(AND(F455&gt;=7,H455&gt;=70),"SVK"," ")))</f>
        <v xml:space="preserve"> </v>
      </c>
      <c r="K455" s="165" t="str">
        <f t="shared" si="32"/>
        <v xml:space="preserve"> </v>
      </c>
      <c r="L455" s="165" t="str">
        <f t="shared" si="30"/>
        <v xml:space="preserve"> </v>
      </c>
      <c r="M455" s="63"/>
      <c r="N455" s="9"/>
      <c r="O455" s="62">
        <f t="shared" si="31"/>
        <v>55.5</v>
      </c>
      <c r="P455" s="58"/>
    </row>
    <row r="456" spans="1:16" s="5" customFormat="1" ht="17.45" customHeight="1">
      <c r="A456" s="4">
        <v>447</v>
      </c>
      <c r="B456" s="133" t="s">
        <v>9783</v>
      </c>
      <c r="C456" s="134" t="s">
        <v>3340</v>
      </c>
      <c r="D456" s="135" t="s">
        <v>3413</v>
      </c>
      <c r="E456" s="81" t="s">
        <v>9839</v>
      </c>
      <c r="F456" s="145">
        <v>7.67</v>
      </c>
      <c r="G456" s="145">
        <v>5.85</v>
      </c>
      <c r="H456" s="48">
        <v>52</v>
      </c>
      <c r="I456" s="48">
        <v>61</v>
      </c>
      <c r="J456" s="165" t="str">
        <f t="shared" ref="J456:J519" si="33">IF(AND(F456&gt;=9,H456&gt;=90),"SVXS",IF(AND(F456&gt;=8,H456&gt;=80),"SVG",IF(AND(F456&gt;=7,H456&gt;=70),"SVK"," ")))</f>
        <v xml:space="preserve"> </v>
      </c>
      <c r="K456" s="165" t="str">
        <f t="shared" ref="K456:K519" si="34">IF(AND(G456&gt;=9,I456&gt;=90),"SVXS",IF(AND(G456&gt;=8,I456&gt;=80),"SVG",IF(AND(G456&gt;=7,I456&gt;=70),"SVK"," ")))</f>
        <v xml:space="preserve"> </v>
      </c>
      <c r="L456" s="165" t="str">
        <f t="shared" ref="L456:L519" si="35">IF(AND(J456="SVXS",K456="SVXS"),"SVXS",IF(AND(J456="SVG",K456="SVG"),"SVG",IF(AND(J456="SVK",K456="SVK"),"SVK",IF(AND(J456="SVXS",K456="SVG"),"SVG",IF(AND(J456="SVG",K456="SVXS"),"SVG",IF(AND(J456="SVG",K456="SVK"),"SVK",IF(AND(J456="SVK",K456="SVG"),"SVK"," ")))))))</f>
        <v xml:space="preserve"> </v>
      </c>
      <c r="M456" s="101"/>
      <c r="N456" s="9"/>
      <c r="O456" s="62">
        <f t="shared" ref="O456:O519" si="36">SUM(H456:I456)/2</f>
        <v>56.5</v>
      </c>
      <c r="P456" s="58"/>
    </row>
    <row r="457" spans="1:16" s="5" customFormat="1" ht="17.45" customHeight="1">
      <c r="A457" s="4">
        <v>448</v>
      </c>
      <c r="B457" s="133" t="s">
        <v>9784</v>
      </c>
      <c r="C457" s="134" t="s">
        <v>4414</v>
      </c>
      <c r="D457" s="135" t="s">
        <v>2007</v>
      </c>
      <c r="E457" s="81" t="s">
        <v>9839</v>
      </c>
      <c r="F457" s="145">
        <v>6.17</v>
      </c>
      <c r="G457" s="145">
        <v>5.42</v>
      </c>
      <c r="H457" s="48">
        <v>51</v>
      </c>
      <c r="I457" s="48">
        <v>53</v>
      </c>
      <c r="J457" s="165" t="str">
        <f t="shared" si="33"/>
        <v xml:space="preserve"> </v>
      </c>
      <c r="K457" s="165" t="str">
        <f t="shared" si="34"/>
        <v xml:space="preserve"> </v>
      </c>
      <c r="L457" s="165" t="str">
        <f t="shared" si="35"/>
        <v xml:space="preserve"> </v>
      </c>
      <c r="M457" s="63"/>
      <c r="N457" s="9"/>
      <c r="O457" s="62">
        <f t="shared" si="36"/>
        <v>52</v>
      </c>
      <c r="P457" s="58"/>
    </row>
    <row r="458" spans="1:16" s="5" customFormat="1" ht="17.45" customHeight="1">
      <c r="A458" s="4">
        <v>449</v>
      </c>
      <c r="B458" s="133" t="s">
        <v>9785</v>
      </c>
      <c r="C458" s="134" t="s">
        <v>2706</v>
      </c>
      <c r="D458" s="135" t="s">
        <v>2007</v>
      </c>
      <c r="E458" s="81" t="s">
        <v>9839</v>
      </c>
      <c r="F458" s="145">
        <v>7</v>
      </c>
      <c r="G458" s="145">
        <v>5.5</v>
      </c>
      <c r="H458" s="48">
        <v>52</v>
      </c>
      <c r="I458" s="48">
        <v>53</v>
      </c>
      <c r="J458" s="165" t="str">
        <f t="shared" si="33"/>
        <v xml:space="preserve"> </v>
      </c>
      <c r="K458" s="165" t="str">
        <f t="shared" si="34"/>
        <v xml:space="preserve"> </v>
      </c>
      <c r="L458" s="165" t="str">
        <f t="shared" si="35"/>
        <v xml:space="preserve"> </v>
      </c>
      <c r="M458" s="84"/>
      <c r="N458" s="50"/>
      <c r="O458" s="62">
        <f t="shared" si="36"/>
        <v>52.5</v>
      </c>
      <c r="P458" s="58"/>
    </row>
    <row r="459" spans="1:16" s="5" customFormat="1" ht="17.45" customHeight="1">
      <c r="A459" s="4">
        <v>450</v>
      </c>
      <c r="B459" s="133" t="s">
        <v>9786</v>
      </c>
      <c r="C459" s="134" t="s">
        <v>354</v>
      </c>
      <c r="D459" s="135" t="s">
        <v>2007</v>
      </c>
      <c r="E459" s="81" t="s">
        <v>9839</v>
      </c>
      <c r="F459" s="145">
        <v>5.8</v>
      </c>
      <c r="G459" s="145">
        <v>0.01</v>
      </c>
      <c r="H459" s="48">
        <v>50</v>
      </c>
      <c r="I459" s="48">
        <v>30</v>
      </c>
      <c r="J459" s="165" t="str">
        <f t="shared" si="33"/>
        <v xml:space="preserve"> </v>
      </c>
      <c r="K459" s="165" t="str">
        <f t="shared" si="34"/>
        <v xml:space="preserve"> </v>
      </c>
      <c r="L459" s="165" t="str">
        <f t="shared" si="35"/>
        <v xml:space="preserve"> </v>
      </c>
      <c r="M459" s="83"/>
      <c r="N459" s="9"/>
      <c r="O459" s="62">
        <f t="shared" si="36"/>
        <v>40</v>
      </c>
      <c r="P459" s="58"/>
    </row>
    <row r="460" spans="1:16" s="5" customFormat="1" ht="17.45" customHeight="1">
      <c r="A460" s="4">
        <v>451</v>
      </c>
      <c r="B460" s="133" t="s">
        <v>9787</v>
      </c>
      <c r="C460" s="134" t="s">
        <v>9788</v>
      </c>
      <c r="D460" s="135" t="s">
        <v>2802</v>
      </c>
      <c r="E460" s="81" t="s">
        <v>9839</v>
      </c>
      <c r="F460" s="145">
        <v>6.9</v>
      </c>
      <c r="G460" s="145">
        <v>7.54</v>
      </c>
      <c r="H460" s="48">
        <v>77</v>
      </c>
      <c r="I460" s="48">
        <v>95</v>
      </c>
      <c r="J460" s="165" t="str">
        <f t="shared" si="33"/>
        <v xml:space="preserve"> </v>
      </c>
      <c r="K460" s="168" t="str">
        <f t="shared" si="34"/>
        <v>SVK</v>
      </c>
      <c r="L460" s="165" t="str">
        <f t="shared" si="35"/>
        <v xml:space="preserve"> </v>
      </c>
      <c r="M460" s="63" t="s">
        <v>12603</v>
      </c>
      <c r="N460" s="9"/>
      <c r="O460" s="62">
        <f t="shared" si="36"/>
        <v>86</v>
      </c>
      <c r="P460" s="58"/>
    </row>
    <row r="461" spans="1:16" s="5" customFormat="1" ht="17.45" customHeight="1">
      <c r="A461" s="4">
        <v>452</v>
      </c>
      <c r="B461" s="133" t="s">
        <v>9789</v>
      </c>
      <c r="C461" s="134" t="s">
        <v>9790</v>
      </c>
      <c r="D461" s="135" t="s">
        <v>2009</v>
      </c>
      <c r="E461" s="81" t="s">
        <v>9839</v>
      </c>
      <c r="F461" s="145">
        <v>7.53</v>
      </c>
      <c r="G461" s="145">
        <v>5.48</v>
      </c>
      <c r="H461" s="48">
        <v>52</v>
      </c>
      <c r="I461" s="48">
        <v>62</v>
      </c>
      <c r="J461" s="165" t="str">
        <f t="shared" si="33"/>
        <v xml:space="preserve"> </v>
      </c>
      <c r="K461" s="165" t="str">
        <f t="shared" si="34"/>
        <v xml:space="preserve"> </v>
      </c>
      <c r="L461" s="165" t="str">
        <f t="shared" si="35"/>
        <v xml:space="preserve"> </v>
      </c>
      <c r="M461" s="83"/>
      <c r="N461" s="9"/>
      <c r="O461" s="62">
        <f t="shared" si="36"/>
        <v>57</v>
      </c>
      <c r="P461" s="58"/>
    </row>
    <row r="462" spans="1:16" s="5" customFormat="1" ht="17.45" customHeight="1">
      <c r="A462" s="4">
        <v>453</v>
      </c>
      <c r="B462" s="133" t="s">
        <v>9791</v>
      </c>
      <c r="C462" s="134" t="s">
        <v>9025</v>
      </c>
      <c r="D462" s="135" t="s">
        <v>2268</v>
      </c>
      <c r="E462" s="81" t="s">
        <v>9839</v>
      </c>
      <c r="F462" s="145">
        <v>6.63</v>
      </c>
      <c r="G462" s="145">
        <v>7.22</v>
      </c>
      <c r="H462" s="48">
        <v>51</v>
      </c>
      <c r="I462" s="48">
        <v>88</v>
      </c>
      <c r="J462" s="165" t="str">
        <f t="shared" si="33"/>
        <v xml:space="preserve"> </v>
      </c>
      <c r="K462" s="168" t="str">
        <f t="shared" si="34"/>
        <v>SVK</v>
      </c>
      <c r="L462" s="165" t="str">
        <f t="shared" si="35"/>
        <v xml:space="preserve"> </v>
      </c>
      <c r="M462" s="63" t="s">
        <v>12603</v>
      </c>
      <c r="N462" s="9"/>
      <c r="O462" s="62">
        <f t="shared" si="36"/>
        <v>69.5</v>
      </c>
      <c r="P462" s="58"/>
    </row>
    <row r="463" spans="1:16" s="5" customFormat="1" ht="17.45" customHeight="1">
      <c r="A463" s="4">
        <v>454</v>
      </c>
      <c r="B463" s="133" t="s">
        <v>9792</v>
      </c>
      <c r="C463" s="134" t="s">
        <v>9793</v>
      </c>
      <c r="D463" s="135" t="s">
        <v>552</v>
      </c>
      <c r="E463" s="81" t="s">
        <v>9839</v>
      </c>
      <c r="F463" s="145">
        <v>6.73</v>
      </c>
      <c r="G463" s="145">
        <v>5.52</v>
      </c>
      <c r="H463" s="48">
        <v>51</v>
      </c>
      <c r="I463" s="48">
        <v>69</v>
      </c>
      <c r="J463" s="165" t="str">
        <f t="shared" si="33"/>
        <v xml:space="preserve"> </v>
      </c>
      <c r="K463" s="165" t="str">
        <f t="shared" si="34"/>
        <v xml:space="preserve"> </v>
      </c>
      <c r="L463" s="165" t="str">
        <f t="shared" si="35"/>
        <v xml:space="preserve"> </v>
      </c>
      <c r="M463" s="63"/>
      <c r="N463" s="9"/>
      <c r="O463" s="62">
        <f t="shared" si="36"/>
        <v>60</v>
      </c>
      <c r="P463" s="58"/>
    </row>
    <row r="464" spans="1:16" s="5" customFormat="1" ht="17.45" customHeight="1">
      <c r="A464" s="4">
        <v>455</v>
      </c>
      <c r="B464" s="133" t="s">
        <v>9794</v>
      </c>
      <c r="C464" s="134" t="s">
        <v>2330</v>
      </c>
      <c r="D464" s="135" t="s">
        <v>3837</v>
      </c>
      <c r="E464" s="81" t="s">
        <v>9839</v>
      </c>
      <c r="F464" s="145">
        <v>6.87</v>
      </c>
      <c r="G464" s="145">
        <v>4.71</v>
      </c>
      <c r="H464" s="48">
        <v>50</v>
      </c>
      <c r="I464" s="48">
        <v>52</v>
      </c>
      <c r="J464" s="165" t="str">
        <f t="shared" si="33"/>
        <v xml:space="preserve"> </v>
      </c>
      <c r="K464" s="165" t="str">
        <f t="shared" si="34"/>
        <v xml:space="preserve"> </v>
      </c>
      <c r="L464" s="165" t="str">
        <f t="shared" si="35"/>
        <v xml:space="preserve"> </v>
      </c>
      <c r="M464" s="83"/>
      <c r="N464" s="9"/>
      <c r="O464" s="62">
        <f t="shared" si="36"/>
        <v>51</v>
      </c>
      <c r="P464" s="58"/>
    </row>
    <row r="465" spans="1:16" s="5" customFormat="1" ht="17.45" customHeight="1">
      <c r="A465" s="4">
        <v>456</v>
      </c>
      <c r="B465" s="133" t="s">
        <v>9795</v>
      </c>
      <c r="C465" s="134" t="s">
        <v>4655</v>
      </c>
      <c r="D465" s="135" t="s">
        <v>3837</v>
      </c>
      <c r="E465" s="81" t="s">
        <v>9839</v>
      </c>
      <c r="F465" s="145">
        <v>6.6</v>
      </c>
      <c r="G465" s="145">
        <v>6.34</v>
      </c>
      <c r="H465" s="48">
        <v>54</v>
      </c>
      <c r="I465" s="48">
        <v>62</v>
      </c>
      <c r="J465" s="165" t="str">
        <f t="shared" si="33"/>
        <v xml:space="preserve"> </v>
      </c>
      <c r="K465" s="165" t="str">
        <f t="shared" si="34"/>
        <v xml:space="preserve"> </v>
      </c>
      <c r="L465" s="165" t="str">
        <f t="shared" si="35"/>
        <v xml:space="preserve"> </v>
      </c>
      <c r="M465" s="63"/>
      <c r="N465" s="9"/>
      <c r="O465" s="62">
        <f t="shared" si="36"/>
        <v>58</v>
      </c>
      <c r="P465" s="58"/>
    </row>
    <row r="466" spans="1:16" s="5" customFormat="1" ht="17.45" customHeight="1">
      <c r="A466" s="4">
        <v>457</v>
      </c>
      <c r="B466" s="133" t="s">
        <v>9796</v>
      </c>
      <c r="C466" s="134" t="s">
        <v>9797</v>
      </c>
      <c r="D466" s="135" t="s">
        <v>9798</v>
      </c>
      <c r="E466" s="81" t="s">
        <v>9839</v>
      </c>
      <c r="F466" s="145">
        <v>6.7</v>
      </c>
      <c r="G466" s="145">
        <v>5.76</v>
      </c>
      <c r="H466" s="48">
        <v>52</v>
      </c>
      <c r="I466" s="48">
        <v>61</v>
      </c>
      <c r="J466" s="165" t="str">
        <f t="shared" si="33"/>
        <v xml:space="preserve"> </v>
      </c>
      <c r="K466" s="165" t="str">
        <f t="shared" si="34"/>
        <v xml:space="preserve"> </v>
      </c>
      <c r="L466" s="165" t="str">
        <f t="shared" si="35"/>
        <v xml:space="preserve"> </v>
      </c>
      <c r="M466" s="63"/>
      <c r="N466" s="50"/>
      <c r="O466" s="62">
        <f t="shared" si="36"/>
        <v>56.5</v>
      </c>
      <c r="P466" s="58"/>
    </row>
    <row r="467" spans="1:16" s="5" customFormat="1" ht="17.45" customHeight="1">
      <c r="A467" s="4">
        <v>458</v>
      </c>
      <c r="B467" s="133" t="s">
        <v>9799</v>
      </c>
      <c r="C467" s="134" t="s">
        <v>903</v>
      </c>
      <c r="D467" s="135" t="s">
        <v>1407</v>
      </c>
      <c r="E467" s="81" t="s">
        <v>9839</v>
      </c>
      <c r="F467" s="145">
        <v>4.93</v>
      </c>
      <c r="G467" s="145">
        <v>3.72</v>
      </c>
      <c r="H467" s="48">
        <v>54</v>
      </c>
      <c r="I467" s="48">
        <v>60</v>
      </c>
      <c r="J467" s="165" t="str">
        <f t="shared" si="33"/>
        <v xml:space="preserve"> </v>
      </c>
      <c r="K467" s="165" t="str">
        <f t="shared" si="34"/>
        <v xml:space="preserve"> </v>
      </c>
      <c r="L467" s="165" t="str">
        <f t="shared" si="35"/>
        <v xml:space="preserve"> </v>
      </c>
      <c r="M467" s="63"/>
      <c r="N467" s="117"/>
      <c r="O467" s="62">
        <f t="shared" si="36"/>
        <v>57</v>
      </c>
      <c r="P467" s="58"/>
    </row>
    <row r="468" spans="1:16" s="5" customFormat="1" ht="17.45" customHeight="1">
      <c r="A468" s="4">
        <v>459</v>
      </c>
      <c r="B468" s="133" t="s">
        <v>9800</v>
      </c>
      <c r="C468" s="134" t="s">
        <v>9801</v>
      </c>
      <c r="D468" s="135" t="s">
        <v>665</v>
      </c>
      <c r="E468" s="81" t="s">
        <v>9839</v>
      </c>
      <c r="F468" s="145">
        <v>6.67</v>
      </c>
      <c r="G468" s="145">
        <v>6.47</v>
      </c>
      <c r="H468" s="48">
        <v>52</v>
      </c>
      <c r="I468" s="48">
        <v>62</v>
      </c>
      <c r="J468" s="165" t="str">
        <f t="shared" si="33"/>
        <v xml:space="preserve"> </v>
      </c>
      <c r="K468" s="165" t="str">
        <f t="shared" si="34"/>
        <v xml:space="preserve"> </v>
      </c>
      <c r="L468" s="165" t="str">
        <f t="shared" si="35"/>
        <v xml:space="preserve"> </v>
      </c>
      <c r="M468" s="84"/>
      <c r="N468" s="9"/>
      <c r="O468" s="62">
        <f t="shared" si="36"/>
        <v>57</v>
      </c>
      <c r="P468" s="58"/>
    </row>
    <row r="469" spans="1:16" s="5" customFormat="1" ht="17.45" customHeight="1">
      <c r="A469" s="4">
        <v>460</v>
      </c>
      <c r="B469" s="133" t="s">
        <v>9802</v>
      </c>
      <c r="C469" s="134" t="s">
        <v>2241</v>
      </c>
      <c r="D469" s="135" t="s">
        <v>667</v>
      </c>
      <c r="E469" s="81" t="s">
        <v>9839</v>
      </c>
      <c r="F469" s="145">
        <v>6.5</v>
      </c>
      <c r="G469" s="145">
        <v>3.5</v>
      </c>
      <c r="H469" s="48">
        <v>53</v>
      </c>
      <c r="I469" s="48">
        <v>50</v>
      </c>
      <c r="J469" s="165" t="str">
        <f t="shared" si="33"/>
        <v xml:space="preserve"> </v>
      </c>
      <c r="K469" s="165" t="str">
        <f t="shared" si="34"/>
        <v xml:space="preserve"> </v>
      </c>
      <c r="L469" s="165" t="str">
        <f t="shared" si="35"/>
        <v xml:space="preserve"> </v>
      </c>
      <c r="M469" s="63"/>
      <c r="N469" s="9"/>
      <c r="O469" s="62">
        <f t="shared" si="36"/>
        <v>51.5</v>
      </c>
      <c r="P469" s="58"/>
    </row>
    <row r="470" spans="1:16" s="5" customFormat="1" ht="17.45" customHeight="1">
      <c r="A470" s="4">
        <v>461</v>
      </c>
      <c r="B470" s="133" t="s">
        <v>9803</v>
      </c>
      <c r="C470" s="134" t="s">
        <v>4328</v>
      </c>
      <c r="D470" s="135" t="s">
        <v>9804</v>
      </c>
      <c r="E470" s="81" t="s">
        <v>9839</v>
      </c>
      <c r="F470" s="145">
        <v>7</v>
      </c>
      <c r="G470" s="145">
        <v>4.9800000000000004</v>
      </c>
      <c r="H470" s="48">
        <v>56</v>
      </c>
      <c r="I470" s="48">
        <v>62</v>
      </c>
      <c r="J470" s="165" t="str">
        <f t="shared" si="33"/>
        <v xml:space="preserve"> </v>
      </c>
      <c r="K470" s="165" t="str">
        <f t="shared" si="34"/>
        <v xml:space="preserve"> </v>
      </c>
      <c r="L470" s="165" t="str">
        <f t="shared" si="35"/>
        <v xml:space="preserve"> </v>
      </c>
      <c r="M470" s="196"/>
      <c r="N470" s="9"/>
      <c r="O470" s="62">
        <f t="shared" si="36"/>
        <v>59</v>
      </c>
      <c r="P470" s="58"/>
    </row>
    <row r="471" spans="1:16" s="5" customFormat="1" ht="17.45" customHeight="1">
      <c r="A471" s="4">
        <v>462</v>
      </c>
      <c r="B471" s="133" t="s">
        <v>9805</v>
      </c>
      <c r="C471" s="134" t="s">
        <v>2719</v>
      </c>
      <c r="D471" s="135" t="s">
        <v>3839</v>
      </c>
      <c r="E471" s="81" t="s">
        <v>9839</v>
      </c>
      <c r="F471" s="145">
        <v>7.33</v>
      </c>
      <c r="G471" s="145">
        <v>4.82</v>
      </c>
      <c r="H471" s="48">
        <v>63</v>
      </c>
      <c r="I471" s="48">
        <v>64</v>
      </c>
      <c r="J471" s="165" t="str">
        <f t="shared" si="33"/>
        <v xml:space="preserve"> </v>
      </c>
      <c r="K471" s="165" t="str">
        <f t="shared" si="34"/>
        <v xml:space="preserve"> </v>
      </c>
      <c r="L471" s="165" t="str">
        <f t="shared" si="35"/>
        <v xml:space="preserve"> </v>
      </c>
      <c r="M471" s="63"/>
      <c r="N471" s="9"/>
      <c r="O471" s="62">
        <f t="shared" si="36"/>
        <v>63.5</v>
      </c>
      <c r="P471" s="58"/>
    </row>
    <row r="472" spans="1:16" s="5" customFormat="1" ht="17.45" customHeight="1">
      <c r="A472" s="4">
        <v>463</v>
      </c>
      <c r="B472" s="133" t="s">
        <v>9806</v>
      </c>
      <c r="C472" s="134" t="s">
        <v>1009</v>
      </c>
      <c r="D472" s="135" t="s">
        <v>1411</v>
      </c>
      <c r="E472" s="81" t="s">
        <v>9839</v>
      </c>
      <c r="F472" s="145">
        <v>7.7</v>
      </c>
      <c r="G472" s="145">
        <v>4.8600000000000003</v>
      </c>
      <c r="H472" s="48">
        <v>70</v>
      </c>
      <c r="I472" s="48">
        <v>52</v>
      </c>
      <c r="J472" s="165" t="str">
        <f t="shared" si="33"/>
        <v>SVK</v>
      </c>
      <c r="K472" s="165" t="str">
        <f t="shared" si="34"/>
        <v xml:space="preserve"> </v>
      </c>
      <c r="L472" s="165" t="str">
        <f t="shared" si="35"/>
        <v xml:space="preserve"> </v>
      </c>
      <c r="M472" s="98"/>
      <c r="N472" s="9"/>
      <c r="O472" s="62">
        <f t="shared" si="36"/>
        <v>61</v>
      </c>
      <c r="P472" s="58"/>
    </row>
    <row r="473" spans="1:16" s="5" customFormat="1" ht="17.45" customHeight="1">
      <c r="A473" s="4">
        <v>464</v>
      </c>
      <c r="B473" s="133" t="s">
        <v>9807</v>
      </c>
      <c r="C473" s="134" t="s">
        <v>732</v>
      </c>
      <c r="D473" s="135" t="s">
        <v>1414</v>
      </c>
      <c r="E473" s="81" t="s">
        <v>9839</v>
      </c>
      <c r="F473" s="145">
        <v>7.17</v>
      </c>
      <c r="G473" s="145">
        <v>6.01</v>
      </c>
      <c r="H473" s="48">
        <v>52</v>
      </c>
      <c r="I473" s="48">
        <v>57</v>
      </c>
      <c r="J473" s="165" t="str">
        <f t="shared" si="33"/>
        <v xml:space="preserve"> </v>
      </c>
      <c r="K473" s="165" t="str">
        <f t="shared" si="34"/>
        <v xml:space="preserve"> </v>
      </c>
      <c r="L473" s="165" t="str">
        <f t="shared" si="35"/>
        <v xml:space="preserve"> </v>
      </c>
      <c r="M473" s="83"/>
      <c r="N473" s="136"/>
      <c r="O473" s="62">
        <f t="shared" si="36"/>
        <v>54.5</v>
      </c>
      <c r="P473" s="58"/>
    </row>
    <row r="474" spans="1:16" s="5" customFormat="1" ht="17.45" customHeight="1">
      <c r="A474" s="4">
        <v>465</v>
      </c>
      <c r="B474" s="133" t="s">
        <v>9808</v>
      </c>
      <c r="C474" s="134" t="s">
        <v>1447</v>
      </c>
      <c r="D474" s="135" t="s">
        <v>23</v>
      </c>
      <c r="E474" s="81" t="s">
        <v>9839</v>
      </c>
      <c r="F474" s="145">
        <v>5.5</v>
      </c>
      <c r="G474" s="145">
        <v>4.5599999999999996</v>
      </c>
      <c r="H474" s="48">
        <v>50</v>
      </c>
      <c r="I474" s="48">
        <v>50</v>
      </c>
      <c r="J474" s="165" t="str">
        <f t="shared" si="33"/>
        <v xml:space="preserve"> </v>
      </c>
      <c r="K474" s="165" t="str">
        <f t="shared" si="34"/>
        <v xml:space="preserve"> </v>
      </c>
      <c r="L474" s="165" t="str">
        <f t="shared" si="35"/>
        <v xml:space="preserve"> </v>
      </c>
      <c r="M474" s="196"/>
      <c r="N474" s="9"/>
      <c r="O474" s="62">
        <f t="shared" si="36"/>
        <v>50</v>
      </c>
      <c r="P474" s="58"/>
    </row>
    <row r="475" spans="1:16" s="5" customFormat="1" ht="17.45" customHeight="1">
      <c r="A475" s="4">
        <v>466</v>
      </c>
      <c r="B475" s="133" t="s">
        <v>9809</v>
      </c>
      <c r="C475" s="134" t="s">
        <v>4262</v>
      </c>
      <c r="D475" s="135" t="s">
        <v>995</v>
      </c>
      <c r="E475" s="81" t="s">
        <v>9839</v>
      </c>
      <c r="F475" s="145">
        <v>7.2</v>
      </c>
      <c r="G475" s="145">
        <v>6.15</v>
      </c>
      <c r="H475" s="48">
        <v>55</v>
      </c>
      <c r="I475" s="48">
        <v>70</v>
      </c>
      <c r="J475" s="165" t="str">
        <f t="shared" si="33"/>
        <v xml:space="preserve"> </v>
      </c>
      <c r="K475" s="165" t="str">
        <f t="shared" si="34"/>
        <v xml:space="preserve"> </v>
      </c>
      <c r="L475" s="165" t="str">
        <f t="shared" si="35"/>
        <v xml:space="preserve"> </v>
      </c>
      <c r="M475" s="196"/>
      <c r="N475" s="9"/>
      <c r="O475" s="62">
        <f t="shared" si="36"/>
        <v>62.5</v>
      </c>
      <c r="P475" s="58"/>
    </row>
    <row r="476" spans="1:16" s="5" customFormat="1" ht="17.45" customHeight="1">
      <c r="A476" s="4">
        <v>467</v>
      </c>
      <c r="B476" s="133" t="s">
        <v>9810</v>
      </c>
      <c r="C476" s="134" t="s">
        <v>1406</v>
      </c>
      <c r="D476" s="135" t="s">
        <v>995</v>
      </c>
      <c r="E476" s="81" t="s">
        <v>9839</v>
      </c>
      <c r="F476" s="145">
        <v>7.4</v>
      </c>
      <c r="G476" s="145">
        <v>7.22</v>
      </c>
      <c r="H476" s="48">
        <v>61</v>
      </c>
      <c r="I476" s="48">
        <v>95</v>
      </c>
      <c r="J476" s="165" t="str">
        <f t="shared" si="33"/>
        <v xml:space="preserve"> </v>
      </c>
      <c r="K476" s="168" t="str">
        <f t="shared" si="34"/>
        <v>SVK</v>
      </c>
      <c r="L476" s="165" t="str">
        <f t="shared" si="35"/>
        <v xml:space="preserve"> </v>
      </c>
      <c r="M476" s="63" t="s">
        <v>12603</v>
      </c>
      <c r="N476" s="50"/>
      <c r="O476" s="62">
        <f t="shared" si="36"/>
        <v>78</v>
      </c>
      <c r="P476" s="58"/>
    </row>
    <row r="477" spans="1:16" s="5" customFormat="1" ht="17.45" customHeight="1">
      <c r="A477" s="4">
        <v>468</v>
      </c>
      <c r="B477" s="133" t="s">
        <v>9811</v>
      </c>
      <c r="C477" s="134" t="s">
        <v>3964</v>
      </c>
      <c r="D477" s="135" t="s">
        <v>995</v>
      </c>
      <c r="E477" s="81" t="s">
        <v>9839</v>
      </c>
      <c r="F477" s="145">
        <v>6.93</v>
      </c>
      <c r="G477" s="145">
        <v>5.04</v>
      </c>
      <c r="H477" s="48">
        <v>61</v>
      </c>
      <c r="I477" s="48">
        <v>51</v>
      </c>
      <c r="J477" s="165" t="str">
        <f t="shared" si="33"/>
        <v xml:space="preserve"> </v>
      </c>
      <c r="K477" s="165" t="str">
        <f t="shared" si="34"/>
        <v xml:space="preserve"> </v>
      </c>
      <c r="L477" s="165" t="str">
        <f t="shared" si="35"/>
        <v xml:space="preserve"> </v>
      </c>
      <c r="M477" s="68"/>
      <c r="N477" s="9"/>
      <c r="O477" s="62">
        <f t="shared" si="36"/>
        <v>56</v>
      </c>
      <c r="P477" s="58"/>
    </row>
    <row r="478" spans="1:16" s="5" customFormat="1" ht="17.45" customHeight="1">
      <c r="A478" s="4">
        <v>469</v>
      </c>
      <c r="B478" s="133" t="s">
        <v>9812</v>
      </c>
      <c r="C478" s="134" t="s">
        <v>4328</v>
      </c>
      <c r="D478" s="135" t="s">
        <v>995</v>
      </c>
      <c r="E478" s="81" t="s">
        <v>9839</v>
      </c>
      <c r="F478" s="145">
        <v>5.83</v>
      </c>
      <c r="G478" s="145">
        <v>5.34</v>
      </c>
      <c r="H478" s="48">
        <v>51</v>
      </c>
      <c r="I478" s="48">
        <v>53</v>
      </c>
      <c r="J478" s="165" t="str">
        <f t="shared" si="33"/>
        <v xml:space="preserve"> </v>
      </c>
      <c r="K478" s="165" t="str">
        <f t="shared" si="34"/>
        <v xml:space="preserve"> </v>
      </c>
      <c r="L478" s="165" t="str">
        <f t="shared" si="35"/>
        <v xml:space="preserve"> </v>
      </c>
      <c r="M478" s="101"/>
      <c r="N478" s="9"/>
      <c r="O478" s="62">
        <f t="shared" si="36"/>
        <v>52</v>
      </c>
      <c r="P478" s="58"/>
    </row>
    <row r="479" spans="1:16" s="5" customFormat="1" ht="17.45" customHeight="1">
      <c r="A479" s="4">
        <v>470</v>
      </c>
      <c r="B479" s="133" t="s">
        <v>9813</v>
      </c>
      <c r="C479" s="134" t="s">
        <v>670</v>
      </c>
      <c r="D479" s="135" t="s">
        <v>995</v>
      </c>
      <c r="E479" s="81" t="s">
        <v>9839</v>
      </c>
      <c r="F479" s="145">
        <v>7.4</v>
      </c>
      <c r="G479" s="145">
        <v>5.75</v>
      </c>
      <c r="H479" s="48">
        <v>68</v>
      </c>
      <c r="I479" s="48">
        <v>87</v>
      </c>
      <c r="J479" s="165" t="str">
        <f t="shared" si="33"/>
        <v xml:space="preserve"> </v>
      </c>
      <c r="K479" s="165" t="str">
        <f t="shared" si="34"/>
        <v xml:space="preserve"> </v>
      </c>
      <c r="L479" s="165" t="str">
        <f t="shared" si="35"/>
        <v xml:space="preserve"> </v>
      </c>
      <c r="M479" s="63"/>
      <c r="N479" s="9"/>
      <c r="O479" s="62">
        <f t="shared" si="36"/>
        <v>77.5</v>
      </c>
      <c r="P479" s="58"/>
    </row>
    <row r="480" spans="1:16" s="5" customFormat="1" ht="17.45" customHeight="1">
      <c r="A480" s="4">
        <v>471</v>
      </c>
      <c r="B480" s="133" t="s">
        <v>9814</v>
      </c>
      <c r="C480" s="134" t="s">
        <v>2241</v>
      </c>
      <c r="D480" s="135" t="s">
        <v>2321</v>
      </c>
      <c r="E480" s="81" t="s">
        <v>9839</v>
      </c>
      <c r="F480" s="145">
        <v>6.4</v>
      </c>
      <c r="G480" s="145">
        <v>4.3499999999999996</v>
      </c>
      <c r="H480" s="48">
        <v>51</v>
      </c>
      <c r="I480" s="48">
        <v>55</v>
      </c>
      <c r="J480" s="165" t="str">
        <f t="shared" si="33"/>
        <v xml:space="preserve"> </v>
      </c>
      <c r="K480" s="165" t="str">
        <f t="shared" si="34"/>
        <v xml:space="preserve"> </v>
      </c>
      <c r="L480" s="165" t="str">
        <f t="shared" si="35"/>
        <v xml:space="preserve"> </v>
      </c>
      <c r="M480" s="196"/>
      <c r="N480" s="9"/>
      <c r="O480" s="62">
        <f t="shared" si="36"/>
        <v>53</v>
      </c>
      <c r="P480" s="58"/>
    </row>
    <row r="481" spans="1:16" s="5" customFormat="1" ht="17.45" customHeight="1">
      <c r="A481" s="4">
        <v>472</v>
      </c>
      <c r="B481" s="133" t="s">
        <v>9815</v>
      </c>
      <c r="C481" s="134" t="s">
        <v>904</v>
      </c>
      <c r="D481" s="135" t="s">
        <v>2322</v>
      </c>
      <c r="E481" s="81" t="s">
        <v>9839</v>
      </c>
      <c r="F481" s="145">
        <v>7.33</v>
      </c>
      <c r="G481" s="145">
        <v>6.71</v>
      </c>
      <c r="H481" s="48">
        <v>52</v>
      </c>
      <c r="I481" s="48">
        <v>57</v>
      </c>
      <c r="J481" s="165" t="str">
        <f t="shared" si="33"/>
        <v xml:space="preserve"> </v>
      </c>
      <c r="K481" s="165" t="str">
        <f t="shared" si="34"/>
        <v xml:space="preserve"> </v>
      </c>
      <c r="L481" s="165" t="str">
        <f t="shared" si="35"/>
        <v xml:space="preserve"> </v>
      </c>
      <c r="M481" s="63"/>
      <c r="N481" s="9"/>
      <c r="O481" s="62">
        <f t="shared" si="36"/>
        <v>54.5</v>
      </c>
      <c r="P481" s="58"/>
    </row>
    <row r="482" spans="1:16" s="5" customFormat="1" ht="17.45" customHeight="1">
      <c r="A482" s="4">
        <v>473</v>
      </c>
      <c r="B482" s="133" t="s">
        <v>9816</v>
      </c>
      <c r="C482" s="134" t="s">
        <v>3089</v>
      </c>
      <c r="D482" s="135" t="s">
        <v>3509</v>
      </c>
      <c r="E482" s="81" t="s">
        <v>9839</v>
      </c>
      <c r="F482" s="145">
        <v>7.53</v>
      </c>
      <c r="G482" s="145">
        <v>5.19</v>
      </c>
      <c r="H482" s="48">
        <v>52</v>
      </c>
      <c r="I482" s="48">
        <v>66</v>
      </c>
      <c r="J482" s="165" t="str">
        <f t="shared" si="33"/>
        <v xml:space="preserve"> </v>
      </c>
      <c r="K482" s="165" t="str">
        <f t="shared" si="34"/>
        <v xml:space="preserve"> </v>
      </c>
      <c r="L482" s="165" t="str">
        <f t="shared" si="35"/>
        <v xml:space="preserve"> </v>
      </c>
      <c r="M482" s="63"/>
      <c r="N482" s="50"/>
      <c r="O482" s="62">
        <f t="shared" si="36"/>
        <v>59</v>
      </c>
      <c r="P482" s="58"/>
    </row>
    <row r="483" spans="1:16" s="5" customFormat="1" ht="17.45" customHeight="1">
      <c r="A483" s="4">
        <v>474</v>
      </c>
      <c r="B483" s="133" t="s">
        <v>9817</v>
      </c>
      <c r="C483" s="134" t="s">
        <v>3614</v>
      </c>
      <c r="D483" s="135" t="s">
        <v>4263</v>
      </c>
      <c r="E483" s="81" t="s">
        <v>9839</v>
      </c>
      <c r="F483" s="145">
        <v>6.93</v>
      </c>
      <c r="G483" s="145">
        <v>4.6900000000000004</v>
      </c>
      <c r="H483" s="48">
        <v>51</v>
      </c>
      <c r="I483" s="48">
        <v>52</v>
      </c>
      <c r="J483" s="165" t="str">
        <f t="shared" si="33"/>
        <v xml:space="preserve"> </v>
      </c>
      <c r="K483" s="165" t="str">
        <f t="shared" si="34"/>
        <v xml:space="preserve"> </v>
      </c>
      <c r="L483" s="165" t="str">
        <f t="shared" si="35"/>
        <v xml:space="preserve"> </v>
      </c>
      <c r="M483" s="196"/>
      <c r="N483" s="9"/>
      <c r="O483" s="62">
        <f t="shared" si="36"/>
        <v>51.5</v>
      </c>
      <c r="P483" s="58"/>
    </row>
    <row r="484" spans="1:16" s="5" customFormat="1" ht="17.45" customHeight="1">
      <c r="A484" s="4">
        <v>475</v>
      </c>
      <c r="B484" s="133" t="s">
        <v>9818</v>
      </c>
      <c r="C484" s="134" t="s">
        <v>9819</v>
      </c>
      <c r="D484" s="135" t="s">
        <v>4263</v>
      </c>
      <c r="E484" s="81" t="s">
        <v>9839</v>
      </c>
      <c r="F484" s="145">
        <v>6.07</v>
      </c>
      <c r="G484" s="145">
        <v>5</v>
      </c>
      <c r="H484" s="48">
        <v>50</v>
      </c>
      <c r="I484" s="48">
        <v>56</v>
      </c>
      <c r="J484" s="165" t="str">
        <f t="shared" si="33"/>
        <v xml:space="preserve"> </v>
      </c>
      <c r="K484" s="165" t="str">
        <f t="shared" si="34"/>
        <v xml:space="preserve"> </v>
      </c>
      <c r="L484" s="165" t="str">
        <f t="shared" si="35"/>
        <v xml:space="preserve"> </v>
      </c>
      <c r="M484" s="68"/>
      <c r="N484" s="50"/>
      <c r="O484" s="62">
        <f t="shared" si="36"/>
        <v>53</v>
      </c>
      <c r="P484" s="58"/>
    </row>
    <row r="485" spans="1:16" s="5" customFormat="1" ht="17.45" customHeight="1">
      <c r="A485" s="4">
        <v>476</v>
      </c>
      <c r="B485" s="133" t="s">
        <v>9820</v>
      </c>
      <c r="C485" s="134" t="s">
        <v>3408</v>
      </c>
      <c r="D485" s="135" t="s">
        <v>4264</v>
      </c>
      <c r="E485" s="81" t="s">
        <v>9839</v>
      </c>
      <c r="F485" s="145">
        <v>6.87</v>
      </c>
      <c r="G485" s="145">
        <v>5.35</v>
      </c>
      <c r="H485" s="48">
        <v>54</v>
      </c>
      <c r="I485" s="48">
        <v>64</v>
      </c>
      <c r="J485" s="165" t="str">
        <f t="shared" si="33"/>
        <v xml:space="preserve"> </v>
      </c>
      <c r="K485" s="165" t="str">
        <f t="shared" si="34"/>
        <v xml:space="preserve"> </v>
      </c>
      <c r="L485" s="165" t="str">
        <f t="shared" si="35"/>
        <v xml:space="preserve"> </v>
      </c>
      <c r="M485" s="196"/>
      <c r="N485" s="9"/>
      <c r="O485" s="62">
        <f t="shared" si="36"/>
        <v>59</v>
      </c>
      <c r="P485" s="58"/>
    </row>
    <row r="486" spans="1:16" s="5" customFormat="1" ht="17.45" customHeight="1">
      <c r="A486" s="4">
        <v>477</v>
      </c>
      <c r="B486" s="133" t="s">
        <v>9821</v>
      </c>
      <c r="C486" s="134" t="s">
        <v>1105</v>
      </c>
      <c r="D486" s="135" t="s">
        <v>3790</v>
      </c>
      <c r="E486" s="81" t="s">
        <v>9839</v>
      </c>
      <c r="F486" s="145">
        <v>7.5</v>
      </c>
      <c r="G486" s="145">
        <v>5.77</v>
      </c>
      <c r="H486" s="48">
        <v>53</v>
      </c>
      <c r="I486" s="48">
        <v>58</v>
      </c>
      <c r="J486" s="165" t="str">
        <f t="shared" si="33"/>
        <v xml:space="preserve"> </v>
      </c>
      <c r="K486" s="165" t="str">
        <f t="shared" si="34"/>
        <v xml:space="preserve"> </v>
      </c>
      <c r="L486" s="165" t="str">
        <f t="shared" si="35"/>
        <v xml:space="preserve"> </v>
      </c>
      <c r="M486" s="68"/>
      <c r="N486" s="9"/>
      <c r="O486" s="62">
        <f t="shared" si="36"/>
        <v>55.5</v>
      </c>
      <c r="P486" s="58"/>
    </row>
    <row r="487" spans="1:16" s="5" customFormat="1" ht="17.45" customHeight="1">
      <c r="A487" s="4">
        <v>478</v>
      </c>
      <c r="B487" s="133" t="s">
        <v>9822</v>
      </c>
      <c r="C487" s="134" t="s">
        <v>1526</v>
      </c>
      <c r="D487" s="135" t="s">
        <v>3779</v>
      </c>
      <c r="E487" s="81" t="s">
        <v>9839</v>
      </c>
      <c r="F487" s="145">
        <v>5.4</v>
      </c>
      <c r="G487" s="145">
        <v>5.26</v>
      </c>
      <c r="H487" s="48">
        <v>51</v>
      </c>
      <c r="I487" s="48">
        <v>68</v>
      </c>
      <c r="J487" s="165" t="str">
        <f t="shared" si="33"/>
        <v xml:space="preserve"> </v>
      </c>
      <c r="K487" s="165" t="str">
        <f t="shared" si="34"/>
        <v xml:space="preserve"> </v>
      </c>
      <c r="L487" s="165" t="str">
        <f t="shared" si="35"/>
        <v xml:space="preserve"> </v>
      </c>
      <c r="M487" s="68"/>
      <c r="N487" s="50"/>
      <c r="O487" s="62">
        <f t="shared" si="36"/>
        <v>59.5</v>
      </c>
      <c r="P487" s="58"/>
    </row>
    <row r="488" spans="1:16" s="5" customFormat="1" ht="17.45" customHeight="1">
      <c r="A488" s="4">
        <v>479</v>
      </c>
      <c r="B488" s="133" t="s">
        <v>9823</v>
      </c>
      <c r="C488" s="134" t="s">
        <v>4619</v>
      </c>
      <c r="D488" s="135" t="s">
        <v>1007</v>
      </c>
      <c r="E488" s="81" t="s">
        <v>9839</v>
      </c>
      <c r="F488" s="145">
        <v>6.47</v>
      </c>
      <c r="G488" s="145">
        <v>5.2</v>
      </c>
      <c r="H488" s="48">
        <v>54</v>
      </c>
      <c r="I488" s="48">
        <v>63</v>
      </c>
      <c r="J488" s="165" t="str">
        <f t="shared" si="33"/>
        <v xml:space="preserve"> </v>
      </c>
      <c r="K488" s="165" t="str">
        <f t="shared" si="34"/>
        <v xml:space="preserve"> </v>
      </c>
      <c r="L488" s="165" t="str">
        <f t="shared" si="35"/>
        <v xml:space="preserve"> </v>
      </c>
      <c r="M488" s="101"/>
      <c r="N488" s="9"/>
      <c r="O488" s="62">
        <f t="shared" si="36"/>
        <v>58.5</v>
      </c>
      <c r="P488" s="58"/>
    </row>
    <row r="489" spans="1:16" s="5" customFormat="1" ht="17.45" customHeight="1">
      <c r="A489" s="4">
        <v>480</v>
      </c>
      <c r="B489" s="133" t="s">
        <v>9824</v>
      </c>
      <c r="C489" s="134" t="s">
        <v>2006</v>
      </c>
      <c r="D489" s="135" t="s">
        <v>1007</v>
      </c>
      <c r="E489" s="81" t="s">
        <v>9839</v>
      </c>
      <c r="F489" s="145">
        <v>7.03</v>
      </c>
      <c r="G489" s="145">
        <v>6.61</v>
      </c>
      <c r="H489" s="48">
        <v>66</v>
      </c>
      <c r="I489" s="48">
        <v>73</v>
      </c>
      <c r="J489" s="165" t="str">
        <f t="shared" si="33"/>
        <v xml:space="preserve"> </v>
      </c>
      <c r="K489" s="165" t="str">
        <f t="shared" si="34"/>
        <v xml:space="preserve"> </v>
      </c>
      <c r="L489" s="165" t="str">
        <f t="shared" si="35"/>
        <v xml:space="preserve"> </v>
      </c>
      <c r="M489" s="63"/>
      <c r="N489" s="9"/>
      <c r="O489" s="62">
        <f t="shared" si="36"/>
        <v>69.5</v>
      </c>
      <c r="P489" s="58"/>
    </row>
    <row r="490" spans="1:16" s="5" customFormat="1" ht="17.45" customHeight="1">
      <c r="A490" s="4">
        <v>481</v>
      </c>
      <c r="B490" s="133" t="s">
        <v>9825</v>
      </c>
      <c r="C490" s="134" t="s">
        <v>3241</v>
      </c>
      <c r="D490" s="135" t="s">
        <v>1007</v>
      </c>
      <c r="E490" s="81" t="s">
        <v>9839</v>
      </c>
      <c r="F490" s="145">
        <v>6.67</v>
      </c>
      <c r="G490" s="145">
        <v>5.77</v>
      </c>
      <c r="H490" s="48">
        <v>54</v>
      </c>
      <c r="I490" s="48">
        <v>61</v>
      </c>
      <c r="J490" s="165" t="str">
        <f t="shared" si="33"/>
        <v xml:space="preserve"> </v>
      </c>
      <c r="K490" s="165" t="str">
        <f t="shared" si="34"/>
        <v xml:space="preserve"> </v>
      </c>
      <c r="L490" s="165" t="str">
        <f t="shared" si="35"/>
        <v xml:space="preserve"> </v>
      </c>
      <c r="M490" s="101"/>
      <c r="N490" s="9"/>
      <c r="O490" s="62">
        <f t="shared" si="36"/>
        <v>57.5</v>
      </c>
      <c r="P490" s="58"/>
    </row>
    <row r="491" spans="1:16" s="5" customFormat="1" ht="17.45" customHeight="1">
      <c r="A491" s="4">
        <v>482</v>
      </c>
      <c r="B491" s="133" t="s">
        <v>9826</v>
      </c>
      <c r="C491" s="134" t="s">
        <v>9827</v>
      </c>
      <c r="D491" s="135" t="s">
        <v>4268</v>
      </c>
      <c r="E491" s="81" t="s">
        <v>9839</v>
      </c>
      <c r="F491" s="145">
        <v>6.3</v>
      </c>
      <c r="G491" s="145">
        <v>5.89</v>
      </c>
      <c r="H491" s="48">
        <v>51</v>
      </c>
      <c r="I491" s="48">
        <v>66</v>
      </c>
      <c r="J491" s="165" t="str">
        <f t="shared" si="33"/>
        <v xml:space="preserve"> </v>
      </c>
      <c r="K491" s="165" t="str">
        <f t="shared" si="34"/>
        <v xml:space="preserve"> </v>
      </c>
      <c r="L491" s="165" t="str">
        <f t="shared" si="35"/>
        <v xml:space="preserve"> </v>
      </c>
      <c r="M491" s="121"/>
      <c r="N491" s="9"/>
      <c r="O491" s="62">
        <f t="shared" si="36"/>
        <v>58.5</v>
      </c>
      <c r="P491" s="58"/>
    </row>
    <row r="492" spans="1:16" s="5" customFormat="1" ht="17.45" customHeight="1">
      <c r="A492" s="4">
        <v>483</v>
      </c>
      <c r="B492" s="133" t="s">
        <v>9828</v>
      </c>
      <c r="C492" s="134" t="s">
        <v>732</v>
      </c>
      <c r="D492" s="135" t="s">
        <v>302</v>
      </c>
      <c r="E492" s="81" t="s">
        <v>9839</v>
      </c>
      <c r="F492" s="145">
        <v>6.07</v>
      </c>
      <c r="G492" s="145">
        <v>5.08</v>
      </c>
      <c r="H492" s="48">
        <v>51</v>
      </c>
      <c r="I492" s="48">
        <v>58</v>
      </c>
      <c r="J492" s="165" t="str">
        <f t="shared" si="33"/>
        <v xml:space="preserve"> </v>
      </c>
      <c r="K492" s="165" t="str">
        <f t="shared" si="34"/>
        <v xml:space="preserve"> </v>
      </c>
      <c r="L492" s="165" t="str">
        <f t="shared" si="35"/>
        <v xml:space="preserve"> </v>
      </c>
      <c r="M492" s="202"/>
      <c r="N492" s="9"/>
      <c r="O492" s="62">
        <f t="shared" si="36"/>
        <v>54.5</v>
      </c>
      <c r="P492" s="58"/>
    </row>
    <row r="493" spans="1:16" s="5" customFormat="1" ht="17.45" customHeight="1">
      <c r="A493" s="4">
        <v>484</v>
      </c>
      <c r="B493" s="133" t="s">
        <v>9829</v>
      </c>
      <c r="C493" s="134" t="s">
        <v>9830</v>
      </c>
      <c r="D493" s="135" t="s">
        <v>3372</v>
      </c>
      <c r="E493" s="81" t="s">
        <v>9839</v>
      </c>
      <c r="F493" s="145">
        <v>5.13</v>
      </c>
      <c r="G493" s="145">
        <v>4.6500000000000004</v>
      </c>
      <c r="H493" s="48">
        <v>48</v>
      </c>
      <c r="I493" s="48">
        <v>58</v>
      </c>
      <c r="J493" s="165" t="str">
        <f t="shared" si="33"/>
        <v xml:space="preserve"> </v>
      </c>
      <c r="K493" s="165" t="str">
        <f t="shared" si="34"/>
        <v xml:space="preserve"> </v>
      </c>
      <c r="L493" s="165" t="str">
        <f t="shared" si="35"/>
        <v xml:space="preserve"> </v>
      </c>
      <c r="M493" s="63"/>
      <c r="N493" s="9"/>
      <c r="O493" s="62">
        <f t="shared" si="36"/>
        <v>53</v>
      </c>
      <c r="P493" s="58"/>
    </row>
    <row r="494" spans="1:16" s="5" customFormat="1" ht="17.45" customHeight="1">
      <c r="A494" s="4">
        <v>485</v>
      </c>
      <c r="B494" s="133" t="s">
        <v>9831</v>
      </c>
      <c r="C494" s="134" t="s">
        <v>1180</v>
      </c>
      <c r="D494" s="135" t="s">
        <v>1930</v>
      </c>
      <c r="E494" s="81" t="s">
        <v>9839</v>
      </c>
      <c r="F494" s="145">
        <v>5.8</v>
      </c>
      <c r="G494" s="145">
        <v>5.14</v>
      </c>
      <c r="H494" s="48">
        <v>50</v>
      </c>
      <c r="I494" s="48">
        <v>56</v>
      </c>
      <c r="J494" s="165" t="str">
        <f t="shared" si="33"/>
        <v xml:space="preserve"> </v>
      </c>
      <c r="K494" s="165" t="str">
        <f t="shared" si="34"/>
        <v xml:space="preserve"> </v>
      </c>
      <c r="L494" s="165" t="str">
        <f t="shared" si="35"/>
        <v xml:space="preserve"> </v>
      </c>
      <c r="M494" s="196"/>
      <c r="N494" s="78"/>
      <c r="O494" s="62">
        <f t="shared" si="36"/>
        <v>53</v>
      </c>
      <c r="P494" s="58"/>
    </row>
    <row r="495" spans="1:16" s="5" customFormat="1" ht="17.45" customHeight="1">
      <c r="A495" s="4">
        <v>486</v>
      </c>
      <c r="B495" s="133" t="s">
        <v>9832</v>
      </c>
      <c r="C495" s="134" t="s">
        <v>591</v>
      </c>
      <c r="D495" s="135" t="s">
        <v>3823</v>
      </c>
      <c r="E495" s="81" t="s">
        <v>9839</v>
      </c>
      <c r="F495" s="145">
        <v>7.3</v>
      </c>
      <c r="G495" s="145">
        <v>6.79</v>
      </c>
      <c r="H495" s="48">
        <v>54</v>
      </c>
      <c r="I495" s="48">
        <v>65</v>
      </c>
      <c r="J495" s="165" t="str">
        <f t="shared" si="33"/>
        <v xml:space="preserve"> </v>
      </c>
      <c r="K495" s="165" t="str">
        <f t="shared" si="34"/>
        <v xml:space="preserve"> </v>
      </c>
      <c r="L495" s="165" t="str">
        <f t="shared" si="35"/>
        <v xml:space="preserve"> </v>
      </c>
      <c r="M495" s="101"/>
      <c r="N495" s="9"/>
      <c r="O495" s="62">
        <f t="shared" si="36"/>
        <v>59.5</v>
      </c>
      <c r="P495" s="58"/>
    </row>
    <row r="496" spans="1:16" s="5" customFormat="1" ht="17.45" customHeight="1">
      <c r="A496" s="4">
        <v>487</v>
      </c>
      <c r="B496" s="133" t="s">
        <v>9833</v>
      </c>
      <c r="C496" s="134" t="s">
        <v>4061</v>
      </c>
      <c r="D496" s="135" t="s">
        <v>9834</v>
      </c>
      <c r="E496" s="81" t="s">
        <v>9839</v>
      </c>
      <c r="F496" s="145">
        <v>6.77</v>
      </c>
      <c r="G496" s="145">
        <v>6.86</v>
      </c>
      <c r="H496" s="48">
        <v>54</v>
      </c>
      <c r="I496" s="48">
        <v>63</v>
      </c>
      <c r="J496" s="165" t="str">
        <f t="shared" si="33"/>
        <v xml:space="preserve"> </v>
      </c>
      <c r="K496" s="165" t="str">
        <f t="shared" si="34"/>
        <v xml:space="preserve"> </v>
      </c>
      <c r="L496" s="165" t="str">
        <f t="shared" si="35"/>
        <v xml:space="preserve"> </v>
      </c>
      <c r="M496" s="121"/>
      <c r="N496" s="50"/>
      <c r="O496" s="62">
        <f t="shared" si="36"/>
        <v>58.5</v>
      </c>
      <c r="P496" s="58"/>
    </row>
    <row r="497" spans="1:16" s="5" customFormat="1" ht="17.45" customHeight="1">
      <c r="A497" s="4">
        <v>488</v>
      </c>
      <c r="B497" s="133" t="s">
        <v>9835</v>
      </c>
      <c r="C497" s="134" t="s">
        <v>909</v>
      </c>
      <c r="D497" s="135" t="s">
        <v>1012</v>
      </c>
      <c r="E497" s="81" t="s">
        <v>9839</v>
      </c>
      <c r="F497" s="145">
        <v>6.1</v>
      </c>
      <c r="G497" s="145">
        <v>4.9000000000000004</v>
      </c>
      <c r="H497" s="48">
        <v>51</v>
      </c>
      <c r="I497" s="48">
        <v>50</v>
      </c>
      <c r="J497" s="165" t="str">
        <f t="shared" si="33"/>
        <v xml:space="preserve"> </v>
      </c>
      <c r="K497" s="165" t="str">
        <f t="shared" si="34"/>
        <v xml:space="preserve"> </v>
      </c>
      <c r="L497" s="165" t="str">
        <f t="shared" si="35"/>
        <v xml:space="preserve"> </v>
      </c>
      <c r="M497" s="63"/>
      <c r="N497" s="9"/>
      <c r="O497" s="62">
        <f t="shared" si="36"/>
        <v>50.5</v>
      </c>
      <c r="P497" s="58"/>
    </row>
    <row r="498" spans="1:16" s="5" customFormat="1" ht="17.45" customHeight="1">
      <c r="A498" s="4">
        <v>489</v>
      </c>
      <c r="B498" s="133" t="s">
        <v>9836</v>
      </c>
      <c r="C498" s="134" t="s">
        <v>668</v>
      </c>
      <c r="D498" s="135" t="s">
        <v>2044</v>
      </c>
      <c r="E498" s="81" t="s">
        <v>9839</v>
      </c>
      <c r="F498" s="145">
        <v>6.27</v>
      </c>
      <c r="G498" s="145">
        <v>6.91</v>
      </c>
      <c r="H498" s="48">
        <v>54</v>
      </c>
      <c r="I498" s="48">
        <v>62</v>
      </c>
      <c r="J498" s="165" t="str">
        <f t="shared" si="33"/>
        <v xml:space="preserve"> </v>
      </c>
      <c r="K498" s="165" t="str">
        <f t="shared" si="34"/>
        <v xml:space="preserve"> </v>
      </c>
      <c r="L498" s="165" t="str">
        <f t="shared" si="35"/>
        <v xml:space="preserve"> </v>
      </c>
      <c r="M498" s="68"/>
      <c r="N498" s="9"/>
      <c r="O498" s="62">
        <f t="shared" si="36"/>
        <v>58</v>
      </c>
      <c r="P498" s="58"/>
    </row>
    <row r="499" spans="1:16" s="5" customFormat="1" ht="17.45" customHeight="1">
      <c r="A499" s="4">
        <v>490</v>
      </c>
      <c r="B499" s="133" t="s">
        <v>9837</v>
      </c>
      <c r="C499" s="134" t="s">
        <v>5439</v>
      </c>
      <c r="D499" s="135" t="s">
        <v>1537</v>
      </c>
      <c r="E499" s="81" t="s">
        <v>9839</v>
      </c>
      <c r="F499" s="145">
        <v>6.9</v>
      </c>
      <c r="G499" s="145">
        <v>5.9</v>
      </c>
      <c r="H499" s="48">
        <v>51</v>
      </c>
      <c r="I499" s="48">
        <v>59</v>
      </c>
      <c r="J499" s="165" t="str">
        <f t="shared" si="33"/>
        <v xml:space="preserve"> </v>
      </c>
      <c r="K499" s="165" t="str">
        <f t="shared" si="34"/>
        <v xml:space="preserve"> </v>
      </c>
      <c r="L499" s="165" t="str">
        <f t="shared" si="35"/>
        <v xml:space="preserve"> </v>
      </c>
      <c r="M499" s="101"/>
      <c r="N499" s="9"/>
      <c r="O499" s="62">
        <f t="shared" si="36"/>
        <v>55</v>
      </c>
      <c r="P499" s="58"/>
    </row>
    <row r="500" spans="1:16" s="5" customFormat="1" ht="17.45" customHeight="1">
      <c r="A500" s="4">
        <v>491</v>
      </c>
      <c r="B500" s="133" t="s">
        <v>9838</v>
      </c>
      <c r="C500" s="134" t="s">
        <v>3623</v>
      </c>
      <c r="D500" s="135" t="s">
        <v>1750</v>
      </c>
      <c r="E500" s="81" t="s">
        <v>9839</v>
      </c>
      <c r="F500" s="145">
        <v>8.27</v>
      </c>
      <c r="G500" s="145">
        <v>8.01</v>
      </c>
      <c r="H500" s="48">
        <v>62</v>
      </c>
      <c r="I500" s="48">
        <v>92</v>
      </c>
      <c r="J500" s="165" t="str">
        <f t="shared" si="33"/>
        <v xml:space="preserve"> </v>
      </c>
      <c r="K500" s="168" t="str">
        <f t="shared" si="34"/>
        <v>SVG</v>
      </c>
      <c r="L500" s="165" t="str">
        <f t="shared" si="35"/>
        <v xml:space="preserve"> </v>
      </c>
      <c r="M500" s="63" t="s">
        <v>12603</v>
      </c>
      <c r="N500" s="9"/>
      <c r="O500" s="62">
        <f t="shared" si="36"/>
        <v>77</v>
      </c>
      <c r="P500" s="58"/>
    </row>
    <row r="501" spans="1:16" s="5" customFormat="1" ht="17.45" customHeight="1">
      <c r="A501" s="4">
        <v>492</v>
      </c>
      <c r="B501" s="133" t="s">
        <v>11409</v>
      </c>
      <c r="C501" s="134" t="s">
        <v>1009</v>
      </c>
      <c r="D501" s="135" t="s">
        <v>815</v>
      </c>
      <c r="E501" s="81" t="s">
        <v>11410</v>
      </c>
      <c r="F501" s="145">
        <v>6.47</v>
      </c>
      <c r="G501" s="145">
        <v>5.4</v>
      </c>
      <c r="H501" s="48">
        <v>52</v>
      </c>
      <c r="I501" s="48">
        <v>50</v>
      </c>
      <c r="J501" s="165" t="str">
        <f t="shared" si="33"/>
        <v xml:space="preserve"> </v>
      </c>
      <c r="K501" s="165" t="str">
        <f t="shared" si="34"/>
        <v xml:space="preserve"> </v>
      </c>
      <c r="L501" s="165" t="str">
        <f t="shared" si="35"/>
        <v xml:space="preserve"> </v>
      </c>
      <c r="M501" s="83"/>
      <c r="N501" s="9"/>
      <c r="O501" s="62">
        <f t="shared" si="36"/>
        <v>51</v>
      </c>
      <c r="P501" s="58"/>
    </row>
    <row r="502" spans="1:16" s="5" customFormat="1" ht="17.45" customHeight="1">
      <c r="A502" s="4">
        <v>493</v>
      </c>
      <c r="B502" s="133" t="s">
        <v>11411</v>
      </c>
      <c r="C502" s="134" t="s">
        <v>11412</v>
      </c>
      <c r="D502" s="135" t="s">
        <v>1806</v>
      </c>
      <c r="E502" s="81" t="s">
        <v>11410</v>
      </c>
      <c r="F502" s="145">
        <v>6.63</v>
      </c>
      <c r="G502" s="145">
        <v>5.49</v>
      </c>
      <c r="H502" s="48">
        <v>51</v>
      </c>
      <c r="I502" s="48">
        <v>63</v>
      </c>
      <c r="J502" s="165" t="str">
        <f t="shared" si="33"/>
        <v xml:space="preserve"> </v>
      </c>
      <c r="K502" s="165" t="str">
        <f t="shared" si="34"/>
        <v xml:space="preserve"> </v>
      </c>
      <c r="L502" s="165" t="str">
        <f t="shared" si="35"/>
        <v xml:space="preserve"> </v>
      </c>
      <c r="M502" s="68"/>
      <c r="N502" s="50"/>
      <c r="O502" s="62">
        <f t="shared" si="36"/>
        <v>57</v>
      </c>
      <c r="P502" s="58"/>
    </row>
    <row r="503" spans="1:16" s="5" customFormat="1" ht="17.45" customHeight="1">
      <c r="A503" s="4">
        <v>494</v>
      </c>
      <c r="B503" s="133" t="s">
        <v>11413</v>
      </c>
      <c r="C503" s="134" t="s">
        <v>11414</v>
      </c>
      <c r="D503" s="135" t="s">
        <v>1407</v>
      </c>
      <c r="E503" s="81" t="s">
        <v>11410</v>
      </c>
      <c r="F503" s="145">
        <v>7.37</v>
      </c>
      <c r="G503" s="145">
        <v>4.7699999999999996</v>
      </c>
      <c r="H503" s="48">
        <v>55</v>
      </c>
      <c r="I503" s="48">
        <v>55</v>
      </c>
      <c r="J503" s="165" t="str">
        <f t="shared" si="33"/>
        <v xml:space="preserve"> </v>
      </c>
      <c r="K503" s="165" t="str">
        <f t="shared" si="34"/>
        <v xml:space="preserve"> </v>
      </c>
      <c r="L503" s="165" t="str">
        <f t="shared" si="35"/>
        <v xml:space="preserve"> </v>
      </c>
      <c r="M503" s="196"/>
      <c r="N503" s="9"/>
      <c r="O503" s="62">
        <f t="shared" si="36"/>
        <v>55</v>
      </c>
      <c r="P503" s="58"/>
    </row>
    <row r="504" spans="1:16" s="5" customFormat="1" ht="17.45" customHeight="1">
      <c r="A504" s="4">
        <v>495</v>
      </c>
      <c r="B504" s="133" t="s">
        <v>11415</v>
      </c>
      <c r="C504" s="134" t="s">
        <v>3528</v>
      </c>
      <c r="D504" s="135" t="s">
        <v>665</v>
      </c>
      <c r="E504" s="81" t="s">
        <v>11410</v>
      </c>
      <c r="F504" s="145">
        <v>6.3</v>
      </c>
      <c r="G504" s="145">
        <v>4.3899999999999997</v>
      </c>
      <c r="H504" s="48">
        <v>58</v>
      </c>
      <c r="I504" s="48">
        <v>57</v>
      </c>
      <c r="J504" s="165" t="str">
        <f t="shared" si="33"/>
        <v xml:space="preserve"> </v>
      </c>
      <c r="K504" s="165" t="str">
        <f t="shared" si="34"/>
        <v xml:space="preserve"> </v>
      </c>
      <c r="L504" s="165" t="str">
        <f t="shared" si="35"/>
        <v xml:space="preserve"> </v>
      </c>
      <c r="M504" s="101"/>
      <c r="N504" s="9"/>
      <c r="O504" s="62">
        <f t="shared" si="36"/>
        <v>57.5</v>
      </c>
      <c r="P504" s="58"/>
    </row>
    <row r="505" spans="1:16" s="5" customFormat="1" ht="17.45" customHeight="1">
      <c r="A505" s="4">
        <v>496</v>
      </c>
      <c r="B505" s="133" t="s">
        <v>11416</v>
      </c>
      <c r="C505" s="134" t="s">
        <v>10364</v>
      </c>
      <c r="D505" s="135" t="s">
        <v>665</v>
      </c>
      <c r="E505" s="81" t="s">
        <v>11410</v>
      </c>
      <c r="F505" s="145">
        <v>7.1</v>
      </c>
      <c r="G505" s="145">
        <v>4.92</v>
      </c>
      <c r="H505" s="48">
        <v>53</v>
      </c>
      <c r="I505" s="48">
        <v>51</v>
      </c>
      <c r="J505" s="165" t="str">
        <f t="shared" si="33"/>
        <v xml:space="preserve"> </v>
      </c>
      <c r="K505" s="165" t="str">
        <f t="shared" si="34"/>
        <v xml:space="preserve"> </v>
      </c>
      <c r="L505" s="165" t="str">
        <f t="shared" si="35"/>
        <v xml:space="preserve"> </v>
      </c>
      <c r="M505" s="63"/>
      <c r="N505" s="9"/>
      <c r="O505" s="62">
        <f t="shared" si="36"/>
        <v>52</v>
      </c>
      <c r="P505" s="58"/>
    </row>
    <row r="506" spans="1:16" s="5" customFormat="1" ht="17.45" customHeight="1">
      <c r="A506" s="4">
        <v>497</v>
      </c>
      <c r="B506" s="133" t="s">
        <v>11417</v>
      </c>
      <c r="C506" s="134" t="s">
        <v>4328</v>
      </c>
      <c r="D506" s="135" t="s">
        <v>3474</v>
      </c>
      <c r="E506" s="81" t="s">
        <v>11410</v>
      </c>
      <c r="F506" s="145">
        <v>7.07</v>
      </c>
      <c r="G506" s="145">
        <v>6.73</v>
      </c>
      <c r="H506" s="48">
        <v>54</v>
      </c>
      <c r="I506" s="48">
        <v>52</v>
      </c>
      <c r="J506" s="165" t="str">
        <f t="shared" si="33"/>
        <v xml:space="preserve"> </v>
      </c>
      <c r="K506" s="165" t="str">
        <f t="shared" si="34"/>
        <v xml:space="preserve"> </v>
      </c>
      <c r="L506" s="165" t="str">
        <f t="shared" si="35"/>
        <v xml:space="preserve"> </v>
      </c>
      <c r="M506" s="83"/>
      <c r="N506" s="9"/>
      <c r="O506" s="62">
        <f t="shared" si="36"/>
        <v>53</v>
      </c>
      <c r="P506" s="58"/>
    </row>
    <row r="507" spans="1:16" s="5" customFormat="1" ht="17.45" customHeight="1">
      <c r="A507" s="4">
        <v>498</v>
      </c>
      <c r="B507" s="133" t="s">
        <v>11418</v>
      </c>
      <c r="C507" s="134" t="s">
        <v>730</v>
      </c>
      <c r="D507" s="135" t="s">
        <v>3341</v>
      </c>
      <c r="E507" s="81" t="s">
        <v>11410</v>
      </c>
      <c r="F507" s="145">
        <v>5.33</v>
      </c>
      <c r="G507" s="145">
        <v>2.73</v>
      </c>
      <c r="H507" s="48">
        <v>50</v>
      </c>
      <c r="I507" s="48">
        <v>52</v>
      </c>
      <c r="J507" s="165" t="str">
        <f t="shared" si="33"/>
        <v xml:space="preserve"> </v>
      </c>
      <c r="K507" s="165" t="str">
        <f t="shared" si="34"/>
        <v xml:space="preserve"> </v>
      </c>
      <c r="L507" s="165" t="str">
        <f t="shared" si="35"/>
        <v xml:space="preserve"> </v>
      </c>
      <c r="M507" s="63"/>
      <c r="N507" s="9"/>
      <c r="O507" s="62">
        <f t="shared" si="36"/>
        <v>51</v>
      </c>
      <c r="P507" s="58"/>
    </row>
    <row r="508" spans="1:16" s="5" customFormat="1" ht="17.45" customHeight="1">
      <c r="A508" s="4">
        <v>499</v>
      </c>
      <c r="B508" s="133" t="s">
        <v>11419</v>
      </c>
      <c r="C508" s="134" t="s">
        <v>7626</v>
      </c>
      <c r="D508" s="135" t="s">
        <v>3920</v>
      </c>
      <c r="E508" s="81" t="s">
        <v>11410</v>
      </c>
      <c r="F508" s="145">
        <v>6.33</v>
      </c>
      <c r="G508" s="145">
        <v>5.1100000000000003</v>
      </c>
      <c r="H508" s="48">
        <v>54</v>
      </c>
      <c r="I508" s="48">
        <v>55</v>
      </c>
      <c r="J508" s="165" t="str">
        <f t="shared" si="33"/>
        <v xml:space="preserve"> </v>
      </c>
      <c r="K508" s="165" t="str">
        <f t="shared" si="34"/>
        <v xml:space="preserve"> </v>
      </c>
      <c r="L508" s="165" t="str">
        <f t="shared" si="35"/>
        <v xml:space="preserve"> </v>
      </c>
      <c r="M508" s="202"/>
      <c r="N508" s="9"/>
      <c r="O508" s="62">
        <f t="shared" si="36"/>
        <v>54.5</v>
      </c>
      <c r="P508" s="58"/>
    </row>
    <row r="509" spans="1:16" s="5" customFormat="1" ht="17.45" customHeight="1">
      <c r="A509" s="4">
        <v>500</v>
      </c>
      <c r="B509" s="133" t="s">
        <v>11420</v>
      </c>
      <c r="C509" s="134" t="s">
        <v>4328</v>
      </c>
      <c r="D509" s="135" t="s">
        <v>2908</v>
      </c>
      <c r="E509" s="81" t="s">
        <v>11410</v>
      </c>
      <c r="F509" s="145">
        <v>7.1</v>
      </c>
      <c r="G509" s="145">
        <v>4.5599999999999996</v>
      </c>
      <c r="H509" s="48">
        <v>53</v>
      </c>
      <c r="I509" s="48">
        <v>53</v>
      </c>
      <c r="J509" s="165" t="str">
        <f t="shared" si="33"/>
        <v xml:space="preserve"> </v>
      </c>
      <c r="K509" s="165" t="str">
        <f t="shared" si="34"/>
        <v xml:space="preserve"> </v>
      </c>
      <c r="L509" s="165" t="str">
        <f t="shared" si="35"/>
        <v xml:space="preserve"> </v>
      </c>
      <c r="M509" s="202"/>
      <c r="N509" s="9"/>
      <c r="O509" s="62">
        <f t="shared" si="36"/>
        <v>53</v>
      </c>
      <c r="P509" s="58"/>
    </row>
    <row r="510" spans="1:16" s="5" customFormat="1" ht="17.45" customHeight="1">
      <c r="A510" s="4">
        <v>501</v>
      </c>
      <c r="B510" s="133" t="s">
        <v>11421</v>
      </c>
      <c r="C510" s="134" t="s">
        <v>3688</v>
      </c>
      <c r="D510" s="135" t="s">
        <v>1414</v>
      </c>
      <c r="E510" s="81" t="s">
        <v>11410</v>
      </c>
      <c r="F510" s="145">
        <v>7.97</v>
      </c>
      <c r="G510" s="145">
        <v>5.5</v>
      </c>
      <c r="H510" s="48">
        <v>57</v>
      </c>
      <c r="I510" s="48">
        <v>66</v>
      </c>
      <c r="J510" s="165" t="str">
        <f t="shared" si="33"/>
        <v xml:space="preserve"> </v>
      </c>
      <c r="K510" s="165" t="str">
        <f t="shared" si="34"/>
        <v xml:space="preserve"> </v>
      </c>
      <c r="L510" s="165" t="str">
        <f t="shared" si="35"/>
        <v xml:space="preserve"> </v>
      </c>
      <c r="M510" s="68"/>
      <c r="N510" s="9"/>
      <c r="O510" s="62">
        <f t="shared" si="36"/>
        <v>61.5</v>
      </c>
      <c r="P510" s="58"/>
    </row>
    <row r="511" spans="1:16" s="5" customFormat="1" ht="17.45" customHeight="1">
      <c r="A511" s="4">
        <v>502</v>
      </c>
      <c r="B511" s="133" t="s">
        <v>11422</v>
      </c>
      <c r="C511" s="134" t="s">
        <v>3374</v>
      </c>
      <c r="D511" s="135" t="s">
        <v>1414</v>
      </c>
      <c r="E511" s="81" t="s">
        <v>11410</v>
      </c>
      <c r="F511" s="145">
        <v>6.8</v>
      </c>
      <c r="G511" s="145">
        <v>3.98</v>
      </c>
      <c r="H511" s="48">
        <v>54</v>
      </c>
      <c r="I511" s="48">
        <v>50</v>
      </c>
      <c r="J511" s="165" t="str">
        <f t="shared" si="33"/>
        <v xml:space="preserve"> </v>
      </c>
      <c r="K511" s="165" t="str">
        <f t="shared" si="34"/>
        <v xml:space="preserve"> </v>
      </c>
      <c r="L511" s="165" t="str">
        <f t="shared" si="35"/>
        <v xml:space="preserve"> </v>
      </c>
      <c r="M511" s="63"/>
      <c r="N511" s="9"/>
      <c r="O511" s="62">
        <f t="shared" si="36"/>
        <v>52</v>
      </c>
      <c r="P511" s="58"/>
    </row>
    <row r="512" spans="1:16" s="5" customFormat="1" ht="17.45" customHeight="1">
      <c r="A512" s="4">
        <v>503</v>
      </c>
      <c r="B512" s="133" t="s">
        <v>11423</v>
      </c>
      <c r="C512" s="134" t="s">
        <v>3336</v>
      </c>
      <c r="D512" s="135" t="s">
        <v>995</v>
      </c>
      <c r="E512" s="81" t="s">
        <v>11410</v>
      </c>
      <c r="F512" s="145">
        <v>7</v>
      </c>
      <c r="G512" s="145">
        <v>5.91</v>
      </c>
      <c r="H512" s="48">
        <v>54</v>
      </c>
      <c r="I512" s="48">
        <v>50</v>
      </c>
      <c r="J512" s="165" t="str">
        <f t="shared" si="33"/>
        <v xml:space="preserve"> </v>
      </c>
      <c r="K512" s="165" t="str">
        <f t="shared" si="34"/>
        <v xml:space="preserve"> </v>
      </c>
      <c r="L512" s="165" t="str">
        <f t="shared" si="35"/>
        <v xml:space="preserve"> </v>
      </c>
      <c r="M512" s="68"/>
      <c r="N512" s="9"/>
      <c r="O512" s="62">
        <f t="shared" si="36"/>
        <v>52</v>
      </c>
      <c r="P512" s="58"/>
    </row>
    <row r="513" spans="1:16" s="5" customFormat="1" ht="17.45" customHeight="1">
      <c r="A513" s="4">
        <v>504</v>
      </c>
      <c r="B513" s="133" t="s">
        <v>11424</v>
      </c>
      <c r="C513" s="134" t="s">
        <v>904</v>
      </c>
      <c r="D513" s="135" t="s">
        <v>355</v>
      </c>
      <c r="E513" s="81" t="s">
        <v>11410</v>
      </c>
      <c r="F513" s="145">
        <v>7.33</v>
      </c>
      <c r="G513" s="145">
        <v>2.4300000000000002</v>
      </c>
      <c r="H513" s="48">
        <v>53</v>
      </c>
      <c r="I513" s="48">
        <v>50</v>
      </c>
      <c r="J513" s="165" t="str">
        <f t="shared" si="33"/>
        <v xml:space="preserve"> </v>
      </c>
      <c r="K513" s="165" t="str">
        <f t="shared" si="34"/>
        <v xml:space="preserve"> </v>
      </c>
      <c r="L513" s="165" t="str">
        <f t="shared" si="35"/>
        <v xml:space="preserve"> </v>
      </c>
      <c r="M513" s="101"/>
      <c r="N513" s="9"/>
      <c r="O513" s="62">
        <f t="shared" si="36"/>
        <v>51.5</v>
      </c>
      <c r="P513" s="58"/>
    </row>
    <row r="514" spans="1:16" s="5" customFormat="1" ht="17.45" customHeight="1">
      <c r="A514" s="4">
        <v>505</v>
      </c>
      <c r="B514" s="133" t="s">
        <v>11425</v>
      </c>
      <c r="C514" s="134" t="s">
        <v>4694</v>
      </c>
      <c r="D514" s="135" t="s">
        <v>3507</v>
      </c>
      <c r="E514" s="81" t="s">
        <v>11410</v>
      </c>
      <c r="F514" s="145">
        <v>6.27</v>
      </c>
      <c r="G514" s="145">
        <v>2.36</v>
      </c>
      <c r="H514" s="48">
        <v>51</v>
      </c>
      <c r="I514" s="48">
        <v>50</v>
      </c>
      <c r="J514" s="165" t="str">
        <f t="shared" si="33"/>
        <v xml:space="preserve"> </v>
      </c>
      <c r="K514" s="165" t="str">
        <f t="shared" si="34"/>
        <v xml:space="preserve"> </v>
      </c>
      <c r="L514" s="165" t="str">
        <f t="shared" si="35"/>
        <v xml:space="preserve"> </v>
      </c>
      <c r="M514" s="202"/>
      <c r="N514" s="9"/>
      <c r="O514" s="62">
        <f t="shared" si="36"/>
        <v>50.5</v>
      </c>
      <c r="P514" s="58"/>
    </row>
    <row r="515" spans="1:16" s="5" customFormat="1" ht="17.45" customHeight="1">
      <c r="A515" s="4">
        <v>506</v>
      </c>
      <c r="B515" s="133" t="s">
        <v>11426</v>
      </c>
      <c r="C515" s="134" t="s">
        <v>11427</v>
      </c>
      <c r="D515" s="135" t="s">
        <v>3608</v>
      </c>
      <c r="E515" s="81" t="s">
        <v>11410</v>
      </c>
      <c r="F515" s="145">
        <v>7.9</v>
      </c>
      <c r="G515" s="145">
        <v>3.76</v>
      </c>
      <c r="H515" s="48">
        <v>66</v>
      </c>
      <c r="I515" s="48">
        <v>59</v>
      </c>
      <c r="J515" s="165" t="str">
        <f t="shared" si="33"/>
        <v xml:space="preserve"> </v>
      </c>
      <c r="K515" s="165" t="str">
        <f t="shared" si="34"/>
        <v xml:space="preserve"> </v>
      </c>
      <c r="L515" s="165" t="str">
        <f t="shared" si="35"/>
        <v xml:space="preserve"> </v>
      </c>
      <c r="M515" s="63"/>
      <c r="N515" s="9"/>
      <c r="O515" s="62">
        <f t="shared" si="36"/>
        <v>62.5</v>
      </c>
      <c r="P515" s="58"/>
    </row>
    <row r="516" spans="1:16" s="5" customFormat="1" ht="17.45" customHeight="1">
      <c r="A516" s="4">
        <v>507</v>
      </c>
      <c r="B516" s="133" t="s">
        <v>11428</v>
      </c>
      <c r="C516" s="134" t="s">
        <v>3456</v>
      </c>
      <c r="D516" s="135" t="s">
        <v>748</v>
      </c>
      <c r="E516" s="81" t="s">
        <v>11410</v>
      </c>
      <c r="F516" s="145">
        <v>7.3</v>
      </c>
      <c r="G516" s="145">
        <v>5.35</v>
      </c>
      <c r="H516" s="48">
        <v>52</v>
      </c>
      <c r="I516" s="48">
        <v>50</v>
      </c>
      <c r="J516" s="165" t="str">
        <f t="shared" si="33"/>
        <v xml:space="preserve"> </v>
      </c>
      <c r="K516" s="165" t="str">
        <f t="shared" si="34"/>
        <v xml:space="preserve"> </v>
      </c>
      <c r="L516" s="165" t="str">
        <f t="shared" si="35"/>
        <v xml:space="preserve"> </v>
      </c>
      <c r="M516" s="68"/>
      <c r="N516" s="9"/>
      <c r="O516" s="62">
        <f t="shared" si="36"/>
        <v>51</v>
      </c>
      <c r="P516" s="58"/>
    </row>
    <row r="517" spans="1:16" s="5" customFormat="1" ht="17.45" customHeight="1">
      <c r="A517" s="4">
        <v>508</v>
      </c>
      <c r="B517" s="133" t="s">
        <v>11429</v>
      </c>
      <c r="C517" s="134" t="s">
        <v>3453</v>
      </c>
      <c r="D517" s="135" t="s">
        <v>359</v>
      </c>
      <c r="E517" s="81" t="s">
        <v>11410</v>
      </c>
      <c r="F517" s="145">
        <v>7.97</v>
      </c>
      <c r="G517" s="145">
        <v>7.96</v>
      </c>
      <c r="H517" s="48">
        <v>60</v>
      </c>
      <c r="I517" s="48">
        <v>60</v>
      </c>
      <c r="J517" s="165" t="str">
        <f t="shared" si="33"/>
        <v xml:space="preserve"> </v>
      </c>
      <c r="K517" s="165" t="str">
        <f t="shared" si="34"/>
        <v xml:space="preserve"> </v>
      </c>
      <c r="L517" s="165" t="str">
        <f t="shared" si="35"/>
        <v xml:space="preserve"> </v>
      </c>
      <c r="M517" s="63"/>
      <c r="N517" s="9"/>
      <c r="O517" s="62">
        <f t="shared" si="36"/>
        <v>60</v>
      </c>
      <c r="P517" s="58"/>
    </row>
    <row r="518" spans="1:16" s="5" customFormat="1" ht="17.45" customHeight="1">
      <c r="A518" s="4">
        <v>509</v>
      </c>
      <c r="B518" s="133" t="s">
        <v>11430</v>
      </c>
      <c r="C518" s="134" t="s">
        <v>905</v>
      </c>
      <c r="D518" s="135" t="s">
        <v>359</v>
      </c>
      <c r="E518" s="81" t="s">
        <v>11410</v>
      </c>
      <c r="F518" s="145">
        <v>6.23</v>
      </c>
      <c r="G518" s="145">
        <v>3.42</v>
      </c>
      <c r="H518" s="48">
        <v>51</v>
      </c>
      <c r="I518" s="48">
        <v>50</v>
      </c>
      <c r="J518" s="165" t="str">
        <f t="shared" si="33"/>
        <v xml:space="preserve"> </v>
      </c>
      <c r="K518" s="165" t="str">
        <f t="shared" si="34"/>
        <v xml:space="preserve"> </v>
      </c>
      <c r="L518" s="165" t="str">
        <f t="shared" si="35"/>
        <v xml:space="preserve"> </v>
      </c>
      <c r="M518" s="68"/>
      <c r="N518" s="17"/>
      <c r="O518" s="62">
        <f t="shared" si="36"/>
        <v>50.5</v>
      </c>
      <c r="P518" s="58"/>
    </row>
    <row r="519" spans="1:16" s="5" customFormat="1" ht="17.45" customHeight="1">
      <c r="A519" s="4">
        <v>510</v>
      </c>
      <c r="B519" s="133" t="s">
        <v>11431</v>
      </c>
      <c r="C519" s="134" t="s">
        <v>4262</v>
      </c>
      <c r="D519" s="135" t="s">
        <v>4263</v>
      </c>
      <c r="E519" s="81" t="s">
        <v>11410</v>
      </c>
      <c r="F519" s="145">
        <v>8.23</v>
      </c>
      <c r="G519" s="145">
        <v>5.48</v>
      </c>
      <c r="H519" s="48">
        <v>55</v>
      </c>
      <c r="I519" s="48">
        <v>69</v>
      </c>
      <c r="J519" s="165" t="str">
        <f t="shared" si="33"/>
        <v xml:space="preserve"> </v>
      </c>
      <c r="K519" s="165" t="str">
        <f t="shared" si="34"/>
        <v xml:space="preserve"> </v>
      </c>
      <c r="L519" s="165" t="str">
        <f t="shared" si="35"/>
        <v xml:space="preserve"> </v>
      </c>
      <c r="M519" s="63"/>
      <c r="N519" s="9"/>
      <c r="O519" s="62">
        <f t="shared" si="36"/>
        <v>62</v>
      </c>
      <c r="P519" s="58"/>
    </row>
    <row r="520" spans="1:16" s="5" customFormat="1" ht="17.45" customHeight="1">
      <c r="A520" s="4">
        <v>511</v>
      </c>
      <c r="B520" s="133" t="s">
        <v>11432</v>
      </c>
      <c r="C520" s="134" t="s">
        <v>11433</v>
      </c>
      <c r="D520" s="135" t="s">
        <v>4264</v>
      </c>
      <c r="E520" s="81" t="s">
        <v>11410</v>
      </c>
      <c r="F520" s="145">
        <v>7.63</v>
      </c>
      <c r="G520" s="145">
        <v>5.58</v>
      </c>
      <c r="H520" s="48">
        <v>52</v>
      </c>
      <c r="I520" s="48">
        <v>54</v>
      </c>
      <c r="J520" s="165" t="str">
        <f t="shared" ref="J520:J583" si="37">IF(AND(F520&gt;=9,H520&gt;=90),"SVXS",IF(AND(F520&gt;=8,H520&gt;=80),"SVG",IF(AND(F520&gt;=7,H520&gt;=70),"SVK"," ")))</f>
        <v xml:space="preserve"> </v>
      </c>
      <c r="K520" s="165" t="str">
        <f t="shared" ref="K520:K583" si="38">IF(AND(G520&gt;=9,I520&gt;=90),"SVXS",IF(AND(G520&gt;=8,I520&gt;=80),"SVG",IF(AND(G520&gt;=7,I520&gt;=70),"SVK"," ")))</f>
        <v xml:space="preserve"> </v>
      </c>
      <c r="L520" s="165" t="str">
        <f t="shared" ref="L520:L583" si="39">IF(AND(J520="SVXS",K520="SVXS"),"SVXS",IF(AND(J520="SVG",K520="SVG"),"SVG",IF(AND(J520="SVK",K520="SVK"),"SVK",IF(AND(J520="SVXS",K520="SVG"),"SVG",IF(AND(J520="SVG",K520="SVXS"),"SVG",IF(AND(J520="SVG",K520="SVK"),"SVK",IF(AND(J520="SVK",K520="SVG"),"SVK"," ")))))))</f>
        <v xml:space="preserve"> </v>
      </c>
      <c r="M520" s="202"/>
      <c r="N520" s="9"/>
      <c r="O520" s="62">
        <f t="shared" ref="O520:O583" si="40">SUM(H520:I520)/2</f>
        <v>53</v>
      </c>
      <c r="P520" s="58"/>
    </row>
    <row r="521" spans="1:16" s="5" customFormat="1" ht="17.45" customHeight="1">
      <c r="A521" s="4">
        <v>512</v>
      </c>
      <c r="B521" s="133" t="s">
        <v>11434</v>
      </c>
      <c r="C521" s="134" t="s">
        <v>3727</v>
      </c>
      <c r="D521" s="135" t="s">
        <v>4264</v>
      </c>
      <c r="E521" s="81" t="s">
        <v>11410</v>
      </c>
      <c r="F521" s="145">
        <v>7.23</v>
      </c>
      <c r="G521" s="145">
        <v>6.46</v>
      </c>
      <c r="H521" s="48">
        <v>52</v>
      </c>
      <c r="I521" s="48">
        <v>61</v>
      </c>
      <c r="J521" s="165" t="str">
        <f t="shared" si="37"/>
        <v xml:space="preserve"> </v>
      </c>
      <c r="K521" s="165" t="str">
        <f t="shared" si="38"/>
        <v xml:space="preserve"> </v>
      </c>
      <c r="L521" s="165" t="str">
        <f t="shared" si="39"/>
        <v xml:space="preserve"> </v>
      </c>
      <c r="M521" s="101"/>
      <c r="N521" s="9"/>
      <c r="O521" s="62">
        <f t="shared" si="40"/>
        <v>56.5</v>
      </c>
      <c r="P521" s="58"/>
    </row>
    <row r="522" spans="1:16" s="5" customFormat="1" ht="17.45" customHeight="1">
      <c r="A522" s="4">
        <v>513</v>
      </c>
      <c r="B522" s="133" t="s">
        <v>11435</v>
      </c>
      <c r="C522" s="134" t="s">
        <v>2037</v>
      </c>
      <c r="D522" s="135" t="s">
        <v>11436</v>
      </c>
      <c r="E522" s="81" t="s">
        <v>11410</v>
      </c>
      <c r="F522" s="145">
        <v>7.77</v>
      </c>
      <c r="G522" s="145">
        <v>5.95</v>
      </c>
      <c r="H522" s="48">
        <v>55</v>
      </c>
      <c r="I522" s="48">
        <v>56</v>
      </c>
      <c r="J522" s="165" t="str">
        <f t="shared" si="37"/>
        <v xml:space="preserve"> </v>
      </c>
      <c r="K522" s="165" t="str">
        <f t="shared" si="38"/>
        <v xml:space="preserve"> </v>
      </c>
      <c r="L522" s="165" t="str">
        <f t="shared" si="39"/>
        <v xml:space="preserve"> </v>
      </c>
      <c r="M522" s="196"/>
      <c r="N522" s="9"/>
      <c r="O522" s="62">
        <f t="shared" si="40"/>
        <v>55.5</v>
      </c>
      <c r="P522" s="58"/>
    </row>
    <row r="523" spans="1:16" s="5" customFormat="1" ht="17.45" customHeight="1">
      <c r="A523" s="4">
        <v>514</v>
      </c>
      <c r="B523" s="133" t="s">
        <v>11437</v>
      </c>
      <c r="C523" s="134" t="s">
        <v>904</v>
      </c>
      <c r="D523" s="135" t="s">
        <v>3383</v>
      </c>
      <c r="E523" s="81" t="s">
        <v>11410</v>
      </c>
      <c r="F523" s="145">
        <v>7.67</v>
      </c>
      <c r="G523" s="145">
        <v>6.12</v>
      </c>
      <c r="H523" s="48">
        <v>55</v>
      </c>
      <c r="I523" s="48">
        <v>64</v>
      </c>
      <c r="J523" s="165" t="str">
        <f t="shared" si="37"/>
        <v xml:space="preserve"> </v>
      </c>
      <c r="K523" s="165" t="str">
        <f t="shared" si="38"/>
        <v xml:space="preserve"> </v>
      </c>
      <c r="L523" s="165" t="str">
        <f t="shared" si="39"/>
        <v xml:space="preserve"> </v>
      </c>
      <c r="M523" s="101"/>
      <c r="N523" s="105"/>
      <c r="O523" s="62">
        <f t="shared" si="40"/>
        <v>59.5</v>
      </c>
      <c r="P523" s="58"/>
    </row>
    <row r="524" spans="1:16" s="5" customFormat="1" ht="17.45" customHeight="1">
      <c r="A524" s="4">
        <v>515</v>
      </c>
      <c r="B524" s="133" t="s">
        <v>11438</v>
      </c>
      <c r="C524" s="134" t="s">
        <v>1410</v>
      </c>
      <c r="D524" s="135" t="s">
        <v>8788</v>
      </c>
      <c r="E524" s="81" t="s">
        <v>11410</v>
      </c>
      <c r="F524" s="145">
        <v>7.37</v>
      </c>
      <c r="G524" s="145">
        <v>5.47</v>
      </c>
      <c r="H524" s="48">
        <v>53</v>
      </c>
      <c r="I524" s="48">
        <v>50</v>
      </c>
      <c r="J524" s="165" t="str">
        <f t="shared" si="37"/>
        <v xml:space="preserve"> </v>
      </c>
      <c r="K524" s="165" t="str">
        <f t="shared" si="38"/>
        <v xml:space="preserve"> </v>
      </c>
      <c r="L524" s="165" t="str">
        <f t="shared" si="39"/>
        <v xml:space="preserve"> </v>
      </c>
      <c r="M524" s="101"/>
      <c r="N524" s="9"/>
      <c r="O524" s="62">
        <f t="shared" si="40"/>
        <v>51.5</v>
      </c>
      <c r="P524" s="58"/>
    </row>
    <row r="525" spans="1:16" s="5" customFormat="1" ht="17.45" customHeight="1">
      <c r="A525" s="4">
        <v>516</v>
      </c>
      <c r="B525" s="133" t="s">
        <v>11439</v>
      </c>
      <c r="C525" s="134" t="s">
        <v>11440</v>
      </c>
      <c r="D525" s="135" t="s">
        <v>3794</v>
      </c>
      <c r="E525" s="81" t="s">
        <v>11410</v>
      </c>
      <c r="F525" s="145">
        <v>7.63</v>
      </c>
      <c r="G525" s="145">
        <v>5.05</v>
      </c>
      <c r="H525" s="48">
        <v>57</v>
      </c>
      <c r="I525" s="48">
        <v>53</v>
      </c>
      <c r="J525" s="165" t="str">
        <f t="shared" si="37"/>
        <v xml:space="preserve"> </v>
      </c>
      <c r="K525" s="165" t="str">
        <f t="shared" si="38"/>
        <v xml:space="preserve"> </v>
      </c>
      <c r="L525" s="165" t="str">
        <f t="shared" si="39"/>
        <v xml:space="preserve"> </v>
      </c>
      <c r="M525" s="101"/>
      <c r="N525" s="9"/>
      <c r="O525" s="62">
        <f t="shared" si="40"/>
        <v>55</v>
      </c>
      <c r="P525" s="58"/>
    </row>
    <row r="526" spans="1:16" s="5" customFormat="1" ht="17.45" customHeight="1">
      <c r="A526" s="4">
        <v>517</v>
      </c>
      <c r="B526" s="133" t="s">
        <v>11441</v>
      </c>
      <c r="C526" s="134" t="s">
        <v>7214</v>
      </c>
      <c r="D526" s="135" t="s">
        <v>3794</v>
      </c>
      <c r="E526" s="81" t="s">
        <v>11410</v>
      </c>
      <c r="F526" s="145">
        <v>7.27</v>
      </c>
      <c r="G526" s="145">
        <v>5.6</v>
      </c>
      <c r="H526" s="48">
        <v>53</v>
      </c>
      <c r="I526" s="48">
        <v>50</v>
      </c>
      <c r="J526" s="165" t="str">
        <f t="shared" si="37"/>
        <v xml:space="preserve"> </v>
      </c>
      <c r="K526" s="165" t="str">
        <f t="shared" si="38"/>
        <v xml:space="preserve"> </v>
      </c>
      <c r="L526" s="165" t="str">
        <f t="shared" si="39"/>
        <v xml:space="preserve"> </v>
      </c>
      <c r="M526" s="63"/>
      <c r="N526" s="9"/>
      <c r="O526" s="62">
        <f t="shared" si="40"/>
        <v>51.5</v>
      </c>
      <c r="P526" s="58"/>
    </row>
    <row r="527" spans="1:16" s="5" customFormat="1" ht="17.45" customHeight="1">
      <c r="A527" s="4">
        <v>518</v>
      </c>
      <c r="B527" s="133" t="s">
        <v>11442</v>
      </c>
      <c r="C527" s="134" t="s">
        <v>3614</v>
      </c>
      <c r="D527" s="135" t="s">
        <v>3794</v>
      </c>
      <c r="E527" s="81" t="s">
        <v>11410</v>
      </c>
      <c r="F527" s="145">
        <v>4.97</v>
      </c>
      <c r="G527" s="145">
        <v>3.78</v>
      </c>
      <c r="H527" s="48">
        <v>51</v>
      </c>
      <c r="I527" s="48">
        <v>50</v>
      </c>
      <c r="J527" s="165" t="str">
        <f t="shared" si="37"/>
        <v xml:space="preserve"> </v>
      </c>
      <c r="K527" s="165" t="str">
        <f t="shared" si="38"/>
        <v xml:space="preserve"> </v>
      </c>
      <c r="L527" s="165" t="str">
        <f t="shared" si="39"/>
        <v xml:space="preserve"> </v>
      </c>
      <c r="M527" s="52"/>
      <c r="N527" s="9"/>
      <c r="O527" s="62">
        <f t="shared" si="40"/>
        <v>50.5</v>
      </c>
      <c r="P527" s="58"/>
    </row>
    <row r="528" spans="1:16" s="5" customFormat="1" ht="17.45" customHeight="1">
      <c r="A528" s="4">
        <v>519</v>
      </c>
      <c r="B528" s="133" t="s">
        <v>11443</v>
      </c>
      <c r="C528" s="134" t="s">
        <v>3336</v>
      </c>
      <c r="D528" s="135" t="s">
        <v>4666</v>
      </c>
      <c r="E528" s="81" t="s">
        <v>11410</v>
      </c>
      <c r="F528" s="145">
        <v>5.87</v>
      </c>
      <c r="G528" s="145">
        <v>4.25</v>
      </c>
      <c r="H528" s="48">
        <v>52</v>
      </c>
      <c r="I528" s="48">
        <v>57</v>
      </c>
      <c r="J528" s="165" t="str">
        <f t="shared" si="37"/>
        <v xml:space="preserve"> </v>
      </c>
      <c r="K528" s="165" t="str">
        <f t="shared" si="38"/>
        <v xml:space="preserve"> </v>
      </c>
      <c r="L528" s="165" t="str">
        <f t="shared" si="39"/>
        <v xml:space="preserve"> </v>
      </c>
      <c r="M528" s="101"/>
      <c r="N528" s="105"/>
      <c r="O528" s="62">
        <f t="shared" si="40"/>
        <v>54.5</v>
      </c>
      <c r="P528" s="58"/>
    </row>
    <row r="529" spans="1:16" s="5" customFormat="1" ht="17.45" customHeight="1">
      <c r="A529" s="4">
        <v>520</v>
      </c>
      <c r="B529" s="133" t="s">
        <v>11444</v>
      </c>
      <c r="C529" s="134" t="s">
        <v>419</v>
      </c>
      <c r="D529" s="135" t="s">
        <v>3779</v>
      </c>
      <c r="E529" s="81" t="s">
        <v>11410</v>
      </c>
      <c r="F529" s="145">
        <v>6.83</v>
      </c>
      <c r="G529" s="145">
        <v>4.8600000000000003</v>
      </c>
      <c r="H529" s="48">
        <v>54</v>
      </c>
      <c r="I529" s="48">
        <v>60</v>
      </c>
      <c r="J529" s="165" t="str">
        <f t="shared" si="37"/>
        <v xml:space="preserve"> </v>
      </c>
      <c r="K529" s="165" t="str">
        <f t="shared" si="38"/>
        <v xml:space="preserve"> </v>
      </c>
      <c r="L529" s="165" t="str">
        <f t="shared" si="39"/>
        <v xml:space="preserve"> </v>
      </c>
      <c r="M529" s="101"/>
      <c r="N529" s="9"/>
      <c r="O529" s="62">
        <f t="shared" si="40"/>
        <v>57</v>
      </c>
      <c r="P529" s="58"/>
    </row>
    <row r="530" spans="1:16" s="5" customFormat="1" ht="17.45" customHeight="1">
      <c r="A530" s="4">
        <v>521</v>
      </c>
      <c r="B530" s="133" t="s">
        <v>11445</v>
      </c>
      <c r="C530" s="134" t="s">
        <v>1429</v>
      </c>
      <c r="D530" s="135" t="s">
        <v>763</v>
      </c>
      <c r="E530" s="81" t="s">
        <v>11410</v>
      </c>
      <c r="F530" s="145">
        <v>5.17</v>
      </c>
      <c r="G530" s="145">
        <v>4.25</v>
      </c>
      <c r="H530" s="48">
        <v>54</v>
      </c>
      <c r="I530" s="48">
        <v>52</v>
      </c>
      <c r="J530" s="151" t="str">
        <f t="shared" si="37"/>
        <v xml:space="preserve"> </v>
      </c>
      <c r="K530" s="151" t="str">
        <f t="shared" si="38"/>
        <v xml:space="preserve"> </v>
      </c>
      <c r="L530" s="151" t="str">
        <f t="shared" si="39"/>
        <v xml:space="preserve"> </v>
      </c>
      <c r="M530" s="83"/>
      <c r="N530" s="50"/>
      <c r="O530" s="62">
        <f t="shared" si="40"/>
        <v>53</v>
      </c>
      <c r="P530" s="76"/>
    </row>
    <row r="531" spans="1:16" s="5" customFormat="1" ht="17.45" customHeight="1">
      <c r="A531" s="4">
        <v>522</v>
      </c>
      <c r="B531" s="133" t="s">
        <v>11446</v>
      </c>
      <c r="C531" s="134" t="s">
        <v>2765</v>
      </c>
      <c r="D531" s="135" t="s">
        <v>1001</v>
      </c>
      <c r="E531" s="81" t="s">
        <v>11410</v>
      </c>
      <c r="F531" s="145">
        <v>4.67</v>
      </c>
      <c r="G531" s="145">
        <v>6.21</v>
      </c>
      <c r="H531" s="48">
        <v>48</v>
      </c>
      <c r="I531" s="48">
        <v>61</v>
      </c>
      <c r="J531" s="151" t="str">
        <f t="shared" si="37"/>
        <v xml:space="preserve"> </v>
      </c>
      <c r="K531" s="151" t="str">
        <f t="shared" si="38"/>
        <v xml:space="preserve"> </v>
      </c>
      <c r="L531" s="151" t="str">
        <f t="shared" si="39"/>
        <v xml:space="preserve"> </v>
      </c>
      <c r="M531" s="101"/>
      <c r="N531" s="50"/>
      <c r="O531" s="62">
        <f t="shared" si="40"/>
        <v>54.5</v>
      </c>
      <c r="P531" s="76"/>
    </row>
    <row r="532" spans="1:16" s="5" customFormat="1" ht="17.45" customHeight="1">
      <c r="A532" s="4">
        <v>523</v>
      </c>
      <c r="B532" s="133" t="s">
        <v>11447</v>
      </c>
      <c r="C532" s="134" t="s">
        <v>1734</v>
      </c>
      <c r="D532" s="135" t="s">
        <v>1001</v>
      </c>
      <c r="E532" s="81" t="s">
        <v>11410</v>
      </c>
      <c r="F532" s="145">
        <v>8.17</v>
      </c>
      <c r="G532" s="145">
        <v>7.98</v>
      </c>
      <c r="H532" s="48">
        <v>70</v>
      </c>
      <c r="I532" s="48">
        <v>71</v>
      </c>
      <c r="J532" s="151" t="str">
        <f t="shared" si="37"/>
        <v>SVK</v>
      </c>
      <c r="K532" s="151" t="str">
        <f t="shared" si="38"/>
        <v>SVK</v>
      </c>
      <c r="L532" s="151" t="str">
        <f t="shared" si="39"/>
        <v>SVK</v>
      </c>
      <c r="M532" s="83"/>
      <c r="N532" s="50"/>
      <c r="O532" s="62">
        <f t="shared" si="40"/>
        <v>70.5</v>
      </c>
      <c r="P532" s="76"/>
    </row>
    <row r="533" spans="1:16" s="5" customFormat="1" ht="17.45" customHeight="1">
      <c r="A533" s="4">
        <v>524</v>
      </c>
      <c r="B533" s="133" t="s">
        <v>11448</v>
      </c>
      <c r="C533" s="134" t="s">
        <v>4061</v>
      </c>
      <c r="D533" s="135" t="s">
        <v>302</v>
      </c>
      <c r="E533" s="81" t="s">
        <v>11410</v>
      </c>
      <c r="F533" s="145">
        <v>5.9</v>
      </c>
      <c r="G533" s="145">
        <v>7.09</v>
      </c>
      <c r="H533" s="48">
        <v>50</v>
      </c>
      <c r="I533" s="48">
        <v>55</v>
      </c>
      <c r="J533" s="151" t="str">
        <f t="shared" si="37"/>
        <v xml:space="preserve"> </v>
      </c>
      <c r="K533" s="151" t="str">
        <f t="shared" si="38"/>
        <v xml:space="preserve"> </v>
      </c>
      <c r="L533" s="151" t="str">
        <f t="shared" si="39"/>
        <v xml:space="preserve"> </v>
      </c>
      <c r="M533" s="83"/>
      <c r="N533" s="9"/>
      <c r="O533" s="62">
        <f t="shared" si="40"/>
        <v>52.5</v>
      </c>
      <c r="P533" s="71"/>
    </row>
    <row r="534" spans="1:16" s="5" customFormat="1" ht="17.45" customHeight="1">
      <c r="A534" s="4">
        <v>525</v>
      </c>
      <c r="B534" s="133" t="s">
        <v>11449</v>
      </c>
      <c r="C534" s="134" t="s">
        <v>304</v>
      </c>
      <c r="D534" s="135" t="s">
        <v>3372</v>
      </c>
      <c r="E534" s="81" t="s">
        <v>11410</v>
      </c>
      <c r="F534" s="145">
        <v>4.17</v>
      </c>
      <c r="G534" s="145">
        <v>3.62</v>
      </c>
      <c r="H534" s="48">
        <v>50</v>
      </c>
      <c r="I534" s="48">
        <v>53</v>
      </c>
      <c r="J534" s="151" t="str">
        <f t="shared" si="37"/>
        <v xml:space="preserve"> </v>
      </c>
      <c r="K534" s="151" t="str">
        <f t="shared" si="38"/>
        <v xml:space="preserve"> </v>
      </c>
      <c r="L534" s="151" t="str">
        <f t="shared" si="39"/>
        <v xml:space="preserve"> </v>
      </c>
      <c r="M534" s="83"/>
      <c r="N534" s="50"/>
      <c r="O534" s="62">
        <f t="shared" si="40"/>
        <v>51.5</v>
      </c>
      <c r="P534" s="87"/>
    </row>
    <row r="535" spans="1:16" s="5" customFormat="1" ht="17.45" customHeight="1">
      <c r="A535" s="4">
        <v>526</v>
      </c>
      <c r="B535" s="133" t="s">
        <v>11450</v>
      </c>
      <c r="C535" s="134" t="s">
        <v>11451</v>
      </c>
      <c r="D535" s="135" t="s">
        <v>4631</v>
      </c>
      <c r="E535" s="81" t="s">
        <v>11410</v>
      </c>
      <c r="F535" s="145">
        <v>4.03</v>
      </c>
      <c r="G535" s="145">
        <v>5.61</v>
      </c>
      <c r="H535" s="48">
        <v>59</v>
      </c>
      <c r="I535" s="48">
        <v>61</v>
      </c>
      <c r="J535" s="151" t="str">
        <f t="shared" si="37"/>
        <v xml:space="preserve"> </v>
      </c>
      <c r="K535" s="151" t="str">
        <f t="shared" si="38"/>
        <v xml:space="preserve"> </v>
      </c>
      <c r="L535" s="151" t="str">
        <f t="shared" si="39"/>
        <v xml:space="preserve"> </v>
      </c>
      <c r="M535" s="101"/>
      <c r="N535" s="50"/>
      <c r="O535" s="62">
        <f t="shared" si="40"/>
        <v>60</v>
      </c>
      <c r="P535" s="87"/>
    </row>
    <row r="536" spans="1:16" s="5" customFormat="1" ht="17.45" customHeight="1">
      <c r="A536" s="4">
        <v>527</v>
      </c>
      <c r="B536" s="133" t="s">
        <v>11452</v>
      </c>
      <c r="C536" s="134" t="s">
        <v>2980</v>
      </c>
      <c r="D536" s="135" t="s">
        <v>3375</v>
      </c>
      <c r="E536" s="81" t="s">
        <v>11410</v>
      </c>
      <c r="F536" s="145">
        <v>6.8</v>
      </c>
      <c r="G536" s="145">
        <v>5.57</v>
      </c>
      <c r="H536" s="48">
        <v>54</v>
      </c>
      <c r="I536" s="48">
        <v>60</v>
      </c>
      <c r="J536" s="151" t="str">
        <f t="shared" si="37"/>
        <v xml:space="preserve"> </v>
      </c>
      <c r="K536" s="151" t="str">
        <f t="shared" si="38"/>
        <v xml:space="preserve"> </v>
      </c>
      <c r="L536" s="151" t="str">
        <f t="shared" si="39"/>
        <v xml:space="preserve"> </v>
      </c>
      <c r="M536" s="101"/>
      <c r="N536" s="50"/>
      <c r="O536" s="62">
        <f t="shared" si="40"/>
        <v>57</v>
      </c>
      <c r="P536" s="87"/>
    </row>
    <row r="537" spans="1:16" s="5" customFormat="1" ht="17.45" customHeight="1">
      <c r="A537" s="4">
        <v>528</v>
      </c>
      <c r="B537" s="133" t="s">
        <v>11453</v>
      </c>
      <c r="C537" s="134" t="s">
        <v>1929</v>
      </c>
      <c r="D537" s="135" t="s">
        <v>1012</v>
      </c>
      <c r="E537" s="81" t="s">
        <v>11410</v>
      </c>
      <c r="F537" s="145">
        <v>6.43</v>
      </c>
      <c r="G537" s="145">
        <v>4.3</v>
      </c>
      <c r="H537" s="48">
        <v>54</v>
      </c>
      <c r="I537" s="48">
        <v>54</v>
      </c>
      <c r="J537" s="151" t="str">
        <f t="shared" si="37"/>
        <v xml:space="preserve"> </v>
      </c>
      <c r="K537" s="151" t="str">
        <f t="shared" si="38"/>
        <v xml:space="preserve"> </v>
      </c>
      <c r="L537" s="151" t="str">
        <f t="shared" si="39"/>
        <v xml:space="preserve"> </v>
      </c>
      <c r="M537" s="83"/>
      <c r="N537" s="105"/>
      <c r="O537" s="62">
        <f t="shared" si="40"/>
        <v>54</v>
      </c>
      <c r="P537" s="87"/>
    </row>
    <row r="538" spans="1:16" s="5" customFormat="1" ht="17.45" customHeight="1">
      <c r="A538" s="4">
        <v>529</v>
      </c>
      <c r="B538" s="133" t="s">
        <v>11454</v>
      </c>
      <c r="C538" s="134" t="s">
        <v>11455</v>
      </c>
      <c r="D538" s="135" t="s">
        <v>1483</v>
      </c>
      <c r="E538" s="81" t="s">
        <v>11410</v>
      </c>
      <c r="F538" s="145">
        <v>6.6</v>
      </c>
      <c r="G538" s="145">
        <v>5.97</v>
      </c>
      <c r="H538" s="48">
        <v>54</v>
      </c>
      <c r="I538" s="48">
        <v>58</v>
      </c>
      <c r="J538" s="151" t="str">
        <f t="shared" si="37"/>
        <v xml:space="preserve"> </v>
      </c>
      <c r="K538" s="151" t="str">
        <f t="shared" si="38"/>
        <v xml:space="preserve"> </v>
      </c>
      <c r="L538" s="151" t="str">
        <f t="shared" si="39"/>
        <v xml:space="preserve"> </v>
      </c>
      <c r="M538" s="83"/>
      <c r="N538" s="50"/>
      <c r="O538" s="62">
        <f t="shared" si="40"/>
        <v>56</v>
      </c>
      <c r="P538" s="87"/>
    </row>
    <row r="539" spans="1:16" s="5" customFormat="1" ht="17.45" customHeight="1">
      <c r="A539" s="4">
        <v>530</v>
      </c>
      <c r="B539" s="133" t="s">
        <v>11456</v>
      </c>
      <c r="C539" s="134" t="s">
        <v>1408</v>
      </c>
      <c r="D539" s="135" t="s">
        <v>2573</v>
      </c>
      <c r="E539" s="81" t="s">
        <v>11410</v>
      </c>
      <c r="F539" s="145">
        <v>5.13</v>
      </c>
      <c r="G539" s="145">
        <v>5.26</v>
      </c>
      <c r="H539" s="48">
        <v>50</v>
      </c>
      <c r="I539" s="48">
        <v>63</v>
      </c>
      <c r="J539" s="151" t="str">
        <f t="shared" si="37"/>
        <v xml:space="preserve"> </v>
      </c>
      <c r="K539" s="151" t="str">
        <f t="shared" si="38"/>
        <v xml:space="preserve"> </v>
      </c>
      <c r="L539" s="151" t="str">
        <f t="shared" si="39"/>
        <v xml:space="preserve"> </v>
      </c>
      <c r="M539" s="83"/>
      <c r="N539" s="50"/>
      <c r="O539" s="62">
        <f t="shared" si="40"/>
        <v>56.5</v>
      </c>
      <c r="P539" s="71"/>
    </row>
    <row r="540" spans="1:16" s="5" customFormat="1" ht="17.45" customHeight="1">
      <c r="A540" s="4">
        <v>531</v>
      </c>
      <c r="B540" s="133" t="s">
        <v>11458</v>
      </c>
      <c r="C540" s="134" t="s">
        <v>3441</v>
      </c>
      <c r="D540" s="135" t="s">
        <v>4070</v>
      </c>
      <c r="E540" s="81" t="s">
        <v>11457</v>
      </c>
      <c r="F540" s="145">
        <v>7.5</v>
      </c>
      <c r="G540" s="145">
        <v>5.62</v>
      </c>
      <c r="H540" s="48">
        <v>55</v>
      </c>
      <c r="I540" s="48">
        <v>54</v>
      </c>
      <c r="J540" s="151" t="str">
        <f t="shared" si="37"/>
        <v xml:space="preserve"> </v>
      </c>
      <c r="K540" s="151" t="str">
        <f t="shared" si="38"/>
        <v xml:space="preserve"> </v>
      </c>
      <c r="L540" s="151" t="str">
        <f t="shared" si="39"/>
        <v xml:space="preserve"> </v>
      </c>
      <c r="M540" s="101"/>
      <c r="N540" s="6"/>
      <c r="O540" s="62">
        <f t="shared" si="40"/>
        <v>54.5</v>
      </c>
      <c r="P540" s="71"/>
    </row>
    <row r="541" spans="1:16" s="5" customFormat="1" ht="17.45" customHeight="1">
      <c r="A541" s="4">
        <v>532</v>
      </c>
      <c r="B541" s="133" t="s">
        <v>11459</v>
      </c>
      <c r="C541" s="134" t="s">
        <v>4071</v>
      </c>
      <c r="D541" s="135" t="s">
        <v>2521</v>
      </c>
      <c r="E541" s="81" t="s">
        <v>11457</v>
      </c>
      <c r="F541" s="145">
        <v>7.37</v>
      </c>
      <c r="G541" s="145">
        <v>6.36</v>
      </c>
      <c r="H541" s="48">
        <v>55</v>
      </c>
      <c r="I541" s="48">
        <v>62</v>
      </c>
      <c r="J541" s="151" t="str">
        <f t="shared" si="37"/>
        <v xml:space="preserve"> </v>
      </c>
      <c r="K541" s="151" t="str">
        <f t="shared" si="38"/>
        <v xml:space="preserve"> </v>
      </c>
      <c r="L541" s="151" t="str">
        <f t="shared" si="39"/>
        <v xml:space="preserve"> </v>
      </c>
      <c r="M541" s="98"/>
      <c r="N541" s="50"/>
      <c r="O541" s="62">
        <f t="shared" si="40"/>
        <v>58.5</v>
      </c>
      <c r="P541" s="59"/>
    </row>
    <row r="542" spans="1:16" s="5" customFormat="1" ht="17.45" customHeight="1">
      <c r="A542" s="4">
        <v>533</v>
      </c>
      <c r="B542" s="133" t="s">
        <v>11460</v>
      </c>
      <c r="C542" s="134" t="s">
        <v>2804</v>
      </c>
      <c r="D542" s="135" t="s">
        <v>2521</v>
      </c>
      <c r="E542" s="81" t="s">
        <v>11457</v>
      </c>
      <c r="F542" s="145">
        <v>7.13</v>
      </c>
      <c r="G542" s="145">
        <v>5.25</v>
      </c>
      <c r="H542" s="48">
        <v>57</v>
      </c>
      <c r="I542" s="48">
        <v>56</v>
      </c>
      <c r="J542" s="151" t="str">
        <f t="shared" si="37"/>
        <v xml:space="preserve"> </v>
      </c>
      <c r="K542" s="151" t="str">
        <f t="shared" si="38"/>
        <v xml:space="preserve"> </v>
      </c>
      <c r="L542" s="151" t="str">
        <f t="shared" si="39"/>
        <v xml:space="preserve"> </v>
      </c>
      <c r="M542" s="83"/>
      <c r="N542" s="50"/>
      <c r="O542" s="62">
        <f t="shared" si="40"/>
        <v>56.5</v>
      </c>
      <c r="P542" s="59"/>
    </row>
    <row r="543" spans="1:16" s="5" customFormat="1" ht="17.45" customHeight="1">
      <c r="A543" s="4">
        <v>534</v>
      </c>
      <c r="B543" s="133" t="s">
        <v>11461</v>
      </c>
      <c r="C543" s="134" t="s">
        <v>3508</v>
      </c>
      <c r="D543" s="135" t="s">
        <v>3837</v>
      </c>
      <c r="E543" s="81" t="s">
        <v>11457</v>
      </c>
      <c r="F543" s="145">
        <v>7.43</v>
      </c>
      <c r="G543" s="145">
        <v>6.26</v>
      </c>
      <c r="H543" s="48">
        <v>60</v>
      </c>
      <c r="I543" s="48">
        <v>72</v>
      </c>
      <c r="J543" s="151" t="str">
        <f t="shared" si="37"/>
        <v xml:space="preserve"> </v>
      </c>
      <c r="K543" s="151" t="str">
        <f t="shared" si="38"/>
        <v xml:space="preserve"> </v>
      </c>
      <c r="L543" s="151" t="str">
        <f t="shared" si="39"/>
        <v xml:space="preserve"> </v>
      </c>
      <c r="M543" s="83"/>
      <c r="N543" s="50"/>
      <c r="O543" s="62">
        <f t="shared" si="40"/>
        <v>66</v>
      </c>
      <c r="P543" s="59"/>
    </row>
    <row r="544" spans="1:16" s="5" customFormat="1" ht="17.45" customHeight="1">
      <c r="A544" s="4">
        <v>535</v>
      </c>
      <c r="B544" s="133" t="s">
        <v>11462</v>
      </c>
      <c r="C544" s="134" t="s">
        <v>11463</v>
      </c>
      <c r="D544" s="135" t="s">
        <v>2908</v>
      </c>
      <c r="E544" s="81" t="s">
        <v>11457</v>
      </c>
      <c r="F544" s="145">
        <v>6.47</v>
      </c>
      <c r="G544" s="145">
        <v>7.55</v>
      </c>
      <c r="H544" s="48">
        <v>65</v>
      </c>
      <c r="I544" s="48">
        <v>88</v>
      </c>
      <c r="J544" s="151" t="str">
        <f t="shared" si="37"/>
        <v xml:space="preserve"> </v>
      </c>
      <c r="K544" s="151" t="str">
        <f t="shared" si="38"/>
        <v>SVK</v>
      </c>
      <c r="L544" s="151" t="str">
        <f t="shared" si="39"/>
        <v xml:space="preserve"> </v>
      </c>
      <c r="M544" s="196"/>
      <c r="N544" s="50"/>
      <c r="O544" s="62">
        <f t="shared" si="40"/>
        <v>76.5</v>
      </c>
      <c r="P544" s="71"/>
    </row>
    <row r="545" spans="1:16" s="5" customFormat="1" ht="17.45" customHeight="1">
      <c r="A545" s="4">
        <v>536</v>
      </c>
      <c r="B545" s="133" t="s">
        <v>11464</v>
      </c>
      <c r="C545" s="134" t="s">
        <v>1006</v>
      </c>
      <c r="D545" s="135" t="s">
        <v>2908</v>
      </c>
      <c r="E545" s="81" t="s">
        <v>11457</v>
      </c>
      <c r="F545" s="145">
        <v>7.73</v>
      </c>
      <c r="G545" s="145">
        <v>5.75</v>
      </c>
      <c r="H545" s="48">
        <v>63</v>
      </c>
      <c r="I545" s="48">
        <v>53</v>
      </c>
      <c r="J545" s="151" t="str">
        <f t="shared" si="37"/>
        <v xml:space="preserve"> </v>
      </c>
      <c r="K545" s="151" t="str">
        <f t="shared" si="38"/>
        <v xml:space="preserve"> </v>
      </c>
      <c r="L545" s="151" t="str">
        <f t="shared" si="39"/>
        <v xml:space="preserve"> </v>
      </c>
      <c r="M545" s="98"/>
      <c r="N545" s="6"/>
      <c r="O545" s="62">
        <f t="shared" si="40"/>
        <v>58</v>
      </c>
      <c r="P545" s="71"/>
    </row>
    <row r="546" spans="1:16" s="5" customFormat="1" ht="17.45" customHeight="1">
      <c r="A546" s="4">
        <v>537</v>
      </c>
      <c r="B546" s="133" t="s">
        <v>11465</v>
      </c>
      <c r="C546" s="134" t="s">
        <v>1919</v>
      </c>
      <c r="D546" s="135" t="s">
        <v>1414</v>
      </c>
      <c r="E546" s="81" t="s">
        <v>11457</v>
      </c>
      <c r="F546" s="145">
        <v>7.27</v>
      </c>
      <c r="G546" s="145">
        <v>5.19</v>
      </c>
      <c r="H546" s="48">
        <v>55</v>
      </c>
      <c r="I546" s="48">
        <v>71</v>
      </c>
      <c r="J546" s="151" t="str">
        <f t="shared" si="37"/>
        <v xml:space="preserve"> </v>
      </c>
      <c r="K546" s="151" t="str">
        <f t="shared" si="38"/>
        <v xml:space="preserve"> </v>
      </c>
      <c r="L546" s="151" t="str">
        <f t="shared" si="39"/>
        <v xml:space="preserve"> </v>
      </c>
      <c r="M546" s="101"/>
      <c r="N546" s="50"/>
      <c r="O546" s="62">
        <f t="shared" si="40"/>
        <v>63</v>
      </c>
      <c r="P546" s="76"/>
    </row>
    <row r="547" spans="1:16" s="5" customFormat="1" ht="17.45" customHeight="1">
      <c r="A547" s="4">
        <v>538</v>
      </c>
      <c r="B547" s="133" t="s">
        <v>11466</v>
      </c>
      <c r="C547" s="134" t="s">
        <v>3291</v>
      </c>
      <c r="D547" s="135" t="s">
        <v>3365</v>
      </c>
      <c r="E547" s="81" t="s">
        <v>11457</v>
      </c>
      <c r="F547" s="145">
        <v>7</v>
      </c>
      <c r="G547" s="145">
        <v>6.32</v>
      </c>
      <c r="H547" s="48">
        <v>61</v>
      </c>
      <c r="I547" s="48">
        <v>82</v>
      </c>
      <c r="J547" s="151" t="str">
        <f t="shared" si="37"/>
        <v xml:space="preserve"> </v>
      </c>
      <c r="K547" s="151" t="str">
        <f t="shared" si="38"/>
        <v xml:space="preserve"> </v>
      </c>
      <c r="L547" s="151" t="str">
        <f t="shared" si="39"/>
        <v xml:space="preserve"> </v>
      </c>
      <c r="M547" s="83"/>
      <c r="N547" s="50"/>
      <c r="O547" s="62">
        <f t="shared" si="40"/>
        <v>71.5</v>
      </c>
      <c r="P547" s="76"/>
    </row>
    <row r="548" spans="1:16" s="5" customFormat="1" ht="17.45" customHeight="1">
      <c r="A548" s="4">
        <v>539</v>
      </c>
      <c r="B548" s="133" t="s">
        <v>11467</v>
      </c>
      <c r="C548" s="134" t="s">
        <v>3614</v>
      </c>
      <c r="D548" s="135" t="s">
        <v>2321</v>
      </c>
      <c r="E548" s="81" t="s">
        <v>11457</v>
      </c>
      <c r="F548" s="145">
        <v>6.57</v>
      </c>
      <c r="G548" s="145">
        <v>6.72</v>
      </c>
      <c r="H548" s="48">
        <v>54</v>
      </c>
      <c r="I548" s="48">
        <v>57</v>
      </c>
      <c r="J548" s="151" t="str">
        <f t="shared" si="37"/>
        <v xml:space="preserve"> </v>
      </c>
      <c r="K548" s="151" t="str">
        <f t="shared" si="38"/>
        <v xml:space="preserve"> </v>
      </c>
      <c r="L548" s="151" t="str">
        <f t="shared" si="39"/>
        <v xml:space="preserve"> </v>
      </c>
      <c r="M548" s="101"/>
      <c r="N548" s="105"/>
      <c r="O548" s="62">
        <f t="shared" si="40"/>
        <v>55.5</v>
      </c>
      <c r="P548" s="90"/>
    </row>
    <row r="549" spans="1:16" s="5" customFormat="1" ht="17.45" customHeight="1">
      <c r="A549" s="4">
        <v>540</v>
      </c>
      <c r="B549" s="133" t="s">
        <v>11468</v>
      </c>
      <c r="C549" s="134" t="s">
        <v>4050</v>
      </c>
      <c r="D549" s="135" t="s">
        <v>32</v>
      </c>
      <c r="E549" s="81" t="s">
        <v>11457</v>
      </c>
      <c r="F549" s="145">
        <v>7.3</v>
      </c>
      <c r="G549" s="145">
        <v>5.4</v>
      </c>
      <c r="H549" s="48">
        <v>55</v>
      </c>
      <c r="I549" s="48">
        <v>61</v>
      </c>
      <c r="J549" s="151" t="str">
        <f t="shared" si="37"/>
        <v xml:space="preserve"> </v>
      </c>
      <c r="K549" s="151" t="str">
        <f t="shared" si="38"/>
        <v xml:space="preserve"> </v>
      </c>
      <c r="L549" s="151" t="str">
        <f t="shared" si="39"/>
        <v xml:space="preserve"> </v>
      </c>
      <c r="M549" s="101"/>
      <c r="N549" s="50"/>
      <c r="O549" s="62">
        <f t="shared" si="40"/>
        <v>58</v>
      </c>
      <c r="P549" s="76"/>
    </row>
    <row r="550" spans="1:16" s="5" customFormat="1" ht="17.45" customHeight="1">
      <c r="A550" s="4">
        <v>541</v>
      </c>
      <c r="B550" s="133" t="s">
        <v>11469</v>
      </c>
      <c r="C550" s="134" t="s">
        <v>363</v>
      </c>
      <c r="D550" s="135" t="s">
        <v>4057</v>
      </c>
      <c r="E550" s="81" t="s">
        <v>11457</v>
      </c>
      <c r="F550" s="145">
        <v>7.4</v>
      </c>
      <c r="G550" s="145">
        <v>3.49</v>
      </c>
      <c r="H550" s="48">
        <v>50</v>
      </c>
      <c r="I550" s="48">
        <v>50</v>
      </c>
      <c r="J550" s="151" t="str">
        <f t="shared" si="37"/>
        <v xml:space="preserve"> </v>
      </c>
      <c r="K550" s="151" t="str">
        <f t="shared" si="38"/>
        <v xml:space="preserve"> </v>
      </c>
      <c r="L550" s="151" t="str">
        <f t="shared" si="39"/>
        <v xml:space="preserve"> </v>
      </c>
      <c r="M550" s="83"/>
      <c r="N550" s="6"/>
      <c r="O550" s="62">
        <f t="shared" si="40"/>
        <v>50</v>
      </c>
      <c r="P550" s="71"/>
    </row>
    <row r="551" spans="1:16" s="5" customFormat="1" ht="17.45" customHeight="1">
      <c r="A551" s="4">
        <v>542</v>
      </c>
      <c r="B551" s="133" t="s">
        <v>11470</v>
      </c>
      <c r="C551" s="134" t="s">
        <v>3753</v>
      </c>
      <c r="D551" s="135" t="s">
        <v>3608</v>
      </c>
      <c r="E551" s="81" t="s">
        <v>11457</v>
      </c>
      <c r="F551" s="145">
        <v>6.97</v>
      </c>
      <c r="G551" s="145">
        <v>5.4</v>
      </c>
      <c r="H551" s="48">
        <v>59</v>
      </c>
      <c r="I551" s="48">
        <v>56</v>
      </c>
      <c r="J551" s="151" t="str">
        <f t="shared" si="37"/>
        <v xml:space="preserve"> </v>
      </c>
      <c r="K551" s="151" t="str">
        <f t="shared" si="38"/>
        <v xml:space="preserve"> </v>
      </c>
      <c r="L551" s="151" t="str">
        <f t="shared" si="39"/>
        <v xml:space="preserve"> </v>
      </c>
      <c r="M551" s="84"/>
      <c r="N551" s="6"/>
      <c r="O551" s="62">
        <f t="shared" si="40"/>
        <v>57.5</v>
      </c>
      <c r="P551" s="91"/>
    </row>
    <row r="552" spans="1:16" s="5" customFormat="1" ht="17.45" customHeight="1">
      <c r="A552" s="4">
        <v>543</v>
      </c>
      <c r="B552" s="133" t="s">
        <v>11471</v>
      </c>
      <c r="C552" s="134" t="s">
        <v>2112</v>
      </c>
      <c r="D552" s="135" t="s">
        <v>4263</v>
      </c>
      <c r="E552" s="81" t="s">
        <v>11457</v>
      </c>
      <c r="F552" s="145">
        <v>6.9</v>
      </c>
      <c r="G552" s="145">
        <v>4.74</v>
      </c>
      <c r="H552" s="48">
        <v>58</v>
      </c>
      <c r="I552" s="48">
        <v>68</v>
      </c>
      <c r="J552" s="151" t="str">
        <f t="shared" si="37"/>
        <v xml:space="preserve"> </v>
      </c>
      <c r="K552" s="151" t="str">
        <f t="shared" si="38"/>
        <v xml:space="preserve"> </v>
      </c>
      <c r="L552" s="151" t="str">
        <f t="shared" si="39"/>
        <v xml:space="preserve"> </v>
      </c>
      <c r="M552" s="83"/>
      <c r="N552" s="6"/>
      <c r="O552" s="62">
        <f t="shared" si="40"/>
        <v>63</v>
      </c>
      <c r="P552" s="71"/>
    </row>
    <row r="553" spans="1:16" s="5" customFormat="1" ht="17.45" customHeight="1">
      <c r="A553" s="4">
        <v>544</v>
      </c>
      <c r="B553" s="133" t="s">
        <v>11472</v>
      </c>
      <c r="C553" s="134" t="s">
        <v>1233</v>
      </c>
      <c r="D553" s="135" t="s">
        <v>3615</v>
      </c>
      <c r="E553" s="81" t="s">
        <v>11457</v>
      </c>
      <c r="F553" s="145">
        <v>6.7</v>
      </c>
      <c r="G553" s="145">
        <v>4.8499999999999996</v>
      </c>
      <c r="H553" s="48">
        <v>59</v>
      </c>
      <c r="I553" s="48">
        <v>52</v>
      </c>
      <c r="J553" s="151" t="str">
        <f t="shared" si="37"/>
        <v xml:space="preserve"> </v>
      </c>
      <c r="K553" s="151" t="str">
        <f t="shared" si="38"/>
        <v xml:space="preserve"> </v>
      </c>
      <c r="L553" s="151" t="str">
        <f t="shared" si="39"/>
        <v xml:space="preserve"> </v>
      </c>
      <c r="M553" s="83"/>
      <c r="N553" s="9"/>
      <c r="O553" s="62">
        <f t="shared" si="40"/>
        <v>55.5</v>
      </c>
      <c r="P553" s="71"/>
    </row>
    <row r="554" spans="1:16" s="5" customFormat="1" ht="17.45" customHeight="1">
      <c r="A554" s="4">
        <v>545</v>
      </c>
      <c r="B554" s="133" t="s">
        <v>11473</v>
      </c>
      <c r="C554" s="134" t="s">
        <v>11474</v>
      </c>
      <c r="D554" s="135" t="s">
        <v>3790</v>
      </c>
      <c r="E554" s="81" t="s">
        <v>11457</v>
      </c>
      <c r="F554" s="145">
        <v>7.6</v>
      </c>
      <c r="G554" s="145">
        <v>6.88</v>
      </c>
      <c r="H554" s="48">
        <v>55</v>
      </c>
      <c r="I554" s="48">
        <v>60</v>
      </c>
      <c r="J554" s="151" t="str">
        <f t="shared" si="37"/>
        <v xml:space="preserve"> </v>
      </c>
      <c r="K554" s="151" t="str">
        <f t="shared" si="38"/>
        <v xml:space="preserve"> </v>
      </c>
      <c r="L554" s="151" t="str">
        <f t="shared" si="39"/>
        <v xml:space="preserve"> </v>
      </c>
      <c r="M554" s="83"/>
      <c r="N554" s="78"/>
      <c r="O554" s="62">
        <f t="shared" si="40"/>
        <v>57.5</v>
      </c>
      <c r="P554" s="71"/>
    </row>
    <row r="555" spans="1:16" s="5" customFormat="1" ht="17.45" customHeight="1">
      <c r="A555" s="4">
        <v>546</v>
      </c>
      <c r="B555" s="133" t="s">
        <v>11475</v>
      </c>
      <c r="C555" s="134" t="s">
        <v>3614</v>
      </c>
      <c r="D555" s="135" t="s">
        <v>3790</v>
      </c>
      <c r="E555" s="81" t="s">
        <v>11457</v>
      </c>
      <c r="F555" s="145">
        <v>6.1</v>
      </c>
      <c r="G555" s="145">
        <v>6.03</v>
      </c>
      <c r="H555" s="48">
        <v>54</v>
      </c>
      <c r="I555" s="48">
        <v>69</v>
      </c>
      <c r="J555" s="151" t="str">
        <f t="shared" si="37"/>
        <v xml:space="preserve"> </v>
      </c>
      <c r="K555" s="151" t="str">
        <f t="shared" si="38"/>
        <v xml:space="preserve"> </v>
      </c>
      <c r="L555" s="151" t="str">
        <f t="shared" si="39"/>
        <v xml:space="preserve"> </v>
      </c>
      <c r="M555" s="83"/>
      <c r="N555" s="50"/>
      <c r="O555" s="62">
        <f t="shared" si="40"/>
        <v>61.5</v>
      </c>
      <c r="P555" s="71"/>
    </row>
    <row r="556" spans="1:16" s="5" customFormat="1" ht="17.45" customHeight="1">
      <c r="A556" s="4">
        <v>547</v>
      </c>
      <c r="B556" s="133" t="s">
        <v>11476</v>
      </c>
      <c r="C556" s="134" t="s">
        <v>2319</v>
      </c>
      <c r="D556" s="135" t="s">
        <v>998</v>
      </c>
      <c r="E556" s="81" t="s">
        <v>11457</v>
      </c>
      <c r="F556" s="145">
        <v>7.73</v>
      </c>
      <c r="G556" s="145">
        <v>7.17</v>
      </c>
      <c r="H556" s="48">
        <v>70</v>
      </c>
      <c r="I556" s="48">
        <v>78</v>
      </c>
      <c r="J556" s="151" t="str">
        <f t="shared" si="37"/>
        <v>SVK</v>
      </c>
      <c r="K556" s="166" t="str">
        <f t="shared" si="38"/>
        <v>SVK</v>
      </c>
      <c r="L556" s="166" t="str">
        <f t="shared" si="39"/>
        <v>SVK</v>
      </c>
      <c r="M556" s="63" t="s">
        <v>12603</v>
      </c>
      <c r="N556" s="6"/>
      <c r="O556" s="62">
        <f t="shared" si="40"/>
        <v>74</v>
      </c>
      <c r="P556" s="71"/>
    </row>
    <row r="557" spans="1:16" s="5" customFormat="1" ht="17.45" customHeight="1">
      <c r="A557" s="4">
        <v>548</v>
      </c>
      <c r="B557" s="133" t="s">
        <v>11477</v>
      </c>
      <c r="C557" s="134" t="s">
        <v>997</v>
      </c>
      <c r="D557" s="135" t="s">
        <v>365</v>
      </c>
      <c r="E557" s="81" t="s">
        <v>11457</v>
      </c>
      <c r="F557" s="145">
        <v>7.1</v>
      </c>
      <c r="G557" s="145">
        <v>5.97</v>
      </c>
      <c r="H557" s="48">
        <v>58</v>
      </c>
      <c r="I557" s="48">
        <v>68</v>
      </c>
      <c r="J557" s="151" t="str">
        <f t="shared" si="37"/>
        <v xml:space="preserve"> </v>
      </c>
      <c r="K557" s="151" t="str">
        <f t="shared" si="38"/>
        <v xml:space="preserve"> </v>
      </c>
      <c r="L557" s="151" t="str">
        <f t="shared" si="39"/>
        <v xml:space="preserve"> </v>
      </c>
      <c r="M557" s="83"/>
      <c r="N557" s="93"/>
      <c r="O557" s="62">
        <f t="shared" si="40"/>
        <v>63</v>
      </c>
      <c r="P557" s="71"/>
    </row>
    <row r="558" spans="1:16" s="5" customFormat="1" ht="17.45" customHeight="1">
      <c r="A558" s="4">
        <v>549</v>
      </c>
      <c r="B558" s="133" t="s">
        <v>11478</v>
      </c>
      <c r="C558" s="134" t="s">
        <v>11479</v>
      </c>
      <c r="D558" s="135" t="s">
        <v>3794</v>
      </c>
      <c r="E558" s="81" t="s">
        <v>11457</v>
      </c>
      <c r="F558" s="145">
        <v>7.4</v>
      </c>
      <c r="G558" s="145">
        <v>5.85</v>
      </c>
      <c r="H558" s="48">
        <v>60</v>
      </c>
      <c r="I558" s="48">
        <v>58</v>
      </c>
      <c r="J558" s="151" t="str">
        <f t="shared" si="37"/>
        <v xml:space="preserve"> </v>
      </c>
      <c r="K558" s="151" t="str">
        <f t="shared" si="38"/>
        <v xml:space="preserve"> </v>
      </c>
      <c r="L558" s="151" t="str">
        <f t="shared" si="39"/>
        <v xml:space="preserve"> </v>
      </c>
      <c r="M558" s="83"/>
      <c r="N558" s="50"/>
      <c r="O558" s="62">
        <f t="shared" si="40"/>
        <v>59</v>
      </c>
      <c r="P558" s="87"/>
    </row>
    <row r="559" spans="1:16" s="5" customFormat="1" ht="17.45" customHeight="1">
      <c r="A559" s="4">
        <v>550</v>
      </c>
      <c r="B559" s="133" t="s">
        <v>11480</v>
      </c>
      <c r="C559" s="134" t="s">
        <v>3652</v>
      </c>
      <c r="D559" s="135" t="s">
        <v>3794</v>
      </c>
      <c r="E559" s="81" t="s">
        <v>11457</v>
      </c>
      <c r="F559" s="145">
        <v>7</v>
      </c>
      <c r="G559" s="145">
        <v>4.51</v>
      </c>
      <c r="H559" s="48">
        <v>51</v>
      </c>
      <c r="I559" s="48">
        <v>52</v>
      </c>
      <c r="J559" s="151" t="str">
        <f t="shared" si="37"/>
        <v xml:space="preserve"> </v>
      </c>
      <c r="K559" s="151" t="str">
        <f t="shared" si="38"/>
        <v xml:space="preserve"> </v>
      </c>
      <c r="L559" s="151" t="str">
        <f t="shared" si="39"/>
        <v xml:space="preserve"> </v>
      </c>
      <c r="M559" s="101"/>
      <c r="N559" s="50"/>
      <c r="O559" s="62">
        <f t="shared" si="40"/>
        <v>51.5</v>
      </c>
      <c r="P559" s="76"/>
    </row>
    <row r="560" spans="1:16" s="5" customFormat="1" ht="17.45" customHeight="1">
      <c r="A560" s="4">
        <v>551</v>
      </c>
      <c r="B560" s="133" t="s">
        <v>11481</v>
      </c>
      <c r="C560" s="134" t="s">
        <v>4329</v>
      </c>
      <c r="D560" s="135" t="s">
        <v>999</v>
      </c>
      <c r="E560" s="81" t="s">
        <v>11457</v>
      </c>
      <c r="F560" s="145">
        <v>7.13</v>
      </c>
      <c r="G560" s="145">
        <v>5.05</v>
      </c>
      <c r="H560" s="48">
        <v>55</v>
      </c>
      <c r="I560" s="48">
        <v>68</v>
      </c>
      <c r="J560" s="151" t="str">
        <f t="shared" si="37"/>
        <v xml:space="preserve"> </v>
      </c>
      <c r="K560" s="151" t="str">
        <f t="shared" si="38"/>
        <v xml:space="preserve"> </v>
      </c>
      <c r="L560" s="151" t="str">
        <f t="shared" si="39"/>
        <v xml:space="preserve"> </v>
      </c>
      <c r="M560" s="101"/>
      <c r="N560" s="50"/>
      <c r="O560" s="62">
        <f t="shared" si="40"/>
        <v>61.5</v>
      </c>
      <c r="P560" s="76"/>
    </row>
    <row r="561" spans="1:16" s="5" customFormat="1" ht="17.45" customHeight="1">
      <c r="A561" s="4">
        <v>552</v>
      </c>
      <c r="B561" s="133" t="s">
        <v>11482</v>
      </c>
      <c r="C561" s="134" t="s">
        <v>6302</v>
      </c>
      <c r="D561" s="135" t="s">
        <v>4666</v>
      </c>
      <c r="E561" s="81" t="s">
        <v>11457</v>
      </c>
      <c r="F561" s="145">
        <v>5.57</v>
      </c>
      <c r="G561" s="145">
        <v>2.81</v>
      </c>
      <c r="H561" s="48">
        <v>50</v>
      </c>
      <c r="I561" s="48">
        <v>50</v>
      </c>
      <c r="J561" s="151" t="str">
        <f t="shared" si="37"/>
        <v xml:space="preserve"> </v>
      </c>
      <c r="K561" s="151" t="str">
        <f t="shared" si="38"/>
        <v xml:space="preserve"> </v>
      </c>
      <c r="L561" s="151" t="str">
        <f t="shared" si="39"/>
        <v xml:space="preserve"> </v>
      </c>
      <c r="M561" s="101"/>
      <c r="N561" s="50"/>
      <c r="O561" s="62">
        <f t="shared" si="40"/>
        <v>50</v>
      </c>
      <c r="P561" s="87"/>
    </row>
    <row r="562" spans="1:16" s="5" customFormat="1" ht="17.45" customHeight="1">
      <c r="A562" s="4">
        <v>553</v>
      </c>
      <c r="B562" s="133" t="s">
        <v>11483</v>
      </c>
      <c r="C562" s="134" t="s">
        <v>11484</v>
      </c>
      <c r="D562" s="135" t="s">
        <v>4666</v>
      </c>
      <c r="E562" s="81" t="s">
        <v>11457</v>
      </c>
      <c r="F562" s="145">
        <v>6.87</v>
      </c>
      <c r="G562" s="145">
        <v>5.0599999999999996</v>
      </c>
      <c r="H562" s="48">
        <v>59</v>
      </c>
      <c r="I562" s="48">
        <v>64</v>
      </c>
      <c r="J562" s="151" t="str">
        <f t="shared" si="37"/>
        <v xml:space="preserve"> </v>
      </c>
      <c r="K562" s="151" t="str">
        <f t="shared" si="38"/>
        <v xml:space="preserve"> </v>
      </c>
      <c r="L562" s="151" t="str">
        <f t="shared" si="39"/>
        <v xml:space="preserve"> </v>
      </c>
      <c r="M562" s="83"/>
      <c r="N562" s="50"/>
      <c r="O562" s="62">
        <f t="shared" si="40"/>
        <v>61.5</v>
      </c>
      <c r="P562" s="87"/>
    </row>
    <row r="563" spans="1:16" s="5" customFormat="1" ht="17.45" customHeight="1">
      <c r="A563" s="4">
        <v>554</v>
      </c>
      <c r="B563" s="133" t="s">
        <v>11485</v>
      </c>
      <c r="C563" s="134" t="s">
        <v>3451</v>
      </c>
      <c r="D563" s="135" t="s">
        <v>1007</v>
      </c>
      <c r="E563" s="81" t="s">
        <v>11457</v>
      </c>
      <c r="F563" s="145">
        <v>6.17</v>
      </c>
      <c r="G563" s="145">
        <v>4.9000000000000004</v>
      </c>
      <c r="H563" s="48">
        <v>51</v>
      </c>
      <c r="I563" s="48">
        <v>52</v>
      </c>
      <c r="J563" s="151" t="str">
        <f t="shared" si="37"/>
        <v xml:space="preserve"> </v>
      </c>
      <c r="K563" s="151" t="str">
        <f t="shared" si="38"/>
        <v xml:space="preserve"> </v>
      </c>
      <c r="L563" s="151" t="str">
        <f t="shared" si="39"/>
        <v xml:space="preserve"> </v>
      </c>
      <c r="M563" s="83"/>
      <c r="N563" s="50"/>
      <c r="O563" s="62">
        <f t="shared" si="40"/>
        <v>51.5</v>
      </c>
      <c r="P563" s="71"/>
    </row>
    <row r="564" spans="1:16" s="5" customFormat="1" ht="17.45" customHeight="1">
      <c r="A564" s="4">
        <v>555</v>
      </c>
      <c r="B564" s="133" t="s">
        <v>11486</v>
      </c>
      <c r="C564" s="134" t="s">
        <v>1518</v>
      </c>
      <c r="D564" s="135" t="s">
        <v>1001</v>
      </c>
      <c r="E564" s="81" t="s">
        <v>11457</v>
      </c>
      <c r="F564" s="145">
        <v>6.17</v>
      </c>
      <c r="G564" s="145">
        <v>4.67</v>
      </c>
      <c r="H564" s="48">
        <v>54</v>
      </c>
      <c r="I564" s="48">
        <v>65</v>
      </c>
      <c r="J564" s="151" t="str">
        <f t="shared" si="37"/>
        <v xml:space="preserve"> </v>
      </c>
      <c r="K564" s="151" t="str">
        <f t="shared" si="38"/>
        <v xml:space="preserve"> </v>
      </c>
      <c r="L564" s="151" t="str">
        <f t="shared" si="39"/>
        <v xml:space="preserve"> </v>
      </c>
      <c r="M564" s="101"/>
      <c r="N564" s="50"/>
      <c r="O564" s="62">
        <f t="shared" si="40"/>
        <v>59.5</v>
      </c>
      <c r="P564" s="71"/>
    </row>
    <row r="565" spans="1:16" s="5" customFormat="1" ht="17.45" customHeight="1">
      <c r="A565" s="4">
        <v>556</v>
      </c>
      <c r="B565" s="133" t="s">
        <v>11487</v>
      </c>
      <c r="C565" s="134" t="s">
        <v>3112</v>
      </c>
      <c r="D565" s="135" t="s">
        <v>1001</v>
      </c>
      <c r="E565" s="81" t="s">
        <v>11457</v>
      </c>
      <c r="F565" s="145">
        <v>6.83</v>
      </c>
      <c r="G565" s="145">
        <v>4.84</v>
      </c>
      <c r="H565" s="48">
        <v>51</v>
      </c>
      <c r="I565" s="48">
        <v>53</v>
      </c>
      <c r="J565" s="151" t="str">
        <f t="shared" si="37"/>
        <v xml:space="preserve"> </v>
      </c>
      <c r="K565" s="151" t="str">
        <f t="shared" si="38"/>
        <v xml:space="preserve"> </v>
      </c>
      <c r="L565" s="151" t="str">
        <f t="shared" si="39"/>
        <v xml:space="preserve"> </v>
      </c>
      <c r="M565" s="83"/>
      <c r="N565" s="50"/>
      <c r="O565" s="62">
        <f t="shared" si="40"/>
        <v>52</v>
      </c>
      <c r="P565" s="71"/>
    </row>
    <row r="566" spans="1:16" s="5" customFormat="1" ht="17.45" customHeight="1">
      <c r="A566" s="4">
        <v>557</v>
      </c>
      <c r="B566" s="133" t="s">
        <v>11488</v>
      </c>
      <c r="C566" s="134" t="s">
        <v>7150</v>
      </c>
      <c r="D566" s="135" t="s">
        <v>1001</v>
      </c>
      <c r="E566" s="81" t="s">
        <v>11457</v>
      </c>
      <c r="F566" s="145">
        <v>6.33</v>
      </c>
      <c r="G566" s="145">
        <v>4.6500000000000004</v>
      </c>
      <c r="H566" s="48">
        <v>58</v>
      </c>
      <c r="I566" s="48">
        <v>76</v>
      </c>
      <c r="J566" s="151" t="str">
        <f t="shared" si="37"/>
        <v xml:space="preserve"> </v>
      </c>
      <c r="K566" s="151" t="str">
        <f t="shared" si="38"/>
        <v xml:space="preserve"> </v>
      </c>
      <c r="L566" s="151" t="str">
        <f t="shared" si="39"/>
        <v xml:space="preserve"> </v>
      </c>
      <c r="M566" s="63"/>
      <c r="N566" s="9"/>
      <c r="O566" s="62">
        <f t="shared" si="40"/>
        <v>67</v>
      </c>
      <c r="P566" s="4"/>
    </row>
    <row r="567" spans="1:16" s="5" customFormat="1" ht="17.45" customHeight="1">
      <c r="A567" s="4">
        <v>558</v>
      </c>
      <c r="B567" s="133" t="s">
        <v>11489</v>
      </c>
      <c r="C567" s="134" t="s">
        <v>1734</v>
      </c>
      <c r="D567" s="135" t="s">
        <v>1001</v>
      </c>
      <c r="E567" s="81" t="s">
        <v>11457</v>
      </c>
      <c r="F567" s="145">
        <v>6.7</v>
      </c>
      <c r="G567" s="145">
        <v>5.16</v>
      </c>
      <c r="H567" s="48">
        <v>54</v>
      </c>
      <c r="I567" s="48">
        <v>64</v>
      </c>
      <c r="J567" s="151" t="str">
        <f t="shared" si="37"/>
        <v xml:space="preserve"> </v>
      </c>
      <c r="K567" s="151" t="str">
        <f t="shared" si="38"/>
        <v xml:space="preserve"> </v>
      </c>
      <c r="L567" s="151" t="str">
        <f t="shared" si="39"/>
        <v xml:space="preserve"> </v>
      </c>
      <c r="M567" s="101"/>
      <c r="N567" s="9"/>
      <c r="O567" s="62">
        <f t="shared" si="40"/>
        <v>59</v>
      </c>
      <c r="P567" s="4"/>
    </row>
    <row r="568" spans="1:16" s="5" customFormat="1" ht="17.45" customHeight="1">
      <c r="A568" s="4">
        <v>559</v>
      </c>
      <c r="B568" s="133" t="s">
        <v>11490</v>
      </c>
      <c r="C568" s="134" t="s">
        <v>4063</v>
      </c>
      <c r="D568" s="135" t="s">
        <v>1001</v>
      </c>
      <c r="E568" s="81" t="s">
        <v>11457</v>
      </c>
      <c r="F568" s="145">
        <v>7.6</v>
      </c>
      <c r="G568" s="145">
        <v>5.05</v>
      </c>
      <c r="H568" s="48">
        <v>55</v>
      </c>
      <c r="I568" s="48">
        <v>66</v>
      </c>
      <c r="J568" s="151" t="str">
        <f t="shared" si="37"/>
        <v xml:space="preserve"> </v>
      </c>
      <c r="K568" s="151" t="str">
        <f t="shared" si="38"/>
        <v xml:space="preserve"> </v>
      </c>
      <c r="L568" s="151" t="str">
        <f t="shared" si="39"/>
        <v xml:space="preserve"> </v>
      </c>
      <c r="M568" s="101"/>
      <c r="N568" s="9"/>
      <c r="O568" s="62">
        <f t="shared" si="40"/>
        <v>60.5</v>
      </c>
      <c r="P568" s="4"/>
    </row>
    <row r="569" spans="1:16" s="5" customFormat="1" ht="17.45" customHeight="1">
      <c r="A569" s="4">
        <v>560</v>
      </c>
      <c r="B569" s="133" t="s">
        <v>11491</v>
      </c>
      <c r="C569" s="134" t="s">
        <v>11492</v>
      </c>
      <c r="D569" s="135" t="s">
        <v>3785</v>
      </c>
      <c r="E569" s="81" t="s">
        <v>11457</v>
      </c>
      <c r="F569" s="145">
        <v>6.63</v>
      </c>
      <c r="G569" s="145">
        <v>4.7300000000000004</v>
      </c>
      <c r="H569" s="48">
        <v>54</v>
      </c>
      <c r="I569" s="48">
        <v>67</v>
      </c>
      <c r="J569" s="151" t="str">
        <f t="shared" si="37"/>
        <v xml:space="preserve"> </v>
      </c>
      <c r="K569" s="151" t="str">
        <f t="shared" si="38"/>
        <v xml:space="preserve"> </v>
      </c>
      <c r="L569" s="151" t="str">
        <f t="shared" si="39"/>
        <v xml:space="preserve"> </v>
      </c>
      <c r="M569" s="101"/>
      <c r="N569" s="9"/>
      <c r="O569" s="62">
        <f t="shared" si="40"/>
        <v>60.5</v>
      </c>
      <c r="P569" s="4"/>
    </row>
    <row r="570" spans="1:16" s="5" customFormat="1" ht="17.45" customHeight="1">
      <c r="A570" s="4">
        <v>561</v>
      </c>
      <c r="B570" s="133" t="s">
        <v>11493</v>
      </c>
      <c r="C570" s="134" t="s">
        <v>670</v>
      </c>
      <c r="D570" s="135" t="s">
        <v>300</v>
      </c>
      <c r="E570" s="81" t="s">
        <v>11457</v>
      </c>
      <c r="F570" s="145">
        <v>7.13</v>
      </c>
      <c r="G570" s="145">
        <v>5</v>
      </c>
      <c r="H570" s="48">
        <v>55</v>
      </c>
      <c r="I570" s="48">
        <v>54</v>
      </c>
      <c r="J570" s="151" t="str">
        <f t="shared" si="37"/>
        <v xml:space="preserve"> </v>
      </c>
      <c r="K570" s="151" t="str">
        <f t="shared" si="38"/>
        <v xml:space="preserve"> </v>
      </c>
      <c r="L570" s="151" t="str">
        <f t="shared" si="39"/>
        <v xml:space="preserve"> </v>
      </c>
      <c r="M570" s="101"/>
      <c r="N570" s="9"/>
      <c r="O570" s="62">
        <f t="shared" si="40"/>
        <v>54.5</v>
      </c>
      <c r="P570" s="4"/>
    </row>
    <row r="571" spans="1:16" s="5" customFormat="1" ht="17.45" customHeight="1">
      <c r="A571" s="4">
        <v>562</v>
      </c>
      <c r="B571" s="133" t="s">
        <v>11494</v>
      </c>
      <c r="C571" s="134" t="s">
        <v>2056</v>
      </c>
      <c r="D571" s="135" t="s">
        <v>4268</v>
      </c>
      <c r="E571" s="81" t="s">
        <v>11457</v>
      </c>
      <c r="F571" s="145">
        <v>7.57</v>
      </c>
      <c r="G571" s="145">
        <v>5.28</v>
      </c>
      <c r="H571" s="48">
        <v>55</v>
      </c>
      <c r="I571" s="48">
        <v>66</v>
      </c>
      <c r="J571" s="151" t="str">
        <f t="shared" si="37"/>
        <v xml:space="preserve"> </v>
      </c>
      <c r="K571" s="151" t="str">
        <f t="shared" si="38"/>
        <v xml:space="preserve"> </v>
      </c>
      <c r="L571" s="151" t="str">
        <f t="shared" si="39"/>
        <v xml:space="preserve"> </v>
      </c>
      <c r="M571" s="196"/>
      <c r="N571" s="9"/>
      <c r="O571" s="62">
        <f t="shared" si="40"/>
        <v>60.5</v>
      </c>
      <c r="P571" s="4"/>
    </row>
    <row r="572" spans="1:16" s="5" customFormat="1" ht="17.45" customHeight="1">
      <c r="A572" s="4">
        <v>563</v>
      </c>
      <c r="B572" s="133" t="s">
        <v>11495</v>
      </c>
      <c r="C572" s="134" t="s">
        <v>483</v>
      </c>
      <c r="D572" s="135" t="s">
        <v>366</v>
      </c>
      <c r="E572" s="81" t="s">
        <v>11457</v>
      </c>
      <c r="F572" s="145">
        <v>5.3</v>
      </c>
      <c r="G572" s="145">
        <v>5.71</v>
      </c>
      <c r="H572" s="48">
        <v>55</v>
      </c>
      <c r="I572" s="48">
        <v>54</v>
      </c>
      <c r="J572" s="151" t="str">
        <f t="shared" si="37"/>
        <v xml:space="preserve"> </v>
      </c>
      <c r="K572" s="151" t="str">
        <f t="shared" si="38"/>
        <v xml:space="preserve"> </v>
      </c>
      <c r="L572" s="151" t="str">
        <f t="shared" si="39"/>
        <v xml:space="preserve"> </v>
      </c>
      <c r="M572" s="68"/>
      <c r="N572" s="9"/>
      <c r="O572" s="62">
        <f t="shared" si="40"/>
        <v>54.5</v>
      </c>
      <c r="P572" s="4"/>
    </row>
    <row r="573" spans="1:16" s="5" customFormat="1" ht="17.45" customHeight="1">
      <c r="A573" s="4">
        <v>564</v>
      </c>
      <c r="B573" s="133" t="s">
        <v>11496</v>
      </c>
      <c r="C573" s="134" t="s">
        <v>1406</v>
      </c>
      <c r="D573" s="135" t="s">
        <v>366</v>
      </c>
      <c r="E573" s="81" t="s">
        <v>11457</v>
      </c>
      <c r="F573" s="145">
        <v>6.37</v>
      </c>
      <c r="G573" s="145">
        <v>5.09</v>
      </c>
      <c r="H573" s="48">
        <v>51</v>
      </c>
      <c r="I573" s="48">
        <v>58</v>
      </c>
      <c r="J573" s="151" t="str">
        <f t="shared" si="37"/>
        <v xml:space="preserve"> </v>
      </c>
      <c r="K573" s="151" t="str">
        <f t="shared" si="38"/>
        <v xml:space="preserve"> </v>
      </c>
      <c r="L573" s="151" t="str">
        <f t="shared" si="39"/>
        <v xml:space="preserve"> </v>
      </c>
      <c r="M573" s="120"/>
      <c r="N573" s="9"/>
      <c r="O573" s="62">
        <f t="shared" si="40"/>
        <v>54.5</v>
      </c>
      <c r="P573" s="4"/>
    </row>
    <row r="574" spans="1:16" s="5" customFormat="1" ht="17.45" customHeight="1">
      <c r="A574" s="4">
        <v>565</v>
      </c>
      <c r="B574" s="133" t="s">
        <v>11497</v>
      </c>
      <c r="C574" s="134" t="s">
        <v>3727</v>
      </c>
      <c r="D574" s="135" t="s">
        <v>3372</v>
      </c>
      <c r="E574" s="81" t="s">
        <v>11457</v>
      </c>
      <c r="F574" s="145">
        <v>5.47</v>
      </c>
      <c r="G574" s="145">
        <v>5.69</v>
      </c>
      <c r="H574" s="48">
        <v>57</v>
      </c>
      <c r="I574" s="48">
        <v>66</v>
      </c>
      <c r="J574" s="151" t="str">
        <f t="shared" si="37"/>
        <v xml:space="preserve"> </v>
      </c>
      <c r="K574" s="151" t="str">
        <f t="shared" si="38"/>
        <v xml:space="preserve"> </v>
      </c>
      <c r="L574" s="151" t="str">
        <f t="shared" si="39"/>
        <v xml:space="preserve"> </v>
      </c>
      <c r="M574" s="101"/>
      <c r="N574" s="9"/>
      <c r="O574" s="62">
        <f t="shared" si="40"/>
        <v>61.5</v>
      </c>
      <c r="P574" s="4"/>
    </row>
    <row r="575" spans="1:16" s="5" customFormat="1" ht="17.45" customHeight="1">
      <c r="A575" s="4">
        <v>566</v>
      </c>
      <c r="B575" s="133" t="s">
        <v>11498</v>
      </c>
      <c r="C575" s="134" t="s">
        <v>1695</v>
      </c>
      <c r="D575" s="135" t="s">
        <v>4270</v>
      </c>
      <c r="E575" s="81" t="s">
        <v>11457</v>
      </c>
      <c r="F575" s="145">
        <v>6.1</v>
      </c>
      <c r="G575" s="145">
        <v>5.26</v>
      </c>
      <c r="H575" s="48">
        <v>54</v>
      </c>
      <c r="I575" s="48">
        <v>67</v>
      </c>
      <c r="J575" s="151" t="str">
        <f t="shared" si="37"/>
        <v xml:space="preserve"> </v>
      </c>
      <c r="K575" s="151" t="str">
        <f t="shared" si="38"/>
        <v xml:space="preserve"> </v>
      </c>
      <c r="L575" s="151" t="str">
        <f t="shared" si="39"/>
        <v xml:space="preserve"> </v>
      </c>
      <c r="M575" s="51"/>
      <c r="N575" s="9"/>
      <c r="O575" s="62">
        <f t="shared" si="40"/>
        <v>60.5</v>
      </c>
      <c r="P575" s="4"/>
    </row>
    <row r="576" spans="1:16" s="5" customFormat="1" ht="17.45" customHeight="1">
      <c r="A576" s="4">
        <v>567</v>
      </c>
      <c r="B576" s="133" t="s">
        <v>11499</v>
      </c>
      <c r="C576" s="134" t="s">
        <v>11500</v>
      </c>
      <c r="D576" s="135" t="s">
        <v>4398</v>
      </c>
      <c r="E576" s="81" t="s">
        <v>11457</v>
      </c>
      <c r="F576" s="145">
        <v>5.9</v>
      </c>
      <c r="G576" s="145">
        <v>4.4000000000000004</v>
      </c>
      <c r="H576" s="48">
        <v>56</v>
      </c>
      <c r="I576" s="48">
        <v>52</v>
      </c>
      <c r="J576" s="151" t="str">
        <f t="shared" si="37"/>
        <v xml:space="preserve"> </v>
      </c>
      <c r="K576" s="151" t="str">
        <f t="shared" si="38"/>
        <v xml:space="preserve"> </v>
      </c>
      <c r="L576" s="151" t="str">
        <f t="shared" si="39"/>
        <v xml:space="preserve"> </v>
      </c>
      <c r="M576" s="51"/>
      <c r="N576" s="9"/>
      <c r="O576" s="62">
        <f t="shared" si="40"/>
        <v>54</v>
      </c>
      <c r="P576" s="4"/>
    </row>
    <row r="577" spans="1:16" s="5" customFormat="1" ht="17.45" customHeight="1">
      <c r="A577" s="4">
        <v>568</v>
      </c>
      <c r="B577" s="133" t="s">
        <v>11501</v>
      </c>
      <c r="C577" s="134" t="s">
        <v>11502</v>
      </c>
      <c r="D577" s="135" t="s">
        <v>711</v>
      </c>
      <c r="E577" s="81" t="s">
        <v>11457</v>
      </c>
      <c r="F577" s="145">
        <v>5.53</v>
      </c>
      <c r="G577" s="145">
        <v>4.33</v>
      </c>
      <c r="H577" s="48">
        <v>71</v>
      </c>
      <c r="I577" s="48">
        <v>68</v>
      </c>
      <c r="J577" s="151" t="str">
        <f t="shared" si="37"/>
        <v xml:space="preserve"> </v>
      </c>
      <c r="K577" s="151" t="str">
        <f t="shared" si="38"/>
        <v xml:space="preserve"> </v>
      </c>
      <c r="L577" s="151" t="str">
        <f t="shared" si="39"/>
        <v xml:space="preserve"> </v>
      </c>
      <c r="M577" s="83"/>
      <c r="N577" s="9"/>
      <c r="O577" s="62">
        <f t="shared" si="40"/>
        <v>69.5</v>
      </c>
      <c r="P577" s="4"/>
    </row>
    <row r="578" spans="1:16" s="5" customFormat="1" ht="17.45" customHeight="1">
      <c r="A578" s="4">
        <v>569</v>
      </c>
      <c r="B578" s="133" t="s">
        <v>11503</v>
      </c>
      <c r="C578" s="134" t="s">
        <v>4655</v>
      </c>
      <c r="D578" s="135" t="s">
        <v>2983</v>
      </c>
      <c r="E578" s="81" t="s">
        <v>11457</v>
      </c>
      <c r="F578" s="145">
        <v>6.63</v>
      </c>
      <c r="G578" s="145">
        <v>5.9</v>
      </c>
      <c r="H578" s="48">
        <v>54</v>
      </c>
      <c r="I578" s="48">
        <v>61</v>
      </c>
      <c r="J578" s="151" t="str">
        <f t="shared" si="37"/>
        <v xml:space="preserve"> </v>
      </c>
      <c r="K578" s="151" t="str">
        <f t="shared" si="38"/>
        <v xml:space="preserve"> </v>
      </c>
      <c r="L578" s="151" t="str">
        <f t="shared" si="39"/>
        <v xml:space="preserve"> </v>
      </c>
      <c r="M578" s="63"/>
      <c r="N578" s="38"/>
      <c r="O578" s="62">
        <f t="shared" si="40"/>
        <v>57.5</v>
      </c>
      <c r="P578" s="4"/>
    </row>
    <row r="579" spans="1:16" s="5" customFormat="1" ht="17.45" customHeight="1">
      <c r="A579" s="4">
        <v>570</v>
      </c>
      <c r="B579" s="133" t="s">
        <v>11504</v>
      </c>
      <c r="C579" s="134" t="s">
        <v>4743</v>
      </c>
      <c r="D579" s="135" t="s">
        <v>2983</v>
      </c>
      <c r="E579" s="81" t="s">
        <v>11457</v>
      </c>
      <c r="F579" s="145">
        <v>6.3</v>
      </c>
      <c r="G579" s="145">
        <v>5.42</v>
      </c>
      <c r="H579" s="48">
        <v>77</v>
      </c>
      <c r="I579" s="48">
        <v>96</v>
      </c>
      <c r="J579" s="151" t="str">
        <f t="shared" si="37"/>
        <v xml:space="preserve"> </v>
      </c>
      <c r="K579" s="151" t="str">
        <f t="shared" si="38"/>
        <v xml:space="preserve"> </v>
      </c>
      <c r="L579" s="151" t="str">
        <f t="shared" si="39"/>
        <v xml:space="preserve"> </v>
      </c>
      <c r="M579" s="63"/>
      <c r="N579" s="9"/>
      <c r="O579" s="62">
        <f t="shared" si="40"/>
        <v>86.5</v>
      </c>
      <c r="P579" s="4"/>
    </row>
    <row r="580" spans="1:16" s="5" customFormat="1" ht="17.45" customHeight="1">
      <c r="A580" s="4">
        <v>571</v>
      </c>
      <c r="B580" s="133" t="s">
        <v>11505</v>
      </c>
      <c r="C580" s="134" t="s">
        <v>1406</v>
      </c>
      <c r="D580" s="135" t="s">
        <v>1750</v>
      </c>
      <c r="E580" s="81" t="s">
        <v>11457</v>
      </c>
      <c r="F580" s="145">
        <v>5.13</v>
      </c>
      <c r="G580" s="145">
        <v>5.79</v>
      </c>
      <c r="H580" s="48">
        <v>58</v>
      </c>
      <c r="I580" s="48">
        <v>66</v>
      </c>
      <c r="J580" s="151" t="str">
        <f t="shared" si="37"/>
        <v xml:space="preserve"> </v>
      </c>
      <c r="K580" s="151" t="str">
        <f t="shared" si="38"/>
        <v xml:space="preserve"> </v>
      </c>
      <c r="L580" s="151" t="str">
        <f t="shared" si="39"/>
        <v xml:space="preserve"> </v>
      </c>
      <c r="M580" s="101"/>
      <c r="N580" s="9"/>
      <c r="O580" s="62">
        <f t="shared" si="40"/>
        <v>62</v>
      </c>
      <c r="P580" s="4"/>
    </row>
    <row r="581" spans="1:16" s="5" customFormat="1" ht="17.45" customHeight="1">
      <c r="A581" s="4">
        <v>572</v>
      </c>
      <c r="B581" s="133" t="s">
        <v>11506</v>
      </c>
      <c r="C581" s="134" t="s">
        <v>1428</v>
      </c>
      <c r="D581" s="135" t="s">
        <v>3311</v>
      </c>
      <c r="E581" s="81" t="s">
        <v>11457</v>
      </c>
      <c r="F581" s="145">
        <v>7.7</v>
      </c>
      <c r="G581" s="145">
        <v>6.27</v>
      </c>
      <c r="H581" s="48">
        <v>71</v>
      </c>
      <c r="I581" s="48">
        <v>82</v>
      </c>
      <c r="J581" s="151" t="str">
        <f t="shared" si="37"/>
        <v>SVK</v>
      </c>
      <c r="K581" s="151" t="str">
        <f t="shared" si="38"/>
        <v xml:space="preserve"> </v>
      </c>
      <c r="L581" s="151" t="str">
        <f t="shared" si="39"/>
        <v xml:space="preserve"> </v>
      </c>
      <c r="M581" s="51"/>
      <c r="N581" s="9"/>
      <c r="O581" s="62">
        <f t="shared" si="40"/>
        <v>76.5</v>
      </c>
      <c r="P581" s="4"/>
    </row>
    <row r="582" spans="1:16" s="5" customFormat="1" ht="17.45" customHeight="1">
      <c r="A582" s="4">
        <v>573</v>
      </c>
      <c r="B582" s="133" t="s">
        <v>11508</v>
      </c>
      <c r="C582" s="134" t="s">
        <v>11509</v>
      </c>
      <c r="D582" s="135" t="s">
        <v>2007</v>
      </c>
      <c r="E582" s="81" t="s">
        <v>11507</v>
      </c>
      <c r="F582" s="145">
        <v>6.97</v>
      </c>
      <c r="G582" s="145">
        <v>6.1</v>
      </c>
      <c r="H582" s="48">
        <v>72</v>
      </c>
      <c r="I582" s="48">
        <v>65</v>
      </c>
      <c r="J582" s="151" t="str">
        <f t="shared" si="37"/>
        <v xml:space="preserve"> </v>
      </c>
      <c r="K582" s="151" t="str">
        <f t="shared" si="38"/>
        <v xml:space="preserve"> </v>
      </c>
      <c r="L582" s="151" t="str">
        <f t="shared" si="39"/>
        <v xml:space="preserve"> </v>
      </c>
      <c r="M582" s="83"/>
      <c r="N582" s="15"/>
      <c r="O582" s="62">
        <f t="shared" si="40"/>
        <v>68.5</v>
      </c>
      <c r="P582" s="4"/>
    </row>
    <row r="583" spans="1:16" s="5" customFormat="1" ht="17.45" customHeight="1">
      <c r="A583" s="4">
        <v>574</v>
      </c>
      <c r="B583" s="133" t="s">
        <v>11510</v>
      </c>
      <c r="C583" s="134" t="s">
        <v>670</v>
      </c>
      <c r="D583" s="135" t="s">
        <v>4402</v>
      </c>
      <c r="E583" s="81" t="s">
        <v>11507</v>
      </c>
      <c r="F583" s="145">
        <v>7.17</v>
      </c>
      <c r="G583" s="145">
        <v>6.16</v>
      </c>
      <c r="H583" s="48">
        <v>65</v>
      </c>
      <c r="I583" s="48">
        <v>54</v>
      </c>
      <c r="J583" s="151" t="str">
        <f t="shared" si="37"/>
        <v xml:space="preserve"> </v>
      </c>
      <c r="K583" s="151" t="str">
        <f t="shared" si="38"/>
        <v xml:space="preserve"> </v>
      </c>
      <c r="L583" s="151" t="str">
        <f t="shared" si="39"/>
        <v xml:space="preserve"> </v>
      </c>
      <c r="M583" s="83"/>
      <c r="N583" s="9"/>
      <c r="O583" s="62">
        <f t="shared" si="40"/>
        <v>59.5</v>
      </c>
      <c r="P583" s="4"/>
    </row>
    <row r="584" spans="1:16" s="5" customFormat="1" ht="17.45" customHeight="1">
      <c r="A584" s="4">
        <v>575</v>
      </c>
      <c r="B584" s="133" t="s">
        <v>11511</v>
      </c>
      <c r="C584" s="134" t="s">
        <v>1000</v>
      </c>
      <c r="D584" s="135" t="s">
        <v>2268</v>
      </c>
      <c r="E584" s="81" t="s">
        <v>11507</v>
      </c>
      <c r="F584" s="145">
        <v>7.6</v>
      </c>
      <c r="G584" s="145">
        <v>5.38</v>
      </c>
      <c r="H584" s="48">
        <v>53</v>
      </c>
      <c r="I584" s="48">
        <v>50</v>
      </c>
      <c r="J584" s="151" t="str">
        <f t="shared" ref="J584:J647" si="41">IF(AND(F584&gt;=9,H584&gt;=90),"SVXS",IF(AND(F584&gt;=8,H584&gt;=80),"SVG",IF(AND(F584&gt;=7,H584&gt;=70),"SVK"," ")))</f>
        <v xml:space="preserve"> </v>
      </c>
      <c r="K584" s="151" t="str">
        <f t="shared" ref="K584:K647" si="42">IF(AND(G584&gt;=9,I584&gt;=90),"SVXS",IF(AND(G584&gt;=8,I584&gt;=80),"SVG",IF(AND(G584&gt;=7,I584&gt;=70),"SVK"," ")))</f>
        <v xml:space="preserve"> </v>
      </c>
      <c r="L584" s="151" t="str">
        <f t="shared" ref="L584:L647" si="43">IF(AND(J584="SVXS",K584="SVXS"),"SVXS",IF(AND(J584="SVG",K584="SVG"),"SVG",IF(AND(J584="SVK",K584="SVK"),"SVK",IF(AND(J584="SVXS",K584="SVG"),"SVG",IF(AND(J584="SVG",K584="SVXS"),"SVG",IF(AND(J584="SVG",K584="SVK"),"SVK",IF(AND(J584="SVK",K584="SVG"),"SVK"," ")))))))</f>
        <v xml:space="preserve"> </v>
      </c>
      <c r="M584" s="83"/>
      <c r="N584" s="9"/>
      <c r="O584" s="62">
        <f t="shared" ref="O584:O647" si="44">SUM(H584:I584)/2</f>
        <v>51.5</v>
      </c>
      <c r="P584" s="4"/>
    </row>
    <row r="585" spans="1:16" s="5" customFormat="1" ht="17.45" customHeight="1">
      <c r="A585" s="4">
        <v>576</v>
      </c>
      <c r="B585" s="133" t="s">
        <v>11512</v>
      </c>
      <c r="C585" s="134" t="s">
        <v>1428</v>
      </c>
      <c r="D585" s="135" t="s">
        <v>727</v>
      </c>
      <c r="E585" s="81" t="s">
        <v>11507</v>
      </c>
      <c r="F585" s="145">
        <v>6.77</v>
      </c>
      <c r="G585" s="145">
        <v>5.0199999999999996</v>
      </c>
      <c r="H585" s="48">
        <v>54</v>
      </c>
      <c r="I585" s="48">
        <v>51</v>
      </c>
      <c r="J585" s="151" t="str">
        <f t="shared" si="41"/>
        <v xml:space="preserve"> </v>
      </c>
      <c r="K585" s="151" t="str">
        <f t="shared" si="42"/>
        <v xml:space="preserve"> </v>
      </c>
      <c r="L585" s="151" t="str">
        <f t="shared" si="43"/>
        <v xml:space="preserve"> </v>
      </c>
      <c r="M585" s="83"/>
      <c r="N585" s="9"/>
      <c r="O585" s="62">
        <f t="shared" si="44"/>
        <v>52.5</v>
      </c>
      <c r="P585" s="4"/>
    </row>
    <row r="586" spans="1:16" s="5" customFormat="1" ht="17.45" customHeight="1">
      <c r="A586" s="4">
        <v>577</v>
      </c>
      <c r="B586" s="133" t="s">
        <v>11513</v>
      </c>
      <c r="C586" s="134" t="s">
        <v>2681</v>
      </c>
      <c r="D586" s="135" t="s">
        <v>1806</v>
      </c>
      <c r="E586" s="81" t="s">
        <v>11507</v>
      </c>
      <c r="F586" s="145">
        <v>8.83</v>
      </c>
      <c r="G586" s="145">
        <v>7.14</v>
      </c>
      <c r="H586" s="48">
        <v>70</v>
      </c>
      <c r="I586" s="48">
        <v>57</v>
      </c>
      <c r="J586" s="151" t="str">
        <f t="shared" si="41"/>
        <v>SVK</v>
      </c>
      <c r="K586" s="151" t="str">
        <f t="shared" si="42"/>
        <v xml:space="preserve"> </v>
      </c>
      <c r="L586" s="151" t="str">
        <f t="shared" si="43"/>
        <v xml:space="preserve"> </v>
      </c>
      <c r="M586" s="101"/>
      <c r="N586" s="9"/>
      <c r="O586" s="62">
        <f t="shared" si="44"/>
        <v>63.5</v>
      </c>
      <c r="P586" s="4"/>
    </row>
    <row r="587" spans="1:16" s="5" customFormat="1" ht="17.45" customHeight="1">
      <c r="A587" s="4">
        <v>578</v>
      </c>
      <c r="B587" s="133" t="s">
        <v>11514</v>
      </c>
      <c r="C587" s="134" t="s">
        <v>3652</v>
      </c>
      <c r="D587" s="135" t="s">
        <v>3837</v>
      </c>
      <c r="E587" s="81" t="s">
        <v>11507</v>
      </c>
      <c r="F587" s="145">
        <v>8.3000000000000007</v>
      </c>
      <c r="G587" s="145">
        <v>6.28</v>
      </c>
      <c r="H587" s="48">
        <v>58</v>
      </c>
      <c r="I587" s="48">
        <v>52</v>
      </c>
      <c r="J587" s="151" t="str">
        <f t="shared" si="41"/>
        <v xml:space="preserve"> </v>
      </c>
      <c r="K587" s="151" t="str">
        <f t="shared" si="42"/>
        <v xml:space="preserve"> </v>
      </c>
      <c r="L587" s="151" t="str">
        <f t="shared" si="43"/>
        <v xml:space="preserve"> </v>
      </c>
      <c r="M587" s="51" t="s">
        <v>9840</v>
      </c>
      <c r="N587" s="15"/>
      <c r="O587" s="62">
        <f t="shared" si="44"/>
        <v>55</v>
      </c>
      <c r="P587" s="4"/>
    </row>
    <row r="588" spans="1:16" s="5" customFormat="1" ht="17.45" customHeight="1">
      <c r="A588" s="4">
        <v>579</v>
      </c>
      <c r="B588" s="133" t="s">
        <v>11515</v>
      </c>
      <c r="C588" s="134" t="s">
        <v>3607</v>
      </c>
      <c r="D588" s="135" t="s">
        <v>665</v>
      </c>
      <c r="E588" s="81" t="s">
        <v>11507</v>
      </c>
      <c r="F588" s="145">
        <v>7.03</v>
      </c>
      <c r="G588" s="145">
        <v>5.83</v>
      </c>
      <c r="H588" s="48">
        <v>53</v>
      </c>
      <c r="I588" s="48">
        <v>50</v>
      </c>
      <c r="J588" s="151" t="str">
        <f t="shared" si="41"/>
        <v xml:space="preserve"> </v>
      </c>
      <c r="K588" s="151" t="str">
        <f t="shared" si="42"/>
        <v xml:space="preserve"> </v>
      </c>
      <c r="L588" s="151" t="str">
        <f t="shared" si="43"/>
        <v xml:space="preserve"> </v>
      </c>
      <c r="M588" s="51"/>
      <c r="N588" s="15"/>
      <c r="O588" s="62">
        <f t="shared" si="44"/>
        <v>51.5</v>
      </c>
      <c r="P588" s="4"/>
    </row>
    <row r="589" spans="1:16" s="5" customFormat="1" ht="17.45" customHeight="1">
      <c r="A589" s="4">
        <v>580</v>
      </c>
      <c r="B589" s="133" t="s">
        <v>11516</v>
      </c>
      <c r="C589" s="134" t="s">
        <v>11517</v>
      </c>
      <c r="D589" s="135" t="s">
        <v>3839</v>
      </c>
      <c r="E589" s="81" t="s">
        <v>11507</v>
      </c>
      <c r="F589" s="145">
        <v>5.87</v>
      </c>
      <c r="G589" s="145">
        <v>4.3499999999999996</v>
      </c>
      <c r="H589" s="48">
        <v>71</v>
      </c>
      <c r="I589" s="48">
        <v>50</v>
      </c>
      <c r="J589" s="151" t="str">
        <f t="shared" si="41"/>
        <v xml:space="preserve"> </v>
      </c>
      <c r="K589" s="151" t="str">
        <f t="shared" si="42"/>
        <v xml:space="preserve"> </v>
      </c>
      <c r="L589" s="151" t="str">
        <f t="shared" si="43"/>
        <v xml:space="preserve"> </v>
      </c>
      <c r="M589" s="72"/>
      <c r="N589" s="9"/>
      <c r="O589" s="62">
        <f t="shared" si="44"/>
        <v>60.5</v>
      </c>
      <c r="P589" s="4"/>
    </row>
    <row r="590" spans="1:16" s="5" customFormat="1" ht="17.45" customHeight="1">
      <c r="A590" s="4">
        <v>581</v>
      </c>
      <c r="B590" s="133" t="s">
        <v>11518</v>
      </c>
      <c r="C590" s="134" t="s">
        <v>670</v>
      </c>
      <c r="D590" s="135" t="s">
        <v>737</v>
      </c>
      <c r="E590" s="81" t="s">
        <v>11507</v>
      </c>
      <c r="F590" s="145">
        <v>8.8699999999999992</v>
      </c>
      <c r="G590" s="145">
        <v>7.64</v>
      </c>
      <c r="H590" s="48">
        <v>58</v>
      </c>
      <c r="I590" s="48">
        <v>61</v>
      </c>
      <c r="J590" s="151" t="str">
        <f t="shared" si="41"/>
        <v xml:space="preserve"> </v>
      </c>
      <c r="K590" s="151" t="str">
        <f t="shared" si="42"/>
        <v xml:space="preserve"> </v>
      </c>
      <c r="L590" s="151" t="str">
        <f t="shared" si="43"/>
        <v xml:space="preserve"> </v>
      </c>
      <c r="M590" s="51"/>
      <c r="N590" s="9"/>
      <c r="O590" s="62">
        <f t="shared" si="44"/>
        <v>59.5</v>
      </c>
      <c r="P590" s="4"/>
    </row>
    <row r="591" spans="1:16" s="5" customFormat="1" ht="17.45" customHeight="1">
      <c r="A591" s="4">
        <v>582</v>
      </c>
      <c r="B591" s="133" t="s">
        <v>11519</v>
      </c>
      <c r="C591" s="134" t="s">
        <v>3408</v>
      </c>
      <c r="D591" s="135" t="s">
        <v>1692</v>
      </c>
      <c r="E591" s="81" t="s">
        <v>11507</v>
      </c>
      <c r="F591" s="145">
        <v>6.87</v>
      </c>
      <c r="G591" s="145">
        <v>5.89</v>
      </c>
      <c r="H591" s="48">
        <v>54</v>
      </c>
      <c r="I591" s="48">
        <v>51</v>
      </c>
      <c r="J591" s="151" t="str">
        <f t="shared" si="41"/>
        <v xml:space="preserve"> </v>
      </c>
      <c r="K591" s="151" t="str">
        <f t="shared" si="42"/>
        <v xml:space="preserve"> </v>
      </c>
      <c r="L591" s="151" t="str">
        <f t="shared" si="43"/>
        <v xml:space="preserve"> </v>
      </c>
      <c r="M591" s="120"/>
      <c r="N591" s="93"/>
      <c r="O591" s="62">
        <f t="shared" si="44"/>
        <v>52.5</v>
      </c>
      <c r="P591" s="4"/>
    </row>
    <row r="592" spans="1:16" s="5" customFormat="1" ht="17.45" customHeight="1">
      <c r="A592" s="4">
        <v>583</v>
      </c>
      <c r="B592" s="133" t="s">
        <v>11520</v>
      </c>
      <c r="C592" s="134" t="s">
        <v>3226</v>
      </c>
      <c r="D592" s="135" t="s">
        <v>25</v>
      </c>
      <c r="E592" s="81" t="s">
        <v>11507</v>
      </c>
      <c r="F592" s="145">
        <v>7.93</v>
      </c>
      <c r="G592" s="145">
        <v>6.85</v>
      </c>
      <c r="H592" s="48">
        <v>66</v>
      </c>
      <c r="I592" s="48">
        <v>67</v>
      </c>
      <c r="J592" s="151" t="str">
        <f t="shared" si="41"/>
        <v xml:space="preserve"> </v>
      </c>
      <c r="K592" s="151" t="str">
        <f t="shared" si="42"/>
        <v xml:space="preserve"> </v>
      </c>
      <c r="L592" s="151" t="str">
        <f t="shared" si="43"/>
        <v xml:space="preserve"> </v>
      </c>
      <c r="M592" s="120"/>
      <c r="N592" s="15"/>
      <c r="O592" s="62">
        <f t="shared" si="44"/>
        <v>66.5</v>
      </c>
      <c r="P592" s="4"/>
    </row>
    <row r="593" spans="1:16" s="5" customFormat="1" ht="17.45" customHeight="1">
      <c r="A593" s="4">
        <v>584</v>
      </c>
      <c r="B593" s="133" t="s">
        <v>11521</v>
      </c>
      <c r="C593" s="134" t="s">
        <v>3090</v>
      </c>
      <c r="D593" s="135" t="s">
        <v>995</v>
      </c>
      <c r="E593" s="81" t="s">
        <v>11507</v>
      </c>
      <c r="F593" s="145">
        <v>7.33</v>
      </c>
      <c r="G593" s="145">
        <v>6.28</v>
      </c>
      <c r="H593" s="48">
        <v>56</v>
      </c>
      <c r="I593" s="48">
        <v>51</v>
      </c>
      <c r="J593" s="151" t="str">
        <f t="shared" si="41"/>
        <v xml:space="preserve"> </v>
      </c>
      <c r="K593" s="151" t="str">
        <f t="shared" si="42"/>
        <v xml:space="preserve"> </v>
      </c>
      <c r="L593" s="151" t="str">
        <f t="shared" si="43"/>
        <v xml:space="preserve"> </v>
      </c>
      <c r="M593" s="63"/>
      <c r="N593" s="15"/>
      <c r="O593" s="62">
        <f t="shared" si="44"/>
        <v>53.5</v>
      </c>
      <c r="P593" s="4"/>
    </row>
    <row r="594" spans="1:16" s="5" customFormat="1" ht="17.45" customHeight="1">
      <c r="A594" s="4">
        <v>585</v>
      </c>
      <c r="B594" s="133" t="s">
        <v>11522</v>
      </c>
      <c r="C594" s="134" t="s">
        <v>11523</v>
      </c>
      <c r="D594" s="135" t="s">
        <v>2321</v>
      </c>
      <c r="E594" s="81" t="s">
        <v>11507</v>
      </c>
      <c r="F594" s="145">
        <v>8.1</v>
      </c>
      <c r="G594" s="145">
        <v>6.75</v>
      </c>
      <c r="H594" s="48">
        <v>65</v>
      </c>
      <c r="I594" s="48">
        <v>76</v>
      </c>
      <c r="J594" s="151" t="str">
        <f t="shared" si="41"/>
        <v xml:space="preserve"> </v>
      </c>
      <c r="K594" s="151" t="str">
        <f t="shared" si="42"/>
        <v xml:space="preserve"> </v>
      </c>
      <c r="L594" s="151" t="str">
        <f t="shared" si="43"/>
        <v xml:space="preserve"> </v>
      </c>
      <c r="M594" s="202"/>
      <c r="N594" s="93"/>
      <c r="O594" s="62">
        <f t="shared" si="44"/>
        <v>70.5</v>
      </c>
      <c r="P594" s="4"/>
    </row>
    <row r="595" spans="1:16" s="5" customFormat="1" ht="17.45" customHeight="1">
      <c r="A595" s="4">
        <v>586</v>
      </c>
      <c r="B595" s="133" t="s">
        <v>11524</v>
      </c>
      <c r="C595" s="134" t="s">
        <v>3241</v>
      </c>
      <c r="D595" s="135" t="s">
        <v>4057</v>
      </c>
      <c r="E595" s="81" t="s">
        <v>11507</v>
      </c>
      <c r="F595" s="145">
        <v>7.3</v>
      </c>
      <c r="G595" s="145">
        <v>5.6</v>
      </c>
      <c r="H595" s="48">
        <v>54</v>
      </c>
      <c r="I595" s="48">
        <v>57</v>
      </c>
      <c r="J595" s="151" t="str">
        <f t="shared" si="41"/>
        <v xml:space="preserve"> </v>
      </c>
      <c r="K595" s="151" t="str">
        <f t="shared" si="42"/>
        <v xml:space="preserve"> </v>
      </c>
      <c r="L595" s="151" t="str">
        <f t="shared" si="43"/>
        <v xml:space="preserve"> </v>
      </c>
      <c r="M595" s="101"/>
      <c r="N595" s="15"/>
      <c r="O595" s="62">
        <f t="shared" si="44"/>
        <v>55.5</v>
      </c>
      <c r="P595" s="4"/>
    </row>
    <row r="596" spans="1:16" s="5" customFormat="1" ht="17.45" customHeight="1">
      <c r="A596" s="4">
        <v>587</v>
      </c>
      <c r="B596" s="133" t="s">
        <v>11525</v>
      </c>
      <c r="C596" s="134" t="s">
        <v>1000</v>
      </c>
      <c r="D596" s="135" t="s">
        <v>862</v>
      </c>
      <c r="E596" s="81" t="s">
        <v>11507</v>
      </c>
      <c r="F596" s="145">
        <v>7.53</v>
      </c>
      <c r="G596" s="145">
        <v>5.74</v>
      </c>
      <c r="H596" s="48">
        <v>54</v>
      </c>
      <c r="I596" s="48">
        <v>50</v>
      </c>
      <c r="J596" s="151" t="str">
        <f t="shared" si="41"/>
        <v xml:space="preserve"> </v>
      </c>
      <c r="K596" s="151" t="str">
        <f t="shared" si="42"/>
        <v xml:space="preserve"> </v>
      </c>
      <c r="L596" s="151" t="str">
        <f t="shared" si="43"/>
        <v xml:space="preserve"> </v>
      </c>
      <c r="M596" s="101"/>
      <c r="N596" s="15"/>
      <c r="O596" s="62">
        <f t="shared" si="44"/>
        <v>52</v>
      </c>
      <c r="P596" s="4"/>
    </row>
    <row r="597" spans="1:16" s="5" customFormat="1" ht="17.45" customHeight="1">
      <c r="A597" s="4">
        <v>588</v>
      </c>
      <c r="B597" s="133" t="s">
        <v>11526</v>
      </c>
      <c r="C597" s="134" t="s">
        <v>9214</v>
      </c>
      <c r="D597" s="135" t="s">
        <v>4263</v>
      </c>
      <c r="E597" s="81" t="s">
        <v>11507</v>
      </c>
      <c r="F597" s="145">
        <v>8.1</v>
      </c>
      <c r="G597" s="145">
        <v>5.94</v>
      </c>
      <c r="H597" s="48">
        <v>60</v>
      </c>
      <c r="I597" s="48">
        <v>53</v>
      </c>
      <c r="J597" s="151" t="str">
        <f t="shared" si="41"/>
        <v xml:space="preserve"> </v>
      </c>
      <c r="K597" s="151" t="str">
        <f t="shared" si="42"/>
        <v xml:space="preserve"> </v>
      </c>
      <c r="L597" s="151" t="str">
        <f t="shared" si="43"/>
        <v xml:space="preserve"> </v>
      </c>
      <c r="M597" s="80"/>
      <c r="N597" s="15"/>
      <c r="O597" s="62">
        <f t="shared" si="44"/>
        <v>56.5</v>
      </c>
      <c r="P597" s="4"/>
    </row>
    <row r="598" spans="1:16" s="5" customFormat="1" ht="17.45" customHeight="1">
      <c r="A598" s="4">
        <v>589</v>
      </c>
      <c r="B598" s="133" t="s">
        <v>11527</v>
      </c>
      <c r="C598" s="134" t="s">
        <v>11528</v>
      </c>
      <c r="D598" s="135" t="s">
        <v>4263</v>
      </c>
      <c r="E598" s="81" t="s">
        <v>11507</v>
      </c>
      <c r="F598" s="145">
        <v>7.93</v>
      </c>
      <c r="G598" s="145">
        <v>5.35</v>
      </c>
      <c r="H598" s="48">
        <v>66</v>
      </c>
      <c r="I598" s="48">
        <v>53</v>
      </c>
      <c r="J598" s="151" t="str">
        <f t="shared" si="41"/>
        <v xml:space="preserve"> </v>
      </c>
      <c r="K598" s="151" t="str">
        <f t="shared" si="42"/>
        <v xml:space="preserve"> </v>
      </c>
      <c r="L598" s="151" t="str">
        <f t="shared" si="43"/>
        <v xml:space="preserve"> </v>
      </c>
      <c r="M598" s="63"/>
      <c r="N598" s="15"/>
      <c r="O598" s="62">
        <f t="shared" si="44"/>
        <v>59.5</v>
      </c>
      <c r="P598" s="4"/>
    </row>
    <row r="599" spans="1:16" s="5" customFormat="1" ht="17.45" customHeight="1">
      <c r="A599" s="4">
        <v>590</v>
      </c>
      <c r="B599" s="133" t="s">
        <v>11529</v>
      </c>
      <c r="C599" s="134" t="s">
        <v>3241</v>
      </c>
      <c r="D599" s="135" t="s">
        <v>3615</v>
      </c>
      <c r="E599" s="81" t="s">
        <v>11507</v>
      </c>
      <c r="F599" s="145">
        <v>7.73</v>
      </c>
      <c r="G599" s="145">
        <v>6.43</v>
      </c>
      <c r="H599" s="48">
        <v>51</v>
      </c>
      <c r="I599" s="48">
        <v>50</v>
      </c>
      <c r="J599" s="151" t="str">
        <f t="shared" si="41"/>
        <v xml:space="preserve"> </v>
      </c>
      <c r="K599" s="151" t="str">
        <f t="shared" si="42"/>
        <v xml:space="preserve"> </v>
      </c>
      <c r="L599" s="151" t="str">
        <f t="shared" si="43"/>
        <v xml:space="preserve"> </v>
      </c>
      <c r="M599" s="68"/>
      <c r="N599" s="15"/>
      <c r="O599" s="62">
        <f t="shared" si="44"/>
        <v>50.5</v>
      </c>
      <c r="P599" s="4"/>
    </row>
    <row r="600" spans="1:16" s="5" customFormat="1" ht="17.45" customHeight="1">
      <c r="A600" s="4">
        <v>591</v>
      </c>
      <c r="B600" s="133" t="s">
        <v>11530</v>
      </c>
      <c r="C600" s="134" t="s">
        <v>3081</v>
      </c>
      <c r="D600" s="135" t="s">
        <v>623</v>
      </c>
      <c r="E600" s="81" t="s">
        <v>11507</v>
      </c>
      <c r="F600" s="145">
        <v>7.57</v>
      </c>
      <c r="G600" s="145">
        <v>6.66</v>
      </c>
      <c r="H600" s="48">
        <v>56</v>
      </c>
      <c r="I600" s="48">
        <v>51</v>
      </c>
      <c r="J600" s="151" t="str">
        <f t="shared" si="41"/>
        <v xml:space="preserve"> </v>
      </c>
      <c r="K600" s="151" t="str">
        <f t="shared" si="42"/>
        <v xml:space="preserve"> </v>
      </c>
      <c r="L600" s="151" t="str">
        <f t="shared" si="43"/>
        <v xml:space="preserve"> </v>
      </c>
      <c r="M600" s="120"/>
      <c r="N600" s="15"/>
      <c r="O600" s="62">
        <f t="shared" si="44"/>
        <v>53.5</v>
      </c>
      <c r="P600" s="4"/>
    </row>
    <row r="601" spans="1:16" s="5" customFormat="1" ht="17.45" customHeight="1">
      <c r="A601" s="4">
        <v>592</v>
      </c>
      <c r="B601" s="133" t="s">
        <v>11531</v>
      </c>
      <c r="C601" s="134" t="s">
        <v>9367</v>
      </c>
      <c r="D601" s="135" t="s">
        <v>3625</v>
      </c>
      <c r="E601" s="81" t="s">
        <v>11507</v>
      </c>
      <c r="F601" s="145">
        <v>7.97</v>
      </c>
      <c r="G601" s="145">
        <v>5.0999999999999996</v>
      </c>
      <c r="H601" s="48">
        <v>56</v>
      </c>
      <c r="I601" s="48">
        <v>50</v>
      </c>
      <c r="J601" s="151" t="str">
        <f t="shared" si="41"/>
        <v xml:space="preserve"> </v>
      </c>
      <c r="K601" s="151" t="str">
        <f t="shared" si="42"/>
        <v xml:space="preserve"> </v>
      </c>
      <c r="L601" s="151" t="str">
        <f t="shared" si="43"/>
        <v xml:space="preserve"> </v>
      </c>
      <c r="M601" s="120"/>
      <c r="N601" s="15"/>
      <c r="O601" s="62">
        <f t="shared" si="44"/>
        <v>53</v>
      </c>
      <c r="P601" s="4"/>
    </row>
    <row r="602" spans="1:16" s="5" customFormat="1" ht="17.45" customHeight="1">
      <c r="A602" s="4">
        <v>593</v>
      </c>
      <c r="B602" s="133" t="s">
        <v>11532</v>
      </c>
      <c r="C602" s="134" t="s">
        <v>3251</v>
      </c>
      <c r="D602" s="135" t="s">
        <v>3625</v>
      </c>
      <c r="E602" s="81" t="s">
        <v>11507</v>
      </c>
      <c r="F602" s="145">
        <v>7.57</v>
      </c>
      <c r="G602" s="145">
        <v>4.12</v>
      </c>
      <c r="H602" s="48">
        <v>56</v>
      </c>
      <c r="I602" s="48">
        <v>50</v>
      </c>
      <c r="J602" s="151" t="str">
        <f t="shared" si="41"/>
        <v xml:space="preserve"> </v>
      </c>
      <c r="K602" s="151" t="str">
        <f t="shared" si="42"/>
        <v xml:space="preserve"> </v>
      </c>
      <c r="L602" s="151" t="str">
        <f t="shared" si="43"/>
        <v xml:space="preserve"> </v>
      </c>
      <c r="M602" s="83"/>
      <c r="N602" s="15"/>
      <c r="O602" s="62">
        <f t="shared" si="44"/>
        <v>53</v>
      </c>
      <c r="P602" s="4"/>
    </row>
    <row r="603" spans="1:16" s="5" customFormat="1" ht="17.45" customHeight="1">
      <c r="A603" s="4">
        <v>594</v>
      </c>
      <c r="B603" s="133" t="s">
        <v>11533</v>
      </c>
      <c r="C603" s="134" t="s">
        <v>2241</v>
      </c>
      <c r="D603" s="135" t="s">
        <v>3794</v>
      </c>
      <c r="E603" s="81" t="s">
        <v>11507</v>
      </c>
      <c r="F603" s="145">
        <v>8.0299999999999994</v>
      </c>
      <c r="G603" s="145">
        <v>6.82</v>
      </c>
      <c r="H603" s="48">
        <v>56</v>
      </c>
      <c r="I603" s="48">
        <v>57</v>
      </c>
      <c r="J603" s="151" t="str">
        <f t="shared" si="41"/>
        <v xml:space="preserve"> </v>
      </c>
      <c r="K603" s="151" t="str">
        <f t="shared" si="42"/>
        <v xml:space="preserve"> </v>
      </c>
      <c r="L603" s="151" t="str">
        <f t="shared" si="43"/>
        <v xml:space="preserve"> </v>
      </c>
      <c r="M603" s="101"/>
      <c r="N603" s="15"/>
      <c r="O603" s="62">
        <f t="shared" si="44"/>
        <v>56.5</v>
      </c>
      <c r="P603" s="4"/>
    </row>
    <row r="604" spans="1:16" s="5" customFormat="1" ht="17.45" customHeight="1">
      <c r="A604" s="4">
        <v>595</v>
      </c>
      <c r="B604" s="133" t="s">
        <v>11534</v>
      </c>
      <c r="C604" s="134" t="s">
        <v>11535</v>
      </c>
      <c r="D604" s="135" t="s">
        <v>3794</v>
      </c>
      <c r="E604" s="81" t="s">
        <v>11507</v>
      </c>
      <c r="F604" s="145">
        <v>7.97</v>
      </c>
      <c r="G604" s="145">
        <v>6.14</v>
      </c>
      <c r="H604" s="48">
        <v>67</v>
      </c>
      <c r="I604" s="48">
        <v>54</v>
      </c>
      <c r="J604" s="151" t="str">
        <f t="shared" si="41"/>
        <v xml:space="preserve"> </v>
      </c>
      <c r="K604" s="151" t="str">
        <f t="shared" si="42"/>
        <v xml:space="preserve"> </v>
      </c>
      <c r="L604" s="151" t="str">
        <f t="shared" si="43"/>
        <v xml:space="preserve"> </v>
      </c>
      <c r="M604" s="51"/>
      <c r="N604" s="15"/>
      <c r="O604" s="62">
        <f t="shared" si="44"/>
        <v>60.5</v>
      </c>
      <c r="P604" s="4"/>
    </row>
    <row r="605" spans="1:16" s="5" customFormat="1" ht="17.45" customHeight="1">
      <c r="A605" s="4">
        <v>596</v>
      </c>
      <c r="B605" s="133" t="s">
        <v>11536</v>
      </c>
      <c r="C605" s="134" t="s">
        <v>1697</v>
      </c>
      <c r="D605" s="135" t="s">
        <v>11537</v>
      </c>
      <c r="E605" s="81" t="s">
        <v>11507</v>
      </c>
      <c r="F605" s="145">
        <v>5.9</v>
      </c>
      <c r="G605" s="145">
        <v>3.72</v>
      </c>
      <c r="H605" s="48">
        <v>56</v>
      </c>
      <c r="I605" s="48">
        <v>50</v>
      </c>
      <c r="J605" s="151" t="str">
        <f t="shared" si="41"/>
        <v xml:space="preserve"> </v>
      </c>
      <c r="K605" s="151" t="str">
        <f t="shared" si="42"/>
        <v xml:space="preserve"> </v>
      </c>
      <c r="L605" s="151" t="str">
        <f t="shared" si="43"/>
        <v xml:space="preserve"> </v>
      </c>
      <c r="M605" s="101"/>
      <c r="N605" s="15"/>
      <c r="O605" s="62">
        <f t="shared" si="44"/>
        <v>53</v>
      </c>
      <c r="P605" s="4"/>
    </row>
    <row r="606" spans="1:16" s="5" customFormat="1" ht="17.45" customHeight="1">
      <c r="A606" s="4">
        <v>597</v>
      </c>
      <c r="B606" s="133" t="s">
        <v>11538</v>
      </c>
      <c r="C606" s="134" t="s">
        <v>4596</v>
      </c>
      <c r="D606" s="135" t="s">
        <v>3781</v>
      </c>
      <c r="E606" s="81" t="s">
        <v>11507</v>
      </c>
      <c r="F606" s="145">
        <v>6.57</v>
      </c>
      <c r="G606" s="145">
        <v>4.97</v>
      </c>
      <c r="H606" s="48">
        <v>54</v>
      </c>
      <c r="I606" s="48">
        <v>52</v>
      </c>
      <c r="J606" s="151" t="str">
        <f t="shared" si="41"/>
        <v xml:space="preserve"> </v>
      </c>
      <c r="K606" s="151" t="str">
        <f t="shared" si="42"/>
        <v xml:space="preserve"> </v>
      </c>
      <c r="L606" s="151" t="str">
        <f t="shared" si="43"/>
        <v xml:space="preserve"> </v>
      </c>
      <c r="M606" s="108"/>
      <c r="N606" s="15"/>
      <c r="O606" s="62">
        <f t="shared" si="44"/>
        <v>53</v>
      </c>
      <c r="P606" s="4"/>
    </row>
    <row r="607" spans="1:16" s="5" customFormat="1" ht="17.45" customHeight="1">
      <c r="A607" s="4">
        <v>598</v>
      </c>
      <c r="B607" s="133" t="s">
        <v>11539</v>
      </c>
      <c r="C607" s="134" t="s">
        <v>2006</v>
      </c>
      <c r="D607" s="135" t="s">
        <v>3785</v>
      </c>
      <c r="E607" s="81" t="s">
        <v>11507</v>
      </c>
      <c r="F607" s="145">
        <v>7.27</v>
      </c>
      <c r="G607" s="145">
        <v>5.6</v>
      </c>
      <c r="H607" s="48">
        <v>54</v>
      </c>
      <c r="I607" s="48">
        <v>53</v>
      </c>
      <c r="J607" s="151" t="str">
        <f t="shared" si="41"/>
        <v xml:space="preserve"> </v>
      </c>
      <c r="K607" s="151" t="str">
        <f t="shared" si="42"/>
        <v xml:space="preserve"> </v>
      </c>
      <c r="L607" s="151" t="str">
        <f t="shared" si="43"/>
        <v xml:space="preserve"> </v>
      </c>
      <c r="M607" s="83"/>
      <c r="N607" s="15"/>
      <c r="O607" s="62">
        <f t="shared" si="44"/>
        <v>53.5</v>
      </c>
      <c r="P607" s="4"/>
    </row>
    <row r="608" spans="1:16" s="5" customFormat="1" ht="17.45" customHeight="1">
      <c r="A608" s="4">
        <v>599</v>
      </c>
      <c r="B608" s="133" t="s">
        <v>11540</v>
      </c>
      <c r="C608" s="134" t="s">
        <v>1919</v>
      </c>
      <c r="D608" s="135" t="s">
        <v>1010</v>
      </c>
      <c r="E608" s="81" t="s">
        <v>11507</v>
      </c>
      <c r="F608" s="145">
        <v>6.1</v>
      </c>
      <c r="G608" s="145">
        <v>5.08</v>
      </c>
      <c r="H608" s="48">
        <v>52</v>
      </c>
      <c r="I608" s="48">
        <v>53</v>
      </c>
      <c r="J608" s="151" t="str">
        <f t="shared" si="41"/>
        <v xml:space="preserve"> </v>
      </c>
      <c r="K608" s="151" t="str">
        <f t="shared" si="42"/>
        <v xml:space="preserve"> </v>
      </c>
      <c r="L608" s="151" t="str">
        <f t="shared" si="43"/>
        <v xml:space="preserve"> </v>
      </c>
      <c r="M608" s="83"/>
      <c r="N608" s="15"/>
      <c r="O608" s="62">
        <f t="shared" si="44"/>
        <v>52.5</v>
      </c>
      <c r="P608" s="4"/>
    </row>
    <row r="609" spans="1:16" s="5" customFormat="1" ht="17.45" customHeight="1">
      <c r="A609" s="4">
        <v>600</v>
      </c>
      <c r="B609" s="133" t="s">
        <v>11541</v>
      </c>
      <c r="C609" s="134" t="s">
        <v>1078</v>
      </c>
      <c r="D609" s="135" t="s">
        <v>2972</v>
      </c>
      <c r="E609" s="81" t="s">
        <v>11507</v>
      </c>
      <c r="F609" s="145">
        <v>6.63</v>
      </c>
      <c r="G609" s="145">
        <v>4.4000000000000004</v>
      </c>
      <c r="H609" s="48">
        <v>51</v>
      </c>
      <c r="I609" s="48">
        <v>50</v>
      </c>
      <c r="J609" s="151" t="str">
        <f t="shared" si="41"/>
        <v xml:space="preserve"> </v>
      </c>
      <c r="K609" s="151" t="str">
        <f t="shared" si="42"/>
        <v xml:space="preserve"> </v>
      </c>
      <c r="L609" s="151" t="str">
        <f t="shared" si="43"/>
        <v xml:space="preserve"> </v>
      </c>
      <c r="M609" s="101"/>
      <c r="N609" s="15"/>
      <c r="O609" s="62">
        <f t="shared" si="44"/>
        <v>50.5</v>
      </c>
      <c r="P609" s="4"/>
    </row>
    <row r="610" spans="1:16" s="5" customFormat="1" ht="17.45" customHeight="1">
      <c r="A610" s="4">
        <v>601</v>
      </c>
      <c r="B610" s="133" t="s">
        <v>11542</v>
      </c>
      <c r="C610" s="134" t="s">
        <v>11543</v>
      </c>
      <c r="D610" s="135" t="s">
        <v>3182</v>
      </c>
      <c r="E610" s="81" t="s">
        <v>11507</v>
      </c>
      <c r="F610" s="145">
        <v>6.93</v>
      </c>
      <c r="G610" s="145">
        <v>7.12</v>
      </c>
      <c r="H610" s="48">
        <v>51</v>
      </c>
      <c r="I610" s="48">
        <v>55</v>
      </c>
      <c r="J610" s="151" t="str">
        <f t="shared" si="41"/>
        <v xml:space="preserve"> </v>
      </c>
      <c r="K610" s="151" t="str">
        <f t="shared" si="42"/>
        <v xml:space="preserve"> </v>
      </c>
      <c r="L610" s="151" t="str">
        <f t="shared" si="43"/>
        <v xml:space="preserve"> </v>
      </c>
      <c r="M610" s="195"/>
      <c r="N610" s="15"/>
      <c r="O610" s="62">
        <f t="shared" si="44"/>
        <v>53</v>
      </c>
      <c r="P610" s="4"/>
    </row>
    <row r="611" spans="1:16" s="5" customFormat="1" ht="17.45" customHeight="1">
      <c r="A611" s="4">
        <v>602</v>
      </c>
      <c r="B611" s="133" t="s">
        <v>11544</v>
      </c>
      <c r="C611" s="134" t="s">
        <v>695</v>
      </c>
      <c r="D611" s="135" t="s">
        <v>3182</v>
      </c>
      <c r="E611" s="81" t="s">
        <v>11507</v>
      </c>
      <c r="F611" s="145">
        <v>6.63</v>
      </c>
      <c r="G611" s="145">
        <v>5.01</v>
      </c>
      <c r="H611" s="48">
        <v>51</v>
      </c>
      <c r="I611" s="48">
        <v>50</v>
      </c>
      <c r="J611" s="151" t="str">
        <f t="shared" si="41"/>
        <v xml:space="preserve"> </v>
      </c>
      <c r="K611" s="151" t="str">
        <f t="shared" si="42"/>
        <v xml:space="preserve"> </v>
      </c>
      <c r="L611" s="151" t="str">
        <f t="shared" si="43"/>
        <v xml:space="preserve"> </v>
      </c>
      <c r="M611" s="120"/>
      <c r="N611" s="15"/>
      <c r="O611" s="62">
        <f t="shared" si="44"/>
        <v>50.5</v>
      </c>
      <c r="P611" s="4"/>
    </row>
    <row r="612" spans="1:16" s="5" customFormat="1" ht="17.45" customHeight="1">
      <c r="A612" s="4">
        <v>603</v>
      </c>
      <c r="B612" s="133" t="s">
        <v>11545</v>
      </c>
      <c r="C612" s="134" t="s">
        <v>2134</v>
      </c>
      <c r="D612" s="135" t="s">
        <v>1963</v>
      </c>
      <c r="E612" s="81" t="s">
        <v>11507</v>
      </c>
      <c r="F612" s="145">
        <v>6.4</v>
      </c>
      <c r="G612" s="145">
        <v>7.89</v>
      </c>
      <c r="H612" s="48">
        <v>50</v>
      </c>
      <c r="I612" s="48">
        <v>59</v>
      </c>
      <c r="J612" s="151" t="str">
        <f t="shared" si="41"/>
        <v xml:space="preserve"> </v>
      </c>
      <c r="K612" s="151" t="str">
        <f t="shared" si="42"/>
        <v xml:space="preserve"> </v>
      </c>
      <c r="L612" s="151" t="str">
        <f t="shared" si="43"/>
        <v xml:space="preserve"> </v>
      </c>
      <c r="M612" s="51"/>
      <c r="N612" s="15"/>
      <c r="O612" s="62">
        <f t="shared" si="44"/>
        <v>54.5</v>
      </c>
      <c r="P612" s="4"/>
    </row>
    <row r="613" spans="1:16" s="5" customFormat="1" ht="17.45" customHeight="1">
      <c r="A613" s="4">
        <v>604</v>
      </c>
      <c r="B613" s="133" t="s">
        <v>11546</v>
      </c>
      <c r="C613" s="134" t="s">
        <v>2319</v>
      </c>
      <c r="D613" s="135" t="s">
        <v>4270</v>
      </c>
      <c r="E613" s="81" t="s">
        <v>11507</v>
      </c>
      <c r="F613" s="145">
        <v>6.67</v>
      </c>
      <c r="G613" s="145">
        <v>2.36</v>
      </c>
      <c r="H613" s="48">
        <v>50</v>
      </c>
      <c r="I613" s="48">
        <v>50</v>
      </c>
      <c r="J613" s="151" t="str">
        <f t="shared" si="41"/>
        <v xml:space="preserve"> </v>
      </c>
      <c r="K613" s="151" t="str">
        <f t="shared" si="42"/>
        <v xml:space="preserve"> </v>
      </c>
      <c r="L613" s="151" t="str">
        <f t="shared" si="43"/>
        <v xml:space="preserve"> </v>
      </c>
      <c r="M613" s="169" t="s">
        <v>9782</v>
      </c>
      <c r="N613" s="15"/>
      <c r="O613" s="62">
        <f t="shared" si="44"/>
        <v>50</v>
      </c>
      <c r="P613" s="4"/>
    </row>
    <row r="614" spans="1:16" s="5" customFormat="1" ht="17.45" customHeight="1">
      <c r="A614" s="4">
        <v>605</v>
      </c>
      <c r="B614" s="133" t="s">
        <v>11547</v>
      </c>
      <c r="C614" s="134" t="s">
        <v>3607</v>
      </c>
      <c r="D614" s="135" t="s">
        <v>1012</v>
      </c>
      <c r="E614" s="81" t="s">
        <v>11507</v>
      </c>
      <c r="F614" s="145">
        <v>6.67</v>
      </c>
      <c r="G614" s="145">
        <v>5.24</v>
      </c>
      <c r="H614" s="48">
        <v>54</v>
      </c>
      <c r="I614" s="48">
        <v>53</v>
      </c>
      <c r="J614" s="151" t="str">
        <f t="shared" si="41"/>
        <v xml:space="preserve"> </v>
      </c>
      <c r="K614" s="151" t="str">
        <f t="shared" si="42"/>
        <v xml:space="preserve"> </v>
      </c>
      <c r="L614" s="151" t="str">
        <f t="shared" si="43"/>
        <v xml:space="preserve"> </v>
      </c>
      <c r="M614" s="108"/>
      <c r="N614" s="15"/>
      <c r="O614" s="62">
        <f t="shared" si="44"/>
        <v>53.5</v>
      </c>
      <c r="P614" s="4"/>
    </row>
    <row r="615" spans="1:16" s="5" customFormat="1" ht="17.45" customHeight="1">
      <c r="A615" s="4">
        <v>606</v>
      </c>
      <c r="B615" s="133" t="s">
        <v>11548</v>
      </c>
      <c r="C615" s="134" t="s">
        <v>3090</v>
      </c>
      <c r="D615" s="135" t="s">
        <v>1012</v>
      </c>
      <c r="E615" s="81" t="s">
        <v>11507</v>
      </c>
      <c r="F615" s="145">
        <v>6.1</v>
      </c>
      <c r="G615" s="145">
        <v>3.02</v>
      </c>
      <c r="H615" s="48">
        <v>54</v>
      </c>
      <c r="I615" s="48">
        <v>52</v>
      </c>
      <c r="J615" s="151" t="str">
        <f t="shared" si="41"/>
        <v xml:space="preserve"> </v>
      </c>
      <c r="K615" s="151" t="str">
        <f t="shared" si="42"/>
        <v xml:space="preserve"> </v>
      </c>
      <c r="L615" s="151" t="str">
        <f t="shared" si="43"/>
        <v xml:space="preserve"> </v>
      </c>
      <c r="M615" s="101"/>
      <c r="N615" s="15"/>
      <c r="O615" s="62">
        <f t="shared" si="44"/>
        <v>53</v>
      </c>
      <c r="P615" s="4"/>
    </row>
    <row r="616" spans="1:16" s="5" customFormat="1" ht="17.45" customHeight="1">
      <c r="A616" s="4">
        <v>607</v>
      </c>
      <c r="B616" s="133" t="s">
        <v>11549</v>
      </c>
      <c r="C616" s="134" t="s">
        <v>664</v>
      </c>
      <c r="D616" s="135" t="s">
        <v>307</v>
      </c>
      <c r="E616" s="81" t="s">
        <v>11507</v>
      </c>
      <c r="F616" s="145">
        <v>7.2</v>
      </c>
      <c r="G616" s="145">
        <v>6.03</v>
      </c>
      <c r="H616" s="48">
        <v>54</v>
      </c>
      <c r="I616" s="48">
        <v>60</v>
      </c>
      <c r="J616" s="151" t="str">
        <f t="shared" si="41"/>
        <v xml:space="preserve"> </v>
      </c>
      <c r="K616" s="151" t="str">
        <f t="shared" si="42"/>
        <v xml:space="preserve"> </v>
      </c>
      <c r="L616" s="151" t="str">
        <f t="shared" si="43"/>
        <v xml:space="preserve"> </v>
      </c>
      <c r="M616" s="101"/>
      <c r="N616" s="15"/>
      <c r="O616" s="62">
        <f t="shared" si="44"/>
        <v>57</v>
      </c>
      <c r="P616" s="4"/>
    </row>
    <row r="617" spans="1:16" s="5" customFormat="1" ht="17.45" customHeight="1">
      <c r="A617" s="4">
        <v>608</v>
      </c>
      <c r="B617" s="133" t="s">
        <v>11550</v>
      </c>
      <c r="C617" s="134" t="s">
        <v>3089</v>
      </c>
      <c r="D617" s="135" t="s">
        <v>1002</v>
      </c>
      <c r="E617" s="81" t="s">
        <v>11507</v>
      </c>
      <c r="F617" s="145">
        <v>7.4</v>
      </c>
      <c r="G617" s="145">
        <v>5.09</v>
      </c>
      <c r="H617" s="48">
        <v>57</v>
      </c>
      <c r="I617" s="48">
        <v>53</v>
      </c>
      <c r="J617" s="151" t="str">
        <f t="shared" si="41"/>
        <v xml:space="preserve"> </v>
      </c>
      <c r="K617" s="151" t="str">
        <f t="shared" si="42"/>
        <v xml:space="preserve"> </v>
      </c>
      <c r="L617" s="151" t="str">
        <f t="shared" si="43"/>
        <v xml:space="preserve"> </v>
      </c>
      <c r="M617" s="101"/>
      <c r="N617" s="15"/>
      <c r="O617" s="62">
        <f t="shared" si="44"/>
        <v>55</v>
      </c>
      <c r="P617" s="4"/>
    </row>
    <row r="618" spans="1:16" s="5" customFormat="1" ht="17.45" customHeight="1">
      <c r="A618" s="4">
        <v>609</v>
      </c>
      <c r="B618" s="133" t="s">
        <v>11551</v>
      </c>
      <c r="C618" s="134" t="s">
        <v>3614</v>
      </c>
      <c r="D618" s="135" t="s">
        <v>1750</v>
      </c>
      <c r="E618" s="81" t="s">
        <v>11507</v>
      </c>
      <c r="F618" s="145">
        <v>6.77</v>
      </c>
      <c r="G618" s="145">
        <v>5.36</v>
      </c>
      <c r="H618" s="48">
        <v>54</v>
      </c>
      <c r="I618" s="48">
        <v>53</v>
      </c>
      <c r="J618" s="151" t="str">
        <f t="shared" si="41"/>
        <v xml:space="preserve"> </v>
      </c>
      <c r="K618" s="151" t="str">
        <f t="shared" si="42"/>
        <v xml:space="preserve"> </v>
      </c>
      <c r="L618" s="151" t="str">
        <f t="shared" si="43"/>
        <v xml:space="preserve"> </v>
      </c>
      <c r="M618" s="108"/>
      <c r="N618" s="15"/>
      <c r="O618" s="62">
        <f t="shared" si="44"/>
        <v>53.5</v>
      </c>
      <c r="P618" s="4"/>
    </row>
    <row r="619" spans="1:16" s="5" customFormat="1" ht="17.45" customHeight="1">
      <c r="A619" s="4">
        <v>610</v>
      </c>
      <c r="B619" s="133" t="s">
        <v>11552</v>
      </c>
      <c r="C619" s="134" t="s">
        <v>907</v>
      </c>
      <c r="D619" s="135" t="s">
        <v>2984</v>
      </c>
      <c r="E619" s="81" t="s">
        <v>11507</v>
      </c>
      <c r="F619" s="145">
        <v>6.87</v>
      </c>
      <c r="G619" s="145">
        <v>5.48</v>
      </c>
      <c r="H619" s="48">
        <v>52</v>
      </c>
      <c r="I619" s="48">
        <v>50</v>
      </c>
      <c r="J619" s="151" t="str">
        <f t="shared" si="41"/>
        <v xml:space="preserve"> </v>
      </c>
      <c r="K619" s="151" t="str">
        <f t="shared" si="42"/>
        <v xml:space="preserve"> </v>
      </c>
      <c r="L619" s="151" t="str">
        <f t="shared" si="43"/>
        <v xml:space="preserve"> </v>
      </c>
      <c r="M619" s="108"/>
      <c r="N619" s="15"/>
      <c r="O619" s="62">
        <f t="shared" si="44"/>
        <v>51</v>
      </c>
      <c r="P619" s="4"/>
    </row>
    <row r="620" spans="1:16" s="5" customFormat="1" ht="17.45" customHeight="1">
      <c r="A620" s="4">
        <v>611</v>
      </c>
      <c r="B620" s="133" t="s">
        <v>11553</v>
      </c>
      <c r="C620" s="134" t="s">
        <v>2473</v>
      </c>
      <c r="D620" s="135" t="s">
        <v>3413</v>
      </c>
      <c r="E620" s="81" t="s">
        <v>11554</v>
      </c>
      <c r="F620" s="145">
        <v>8.1</v>
      </c>
      <c r="G620" s="145">
        <v>7.85</v>
      </c>
      <c r="H620" s="48">
        <v>56</v>
      </c>
      <c r="I620" s="48">
        <v>60</v>
      </c>
      <c r="J620" s="151" t="str">
        <f t="shared" si="41"/>
        <v xml:space="preserve"> </v>
      </c>
      <c r="K620" s="151" t="str">
        <f t="shared" si="42"/>
        <v xml:space="preserve"> </v>
      </c>
      <c r="L620" s="151" t="str">
        <f t="shared" si="43"/>
        <v xml:space="preserve"> </v>
      </c>
      <c r="M620" s="120"/>
      <c r="N620" s="15"/>
      <c r="O620" s="62">
        <f t="shared" si="44"/>
        <v>58</v>
      </c>
      <c r="P620" s="4"/>
    </row>
    <row r="621" spans="1:16" s="5" customFormat="1" ht="17.45" customHeight="1">
      <c r="A621" s="4">
        <v>612</v>
      </c>
      <c r="B621" s="133" t="s">
        <v>11555</v>
      </c>
      <c r="C621" s="134" t="s">
        <v>3742</v>
      </c>
      <c r="D621" s="135" t="s">
        <v>2007</v>
      </c>
      <c r="E621" s="81" t="s">
        <v>11554</v>
      </c>
      <c r="F621" s="145">
        <v>6.6</v>
      </c>
      <c r="G621" s="145">
        <v>7.89</v>
      </c>
      <c r="H621" s="48">
        <v>51</v>
      </c>
      <c r="I621" s="48">
        <v>53</v>
      </c>
      <c r="J621" s="151" t="str">
        <f t="shared" si="41"/>
        <v xml:space="preserve"> </v>
      </c>
      <c r="K621" s="151" t="str">
        <f t="shared" si="42"/>
        <v xml:space="preserve"> </v>
      </c>
      <c r="L621" s="151" t="str">
        <f t="shared" si="43"/>
        <v xml:space="preserve"> </v>
      </c>
      <c r="M621" s="108"/>
      <c r="N621" s="15"/>
      <c r="O621" s="62">
        <f t="shared" si="44"/>
        <v>52</v>
      </c>
      <c r="P621" s="4"/>
    </row>
    <row r="622" spans="1:16" s="5" customFormat="1" ht="17.45" customHeight="1">
      <c r="A622" s="4">
        <v>613</v>
      </c>
      <c r="B622" s="133" t="s">
        <v>11556</v>
      </c>
      <c r="C622" s="134" t="s">
        <v>3983</v>
      </c>
      <c r="D622" s="135" t="s">
        <v>2009</v>
      </c>
      <c r="E622" s="81" t="s">
        <v>11554</v>
      </c>
      <c r="F622" s="145">
        <v>5.63</v>
      </c>
      <c r="G622" s="145">
        <v>3.92</v>
      </c>
      <c r="H622" s="48">
        <v>51</v>
      </c>
      <c r="I622" s="48">
        <v>50</v>
      </c>
      <c r="J622" s="151" t="str">
        <f t="shared" si="41"/>
        <v xml:space="preserve"> </v>
      </c>
      <c r="K622" s="151" t="str">
        <f t="shared" si="42"/>
        <v xml:space="preserve"> </v>
      </c>
      <c r="L622" s="151" t="str">
        <f t="shared" si="43"/>
        <v xml:space="preserve"> </v>
      </c>
      <c r="M622" s="101"/>
      <c r="N622" s="15"/>
      <c r="O622" s="62">
        <f t="shared" si="44"/>
        <v>50.5</v>
      </c>
      <c r="P622" s="4"/>
    </row>
    <row r="623" spans="1:16" s="5" customFormat="1" ht="17.45" customHeight="1">
      <c r="A623" s="4">
        <v>614</v>
      </c>
      <c r="B623" s="133" t="s">
        <v>11557</v>
      </c>
      <c r="C623" s="134" t="s">
        <v>11558</v>
      </c>
      <c r="D623" s="135" t="s">
        <v>2268</v>
      </c>
      <c r="E623" s="81" t="s">
        <v>11554</v>
      </c>
      <c r="F623" s="145">
        <v>7.77</v>
      </c>
      <c r="G623" s="145">
        <v>7.66</v>
      </c>
      <c r="H623" s="48">
        <v>60</v>
      </c>
      <c r="I623" s="48">
        <v>60</v>
      </c>
      <c r="J623" s="151" t="str">
        <f t="shared" si="41"/>
        <v xml:space="preserve"> </v>
      </c>
      <c r="K623" s="151" t="str">
        <f t="shared" si="42"/>
        <v xml:space="preserve"> </v>
      </c>
      <c r="L623" s="151" t="str">
        <f t="shared" si="43"/>
        <v xml:space="preserve"> </v>
      </c>
      <c r="M623" s="108"/>
      <c r="N623" s="93"/>
      <c r="O623" s="62">
        <f t="shared" si="44"/>
        <v>60</v>
      </c>
      <c r="P623" s="4"/>
    </row>
    <row r="624" spans="1:16" s="5" customFormat="1" ht="17.45" customHeight="1">
      <c r="A624" s="4">
        <v>615</v>
      </c>
      <c r="B624" s="133" t="s">
        <v>11559</v>
      </c>
      <c r="C624" s="134" t="s">
        <v>2821</v>
      </c>
      <c r="D624" s="135" t="s">
        <v>352</v>
      </c>
      <c r="E624" s="81" t="s">
        <v>11554</v>
      </c>
      <c r="F624" s="145">
        <v>8</v>
      </c>
      <c r="G624" s="145">
        <v>7.22</v>
      </c>
      <c r="H624" s="48">
        <v>56</v>
      </c>
      <c r="I624" s="48">
        <v>55</v>
      </c>
      <c r="J624" s="151" t="str">
        <f t="shared" si="41"/>
        <v xml:space="preserve"> </v>
      </c>
      <c r="K624" s="151" t="str">
        <f t="shared" si="42"/>
        <v xml:space="preserve"> </v>
      </c>
      <c r="L624" s="151" t="str">
        <f t="shared" si="43"/>
        <v xml:space="preserve"> </v>
      </c>
      <c r="M624" s="51"/>
      <c r="N624" s="9"/>
      <c r="O624" s="62">
        <f t="shared" si="44"/>
        <v>55.5</v>
      </c>
      <c r="P624" s="4"/>
    </row>
    <row r="625" spans="1:16" s="5" customFormat="1" ht="17.45" customHeight="1">
      <c r="A625" s="4">
        <v>616</v>
      </c>
      <c r="B625" s="133" t="s">
        <v>11560</v>
      </c>
      <c r="C625" s="134" t="s">
        <v>997</v>
      </c>
      <c r="D625" s="135" t="s">
        <v>1753</v>
      </c>
      <c r="E625" s="81" t="s">
        <v>11554</v>
      </c>
      <c r="F625" s="145">
        <v>6.73</v>
      </c>
      <c r="G625" s="145">
        <v>6.57</v>
      </c>
      <c r="H625" s="48">
        <v>57</v>
      </c>
      <c r="I625" s="48">
        <v>65</v>
      </c>
      <c r="J625" s="151" t="str">
        <f t="shared" si="41"/>
        <v xml:space="preserve"> </v>
      </c>
      <c r="K625" s="151" t="str">
        <f t="shared" si="42"/>
        <v xml:space="preserve"> </v>
      </c>
      <c r="L625" s="151" t="str">
        <f t="shared" si="43"/>
        <v xml:space="preserve"> </v>
      </c>
      <c r="M625" s="101"/>
      <c r="N625" s="9"/>
      <c r="O625" s="62">
        <f t="shared" si="44"/>
        <v>61</v>
      </c>
      <c r="P625" s="4"/>
    </row>
    <row r="626" spans="1:16" s="5" customFormat="1" ht="17.45" customHeight="1">
      <c r="A626" s="4">
        <v>617</v>
      </c>
      <c r="B626" s="133" t="s">
        <v>11561</v>
      </c>
      <c r="C626" s="134" t="s">
        <v>2468</v>
      </c>
      <c r="D626" s="135" t="s">
        <v>113</v>
      </c>
      <c r="E626" s="81" t="s">
        <v>11554</v>
      </c>
      <c r="F626" s="145">
        <v>7.3</v>
      </c>
      <c r="G626" s="145">
        <v>4.76</v>
      </c>
      <c r="H626" s="48">
        <v>55</v>
      </c>
      <c r="I626" s="48">
        <v>52</v>
      </c>
      <c r="J626" s="151" t="str">
        <f t="shared" si="41"/>
        <v xml:space="preserve"> </v>
      </c>
      <c r="K626" s="151" t="str">
        <f t="shared" si="42"/>
        <v xml:space="preserve"> </v>
      </c>
      <c r="L626" s="151" t="str">
        <f t="shared" si="43"/>
        <v xml:space="preserve"> </v>
      </c>
      <c r="M626" s="101"/>
      <c r="N626" s="9"/>
      <c r="O626" s="62">
        <f t="shared" si="44"/>
        <v>53.5</v>
      </c>
      <c r="P626" s="4"/>
    </row>
    <row r="627" spans="1:16" s="5" customFormat="1" ht="17.45" customHeight="1">
      <c r="A627" s="4">
        <v>618</v>
      </c>
      <c r="B627" s="133" t="s">
        <v>11562</v>
      </c>
      <c r="C627" s="134" t="s">
        <v>1024</v>
      </c>
      <c r="D627" s="135" t="s">
        <v>665</v>
      </c>
      <c r="E627" s="81" t="s">
        <v>11554</v>
      </c>
      <c r="F627" s="145">
        <v>6.1</v>
      </c>
      <c r="G627" s="145">
        <v>4.3</v>
      </c>
      <c r="H627" s="48">
        <v>50</v>
      </c>
      <c r="I627" s="48">
        <v>50</v>
      </c>
      <c r="J627" s="151" t="str">
        <f t="shared" si="41"/>
        <v xml:space="preserve"> </v>
      </c>
      <c r="K627" s="151" t="str">
        <f t="shared" si="42"/>
        <v xml:space="preserve"> </v>
      </c>
      <c r="L627" s="151" t="str">
        <f t="shared" si="43"/>
        <v xml:space="preserve"> </v>
      </c>
      <c r="M627" s="120"/>
      <c r="N627" s="9"/>
      <c r="O627" s="62">
        <f t="shared" si="44"/>
        <v>50</v>
      </c>
      <c r="P627" s="4"/>
    </row>
    <row r="628" spans="1:16" s="5" customFormat="1" ht="17.45" customHeight="1">
      <c r="A628" s="4">
        <v>619</v>
      </c>
      <c r="B628" s="133" t="s">
        <v>11563</v>
      </c>
      <c r="C628" s="134" t="s">
        <v>1697</v>
      </c>
      <c r="D628" s="135" t="s">
        <v>3474</v>
      </c>
      <c r="E628" s="81" t="s">
        <v>11554</v>
      </c>
      <c r="F628" s="145">
        <v>6.87</v>
      </c>
      <c r="G628" s="145">
        <v>4.95</v>
      </c>
      <c r="H628" s="48">
        <v>52</v>
      </c>
      <c r="I628" s="48">
        <v>52</v>
      </c>
      <c r="J628" s="151" t="str">
        <f t="shared" si="41"/>
        <v xml:space="preserve"> </v>
      </c>
      <c r="K628" s="151" t="str">
        <f t="shared" si="42"/>
        <v xml:space="preserve"> </v>
      </c>
      <c r="L628" s="151" t="str">
        <f t="shared" si="43"/>
        <v xml:space="preserve"> </v>
      </c>
      <c r="M628" s="120"/>
      <c r="N628" s="9"/>
      <c r="O628" s="62">
        <f t="shared" si="44"/>
        <v>52</v>
      </c>
      <c r="P628" s="4"/>
    </row>
    <row r="629" spans="1:16" s="5" customFormat="1" ht="17.45" customHeight="1">
      <c r="A629" s="4">
        <v>620</v>
      </c>
      <c r="B629" s="133" t="s">
        <v>11564</v>
      </c>
      <c r="C629" s="134" t="s">
        <v>3090</v>
      </c>
      <c r="D629" s="135" t="s">
        <v>3474</v>
      </c>
      <c r="E629" s="81" t="s">
        <v>11554</v>
      </c>
      <c r="F629" s="145">
        <v>8.77</v>
      </c>
      <c r="G629" s="145">
        <v>7.84</v>
      </c>
      <c r="H629" s="48">
        <v>51</v>
      </c>
      <c r="I629" s="48">
        <v>60</v>
      </c>
      <c r="J629" s="151" t="str">
        <f t="shared" si="41"/>
        <v xml:space="preserve"> </v>
      </c>
      <c r="K629" s="151" t="str">
        <f t="shared" si="42"/>
        <v xml:space="preserve"> </v>
      </c>
      <c r="L629" s="151" t="str">
        <f t="shared" si="43"/>
        <v xml:space="preserve"> </v>
      </c>
      <c r="M629" s="51"/>
      <c r="N629" s="9"/>
      <c r="O629" s="62">
        <f t="shared" si="44"/>
        <v>55.5</v>
      </c>
      <c r="P629" s="4"/>
    </row>
    <row r="630" spans="1:16" s="5" customFormat="1" ht="17.45" customHeight="1">
      <c r="A630" s="4">
        <v>621</v>
      </c>
      <c r="B630" s="133" t="s">
        <v>11565</v>
      </c>
      <c r="C630" s="134" t="s">
        <v>1338</v>
      </c>
      <c r="D630" s="135" t="s">
        <v>3476</v>
      </c>
      <c r="E630" s="81" t="s">
        <v>11554</v>
      </c>
      <c r="F630" s="145">
        <v>6.8</v>
      </c>
      <c r="G630" s="145">
        <v>5.84</v>
      </c>
      <c r="H630" s="48">
        <v>58</v>
      </c>
      <c r="I630" s="48">
        <v>76</v>
      </c>
      <c r="J630" s="151" t="str">
        <f t="shared" si="41"/>
        <v xml:space="preserve"> </v>
      </c>
      <c r="K630" s="151" t="str">
        <f t="shared" si="42"/>
        <v xml:space="preserve"> </v>
      </c>
      <c r="L630" s="151" t="str">
        <f t="shared" si="43"/>
        <v xml:space="preserve"> </v>
      </c>
      <c r="M630" s="83"/>
      <c r="N630" s="9"/>
      <c r="O630" s="62">
        <f t="shared" si="44"/>
        <v>67</v>
      </c>
      <c r="P630" s="4"/>
    </row>
    <row r="631" spans="1:16" s="5" customFormat="1" ht="17.45" customHeight="1">
      <c r="A631" s="4">
        <v>622</v>
      </c>
      <c r="B631" s="133" t="s">
        <v>11566</v>
      </c>
      <c r="C631" s="134" t="s">
        <v>3339</v>
      </c>
      <c r="D631" s="135" t="s">
        <v>3839</v>
      </c>
      <c r="E631" s="81" t="s">
        <v>11554</v>
      </c>
      <c r="F631" s="145">
        <v>5.7</v>
      </c>
      <c r="G631" s="145">
        <v>3.48</v>
      </c>
      <c r="H631" s="48">
        <v>48</v>
      </c>
      <c r="I631" s="48">
        <v>50</v>
      </c>
      <c r="J631" s="151" t="str">
        <f t="shared" si="41"/>
        <v xml:space="preserve"> </v>
      </c>
      <c r="K631" s="151" t="str">
        <f t="shared" si="42"/>
        <v xml:space="preserve"> </v>
      </c>
      <c r="L631" s="151" t="str">
        <f t="shared" si="43"/>
        <v xml:space="preserve"> </v>
      </c>
      <c r="M631" s="51"/>
      <c r="N631" s="9"/>
      <c r="O631" s="62">
        <f t="shared" si="44"/>
        <v>49</v>
      </c>
      <c r="P631" s="4"/>
    </row>
    <row r="632" spans="1:16" s="5" customFormat="1" ht="17.45" customHeight="1">
      <c r="A632" s="4">
        <v>623</v>
      </c>
      <c r="B632" s="133" t="s">
        <v>11567</v>
      </c>
      <c r="C632" s="134" t="s">
        <v>1410</v>
      </c>
      <c r="D632" s="135" t="s">
        <v>1411</v>
      </c>
      <c r="E632" s="81" t="s">
        <v>11554</v>
      </c>
      <c r="F632" s="145">
        <v>5.83</v>
      </c>
      <c r="G632" s="145">
        <v>4.7</v>
      </c>
      <c r="H632" s="48">
        <v>53</v>
      </c>
      <c r="I632" s="48">
        <v>50</v>
      </c>
      <c r="J632" s="151" t="str">
        <f t="shared" si="41"/>
        <v xml:space="preserve"> </v>
      </c>
      <c r="K632" s="151" t="str">
        <f t="shared" si="42"/>
        <v xml:space="preserve"> </v>
      </c>
      <c r="L632" s="151" t="str">
        <f t="shared" si="43"/>
        <v xml:space="preserve"> </v>
      </c>
      <c r="M632" s="120"/>
      <c r="N632" s="9"/>
      <c r="O632" s="62">
        <f t="shared" si="44"/>
        <v>51.5</v>
      </c>
      <c r="P632" s="4"/>
    </row>
    <row r="633" spans="1:16" s="5" customFormat="1" ht="17.45" customHeight="1">
      <c r="A633" s="4">
        <v>624</v>
      </c>
      <c r="B633" s="133" t="s">
        <v>11568</v>
      </c>
      <c r="C633" s="134" t="s">
        <v>670</v>
      </c>
      <c r="D633" s="135" t="s">
        <v>1411</v>
      </c>
      <c r="E633" s="81" t="s">
        <v>11554</v>
      </c>
      <c r="F633" s="145">
        <v>5.3</v>
      </c>
      <c r="G633" s="145">
        <v>4.32</v>
      </c>
      <c r="H633" s="48">
        <v>50</v>
      </c>
      <c r="I633" s="48">
        <v>50</v>
      </c>
      <c r="J633" s="151" t="str">
        <f t="shared" si="41"/>
        <v xml:space="preserve"> </v>
      </c>
      <c r="K633" s="151" t="str">
        <f t="shared" si="42"/>
        <v xml:space="preserve"> </v>
      </c>
      <c r="L633" s="151" t="str">
        <f t="shared" si="43"/>
        <v xml:space="preserve"> </v>
      </c>
      <c r="M633" s="127"/>
      <c r="N633" s="9"/>
      <c r="O633" s="62">
        <f t="shared" si="44"/>
        <v>50</v>
      </c>
      <c r="P633" s="4"/>
    </row>
    <row r="634" spans="1:16" s="5" customFormat="1" ht="17.45" customHeight="1">
      <c r="A634" s="4">
        <v>625</v>
      </c>
      <c r="B634" s="133" t="s">
        <v>11569</v>
      </c>
      <c r="C634" s="134" t="s">
        <v>435</v>
      </c>
      <c r="D634" s="135" t="s">
        <v>1414</v>
      </c>
      <c r="E634" s="81" t="s">
        <v>11554</v>
      </c>
      <c r="F634" s="145">
        <v>5.73</v>
      </c>
      <c r="G634" s="145">
        <v>6.01</v>
      </c>
      <c r="H634" s="48">
        <v>53</v>
      </c>
      <c r="I634" s="48">
        <v>57</v>
      </c>
      <c r="J634" s="151" t="str">
        <f t="shared" si="41"/>
        <v xml:space="preserve"> </v>
      </c>
      <c r="K634" s="151" t="str">
        <f t="shared" si="42"/>
        <v xml:space="preserve"> </v>
      </c>
      <c r="L634" s="151" t="str">
        <f t="shared" si="43"/>
        <v xml:space="preserve"> </v>
      </c>
      <c r="M634" s="127"/>
      <c r="N634" s="9"/>
      <c r="O634" s="62">
        <f t="shared" si="44"/>
        <v>55</v>
      </c>
      <c r="P634" s="4"/>
    </row>
    <row r="635" spans="1:16" s="5" customFormat="1" ht="17.45" customHeight="1">
      <c r="A635" s="4">
        <v>626</v>
      </c>
      <c r="B635" s="133" t="s">
        <v>11570</v>
      </c>
      <c r="C635" s="134" t="s">
        <v>904</v>
      </c>
      <c r="D635" s="135" t="s">
        <v>25</v>
      </c>
      <c r="E635" s="81" t="s">
        <v>11554</v>
      </c>
      <c r="F635" s="145">
        <v>6.8</v>
      </c>
      <c r="G635" s="145">
        <v>4.57</v>
      </c>
      <c r="H635" s="48">
        <v>60</v>
      </c>
      <c r="I635" s="48">
        <v>60</v>
      </c>
      <c r="J635" s="151" t="str">
        <f t="shared" si="41"/>
        <v xml:space="preserve"> </v>
      </c>
      <c r="K635" s="151" t="str">
        <f t="shared" si="42"/>
        <v xml:space="preserve"> </v>
      </c>
      <c r="L635" s="151" t="str">
        <f t="shared" si="43"/>
        <v xml:space="preserve"> </v>
      </c>
      <c r="M635" s="101"/>
      <c r="N635" s="9"/>
      <c r="O635" s="62">
        <f t="shared" si="44"/>
        <v>60</v>
      </c>
      <c r="P635" s="4"/>
    </row>
    <row r="636" spans="1:16" s="5" customFormat="1" ht="17.45" customHeight="1">
      <c r="A636" s="4">
        <v>627</v>
      </c>
      <c r="B636" s="133" t="s">
        <v>11571</v>
      </c>
      <c r="C636" s="134" t="s">
        <v>1406</v>
      </c>
      <c r="D636" s="135" t="s">
        <v>995</v>
      </c>
      <c r="E636" s="81" t="s">
        <v>11554</v>
      </c>
      <c r="F636" s="145">
        <v>4</v>
      </c>
      <c r="G636" s="145">
        <v>0.32</v>
      </c>
      <c r="H636" s="48">
        <v>50</v>
      </c>
      <c r="I636" s="48">
        <v>35</v>
      </c>
      <c r="J636" s="151" t="str">
        <f t="shared" si="41"/>
        <v xml:space="preserve"> </v>
      </c>
      <c r="K636" s="151" t="str">
        <f t="shared" si="42"/>
        <v xml:space="preserve"> </v>
      </c>
      <c r="L636" s="151" t="str">
        <f t="shared" si="43"/>
        <v xml:space="preserve"> </v>
      </c>
      <c r="M636" s="108"/>
      <c r="N636" s="9"/>
      <c r="O636" s="62">
        <f t="shared" si="44"/>
        <v>42.5</v>
      </c>
      <c r="P636" s="4"/>
    </row>
    <row r="637" spans="1:16" s="5" customFormat="1" ht="17.45" customHeight="1">
      <c r="A637" s="4">
        <v>628</v>
      </c>
      <c r="B637" s="133" t="s">
        <v>11572</v>
      </c>
      <c r="C637" s="134" t="s">
        <v>11573</v>
      </c>
      <c r="D637" s="135" t="s">
        <v>2321</v>
      </c>
      <c r="E637" s="81" t="s">
        <v>11554</v>
      </c>
      <c r="F637" s="145">
        <v>7.1</v>
      </c>
      <c r="G637" s="145">
        <v>4.92</v>
      </c>
      <c r="H637" s="48">
        <v>55</v>
      </c>
      <c r="I637" s="48">
        <v>52</v>
      </c>
      <c r="J637" s="151" t="str">
        <f t="shared" si="41"/>
        <v xml:space="preserve"> </v>
      </c>
      <c r="K637" s="151" t="str">
        <f t="shared" si="42"/>
        <v xml:space="preserve"> </v>
      </c>
      <c r="L637" s="151" t="str">
        <f t="shared" si="43"/>
        <v xml:space="preserve"> </v>
      </c>
      <c r="M637" s="101"/>
      <c r="N637" s="9"/>
      <c r="O637" s="62">
        <f t="shared" si="44"/>
        <v>53.5</v>
      </c>
      <c r="P637" s="4"/>
    </row>
    <row r="638" spans="1:16" s="5" customFormat="1" ht="17.45" customHeight="1">
      <c r="A638" s="4">
        <v>629</v>
      </c>
      <c r="B638" s="133" t="s">
        <v>11574</v>
      </c>
      <c r="C638" s="134" t="s">
        <v>4424</v>
      </c>
      <c r="D638" s="135" t="s">
        <v>3507</v>
      </c>
      <c r="E638" s="81" t="s">
        <v>11554</v>
      </c>
      <c r="F638" s="145">
        <v>8.1</v>
      </c>
      <c r="G638" s="145">
        <v>6.94</v>
      </c>
      <c r="H638" s="48">
        <v>54</v>
      </c>
      <c r="I638" s="48">
        <v>54</v>
      </c>
      <c r="J638" s="151" t="str">
        <f t="shared" si="41"/>
        <v xml:space="preserve"> </v>
      </c>
      <c r="K638" s="151" t="str">
        <f t="shared" si="42"/>
        <v xml:space="preserve"> </v>
      </c>
      <c r="L638" s="151" t="str">
        <f t="shared" si="43"/>
        <v xml:space="preserve"> </v>
      </c>
      <c r="M638" s="127"/>
      <c r="N638" s="9"/>
      <c r="O638" s="62">
        <f t="shared" si="44"/>
        <v>54</v>
      </c>
      <c r="P638" s="4"/>
    </row>
    <row r="639" spans="1:16" s="5" customFormat="1" ht="17.45" customHeight="1">
      <c r="A639" s="4">
        <v>630</v>
      </c>
      <c r="B639" s="133" t="s">
        <v>11575</v>
      </c>
      <c r="C639" s="134" t="s">
        <v>11576</v>
      </c>
      <c r="D639" s="135" t="s">
        <v>4057</v>
      </c>
      <c r="E639" s="81" t="s">
        <v>11554</v>
      </c>
      <c r="F639" s="145">
        <v>6.3</v>
      </c>
      <c r="G639" s="145">
        <v>4.5999999999999996</v>
      </c>
      <c r="H639" s="48">
        <v>51</v>
      </c>
      <c r="I639" s="48">
        <v>50</v>
      </c>
      <c r="J639" s="151" t="str">
        <f t="shared" si="41"/>
        <v xml:space="preserve"> </v>
      </c>
      <c r="K639" s="151" t="str">
        <f t="shared" si="42"/>
        <v xml:space="preserve"> </v>
      </c>
      <c r="L639" s="151" t="str">
        <f t="shared" si="43"/>
        <v xml:space="preserve"> </v>
      </c>
      <c r="M639" s="101"/>
      <c r="N639" s="9"/>
      <c r="O639" s="62">
        <f t="shared" si="44"/>
        <v>50.5</v>
      </c>
      <c r="P639" s="4"/>
    </row>
    <row r="640" spans="1:16" s="5" customFormat="1" ht="17.45" customHeight="1">
      <c r="A640" s="4">
        <v>631</v>
      </c>
      <c r="B640" s="133" t="s">
        <v>11577</v>
      </c>
      <c r="C640" s="134" t="s">
        <v>7791</v>
      </c>
      <c r="D640" s="135" t="s">
        <v>3608</v>
      </c>
      <c r="E640" s="81" t="s">
        <v>11554</v>
      </c>
      <c r="F640" s="145">
        <v>7.57</v>
      </c>
      <c r="G640" s="145">
        <v>4.97</v>
      </c>
      <c r="H640" s="48">
        <v>57</v>
      </c>
      <c r="I640" s="48">
        <v>51</v>
      </c>
      <c r="J640" s="151" t="str">
        <f t="shared" si="41"/>
        <v xml:space="preserve"> </v>
      </c>
      <c r="K640" s="151" t="str">
        <f t="shared" si="42"/>
        <v xml:space="preserve"> </v>
      </c>
      <c r="L640" s="151" t="str">
        <f t="shared" si="43"/>
        <v xml:space="preserve"> </v>
      </c>
      <c r="M640" s="101"/>
      <c r="N640" s="9"/>
      <c r="O640" s="62">
        <f t="shared" si="44"/>
        <v>54</v>
      </c>
      <c r="P640" s="4"/>
    </row>
    <row r="641" spans="1:16" s="5" customFormat="1" ht="17.45" customHeight="1">
      <c r="A641" s="4">
        <v>632</v>
      </c>
      <c r="B641" s="133" t="s">
        <v>11578</v>
      </c>
      <c r="C641" s="134" t="s">
        <v>11579</v>
      </c>
      <c r="D641" s="135" t="s">
        <v>748</v>
      </c>
      <c r="E641" s="81" t="s">
        <v>11554</v>
      </c>
      <c r="F641" s="145">
        <v>7.13</v>
      </c>
      <c r="G641" s="145">
        <v>4.3</v>
      </c>
      <c r="H641" s="48">
        <v>50</v>
      </c>
      <c r="I641" s="48">
        <v>57</v>
      </c>
      <c r="J641" s="151" t="str">
        <f t="shared" si="41"/>
        <v xml:space="preserve"> </v>
      </c>
      <c r="K641" s="151" t="str">
        <f t="shared" si="42"/>
        <v xml:space="preserve"> </v>
      </c>
      <c r="L641" s="151" t="str">
        <f t="shared" si="43"/>
        <v xml:space="preserve"> </v>
      </c>
      <c r="M641" s="158" t="s">
        <v>9782</v>
      </c>
      <c r="N641" s="9"/>
      <c r="O641" s="62">
        <f t="shared" si="44"/>
        <v>53.5</v>
      </c>
      <c r="P641" s="4"/>
    </row>
    <row r="642" spans="1:16" s="5" customFormat="1" ht="17.45" customHeight="1">
      <c r="A642" s="4">
        <v>633</v>
      </c>
      <c r="B642" s="133" t="s">
        <v>11580</v>
      </c>
      <c r="C642" s="134" t="s">
        <v>11581</v>
      </c>
      <c r="D642" s="135" t="s">
        <v>11582</v>
      </c>
      <c r="E642" s="81" t="s">
        <v>11554</v>
      </c>
      <c r="F642" s="145">
        <v>6.6</v>
      </c>
      <c r="G642" s="145">
        <v>2.82</v>
      </c>
      <c r="H642" s="48">
        <v>62</v>
      </c>
      <c r="I642" s="48">
        <v>50</v>
      </c>
      <c r="J642" s="151" t="str">
        <f t="shared" si="41"/>
        <v xml:space="preserve"> </v>
      </c>
      <c r="K642" s="151" t="str">
        <f t="shared" si="42"/>
        <v xml:space="preserve"> </v>
      </c>
      <c r="L642" s="151" t="str">
        <f t="shared" si="43"/>
        <v xml:space="preserve"> </v>
      </c>
      <c r="M642" s="83"/>
      <c r="N642" s="9"/>
      <c r="O642" s="62">
        <f t="shared" si="44"/>
        <v>56</v>
      </c>
      <c r="P642" s="4"/>
    </row>
    <row r="643" spans="1:16" s="5" customFormat="1" ht="17.45" customHeight="1">
      <c r="A643" s="4">
        <v>634</v>
      </c>
      <c r="B643" s="133" t="s">
        <v>11583</v>
      </c>
      <c r="C643" s="134" t="s">
        <v>1694</v>
      </c>
      <c r="D643" s="135" t="s">
        <v>4264</v>
      </c>
      <c r="E643" s="81" t="s">
        <v>11554</v>
      </c>
      <c r="F643" s="145">
        <v>7.43</v>
      </c>
      <c r="G643" s="145">
        <v>4.71</v>
      </c>
      <c r="H643" s="48">
        <v>50</v>
      </c>
      <c r="I643" s="48">
        <v>50</v>
      </c>
      <c r="J643" s="151" t="str">
        <f t="shared" si="41"/>
        <v xml:space="preserve"> </v>
      </c>
      <c r="K643" s="151" t="str">
        <f t="shared" si="42"/>
        <v xml:space="preserve"> </v>
      </c>
      <c r="L643" s="151" t="str">
        <f t="shared" si="43"/>
        <v xml:space="preserve"> </v>
      </c>
      <c r="M643" s="101"/>
      <c r="N643" s="9"/>
      <c r="O643" s="62">
        <f t="shared" si="44"/>
        <v>50</v>
      </c>
      <c r="P643" s="4"/>
    </row>
    <row r="644" spans="1:16" s="5" customFormat="1" ht="17.45" customHeight="1">
      <c r="A644" s="4">
        <v>635</v>
      </c>
      <c r="B644" s="133" t="s">
        <v>11584</v>
      </c>
      <c r="C644" s="134" t="s">
        <v>1000</v>
      </c>
      <c r="D644" s="135" t="s">
        <v>3382</v>
      </c>
      <c r="E644" s="81" t="s">
        <v>11554</v>
      </c>
      <c r="F644" s="145">
        <v>7.1</v>
      </c>
      <c r="G644" s="145">
        <v>5.94</v>
      </c>
      <c r="H644" s="48">
        <v>69</v>
      </c>
      <c r="I644" s="48">
        <v>66</v>
      </c>
      <c r="J644" s="151" t="str">
        <f t="shared" si="41"/>
        <v xml:space="preserve"> </v>
      </c>
      <c r="K644" s="151" t="str">
        <f t="shared" si="42"/>
        <v xml:space="preserve"> </v>
      </c>
      <c r="L644" s="151" t="str">
        <f t="shared" si="43"/>
        <v xml:space="preserve"> </v>
      </c>
      <c r="M644" s="169" t="s">
        <v>9782</v>
      </c>
      <c r="N644" s="93"/>
      <c r="O644" s="62">
        <f t="shared" si="44"/>
        <v>67.5</v>
      </c>
      <c r="P644" s="4"/>
    </row>
    <row r="645" spans="1:16" s="5" customFormat="1" ht="17.45" customHeight="1">
      <c r="A645" s="4">
        <v>636</v>
      </c>
      <c r="B645" s="133" t="s">
        <v>11585</v>
      </c>
      <c r="C645" s="134" t="s">
        <v>11586</v>
      </c>
      <c r="D645" s="135" t="s">
        <v>998</v>
      </c>
      <c r="E645" s="81" t="s">
        <v>11554</v>
      </c>
      <c r="F645" s="145">
        <v>5.27</v>
      </c>
      <c r="G645" s="145">
        <v>3.01</v>
      </c>
      <c r="H645" s="48">
        <v>50</v>
      </c>
      <c r="I645" s="48">
        <v>50</v>
      </c>
      <c r="J645" s="151" t="str">
        <f t="shared" si="41"/>
        <v xml:space="preserve"> </v>
      </c>
      <c r="K645" s="151" t="str">
        <f t="shared" si="42"/>
        <v xml:space="preserve"> </v>
      </c>
      <c r="L645" s="151" t="str">
        <f t="shared" si="43"/>
        <v xml:space="preserve"> </v>
      </c>
      <c r="M645" s="101"/>
      <c r="N645" s="9"/>
      <c r="O645" s="62">
        <f t="shared" si="44"/>
        <v>50</v>
      </c>
      <c r="P645" s="4"/>
    </row>
    <row r="646" spans="1:16" s="5" customFormat="1" ht="17.45" customHeight="1">
      <c r="A646" s="4">
        <v>637</v>
      </c>
      <c r="B646" s="133" t="s">
        <v>11587</v>
      </c>
      <c r="C646" s="134" t="s">
        <v>1434</v>
      </c>
      <c r="D646" s="135" t="s">
        <v>8788</v>
      </c>
      <c r="E646" s="81" t="s">
        <v>11554</v>
      </c>
      <c r="F646" s="145">
        <v>6.17</v>
      </c>
      <c r="G646" s="145">
        <v>3.68</v>
      </c>
      <c r="H646" s="48">
        <v>54</v>
      </c>
      <c r="I646" s="48">
        <v>50</v>
      </c>
      <c r="J646" s="151" t="str">
        <f t="shared" si="41"/>
        <v xml:space="preserve"> </v>
      </c>
      <c r="K646" s="151" t="str">
        <f t="shared" si="42"/>
        <v xml:space="preserve"> </v>
      </c>
      <c r="L646" s="151" t="str">
        <f t="shared" si="43"/>
        <v xml:space="preserve"> </v>
      </c>
      <c r="M646" s="101"/>
      <c r="N646" s="9"/>
      <c r="O646" s="62">
        <f t="shared" si="44"/>
        <v>52</v>
      </c>
      <c r="P646" s="4"/>
    </row>
    <row r="647" spans="1:16" s="5" customFormat="1" ht="17.45" customHeight="1">
      <c r="A647" s="4">
        <v>638</v>
      </c>
      <c r="B647" s="133" t="s">
        <v>11588</v>
      </c>
      <c r="C647" s="134" t="s">
        <v>11589</v>
      </c>
      <c r="D647" s="135" t="s">
        <v>10354</v>
      </c>
      <c r="E647" s="81" t="s">
        <v>11554</v>
      </c>
      <c r="F647" s="145">
        <v>6.37</v>
      </c>
      <c r="G647" s="145">
        <v>4.8600000000000003</v>
      </c>
      <c r="H647" s="48">
        <v>52</v>
      </c>
      <c r="I647" s="48">
        <v>52</v>
      </c>
      <c r="J647" s="151" t="str">
        <f t="shared" si="41"/>
        <v xml:space="preserve"> </v>
      </c>
      <c r="K647" s="151" t="str">
        <f t="shared" si="42"/>
        <v xml:space="preserve"> </v>
      </c>
      <c r="L647" s="151" t="str">
        <f t="shared" si="43"/>
        <v xml:space="preserve"> </v>
      </c>
      <c r="M647" s="101"/>
      <c r="N647" s="9"/>
      <c r="O647" s="62">
        <f t="shared" si="44"/>
        <v>52</v>
      </c>
      <c r="P647" s="4"/>
    </row>
    <row r="648" spans="1:16" s="5" customFormat="1" ht="17.45" customHeight="1">
      <c r="A648" s="4">
        <v>639</v>
      </c>
      <c r="B648" s="133" t="s">
        <v>11590</v>
      </c>
      <c r="C648" s="134" t="s">
        <v>11591</v>
      </c>
      <c r="D648" s="135" t="s">
        <v>3798</v>
      </c>
      <c r="E648" s="81" t="s">
        <v>11554</v>
      </c>
      <c r="F648" s="145">
        <v>5.57</v>
      </c>
      <c r="G648" s="145">
        <v>4.8</v>
      </c>
      <c r="H648" s="48">
        <v>50</v>
      </c>
      <c r="I648" s="48">
        <v>55</v>
      </c>
      <c r="J648" s="151" t="str">
        <f t="shared" ref="J648:J711" si="45">IF(AND(F648&gt;=9,H648&gt;=90),"SVXS",IF(AND(F648&gt;=8,H648&gt;=80),"SVG",IF(AND(F648&gt;=7,H648&gt;=70),"SVK"," ")))</f>
        <v xml:space="preserve"> </v>
      </c>
      <c r="K648" s="151" t="str">
        <f t="shared" ref="K648:K711" si="46">IF(AND(G648&gt;=9,I648&gt;=90),"SVXS",IF(AND(G648&gt;=8,I648&gt;=80),"SVG",IF(AND(G648&gt;=7,I648&gt;=70),"SVK"," ")))</f>
        <v xml:space="preserve"> </v>
      </c>
      <c r="L648" s="151" t="str">
        <f t="shared" ref="L648:L711" si="47">IF(AND(J648="SVXS",K648="SVXS"),"SVXS",IF(AND(J648="SVG",K648="SVG"),"SVG",IF(AND(J648="SVK",K648="SVK"),"SVK",IF(AND(J648="SVXS",K648="SVG"),"SVG",IF(AND(J648="SVG",K648="SVXS"),"SVG",IF(AND(J648="SVG",K648="SVK"),"SVK",IF(AND(J648="SVK",K648="SVG"),"SVK"," ")))))))</f>
        <v xml:space="preserve"> </v>
      </c>
      <c r="M648" s="101"/>
      <c r="N648" s="17"/>
      <c r="O648" s="62">
        <f t="shared" ref="O648:O711" si="48">SUM(H648:I648)/2</f>
        <v>52.5</v>
      </c>
      <c r="P648" s="57"/>
    </row>
    <row r="649" spans="1:16" s="5" customFormat="1" ht="17.45" customHeight="1">
      <c r="A649" s="4">
        <v>640</v>
      </c>
      <c r="B649" s="133" t="s">
        <v>11592</v>
      </c>
      <c r="C649" s="134" t="s">
        <v>3159</v>
      </c>
      <c r="D649" s="135" t="s">
        <v>3779</v>
      </c>
      <c r="E649" s="81" t="s">
        <v>11554</v>
      </c>
      <c r="F649" s="145">
        <v>6.6</v>
      </c>
      <c r="G649" s="145">
        <v>6.07</v>
      </c>
      <c r="H649" s="48">
        <v>56</v>
      </c>
      <c r="I649" s="48">
        <v>51</v>
      </c>
      <c r="J649" s="151" t="str">
        <f t="shared" si="45"/>
        <v xml:space="preserve"> </v>
      </c>
      <c r="K649" s="151" t="str">
        <f t="shared" si="46"/>
        <v xml:space="preserve"> </v>
      </c>
      <c r="L649" s="151" t="str">
        <f t="shared" si="47"/>
        <v xml:space="preserve"> </v>
      </c>
      <c r="M649" s="101"/>
      <c r="N649" s="9"/>
      <c r="O649" s="62">
        <f t="shared" si="48"/>
        <v>53.5</v>
      </c>
      <c r="P649" s="4"/>
    </row>
    <row r="650" spans="1:16" s="5" customFormat="1" ht="17.45" customHeight="1">
      <c r="A650" s="4">
        <v>641</v>
      </c>
      <c r="B650" s="133" t="s">
        <v>11593</v>
      </c>
      <c r="C650" s="134" t="s">
        <v>11594</v>
      </c>
      <c r="D650" s="135" t="s">
        <v>1001</v>
      </c>
      <c r="E650" s="81" t="s">
        <v>11554</v>
      </c>
      <c r="F650" s="145">
        <v>6.97</v>
      </c>
      <c r="G650" s="145">
        <v>5.25</v>
      </c>
      <c r="H650" s="48">
        <v>50</v>
      </c>
      <c r="I650" s="48">
        <v>50</v>
      </c>
      <c r="J650" s="151" t="str">
        <f t="shared" si="45"/>
        <v xml:space="preserve"> </v>
      </c>
      <c r="K650" s="151" t="str">
        <f t="shared" si="46"/>
        <v xml:space="preserve"> </v>
      </c>
      <c r="L650" s="151" t="str">
        <f t="shared" si="47"/>
        <v xml:space="preserve"> </v>
      </c>
      <c r="M650" s="83"/>
      <c r="N650" s="9"/>
      <c r="O650" s="62">
        <f t="shared" si="48"/>
        <v>50</v>
      </c>
      <c r="P650" s="4"/>
    </row>
    <row r="651" spans="1:16" s="5" customFormat="1" ht="17.45" customHeight="1">
      <c r="A651" s="4">
        <v>642</v>
      </c>
      <c r="B651" s="133" t="s">
        <v>11595</v>
      </c>
      <c r="C651" s="134" t="s">
        <v>4262</v>
      </c>
      <c r="D651" s="135" t="s">
        <v>302</v>
      </c>
      <c r="E651" s="81" t="s">
        <v>11554</v>
      </c>
      <c r="F651" s="145">
        <v>6.23</v>
      </c>
      <c r="G651" s="145">
        <v>5.74</v>
      </c>
      <c r="H651" s="48">
        <v>54</v>
      </c>
      <c r="I651" s="48">
        <v>53</v>
      </c>
      <c r="J651" s="151" t="str">
        <f t="shared" si="45"/>
        <v xml:space="preserve"> </v>
      </c>
      <c r="K651" s="151" t="str">
        <f t="shared" si="46"/>
        <v xml:space="preserve"> </v>
      </c>
      <c r="L651" s="151" t="str">
        <f t="shared" si="47"/>
        <v xml:space="preserve"> </v>
      </c>
      <c r="M651" s="83"/>
      <c r="N651" s="117"/>
      <c r="O651" s="62">
        <f t="shared" si="48"/>
        <v>53.5</v>
      </c>
      <c r="P651" s="4"/>
    </row>
    <row r="652" spans="1:16" s="5" customFormat="1" ht="17.45" customHeight="1">
      <c r="A652" s="4">
        <v>643</v>
      </c>
      <c r="B652" s="133" t="s">
        <v>11596</v>
      </c>
      <c r="C652" s="134" t="s">
        <v>670</v>
      </c>
      <c r="D652" s="135" t="s">
        <v>306</v>
      </c>
      <c r="E652" s="81" t="s">
        <v>11554</v>
      </c>
      <c r="F652" s="145">
        <v>7.9</v>
      </c>
      <c r="G652" s="145">
        <v>7.7</v>
      </c>
      <c r="H652" s="48">
        <v>82</v>
      </c>
      <c r="I652" s="48">
        <v>64</v>
      </c>
      <c r="J652" s="151" t="str">
        <f t="shared" si="45"/>
        <v>SVK</v>
      </c>
      <c r="K652" s="151" t="str">
        <f t="shared" si="46"/>
        <v xml:space="preserve"> </v>
      </c>
      <c r="L652" s="151" t="str">
        <f t="shared" si="47"/>
        <v xml:space="preserve"> </v>
      </c>
      <c r="M652" s="101"/>
      <c r="N652" s="9"/>
      <c r="O652" s="62">
        <f t="shared" si="48"/>
        <v>73</v>
      </c>
      <c r="P652" s="4"/>
    </row>
    <row r="653" spans="1:16" s="5" customFormat="1" ht="17.45" customHeight="1">
      <c r="A653" s="4">
        <v>644</v>
      </c>
      <c r="B653" s="133" t="s">
        <v>11597</v>
      </c>
      <c r="C653" s="134" t="s">
        <v>1305</v>
      </c>
      <c r="D653" s="135" t="s">
        <v>4270</v>
      </c>
      <c r="E653" s="81" t="s">
        <v>11554</v>
      </c>
      <c r="F653" s="145">
        <v>2.73</v>
      </c>
      <c r="G653" s="145">
        <v>4.3600000000000003</v>
      </c>
      <c r="H653" s="48">
        <v>51</v>
      </c>
      <c r="I653" s="48">
        <v>50</v>
      </c>
      <c r="J653" s="151" t="str">
        <f t="shared" si="45"/>
        <v xml:space="preserve"> </v>
      </c>
      <c r="K653" s="151" t="str">
        <f t="shared" si="46"/>
        <v xml:space="preserve"> </v>
      </c>
      <c r="L653" s="151" t="str">
        <f t="shared" si="47"/>
        <v xml:space="preserve"> </v>
      </c>
      <c r="M653" s="101"/>
      <c r="N653" s="15"/>
      <c r="O653" s="62">
        <f t="shared" si="48"/>
        <v>50.5</v>
      </c>
      <c r="P653" s="4"/>
    </row>
    <row r="654" spans="1:16" s="5" customFormat="1" ht="17.45" customHeight="1">
      <c r="A654" s="4">
        <v>645</v>
      </c>
      <c r="B654" s="133" t="s">
        <v>11598</v>
      </c>
      <c r="C654" s="134" t="s">
        <v>11599</v>
      </c>
      <c r="D654" s="135" t="s">
        <v>3823</v>
      </c>
      <c r="E654" s="81" t="s">
        <v>11554</v>
      </c>
      <c r="F654" s="145">
        <v>5.9</v>
      </c>
      <c r="G654" s="145">
        <v>4.3600000000000003</v>
      </c>
      <c r="H654" s="48">
        <v>55</v>
      </c>
      <c r="I654" s="48">
        <v>50</v>
      </c>
      <c r="J654" s="151" t="str">
        <f t="shared" si="45"/>
        <v xml:space="preserve"> </v>
      </c>
      <c r="K654" s="151" t="str">
        <f t="shared" si="46"/>
        <v xml:space="preserve"> </v>
      </c>
      <c r="L654" s="151" t="str">
        <f t="shared" si="47"/>
        <v xml:space="preserve"> </v>
      </c>
      <c r="M654" s="101"/>
      <c r="N654" s="117"/>
      <c r="O654" s="62">
        <f t="shared" si="48"/>
        <v>52.5</v>
      </c>
      <c r="P654" s="4"/>
    </row>
    <row r="655" spans="1:16" s="5" customFormat="1" ht="17.45" customHeight="1">
      <c r="A655" s="4">
        <v>646</v>
      </c>
      <c r="B655" s="133" t="s">
        <v>11600</v>
      </c>
      <c r="C655" s="134" t="s">
        <v>1915</v>
      </c>
      <c r="D655" s="135" t="s">
        <v>9415</v>
      </c>
      <c r="E655" s="81" t="s">
        <v>11554</v>
      </c>
      <c r="F655" s="145">
        <v>6.57</v>
      </c>
      <c r="G655" s="145">
        <v>4.75</v>
      </c>
      <c r="H655" s="48">
        <v>51</v>
      </c>
      <c r="I655" s="48">
        <v>61</v>
      </c>
      <c r="J655" s="151" t="str">
        <f t="shared" si="45"/>
        <v xml:space="preserve"> </v>
      </c>
      <c r="K655" s="151" t="str">
        <f t="shared" si="46"/>
        <v xml:space="preserve"> </v>
      </c>
      <c r="L655" s="151" t="str">
        <f t="shared" si="47"/>
        <v xml:space="preserve"> </v>
      </c>
      <c r="M655" s="83"/>
      <c r="N655" s="15"/>
      <c r="O655" s="62">
        <f t="shared" si="48"/>
        <v>56</v>
      </c>
      <c r="P655" s="4"/>
    </row>
    <row r="656" spans="1:16" s="5" customFormat="1" ht="17.45" customHeight="1">
      <c r="A656" s="4">
        <v>647</v>
      </c>
      <c r="B656" s="133" t="s">
        <v>11601</v>
      </c>
      <c r="C656" s="134" t="s">
        <v>4061</v>
      </c>
      <c r="D656" s="135" t="s">
        <v>1002</v>
      </c>
      <c r="E656" s="81" t="s">
        <v>11554</v>
      </c>
      <c r="F656" s="145">
        <v>5.97</v>
      </c>
      <c r="G656" s="145">
        <v>3.79</v>
      </c>
      <c r="H656" s="48">
        <v>51</v>
      </c>
      <c r="I656" s="48">
        <v>50</v>
      </c>
      <c r="J656" s="151" t="str">
        <f t="shared" si="45"/>
        <v xml:space="preserve"> </v>
      </c>
      <c r="K656" s="151" t="str">
        <f t="shared" si="46"/>
        <v xml:space="preserve"> </v>
      </c>
      <c r="L656" s="151" t="str">
        <f t="shared" si="47"/>
        <v xml:space="preserve"> </v>
      </c>
      <c r="M656" s="83"/>
      <c r="N656" s="15"/>
      <c r="O656" s="62">
        <f t="shared" si="48"/>
        <v>50.5</v>
      </c>
      <c r="P656" s="4"/>
    </row>
    <row r="657" spans="1:16" s="5" customFormat="1" ht="17.45" customHeight="1">
      <c r="A657" s="4">
        <v>648</v>
      </c>
      <c r="B657" s="133" t="s">
        <v>11602</v>
      </c>
      <c r="C657" s="134" t="s">
        <v>1000</v>
      </c>
      <c r="D657" s="135" t="s">
        <v>367</v>
      </c>
      <c r="E657" s="81" t="s">
        <v>11554</v>
      </c>
      <c r="F657" s="145">
        <v>6.4</v>
      </c>
      <c r="G657" s="145">
        <v>6.05</v>
      </c>
      <c r="H657" s="48">
        <v>53</v>
      </c>
      <c r="I657" s="48">
        <v>57</v>
      </c>
      <c r="J657" s="151" t="str">
        <f t="shared" si="45"/>
        <v xml:space="preserve"> </v>
      </c>
      <c r="K657" s="151" t="str">
        <f t="shared" si="46"/>
        <v xml:space="preserve"> </v>
      </c>
      <c r="L657" s="151" t="str">
        <f t="shared" si="47"/>
        <v xml:space="preserve"> </v>
      </c>
      <c r="M657" s="98"/>
      <c r="N657" s="15"/>
      <c r="O657" s="62">
        <f t="shared" si="48"/>
        <v>55</v>
      </c>
      <c r="P657" s="4"/>
    </row>
    <row r="658" spans="1:16" s="5" customFormat="1" ht="17.45" customHeight="1">
      <c r="A658" s="4">
        <v>649</v>
      </c>
      <c r="B658" s="133" t="s">
        <v>11603</v>
      </c>
      <c r="C658" s="134" t="s">
        <v>3408</v>
      </c>
      <c r="D658" s="135" t="s">
        <v>3412</v>
      </c>
      <c r="E658" s="81" t="s">
        <v>11554</v>
      </c>
      <c r="F658" s="145">
        <v>7.5</v>
      </c>
      <c r="G658" s="145">
        <v>6.84</v>
      </c>
      <c r="H658" s="48">
        <v>57</v>
      </c>
      <c r="I658" s="48">
        <v>54</v>
      </c>
      <c r="J658" s="151" t="str">
        <f t="shared" si="45"/>
        <v xml:space="preserve"> </v>
      </c>
      <c r="K658" s="151" t="str">
        <f t="shared" si="46"/>
        <v xml:space="preserve"> </v>
      </c>
      <c r="L658" s="151" t="str">
        <f t="shared" si="47"/>
        <v xml:space="preserve"> </v>
      </c>
      <c r="M658" s="101"/>
      <c r="N658" s="15"/>
      <c r="O658" s="62">
        <f t="shared" si="48"/>
        <v>55.5</v>
      </c>
      <c r="P658" s="4"/>
    </row>
    <row r="659" spans="1:16" s="5" customFormat="1" ht="17.45" customHeight="1">
      <c r="A659" s="4">
        <v>650</v>
      </c>
      <c r="B659" s="133" t="s">
        <v>11604</v>
      </c>
      <c r="C659" s="134" t="s">
        <v>3614</v>
      </c>
      <c r="D659" s="135" t="s">
        <v>3412</v>
      </c>
      <c r="E659" s="81" t="s">
        <v>11554</v>
      </c>
      <c r="F659" s="145">
        <v>6.73</v>
      </c>
      <c r="G659" s="145">
        <v>5.67</v>
      </c>
      <c r="H659" s="48">
        <v>59</v>
      </c>
      <c r="I659" s="48">
        <v>53</v>
      </c>
      <c r="J659" s="151" t="str">
        <f t="shared" si="45"/>
        <v xml:space="preserve"> </v>
      </c>
      <c r="K659" s="151" t="str">
        <f t="shared" si="46"/>
        <v xml:space="preserve"> </v>
      </c>
      <c r="L659" s="151" t="str">
        <f t="shared" si="47"/>
        <v xml:space="preserve"> </v>
      </c>
      <c r="M659" s="101"/>
      <c r="N659" s="15"/>
      <c r="O659" s="62">
        <f t="shared" si="48"/>
        <v>56</v>
      </c>
      <c r="P659" s="4"/>
    </row>
    <row r="660" spans="1:16" s="5" customFormat="1" ht="17.45" customHeight="1">
      <c r="A660" s="4">
        <v>651</v>
      </c>
      <c r="B660" s="133" t="s">
        <v>9842</v>
      </c>
      <c r="C660" s="134" t="s">
        <v>863</v>
      </c>
      <c r="D660" s="135" t="s">
        <v>2009</v>
      </c>
      <c r="E660" s="81" t="s">
        <v>9913</v>
      </c>
      <c r="F660" s="145">
        <v>7.67</v>
      </c>
      <c r="G660" s="145">
        <v>6.56</v>
      </c>
      <c r="H660" s="48">
        <v>70</v>
      </c>
      <c r="I660" s="48">
        <v>71</v>
      </c>
      <c r="J660" s="151" t="str">
        <f t="shared" si="45"/>
        <v>SVK</v>
      </c>
      <c r="K660" s="151" t="str">
        <f t="shared" si="46"/>
        <v xml:space="preserve"> </v>
      </c>
      <c r="L660" s="151" t="str">
        <f t="shared" si="47"/>
        <v xml:space="preserve"> </v>
      </c>
      <c r="M660" s="83"/>
      <c r="N660" s="9"/>
      <c r="O660" s="62">
        <f t="shared" si="48"/>
        <v>70.5</v>
      </c>
      <c r="P660" s="4"/>
    </row>
    <row r="661" spans="1:16" s="5" customFormat="1" ht="17.45" customHeight="1">
      <c r="A661" s="4">
        <v>652</v>
      </c>
      <c r="B661" s="133" t="s">
        <v>9843</v>
      </c>
      <c r="C661" s="134" t="s">
        <v>4447</v>
      </c>
      <c r="D661" s="135" t="s">
        <v>1609</v>
      </c>
      <c r="E661" s="81" t="s">
        <v>9913</v>
      </c>
      <c r="F661" s="145">
        <v>7.2</v>
      </c>
      <c r="G661" s="145">
        <v>6.02</v>
      </c>
      <c r="H661" s="48">
        <v>70</v>
      </c>
      <c r="I661" s="48">
        <v>85</v>
      </c>
      <c r="J661" s="166" t="str">
        <f t="shared" si="45"/>
        <v>SVK</v>
      </c>
      <c r="K661" s="151" t="str">
        <f t="shared" si="46"/>
        <v xml:space="preserve"> </v>
      </c>
      <c r="L661" s="151" t="str">
        <f t="shared" si="47"/>
        <v xml:space="preserve"> </v>
      </c>
      <c r="M661" s="63" t="s">
        <v>12589</v>
      </c>
      <c r="N661" s="9"/>
      <c r="O661" s="62">
        <f t="shared" si="48"/>
        <v>77.5</v>
      </c>
      <c r="P661" s="4"/>
    </row>
    <row r="662" spans="1:16" s="5" customFormat="1" ht="17.45" customHeight="1">
      <c r="A662" s="4">
        <v>653</v>
      </c>
      <c r="B662" s="133" t="s">
        <v>9844</v>
      </c>
      <c r="C662" s="134" t="s">
        <v>353</v>
      </c>
      <c r="D662" s="135" t="s">
        <v>727</v>
      </c>
      <c r="E662" s="81" t="s">
        <v>9913</v>
      </c>
      <c r="F662" s="145">
        <v>6.97</v>
      </c>
      <c r="G662" s="145">
        <v>6.31</v>
      </c>
      <c r="H662" s="48">
        <v>73</v>
      </c>
      <c r="I662" s="48">
        <v>95</v>
      </c>
      <c r="J662" s="151" t="str">
        <f t="shared" si="45"/>
        <v xml:space="preserve"> </v>
      </c>
      <c r="K662" s="151" t="str">
        <f t="shared" si="46"/>
        <v xml:space="preserve"> </v>
      </c>
      <c r="L662" s="151" t="str">
        <f t="shared" si="47"/>
        <v xml:space="preserve"> </v>
      </c>
      <c r="M662" s="83"/>
      <c r="N662" s="9"/>
      <c r="O662" s="62">
        <f t="shared" si="48"/>
        <v>84</v>
      </c>
      <c r="P662" s="4"/>
    </row>
    <row r="663" spans="1:16" s="5" customFormat="1" ht="17.45" customHeight="1">
      <c r="A663" s="4">
        <v>654</v>
      </c>
      <c r="B663" s="133" t="s">
        <v>9845</v>
      </c>
      <c r="C663" s="134" t="s">
        <v>905</v>
      </c>
      <c r="D663" s="135" t="s">
        <v>2900</v>
      </c>
      <c r="E663" s="81" t="s">
        <v>9913</v>
      </c>
      <c r="F663" s="145">
        <v>5.67</v>
      </c>
      <c r="G663" s="145">
        <v>2.4</v>
      </c>
      <c r="H663" s="48">
        <v>50</v>
      </c>
      <c r="I663" s="48">
        <v>57</v>
      </c>
      <c r="J663" s="151" t="str">
        <f t="shared" si="45"/>
        <v xml:space="preserve"> </v>
      </c>
      <c r="K663" s="151" t="str">
        <f t="shared" si="46"/>
        <v xml:space="preserve"> </v>
      </c>
      <c r="L663" s="151" t="str">
        <f t="shared" si="47"/>
        <v xml:space="preserve"> </v>
      </c>
      <c r="M663" s="83"/>
      <c r="N663" s="9"/>
      <c r="O663" s="62">
        <f t="shared" si="48"/>
        <v>53.5</v>
      </c>
      <c r="P663" s="4"/>
    </row>
    <row r="664" spans="1:16" s="5" customFormat="1" ht="17.45" customHeight="1">
      <c r="A664" s="4">
        <v>655</v>
      </c>
      <c r="B664" s="133" t="s">
        <v>9846</v>
      </c>
      <c r="C664" s="134" t="s">
        <v>4328</v>
      </c>
      <c r="D664" s="135" t="s">
        <v>1806</v>
      </c>
      <c r="E664" s="81" t="s">
        <v>9913</v>
      </c>
      <c r="F664" s="145">
        <v>6.57</v>
      </c>
      <c r="G664" s="145">
        <v>2.75</v>
      </c>
      <c r="H664" s="48">
        <v>50</v>
      </c>
      <c r="I664" s="48">
        <v>60</v>
      </c>
      <c r="J664" s="151" t="str">
        <f t="shared" si="45"/>
        <v xml:space="preserve"> </v>
      </c>
      <c r="K664" s="151" t="str">
        <f t="shared" si="46"/>
        <v xml:space="preserve"> </v>
      </c>
      <c r="L664" s="151" t="str">
        <f t="shared" si="47"/>
        <v xml:space="preserve"> </v>
      </c>
      <c r="M664" s="83"/>
      <c r="N664" s="9"/>
      <c r="O664" s="62">
        <f t="shared" si="48"/>
        <v>55</v>
      </c>
      <c r="P664" s="4"/>
    </row>
    <row r="665" spans="1:16" s="5" customFormat="1" ht="17.45" customHeight="1">
      <c r="A665" s="4">
        <v>656</v>
      </c>
      <c r="B665" s="133" t="s">
        <v>9847</v>
      </c>
      <c r="C665" s="134" t="s">
        <v>7414</v>
      </c>
      <c r="D665" s="135" t="s">
        <v>3837</v>
      </c>
      <c r="E665" s="81" t="s">
        <v>9913</v>
      </c>
      <c r="F665" s="145">
        <v>7.57</v>
      </c>
      <c r="G665" s="145">
        <v>5.26</v>
      </c>
      <c r="H665" s="48">
        <v>61</v>
      </c>
      <c r="I665" s="48">
        <v>61</v>
      </c>
      <c r="J665" s="151" t="str">
        <f t="shared" si="45"/>
        <v xml:space="preserve"> </v>
      </c>
      <c r="K665" s="151" t="str">
        <f t="shared" si="46"/>
        <v xml:space="preserve"> </v>
      </c>
      <c r="L665" s="151" t="str">
        <f t="shared" si="47"/>
        <v xml:space="preserve"> </v>
      </c>
      <c r="M665" s="101"/>
      <c r="N665" s="50"/>
      <c r="O665" s="62">
        <f t="shared" si="48"/>
        <v>61</v>
      </c>
      <c r="P665" s="4"/>
    </row>
    <row r="666" spans="1:16" s="5" customFormat="1" ht="17.45" customHeight="1">
      <c r="A666" s="4">
        <v>657</v>
      </c>
      <c r="B666" s="133" t="s">
        <v>9848</v>
      </c>
      <c r="C666" s="134" t="s">
        <v>1734</v>
      </c>
      <c r="D666" s="135" t="s">
        <v>3837</v>
      </c>
      <c r="E666" s="81" t="s">
        <v>9913</v>
      </c>
      <c r="F666" s="145">
        <v>5.07</v>
      </c>
      <c r="G666" s="145">
        <v>3.14</v>
      </c>
      <c r="H666" s="48">
        <v>53</v>
      </c>
      <c r="I666" s="48">
        <v>55</v>
      </c>
      <c r="J666" s="151" t="str">
        <f t="shared" si="45"/>
        <v xml:space="preserve"> </v>
      </c>
      <c r="K666" s="151" t="str">
        <f t="shared" si="46"/>
        <v xml:space="preserve"> </v>
      </c>
      <c r="L666" s="151" t="str">
        <f t="shared" si="47"/>
        <v xml:space="preserve"> </v>
      </c>
      <c r="M666" s="83"/>
      <c r="N666" s="9"/>
      <c r="O666" s="62">
        <f t="shared" si="48"/>
        <v>54</v>
      </c>
      <c r="P666" s="4"/>
    </row>
    <row r="667" spans="1:16" s="5" customFormat="1" ht="17.45" customHeight="1">
      <c r="A667" s="4">
        <v>658</v>
      </c>
      <c r="B667" s="133" t="s">
        <v>9849</v>
      </c>
      <c r="C667" s="134" t="s">
        <v>3112</v>
      </c>
      <c r="D667" s="135" t="s">
        <v>1407</v>
      </c>
      <c r="E667" s="81" t="s">
        <v>9913</v>
      </c>
      <c r="F667" s="145">
        <v>6.5</v>
      </c>
      <c r="G667" s="145">
        <v>5.66</v>
      </c>
      <c r="H667" s="48">
        <v>64</v>
      </c>
      <c r="I667" s="48">
        <v>61</v>
      </c>
      <c r="J667" s="151" t="str">
        <f t="shared" si="45"/>
        <v xml:space="preserve"> </v>
      </c>
      <c r="K667" s="151" t="str">
        <f t="shared" si="46"/>
        <v xml:space="preserve"> </v>
      </c>
      <c r="L667" s="151" t="str">
        <f t="shared" si="47"/>
        <v xml:space="preserve"> </v>
      </c>
      <c r="M667" s="98"/>
      <c r="N667" s="9"/>
      <c r="O667" s="62">
        <f t="shared" si="48"/>
        <v>62.5</v>
      </c>
      <c r="P667" s="4"/>
    </row>
    <row r="668" spans="1:16" s="5" customFormat="1" ht="17.45" customHeight="1">
      <c r="A668" s="4">
        <v>659</v>
      </c>
      <c r="B668" s="133" t="s">
        <v>9850</v>
      </c>
      <c r="C668" s="134" t="s">
        <v>1019</v>
      </c>
      <c r="D668" s="135" t="s">
        <v>1451</v>
      </c>
      <c r="E668" s="81" t="s">
        <v>9913</v>
      </c>
      <c r="F668" s="145">
        <v>6.17</v>
      </c>
      <c r="G668" s="145">
        <v>5.21</v>
      </c>
      <c r="H668" s="48">
        <v>50</v>
      </c>
      <c r="I668" s="48">
        <v>61</v>
      </c>
      <c r="J668" s="151" t="str">
        <f t="shared" si="45"/>
        <v xml:space="preserve"> </v>
      </c>
      <c r="K668" s="151" t="str">
        <f t="shared" si="46"/>
        <v xml:space="preserve"> </v>
      </c>
      <c r="L668" s="151" t="str">
        <f t="shared" si="47"/>
        <v xml:space="preserve"> </v>
      </c>
      <c r="M668" s="83"/>
      <c r="N668" s="9"/>
      <c r="O668" s="62">
        <f t="shared" si="48"/>
        <v>55.5</v>
      </c>
      <c r="P668" s="4"/>
    </row>
    <row r="669" spans="1:16" s="5" customFormat="1" ht="17.45" customHeight="1">
      <c r="A669" s="4">
        <v>660</v>
      </c>
      <c r="B669" s="133" t="s">
        <v>9851</v>
      </c>
      <c r="C669" s="134" t="s">
        <v>9852</v>
      </c>
      <c r="D669" s="135" t="s">
        <v>3474</v>
      </c>
      <c r="E669" s="81" t="s">
        <v>9913</v>
      </c>
      <c r="F669" s="145">
        <v>6.43</v>
      </c>
      <c r="G669" s="145">
        <v>5.63</v>
      </c>
      <c r="H669" s="48">
        <v>67</v>
      </c>
      <c r="I669" s="48">
        <v>76</v>
      </c>
      <c r="J669" s="151" t="str">
        <f t="shared" si="45"/>
        <v xml:space="preserve"> </v>
      </c>
      <c r="K669" s="151" t="str">
        <f t="shared" si="46"/>
        <v xml:space="preserve"> </v>
      </c>
      <c r="L669" s="151" t="str">
        <f t="shared" si="47"/>
        <v xml:space="preserve"> </v>
      </c>
      <c r="M669" s="101"/>
      <c r="N669" s="9"/>
      <c r="O669" s="62">
        <f t="shared" si="48"/>
        <v>71.5</v>
      </c>
      <c r="P669" s="4"/>
    </row>
    <row r="670" spans="1:16" s="5" customFormat="1" ht="17.45" customHeight="1">
      <c r="A670" s="4">
        <v>661</v>
      </c>
      <c r="B670" s="133" t="s">
        <v>9853</v>
      </c>
      <c r="C670" s="134" t="s">
        <v>2054</v>
      </c>
      <c r="D670" s="135" t="s">
        <v>3839</v>
      </c>
      <c r="E670" s="81" t="s">
        <v>9913</v>
      </c>
      <c r="F670" s="145">
        <v>6.2</v>
      </c>
      <c r="G670" s="145">
        <v>3.73</v>
      </c>
      <c r="H670" s="48">
        <v>50</v>
      </c>
      <c r="I670" s="48">
        <v>55</v>
      </c>
      <c r="J670" s="151" t="str">
        <f t="shared" si="45"/>
        <v xml:space="preserve"> </v>
      </c>
      <c r="K670" s="151" t="str">
        <f t="shared" si="46"/>
        <v xml:space="preserve"> </v>
      </c>
      <c r="L670" s="151" t="str">
        <f t="shared" si="47"/>
        <v xml:space="preserve"> </v>
      </c>
      <c r="M670" s="83"/>
      <c r="N670" s="9"/>
      <c r="O670" s="62">
        <f t="shared" si="48"/>
        <v>52.5</v>
      </c>
      <c r="P670" s="4"/>
    </row>
    <row r="671" spans="1:16" s="5" customFormat="1" ht="17.45" customHeight="1">
      <c r="A671" s="4">
        <v>662</v>
      </c>
      <c r="B671" s="133" t="s">
        <v>9854</v>
      </c>
      <c r="C671" s="134" t="s">
        <v>363</v>
      </c>
      <c r="D671" s="135" t="s">
        <v>1411</v>
      </c>
      <c r="E671" s="81" t="s">
        <v>9913</v>
      </c>
      <c r="F671" s="145">
        <v>2.5299999999999998</v>
      </c>
      <c r="G671" s="145">
        <v>2.2999999999999998</v>
      </c>
      <c r="H671" s="48">
        <v>47</v>
      </c>
      <c r="I671" s="48">
        <v>50</v>
      </c>
      <c r="J671" s="151" t="str">
        <f t="shared" si="45"/>
        <v xml:space="preserve"> </v>
      </c>
      <c r="K671" s="151" t="str">
        <f t="shared" si="46"/>
        <v xml:space="preserve"> </v>
      </c>
      <c r="L671" s="151" t="str">
        <f t="shared" si="47"/>
        <v xml:space="preserve"> </v>
      </c>
      <c r="M671" s="101"/>
      <c r="N671" s="9"/>
      <c r="O671" s="62">
        <f t="shared" si="48"/>
        <v>48.5</v>
      </c>
      <c r="P671" s="4"/>
    </row>
    <row r="672" spans="1:16" s="5" customFormat="1" ht="17.45" customHeight="1">
      <c r="A672" s="4">
        <v>663</v>
      </c>
      <c r="B672" s="133" t="s">
        <v>9855</v>
      </c>
      <c r="C672" s="134" t="s">
        <v>9856</v>
      </c>
      <c r="D672" s="135" t="s">
        <v>1457</v>
      </c>
      <c r="E672" s="81" t="s">
        <v>9913</v>
      </c>
      <c r="F672" s="145">
        <v>6.63</v>
      </c>
      <c r="G672" s="145">
        <v>4.2300000000000004</v>
      </c>
      <c r="H672" s="48">
        <v>66</v>
      </c>
      <c r="I672" s="48">
        <v>55</v>
      </c>
      <c r="J672" s="151" t="str">
        <f t="shared" si="45"/>
        <v xml:space="preserve"> </v>
      </c>
      <c r="K672" s="151" t="str">
        <f t="shared" si="46"/>
        <v xml:space="preserve"> </v>
      </c>
      <c r="L672" s="151" t="str">
        <f t="shared" si="47"/>
        <v xml:space="preserve"> </v>
      </c>
      <c r="M672" s="101"/>
      <c r="N672" s="9"/>
      <c r="O672" s="62">
        <f t="shared" si="48"/>
        <v>60.5</v>
      </c>
      <c r="P672" s="4"/>
    </row>
    <row r="673" spans="1:16" s="5" customFormat="1" ht="17.45" customHeight="1">
      <c r="A673" s="4">
        <v>664</v>
      </c>
      <c r="B673" s="133" t="s">
        <v>9857</v>
      </c>
      <c r="C673" s="134" t="s">
        <v>4655</v>
      </c>
      <c r="D673" s="135" t="s">
        <v>1414</v>
      </c>
      <c r="E673" s="81" t="s">
        <v>9913</v>
      </c>
      <c r="F673" s="145">
        <v>8.1</v>
      </c>
      <c r="G673" s="145">
        <v>5.79</v>
      </c>
      <c r="H673" s="48">
        <v>58</v>
      </c>
      <c r="I673" s="48">
        <v>61</v>
      </c>
      <c r="J673" s="151" t="str">
        <f t="shared" si="45"/>
        <v xml:space="preserve"> </v>
      </c>
      <c r="K673" s="151" t="str">
        <f t="shared" si="46"/>
        <v xml:space="preserve"> </v>
      </c>
      <c r="L673" s="151" t="str">
        <f t="shared" si="47"/>
        <v xml:space="preserve"> </v>
      </c>
      <c r="M673" s="83"/>
      <c r="N673" s="9"/>
      <c r="O673" s="62">
        <f t="shared" si="48"/>
        <v>59.5</v>
      </c>
      <c r="P673" s="4"/>
    </row>
    <row r="674" spans="1:16" s="5" customFormat="1" ht="17.45" customHeight="1">
      <c r="A674" s="4">
        <v>665</v>
      </c>
      <c r="B674" s="133" t="s">
        <v>9858</v>
      </c>
      <c r="C674" s="134" t="s">
        <v>4056</v>
      </c>
      <c r="D674" s="135" t="s">
        <v>3365</v>
      </c>
      <c r="E674" s="81" t="s">
        <v>9913</v>
      </c>
      <c r="F674" s="145">
        <v>7.23</v>
      </c>
      <c r="G674" s="145">
        <v>5.62</v>
      </c>
      <c r="H674" s="48">
        <v>57</v>
      </c>
      <c r="I674" s="48">
        <v>61</v>
      </c>
      <c r="J674" s="151" t="str">
        <f t="shared" si="45"/>
        <v xml:space="preserve"> </v>
      </c>
      <c r="K674" s="151" t="str">
        <f t="shared" si="46"/>
        <v xml:space="preserve"> </v>
      </c>
      <c r="L674" s="151" t="str">
        <f t="shared" si="47"/>
        <v xml:space="preserve"> </v>
      </c>
      <c r="M674" s="83"/>
      <c r="N674" s="9"/>
      <c r="O674" s="62">
        <f t="shared" si="48"/>
        <v>59</v>
      </c>
      <c r="P674" s="4"/>
    </row>
    <row r="675" spans="1:16" s="5" customFormat="1" ht="17.45" customHeight="1">
      <c r="A675" s="4">
        <v>666</v>
      </c>
      <c r="B675" s="133" t="s">
        <v>9859</v>
      </c>
      <c r="C675" s="134" t="s">
        <v>9860</v>
      </c>
      <c r="D675" s="135" t="s">
        <v>995</v>
      </c>
      <c r="E675" s="81" t="s">
        <v>9913</v>
      </c>
      <c r="F675" s="145">
        <v>6.3</v>
      </c>
      <c r="G675" s="145">
        <v>4.45</v>
      </c>
      <c r="H675" s="48">
        <v>54</v>
      </c>
      <c r="I675" s="48">
        <v>55</v>
      </c>
      <c r="J675" s="151" t="str">
        <f t="shared" si="45"/>
        <v xml:space="preserve"> </v>
      </c>
      <c r="K675" s="151" t="str">
        <f t="shared" si="46"/>
        <v xml:space="preserve"> </v>
      </c>
      <c r="L675" s="151" t="str">
        <f t="shared" si="47"/>
        <v xml:space="preserve"> </v>
      </c>
      <c r="M675" s="83"/>
      <c r="N675" s="78"/>
      <c r="O675" s="62">
        <f t="shared" si="48"/>
        <v>54.5</v>
      </c>
      <c r="P675" s="59"/>
    </row>
    <row r="676" spans="1:16" s="5" customFormat="1" ht="17.45" customHeight="1">
      <c r="A676" s="4">
        <v>667</v>
      </c>
      <c r="B676" s="133" t="s">
        <v>9861</v>
      </c>
      <c r="C676" s="134" t="s">
        <v>2138</v>
      </c>
      <c r="D676" s="135" t="s">
        <v>9862</v>
      </c>
      <c r="E676" s="81" t="s">
        <v>9913</v>
      </c>
      <c r="F676" s="145">
        <v>6.53</v>
      </c>
      <c r="G676" s="145">
        <v>3.87</v>
      </c>
      <c r="H676" s="48">
        <v>50</v>
      </c>
      <c r="I676" s="48">
        <v>50</v>
      </c>
      <c r="J676" s="151" t="str">
        <f t="shared" si="45"/>
        <v xml:space="preserve"> </v>
      </c>
      <c r="K676" s="151" t="str">
        <f t="shared" si="46"/>
        <v xml:space="preserve"> </v>
      </c>
      <c r="L676" s="151" t="str">
        <f t="shared" si="47"/>
        <v xml:space="preserve"> </v>
      </c>
      <c r="M676" s="101"/>
      <c r="N676" s="224"/>
      <c r="O676" s="62">
        <f t="shared" si="48"/>
        <v>50</v>
      </c>
      <c r="P676" s="59"/>
    </row>
    <row r="677" spans="1:16" s="5" customFormat="1" ht="17.45" customHeight="1">
      <c r="A677" s="4">
        <v>668</v>
      </c>
      <c r="B677" s="133" t="s">
        <v>9863</v>
      </c>
      <c r="C677" s="134" t="s">
        <v>3036</v>
      </c>
      <c r="D677" s="135" t="s">
        <v>4518</v>
      </c>
      <c r="E677" s="81" t="s">
        <v>9913</v>
      </c>
      <c r="F677" s="145">
        <v>7.13</v>
      </c>
      <c r="G677" s="145">
        <v>6.13</v>
      </c>
      <c r="H677" s="48">
        <v>73</v>
      </c>
      <c r="I677" s="48">
        <v>69</v>
      </c>
      <c r="J677" s="151" t="str">
        <f t="shared" si="45"/>
        <v>SVK</v>
      </c>
      <c r="K677" s="151" t="str">
        <f t="shared" si="46"/>
        <v xml:space="preserve"> </v>
      </c>
      <c r="L677" s="151" t="str">
        <f t="shared" si="47"/>
        <v xml:space="preserve"> </v>
      </c>
      <c r="M677" s="169" t="s">
        <v>12612</v>
      </c>
      <c r="N677" s="50"/>
      <c r="O677" s="62">
        <f t="shared" si="48"/>
        <v>71</v>
      </c>
      <c r="P677" s="59"/>
    </row>
    <row r="678" spans="1:16" s="5" customFormat="1" ht="17.45" customHeight="1">
      <c r="A678" s="4">
        <v>669</v>
      </c>
      <c r="B678" s="133" t="s">
        <v>9864</v>
      </c>
      <c r="C678" s="134" t="s">
        <v>670</v>
      </c>
      <c r="D678" s="135" t="s">
        <v>2321</v>
      </c>
      <c r="E678" s="81" t="s">
        <v>9913</v>
      </c>
      <c r="F678" s="145">
        <v>5.8</v>
      </c>
      <c r="G678" s="145">
        <v>6.08</v>
      </c>
      <c r="H678" s="48">
        <v>60</v>
      </c>
      <c r="I678" s="48">
        <v>64</v>
      </c>
      <c r="J678" s="151" t="str">
        <f t="shared" si="45"/>
        <v xml:space="preserve"> </v>
      </c>
      <c r="K678" s="151" t="str">
        <f t="shared" si="46"/>
        <v xml:space="preserve"> </v>
      </c>
      <c r="L678" s="151" t="str">
        <f t="shared" si="47"/>
        <v xml:space="preserve"> </v>
      </c>
      <c r="M678" s="101"/>
      <c r="N678" s="50"/>
      <c r="O678" s="62">
        <f t="shared" si="48"/>
        <v>62</v>
      </c>
      <c r="P678" s="59"/>
    </row>
    <row r="679" spans="1:16" s="5" customFormat="1" ht="17.45" customHeight="1">
      <c r="A679" s="4">
        <v>670</v>
      </c>
      <c r="B679" s="133" t="s">
        <v>9865</v>
      </c>
      <c r="C679" s="134" t="s">
        <v>254</v>
      </c>
      <c r="D679" s="135" t="s">
        <v>2321</v>
      </c>
      <c r="E679" s="81" t="s">
        <v>9913</v>
      </c>
      <c r="F679" s="145">
        <v>6.07</v>
      </c>
      <c r="G679" s="145">
        <v>3.59</v>
      </c>
      <c r="H679" s="48">
        <v>51</v>
      </c>
      <c r="I679" s="48">
        <v>50</v>
      </c>
      <c r="J679" s="151" t="str">
        <f t="shared" si="45"/>
        <v xml:space="preserve"> </v>
      </c>
      <c r="K679" s="151" t="str">
        <f t="shared" si="46"/>
        <v xml:space="preserve"> </v>
      </c>
      <c r="L679" s="151" t="str">
        <f t="shared" si="47"/>
        <v xml:space="preserve"> </v>
      </c>
      <c r="M679" s="101"/>
      <c r="N679" s="50"/>
      <c r="O679" s="62">
        <f t="shared" si="48"/>
        <v>50.5</v>
      </c>
      <c r="P679" s="59"/>
    </row>
    <row r="680" spans="1:16" s="5" customFormat="1" ht="17.45" customHeight="1">
      <c r="A680" s="4">
        <v>671</v>
      </c>
      <c r="B680" s="133" t="s">
        <v>9866</v>
      </c>
      <c r="C680" s="134" t="s">
        <v>3796</v>
      </c>
      <c r="D680" s="135" t="s">
        <v>2322</v>
      </c>
      <c r="E680" s="81" t="s">
        <v>9913</v>
      </c>
      <c r="F680" s="145">
        <v>7.47</v>
      </c>
      <c r="G680" s="145">
        <v>7.94</v>
      </c>
      <c r="H680" s="48">
        <v>59</v>
      </c>
      <c r="I680" s="48">
        <v>91</v>
      </c>
      <c r="J680" s="151" t="str">
        <f t="shared" si="45"/>
        <v xml:space="preserve"> </v>
      </c>
      <c r="K680" s="151" t="str">
        <f t="shared" si="46"/>
        <v>SVK</v>
      </c>
      <c r="L680" s="151" t="str">
        <f t="shared" si="47"/>
        <v xml:space="preserve"> </v>
      </c>
      <c r="M680" s="101"/>
      <c r="N680" s="6"/>
      <c r="O680" s="62">
        <f t="shared" si="48"/>
        <v>75</v>
      </c>
      <c r="P680" s="59"/>
    </row>
    <row r="681" spans="1:16" s="5" customFormat="1" ht="17.45" customHeight="1">
      <c r="A681" s="4">
        <v>672</v>
      </c>
      <c r="B681" s="133" t="s">
        <v>9867</v>
      </c>
      <c r="C681" s="134" t="s">
        <v>1985</v>
      </c>
      <c r="D681" s="135" t="s">
        <v>3507</v>
      </c>
      <c r="E681" s="81" t="s">
        <v>9913</v>
      </c>
      <c r="F681" s="145">
        <v>5.5</v>
      </c>
      <c r="G681" s="145">
        <v>5.43</v>
      </c>
      <c r="H681" s="48">
        <v>51</v>
      </c>
      <c r="I681" s="48">
        <v>62</v>
      </c>
      <c r="J681" s="151" t="str">
        <f t="shared" si="45"/>
        <v xml:space="preserve"> </v>
      </c>
      <c r="K681" s="151" t="str">
        <f t="shared" si="46"/>
        <v xml:space="preserve"> </v>
      </c>
      <c r="L681" s="151" t="str">
        <f t="shared" si="47"/>
        <v xml:space="preserve"> </v>
      </c>
      <c r="M681" s="101"/>
      <c r="N681" s="6"/>
      <c r="O681" s="62">
        <f t="shared" si="48"/>
        <v>56.5</v>
      </c>
      <c r="P681" s="71"/>
    </row>
    <row r="682" spans="1:16" s="5" customFormat="1" ht="17.45" customHeight="1">
      <c r="A682" s="4">
        <v>673</v>
      </c>
      <c r="B682" s="133" t="s">
        <v>9868</v>
      </c>
      <c r="C682" s="134" t="s">
        <v>485</v>
      </c>
      <c r="D682" s="135" t="s">
        <v>3507</v>
      </c>
      <c r="E682" s="81" t="s">
        <v>9913</v>
      </c>
      <c r="F682" s="145">
        <v>7.17</v>
      </c>
      <c r="G682" s="145">
        <v>4.2</v>
      </c>
      <c r="H682" s="48">
        <v>55</v>
      </c>
      <c r="I682" s="48">
        <v>50</v>
      </c>
      <c r="J682" s="151" t="str">
        <f t="shared" si="45"/>
        <v xml:space="preserve"> </v>
      </c>
      <c r="K682" s="151" t="str">
        <f t="shared" si="46"/>
        <v xml:space="preserve"> </v>
      </c>
      <c r="L682" s="151" t="str">
        <f t="shared" si="47"/>
        <v xml:space="preserve"> </v>
      </c>
      <c r="M682" s="83"/>
      <c r="N682" s="6"/>
      <c r="O682" s="62">
        <f t="shared" si="48"/>
        <v>52.5</v>
      </c>
      <c r="P682" s="71"/>
    </row>
    <row r="683" spans="1:16" s="5" customFormat="1" ht="17.45" customHeight="1">
      <c r="A683" s="4">
        <v>674</v>
      </c>
      <c r="B683" s="133" t="s">
        <v>9869</v>
      </c>
      <c r="C683" s="134" t="s">
        <v>351</v>
      </c>
      <c r="D683" s="135" t="s">
        <v>4057</v>
      </c>
      <c r="E683" s="81" t="s">
        <v>9913</v>
      </c>
      <c r="F683" s="145">
        <v>6.17</v>
      </c>
      <c r="G683" s="145">
        <v>3.43</v>
      </c>
      <c r="H683" s="48">
        <v>52</v>
      </c>
      <c r="I683" s="48">
        <v>50</v>
      </c>
      <c r="J683" s="151" t="str">
        <f t="shared" si="45"/>
        <v xml:space="preserve"> </v>
      </c>
      <c r="K683" s="151" t="str">
        <f t="shared" si="46"/>
        <v xml:space="preserve"> </v>
      </c>
      <c r="L683" s="151" t="str">
        <f t="shared" si="47"/>
        <v xml:space="preserve"> </v>
      </c>
      <c r="M683" s="101"/>
      <c r="N683" s="116"/>
      <c r="O683" s="62">
        <f t="shared" si="48"/>
        <v>51</v>
      </c>
      <c r="P683" s="71"/>
    </row>
    <row r="684" spans="1:16" s="5" customFormat="1" ht="17.45" customHeight="1">
      <c r="A684" s="4">
        <v>675</v>
      </c>
      <c r="B684" s="133" t="s">
        <v>9870</v>
      </c>
      <c r="C684" s="134" t="s">
        <v>3003</v>
      </c>
      <c r="D684" s="135" t="s">
        <v>3608</v>
      </c>
      <c r="E684" s="81" t="s">
        <v>9913</v>
      </c>
      <c r="F684" s="145">
        <v>6.73</v>
      </c>
      <c r="G684" s="145">
        <v>4.1500000000000004</v>
      </c>
      <c r="H684" s="48">
        <v>52</v>
      </c>
      <c r="I684" s="48">
        <v>55</v>
      </c>
      <c r="J684" s="151" t="str">
        <f t="shared" si="45"/>
        <v xml:space="preserve"> </v>
      </c>
      <c r="K684" s="151" t="str">
        <f t="shared" si="46"/>
        <v xml:space="preserve"> </v>
      </c>
      <c r="L684" s="151" t="str">
        <f t="shared" si="47"/>
        <v xml:space="preserve"> </v>
      </c>
      <c r="M684" s="101"/>
      <c r="N684" s="6"/>
      <c r="O684" s="62">
        <f t="shared" si="48"/>
        <v>53.5</v>
      </c>
      <c r="P684" s="71"/>
    </row>
    <row r="685" spans="1:16" s="5" customFormat="1" ht="17.45" customHeight="1">
      <c r="A685" s="4">
        <v>676</v>
      </c>
      <c r="B685" s="133" t="s">
        <v>9871</v>
      </c>
      <c r="C685" s="134" t="s">
        <v>9872</v>
      </c>
      <c r="D685" s="135" t="s">
        <v>359</v>
      </c>
      <c r="E685" s="81" t="s">
        <v>9913</v>
      </c>
      <c r="F685" s="145">
        <v>6.87</v>
      </c>
      <c r="G685" s="145">
        <v>6.16</v>
      </c>
      <c r="H685" s="48">
        <v>64</v>
      </c>
      <c r="I685" s="48">
        <v>75</v>
      </c>
      <c r="J685" s="151" t="str">
        <f t="shared" si="45"/>
        <v xml:space="preserve"> </v>
      </c>
      <c r="K685" s="151" t="str">
        <f t="shared" si="46"/>
        <v xml:space="preserve"> </v>
      </c>
      <c r="L685" s="151" t="str">
        <f t="shared" si="47"/>
        <v xml:space="preserve"> </v>
      </c>
      <c r="M685" s="101"/>
      <c r="N685" s="93"/>
      <c r="O685" s="62">
        <f t="shared" si="48"/>
        <v>69.5</v>
      </c>
      <c r="P685" s="71"/>
    </row>
    <row r="686" spans="1:16" s="5" customFormat="1" ht="17.45" customHeight="1">
      <c r="A686" s="4">
        <v>677</v>
      </c>
      <c r="B686" s="133" t="s">
        <v>9873</v>
      </c>
      <c r="C686" s="134" t="s">
        <v>9874</v>
      </c>
      <c r="D686" s="135" t="s">
        <v>3509</v>
      </c>
      <c r="E686" s="81" t="s">
        <v>9913</v>
      </c>
      <c r="F686" s="145">
        <v>5.97</v>
      </c>
      <c r="G686" s="145">
        <v>2.34</v>
      </c>
      <c r="H686" s="48">
        <v>47</v>
      </c>
      <c r="I686" s="48">
        <v>55</v>
      </c>
      <c r="J686" s="151" t="str">
        <f t="shared" si="45"/>
        <v xml:space="preserve"> </v>
      </c>
      <c r="K686" s="151" t="str">
        <f t="shared" si="46"/>
        <v xml:space="preserve"> </v>
      </c>
      <c r="L686" s="151" t="str">
        <f t="shared" si="47"/>
        <v xml:space="preserve"> </v>
      </c>
      <c r="M686" s="101"/>
      <c r="N686" s="6"/>
      <c r="O686" s="62">
        <f t="shared" si="48"/>
        <v>51</v>
      </c>
      <c r="P686" s="71"/>
    </row>
    <row r="687" spans="1:16" s="5" customFormat="1" ht="17.45" customHeight="1">
      <c r="A687" s="4">
        <v>678</v>
      </c>
      <c r="B687" s="133" t="s">
        <v>9875</v>
      </c>
      <c r="C687" s="134" t="s">
        <v>3752</v>
      </c>
      <c r="D687" s="135" t="s">
        <v>4263</v>
      </c>
      <c r="E687" s="81" t="s">
        <v>9913</v>
      </c>
      <c r="F687" s="145">
        <v>7.07</v>
      </c>
      <c r="G687" s="145">
        <v>6.48</v>
      </c>
      <c r="H687" s="48">
        <v>60</v>
      </c>
      <c r="I687" s="48">
        <v>72</v>
      </c>
      <c r="J687" s="151" t="str">
        <f t="shared" si="45"/>
        <v xml:space="preserve"> </v>
      </c>
      <c r="K687" s="151" t="str">
        <f t="shared" si="46"/>
        <v xml:space="preserve"> </v>
      </c>
      <c r="L687" s="151" t="str">
        <f t="shared" si="47"/>
        <v xml:space="preserve"> </v>
      </c>
      <c r="M687" s="101"/>
      <c r="N687" s="50"/>
      <c r="O687" s="62">
        <f t="shared" si="48"/>
        <v>66</v>
      </c>
      <c r="P687" s="71"/>
    </row>
    <row r="688" spans="1:16" s="5" customFormat="1" ht="17.45" customHeight="1">
      <c r="A688" s="4">
        <v>679</v>
      </c>
      <c r="B688" s="133" t="s">
        <v>9876</v>
      </c>
      <c r="C688" s="134" t="s">
        <v>419</v>
      </c>
      <c r="D688" s="135" t="s">
        <v>3615</v>
      </c>
      <c r="E688" s="81" t="s">
        <v>9913</v>
      </c>
      <c r="F688" s="145">
        <v>7.57</v>
      </c>
      <c r="G688" s="145">
        <v>6.8</v>
      </c>
      <c r="H688" s="48">
        <v>71</v>
      </c>
      <c r="I688" s="48">
        <v>75</v>
      </c>
      <c r="J688" s="151" t="str">
        <f t="shared" si="45"/>
        <v>SVK</v>
      </c>
      <c r="K688" s="151" t="str">
        <f t="shared" si="46"/>
        <v xml:space="preserve"> </v>
      </c>
      <c r="L688" s="151" t="str">
        <f t="shared" si="47"/>
        <v xml:space="preserve"> </v>
      </c>
      <c r="M688" s="83"/>
      <c r="N688" s="50"/>
      <c r="O688" s="62">
        <f t="shared" si="48"/>
        <v>73</v>
      </c>
      <c r="P688" s="90"/>
    </row>
    <row r="689" spans="1:16" s="5" customFormat="1" ht="17.45" customHeight="1">
      <c r="A689" s="4">
        <v>680</v>
      </c>
      <c r="B689" s="133" t="s">
        <v>9877</v>
      </c>
      <c r="C689" s="134" t="s">
        <v>3614</v>
      </c>
      <c r="D689" s="135" t="s">
        <v>3615</v>
      </c>
      <c r="E689" s="81" t="s">
        <v>9913</v>
      </c>
      <c r="F689" s="145">
        <v>7.27</v>
      </c>
      <c r="G689" s="145">
        <v>5.97</v>
      </c>
      <c r="H689" s="48">
        <v>63</v>
      </c>
      <c r="I689" s="48">
        <v>58</v>
      </c>
      <c r="J689" s="151" t="str">
        <f t="shared" si="45"/>
        <v xml:space="preserve"> </v>
      </c>
      <c r="K689" s="151" t="str">
        <f t="shared" si="46"/>
        <v xml:space="preserve"> </v>
      </c>
      <c r="L689" s="151" t="str">
        <f t="shared" si="47"/>
        <v xml:space="preserve"> </v>
      </c>
      <c r="M689" s="101"/>
      <c r="N689" s="6"/>
      <c r="O689" s="62">
        <f t="shared" si="48"/>
        <v>60.5</v>
      </c>
      <c r="P689" s="76"/>
    </row>
    <row r="690" spans="1:16" s="5" customFormat="1" ht="17.45" customHeight="1">
      <c r="A690" s="4">
        <v>681</v>
      </c>
      <c r="B690" s="133" t="s">
        <v>9878</v>
      </c>
      <c r="C690" s="134" t="s">
        <v>354</v>
      </c>
      <c r="D690" s="135" t="s">
        <v>4264</v>
      </c>
      <c r="E690" s="81" t="s">
        <v>9913</v>
      </c>
      <c r="F690" s="145">
        <v>7.5</v>
      </c>
      <c r="G690" s="145">
        <v>5.95</v>
      </c>
      <c r="H690" s="48">
        <v>53</v>
      </c>
      <c r="I690" s="48">
        <v>68</v>
      </c>
      <c r="J690" s="151" t="str">
        <f t="shared" si="45"/>
        <v xml:space="preserve"> </v>
      </c>
      <c r="K690" s="151" t="str">
        <f t="shared" si="46"/>
        <v xml:space="preserve"> </v>
      </c>
      <c r="L690" s="151" t="str">
        <f t="shared" si="47"/>
        <v xml:space="preserve"> </v>
      </c>
      <c r="M690" s="101"/>
      <c r="N690" s="6"/>
      <c r="O690" s="62">
        <f t="shared" si="48"/>
        <v>60.5</v>
      </c>
      <c r="P690" s="91"/>
    </row>
    <row r="691" spans="1:16" s="5" customFormat="1" ht="17.45" customHeight="1">
      <c r="A691" s="4">
        <v>682</v>
      </c>
      <c r="B691" s="133" t="s">
        <v>9879</v>
      </c>
      <c r="C691" s="134" t="s">
        <v>9880</v>
      </c>
      <c r="D691" s="135" t="s">
        <v>3764</v>
      </c>
      <c r="E691" s="81" t="s">
        <v>9913</v>
      </c>
      <c r="F691" s="145">
        <v>7.37</v>
      </c>
      <c r="G691" s="145">
        <v>5.82</v>
      </c>
      <c r="H691" s="48">
        <v>51</v>
      </c>
      <c r="I691" s="48">
        <v>56</v>
      </c>
      <c r="J691" s="151" t="str">
        <f t="shared" si="45"/>
        <v xml:space="preserve"> </v>
      </c>
      <c r="K691" s="151" t="str">
        <f t="shared" si="46"/>
        <v xml:space="preserve"> </v>
      </c>
      <c r="L691" s="151" t="str">
        <f t="shared" si="47"/>
        <v xml:space="preserve"> </v>
      </c>
      <c r="M691" s="101"/>
      <c r="N691" s="6"/>
      <c r="O691" s="62">
        <f t="shared" si="48"/>
        <v>53.5</v>
      </c>
      <c r="P691" s="71"/>
    </row>
    <row r="692" spans="1:16" s="5" customFormat="1" ht="17.45" customHeight="1">
      <c r="A692" s="4">
        <v>683</v>
      </c>
      <c r="B692" s="133" t="s">
        <v>9881</v>
      </c>
      <c r="C692" s="134" t="s">
        <v>9882</v>
      </c>
      <c r="D692" s="135" t="s">
        <v>3790</v>
      </c>
      <c r="E692" s="81" t="s">
        <v>9913</v>
      </c>
      <c r="F692" s="145">
        <v>7.67</v>
      </c>
      <c r="G692" s="145">
        <v>7.22</v>
      </c>
      <c r="H692" s="48">
        <v>62</v>
      </c>
      <c r="I692" s="48">
        <v>91</v>
      </c>
      <c r="J692" s="151" t="str">
        <f t="shared" si="45"/>
        <v xml:space="preserve"> </v>
      </c>
      <c r="K692" s="151" t="str">
        <f t="shared" si="46"/>
        <v>SVK</v>
      </c>
      <c r="L692" s="151" t="str">
        <f t="shared" si="47"/>
        <v xml:space="preserve"> </v>
      </c>
      <c r="M692" s="83"/>
      <c r="N692" s="6"/>
      <c r="O692" s="62">
        <f t="shared" si="48"/>
        <v>76.5</v>
      </c>
      <c r="P692" s="71"/>
    </row>
    <row r="693" spans="1:16" s="5" customFormat="1" ht="17.45" customHeight="1">
      <c r="A693" s="4">
        <v>684</v>
      </c>
      <c r="B693" s="133" t="s">
        <v>9883</v>
      </c>
      <c r="C693" s="134" t="s">
        <v>4265</v>
      </c>
      <c r="D693" s="135" t="s">
        <v>365</v>
      </c>
      <c r="E693" s="81" t="s">
        <v>9913</v>
      </c>
      <c r="F693" s="145">
        <v>6.17</v>
      </c>
      <c r="G693" s="145">
        <v>5.86</v>
      </c>
      <c r="H693" s="48">
        <v>56</v>
      </c>
      <c r="I693" s="48">
        <v>74</v>
      </c>
      <c r="J693" s="151" t="str">
        <f t="shared" si="45"/>
        <v xml:space="preserve"> </v>
      </c>
      <c r="K693" s="151" t="str">
        <f t="shared" si="46"/>
        <v xml:space="preserve"> </v>
      </c>
      <c r="L693" s="151" t="str">
        <f t="shared" si="47"/>
        <v xml:space="preserve"> </v>
      </c>
      <c r="M693" s="83"/>
      <c r="N693" s="123"/>
      <c r="O693" s="62">
        <f t="shared" si="48"/>
        <v>65</v>
      </c>
      <c r="P693" s="71"/>
    </row>
    <row r="694" spans="1:16" s="5" customFormat="1" ht="17.45" customHeight="1">
      <c r="A694" s="4">
        <v>685</v>
      </c>
      <c r="B694" s="133" t="s">
        <v>9884</v>
      </c>
      <c r="C694" s="134" t="s">
        <v>1266</v>
      </c>
      <c r="D694" s="135" t="s">
        <v>365</v>
      </c>
      <c r="E694" s="81" t="s">
        <v>9913</v>
      </c>
      <c r="F694" s="145">
        <v>7.73</v>
      </c>
      <c r="G694" s="145">
        <v>5.82</v>
      </c>
      <c r="H694" s="48">
        <v>62</v>
      </c>
      <c r="I694" s="48">
        <v>75</v>
      </c>
      <c r="J694" s="151" t="str">
        <f t="shared" si="45"/>
        <v xml:space="preserve"> </v>
      </c>
      <c r="K694" s="151" t="str">
        <f t="shared" si="46"/>
        <v xml:space="preserve"> </v>
      </c>
      <c r="L694" s="151" t="str">
        <f t="shared" si="47"/>
        <v xml:space="preserve"> </v>
      </c>
      <c r="M694" s="101"/>
      <c r="N694" s="123"/>
      <c r="O694" s="62">
        <f t="shared" si="48"/>
        <v>68.5</v>
      </c>
      <c r="P694" s="71"/>
    </row>
    <row r="695" spans="1:16" s="5" customFormat="1" ht="17.45" customHeight="1">
      <c r="A695" s="4">
        <v>686</v>
      </c>
      <c r="B695" s="133" t="s">
        <v>9885</v>
      </c>
      <c r="C695" s="134" t="s">
        <v>3314</v>
      </c>
      <c r="D695" s="135" t="s">
        <v>3794</v>
      </c>
      <c r="E695" s="81" t="s">
        <v>9913</v>
      </c>
      <c r="F695" s="145">
        <v>7.3</v>
      </c>
      <c r="G695" s="145">
        <v>6.38</v>
      </c>
      <c r="H695" s="48">
        <v>53</v>
      </c>
      <c r="I695" s="48">
        <v>64</v>
      </c>
      <c r="J695" s="151" t="str">
        <f t="shared" si="45"/>
        <v xml:space="preserve"> </v>
      </c>
      <c r="K695" s="151" t="str">
        <f t="shared" si="46"/>
        <v xml:space="preserve"> </v>
      </c>
      <c r="L695" s="151" t="str">
        <f t="shared" si="47"/>
        <v xml:space="preserve"> </v>
      </c>
      <c r="M695" s="101"/>
      <c r="N695" s="123"/>
      <c r="O695" s="62">
        <f t="shared" si="48"/>
        <v>58.5</v>
      </c>
      <c r="P695" s="71"/>
    </row>
    <row r="696" spans="1:16" s="5" customFormat="1" ht="17.45" customHeight="1">
      <c r="A696" s="4">
        <v>687</v>
      </c>
      <c r="B696" s="133" t="s">
        <v>9886</v>
      </c>
      <c r="C696" s="134" t="s">
        <v>3614</v>
      </c>
      <c r="D696" s="135" t="s">
        <v>3794</v>
      </c>
      <c r="E696" s="81" t="s">
        <v>9913</v>
      </c>
      <c r="F696" s="145">
        <v>6.93</v>
      </c>
      <c r="G696" s="145">
        <v>6.15</v>
      </c>
      <c r="H696" s="48">
        <v>67</v>
      </c>
      <c r="I696" s="48">
        <v>79</v>
      </c>
      <c r="J696" s="151" t="str">
        <f t="shared" si="45"/>
        <v xml:space="preserve"> </v>
      </c>
      <c r="K696" s="151" t="str">
        <f t="shared" si="46"/>
        <v xml:space="preserve"> </v>
      </c>
      <c r="L696" s="151" t="str">
        <f t="shared" si="47"/>
        <v xml:space="preserve"> </v>
      </c>
      <c r="M696" s="101"/>
      <c r="N696" s="123"/>
      <c r="O696" s="62">
        <f t="shared" si="48"/>
        <v>73</v>
      </c>
      <c r="P696" s="71"/>
    </row>
    <row r="697" spans="1:16" s="5" customFormat="1" ht="17.45" customHeight="1">
      <c r="A697" s="4">
        <v>688</v>
      </c>
      <c r="B697" s="133" t="s">
        <v>9887</v>
      </c>
      <c r="C697" s="134" t="s">
        <v>3508</v>
      </c>
      <c r="D697" s="135" t="s">
        <v>3794</v>
      </c>
      <c r="E697" s="81" t="s">
        <v>9913</v>
      </c>
      <c r="F697" s="145">
        <v>6.67</v>
      </c>
      <c r="G697" s="145">
        <v>5.8</v>
      </c>
      <c r="H697" s="48">
        <v>62</v>
      </c>
      <c r="I697" s="48">
        <v>66</v>
      </c>
      <c r="J697" s="151" t="str">
        <f t="shared" si="45"/>
        <v xml:space="preserve"> </v>
      </c>
      <c r="K697" s="151" t="str">
        <f t="shared" si="46"/>
        <v xml:space="preserve"> </v>
      </c>
      <c r="L697" s="151" t="str">
        <f t="shared" si="47"/>
        <v xml:space="preserve"> </v>
      </c>
      <c r="M697" s="101"/>
      <c r="N697" s="123"/>
      <c r="O697" s="62">
        <f t="shared" si="48"/>
        <v>64</v>
      </c>
      <c r="P697" s="71"/>
    </row>
    <row r="698" spans="1:16" s="5" customFormat="1" ht="17.45" customHeight="1">
      <c r="A698" s="4">
        <v>689</v>
      </c>
      <c r="B698" s="133" t="s">
        <v>9888</v>
      </c>
      <c r="C698" s="134" t="s">
        <v>9889</v>
      </c>
      <c r="D698" s="135" t="s">
        <v>4266</v>
      </c>
      <c r="E698" s="81" t="s">
        <v>9913</v>
      </c>
      <c r="F698" s="145">
        <v>6.53</v>
      </c>
      <c r="G698" s="145">
        <v>4.99</v>
      </c>
      <c r="H698" s="48">
        <v>54</v>
      </c>
      <c r="I698" s="48">
        <v>61</v>
      </c>
      <c r="J698" s="151" t="str">
        <f t="shared" si="45"/>
        <v xml:space="preserve"> </v>
      </c>
      <c r="K698" s="151" t="str">
        <f t="shared" si="46"/>
        <v xml:space="preserve"> </v>
      </c>
      <c r="L698" s="151" t="str">
        <f t="shared" si="47"/>
        <v xml:space="preserve"> </v>
      </c>
      <c r="M698" s="83"/>
      <c r="N698" s="93"/>
      <c r="O698" s="62">
        <f t="shared" si="48"/>
        <v>57.5</v>
      </c>
      <c r="P698" s="71"/>
    </row>
    <row r="699" spans="1:16" s="5" customFormat="1" ht="17.45" customHeight="1">
      <c r="A699" s="4">
        <v>690</v>
      </c>
      <c r="B699" s="133" t="s">
        <v>9890</v>
      </c>
      <c r="C699" s="134" t="s">
        <v>4262</v>
      </c>
      <c r="D699" s="135" t="s">
        <v>3798</v>
      </c>
      <c r="E699" s="81" t="s">
        <v>9913</v>
      </c>
      <c r="F699" s="145">
        <v>7.63</v>
      </c>
      <c r="G699" s="145">
        <v>6.87</v>
      </c>
      <c r="H699" s="48">
        <v>70</v>
      </c>
      <c r="I699" s="48">
        <v>83</v>
      </c>
      <c r="J699" s="151" t="str">
        <f t="shared" si="45"/>
        <v>SVK</v>
      </c>
      <c r="K699" s="151" t="str">
        <f t="shared" si="46"/>
        <v xml:space="preserve"> </v>
      </c>
      <c r="L699" s="151" t="str">
        <f t="shared" si="47"/>
        <v xml:space="preserve"> </v>
      </c>
      <c r="M699" s="101"/>
      <c r="N699" s="93"/>
      <c r="O699" s="62">
        <f t="shared" si="48"/>
        <v>76.5</v>
      </c>
      <c r="P699" s="76"/>
    </row>
    <row r="700" spans="1:16" s="5" customFormat="1" ht="17.45" customHeight="1">
      <c r="A700" s="4">
        <v>691</v>
      </c>
      <c r="B700" s="133" t="s">
        <v>9891</v>
      </c>
      <c r="C700" s="134" t="s">
        <v>2378</v>
      </c>
      <c r="D700" s="135" t="s">
        <v>3798</v>
      </c>
      <c r="E700" s="81" t="s">
        <v>9913</v>
      </c>
      <c r="F700" s="145">
        <v>5.77</v>
      </c>
      <c r="G700" s="145">
        <v>5.39</v>
      </c>
      <c r="H700" s="48">
        <v>51</v>
      </c>
      <c r="I700" s="48">
        <v>66</v>
      </c>
      <c r="J700" s="151" t="str">
        <f t="shared" si="45"/>
        <v xml:space="preserve"> </v>
      </c>
      <c r="K700" s="151" t="str">
        <f t="shared" si="46"/>
        <v xml:space="preserve"> </v>
      </c>
      <c r="L700" s="151" t="str">
        <f t="shared" si="47"/>
        <v xml:space="preserve"> </v>
      </c>
      <c r="M700" s="83"/>
      <c r="N700" s="93"/>
      <c r="O700" s="62">
        <f t="shared" si="48"/>
        <v>58.5</v>
      </c>
      <c r="P700" s="76"/>
    </row>
    <row r="701" spans="1:16" s="5" customFormat="1" ht="17.45" customHeight="1">
      <c r="A701" s="4">
        <v>692</v>
      </c>
      <c r="B701" s="133" t="s">
        <v>9892</v>
      </c>
      <c r="C701" s="134" t="s">
        <v>3964</v>
      </c>
      <c r="D701" s="135" t="s">
        <v>1007</v>
      </c>
      <c r="E701" s="81" t="s">
        <v>9913</v>
      </c>
      <c r="F701" s="145">
        <v>5.8</v>
      </c>
      <c r="G701" s="145">
        <v>3.85</v>
      </c>
      <c r="H701" s="48">
        <v>48</v>
      </c>
      <c r="I701" s="48">
        <v>54</v>
      </c>
      <c r="J701" s="151" t="str">
        <f t="shared" si="45"/>
        <v xml:space="preserve"> </v>
      </c>
      <c r="K701" s="151" t="str">
        <f t="shared" si="46"/>
        <v xml:space="preserve"> </v>
      </c>
      <c r="L701" s="151" t="str">
        <f t="shared" si="47"/>
        <v xml:space="preserve"> </v>
      </c>
      <c r="M701" s="101"/>
      <c r="N701" s="93"/>
      <c r="O701" s="62">
        <f t="shared" si="48"/>
        <v>51</v>
      </c>
      <c r="P701" s="76"/>
    </row>
    <row r="702" spans="1:16" s="5" customFormat="1" ht="17.45" customHeight="1">
      <c r="A702" s="4">
        <v>693</v>
      </c>
      <c r="B702" s="133" t="s">
        <v>9893</v>
      </c>
      <c r="C702" s="134" t="s">
        <v>311</v>
      </c>
      <c r="D702" s="135" t="s">
        <v>4268</v>
      </c>
      <c r="E702" s="81" t="s">
        <v>9913</v>
      </c>
      <c r="F702" s="145">
        <v>7.1</v>
      </c>
      <c r="G702" s="145">
        <v>5.07</v>
      </c>
      <c r="H702" s="48">
        <v>64</v>
      </c>
      <c r="I702" s="48">
        <v>61</v>
      </c>
      <c r="J702" s="151" t="str">
        <f t="shared" si="45"/>
        <v xml:space="preserve"> </v>
      </c>
      <c r="K702" s="151" t="str">
        <f t="shared" si="46"/>
        <v xml:space="preserve"> </v>
      </c>
      <c r="L702" s="151" t="str">
        <f t="shared" si="47"/>
        <v xml:space="preserve"> </v>
      </c>
      <c r="M702" s="83"/>
      <c r="N702" s="50"/>
      <c r="O702" s="62">
        <f t="shared" si="48"/>
        <v>62.5</v>
      </c>
      <c r="P702" s="76"/>
    </row>
    <row r="703" spans="1:16" s="5" customFormat="1" ht="17.45" customHeight="1">
      <c r="A703" s="4">
        <v>694</v>
      </c>
      <c r="B703" s="133" t="s">
        <v>9894</v>
      </c>
      <c r="C703" s="134" t="s">
        <v>1695</v>
      </c>
      <c r="D703" s="135" t="s">
        <v>4268</v>
      </c>
      <c r="E703" s="81" t="s">
        <v>9913</v>
      </c>
      <c r="F703" s="145">
        <v>7.33</v>
      </c>
      <c r="G703" s="145">
        <v>5.91</v>
      </c>
      <c r="H703" s="48">
        <v>64</v>
      </c>
      <c r="I703" s="48">
        <v>64</v>
      </c>
      <c r="J703" s="151" t="str">
        <f t="shared" si="45"/>
        <v xml:space="preserve"> </v>
      </c>
      <c r="K703" s="151" t="str">
        <f t="shared" si="46"/>
        <v xml:space="preserve"> </v>
      </c>
      <c r="L703" s="151" t="str">
        <f t="shared" si="47"/>
        <v xml:space="preserve"> </v>
      </c>
      <c r="M703" s="101"/>
      <c r="N703" s="50"/>
      <c r="O703" s="62">
        <f t="shared" si="48"/>
        <v>64</v>
      </c>
      <c r="P703" s="76"/>
    </row>
    <row r="704" spans="1:16" s="5" customFormat="1" ht="17.45" customHeight="1">
      <c r="A704" s="4">
        <v>695</v>
      </c>
      <c r="B704" s="133" t="s">
        <v>9895</v>
      </c>
      <c r="C704" s="134" t="s">
        <v>907</v>
      </c>
      <c r="D704" s="135" t="s">
        <v>4696</v>
      </c>
      <c r="E704" s="81" t="s">
        <v>9913</v>
      </c>
      <c r="F704" s="145">
        <v>6.83</v>
      </c>
      <c r="G704" s="145">
        <v>6.24</v>
      </c>
      <c r="H704" s="48">
        <v>51</v>
      </c>
      <c r="I704" s="48">
        <v>63</v>
      </c>
      <c r="J704" s="151" t="str">
        <f t="shared" si="45"/>
        <v xml:space="preserve"> </v>
      </c>
      <c r="K704" s="151" t="str">
        <f t="shared" si="46"/>
        <v xml:space="preserve"> </v>
      </c>
      <c r="L704" s="151" t="str">
        <f t="shared" si="47"/>
        <v xml:space="preserve"> </v>
      </c>
      <c r="M704" s="101"/>
      <c r="N704" s="93"/>
      <c r="O704" s="62">
        <f t="shared" si="48"/>
        <v>57</v>
      </c>
      <c r="P704" s="71"/>
    </row>
    <row r="705" spans="1:16" s="5" customFormat="1" ht="17.45" customHeight="1">
      <c r="A705" s="4">
        <v>696</v>
      </c>
      <c r="B705" s="133" t="s">
        <v>9896</v>
      </c>
      <c r="C705" s="134" t="s">
        <v>9897</v>
      </c>
      <c r="D705" s="135" t="s">
        <v>3372</v>
      </c>
      <c r="E705" s="81" t="s">
        <v>9913</v>
      </c>
      <c r="F705" s="145">
        <v>6.27</v>
      </c>
      <c r="G705" s="145">
        <v>5.95</v>
      </c>
      <c r="H705" s="48">
        <v>50</v>
      </c>
      <c r="I705" s="48">
        <v>56</v>
      </c>
      <c r="J705" s="151" t="str">
        <f t="shared" si="45"/>
        <v xml:space="preserve"> </v>
      </c>
      <c r="K705" s="151" t="str">
        <f t="shared" si="46"/>
        <v xml:space="preserve"> </v>
      </c>
      <c r="L705" s="151" t="str">
        <f t="shared" si="47"/>
        <v xml:space="preserve"> </v>
      </c>
      <c r="M705" s="101"/>
      <c r="N705" s="6"/>
      <c r="O705" s="62">
        <f t="shared" si="48"/>
        <v>53</v>
      </c>
      <c r="P705" s="59"/>
    </row>
    <row r="706" spans="1:16" s="5" customFormat="1" ht="17.45" customHeight="1">
      <c r="A706" s="4">
        <v>697</v>
      </c>
      <c r="B706" s="133" t="s">
        <v>9898</v>
      </c>
      <c r="C706" s="134" t="s">
        <v>9899</v>
      </c>
      <c r="D706" s="135" t="s">
        <v>3372</v>
      </c>
      <c r="E706" s="81" t="s">
        <v>9913</v>
      </c>
      <c r="F706" s="145">
        <v>5.2</v>
      </c>
      <c r="G706" s="145">
        <v>5.64</v>
      </c>
      <c r="H706" s="48">
        <v>56</v>
      </c>
      <c r="I706" s="48">
        <v>56</v>
      </c>
      <c r="J706" s="151" t="str">
        <f t="shared" si="45"/>
        <v xml:space="preserve"> </v>
      </c>
      <c r="K706" s="151" t="str">
        <f t="shared" si="46"/>
        <v xml:space="preserve"> </v>
      </c>
      <c r="L706" s="151" t="str">
        <f t="shared" si="47"/>
        <v xml:space="preserve"> </v>
      </c>
      <c r="M706" s="83"/>
      <c r="N706" s="123"/>
      <c r="O706" s="62">
        <f t="shared" si="48"/>
        <v>56</v>
      </c>
      <c r="P706" s="59"/>
    </row>
    <row r="707" spans="1:16" s="5" customFormat="1" ht="17.45" customHeight="1">
      <c r="A707" s="4">
        <v>698</v>
      </c>
      <c r="B707" s="133" t="s">
        <v>9900</v>
      </c>
      <c r="C707" s="134" t="s">
        <v>649</v>
      </c>
      <c r="D707" s="135" t="s">
        <v>9901</v>
      </c>
      <c r="E707" s="81" t="s">
        <v>9913</v>
      </c>
      <c r="F707" s="145">
        <v>5.03</v>
      </c>
      <c r="G707" s="145">
        <v>5.84</v>
      </c>
      <c r="H707" s="48">
        <v>47</v>
      </c>
      <c r="I707" s="48">
        <v>74</v>
      </c>
      <c r="J707" s="151" t="str">
        <f t="shared" si="45"/>
        <v xml:space="preserve"> </v>
      </c>
      <c r="K707" s="151" t="str">
        <f t="shared" si="46"/>
        <v xml:space="preserve"> </v>
      </c>
      <c r="L707" s="151" t="str">
        <f t="shared" si="47"/>
        <v xml:space="preserve"> </v>
      </c>
      <c r="M707" s="101"/>
      <c r="N707" s="50"/>
      <c r="O707" s="62">
        <f t="shared" si="48"/>
        <v>60.5</v>
      </c>
      <c r="P707" s="71"/>
    </row>
    <row r="708" spans="1:16" s="5" customFormat="1" ht="17.45" customHeight="1">
      <c r="A708" s="4">
        <v>699</v>
      </c>
      <c r="B708" s="133" t="s">
        <v>9902</v>
      </c>
      <c r="C708" s="134" t="s">
        <v>1006</v>
      </c>
      <c r="D708" s="135" t="s">
        <v>3823</v>
      </c>
      <c r="E708" s="81" t="s">
        <v>9913</v>
      </c>
      <c r="F708" s="145">
        <v>5.4</v>
      </c>
      <c r="G708" s="145">
        <v>6.65</v>
      </c>
      <c r="H708" s="48">
        <v>51</v>
      </c>
      <c r="I708" s="48">
        <v>75</v>
      </c>
      <c r="J708" s="151" t="str">
        <f t="shared" si="45"/>
        <v xml:space="preserve"> </v>
      </c>
      <c r="K708" s="151" t="str">
        <f t="shared" si="46"/>
        <v xml:space="preserve"> </v>
      </c>
      <c r="L708" s="151" t="str">
        <f t="shared" si="47"/>
        <v xml:space="preserve"> </v>
      </c>
      <c r="M708" s="83"/>
      <c r="N708" s="50"/>
      <c r="O708" s="62">
        <f t="shared" si="48"/>
        <v>63</v>
      </c>
      <c r="P708" s="71"/>
    </row>
    <row r="709" spans="1:16" s="5" customFormat="1" ht="17.45" customHeight="1">
      <c r="A709" s="4">
        <v>700</v>
      </c>
      <c r="B709" s="133" t="s">
        <v>9903</v>
      </c>
      <c r="C709" s="134" t="s">
        <v>7901</v>
      </c>
      <c r="D709" s="135" t="s">
        <v>4398</v>
      </c>
      <c r="E709" s="81" t="s">
        <v>9913</v>
      </c>
      <c r="F709" s="145">
        <v>4.07</v>
      </c>
      <c r="G709" s="145">
        <v>5.5</v>
      </c>
      <c r="H709" s="48">
        <v>51</v>
      </c>
      <c r="I709" s="48">
        <v>58</v>
      </c>
      <c r="J709" s="151" t="str">
        <f t="shared" si="45"/>
        <v xml:space="preserve"> </v>
      </c>
      <c r="K709" s="151" t="str">
        <f t="shared" si="46"/>
        <v xml:space="preserve"> </v>
      </c>
      <c r="L709" s="151" t="str">
        <f t="shared" si="47"/>
        <v xml:space="preserve"> </v>
      </c>
      <c r="M709" s="101"/>
      <c r="N709" s="93"/>
      <c r="O709" s="62">
        <f t="shared" si="48"/>
        <v>54.5</v>
      </c>
      <c r="P709" s="71"/>
    </row>
    <row r="710" spans="1:16" s="5" customFormat="1" ht="17.45" customHeight="1">
      <c r="A710" s="4">
        <v>701</v>
      </c>
      <c r="B710" s="133" t="s">
        <v>9904</v>
      </c>
      <c r="C710" s="134" t="s">
        <v>9905</v>
      </c>
      <c r="D710" s="135" t="s">
        <v>2575</v>
      </c>
      <c r="E710" s="81" t="s">
        <v>9913</v>
      </c>
      <c r="F710" s="145">
        <v>7.07</v>
      </c>
      <c r="G710" s="145">
        <v>7.68</v>
      </c>
      <c r="H710" s="48">
        <v>62</v>
      </c>
      <c r="I710" s="48">
        <v>61</v>
      </c>
      <c r="J710" s="151" t="str">
        <f t="shared" si="45"/>
        <v xml:space="preserve"> </v>
      </c>
      <c r="K710" s="151" t="str">
        <f t="shared" si="46"/>
        <v xml:space="preserve"> </v>
      </c>
      <c r="L710" s="151" t="str">
        <f t="shared" si="47"/>
        <v xml:space="preserve"> </v>
      </c>
      <c r="M710" s="83"/>
      <c r="N710" s="123"/>
      <c r="O710" s="62">
        <f t="shared" si="48"/>
        <v>61.5</v>
      </c>
      <c r="P710" s="71"/>
    </row>
    <row r="711" spans="1:16" s="5" customFormat="1" ht="17.45" customHeight="1">
      <c r="A711" s="4">
        <v>702</v>
      </c>
      <c r="B711" s="133" t="s">
        <v>9906</v>
      </c>
      <c r="C711" s="134" t="s">
        <v>9907</v>
      </c>
      <c r="D711" s="135" t="s">
        <v>9908</v>
      </c>
      <c r="E711" s="81" t="s">
        <v>9913</v>
      </c>
      <c r="F711" s="145">
        <v>5.5</v>
      </c>
      <c r="G711" s="145">
        <v>5.24</v>
      </c>
      <c r="H711" s="48">
        <v>58</v>
      </c>
      <c r="I711" s="48">
        <v>56</v>
      </c>
      <c r="J711" s="151" t="str">
        <f t="shared" si="45"/>
        <v xml:space="preserve"> </v>
      </c>
      <c r="K711" s="151" t="str">
        <f t="shared" si="46"/>
        <v xml:space="preserve"> </v>
      </c>
      <c r="L711" s="151" t="str">
        <f t="shared" si="47"/>
        <v xml:space="preserve"> </v>
      </c>
      <c r="M711" s="101"/>
      <c r="N711" s="50"/>
      <c r="O711" s="62">
        <f t="shared" si="48"/>
        <v>57</v>
      </c>
      <c r="P711" s="76"/>
    </row>
    <row r="712" spans="1:16" s="5" customFormat="1" ht="17.45" customHeight="1">
      <c r="A712" s="4">
        <v>703</v>
      </c>
      <c r="B712" s="133" t="s">
        <v>9909</v>
      </c>
      <c r="C712" s="134" t="s">
        <v>4328</v>
      </c>
      <c r="D712" s="135" t="s">
        <v>1002</v>
      </c>
      <c r="E712" s="81" t="s">
        <v>9913</v>
      </c>
      <c r="F712" s="145">
        <v>5.53</v>
      </c>
      <c r="G712" s="145">
        <v>6.16</v>
      </c>
      <c r="H712" s="48">
        <v>56</v>
      </c>
      <c r="I712" s="48">
        <v>65</v>
      </c>
      <c r="J712" s="151" t="str">
        <f t="shared" ref="J712:J775" si="49">IF(AND(F712&gt;=9,H712&gt;=90),"SVXS",IF(AND(F712&gt;=8,H712&gt;=80),"SVG",IF(AND(F712&gt;=7,H712&gt;=70),"SVK"," ")))</f>
        <v xml:space="preserve"> </v>
      </c>
      <c r="K712" s="151" t="str">
        <f t="shared" ref="K712:K775" si="50">IF(AND(G712&gt;=9,I712&gt;=90),"SVXS",IF(AND(G712&gt;=8,I712&gt;=80),"SVG",IF(AND(G712&gt;=7,I712&gt;=70),"SVK"," ")))</f>
        <v xml:space="preserve"> </v>
      </c>
      <c r="L712" s="151" t="str">
        <f t="shared" ref="L712:L775" si="51">IF(AND(J712="SVXS",K712="SVXS"),"SVXS",IF(AND(J712="SVG",K712="SVG"),"SVG",IF(AND(J712="SVK",K712="SVK"),"SVK",IF(AND(J712="SVXS",K712="SVG"),"SVG",IF(AND(J712="SVG",K712="SVXS"),"SVG",IF(AND(J712="SVG",K712="SVK"),"SVK",IF(AND(J712="SVK",K712="SVG"),"SVK"," ")))))))</f>
        <v xml:space="preserve"> </v>
      </c>
      <c r="M712" s="101"/>
      <c r="N712" s="93"/>
      <c r="O712" s="62">
        <f t="shared" ref="O712:O775" si="52">SUM(H712:I712)/2</f>
        <v>60.5</v>
      </c>
      <c r="P712" s="59"/>
    </row>
    <row r="713" spans="1:16" s="5" customFormat="1" ht="17.45" customHeight="1">
      <c r="A713" s="4">
        <v>704</v>
      </c>
      <c r="B713" s="133" t="s">
        <v>9910</v>
      </c>
      <c r="C713" s="134" t="s">
        <v>1000</v>
      </c>
      <c r="D713" s="135" t="s">
        <v>2573</v>
      </c>
      <c r="E713" s="81" t="s">
        <v>9913</v>
      </c>
      <c r="F713" s="145">
        <v>6.53</v>
      </c>
      <c r="G713" s="145">
        <v>6.18</v>
      </c>
      <c r="H713" s="48">
        <v>58</v>
      </c>
      <c r="I713" s="48">
        <v>60</v>
      </c>
      <c r="J713" s="151" t="str">
        <f t="shared" si="49"/>
        <v xml:space="preserve"> </v>
      </c>
      <c r="K713" s="151" t="str">
        <f t="shared" si="50"/>
        <v xml:space="preserve"> </v>
      </c>
      <c r="L713" s="151" t="str">
        <f t="shared" si="51"/>
        <v xml:space="preserve"> </v>
      </c>
      <c r="M713" s="83"/>
      <c r="N713" s="50"/>
      <c r="O713" s="62">
        <f t="shared" si="52"/>
        <v>59</v>
      </c>
      <c r="P713" s="71"/>
    </row>
    <row r="714" spans="1:16" s="5" customFormat="1" ht="17.45" customHeight="1">
      <c r="A714" s="4">
        <v>705</v>
      </c>
      <c r="B714" s="133" t="s">
        <v>9911</v>
      </c>
      <c r="C714" s="134" t="s">
        <v>668</v>
      </c>
      <c r="D714" s="135" t="s">
        <v>2573</v>
      </c>
      <c r="E714" s="81" t="s">
        <v>9913</v>
      </c>
      <c r="F714" s="145">
        <v>5.9</v>
      </c>
      <c r="G714" s="145">
        <v>5.44</v>
      </c>
      <c r="H714" s="48">
        <v>50</v>
      </c>
      <c r="I714" s="48">
        <v>56</v>
      </c>
      <c r="J714" s="151" t="str">
        <f t="shared" si="49"/>
        <v xml:space="preserve"> </v>
      </c>
      <c r="K714" s="151" t="str">
        <f t="shared" si="50"/>
        <v xml:space="preserve"> </v>
      </c>
      <c r="L714" s="151" t="str">
        <f t="shared" si="51"/>
        <v xml:space="preserve"> </v>
      </c>
      <c r="M714" s="101"/>
      <c r="N714" s="50"/>
      <c r="O714" s="62">
        <f t="shared" si="52"/>
        <v>53</v>
      </c>
      <c r="P714" s="87"/>
    </row>
    <row r="715" spans="1:16" s="5" customFormat="1" ht="17.45" customHeight="1">
      <c r="A715" s="4">
        <v>706</v>
      </c>
      <c r="B715" s="133" t="s">
        <v>9912</v>
      </c>
      <c r="C715" s="134" t="s">
        <v>3285</v>
      </c>
      <c r="D715" s="135" t="s">
        <v>9</v>
      </c>
      <c r="E715" s="81" t="s">
        <v>9913</v>
      </c>
      <c r="F715" s="145">
        <v>5</v>
      </c>
      <c r="G715" s="145">
        <v>5.57</v>
      </c>
      <c r="H715" s="48">
        <v>57</v>
      </c>
      <c r="I715" s="48">
        <v>56</v>
      </c>
      <c r="J715" s="151" t="str">
        <f t="shared" si="49"/>
        <v xml:space="preserve"> </v>
      </c>
      <c r="K715" s="151" t="str">
        <f t="shared" si="50"/>
        <v xml:space="preserve"> </v>
      </c>
      <c r="L715" s="151" t="str">
        <f t="shared" si="51"/>
        <v xml:space="preserve"> </v>
      </c>
      <c r="M715" s="101"/>
      <c r="N715" s="50"/>
      <c r="O715" s="62">
        <f t="shared" si="52"/>
        <v>56.5</v>
      </c>
      <c r="P715" s="87"/>
    </row>
    <row r="716" spans="1:16" s="5" customFormat="1" ht="17.45" customHeight="1">
      <c r="A716" s="4">
        <v>707</v>
      </c>
      <c r="B716" s="133" t="s">
        <v>9914</v>
      </c>
      <c r="C716" s="134" t="s">
        <v>1406</v>
      </c>
      <c r="D716" s="135" t="s">
        <v>4402</v>
      </c>
      <c r="E716" s="81" t="s">
        <v>9977</v>
      </c>
      <c r="F716" s="145">
        <v>4.47</v>
      </c>
      <c r="G716" s="145">
        <v>4.88</v>
      </c>
      <c r="H716" s="48">
        <v>51</v>
      </c>
      <c r="I716" s="48">
        <v>67</v>
      </c>
      <c r="J716" s="151" t="str">
        <f t="shared" si="49"/>
        <v xml:space="preserve"> </v>
      </c>
      <c r="K716" s="151" t="str">
        <f t="shared" si="50"/>
        <v xml:space="preserve"> </v>
      </c>
      <c r="L716" s="151" t="str">
        <f t="shared" si="51"/>
        <v xml:space="preserve"> </v>
      </c>
      <c r="M716" s="83"/>
      <c r="N716" s="93"/>
      <c r="O716" s="62">
        <f t="shared" si="52"/>
        <v>59</v>
      </c>
      <c r="P716" s="71"/>
    </row>
    <row r="717" spans="1:16" s="5" customFormat="1" ht="17.45" customHeight="1">
      <c r="A717" s="4">
        <v>708</v>
      </c>
      <c r="B717" s="133" t="s">
        <v>9915</v>
      </c>
      <c r="C717" s="134" t="s">
        <v>1939</v>
      </c>
      <c r="D717" s="135" t="s">
        <v>2899</v>
      </c>
      <c r="E717" s="81" t="s">
        <v>9977</v>
      </c>
      <c r="F717" s="145">
        <v>5.42</v>
      </c>
      <c r="G717" s="145">
        <v>6.34</v>
      </c>
      <c r="H717" s="48">
        <v>66</v>
      </c>
      <c r="I717" s="48">
        <v>69</v>
      </c>
      <c r="J717" s="151" t="str">
        <f t="shared" si="49"/>
        <v xml:space="preserve"> </v>
      </c>
      <c r="K717" s="151" t="str">
        <f t="shared" si="50"/>
        <v xml:space="preserve"> </v>
      </c>
      <c r="L717" s="151" t="str">
        <f t="shared" si="51"/>
        <v xml:space="preserve"> </v>
      </c>
      <c r="M717" s="101"/>
      <c r="N717" s="78"/>
      <c r="O717" s="62">
        <f t="shared" si="52"/>
        <v>67.5</v>
      </c>
      <c r="P717" s="71"/>
    </row>
    <row r="718" spans="1:16" s="5" customFormat="1" ht="17.45" customHeight="1">
      <c r="A718" s="4">
        <v>709</v>
      </c>
      <c r="B718" s="133" t="s">
        <v>9916</v>
      </c>
      <c r="C718" s="134" t="s">
        <v>2330</v>
      </c>
      <c r="D718" s="135" t="s">
        <v>3467</v>
      </c>
      <c r="E718" s="81" t="s">
        <v>9977</v>
      </c>
      <c r="F718" s="145">
        <v>3.67</v>
      </c>
      <c r="G718" s="145">
        <v>4.9000000000000004</v>
      </c>
      <c r="H718" s="48">
        <v>53</v>
      </c>
      <c r="I718" s="48">
        <v>63</v>
      </c>
      <c r="J718" s="151" t="str">
        <f t="shared" si="49"/>
        <v xml:space="preserve"> </v>
      </c>
      <c r="K718" s="151" t="str">
        <f t="shared" si="50"/>
        <v xml:space="preserve"> </v>
      </c>
      <c r="L718" s="151" t="str">
        <f t="shared" si="51"/>
        <v xml:space="preserve"> </v>
      </c>
      <c r="M718" s="83"/>
      <c r="N718" s="50"/>
      <c r="O718" s="62">
        <f t="shared" si="52"/>
        <v>58</v>
      </c>
      <c r="P718" s="71"/>
    </row>
    <row r="719" spans="1:16" s="5" customFormat="1" ht="17.45" customHeight="1">
      <c r="A719" s="4">
        <v>710</v>
      </c>
      <c r="B719" s="133" t="s">
        <v>9917</v>
      </c>
      <c r="C719" s="134" t="s">
        <v>4061</v>
      </c>
      <c r="D719" s="135" t="s">
        <v>9918</v>
      </c>
      <c r="E719" s="81" t="s">
        <v>9977</v>
      </c>
      <c r="F719" s="145">
        <v>6.08</v>
      </c>
      <c r="G719" s="145">
        <v>6.49</v>
      </c>
      <c r="H719" s="48">
        <v>68</v>
      </c>
      <c r="I719" s="48">
        <v>69</v>
      </c>
      <c r="J719" s="151" t="str">
        <f t="shared" si="49"/>
        <v xml:space="preserve"> </v>
      </c>
      <c r="K719" s="151" t="str">
        <f t="shared" si="50"/>
        <v xml:space="preserve"> </v>
      </c>
      <c r="L719" s="151" t="str">
        <f t="shared" si="51"/>
        <v xml:space="preserve"> </v>
      </c>
      <c r="M719" s="101"/>
      <c r="N719" s="9"/>
      <c r="O719" s="62">
        <f t="shared" si="52"/>
        <v>68.5</v>
      </c>
      <c r="P719" s="76"/>
    </row>
    <row r="720" spans="1:16" s="5" customFormat="1" ht="17.45" customHeight="1">
      <c r="A720" s="4">
        <v>711</v>
      </c>
      <c r="B720" s="133" t="s">
        <v>9919</v>
      </c>
      <c r="C720" s="134" t="s">
        <v>271</v>
      </c>
      <c r="D720" s="135" t="s">
        <v>2521</v>
      </c>
      <c r="E720" s="81" t="s">
        <v>9977</v>
      </c>
      <c r="F720" s="145">
        <v>6.75</v>
      </c>
      <c r="G720" s="145">
        <v>6.45</v>
      </c>
      <c r="H720" s="48">
        <v>67</v>
      </c>
      <c r="I720" s="48">
        <v>69</v>
      </c>
      <c r="J720" s="151" t="str">
        <f t="shared" si="49"/>
        <v xml:space="preserve"> </v>
      </c>
      <c r="K720" s="151" t="str">
        <f t="shared" si="50"/>
        <v xml:space="preserve"> </v>
      </c>
      <c r="L720" s="151" t="str">
        <f t="shared" si="51"/>
        <v xml:space="preserve"> </v>
      </c>
      <c r="M720" s="101"/>
      <c r="N720" s="123"/>
      <c r="O720" s="62">
        <f t="shared" si="52"/>
        <v>68</v>
      </c>
      <c r="P720" s="76"/>
    </row>
    <row r="721" spans="1:16" s="5" customFormat="1" ht="17.45" customHeight="1">
      <c r="A721" s="4">
        <v>712</v>
      </c>
      <c r="B721" s="133" t="s">
        <v>9920</v>
      </c>
      <c r="C721" s="134" t="s">
        <v>3614</v>
      </c>
      <c r="D721" s="135" t="s">
        <v>1334</v>
      </c>
      <c r="E721" s="81" t="s">
        <v>9977</v>
      </c>
      <c r="F721" s="145">
        <v>5.6</v>
      </c>
      <c r="G721" s="145">
        <v>5.71</v>
      </c>
      <c r="H721" s="48">
        <v>62</v>
      </c>
      <c r="I721" s="48">
        <v>67</v>
      </c>
      <c r="J721" s="151" t="str">
        <f t="shared" si="49"/>
        <v xml:space="preserve"> </v>
      </c>
      <c r="K721" s="151" t="str">
        <f t="shared" si="50"/>
        <v xml:space="preserve"> </v>
      </c>
      <c r="L721" s="151" t="str">
        <f t="shared" si="51"/>
        <v xml:space="preserve"> </v>
      </c>
      <c r="M721" s="83"/>
      <c r="N721" s="50"/>
      <c r="O721" s="62">
        <f t="shared" si="52"/>
        <v>64.5</v>
      </c>
      <c r="P721" s="87"/>
    </row>
    <row r="722" spans="1:16" s="5" customFormat="1" ht="17.45" customHeight="1">
      <c r="A722" s="4">
        <v>713</v>
      </c>
      <c r="B722" s="133" t="s">
        <v>9921</v>
      </c>
      <c r="C722" s="134" t="s">
        <v>7420</v>
      </c>
      <c r="D722" s="135" t="s">
        <v>3474</v>
      </c>
      <c r="E722" s="81" t="s">
        <v>9977</v>
      </c>
      <c r="F722" s="145">
        <v>4.7699999999999996</v>
      </c>
      <c r="G722" s="145">
        <v>6.04</v>
      </c>
      <c r="H722" s="48">
        <v>56</v>
      </c>
      <c r="I722" s="48">
        <v>69</v>
      </c>
      <c r="J722" s="151" t="str">
        <f t="shared" si="49"/>
        <v xml:space="preserve"> </v>
      </c>
      <c r="K722" s="151" t="str">
        <f t="shared" si="50"/>
        <v xml:space="preserve"> </v>
      </c>
      <c r="L722" s="151" t="str">
        <f t="shared" si="51"/>
        <v xml:space="preserve"> </v>
      </c>
      <c r="M722" s="101"/>
      <c r="N722" s="50"/>
      <c r="O722" s="62">
        <f t="shared" si="52"/>
        <v>62.5</v>
      </c>
      <c r="P722" s="87"/>
    </row>
    <row r="723" spans="1:16" s="5" customFormat="1" ht="17.45" customHeight="1">
      <c r="A723" s="4">
        <v>714</v>
      </c>
      <c r="B723" s="133" t="s">
        <v>9922</v>
      </c>
      <c r="C723" s="134" t="s">
        <v>732</v>
      </c>
      <c r="D723" s="135" t="s">
        <v>2908</v>
      </c>
      <c r="E723" s="81" t="s">
        <v>9977</v>
      </c>
      <c r="F723" s="145">
        <v>5.3</v>
      </c>
      <c r="G723" s="145">
        <v>6.28</v>
      </c>
      <c r="H723" s="48">
        <v>62</v>
      </c>
      <c r="I723" s="48">
        <v>67</v>
      </c>
      <c r="J723" s="151" t="str">
        <f t="shared" si="49"/>
        <v xml:space="preserve"> </v>
      </c>
      <c r="K723" s="151" t="str">
        <f t="shared" si="50"/>
        <v xml:space="preserve"> </v>
      </c>
      <c r="L723" s="151" t="str">
        <f t="shared" si="51"/>
        <v xml:space="preserve"> </v>
      </c>
      <c r="M723" s="101"/>
      <c r="N723" s="93"/>
      <c r="O723" s="62">
        <f t="shared" si="52"/>
        <v>64.5</v>
      </c>
      <c r="P723" s="71"/>
    </row>
    <row r="724" spans="1:16" s="5" customFormat="1" ht="17.45" customHeight="1">
      <c r="A724" s="4">
        <v>715</v>
      </c>
      <c r="B724" s="133" t="s">
        <v>9923</v>
      </c>
      <c r="C724" s="134" t="s">
        <v>7553</v>
      </c>
      <c r="D724" s="135" t="s">
        <v>9924</v>
      </c>
      <c r="E724" s="81" t="s">
        <v>9977</v>
      </c>
      <c r="F724" s="145">
        <v>6.95</v>
      </c>
      <c r="G724" s="145">
        <v>7.81</v>
      </c>
      <c r="H724" s="48">
        <v>71</v>
      </c>
      <c r="I724" s="48">
        <v>89</v>
      </c>
      <c r="J724" s="151" t="str">
        <f t="shared" si="49"/>
        <v xml:space="preserve"> </v>
      </c>
      <c r="K724" s="151" t="str">
        <f t="shared" si="50"/>
        <v>SVK</v>
      </c>
      <c r="L724" s="151" t="str">
        <f t="shared" si="51"/>
        <v xml:space="preserve"> </v>
      </c>
      <c r="M724" s="101"/>
      <c r="N724" s="224"/>
      <c r="O724" s="62">
        <f t="shared" si="52"/>
        <v>80</v>
      </c>
      <c r="P724" s="71"/>
    </row>
    <row r="725" spans="1:16" s="5" customFormat="1" ht="17.45" customHeight="1">
      <c r="A725" s="4">
        <v>716</v>
      </c>
      <c r="B725" s="133" t="s">
        <v>9925</v>
      </c>
      <c r="C725" s="134" t="s">
        <v>3778</v>
      </c>
      <c r="D725" s="135" t="s">
        <v>287</v>
      </c>
      <c r="E725" s="81" t="s">
        <v>9977</v>
      </c>
      <c r="F725" s="145">
        <v>4.3</v>
      </c>
      <c r="G725" s="145">
        <v>5.64</v>
      </c>
      <c r="H725" s="48">
        <v>51</v>
      </c>
      <c r="I725" s="48">
        <v>63</v>
      </c>
      <c r="J725" s="151" t="str">
        <f t="shared" si="49"/>
        <v xml:space="preserve"> </v>
      </c>
      <c r="K725" s="151" t="str">
        <f t="shared" si="50"/>
        <v xml:space="preserve"> </v>
      </c>
      <c r="L725" s="151" t="str">
        <f t="shared" si="51"/>
        <v xml:space="preserve"> </v>
      </c>
      <c r="M725" s="83"/>
      <c r="N725" s="50"/>
      <c r="O725" s="62">
        <f t="shared" si="52"/>
        <v>57</v>
      </c>
      <c r="P725" s="59"/>
    </row>
    <row r="726" spans="1:16" s="5" customFormat="1" ht="17.45" customHeight="1">
      <c r="A726" s="4">
        <v>717</v>
      </c>
      <c r="B726" s="133" t="s">
        <v>9926</v>
      </c>
      <c r="C726" s="134" t="s">
        <v>1021</v>
      </c>
      <c r="D726" s="135" t="s">
        <v>355</v>
      </c>
      <c r="E726" s="81" t="s">
        <v>9977</v>
      </c>
      <c r="F726" s="145">
        <v>6.8</v>
      </c>
      <c r="G726" s="145">
        <v>6.49</v>
      </c>
      <c r="H726" s="48">
        <v>64</v>
      </c>
      <c r="I726" s="48">
        <v>68</v>
      </c>
      <c r="J726" s="151" t="str">
        <f t="shared" si="49"/>
        <v xml:space="preserve"> </v>
      </c>
      <c r="K726" s="151" t="str">
        <f t="shared" si="50"/>
        <v xml:space="preserve"> </v>
      </c>
      <c r="L726" s="151" t="str">
        <f t="shared" si="51"/>
        <v xml:space="preserve"> </v>
      </c>
      <c r="M726" s="101"/>
      <c r="N726" s="93"/>
      <c r="O726" s="62">
        <f t="shared" si="52"/>
        <v>66</v>
      </c>
      <c r="P726" s="59"/>
    </row>
    <row r="727" spans="1:16" s="5" customFormat="1" ht="17.45" customHeight="1">
      <c r="A727" s="4">
        <v>718</v>
      </c>
      <c r="B727" s="133" t="s">
        <v>9927</v>
      </c>
      <c r="C727" s="134" t="s">
        <v>1406</v>
      </c>
      <c r="D727" s="135" t="s">
        <v>2322</v>
      </c>
      <c r="E727" s="81" t="s">
        <v>9977</v>
      </c>
      <c r="F727" s="145">
        <v>5.62</v>
      </c>
      <c r="G727" s="145">
        <v>6.35</v>
      </c>
      <c r="H727" s="48">
        <v>72</v>
      </c>
      <c r="I727" s="48">
        <v>80</v>
      </c>
      <c r="J727" s="151" t="str">
        <f t="shared" si="49"/>
        <v xml:space="preserve"> </v>
      </c>
      <c r="K727" s="151" t="str">
        <f t="shared" si="50"/>
        <v xml:space="preserve"> </v>
      </c>
      <c r="L727" s="151" t="str">
        <f t="shared" si="51"/>
        <v xml:space="preserve"> </v>
      </c>
      <c r="M727" s="158" t="s">
        <v>9978</v>
      </c>
      <c r="N727" s="93"/>
      <c r="O727" s="62">
        <f t="shared" si="52"/>
        <v>76</v>
      </c>
      <c r="P727" s="71"/>
    </row>
    <row r="728" spans="1:16" s="5" customFormat="1" ht="17.45" customHeight="1">
      <c r="A728" s="4">
        <v>719</v>
      </c>
      <c r="B728" s="133" t="s">
        <v>9928</v>
      </c>
      <c r="C728" s="134" t="s">
        <v>9929</v>
      </c>
      <c r="D728" s="135" t="s">
        <v>2322</v>
      </c>
      <c r="E728" s="81" t="s">
        <v>9977</v>
      </c>
      <c r="F728" s="145">
        <v>3.35</v>
      </c>
      <c r="G728" s="145">
        <v>3.82</v>
      </c>
      <c r="H728" s="48">
        <v>56</v>
      </c>
      <c r="I728" s="48">
        <v>63</v>
      </c>
      <c r="J728" s="151" t="str">
        <f t="shared" si="49"/>
        <v xml:space="preserve"> </v>
      </c>
      <c r="K728" s="151" t="str">
        <f t="shared" si="50"/>
        <v xml:space="preserve"> </v>
      </c>
      <c r="L728" s="151" t="str">
        <f t="shared" si="51"/>
        <v xml:space="preserve"> </v>
      </c>
      <c r="M728" s="101"/>
      <c r="N728" s="93"/>
      <c r="O728" s="62">
        <f t="shared" si="52"/>
        <v>59.5</v>
      </c>
      <c r="P728" s="59"/>
    </row>
    <row r="729" spans="1:16" s="5" customFormat="1" ht="17.45" customHeight="1">
      <c r="A729" s="4">
        <v>720</v>
      </c>
      <c r="B729" s="133" t="s">
        <v>9930</v>
      </c>
      <c r="C729" s="134" t="s">
        <v>8057</v>
      </c>
      <c r="D729" s="135" t="s">
        <v>3507</v>
      </c>
      <c r="E729" s="81" t="s">
        <v>9977</v>
      </c>
      <c r="F729" s="145">
        <v>5.75</v>
      </c>
      <c r="G729" s="145">
        <v>6.16</v>
      </c>
      <c r="H729" s="48">
        <v>62</v>
      </c>
      <c r="I729" s="48">
        <v>66</v>
      </c>
      <c r="J729" s="151" t="str">
        <f t="shared" si="49"/>
        <v xml:space="preserve"> </v>
      </c>
      <c r="K729" s="151" t="str">
        <f t="shared" si="50"/>
        <v xml:space="preserve"> </v>
      </c>
      <c r="L729" s="151" t="str">
        <f t="shared" si="51"/>
        <v xml:space="preserve"> </v>
      </c>
      <c r="M729" s="101"/>
      <c r="N729" s="50"/>
      <c r="O729" s="62">
        <f t="shared" si="52"/>
        <v>64</v>
      </c>
      <c r="P729" s="71"/>
    </row>
    <row r="730" spans="1:16" s="5" customFormat="1" ht="17.45" customHeight="1">
      <c r="A730" s="4">
        <v>721</v>
      </c>
      <c r="B730" s="133" t="s">
        <v>9931</v>
      </c>
      <c r="C730" s="134" t="s">
        <v>9932</v>
      </c>
      <c r="D730" s="135" t="s">
        <v>9933</v>
      </c>
      <c r="E730" s="81" t="s">
        <v>9977</v>
      </c>
      <c r="F730" s="145">
        <v>6.17</v>
      </c>
      <c r="G730" s="145">
        <v>6.71</v>
      </c>
      <c r="H730" s="48">
        <v>82</v>
      </c>
      <c r="I730" s="48">
        <v>70</v>
      </c>
      <c r="J730" s="151" t="str">
        <f t="shared" si="49"/>
        <v xml:space="preserve"> </v>
      </c>
      <c r="K730" s="151" t="str">
        <f t="shared" si="50"/>
        <v xml:space="preserve"> </v>
      </c>
      <c r="L730" s="151" t="str">
        <f t="shared" si="51"/>
        <v xml:space="preserve"> </v>
      </c>
      <c r="M730" s="83"/>
      <c r="N730" s="50"/>
      <c r="O730" s="62">
        <f t="shared" si="52"/>
        <v>76</v>
      </c>
      <c r="P730" s="71"/>
    </row>
    <row r="731" spans="1:16" s="5" customFormat="1" ht="17.45" customHeight="1">
      <c r="A731" s="4">
        <v>722</v>
      </c>
      <c r="B731" s="133" t="s">
        <v>9934</v>
      </c>
      <c r="C731" s="134" t="s">
        <v>3652</v>
      </c>
      <c r="D731" s="135" t="s">
        <v>3509</v>
      </c>
      <c r="E731" s="81" t="s">
        <v>9977</v>
      </c>
      <c r="F731" s="145">
        <v>5.22</v>
      </c>
      <c r="G731" s="145">
        <v>5.46</v>
      </c>
      <c r="H731" s="48">
        <v>59</v>
      </c>
      <c r="I731" s="48">
        <v>64</v>
      </c>
      <c r="J731" s="151" t="str">
        <f t="shared" si="49"/>
        <v xml:space="preserve"> </v>
      </c>
      <c r="K731" s="151" t="str">
        <f t="shared" si="50"/>
        <v xml:space="preserve"> </v>
      </c>
      <c r="L731" s="151" t="str">
        <f t="shared" si="51"/>
        <v xml:space="preserve"> </v>
      </c>
      <c r="M731" s="101"/>
      <c r="N731" s="137"/>
      <c r="O731" s="62">
        <f t="shared" si="52"/>
        <v>61.5</v>
      </c>
      <c r="P731" s="59"/>
    </row>
    <row r="732" spans="1:16" s="5" customFormat="1" ht="17.45" customHeight="1">
      <c r="A732" s="4">
        <v>723</v>
      </c>
      <c r="B732" s="160" t="s">
        <v>9935</v>
      </c>
      <c r="C732" s="134" t="s">
        <v>9936</v>
      </c>
      <c r="D732" s="135" t="s">
        <v>4263</v>
      </c>
      <c r="E732" s="81" t="s">
        <v>9977</v>
      </c>
      <c r="F732" s="145">
        <v>4.54</v>
      </c>
      <c r="G732" s="145">
        <v>6.16</v>
      </c>
      <c r="H732" s="48">
        <v>57</v>
      </c>
      <c r="I732" s="48">
        <v>66</v>
      </c>
      <c r="J732" s="151" t="str">
        <f t="shared" si="49"/>
        <v xml:space="preserve"> </v>
      </c>
      <c r="K732" s="151" t="str">
        <f t="shared" si="50"/>
        <v xml:space="preserve"> </v>
      </c>
      <c r="L732" s="151" t="str">
        <f t="shared" si="51"/>
        <v xml:space="preserve"> </v>
      </c>
      <c r="M732" s="130" t="s">
        <v>12622</v>
      </c>
      <c r="N732" s="9"/>
      <c r="O732" s="62">
        <f t="shared" si="52"/>
        <v>61.5</v>
      </c>
      <c r="P732" s="76"/>
    </row>
    <row r="733" spans="1:16" s="5" customFormat="1" ht="17.45" customHeight="1">
      <c r="A733" s="4">
        <v>724</v>
      </c>
      <c r="B733" s="133" t="s">
        <v>9937</v>
      </c>
      <c r="C733" s="134" t="s">
        <v>3652</v>
      </c>
      <c r="D733" s="135" t="s">
        <v>488</v>
      </c>
      <c r="E733" s="81" t="s">
        <v>9977</v>
      </c>
      <c r="F733" s="145">
        <v>4.58</v>
      </c>
      <c r="G733" s="145">
        <v>5.33</v>
      </c>
      <c r="H733" s="48">
        <v>54</v>
      </c>
      <c r="I733" s="48">
        <v>67</v>
      </c>
      <c r="J733" s="151" t="str">
        <f t="shared" si="49"/>
        <v xml:space="preserve"> </v>
      </c>
      <c r="K733" s="151" t="str">
        <f t="shared" si="50"/>
        <v xml:space="preserve"> </v>
      </c>
      <c r="L733" s="151" t="str">
        <f t="shared" si="51"/>
        <v xml:space="preserve"> </v>
      </c>
      <c r="M733" s="101"/>
      <c r="N733" s="93"/>
      <c r="O733" s="62">
        <f t="shared" si="52"/>
        <v>60.5</v>
      </c>
      <c r="P733" s="71"/>
    </row>
    <row r="734" spans="1:16" s="5" customFormat="1" ht="17.45" customHeight="1">
      <c r="A734" s="4">
        <v>725</v>
      </c>
      <c r="B734" s="133" t="s">
        <v>9938</v>
      </c>
      <c r="C734" s="134" t="s">
        <v>4056</v>
      </c>
      <c r="D734" s="135" t="s">
        <v>8644</v>
      </c>
      <c r="E734" s="81" t="s">
        <v>9977</v>
      </c>
      <c r="F734" s="145">
        <v>5.32</v>
      </c>
      <c r="G734" s="145">
        <v>6.09</v>
      </c>
      <c r="H734" s="48">
        <v>67</v>
      </c>
      <c r="I734" s="48">
        <v>69</v>
      </c>
      <c r="J734" s="151" t="str">
        <f t="shared" si="49"/>
        <v xml:space="preserve"> </v>
      </c>
      <c r="K734" s="151" t="str">
        <f t="shared" si="50"/>
        <v xml:space="preserve"> </v>
      </c>
      <c r="L734" s="151" t="str">
        <f t="shared" si="51"/>
        <v xml:space="preserve"> </v>
      </c>
      <c r="M734" s="101"/>
      <c r="N734" s="50"/>
      <c r="O734" s="62">
        <f t="shared" si="52"/>
        <v>68</v>
      </c>
      <c r="P734" s="71"/>
    </row>
    <row r="735" spans="1:16" s="5" customFormat="1" ht="17.45" customHeight="1">
      <c r="A735" s="4">
        <v>726</v>
      </c>
      <c r="B735" s="133" t="s">
        <v>9939</v>
      </c>
      <c r="C735" s="134" t="s">
        <v>3776</v>
      </c>
      <c r="D735" s="135" t="s">
        <v>4264</v>
      </c>
      <c r="E735" s="81" t="s">
        <v>9977</v>
      </c>
      <c r="F735" s="145">
        <v>5.35</v>
      </c>
      <c r="G735" s="145">
        <v>6.54</v>
      </c>
      <c r="H735" s="48">
        <v>64</v>
      </c>
      <c r="I735" s="48">
        <v>65</v>
      </c>
      <c r="J735" s="151" t="str">
        <f t="shared" si="49"/>
        <v xml:space="preserve"> </v>
      </c>
      <c r="K735" s="151" t="str">
        <f t="shared" si="50"/>
        <v xml:space="preserve"> </v>
      </c>
      <c r="L735" s="151" t="str">
        <f t="shared" si="51"/>
        <v xml:space="preserve"> </v>
      </c>
      <c r="M735" s="101"/>
      <c r="N735" s="50"/>
      <c r="O735" s="62">
        <f t="shared" si="52"/>
        <v>64.5</v>
      </c>
      <c r="P735" s="59"/>
    </row>
    <row r="736" spans="1:16" s="5" customFormat="1" ht="17.45" customHeight="1">
      <c r="A736" s="4">
        <v>727</v>
      </c>
      <c r="B736" s="133" t="s">
        <v>9940</v>
      </c>
      <c r="C736" s="134" t="s">
        <v>9941</v>
      </c>
      <c r="D736" s="135" t="s">
        <v>4264</v>
      </c>
      <c r="E736" s="81" t="s">
        <v>9977</v>
      </c>
      <c r="F736" s="145">
        <v>6.14</v>
      </c>
      <c r="G736" s="145">
        <v>6.16</v>
      </c>
      <c r="H736" s="48">
        <v>73</v>
      </c>
      <c r="I736" s="48">
        <v>60</v>
      </c>
      <c r="J736" s="151" t="str">
        <f t="shared" si="49"/>
        <v xml:space="preserve"> </v>
      </c>
      <c r="K736" s="151" t="str">
        <f t="shared" si="50"/>
        <v xml:space="preserve"> </v>
      </c>
      <c r="L736" s="151" t="str">
        <f t="shared" si="51"/>
        <v xml:space="preserve"> </v>
      </c>
      <c r="M736" s="101"/>
      <c r="N736" s="137"/>
      <c r="O736" s="62">
        <f t="shared" si="52"/>
        <v>66.5</v>
      </c>
      <c r="P736" s="90"/>
    </row>
    <row r="737" spans="1:16" s="5" customFormat="1" ht="17.45" customHeight="1">
      <c r="A737" s="4">
        <v>728</v>
      </c>
      <c r="B737" s="133" t="s">
        <v>9942</v>
      </c>
      <c r="C737" s="134" t="s">
        <v>2995</v>
      </c>
      <c r="D737" s="135" t="s">
        <v>3382</v>
      </c>
      <c r="E737" s="81" t="s">
        <v>9977</v>
      </c>
      <c r="F737" s="145">
        <v>8.24</v>
      </c>
      <c r="G737" s="145">
        <v>7.54</v>
      </c>
      <c r="H737" s="48">
        <v>78</v>
      </c>
      <c r="I737" s="48">
        <v>81</v>
      </c>
      <c r="J737" s="151" t="str">
        <f t="shared" si="49"/>
        <v>SVK</v>
      </c>
      <c r="K737" s="151" t="str">
        <f t="shared" si="50"/>
        <v>SVK</v>
      </c>
      <c r="L737" s="151" t="str">
        <f t="shared" si="51"/>
        <v>SVK</v>
      </c>
      <c r="M737" s="101"/>
      <c r="N737" s="93"/>
      <c r="O737" s="62">
        <f t="shared" si="52"/>
        <v>79.5</v>
      </c>
      <c r="P737" s="59"/>
    </row>
    <row r="738" spans="1:16" s="5" customFormat="1" ht="17.45" customHeight="1">
      <c r="A738" s="4">
        <v>729</v>
      </c>
      <c r="B738" s="133" t="s">
        <v>9943</v>
      </c>
      <c r="C738" s="134" t="s">
        <v>1346</v>
      </c>
      <c r="D738" s="135" t="s">
        <v>999</v>
      </c>
      <c r="E738" s="81" t="s">
        <v>9977</v>
      </c>
      <c r="F738" s="145">
        <v>5.95</v>
      </c>
      <c r="G738" s="145">
        <v>6.8</v>
      </c>
      <c r="H738" s="48">
        <v>66</v>
      </c>
      <c r="I738" s="48">
        <v>68</v>
      </c>
      <c r="J738" s="151" t="str">
        <f t="shared" si="49"/>
        <v xml:space="preserve"> </v>
      </c>
      <c r="K738" s="151" t="str">
        <f t="shared" si="50"/>
        <v xml:space="preserve"> </v>
      </c>
      <c r="L738" s="151" t="str">
        <f t="shared" si="51"/>
        <v xml:space="preserve"> </v>
      </c>
      <c r="M738" s="83"/>
      <c r="N738" s="78"/>
      <c r="O738" s="62">
        <f t="shared" si="52"/>
        <v>67</v>
      </c>
      <c r="P738" s="59"/>
    </row>
    <row r="739" spans="1:16" s="5" customFormat="1" ht="17.45" customHeight="1">
      <c r="A739" s="4">
        <v>730</v>
      </c>
      <c r="B739" s="133" t="s">
        <v>9944</v>
      </c>
      <c r="C739" s="134" t="s">
        <v>670</v>
      </c>
      <c r="D739" s="135" t="s">
        <v>3779</v>
      </c>
      <c r="E739" s="81" t="s">
        <v>9977</v>
      </c>
      <c r="F739" s="145">
        <v>5.59</v>
      </c>
      <c r="G739" s="145">
        <v>5.16</v>
      </c>
      <c r="H739" s="48">
        <v>60</v>
      </c>
      <c r="I739" s="48">
        <v>62</v>
      </c>
      <c r="J739" s="151" t="str">
        <f t="shared" si="49"/>
        <v xml:space="preserve"> </v>
      </c>
      <c r="K739" s="151" t="str">
        <f t="shared" si="50"/>
        <v xml:space="preserve"> </v>
      </c>
      <c r="L739" s="151" t="str">
        <f t="shared" si="51"/>
        <v xml:space="preserve"> </v>
      </c>
      <c r="M739" s="101"/>
      <c r="N739" s="50"/>
      <c r="O739" s="62">
        <f t="shared" si="52"/>
        <v>61</v>
      </c>
      <c r="P739" s="59"/>
    </row>
    <row r="740" spans="1:16" s="5" customFormat="1" ht="17.45" customHeight="1">
      <c r="A740" s="4">
        <v>731</v>
      </c>
      <c r="B740" s="133" t="s">
        <v>9945</v>
      </c>
      <c r="C740" s="134" t="s">
        <v>670</v>
      </c>
      <c r="D740" s="135" t="s">
        <v>233</v>
      </c>
      <c r="E740" s="81" t="s">
        <v>9977</v>
      </c>
      <c r="F740" s="145">
        <v>7.84</v>
      </c>
      <c r="G740" s="145">
        <v>8.11</v>
      </c>
      <c r="H740" s="48">
        <v>78</v>
      </c>
      <c r="I740" s="48">
        <v>96</v>
      </c>
      <c r="J740" s="151" t="str">
        <f t="shared" si="49"/>
        <v>SVK</v>
      </c>
      <c r="K740" s="151" t="str">
        <f t="shared" si="50"/>
        <v>SVG</v>
      </c>
      <c r="L740" s="151" t="str">
        <f t="shared" si="51"/>
        <v>SVK</v>
      </c>
      <c r="M740" s="101"/>
      <c r="N740" s="93"/>
      <c r="O740" s="62">
        <f t="shared" si="52"/>
        <v>87</v>
      </c>
      <c r="P740" s="59"/>
    </row>
    <row r="741" spans="1:16" s="5" customFormat="1" ht="17.45" customHeight="1">
      <c r="A741" s="4">
        <v>732</v>
      </c>
      <c r="B741" s="133" t="s">
        <v>9946</v>
      </c>
      <c r="C741" s="134" t="s">
        <v>1000</v>
      </c>
      <c r="D741" s="135" t="s">
        <v>1007</v>
      </c>
      <c r="E741" s="81" t="s">
        <v>9977</v>
      </c>
      <c r="F741" s="145">
        <v>4.5999999999999996</v>
      </c>
      <c r="G741" s="145">
        <v>7.1</v>
      </c>
      <c r="H741" s="48">
        <v>54</v>
      </c>
      <c r="I741" s="48">
        <v>73</v>
      </c>
      <c r="J741" s="151" t="str">
        <f t="shared" si="49"/>
        <v xml:space="preserve"> </v>
      </c>
      <c r="K741" s="166" t="str">
        <f t="shared" si="50"/>
        <v>SVK</v>
      </c>
      <c r="L741" s="151" t="str">
        <f t="shared" si="51"/>
        <v xml:space="preserve"> </v>
      </c>
      <c r="M741" s="63" t="s">
        <v>12603</v>
      </c>
      <c r="N741" s="93"/>
      <c r="O741" s="62">
        <f t="shared" si="52"/>
        <v>63.5</v>
      </c>
      <c r="P741" s="71"/>
    </row>
    <row r="742" spans="1:16" s="5" customFormat="1" ht="17.45" customHeight="1">
      <c r="A742" s="4">
        <v>733</v>
      </c>
      <c r="B742" s="133" t="s">
        <v>9947</v>
      </c>
      <c r="C742" s="134" t="s">
        <v>3623</v>
      </c>
      <c r="D742" s="135" t="s">
        <v>3785</v>
      </c>
      <c r="E742" s="81" t="s">
        <v>9977</v>
      </c>
      <c r="F742" s="145">
        <v>3.91</v>
      </c>
      <c r="G742" s="145">
        <v>6.39</v>
      </c>
      <c r="H742" s="48">
        <v>56</v>
      </c>
      <c r="I742" s="48">
        <v>80</v>
      </c>
      <c r="J742" s="151" t="str">
        <f t="shared" si="49"/>
        <v xml:space="preserve"> </v>
      </c>
      <c r="K742" s="151" t="str">
        <f t="shared" si="50"/>
        <v xml:space="preserve"> </v>
      </c>
      <c r="L742" s="151" t="str">
        <f t="shared" si="51"/>
        <v xml:space="preserve"> </v>
      </c>
      <c r="M742" s="101"/>
      <c r="N742" s="93"/>
      <c r="O742" s="62">
        <f t="shared" si="52"/>
        <v>68</v>
      </c>
      <c r="P742" s="59"/>
    </row>
    <row r="743" spans="1:16" s="5" customFormat="1" ht="17.45" customHeight="1">
      <c r="A743" s="4">
        <v>734</v>
      </c>
      <c r="B743" s="133" t="s">
        <v>9948</v>
      </c>
      <c r="C743" s="134" t="s">
        <v>304</v>
      </c>
      <c r="D743" s="135" t="s">
        <v>1008</v>
      </c>
      <c r="E743" s="81" t="s">
        <v>9977</v>
      </c>
      <c r="F743" s="145">
        <v>4.55</v>
      </c>
      <c r="G743" s="145">
        <v>6.54</v>
      </c>
      <c r="H743" s="48">
        <v>56</v>
      </c>
      <c r="I743" s="48">
        <v>66</v>
      </c>
      <c r="J743" s="151" t="str">
        <f t="shared" si="49"/>
        <v xml:space="preserve"> </v>
      </c>
      <c r="K743" s="151" t="str">
        <f t="shared" si="50"/>
        <v xml:space="preserve"> </v>
      </c>
      <c r="L743" s="151" t="str">
        <f t="shared" si="51"/>
        <v xml:space="preserve"> </v>
      </c>
      <c r="M743" s="83"/>
      <c r="N743" s="51"/>
      <c r="O743" s="62">
        <f t="shared" si="52"/>
        <v>61</v>
      </c>
      <c r="P743" s="76"/>
    </row>
    <row r="744" spans="1:16" s="5" customFormat="1" ht="17.45" customHeight="1">
      <c r="A744" s="4">
        <v>735</v>
      </c>
      <c r="B744" s="133" t="s">
        <v>9949</v>
      </c>
      <c r="C744" s="134" t="s">
        <v>304</v>
      </c>
      <c r="D744" s="135" t="s">
        <v>1008</v>
      </c>
      <c r="E744" s="81" t="s">
        <v>9977</v>
      </c>
      <c r="F744" s="145">
        <v>8.4499999999999993</v>
      </c>
      <c r="G744" s="145">
        <v>8.3800000000000008</v>
      </c>
      <c r="H744" s="48">
        <v>83</v>
      </c>
      <c r="I744" s="48">
        <v>88</v>
      </c>
      <c r="J744" s="151" t="str">
        <f t="shared" si="49"/>
        <v>SVG</v>
      </c>
      <c r="K744" s="151" t="str">
        <f t="shared" si="50"/>
        <v>SVG</v>
      </c>
      <c r="L744" s="151" t="str">
        <f t="shared" si="51"/>
        <v>SVG</v>
      </c>
      <c r="M744" s="101"/>
      <c r="N744" s="93"/>
      <c r="O744" s="62">
        <f t="shared" si="52"/>
        <v>85.5</v>
      </c>
      <c r="P744" s="59"/>
    </row>
    <row r="745" spans="1:16" s="5" customFormat="1" ht="17.45" customHeight="1">
      <c r="A745" s="4">
        <v>736</v>
      </c>
      <c r="B745" s="133" t="s">
        <v>9950</v>
      </c>
      <c r="C745" s="134" t="s">
        <v>3089</v>
      </c>
      <c r="D745" s="135" t="s">
        <v>3470</v>
      </c>
      <c r="E745" s="81" t="s">
        <v>9977</v>
      </c>
      <c r="F745" s="145">
        <v>5.94</v>
      </c>
      <c r="G745" s="145">
        <v>7.96</v>
      </c>
      <c r="H745" s="48">
        <v>62</v>
      </c>
      <c r="I745" s="48">
        <v>95</v>
      </c>
      <c r="J745" s="151" t="str">
        <f t="shared" si="49"/>
        <v xml:space="preserve"> </v>
      </c>
      <c r="K745" s="151" t="str">
        <f t="shared" si="50"/>
        <v>SVK</v>
      </c>
      <c r="L745" s="151" t="str">
        <f t="shared" si="51"/>
        <v xml:space="preserve"> </v>
      </c>
      <c r="M745" s="101"/>
      <c r="N745" s="9"/>
      <c r="O745" s="62">
        <f t="shared" si="52"/>
        <v>78.5</v>
      </c>
      <c r="P745" s="4"/>
    </row>
    <row r="746" spans="1:16" s="5" customFormat="1" ht="17.45" customHeight="1">
      <c r="A746" s="4">
        <v>737</v>
      </c>
      <c r="B746" s="133" t="s">
        <v>9951</v>
      </c>
      <c r="C746" s="134" t="s">
        <v>9952</v>
      </c>
      <c r="D746" s="135" t="s">
        <v>3182</v>
      </c>
      <c r="E746" s="81" t="s">
        <v>9977</v>
      </c>
      <c r="F746" s="145">
        <v>7.49</v>
      </c>
      <c r="G746" s="145">
        <v>7.64</v>
      </c>
      <c r="H746" s="48">
        <v>75</v>
      </c>
      <c r="I746" s="48">
        <v>96</v>
      </c>
      <c r="J746" s="151" t="str">
        <f t="shared" si="49"/>
        <v>SVK</v>
      </c>
      <c r="K746" s="151" t="str">
        <f t="shared" si="50"/>
        <v>SVK</v>
      </c>
      <c r="L746" s="151" t="str">
        <f t="shared" si="51"/>
        <v>SVK</v>
      </c>
      <c r="M746" s="83"/>
      <c r="N746" s="9"/>
      <c r="O746" s="62">
        <f t="shared" si="52"/>
        <v>85.5</v>
      </c>
      <c r="P746" s="4"/>
    </row>
    <row r="747" spans="1:16" s="5" customFormat="1" ht="17.45" customHeight="1">
      <c r="A747" s="4">
        <v>738</v>
      </c>
      <c r="B747" s="133" t="s">
        <v>9953</v>
      </c>
      <c r="C747" s="134" t="s">
        <v>9954</v>
      </c>
      <c r="D747" s="135" t="s">
        <v>3182</v>
      </c>
      <c r="E747" s="81" t="s">
        <v>9977</v>
      </c>
      <c r="F747" s="145">
        <v>5.69</v>
      </c>
      <c r="G747" s="145">
        <v>5.46</v>
      </c>
      <c r="H747" s="48">
        <v>62</v>
      </c>
      <c r="I747" s="48">
        <v>63</v>
      </c>
      <c r="J747" s="151" t="str">
        <f t="shared" si="49"/>
        <v xml:space="preserve"> </v>
      </c>
      <c r="K747" s="151" t="str">
        <f t="shared" si="50"/>
        <v xml:space="preserve"> </v>
      </c>
      <c r="L747" s="151" t="str">
        <f t="shared" si="51"/>
        <v xml:space="preserve"> </v>
      </c>
      <c r="M747" s="101"/>
      <c r="N747" s="15"/>
      <c r="O747" s="62">
        <f t="shared" si="52"/>
        <v>62.5</v>
      </c>
      <c r="P747" s="4"/>
    </row>
    <row r="748" spans="1:16" s="5" customFormat="1" ht="17.45" customHeight="1">
      <c r="A748" s="4">
        <v>739</v>
      </c>
      <c r="B748" s="133" t="s">
        <v>9955</v>
      </c>
      <c r="C748" s="134" t="s">
        <v>9956</v>
      </c>
      <c r="D748" s="135" t="s">
        <v>302</v>
      </c>
      <c r="E748" s="81" t="s">
        <v>9977</v>
      </c>
      <c r="F748" s="145">
        <v>6.4</v>
      </c>
      <c r="G748" s="145">
        <v>7.04</v>
      </c>
      <c r="H748" s="48">
        <v>71</v>
      </c>
      <c r="I748" s="48">
        <v>70</v>
      </c>
      <c r="J748" s="151" t="str">
        <f t="shared" si="49"/>
        <v xml:space="preserve"> </v>
      </c>
      <c r="K748" s="166" t="str">
        <f t="shared" si="50"/>
        <v>SVK</v>
      </c>
      <c r="L748" s="151" t="str">
        <f t="shared" si="51"/>
        <v xml:space="preserve"> </v>
      </c>
      <c r="M748" s="63" t="s">
        <v>12603</v>
      </c>
      <c r="N748" s="15"/>
      <c r="O748" s="62">
        <f t="shared" si="52"/>
        <v>70.5</v>
      </c>
      <c r="P748" s="4"/>
    </row>
    <row r="749" spans="1:16" s="5" customFormat="1" ht="17.45" customHeight="1">
      <c r="A749" s="4">
        <v>740</v>
      </c>
      <c r="B749" s="133" t="s">
        <v>9957</v>
      </c>
      <c r="C749" s="134" t="s">
        <v>9958</v>
      </c>
      <c r="D749" s="135" t="s">
        <v>302</v>
      </c>
      <c r="E749" s="81" t="s">
        <v>9977</v>
      </c>
      <c r="F749" s="145">
        <v>4.4000000000000004</v>
      </c>
      <c r="G749" s="145">
        <v>4.78</v>
      </c>
      <c r="H749" s="48">
        <v>54</v>
      </c>
      <c r="I749" s="48">
        <v>64</v>
      </c>
      <c r="J749" s="151" t="str">
        <f t="shared" si="49"/>
        <v xml:space="preserve"> </v>
      </c>
      <c r="K749" s="151" t="str">
        <f t="shared" si="50"/>
        <v xml:space="preserve"> </v>
      </c>
      <c r="L749" s="151" t="str">
        <f t="shared" si="51"/>
        <v xml:space="preserve"> </v>
      </c>
      <c r="M749" s="83"/>
      <c r="N749" s="15"/>
      <c r="O749" s="62">
        <f t="shared" si="52"/>
        <v>59</v>
      </c>
      <c r="P749" s="4"/>
    </row>
    <row r="750" spans="1:16" s="5" customFormat="1" ht="17.45" customHeight="1">
      <c r="A750" s="4">
        <v>741</v>
      </c>
      <c r="B750" s="133" t="s">
        <v>9959</v>
      </c>
      <c r="C750" s="134" t="s">
        <v>1406</v>
      </c>
      <c r="D750" s="135" t="s">
        <v>4270</v>
      </c>
      <c r="E750" s="81" t="s">
        <v>9977</v>
      </c>
      <c r="F750" s="145">
        <v>6.1</v>
      </c>
      <c r="G750" s="145">
        <v>7.25</v>
      </c>
      <c r="H750" s="48">
        <v>63</v>
      </c>
      <c r="I750" s="48">
        <v>75</v>
      </c>
      <c r="J750" s="151" t="str">
        <f t="shared" si="49"/>
        <v xml:space="preserve"> </v>
      </c>
      <c r="K750" s="166" t="str">
        <f t="shared" si="50"/>
        <v>SVK</v>
      </c>
      <c r="L750" s="151" t="str">
        <f t="shared" si="51"/>
        <v xml:space="preserve"> </v>
      </c>
      <c r="M750" s="63" t="s">
        <v>12603</v>
      </c>
      <c r="N750" s="15"/>
      <c r="O750" s="62">
        <f t="shared" si="52"/>
        <v>69</v>
      </c>
      <c r="P750" s="4"/>
    </row>
    <row r="751" spans="1:16" s="5" customFormat="1" ht="17.45" customHeight="1">
      <c r="A751" s="4">
        <v>742</v>
      </c>
      <c r="B751" s="133" t="s">
        <v>9960</v>
      </c>
      <c r="C751" s="134" t="s">
        <v>997</v>
      </c>
      <c r="D751" s="135" t="s">
        <v>3823</v>
      </c>
      <c r="E751" s="81" t="s">
        <v>9977</v>
      </c>
      <c r="F751" s="145">
        <v>5.47</v>
      </c>
      <c r="G751" s="145">
        <v>7.29</v>
      </c>
      <c r="H751" s="48">
        <v>68</v>
      </c>
      <c r="I751" s="48">
        <v>80</v>
      </c>
      <c r="J751" s="151" t="str">
        <f t="shared" si="49"/>
        <v xml:space="preserve"> </v>
      </c>
      <c r="K751" s="151" t="str">
        <f t="shared" si="50"/>
        <v>SVK</v>
      </c>
      <c r="L751" s="151" t="str">
        <f t="shared" si="51"/>
        <v xml:space="preserve"> </v>
      </c>
      <c r="M751" s="101"/>
      <c r="N751" s="15"/>
      <c r="O751" s="62">
        <f t="shared" si="52"/>
        <v>74</v>
      </c>
      <c r="P751" s="4"/>
    </row>
    <row r="752" spans="1:16" s="5" customFormat="1" ht="17.45" customHeight="1">
      <c r="A752" s="4">
        <v>743</v>
      </c>
      <c r="B752" s="133" t="s">
        <v>9961</v>
      </c>
      <c r="C752" s="134" t="s">
        <v>3783</v>
      </c>
      <c r="D752" s="135" t="s">
        <v>4631</v>
      </c>
      <c r="E752" s="81" t="s">
        <v>9977</v>
      </c>
      <c r="F752" s="145">
        <v>4.55</v>
      </c>
      <c r="G752" s="145">
        <v>6.96</v>
      </c>
      <c r="H752" s="48">
        <v>66</v>
      </c>
      <c r="I752" s="48">
        <v>69</v>
      </c>
      <c r="J752" s="151" t="str">
        <f t="shared" si="49"/>
        <v xml:space="preserve"> </v>
      </c>
      <c r="K752" s="151" t="str">
        <f t="shared" si="50"/>
        <v xml:space="preserve"> </v>
      </c>
      <c r="L752" s="151" t="str">
        <f t="shared" si="51"/>
        <v xml:space="preserve"> </v>
      </c>
      <c r="M752" s="101"/>
      <c r="N752" s="15"/>
      <c r="O752" s="62">
        <f t="shared" si="52"/>
        <v>67.5</v>
      </c>
      <c r="P752" s="4"/>
    </row>
    <row r="753" spans="1:16" s="5" customFormat="1" ht="17.45" customHeight="1">
      <c r="A753" s="4">
        <v>744</v>
      </c>
      <c r="B753" s="133" t="s">
        <v>9962</v>
      </c>
      <c r="C753" s="134" t="s">
        <v>9963</v>
      </c>
      <c r="D753" s="135" t="s">
        <v>1591</v>
      </c>
      <c r="E753" s="81" t="s">
        <v>9977</v>
      </c>
      <c r="F753" s="145">
        <v>4.7699999999999996</v>
      </c>
      <c r="G753" s="145">
        <v>5.0599999999999996</v>
      </c>
      <c r="H753" s="48">
        <v>54</v>
      </c>
      <c r="I753" s="48">
        <v>64</v>
      </c>
      <c r="J753" s="151" t="str">
        <f t="shared" si="49"/>
        <v xml:space="preserve"> </v>
      </c>
      <c r="K753" s="151" t="str">
        <f t="shared" si="50"/>
        <v xml:space="preserve"> </v>
      </c>
      <c r="L753" s="151" t="str">
        <f t="shared" si="51"/>
        <v xml:space="preserve"> </v>
      </c>
      <c r="M753" s="101"/>
      <c r="N753" s="15"/>
      <c r="O753" s="62">
        <f t="shared" si="52"/>
        <v>59</v>
      </c>
      <c r="P753" s="4"/>
    </row>
    <row r="754" spans="1:16" s="5" customFormat="1" ht="17.45" customHeight="1">
      <c r="A754" s="4">
        <v>745</v>
      </c>
      <c r="B754" s="133" t="s">
        <v>9964</v>
      </c>
      <c r="C754" s="134" t="s">
        <v>2732</v>
      </c>
      <c r="D754" s="135" t="s">
        <v>307</v>
      </c>
      <c r="E754" s="81" t="s">
        <v>9977</v>
      </c>
      <c r="F754" s="145">
        <v>6.97</v>
      </c>
      <c r="G754" s="145">
        <v>6.88</v>
      </c>
      <c r="H754" s="48">
        <v>72</v>
      </c>
      <c r="I754" s="48">
        <v>70</v>
      </c>
      <c r="J754" s="151" t="str">
        <f t="shared" si="49"/>
        <v xml:space="preserve"> </v>
      </c>
      <c r="K754" s="151" t="str">
        <f t="shared" si="50"/>
        <v xml:space="preserve"> </v>
      </c>
      <c r="L754" s="151" t="str">
        <f t="shared" si="51"/>
        <v xml:space="preserve"> </v>
      </c>
      <c r="M754" s="83"/>
      <c r="N754" s="15"/>
      <c r="O754" s="62">
        <f t="shared" si="52"/>
        <v>71</v>
      </c>
      <c r="P754" s="4"/>
    </row>
    <row r="755" spans="1:16" s="5" customFormat="1" ht="17.45" customHeight="1">
      <c r="A755" s="4">
        <v>746</v>
      </c>
      <c r="B755" s="133" t="s">
        <v>9965</v>
      </c>
      <c r="C755" s="134" t="s">
        <v>897</v>
      </c>
      <c r="D755" s="135" t="s">
        <v>1002</v>
      </c>
      <c r="E755" s="81" t="s">
        <v>9977</v>
      </c>
      <c r="F755" s="145">
        <v>5.69</v>
      </c>
      <c r="G755" s="145">
        <v>3.84</v>
      </c>
      <c r="H755" s="48">
        <v>60</v>
      </c>
      <c r="I755" s="48">
        <v>65</v>
      </c>
      <c r="J755" s="151" t="str">
        <f t="shared" si="49"/>
        <v xml:space="preserve"> </v>
      </c>
      <c r="K755" s="151" t="str">
        <f t="shared" si="50"/>
        <v xml:space="preserve"> </v>
      </c>
      <c r="L755" s="151" t="str">
        <f t="shared" si="51"/>
        <v xml:space="preserve"> </v>
      </c>
      <c r="M755" s="101"/>
      <c r="N755" s="9"/>
      <c r="O755" s="62">
        <f t="shared" si="52"/>
        <v>62.5</v>
      </c>
      <c r="P755" s="4"/>
    </row>
    <row r="756" spans="1:16" s="5" customFormat="1" ht="17.45" customHeight="1">
      <c r="A756" s="4">
        <v>747</v>
      </c>
      <c r="B756" s="133" t="s">
        <v>9966</v>
      </c>
      <c r="C756" s="134" t="s">
        <v>354</v>
      </c>
      <c r="D756" s="135" t="s">
        <v>1002</v>
      </c>
      <c r="E756" s="81" t="s">
        <v>9977</v>
      </c>
      <c r="F756" s="145">
        <v>7.87</v>
      </c>
      <c r="G756" s="145">
        <v>7.93</v>
      </c>
      <c r="H756" s="48">
        <v>77</v>
      </c>
      <c r="I756" s="48">
        <v>92</v>
      </c>
      <c r="J756" s="151" t="str">
        <f t="shared" si="49"/>
        <v>SVK</v>
      </c>
      <c r="K756" s="151" t="str">
        <f t="shared" si="50"/>
        <v>SVK</v>
      </c>
      <c r="L756" s="151" t="str">
        <f t="shared" si="51"/>
        <v>SVK</v>
      </c>
      <c r="M756" s="101"/>
      <c r="N756" s="50"/>
      <c r="O756" s="62">
        <f t="shared" si="52"/>
        <v>84.5</v>
      </c>
      <c r="P756" s="4"/>
    </row>
    <row r="757" spans="1:16" s="5" customFormat="1" ht="17.45" customHeight="1">
      <c r="A757" s="4">
        <v>748</v>
      </c>
      <c r="B757" s="133" t="s">
        <v>9967</v>
      </c>
      <c r="C757" s="134" t="s">
        <v>9968</v>
      </c>
      <c r="D757" s="135" t="s">
        <v>51</v>
      </c>
      <c r="E757" s="81" t="s">
        <v>9977</v>
      </c>
      <c r="F757" s="145">
        <v>6.32</v>
      </c>
      <c r="G757" s="145">
        <v>7.47</v>
      </c>
      <c r="H757" s="48">
        <v>76</v>
      </c>
      <c r="I757" s="48">
        <v>98</v>
      </c>
      <c r="J757" s="151" t="str">
        <f t="shared" si="49"/>
        <v xml:space="preserve"> </v>
      </c>
      <c r="K757" s="151" t="str">
        <f t="shared" si="50"/>
        <v>SVK</v>
      </c>
      <c r="L757" s="151" t="str">
        <f t="shared" si="51"/>
        <v xml:space="preserve"> </v>
      </c>
      <c r="M757" s="101"/>
      <c r="N757" s="15"/>
      <c r="O757" s="62">
        <f t="shared" si="52"/>
        <v>87</v>
      </c>
      <c r="P757" s="4"/>
    </row>
    <row r="758" spans="1:16" s="5" customFormat="1" ht="17.45" customHeight="1">
      <c r="A758" s="4">
        <v>749</v>
      </c>
      <c r="B758" s="133" t="s">
        <v>9969</v>
      </c>
      <c r="C758" s="134" t="s">
        <v>3495</v>
      </c>
      <c r="D758" s="135" t="s">
        <v>51</v>
      </c>
      <c r="E758" s="81" t="s">
        <v>9977</v>
      </c>
      <c r="F758" s="145">
        <v>3.62</v>
      </c>
      <c r="G758" s="145">
        <v>7.39</v>
      </c>
      <c r="H758" s="48">
        <v>56</v>
      </c>
      <c r="I758" s="48">
        <v>80</v>
      </c>
      <c r="J758" s="151" t="str">
        <f t="shared" si="49"/>
        <v xml:space="preserve"> </v>
      </c>
      <c r="K758" s="166" t="str">
        <f t="shared" si="50"/>
        <v>SVK</v>
      </c>
      <c r="L758" s="151" t="str">
        <f t="shared" si="51"/>
        <v xml:space="preserve"> </v>
      </c>
      <c r="M758" s="63" t="s">
        <v>12603</v>
      </c>
      <c r="N758" s="9"/>
      <c r="O758" s="62">
        <f t="shared" si="52"/>
        <v>68</v>
      </c>
      <c r="P758" s="4"/>
    </row>
    <row r="759" spans="1:16" s="5" customFormat="1" ht="17.45" customHeight="1">
      <c r="A759" s="4">
        <v>750</v>
      </c>
      <c r="B759" s="133" t="s">
        <v>9970</v>
      </c>
      <c r="C759" s="134" t="s">
        <v>3821</v>
      </c>
      <c r="D759" s="135" t="s">
        <v>2573</v>
      </c>
      <c r="E759" s="81" t="s">
        <v>9977</v>
      </c>
      <c r="F759" s="145">
        <v>5.69</v>
      </c>
      <c r="G759" s="145">
        <v>6.7</v>
      </c>
      <c r="H759" s="48">
        <v>63</v>
      </c>
      <c r="I759" s="48">
        <v>67</v>
      </c>
      <c r="J759" s="151" t="str">
        <f t="shared" si="49"/>
        <v xml:space="preserve"> </v>
      </c>
      <c r="K759" s="151" t="str">
        <f t="shared" si="50"/>
        <v xml:space="preserve"> </v>
      </c>
      <c r="L759" s="151" t="str">
        <f t="shared" si="51"/>
        <v xml:space="preserve"> </v>
      </c>
      <c r="M759" s="101"/>
      <c r="N759" s="9"/>
      <c r="O759" s="62">
        <f t="shared" si="52"/>
        <v>65</v>
      </c>
      <c r="P759" s="4"/>
    </row>
    <row r="760" spans="1:16" s="5" customFormat="1" ht="17.45" customHeight="1">
      <c r="A760" s="4">
        <v>751</v>
      </c>
      <c r="B760" s="133" t="s">
        <v>9971</v>
      </c>
      <c r="C760" s="134" t="s">
        <v>4328</v>
      </c>
      <c r="D760" s="135" t="s">
        <v>2573</v>
      </c>
      <c r="E760" s="81" t="s">
        <v>9977</v>
      </c>
      <c r="F760" s="145">
        <v>5.72</v>
      </c>
      <c r="G760" s="145">
        <v>5.86</v>
      </c>
      <c r="H760" s="48">
        <v>67</v>
      </c>
      <c r="I760" s="48">
        <v>68</v>
      </c>
      <c r="J760" s="151" t="str">
        <f t="shared" si="49"/>
        <v xml:space="preserve"> </v>
      </c>
      <c r="K760" s="151" t="str">
        <f t="shared" si="50"/>
        <v xml:space="preserve"> </v>
      </c>
      <c r="L760" s="151" t="str">
        <f t="shared" si="51"/>
        <v xml:space="preserve"> </v>
      </c>
      <c r="M760" s="101"/>
      <c r="N760" s="9"/>
      <c r="O760" s="62">
        <f t="shared" si="52"/>
        <v>67.5</v>
      </c>
      <c r="P760" s="4"/>
    </row>
    <row r="761" spans="1:16" s="5" customFormat="1" ht="17.45" customHeight="1">
      <c r="A761" s="4">
        <v>752</v>
      </c>
      <c r="B761" s="133" t="s">
        <v>9972</v>
      </c>
      <c r="C761" s="134" t="s">
        <v>9973</v>
      </c>
      <c r="D761" s="135" t="s">
        <v>1484</v>
      </c>
      <c r="E761" s="81" t="s">
        <v>9977</v>
      </c>
      <c r="F761" s="145">
        <v>6.72</v>
      </c>
      <c r="G761" s="145">
        <v>6.59</v>
      </c>
      <c r="H761" s="48">
        <v>71</v>
      </c>
      <c r="I761" s="48">
        <v>65</v>
      </c>
      <c r="J761" s="151" t="str">
        <f t="shared" si="49"/>
        <v xml:space="preserve"> </v>
      </c>
      <c r="K761" s="151" t="str">
        <f t="shared" si="50"/>
        <v xml:space="preserve"> </v>
      </c>
      <c r="L761" s="151" t="str">
        <f t="shared" si="51"/>
        <v xml:space="preserve"> </v>
      </c>
      <c r="M761" s="83"/>
      <c r="N761" s="9"/>
      <c r="O761" s="62">
        <f t="shared" si="52"/>
        <v>68</v>
      </c>
      <c r="P761" s="4"/>
    </row>
    <row r="762" spans="1:16" s="5" customFormat="1" ht="17.45" customHeight="1">
      <c r="A762" s="4">
        <v>753</v>
      </c>
      <c r="B762" s="133" t="s">
        <v>9974</v>
      </c>
      <c r="C762" s="134" t="s">
        <v>4104</v>
      </c>
      <c r="D762" s="135" t="s">
        <v>1003</v>
      </c>
      <c r="E762" s="81" t="s">
        <v>9977</v>
      </c>
      <c r="F762" s="145">
        <v>3.21</v>
      </c>
      <c r="G762" s="145">
        <v>5.21</v>
      </c>
      <c r="H762" s="48">
        <v>54</v>
      </c>
      <c r="I762" s="48">
        <v>64</v>
      </c>
      <c r="J762" s="151" t="str">
        <f t="shared" si="49"/>
        <v xml:space="preserve"> </v>
      </c>
      <c r="K762" s="151" t="str">
        <f t="shared" si="50"/>
        <v xml:space="preserve"> </v>
      </c>
      <c r="L762" s="151" t="str">
        <f t="shared" si="51"/>
        <v xml:space="preserve"> </v>
      </c>
      <c r="M762" s="101"/>
      <c r="N762" s="93"/>
      <c r="O762" s="62">
        <f t="shared" si="52"/>
        <v>59</v>
      </c>
      <c r="P762" s="4"/>
    </row>
    <row r="763" spans="1:16" s="5" customFormat="1" ht="17.45" customHeight="1">
      <c r="A763" s="4">
        <v>754</v>
      </c>
      <c r="B763" s="133" t="s">
        <v>9975</v>
      </c>
      <c r="C763" s="134" t="s">
        <v>664</v>
      </c>
      <c r="D763" s="135" t="s">
        <v>3620</v>
      </c>
      <c r="E763" s="81" t="s">
        <v>9977</v>
      </c>
      <c r="F763" s="145">
        <v>4.4400000000000004</v>
      </c>
      <c r="G763" s="145">
        <v>6.52</v>
      </c>
      <c r="H763" s="48">
        <v>62</v>
      </c>
      <c r="I763" s="48">
        <v>67</v>
      </c>
      <c r="J763" s="151" t="str">
        <f t="shared" si="49"/>
        <v xml:space="preserve"> </v>
      </c>
      <c r="K763" s="151" t="str">
        <f t="shared" si="50"/>
        <v xml:space="preserve"> </v>
      </c>
      <c r="L763" s="151" t="str">
        <f t="shared" si="51"/>
        <v xml:space="preserve"> </v>
      </c>
      <c r="M763" s="101"/>
      <c r="N763" s="15"/>
      <c r="O763" s="62">
        <f t="shared" si="52"/>
        <v>64.5</v>
      </c>
      <c r="P763" s="4"/>
    </row>
    <row r="764" spans="1:16" s="5" customFormat="1" ht="17.45" customHeight="1">
      <c r="A764" s="4">
        <v>755</v>
      </c>
      <c r="B764" s="133" t="s">
        <v>9976</v>
      </c>
      <c r="C764" s="134" t="s">
        <v>8610</v>
      </c>
      <c r="D764" s="135" t="s">
        <v>3620</v>
      </c>
      <c r="E764" s="81" t="s">
        <v>9977</v>
      </c>
      <c r="F764" s="145">
        <v>3.29</v>
      </c>
      <c r="G764" s="145">
        <v>6.51</v>
      </c>
      <c r="H764" s="48">
        <v>57</v>
      </c>
      <c r="I764" s="48">
        <v>66</v>
      </c>
      <c r="J764" s="151" t="str">
        <f t="shared" si="49"/>
        <v xml:space="preserve"> </v>
      </c>
      <c r="K764" s="151" t="str">
        <f t="shared" si="50"/>
        <v xml:space="preserve"> </v>
      </c>
      <c r="L764" s="151" t="str">
        <f t="shared" si="51"/>
        <v xml:space="preserve"> </v>
      </c>
      <c r="M764" s="101"/>
      <c r="N764" s="9"/>
      <c r="O764" s="62">
        <f t="shared" si="52"/>
        <v>61.5</v>
      </c>
      <c r="P764" s="4"/>
    </row>
    <row r="765" spans="1:16" s="5" customFormat="1" ht="17.45" customHeight="1">
      <c r="A765" s="4">
        <v>756</v>
      </c>
      <c r="B765" s="133" t="s">
        <v>9979</v>
      </c>
      <c r="C765" s="134" t="s">
        <v>3309</v>
      </c>
      <c r="D765" s="135" t="s">
        <v>2007</v>
      </c>
      <c r="E765" s="81" t="s">
        <v>10033</v>
      </c>
      <c r="F765" s="145">
        <v>6.27</v>
      </c>
      <c r="G765" s="145">
        <v>5.64</v>
      </c>
      <c r="H765" s="48">
        <v>70</v>
      </c>
      <c r="I765" s="48">
        <v>68</v>
      </c>
      <c r="J765" s="151" t="str">
        <f t="shared" si="49"/>
        <v xml:space="preserve"> </v>
      </c>
      <c r="K765" s="151" t="str">
        <f t="shared" si="50"/>
        <v xml:space="preserve"> </v>
      </c>
      <c r="L765" s="151" t="str">
        <f t="shared" si="51"/>
        <v xml:space="preserve"> </v>
      </c>
      <c r="M765" s="101"/>
      <c r="N765" s="9"/>
      <c r="O765" s="62">
        <f t="shared" si="52"/>
        <v>69</v>
      </c>
      <c r="P765" s="4"/>
    </row>
    <row r="766" spans="1:16" s="5" customFormat="1" ht="17.45" customHeight="1">
      <c r="A766" s="4">
        <v>757</v>
      </c>
      <c r="B766" s="133" t="s">
        <v>9980</v>
      </c>
      <c r="C766" s="134" t="s">
        <v>3112</v>
      </c>
      <c r="D766" s="135" t="s">
        <v>2009</v>
      </c>
      <c r="E766" s="81" t="s">
        <v>10033</v>
      </c>
      <c r="F766" s="145">
        <v>6.18</v>
      </c>
      <c r="G766" s="145">
        <v>5.66</v>
      </c>
      <c r="H766" s="48">
        <v>56</v>
      </c>
      <c r="I766" s="48">
        <v>57</v>
      </c>
      <c r="J766" s="165" t="str">
        <f t="shared" si="49"/>
        <v xml:space="preserve"> </v>
      </c>
      <c r="K766" s="165" t="str">
        <f t="shared" si="50"/>
        <v xml:space="preserve"> </v>
      </c>
      <c r="L766" s="165" t="str">
        <f t="shared" si="51"/>
        <v xml:space="preserve"> </v>
      </c>
      <c r="M766" s="101"/>
      <c r="N766" s="138"/>
      <c r="O766" s="62">
        <f t="shared" si="52"/>
        <v>56.5</v>
      </c>
      <c r="P766" s="58"/>
    </row>
    <row r="767" spans="1:16" s="5" customFormat="1" ht="17.45" customHeight="1">
      <c r="A767" s="4">
        <v>758</v>
      </c>
      <c r="B767" s="133" t="s">
        <v>9981</v>
      </c>
      <c r="C767" s="134" t="s">
        <v>732</v>
      </c>
      <c r="D767" s="135" t="s">
        <v>2009</v>
      </c>
      <c r="E767" s="81" t="s">
        <v>10033</v>
      </c>
      <c r="F767" s="145">
        <v>7.35</v>
      </c>
      <c r="G767" s="145">
        <v>6.33</v>
      </c>
      <c r="H767" s="48">
        <v>57</v>
      </c>
      <c r="I767" s="48">
        <v>56</v>
      </c>
      <c r="J767" s="165" t="str">
        <f t="shared" si="49"/>
        <v xml:space="preserve"> </v>
      </c>
      <c r="K767" s="165" t="str">
        <f t="shared" si="50"/>
        <v xml:space="preserve"> </v>
      </c>
      <c r="L767" s="165" t="str">
        <f t="shared" si="51"/>
        <v xml:space="preserve"> </v>
      </c>
      <c r="M767" s="222"/>
      <c r="N767" s="38"/>
      <c r="O767" s="62">
        <f t="shared" si="52"/>
        <v>56.5</v>
      </c>
      <c r="P767" s="58"/>
    </row>
    <row r="768" spans="1:16" s="5" customFormat="1" ht="17.45" customHeight="1">
      <c r="A768" s="4">
        <v>759</v>
      </c>
      <c r="B768" s="133" t="s">
        <v>9982</v>
      </c>
      <c r="C768" s="134" t="s">
        <v>905</v>
      </c>
      <c r="D768" s="135" t="s">
        <v>3467</v>
      </c>
      <c r="E768" s="81" t="s">
        <v>10033</v>
      </c>
      <c r="F768" s="145">
        <v>4.43</v>
      </c>
      <c r="G768" s="145">
        <v>5.79</v>
      </c>
      <c r="H768" s="48">
        <v>52</v>
      </c>
      <c r="I768" s="48">
        <v>55</v>
      </c>
      <c r="J768" s="165" t="str">
        <f t="shared" si="49"/>
        <v xml:space="preserve"> </v>
      </c>
      <c r="K768" s="165" t="str">
        <f t="shared" si="50"/>
        <v xml:space="preserve"> </v>
      </c>
      <c r="L768" s="165" t="str">
        <f t="shared" si="51"/>
        <v xml:space="preserve"> </v>
      </c>
      <c r="M768" s="158" t="s">
        <v>9841</v>
      </c>
      <c r="N768" s="9"/>
      <c r="O768" s="62">
        <f t="shared" si="52"/>
        <v>53.5</v>
      </c>
      <c r="P768" s="58"/>
    </row>
    <row r="769" spans="1:16" s="5" customFormat="1" ht="17.45" customHeight="1">
      <c r="A769" s="4">
        <v>760</v>
      </c>
      <c r="B769" s="133" t="s">
        <v>9983</v>
      </c>
      <c r="C769" s="134" t="s">
        <v>1927</v>
      </c>
      <c r="D769" s="135" t="s">
        <v>1806</v>
      </c>
      <c r="E769" s="81" t="s">
        <v>10033</v>
      </c>
      <c r="F769" s="145">
        <v>5.31</v>
      </c>
      <c r="G769" s="145">
        <v>6.52</v>
      </c>
      <c r="H769" s="48">
        <v>51</v>
      </c>
      <c r="I769" s="48">
        <v>66</v>
      </c>
      <c r="J769" s="165" t="str">
        <f t="shared" si="49"/>
        <v xml:space="preserve"> </v>
      </c>
      <c r="K769" s="165" t="str">
        <f t="shared" si="50"/>
        <v xml:space="preserve"> </v>
      </c>
      <c r="L769" s="165" t="str">
        <f t="shared" si="51"/>
        <v xml:space="preserve"> </v>
      </c>
      <c r="M769" s="83"/>
      <c r="N769" s="9"/>
      <c r="O769" s="62">
        <f t="shared" si="52"/>
        <v>58.5</v>
      </c>
      <c r="P769" s="58"/>
    </row>
    <row r="770" spans="1:16" s="5" customFormat="1" ht="17.45" customHeight="1">
      <c r="A770" s="4">
        <v>761</v>
      </c>
      <c r="B770" s="133" t="s">
        <v>9984</v>
      </c>
      <c r="C770" s="134" t="s">
        <v>2472</v>
      </c>
      <c r="D770" s="135" t="s">
        <v>3837</v>
      </c>
      <c r="E770" s="81" t="s">
        <v>10033</v>
      </c>
      <c r="F770" s="145">
        <v>6.75</v>
      </c>
      <c r="G770" s="145">
        <v>6.85</v>
      </c>
      <c r="H770" s="48">
        <v>60</v>
      </c>
      <c r="I770" s="48">
        <v>63</v>
      </c>
      <c r="J770" s="165" t="str">
        <f t="shared" si="49"/>
        <v xml:space="preserve"> </v>
      </c>
      <c r="K770" s="165" t="str">
        <f t="shared" si="50"/>
        <v xml:space="preserve"> </v>
      </c>
      <c r="L770" s="165" t="str">
        <f t="shared" si="51"/>
        <v xml:space="preserve"> </v>
      </c>
      <c r="M770" s="202"/>
      <c r="N770" s="9"/>
      <c r="O770" s="62">
        <f t="shared" si="52"/>
        <v>61.5</v>
      </c>
      <c r="P770" s="58"/>
    </row>
    <row r="771" spans="1:16" s="5" customFormat="1" ht="17.45" customHeight="1">
      <c r="A771" s="4">
        <v>762</v>
      </c>
      <c r="B771" s="133" t="s">
        <v>9985</v>
      </c>
      <c r="C771" s="134" t="s">
        <v>997</v>
      </c>
      <c r="D771" s="135" t="s">
        <v>3837</v>
      </c>
      <c r="E771" s="81" t="s">
        <v>10033</v>
      </c>
      <c r="F771" s="145">
        <v>6.46</v>
      </c>
      <c r="G771" s="145">
        <v>7.18</v>
      </c>
      <c r="H771" s="48">
        <v>83</v>
      </c>
      <c r="I771" s="48">
        <v>74</v>
      </c>
      <c r="J771" s="165" t="str">
        <f t="shared" si="49"/>
        <v xml:space="preserve"> </v>
      </c>
      <c r="K771" s="165" t="str">
        <f t="shared" si="50"/>
        <v>SVK</v>
      </c>
      <c r="L771" s="165" t="str">
        <f t="shared" si="51"/>
        <v xml:space="preserve"> </v>
      </c>
      <c r="M771" s="202"/>
      <c r="N771" s="50"/>
      <c r="O771" s="62">
        <f t="shared" si="52"/>
        <v>78.5</v>
      </c>
      <c r="P771" s="58"/>
    </row>
    <row r="772" spans="1:16" s="5" customFormat="1" ht="17.45" customHeight="1">
      <c r="A772" s="4">
        <v>763</v>
      </c>
      <c r="B772" s="133" t="s">
        <v>9986</v>
      </c>
      <c r="C772" s="134" t="s">
        <v>4559</v>
      </c>
      <c r="D772" s="135" t="s">
        <v>665</v>
      </c>
      <c r="E772" s="81" t="s">
        <v>10033</v>
      </c>
      <c r="F772" s="145">
        <v>5.58</v>
      </c>
      <c r="G772" s="145">
        <v>5.33</v>
      </c>
      <c r="H772" s="48">
        <v>53</v>
      </c>
      <c r="I772" s="48">
        <v>56</v>
      </c>
      <c r="J772" s="165" t="str">
        <f t="shared" si="49"/>
        <v xml:space="preserve"> </v>
      </c>
      <c r="K772" s="165" t="str">
        <f t="shared" si="50"/>
        <v xml:space="preserve"> </v>
      </c>
      <c r="L772" s="165" t="str">
        <f t="shared" si="51"/>
        <v xml:space="preserve"> </v>
      </c>
      <c r="M772" s="101"/>
      <c r="N772" s="9"/>
      <c r="O772" s="62">
        <f t="shared" si="52"/>
        <v>54.5</v>
      </c>
      <c r="P772" s="58"/>
    </row>
    <row r="773" spans="1:16" s="5" customFormat="1" ht="17.45" customHeight="1">
      <c r="A773" s="4">
        <v>764</v>
      </c>
      <c r="B773" s="133" t="s">
        <v>9987</v>
      </c>
      <c r="C773" s="134" t="s">
        <v>2525</v>
      </c>
      <c r="D773" s="135" t="s">
        <v>3474</v>
      </c>
      <c r="E773" s="81" t="s">
        <v>10033</v>
      </c>
      <c r="F773" s="145">
        <v>3.72</v>
      </c>
      <c r="G773" s="145">
        <v>1.33</v>
      </c>
      <c r="H773" s="48">
        <v>54</v>
      </c>
      <c r="I773" s="48">
        <v>53</v>
      </c>
      <c r="J773" s="165" t="str">
        <f t="shared" si="49"/>
        <v xml:space="preserve"> </v>
      </c>
      <c r="K773" s="165" t="str">
        <f t="shared" si="50"/>
        <v xml:space="preserve"> </v>
      </c>
      <c r="L773" s="165" t="str">
        <f t="shared" si="51"/>
        <v xml:space="preserve"> </v>
      </c>
      <c r="M773" s="83"/>
      <c r="N773" s="9"/>
      <c r="O773" s="62">
        <f t="shared" si="52"/>
        <v>53.5</v>
      </c>
      <c r="P773" s="58"/>
    </row>
    <row r="774" spans="1:16" s="5" customFormat="1" ht="17.45" customHeight="1">
      <c r="A774" s="4">
        <v>765</v>
      </c>
      <c r="B774" s="133" t="s">
        <v>9988</v>
      </c>
      <c r="C774" s="134" t="s">
        <v>670</v>
      </c>
      <c r="D774" s="135" t="s">
        <v>2908</v>
      </c>
      <c r="E774" s="81" t="s">
        <v>10033</v>
      </c>
      <c r="F774" s="145">
        <v>4.8499999999999996</v>
      </c>
      <c r="G774" s="145">
        <v>5.93</v>
      </c>
      <c r="H774" s="48">
        <v>53</v>
      </c>
      <c r="I774" s="48">
        <v>54</v>
      </c>
      <c r="J774" s="165" t="str">
        <f t="shared" si="49"/>
        <v xml:space="preserve"> </v>
      </c>
      <c r="K774" s="165" t="str">
        <f t="shared" si="50"/>
        <v xml:space="preserve"> </v>
      </c>
      <c r="L774" s="165" t="str">
        <f t="shared" si="51"/>
        <v xml:space="preserve"> </v>
      </c>
      <c r="M774" s="68"/>
      <c r="N774" s="9"/>
      <c r="O774" s="62">
        <f t="shared" si="52"/>
        <v>53.5</v>
      </c>
      <c r="P774" s="58"/>
    </row>
    <row r="775" spans="1:16" s="5" customFormat="1" ht="17.45" customHeight="1">
      <c r="A775" s="4">
        <v>766</v>
      </c>
      <c r="B775" s="133" t="s">
        <v>9989</v>
      </c>
      <c r="C775" s="134" t="s">
        <v>1677</v>
      </c>
      <c r="D775" s="135" t="s">
        <v>1411</v>
      </c>
      <c r="E775" s="81" t="s">
        <v>10033</v>
      </c>
      <c r="F775" s="145">
        <v>4.68</v>
      </c>
      <c r="G775" s="145">
        <v>5.55</v>
      </c>
      <c r="H775" s="48">
        <v>57</v>
      </c>
      <c r="I775" s="48">
        <v>65</v>
      </c>
      <c r="J775" s="165" t="str">
        <f t="shared" si="49"/>
        <v xml:space="preserve"> </v>
      </c>
      <c r="K775" s="165" t="str">
        <f t="shared" si="50"/>
        <v xml:space="preserve"> </v>
      </c>
      <c r="L775" s="165" t="str">
        <f t="shared" si="51"/>
        <v xml:space="preserve"> </v>
      </c>
      <c r="M775" s="83"/>
      <c r="N775" s="9"/>
      <c r="O775" s="62">
        <f t="shared" si="52"/>
        <v>61</v>
      </c>
      <c r="P775" s="58"/>
    </row>
    <row r="776" spans="1:16" s="5" customFormat="1" ht="17.45" customHeight="1">
      <c r="A776" s="4">
        <v>767</v>
      </c>
      <c r="B776" s="133" t="s">
        <v>9990</v>
      </c>
      <c r="C776" s="134" t="s">
        <v>3652</v>
      </c>
      <c r="D776" s="135" t="s">
        <v>3365</v>
      </c>
      <c r="E776" s="81" t="s">
        <v>10033</v>
      </c>
      <c r="F776" s="145">
        <v>7.67</v>
      </c>
      <c r="G776" s="145">
        <v>7.64</v>
      </c>
      <c r="H776" s="48">
        <v>65</v>
      </c>
      <c r="I776" s="48">
        <v>56</v>
      </c>
      <c r="J776" s="165" t="str">
        <f t="shared" ref="J776:J839" si="53">IF(AND(F776&gt;=9,H776&gt;=90),"SVXS",IF(AND(F776&gt;=8,H776&gt;=80),"SVG",IF(AND(F776&gt;=7,H776&gt;=70),"SVK"," ")))</f>
        <v xml:space="preserve"> </v>
      </c>
      <c r="K776" s="165" t="str">
        <f t="shared" ref="K776:K839" si="54">IF(AND(G776&gt;=9,I776&gt;=90),"SVXS",IF(AND(G776&gt;=8,I776&gt;=80),"SVG",IF(AND(G776&gt;=7,I776&gt;=70),"SVK"," ")))</f>
        <v xml:space="preserve"> </v>
      </c>
      <c r="L776" s="165" t="str">
        <f t="shared" ref="L776:L839" si="55">IF(AND(J776="SVXS",K776="SVXS"),"SVXS",IF(AND(J776="SVG",K776="SVG"),"SVG",IF(AND(J776="SVK",K776="SVK"),"SVK",IF(AND(J776="SVXS",K776="SVG"),"SVG",IF(AND(J776="SVG",K776="SVXS"),"SVG",IF(AND(J776="SVG",K776="SVK"),"SVK",IF(AND(J776="SVK",K776="SVG"),"SVK"," ")))))))</f>
        <v xml:space="preserve"> </v>
      </c>
      <c r="M776" s="202"/>
      <c r="N776" s="9"/>
      <c r="O776" s="62">
        <f t="shared" ref="O776:O839" si="56">SUM(H776:I776)/2</f>
        <v>60.5</v>
      </c>
      <c r="P776" s="58"/>
    </row>
    <row r="777" spans="1:16" s="5" customFormat="1" ht="17.45" customHeight="1">
      <c r="A777" s="4">
        <v>768</v>
      </c>
      <c r="B777" s="133" t="s">
        <v>9991</v>
      </c>
      <c r="C777" s="134" t="s">
        <v>9992</v>
      </c>
      <c r="D777" s="135" t="s">
        <v>995</v>
      </c>
      <c r="E777" s="81" t="s">
        <v>10033</v>
      </c>
      <c r="F777" s="145">
        <v>5.79</v>
      </c>
      <c r="G777" s="145">
        <v>5.47</v>
      </c>
      <c r="H777" s="48">
        <v>58</v>
      </c>
      <c r="I777" s="48">
        <v>54</v>
      </c>
      <c r="J777" s="165" t="str">
        <f t="shared" si="53"/>
        <v xml:space="preserve"> </v>
      </c>
      <c r="K777" s="165" t="str">
        <f t="shared" si="54"/>
        <v xml:space="preserve"> </v>
      </c>
      <c r="L777" s="165" t="str">
        <f t="shared" si="55"/>
        <v xml:space="preserve"> </v>
      </c>
      <c r="M777" s="83"/>
      <c r="N777" s="9"/>
      <c r="O777" s="62">
        <f t="shared" si="56"/>
        <v>56</v>
      </c>
      <c r="P777" s="58"/>
    </row>
    <row r="778" spans="1:16" s="5" customFormat="1" ht="17.45" customHeight="1">
      <c r="A778" s="4">
        <v>769</v>
      </c>
      <c r="B778" s="133" t="s">
        <v>9993</v>
      </c>
      <c r="C778" s="134" t="s">
        <v>9501</v>
      </c>
      <c r="D778" s="135" t="s">
        <v>995</v>
      </c>
      <c r="E778" s="81" t="s">
        <v>10033</v>
      </c>
      <c r="F778" s="145">
        <v>6.82</v>
      </c>
      <c r="G778" s="145">
        <v>6.59</v>
      </c>
      <c r="H778" s="48">
        <v>60</v>
      </c>
      <c r="I778" s="48">
        <v>66</v>
      </c>
      <c r="J778" s="165" t="str">
        <f t="shared" si="53"/>
        <v xml:space="preserve"> </v>
      </c>
      <c r="K778" s="165" t="str">
        <f t="shared" si="54"/>
        <v xml:space="preserve"> </v>
      </c>
      <c r="L778" s="165" t="str">
        <f t="shared" si="55"/>
        <v xml:space="preserve"> </v>
      </c>
      <c r="M778" s="196"/>
      <c r="N778" s="9"/>
      <c r="O778" s="62">
        <f t="shared" si="56"/>
        <v>63</v>
      </c>
      <c r="P778" s="58"/>
    </row>
    <row r="779" spans="1:16" s="5" customFormat="1" ht="17.45" customHeight="1">
      <c r="A779" s="4">
        <v>770</v>
      </c>
      <c r="B779" s="133" t="s">
        <v>9994</v>
      </c>
      <c r="C779" s="134" t="s">
        <v>4262</v>
      </c>
      <c r="D779" s="135" t="s">
        <v>879</v>
      </c>
      <c r="E779" s="81" t="s">
        <v>10033</v>
      </c>
      <c r="F779" s="145">
        <v>5.95</v>
      </c>
      <c r="G779" s="145">
        <v>5.92</v>
      </c>
      <c r="H779" s="48">
        <v>52</v>
      </c>
      <c r="I779" s="48">
        <v>68</v>
      </c>
      <c r="J779" s="165" t="str">
        <f t="shared" si="53"/>
        <v xml:space="preserve"> </v>
      </c>
      <c r="K779" s="165" t="str">
        <f t="shared" si="54"/>
        <v xml:space="preserve"> </v>
      </c>
      <c r="L779" s="165" t="str">
        <f t="shared" si="55"/>
        <v xml:space="preserve"> </v>
      </c>
      <c r="M779" s="101"/>
      <c r="N779" s="9"/>
      <c r="O779" s="62">
        <f t="shared" si="56"/>
        <v>60</v>
      </c>
      <c r="P779" s="58"/>
    </row>
    <row r="780" spans="1:16" s="5" customFormat="1" ht="17.45" customHeight="1">
      <c r="A780" s="4">
        <v>771</v>
      </c>
      <c r="B780" s="133" t="s">
        <v>9995</v>
      </c>
      <c r="C780" s="134" t="s">
        <v>743</v>
      </c>
      <c r="D780" s="135" t="s">
        <v>3507</v>
      </c>
      <c r="E780" s="81" t="s">
        <v>10033</v>
      </c>
      <c r="F780" s="145">
        <v>5.49</v>
      </c>
      <c r="G780" s="145">
        <v>6.48</v>
      </c>
      <c r="H780" s="48">
        <v>64</v>
      </c>
      <c r="I780" s="48">
        <v>68</v>
      </c>
      <c r="J780" s="165" t="str">
        <f t="shared" si="53"/>
        <v xml:space="preserve"> </v>
      </c>
      <c r="K780" s="165" t="str">
        <f t="shared" si="54"/>
        <v xml:space="preserve"> </v>
      </c>
      <c r="L780" s="165" t="str">
        <f t="shared" si="55"/>
        <v xml:space="preserve"> </v>
      </c>
      <c r="M780" s="101"/>
      <c r="N780" s="9"/>
      <c r="O780" s="62">
        <f t="shared" si="56"/>
        <v>66</v>
      </c>
      <c r="P780" s="58"/>
    </row>
    <row r="781" spans="1:16" s="5" customFormat="1" ht="17.45" customHeight="1">
      <c r="A781" s="4">
        <v>772</v>
      </c>
      <c r="B781" s="133" t="s">
        <v>9996</v>
      </c>
      <c r="C781" s="134" t="s">
        <v>907</v>
      </c>
      <c r="D781" s="135" t="s">
        <v>3608</v>
      </c>
      <c r="E781" s="81" t="s">
        <v>10033</v>
      </c>
      <c r="F781" s="145">
        <v>5.57</v>
      </c>
      <c r="G781" s="145">
        <v>5.16</v>
      </c>
      <c r="H781" s="48">
        <v>61</v>
      </c>
      <c r="I781" s="48">
        <v>64</v>
      </c>
      <c r="J781" s="165" t="str">
        <f t="shared" si="53"/>
        <v xml:space="preserve"> </v>
      </c>
      <c r="K781" s="165" t="str">
        <f t="shared" si="54"/>
        <v xml:space="preserve"> </v>
      </c>
      <c r="L781" s="165" t="str">
        <f t="shared" si="55"/>
        <v xml:space="preserve"> </v>
      </c>
      <c r="M781" s="83"/>
      <c r="N781" s="9"/>
      <c r="O781" s="62">
        <f t="shared" si="56"/>
        <v>62.5</v>
      </c>
      <c r="P781" s="58"/>
    </row>
    <row r="782" spans="1:16" s="5" customFormat="1" ht="17.45" customHeight="1">
      <c r="A782" s="4">
        <v>773</v>
      </c>
      <c r="B782" s="133" t="s">
        <v>9997</v>
      </c>
      <c r="C782" s="134" t="s">
        <v>2006</v>
      </c>
      <c r="D782" s="135" t="s">
        <v>6968</v>
      </c>
      <c r="E782" s="81" t="s">
        <v>10033</v>
      </c>
      <c r="F782" s="145">
        <v>7.34</v>
      </c>
      <c r="G782" s="145">
        <v>7.43</v>
      </c>
      <c r="H782" s="48">
        <v>60</v>
      </c>
      <c r="I782" s="48">
        <v>63</v>
      </c>
      <c r="J782" s="165" t="str">
        <f t="shared" si="53"/>
        <v xml:space="preserve"> </v>
      </c>
      <c r="K782" s="165" t="str">
        <f t="shared" si="54"/>
        <v xml:space="preserve"> </v>
      </c>
      <c r="L782" s="165" t="str">
        <f t="shared" si="55"/>
        <v xml:space="preserve"> </v>
      </c>
      <c r="M782" s="83"/>
      <c r="N782" s="9"/>
      <c r="O782" s="62">
        <f t="shared" si="56"/>
        <v>61.5</v>
      </c>
      <c r="P782" s="58"/>
    </row>
    <row r="783" spans="1:16" s="5" customFormat="1" ht="17.45" customHeight="1">
      <c r="A783" s="4">
        <v>774</v>
      </c>
      <c r="B783" s="133" t="s">
        <v>9998</v>
      </c>
      <c r="C783" s="134" t="s">
        <v>2354</v>
      </c>
      <c r="D783" s="135" t="s">
        <v>3610</v>
      </c>
      <c r="E783" s="81" t="s">
        <v>10033</v>
      </c>
      <c r="F783" s="145">
        <v>5.64</v>
      </c>
      <c r="G783" s="145">
        <v>7.21</v>
      </c>
      <c r="H783" s="48">
        <v>61</v>
      </c>
      <c r="I783" s="48">
        <v>71</v>
      </c>
      <c r="J783" s="165" t="str">
        <f t="shared" si="53"/>
        <v xml:space="preserve"> </v>
      </c>
      <c r="K783" s="165" t="str">
        <f t="shared" si="54"/>
        <v>SVK</v>
      </c>
      <c r="L783" s="165" t="str">
        <f t="shared" si="55"/>
        <v xml:space="preserve"> </v>
      </c>
      <c r="M783" s="101"/>
      <c r="N783" s="9"/>
      <c r="O783" s="62">
        <f t="shared" si="56"/>
        <v>66</v>
      </c>
      <c r="P783" s="58"/>
    </row>
    <row r="784" spans="1:16" s="5" customFormat="1" ht="17.45" customHeight="1">
      <c r="A784" s="4">
        <v>775</v>
      </c>
      <c r="B784" s="133" t="s">
        <v>9999</v>
      </c>
      <c r="C784" s="134" t="s">
        <v>10000</v>
      </c>
      <c r="D784" s="135" t="s">
        <v>4263</v>
      </c>
      <c r="E784" s="81" t="s">
        <v>10033</v>
      </c>
      <c r="F784" s="145">
        <v>8.02</v>
      </c>
      <c r="G784" s="145">
        <v>7.38</v>
      </c>
      <c r="H784" s="48">
        <v>61</v>
      </c>
      <c r="I784" s="48">
        <v>73</v>
      </c>
      <c r="J784" s="165" t="str">
        <f t="shared" si="53"/>
        <v xml:space="preserve"> </v>
      </c>
      <c r="K784" s="165" t="str">
        <f t="shared" si="54"/>
        <v>SVK</v>
      </c>
      <c r="L784" s="165" t="str">
        <f t="shared" si="55"/>
        <v xml:space="preserve"> </v>
      </c>
      <c r="M784" s="202"/>
      <c r="N784" s="9"/>
      <c r="O784" s="62">
        <f t="shared" si="56"/>
        <v>67</v>
      </c>
      <c r="P784" s="58"/>
    </row>
    <row r="785" spans="1:16" s="5" customFormat="1" ht="17.45" customHeight="1">
      <c r="A785" s="4">
        <v>776</v>
      </c>
      <c r="B785" s="133" t="s">
        <v>10001</v>
      </c>
      <c r="C785" s="134" t="s">
        <v>468</v>
      </c>
      <c r="D785" s="135" t="s">
        <v>4263</v>
      </c>
      <c r="E785" s="81" t="s">
        <v>10033</v>
      </c>
      <c r="F785" s="145">
        <v>4.53</v>
      </c>
      <c r="G785" s="145">
        <v>4.47</v>
      </c>
      <c r="H785" s="48">
        <v>55</v>
      </c>
      <c r="I785" s="48">
        <v>56</v>
      </c>
      <c r="J785" s="165" t="str">
        <f t="shared" si="53"/>
        <v xml:space="preserve"> </v>
      </c>
      <c r="K785" s="165" t="str">
        <f t="shared" si="54"/>
        <v xml:space="preserve"> </v>
      </c>
      <c r="L785" s="165" t="str">
        <f t="shared" si="55"/>
        <v xml:space="preserve"> </v>
      </c>
      <c r="M785" s="63"/>
      <c r="N785" s="9"/>
      <c r="O785" s="62">
        <f t="shared" si="56"/>
        <v>55.5</v>
      </c>
      <c r="P785" s="58"/>
    </row>
    <row r="786" spans="1:16" s="5" customFormat="1" ht="17.45" customHeight="1">
      <c r="A786" s="4">
        <v>777</v>
      </c>
      <c r="B786" s="133" t="s">
        <v>10002</v>
      </c>
      <c r="C786" s="134" t="s">
        <v>4265</v>
      </c>
      <c r="D786" s="135" t="s">
        <v>3617</v>
      </c>
      <c r="E786" s="81" t="s">
        <v>10033</v>
      </c>
      <c r="F786" s="145">
        <v>5.26</v>
      </c>
      <c r="G786" s="145">
        <v>4.1900000000000004</v>
      </c>
      <c r="H786" s="48">
        <v>52</v>
      </c>
      <c r="I786" s="48">
        <v>53</v>
      </c>
      <c r="J786" s="165" t="str">
        <f t="shared" si="53"/>
        <v xml:space="preserve"> </v>
      </c>
      <c r="K786" s="165" t="str">
        <f t="shared" si="54"/>
        <v xml:space="preserve"> </v>
      </c>
      <c r="L786" s="165" t="str">
        <f t="shared" si="55"/>
        <v xml:space="preserve"> </v>
      </c>
      <c r="M786" s="202"/>
      <c r="N786" s="9"/>
      <c r="O786" s="62">
        <f t="shared" si="56"/>
        <v>52.5</v>
      </c>
      <c r="P786" s="58"/>
    </row>
    <row r="787" spans="1:16" s="5" customFormat="1" ht="17.45" customHeight="1">
      <c r="A787" s="4">
        <v>778</v>
      </c>
      <c r="B787" s="133" t="s">
        <v>10003</v>
      </c>
      <c r="C787" s="134" t="s">
        <v>468</v>
      </c>
      <c r="D787" s="135" t="s">
        <v>3511</v>
      </c>
      <c r="E787" s="81" t="s">
        <v>10033</v>
      </c>
      <c r="F787" s="145">
        <v>5.51</v>
      </c>
      <c r="G787" s="145">
        <v>6.34</v>
      </c>
      <c r="H787" s="48">
        <v>50</v>
      </c>
      <c r="I787" s="48">
        <v>67</v>
      </c>
      <c r="J787" s="165" t="str">
        <f t="shared" si="53"/>
        <v xml:space="preserve"> </v>
      </c>
      <c r="K787" s="165" t="str">
        <f t="shared" si="54"/>
        <v xml:space="preserve"> </v>
      </c>
      <c r="L787" s="165" t="str">
        <f t="shared" si="55"/>
        <v xml:space="preserve"> </v>
      </c>
      <c r="M787" s="63"/>
      <c r="N787" s="50"/>
      <c r="O787" s="62">
        <f t="shared" si="56"/>
        <v>58.5</v>
      </c>
      <c r="P787" s="58"/>
    </row>
    <row r="788" spans="1:16" s="5" customFormat="1" ht="17.45" customHeight="1">
      <c r="A788" s="4">
        <v>779</v>
      </c>
      <c r="B788" s="133" t="s">
        <v>10004</v>
      </c>
      <c r="C788" s="134" t="s">
        <v>10005</v>
      </c>
      <c r="D788" s="135" t="s">
        <v>4264</v>
      </c>
      <c r="E788" s="81" t="s">
        <v>10033</v>
      </c>
      <c r="F788" s="145">
        <v>3.79</v>
      </c>
      <c r="G788" s="145">
        <v>5.63</v>
      </c>
      <c r="H788" s="48">
        <v>57</v>
      </c>
      <c r="I788" s="48">
        <v>61</v>
      </c>
      <c r="J788" s="165" t="str">
        <f t="shared" si="53"/>
        <v xml:space="preserve"> </v>
      </c>
      <c r="K788" s="165" t="str">
        <f t="shared" si="54"/>
        <v xml:space="preserve"> </v>
      </c>
      <c r="L788" s="165" t="str">
        <f t="shared" si="55"/>
        <v xml:space="preserve"> </v>
      </c>
      <c r="M788" s="83"/>
      <c r="N788" s="9"/>
      <c r="O788" s="62">
        <f t="shared" si="56"/>
        <v>59</v>
      </c>
      <c r="P788" s="58"/>
    </row>
    <row r="789" spans="1:16" s="5" customFormat="1" ht="17.45" customHeight="1">
      <c r="A789" s="4">
        <v>780</v>
      </c>
      <c r="B789" s="133" t="s">
        <v>10006</v>
      </c>
      <c r="C789" s="134" t="s">
        <v>7964</v>
      </c>
      <c r="D789" s="135" t="s">
        <v>3625</v>
      </c>
      <c r="E789" s="81" t="s">
        <v>10033</v>
      </c>
      <c r="F789" s="145">
        <v>6.53</v>
      </c>
      <c r="G789" s="145">
        <v>5.29</v>
      </c>
      <c r="H789" s="48">
        <v>60</v>
      </c>
      <c r="I789" s="48">
        <v>68</v>
      </c>
      <c r="J789" s="165" t="str">
        <f t="shared" si="53"/>
        <v xml:space="preserve"> </v>
      </c>
      <c r="K789" s="165" t="str">
        <f t="shared" si="54"/>
        <v xml:space="preserve"> </v>
      </c>
      <c r="L789" s="165" t="str">
        <f t="shared" si="55"/>
        <v xml:space="preserve"> </v>
      </c>
      <c r="M789" s="202"/>
      <c r="N789" s="9"/>
      <c r="O789" s="62">
        <f t="shared" si="56"/>
        <v>64</v>
      </c>
      <c r="P789" s="58"/>
    </row>
    <row r="790" spans="1:16" s="5" customFormat="1" ht="17.45" customHeight="1">
      <c r="A790" s="4">
        <v>781</v>
      </c>
      <c r="B790" s="133" t="s">
        <v>10007</v>
      </c>
      <c r="C790" s="134" t="s">
        <v>1931</v>
      </c>
      <c r="D790" s="135" t="s">
        <v>3625</v>
      </c>
      <c r="E790" s="81" t="s">
        <v>10033</v>
      </c>
      <c r="F790" s="145">
        <v>4.9800000000000004</v>
      </c>
      <c r="G790" s="145">
        <v>5.51</v>
      </c>
      <c r="H790" s="48">
        <v>64</v>
      </c>
      <c r="I790" s="48">
        <v>64</v>
      </c>
      <c r="J790" s="165" t="str">
        <f t="shared" si="53"/>
        <v xml:space="preserve"> </v>
      </c>
      <c r="K790" s="165" t="str">
        <f t="shared" si="54"/>
        <v xml:space="preserve"> </v>
      </c>
      <c r="L790" s="165" t="str">
        <f t="shared" si="55"/>
        <v xml:space="preserve"> </v>
      </c>
      <c r="M790" s="83"/>
      <c r="N790" s="17"/>
      <c r="O790" s="62">
        <f t="shared" si="56"/>
        <v>64</v>
      </c>
      <c r="P790" s="58"/>
    </row>
    <row r="791" spans="1:16" s="5" customFormat="1" ht="17.45" customHeight="1">
      <c r="A791" s="4">
        <v>782</v>
      </c>
      <c r="B791" s="133" t="s">
        <v>10008</v>
      </c>
      <c r="C791" s="134" t="s">
        <v>1928</v>
      </c>
      <c r="D791" s="135" t="s">
        <v>3798</v>
      </c>
      <c r="E791" s="81" t="s">
        <v>10033</v>
      </c>
      <c r="F791" s="145">
        <v>7.07</v>
      </c>
      <c r="G791" s="145">
        <v>6.86</v>
      </c>
      <c r="H791" s="48">
        <v>60</v>
      </c>
      <c r="I791" s="48">
        <v>67</v>
      </c>
      <c r="J791" s="165" t="str">
        <f t="shared" si="53"/>
        <v xml:space="preserve"> </v>
      </c>
      <c r="K791" s="165" t="str">
        <f t="shared" si="54"/>
        <v xml:space="preserve"> </v>
      </c>
      <c r="L791" s="165" t="str">
        <f t="shared" si="55"/>
        <v xml:space="preserve"> </v>
      </c>
      <c r="M791" s="202"/>
      <c r="N791" s="9"/>
      <c r="O791" s="62">
        <f t="shared" si="56"/>
        <v>63.5</v>
      </c>
      <c r="P791" s="58"/>
    </row>
    <row r="792" spans="1:16" s="5" customFormat="1" ht="17.45" customHeight="1">
      <c r="A792" s="4">
        <v>783</v>
      </c>
      <c r="B792" s="133" t="s">
        <v>10009</v>
      </c>
      <c r="C792" s="134" t="s">
        <v>10010</v>
      </c>
      <c r="D792" s="135" t="s">
        <v>3801</v>
      </c>
      <c r="E792" s="81" t="s">
        <v>10033</v>
      </c>
      <c r="F792" s="145">
        <v>7.15</v>
      </c>
      <c r="G792" s="145">
        <v>6.65</v>
      </c>
      <c r="H792" s="48">
        <v>61</v>
      </c>
      <c r="I792" s="48">
        <v>73</v>
      </c>
      <c r="J792" s="165" t="str">
        <f t="shared" si="53"/>
        <v xml:space="preserve"> </v>
      </c>
      <c r="K792" s="165" t="str">
        <f t="shared" si="54"/>
        <v xml:space="preserve"> </v>
      </c>
      <c r="L792" s="165" t="str">
        <f t="shared" si="55"/>
        <v xml:space="preserve"> </v>
      </c>
      <c r="M792" s="202"/>
      <c r="N792" s="9"/>
      <c r="O792" s="62">
        <f t="shared" si="56"/>
        <v>67</v>
      </c>
      <c r="P792" s="58"/>
    </row>
    <row r="793" spans="1:16" s="5" customFormat="1" ht="17.45" customHeight="1">
      <c r="A793" s="4">
        <v>784</v>
      </c>
      <c r="B793" s="133" t="s">
        <v>10011</v>
      </c>
      <c r="C793" s="134" t="s">
        <v>997</v>
      </c>
      <c r="D793" s="135" t="s">
        <v>1007</v>
      </c>
      <c r="E793" s="81" t="s">
        <v>10033</v>
      </c>
      <c r="F793" s="145">
        <v>6.38</v>
      </c>
      <c r="G793" s="145">
        <v>4.68</v>
      </c>
      <c r="H793" s="48">
        <v>53</v>
      </c>
      <c r="I793" s="48">
        <v>53</v>
      </c>
      <c r="J793" s="165" t="str">
        <f t="shared" si="53"/>
        <v xml:space="preserve"> </v>
      </c>
      <c r="K793" s="165" t="str">
        <f t="shared" si="54"/>
        <v xml:space="preserve"> </v>
      </c>
      <c r="L793" s="165" t="str">
        <f t="shared" si="55"/>
        <v xml:space="preserve"> </v>
      </c>
      <c r="M793" s="83"/>
      <c r="N793" s="50"/>
      <c r="O793" s="62">
        <f t="shared" si="56"/>
        <v>53</v>
      </c>
      <c r="P793" s="58"/>
    </row>
    <row r="794" spans="1:16" s="5" customFormat="1" ht="17.45" customHeight="1">
      <c r="A794" s="4">
        <v>785</v>
      </c>
      <c r="B794" s="133" t="s">
        <v>10012</v>
      </c>
      <c r="C794" s="134" t="s">
        <v>1807</v>
      </c>
      <c r="D794" s="135" t="s">
        <v>7798</v>
      </c>
      <c r="E794" s="81" t="s">
        <v>10033</v>
      </c>
      <c r="F794" s="145">
        <v>3.62</v>
      </c>
      <c r="G794" s="145">
        <v>2.44</v>
      </c>
      <c r="H794" s="48">
        <v>50</v>
      </c>
      <c r="I794" s="48">
        <v>54</v>
      </c>
      <c r="J794" s="165" t="str">
        <f t="shared" si="53"/>
        <v xml:space="preserve"> </v>
      </c>
      <c r="K794" s="165" t="str">
        <f t="shared" si="54"/>
        <v xml:space="preserve"> </v>
      </c>
      <c r="L794" s="165" t="str">
        <f t="shared" si="55"/>
        <v xml:space="preserve"> </v>
      </c>
      <c r="M794" s="64"/>
      <c r="N794" s="9"/>
      <c r="O794" s="62">
        <f t="shared" si="56"/>
        <v>52</v>
      </c>
      <c r="P794" s="58"/>
    </row>
    <row r="795" spans="1:16" s="5" customFormat="1" ht="17.45" customHeight="1">
      <c r="A795" s="4">
        <v>786</v>
      </c>
      <c r="B795" s="133" t="s">
        <v>10013</v>
      </c>
      <c r="C795" s="134" t="s">
        <v>2520</v>
      </c>
      <c r="D795" s="135" t="s">
        <v>3445</v>
      </c>
      <c r="E795" s="81" t="s">
        <v>10033</v>
      </c>
      <c r="F795" s="145">
        <v>7.18</v>
      </c>
      <c r="G795" s="145">
        <v>7.34</v>
      </c>
      <c r="H795" s="48">
        <v>60</v>
      </c>
      <c r="I795" s="48">
        <v>73</v>
      </c>
      <c r="J795" s="165" t="str">
        <f t="shared" si="53"/>
        <v xml:space="preserve"> </v>
      </c>
      <c r="K795" s="168" t="str">
        <f t="shared" si="54"/>
        <v>SVK</v>
      </c>
      <c r="L795" s="165" t="str">
        <f t="shared" si="55"/>
        <v xml:space="preserve"> </v>
      </c>
      <c r="M795" s="63" t="s">
        <v>12603</v>
      </c>
      <c r="N795" s="9"/>
      <c r="O795" s="62">
        <f t="shared" si="56"/>
        <v>66.5</v>
      </c>
      <c r="P795" s="58"/>
    </row>
    <row r="796" spans="1:16" s="5" customFormat="1" ht="17.45" customHeight="1">
      <c r="A796" s="4">
        <v>787</v>
      </c>
      <c r="B796" s="133" t="s">
        <v>10014</v>
      </c>
      <c r="C796" s="134" t="s">
        <v>3081</v>
      </c>
      <c r="D796" s="135" t="s">
        <v>3445</v>
      </c>
      <c r="E796" s="81" t="s">
        <v>10033</v>
      </c>
      <c r="F796" s="145">
        <v>5.04</v>
      </c>
      <c r="G796" s="145">
        <v>6.04</v>
      </c>
      <c r="H796" s="48">
        <v>51</v>
      </c>
      <c r="I796" s="48">
        <v>67</v>
      </c>
      <c r="J796" s="165" t="str">
        <f t="shared" si="53"/>
        <v xml:space="preserve"> </v>
      </c>
      <c r="K796" s="165" t="str">
        <f t="shared" si="54"/>
        <v xml:space="preserve"> </v>
      </c>
      <c r="L796" s="165" t="str">
        <f t="shared" si="55"/>
        <v xml:space="preserve"> </v>
      </c>
      <c r="M796" s="63"/>
      <c r="N796" s="9"/>
      <c r="O796" s="62">
        <f t="shared" si="56"/>
        <v>59</v>
      </c>
      <c r="P796" s="58"/>
    </row>
    <row r="797" spans="1:16" s="5" customFormat="1" ht="17.45" customHeight="1">
      <c r="A797" s="4">
        <v>788</v>
      </c>
      <c r="B797" s="133" t="s">
        <v>10015</v>
      </c>
      <c r="C797" s="134" t="s">
        <v>4328</v>
      </c>
      <c r="D797" s="135" t="s">
        <v>3470</v>
      </c>
      <c r="E797" s="81" t="s">
        <v>10033</v>
      </c>
      <c r="F797" s="145">
        <v>6.03</v>
      </c>
      <c r="G797" s="145">
        <v>5.27</v>
      </c>
      <c r="H797" s="48">
        <v>60</v>
      </c>
      <c r="I797" s="48">
        <v>63</v>
      </c>
      <c r="J797" s="165" t="str">
        <f t="shared" si="53"/>
        <v xml:space="preserve"> </v>
      </c>
      <c r="K797" s="165" t="str">
        <f t="shared" si="54"/>
        <v xml:space="preserve"> </v>
      </c>
      <c r="L797" s="165" t="str">
        <f t="shared" si="55"/>
        <v xml:space="preserve"> </v>
      </c>
      <c r="M797" s="68"/>
      <c r="N797" s="9"/>
      <c r="O797" s="62">
        <f t="shared" si="56"/>
        <v>61.5</v>
      </c>
      <c r="P797" s="58"/>
    </row>
    <row r="798" spans="1:16" s="5" customFormat="1" ht="17.45" customHeight="1">
      <c r="A798" s="4">
        <v>789</v>
      </c>
      <c r="B798" s="133" t="s">
        <v>10016</v>
      </c>
      <c r="C798" s="134" t="s">
        <v>670</v>
      </c>
      <c r="D798" s="135" t="s">
        <v>3470</v>
      </c>
      <c r="E798" s="81" t="s">
        <v>10033</v>
      </c>
      <c r="F798" s="145">
        <v>3.42</v>
      </c>
      <c r="G798" s="145">
        <v>3.97</v>
      </c>
      <c r="H798" s="48">
        <v>50</v>
      </c>
      <c r="I798" s="48">
        <v>53</v>
      </c>
      <c r="J798" s="165" t="str">
        <f t="shared" si="53"/>
        <v xml:space="preserve"> </v>
      </c>
      <c r="K798" s="165" t="str">
        <f t="shared" si="54"/>
        <v xml:space="preserve"> </v>
      </c>
      <c r="L798" s="165" t="str">
        <f t="shared" si="55"/>
        <v xml:space="preserve"> </v>
      </c>
      <c r="M798" s="196"/>
      <c r="N798" s="9"/>
      <c r="O798" s="62">
        <f t="shared" si="56"/>
        <v>51.5</v>
      </c>
      <c r="P798" s="58"/>
    </row>
    <row r="799" spans="1:16" s="5" customFormat="1" ht="17.45" customHeight="1">
      <c r="A799" s="4">
        <v>790</v>
      </c>
      <c r="B799" s="133" t="s">
        <v>10017</v>
      </c>
      <c r="C799" s="134" t="s">
        <v>3607</v>
      </c>
      <c r="D799" s="135" t="s">
        <v>302</v>
      </c>
      <c r="E799" s="81" t="s">
        <v>10033</v>
      </c>
      <c r="F799" s="145">
        <v>5.05</v>
      </c>
      <c r="G799" s="145">
        <v>6.02</v>
      </c>
      <c r="H799" s="48">
        <v>56</v>
      </c>
      <c r="I799" s="48">
        <v>67</v>
      </c>
      <c r="J799" s="165" t="str">
        <f t="shared" si="53"/>
        <v xml:space="preserve"> </v>
      </c>
      <c r="K799" s="165" t="str">
        <f t="shared" si="54"/>
        <v xml:space="preserve"> </v>
      </c>
      <c r="L799" s="165" t="str">
        <f t="shared" si="55"/>
        <v xml:space="preserve"> </v>
      </c>
      <c r="M799" s="101"/>
      <c r="N799" s="9"/>
      <c r="O799" s="62">
        <f t="shared" si="56"/>
        <v>61.5</v>
      </c>
      <c r="P799" s="58"/>
    </row>
    <row r="800" spans="1:16" s="5" customFormat="1" ht="17.45" customHeight="1">
      <c r="A800" s="4">
        <v>791</v>
      </c>
      <c r="B800" s="133" t="s">
        <v>10018</v>
      </c>
      <c r="C800" s="134" t="s">
        <v>10019</v>
      </c>
      <c r="D800" s="135" t="s">
        <v>3372</v>
      </c>
      <c r="E800" s="81" t="s">
        <v>10033</v>
      </c>
      <c r="F800" s="145">
        <v>6.95</v>
      </c>
      <c r="G800" s="145">
        <v>6.66</v>
      </c>
      <c r="H800" s="48">
        <v>70</v>
      </c>
      <c r="I800" s="48">
        <v>65</v>
      </c>
      <c r="J800" s="165" t="str">
        <f t="shared" si="53"/>
        <v xml:space="preserve"> </v>
      </c>
      <c r="K800" s="165" t="str">
        <f t="shared" si="54"/>
        <v xml:space="preserve"> </v>
      </c>
      <c r="L800" s="165" t="str">
        <f t="shared" si="55"/>
        <v xml:space="preserve"> </v>
      </c>
      <c r="M800" s="196"/>
      <c r="N800" s="9"/>
      <c r="O800" s="62">
        <f t="shared" si="56"/>
        <v>67.5</v>
      </c>
      <c r="P800" s="58"/>
    </row>
    <row r="801" spans="1:16" s="5" customFormat="1" ht="17.45" customHeight="1">
      <c r="A801" s="4">
        <v>792</v>
      </c>
      <c r="B801" s="133" t="s">
        <v>10020</v>
      </c>
      <c r="C801" s="134" t="s">
        <v>8443</v>
      </c>
      <c r="D801" s="135" t="s">
        <v>306</v>
      </c>
      <c r="E801" s="81" t="s">
        <v>10033</v>
      </c>
      <c r="F801" s="145">
        <v>2.25</v>
      </c>
      <c r="G801" s="145">
        <v>4.1900000000000004</v>
      </c>
      <c r="H801" s="48">
        <v>45</v>
      </c>
      <c r="I801" s="48">
        <v>56</v>
      </c>
      <c r="J801" s="165" t="str">
        <f t="shared" si="53"/>
        <v xml:space="preserve"> </v>
      </c>
      <c r="K801" s="165" t="str">
        <f t="shared" si="54"/>
        <v xml:space="preserve"> </v>
      </c>
      <c r="L801" s="165" t="str">
        <f t="shared" si="55"/>
        <v xml:space="preserve"> </v>
      </c>
      <c r="M801" s="202"/>
      <c r="N801" s="50"/>
      <c r="O801" s="62">
        <f t="shared" si="56"/>
        <v>50.5</v>
      </c>
      <c r="P801" s="58"/>
    </row>
    <row r="802" spans="1:16" s="5" customFormat="1" ht="17.45" customHeight="1">
      <c r="A802" s="4">
        <v>793</v>
      </c>
      <c r="B802" s="133" t="s">
        <v>10021</v>
      </c>
      <c r="C802" s="134" t="s">
        <v>3491</v>
      </c>
      <c r="D802" s="135" t="s">
        <v>4270</v>
      </c>
      <c r="E802" s="81" t="s">
        <v>10033</v>
      </c>
      <c r="F802" s="145">
        <v>6.15</v>
      </c>
      <c r="G802" s="145">
        <v>7.24</v>
      </c>
      <c r="H802" s="48">
        <v>60</v>
      </c>
      <c r="I802" s="48">
        <v>74</v>
      </c>
      <c r="J802" s="165" t="str">
        <f t="shared" si="53"/>
        <v xml:space="preserve"> </v>
      </c>
      <c r="K802" s="168" t="str">
        <f t="shared" si="54"/>
        <v>SVK</v>
      </c>
      <c r="L802" s="165" t="str">
        <f t="shared" si="55"/>
        <v xml:space="preserve"> </v>
      </c>
      <c r="M802" s="196" t="s">
        <v>12603</v>
      </c>
      <c r="N802" s="9"/>
      <c r="O802" s="62">
        <f t="shared" si="56"/>
        <v>67</v>
      </c>
      <c r="P802" s="58"/>
    </row>
    <row r="803" spans="1:16" s="5" customFormat="1" ht="17.45" customHeight="1">
      <c r="A803" s="4">
        <v>794</v>
      </c>
      <c r="B803" s="133" t="s">
        <v>10022</v>
      </c>
      <c r="C803" s="134" t="s">
        <v>1972</v>
      </c>
      <c r="D803" s="135" t="s">
        <v>3996</v>
      </c>
      <c r="E803" s="81" t="s">
        <v>10033</v>
      </c>
      <c r="F803" s="145">
        <v>4.4400000000000004</v>
      </c>
      <c r="G803" s="145">
        <v>5</v>
      </c>
      <c r="H803" s="48">
        <v>52</v>
      </c>
      <c r="I803" s="48">
        <v>60</v>
      </c>
      <c r="J803" s="165" t="str">
        <f t="shared" si="53"/>
        <v xml:space="preserve"> </v>
      </c>
      <c r="K803" s="165" t="str">
        <f t="shared" si="54"/>
        <v xml:space="preserve"> </v>
      </c>
      <c r="L803" s="165" t="str">
        <f t="shared" si="55"/>
        <v xml:space="preserve"> </v>
      </c>
      <c r="M803" s="52"/>
      <c r="N803" s="9"/>
      <c r="O803" s="62">
        <f t="shared" si="56"/>
        <v>56</v>
      </c>
      <c r="P803" s="58"/>
    </row>
    <row r="804" spans="1:16" s="5" customFormat="1" ht="17.45" customHeight="1">
      <c r="A804" s="4">
        <v>795</v>
      </c>
      <c r="B804" s="133" t="s">
        <v>10023</v>
      </c>
      <c r="C804" s="134" t="s">
        <v>683</v>
      </c>
      <c r="D804" s="135" t="s">
        <v>3334</v>
      </c>
      <c r="E804" s="81" t="s">
        <v>10033</v>
      </c>
      <c r="F804" s="145">
        <v>5.75</v>
      </c>
      <c r="G804" s="145">
        <v>6.27</v>
      </c>
      <c r="H804" s="48">
        <v>45</v>
      </c>
      <c r="I804" s="48">
        <v>68</v>
      </c>
      <c r="J804" s="165" t="str">
        <f t="shared" si="53"/>
        <v xml:space="preserve"> </v>
      </c>
      <c r="K804" s="165" t="str">
        <f t="shared" si="54"/>
        <v xml:space="preserve"> </v>
      </c>
      <c r="L804" s="165" t="str">
        <f t="shared" si="55"/>
        <v xml:space="preserve"> </v>
      </c>
      <c r="M804" s="63"/>
      <c r="N804" s="9"/>
      <c r="O804" s="62">
        <f t="shared" si="56"/>
        <v>56.5</v>
      </c>
      <c r="P804" s="58"/>
    </row>
    <row r="805" spans="1:16" s="5" customFormat="1" ht="17.45" customHeight="1">
      <c r="A805" s="4">
        <v>796</v>
      </c>
      <c r="B805" s="133" t="s">
        <v>10024</v>
      </c>
      <c r="C805" s="134" t="s">
        <v>10025</v>
      </c>
      <c r="D805" s="135" t="s">
        <v>3823</v>
      </c>
      <c r="E805" s="81" t="s">
        <v>10033</v>
      </c>
      <c r="F805" s="145">
        <v>6.95</v>
      </c>
      <c r="G805" s="145">
        <v>6.84</v>
      </c>
      <c r="H805" s="48">
        <v>83</v>
      </c>
      <c r="I805" s="48">
        <v>66</v>
      </c>
      <c r="J805" s="165" t="str">
        <f t="shared" si="53"/>
        <v xml:space="preserve"> </v>
      </c>
      <c r="K805" s="165" t="str">
        <f t="shared" si="54"/>
        <v xml:space="preserve"> </v>
      </c>
      <c r="L805" s="165" t="str">
        <f t="shared" si="55"/>
        <v xml:space="preserve"> </v>
      </c>
      <c r="M805" s="196"/>
      <c r="N805" s="9"/>
      <c r="O805" s="62">
        <f t="shared" si="56"/>
        <v>74.5</v>
      </c>
      <c r="P805" s="58"/>
    </row>
    <row r="806" spans="1:16" s="5" customFormat="1" ht="17.45" customHeight="1">
      <c r="A806" s="4">
        <v>797</v>
      </c>
      <c r="B806" s="133" t="s">
        <v>10026</v>
      </c>
      <c r="C806" s="134" t="s">
        <v>353</v>
      </c>
      <c r="D806" s="135" t="s">
        <v>307</v>
      </c>
      <c r="E806" s="81" t="s">
        <v>10033</v>
      </c>
      <c r="F806" s="145">
        <v>6.54</v>
      </c>
      <c r="G806" s="145">
        <v>7.16</v>
      </c>
      <c r="H806" s="48">
        <v>56</v>
      </c>
      <c r="I806" s="48">
        <v>68</v>
      </c>
      <c r="J806" s="165" t="str">
        <f t="shared" si="53"/>
        <v xml:space="preserve"> </v>
      </c>
      <c r="K806" s="165" t="str">
        <f t="shared" si="54"/>
        <v xml:space="preserve"> </v>
      </c>
      <c r="L806" s="165" t="str">
        <f t="shared" si="55"/>
        <v xml:space="preserve"> </v>
      </c>
      <c r="M806" s="63"/>
      <c r="N806" s="9"/>
      <c r="O806" s="62">
        <f t="shared" si="56"/>
        <v>62</v>
      </c>
      <c r="P806" s="58"/>
    </row>
    <row r="807" spans="1:16" s="5" customFormat="1" ht="17.45" customHeight="1">
      <c r="A807" s="4">
        <v>798</v>
      </c>
      <c r="B807" s="133" t="s">
        <v>10027</v>
      </c>
      <c r="C807" s="134" t="s">
        <v>3614</v>
      </c>
      <c r="D807" s="135" t="s">
        <v>1002</v>
      </c>
      <c r="E807" s="81" t="s">
        <v>10033</v>
      </c>
      <c r="F807" s="145">
        <v>5.65</v>
      </c>
      <c r="G807" s="145">
        <v>6.15</v>
      </c>
      <c r="H807" s="48">
        <v>60</v>
      </c>
      <c r="I807" s="48">
        <v>64</v>
      </c>
      <c r="J807" s="165" t="str">
        <f t="shared" si="53"/>
        <v xml:space="preserve"> </v>
      </c>
      <c r="K807" s="165" t="str">
        <f t="shared" si="54"/>
        <v xml:space="preserve"> </v>
      </c>
      <c r="L807" s="165" t="str">
        <f t="shared" si="55"/>
        <v xml:space="preserve"> </v>
      </c>
      <c r="M807" s="196"/>
      <c r="N807" s="9"/>
      <c r="O807" s="62">
        <f t="shared" si="56"/>
        <v>62</v>
      </c>
      <c r="P807" s="58"/>
    </row>
    <row r="808" spans="1:16" s="5" customFormat="1" ht="17.45" customHeight="1">
      <c r="A808" s="4">
        <v>799</v>
      </c>
      <c r="B808" s="133" t="s">
        <v>10028</v>
      </c>
      <c r="C808" s="134" t="s">
        <v>4540</v>
      </c>
      <c r="D808" s="135" t="s">
        <v>2573</v>
      </c>
      <c r="E808" s="81" t="s">
        <v>10033</v>
      </c>
      <c r="F808" s="145">
        <v>6.31</v>
      </c>
      <c r="G808" s="145">
        <v>6</v>
      </c>
      <c r="H808" s="48">
        <v>70</v>
      </c>
      <c r="I808" s="48">
        <v>77</v>
      </c>
      <c r="J808" s="165" t="str">
        <f t="shared" si="53"/>
        <v xml:space="preserve"> </v>
      </c>
      <c r="K808" s="165" t="str">
        <f t="shared" si="54"/>
        <v xml:space="preserve"> </v>
      </c>
      <c r="L808" s="165" t="str">
        <f t="shared" si="55"/>
        <v xml:space="preserve"> </v>
      </c>
      <c r="M808" s="98"/>
      <c r="N808" s="9"/>
      <c r="O808" s="62">
        <f t="shared" si="56"/>
        <v>73.5</v>
      </c>
      <c r="P808" s="58"/>
    </row>
    <row r="809" spans="1:16" s="5" customFormat="1" ht="17.45" customHeight="1">
      <c r="A809" s="4">
        <v>800</v>
      </c>
      <c r="B809" s="133" t="s">
        <v>10029</v>
      </c>
      <c r="C809" s="134" t="s">
        <v>1728</v>
      </c>
      <c r="D809" s="135" t="s">
        <v>1003</v>
      </c>
      <c r="E809" s="81" t="s">
        <v>10033</v>
      </c>
      <c r="F809" s="145">
        <v>6.61</v>
      </c>
      <c r="G809" s="145">
        <v>6.51</v>
      </c>
      <c r="H809" s="48">
        <v>60</v>
      </c>
      <c r="I809" s="48">
        <v>68</v>
      </c>
      <c r="J809" s="165" t="str">
        <f t="shared" si="53"/>
        <v xml:space="preserve"> </v>
      </c>
      <c r="K809" s="165" t="str">
        <f t="shared" si="54"/>
        <v xml:space="preserve"> </v>
      </c>
      <c r="L809" s="165" t="str">
        <f t="shared" si="55"/>
        <v xml:space="preserve"> </v>
      </c>
      <c r="M809" s="101"/>
      <c r="N809" s="9"/>
      <c r="O809" s="62">
        <f t="shared" si="56"/>
        <v>64</v>
      </c>
      <c r="P809" s="58"/>
    </row>
    <row r="810" spans="1:16" s="5" customFormat="1" ht="17.45" customHeight="1">
      <c r="A810" s="4">
        <v>801</v>
      </c>
      <c r="B810" s="133" t="s">
        <v>10030</v>
      </c>
      <c r="C810" s="134" t="s">
        <v>4262</v>
      </c>
      <c r="D810" s="135" t="s">
        <v>1003</v>
      </c>
      <c r="E810" s="81" t="s">
        <v>10033</v>
      </c>
      <c r="F810" s="145">
        <v>5.95</v>
      </c>
      <c r="G810" s="145">
        <v>6.67</v>
      </c>
      <c r="H810" s="48">
        <v>60</v>
      </c>
      <c r="I810" s="48">
        <v>67</v>
      </c>
      <c r="J810" s="165" t="str">
        <f t="shared" si="53"/>
        <v xml:space="preserve"> </v>
      </c>
      <c r="K810" s="165" t="str">
        <f t="shared" si="54"/>
        <v xml:space="preserve"> </v>
      </c>
      <c r="L810" s="165" t="str">
        <f t="shared" si="55"/>
        <v xml:space="preserve"> </v>
      </c>
      <c r="M810" s="101"/>
      <c r="N810" s="9"/>
      <c r="O810" s="62">
        <f t="shared" si="56"/>
        <v>63.5</v>
      </c>
      <c r="P810" s="58"/>
    </row>
    <row r="811" spans="1:16" s="5" customFormat="1" ht="17.45" customHeight="1">
      <c r="A811" s="4">
        <v>802</v>
      </c>
      <c r="B811" s="133" t="s">
        <v>10031</v>
      </c>
      <c r="C811" s="134" t="s">
        <v>10032</v>
      </c>
      <c r="D811" s="135" t="s">
        <v>2984</v>
      </c>
      <c r="E811" s="81" t="s">
        <v>10033</v>
      </c>
      <c r="F811" s="145">
        <v>6.47</v>
      </c>
      <c r="G811" s="145">
        <v>6.88</v>
      </c>
      <c r="H811" s="48">
        <v>60</v>
      </c>
      <c r="I811" s="48">
        <v>68</v>
      </c>
      <c r="J811" s="165" t="str">
        <f t="shared" si="53"/>
        <v xml:space="preserve"> </v>
      </c>
      <c r="K811" s="165" t="str">
        <f t="shared" si="54"/>
        <v xml:space="preserve"> </v>
      </c>
      <c r="L811" s="165" t="str">
        <f t="shared" si="55"/>
        <v xml:space="preserve"> </v>
      </c>
      <c r="M811" s="68"/>
      <c r="N811" s="9"/>
      <c r="O811" s="62">
        <f t="shared" si="56"/>
        <v>64</v>
      </c>
      <c r="P811" s="58"/>
    </row>
    <row r="812" spans="1:16" s="5" customFormat="1" ht="17.45" customHeight="1">
      <c r="A812" s="4">
        <v>803</v>
      </c>
      <c r="B812" s="133" t="s">
        <v>10034</v>
      </c>
      <c r="C812" s="134" t="s">
        <v>670</v>
      </c>
      <c r="D812" s="135" t="s">
        <v>3413</v>
      </c>
      <c r="E812" s="81" t="s">
        <v>10098</v>
      </c>
      <c r="F812" s="145">
        <v>4.5</v>
      </c>
      <c r="G812" s="145">
        <v>5.31</v>
      </c>
      <c r="H812" s="48">
        <v>50</v>
      </c>
      <c r="I812" s="48">
        <v>50</v>
      </c>
      <c r="J812" s="165" t="str">
        <f t="shared" si="53"/>
        <v xml:space="preserve"> </v>
      </c>
      <c r="K812" s="165" t="str">
        <f t="shared" si="54"/>
        <v xml:space="preserve"> </v>
      </c>
      <c r="L812" s="165" t="str">
        <f t="shared" si="55"/>
        <v xml:space="preserve"> </v>
      </c>
      <c r="M812" s="196"/>
      <c r="N812" s="78"/>
      <c r="O812" s="62">
        <f t="shared" si="56"/>
        <v>50</v>
      </c>
      <c r="P812" s="58"/>
    </row>
    <row r="813" spans="1:16" s="5" customFormat="1" ht="17.45" customHeight="1">
      <c r="A813" s="4">
        <v>804</v>
      </c>
      <c r="B813" s="133" t="s">
        <v>10035</v>
      </c>
      <c r="C813" s="134" t="s">
        <v>664</v>
      </c>
      <c r="D813" s="135" t="s">
        <v>3837</v>
      </c>
      <c r="E813" s="81" t="s">
        <v>10098</v>
      </c>
      <c r="F813" s="145">
        <v>5.6</v>
      </c>
      <c r="G813" s="145">
        <v>5.38</v>
      </c>
      <c r="H813" s="48">
        <v>50</v>
      </c>
      <c r="I813" s="48">
        <v>44</v>
      </c>
      <c r="J813" s="165" t="str">
        <f t="shared" si="53"/>
        <v xml:space="preserve"> </v>
      </c>
      <c r="K813" s="165" t="str">
        <f t="shared" si="54"/>
        <v xml:space="preserve"> </v>
      </c>
      <c r="L813" s="165" t="str">
        <f t="shared" si="55"/>
        <v xml:space="preserve"> </v>
      </c>
      <c r="M813" s="63"/>
      <c r="N813" s="9"/>
      <c r="O813" s="62">
        <f t="shared" si="56"/>
        <v>47</v>
      </c>
      <c r="P813" s="58"/>
    </row>
    <row r="814" spans="1:16" s="5" customFormat="1" ht="17.45" customHeight="1">
      <c r="A814" s="4">
        <v>805</v>
      </c>
      <c r="B814" s="133" t="s">
        <v>10036</v>
      </c>
      <c r="C814" s="134" t="s">
        <v>3112</v>
      </c>
      <c r="D814" s="135" t="s">
        <v>10037</v>
      </c>
      <c r="E814" s="81" t="s">
        <v>10098</v>
      </c>
      <c r="F814" s="145">
        <v>4.46</v>
      </c>
      <c r="G814" s="145">
        <v>5.66</v>
      </c>
      <c r="H814" s="48">
        <v>52</v>
      </c>
      <c r="I814" s="48">
        <v>51</v>
      </c>
      <c r="J814" s="165" t="str">
        <f t="shared" si="53"/>
        <v xml:space="preserve"> </v>
      </c>
      <c r="K814" s="165" t="str">
        <f t="shared" si="54"/>
        <v xml:space="preserve"> </v>
      </c>
      <c r="L814" s="165" t="str">
        <f t="shared" si="55"/>
        <v xml:space="preserve"> </v>
      </c>
      <c r="M814" s="98"/>
      <c r="N814" s="9"/>
      <c r="O814" s="62">
        <f t="shared" si="56"/>
        <v>51.5</v>
      </c>
      <c r="P814" s="58"/>
    </row>
    <row r="815" spans="1:16" s="5" customFormat="1" ht="17.45" customHeight="1">
      <c r="A815" s="4">
        <v>806</v>
      </c>
      <c r="B815" s="133" t="s">
        <v>10038</v>
      </c>
      <c r="C815" s="134" t="s">
        <v>10039</v>
      </c>
      <c r="D815" s="135" t="s">
        <v>665</v>
      </c>
      <c r="E815" s="81" t="s">
        <v>10098</v>
      </c>
      <c r="F815" s="145">
        <v>5.42</v>
      </c>
      <c r="G815" s="145">
        <v>6.25</v>
      </c>
      <c r="H815" s="48">
        <v>50</v>
      </c>
      <c r="I815" s="48">
        <v>52</v>
      </c>
      <c r="J815" s="165" t="str">
        <f t="shared" si="53"/>
        <v xml:space="preserve"> </v>
      </c>
      <c r="K815" s="165" t="str">
        <f t="shared" si="54"/>
        <v xml:space="preserve"> </v>
      </c>
      <c r="L815" s="165" t="str">
        <f t="shared" si="55"/>
        <v xml:space="preserve"> </v>
      </c>
      <c r="M815" s="63"/>
      <c r="N815" s="9"/>
      <c r="O815" s="62">
        <f t="shared" si="56"/>
        <v>51</v>
      </c>
      <c r="P815" s="58"/>
    </row>
    <row r="816" spans="1:16" s="5" customFormat="1" ht="17.45" customHeight="1">
      <c r="A816" s="4">
        <v>807</v>
      </c>
      <c r="B816" s="133" t="s">
        <v>10040</v>
      </c>
      <c r="C816" s="134" t="s">
        <v>4061</v>
      </c>
      <c r="D816" s="135" t="s">
        <v>1392</v>
      </c>
      <c r="E816" s="81" t="s">
        <v>10098</v>
      </c>
      <c r="F816" s="145">
        <v>5.72</v>
      </c>
      <c r="G816" s="145">
        <v>6.26</v>
      </c>
      <c r="H816" s="48">
        <v>70</v>
      </c>
      <c r="I816" s="48">
        <v>81</v>
      </c>
      <c r="J816" s="165" t="str">
        <f t="shared" si="53"/>
        <v xml:space="preserve"> </v>
      </c>
      <c r="K816" s="165" t="str">
        <f t="shared" si="54"/>
        <v xml:space="preserve"> </v>
      </c>
      <c r="L816" s="165" t="str">
        <f t="shared" si="55"/>
        <v xml:space="preserve"> </v>
      </c>
      <c r="M816" s="68"/>
      <c r="N816" s="9"/>
      <c r="O816" s="62">
        <f t="shared" si="56"/>
        <v>75.5</v>
      </c>
      <c r="P816" s="58"/>
    </row>
    <row r="817" spans="1:16" s="5" customFormat="1" ht="17.45" customHeight="1">
      <c r="A817" s="4">
        <v>808</v>
      </c>
      <c r="B817" s="133" t="s">
        <v>10041</v>
      </c>
      <c r="C817" s="134" t="s">
        <v>2966</v>
      </c>
      <c r="D817" s="135" t="s">
        <v>3839</v>
      </c>
      <c r="E817" s="81" t="s">
        <v>10098</v>
      </c>
      <c r="F817" s="145">
        <v>5.21</v>
      </c>
      <c r="G817" s="145">
        <v>6.38</v>
      </c>
      <c r="H817" s="48">
        <v>50</v>
      </c>
      <c r="I817" s="48">
        <v>51</v>
      </c>
      <c r="J817" s="165" t="str">
        <f t="shared" si="53"/>
        <v xml:space="preserve"> </v>
      </c>
      <c r="K817" s="165" t="str">
        <f t="shared" si="54"/>
        <v xml:space="preserve"> </v>
      </c>
      <c r="L817" s="165" t="str">
        <f t="shared" si="55"/>
        <v xml:space="preserve"> </v>
      </c>
      <c r="M817" s="63"/>
      <c r="N817" s="47"/>
      <c r="O817" s="62">
        <f t="shared" si="56"/>
        <v>50.5</v>
      </c>
      <c r="P817" s="58"/>
    </row>
    <row r="818" spans="1:16" s="5" customFormat="1" ht="17.45" customHeight="1">
      <c r="A818" s="4">
        <v>809</v>
      </c>
      <c r="B818" s="133" t="s">
        <v>10042</v>
      </c>
      <c r="C818" s="134" t="s">
        <v>997</v>
      </c>
      <c r="D818" s="135" t="s">
        <v>3379</v>
      </c>
      <c r="E818" s="81" t="s">
        <v>10098</v>
      </c>
      <c r="F818" s="145">
        <v>6.04</v>
      </c>
      <c r="G818" s="145">
        <v>6.84</v>
      </c>
      <c r="H818" s="48">
        <v>50</v>
      </c>
      <c r="I818" s="48">
        <v>55</v>
      </c>
      <c r="J818" s="165" t="str">
        <f t="shared" si="53"/>
        <v xml:space="preserve"> </v>
      </c>
      <c r="K818" s="165" t="str">
        <f t="shared" si="54"/>
        <v xml:space="preserve"> </v>
      </c>
      <c r="L818" s="165" t="str">
        <f t="shared" si="55"/>
        <v xml:space="preserve"> </v>
      </c>
      <c r="M818" s="101"/>
      <c r="N818" s="9"/>
      <c r="O818" s="62">
        <f t="shared" si="56"/>
        <v>52.5</v>
      </c>
      <c r="P818" s="58"/>
    </row>
    <row r="819" spans="1:16" s="5" customFormat="1" ht="17.45" customHeight="1">
      <c r="A819" s="4">
        <v>810</v>
      </c>
      <c r="B819" s="133" t="s">
        <v>10043</v>
      </c>
      <c r="C819" s="134" t="s">
        <v>664</v>
      </c>
      <c r="D819" s="135" t="s">
        <v>1414</v>
      </c>
      <c r="E819" s="81" t="s">
        <v>10098</v>
      </c>
      <c r="F819" s="145">
        <v>2.95</v>
      </c>
      <c r="G819" s="145">
        <v>3.88</v>
      </c>
      <c r="H819" s="48">
        <v>50</v>
      </c>
      <c r="I819" s="48">
        <v>45</v>
      </c>
      <c r="J819" s="165" t="str">
        <f t="shared" si="53"/>
        <v xml:space="preserve"> </v>
      </c>
      <c r="K819" s="165" t="str">
        <f t="shared" si="54"/>
        <v xml:space="preserve"> </v>
      </c>
      <c r="L819" s="165" t="str">
        <f t="shared" si="55"/>
        <v xml:space="preserve"> </v>
      </c>
      <c r="M819" s="63"/>
      <c r="N819" s="136"/>
      <c r="O819" s="62">
        <f t="shared" si="56"/>
        <v>47.5</v>
      </c>
      <c r="P819" s="58"/>
    </row>
    <row r="820" spans="1:16" s="5" customFormat="1" ht="17.45" customHeight="1">
      <c r="A820" s="4">
        <v>811</v>
      </c>
      <c r="B820" s="133" t="s">
        <v>10044</v>
      </c>
      <c r="C820" s="134" t="s">
        <v>670</v>
      </c>
      <c r="D820" s="135" t="s">
        <v>1414</v>
      </c>
      <c r="E820" s="81" t="s">
        <v>10098</v>
      </c>
      <c r="F820" s="145">
        <v>5.86</v>
      </c>
      <c r="G820" s="145">
        <v>5.6</v>
      </c>
      <c r="H820" s="48">
        <v>50</v>
      </c>
      <c r="I820" s="48">
        <v>50</v>
      </c>
      <c r="J820" s="165" t="str">
        <f t="shared" si="53"/>
        <v xml:space="preserve"> </v>
      </c>
      <c r="K820" s="165" t="str">
        <f t="shared" si="54"/>
        <v xml:space="preserve"> </v>
      </c>
      <c r="L820" s="165" t="str">
        <f t="shared" si="55"/>
        <v xml:space="preserve"> </v>
      </c>
      <c r="M820" s="63"/>
      <c r="N820" s="9"/>
      <c r="O820" s="62">
        <f t="shared" si="56"/>
        <v>50</v>
      </c>
      <c r="P820" s="58"/>
    </row>
    <row r="821" spans="1:16" s="5" customFormat="1" ht="17.45" customHeight="1">
      <c r="A821" s="4">
        <v>812</v>
      </c>
      <c r="B821" s="133" t="s">
        <v>10045</v>
      </c>
      <c r="C821" s="134" t="s">
        <v>3629</v>
      </c>
      <c r="D821" s="135" t="s">
        <v>879</v>
      </c>
      <c r="E821" s="81" t="s">
        <v>10098</v>
      </c>
      <c r="F821" s="145">
        <v>5.41</v>
      </c>
      <c r="G821" s="145">
        <v>6.39</v>
      </c>
      <c r="H821" s="48">
        <v>70</v>
      </c>
      <c r="I821" s="48">
        <v>74</v>
      </c>
      <c r="J821" s="165" t="str">
        <f t="shared" si="53"/>
        <v xml:space="preserve"> </v>
      </c>
      <c r="K821" s="165" t="str">
        <f t="shared" si="54"/>
        <v xml:space="preserve"> </v>
      </c>
      <c r="L821" s="165" t="str">
        <f t="shared" si="55"/>
        <v xml:space="preserve"> </v>
      </c>
      <c r="M821" s="63"/>
      <c r="N821" s="9"/>
      <c r="O821" s="62">
        <f t="shared" si="56"/>
        <v>72</v>
      </c>
      <c r="P821" s="58"/>
    </row>
    <row r="822" spans="1:16" s="5" customFormat="1" ht="17.45" customHeight="1">
      <c r="A822" s="4">
        <v>813</v>
      </c>
      <c r="B822" s="133" t="s">
        <v>10046</v>
      </c>
      <c r="C822" s="134" t="s">
        <v>10047</v>
      </c>
      <c r="D822" s="135" t="s">
        <v>2323</v>
      </c>
      <c r="E822" s="81" t="s">
        <v>10098</v>
      </c>
      <c r="F822" s="145">
        <v>5.43</v>
      </c>
      <c r="G822" s="145">
        <v>4.5999999999999996</v>
      </c>
      <c r="H822" s="48">
        <v>50</v>
      </c>
      <c r="I822" s="48">
        <v>47</v>
      </c>
      <c r="J822" s="165" t="str">
        <f t="shared" si="53"/>
        <v xml:space="preserve"> </v>
      </c>
      <c r="K822" s="165" t="str">
        <f t="shared" si="54"/>
        <v xml:space="preserve"> </v>
      </c>
      <c r="L822" s="165" t="str">
        <f t="shared" si="55"/>
        <v xml:space="preserve"> </v>
      </c>
      <c r="M822" s="202"/>
      <c r="N822" s="9"/>
      <c r="O822" s="62">
        <f t="shared" si="56"/>
        <v>48.5</v>
      </c>
      <c r="P822" s="58"/>
    </row>
    <row r="823" spans="1:16" s="5" customFormat="1" ht="17.45" customHeight="1">
      <c r="A823" s="4">
        <v>814</v>
      </c>
      <c r="B823" s="133" t="s">
        <v>10048</v>
      </c>
      <c r="C823" s="134" t="s">
        <v>3241</v>
      </c>
      <c r="D823" s="135" t="s">
        <v>2325</v>
      </c>
      <c r="E823" s="81" t="s">
        <v>10098</v>
      </c>
      <c r="F823" s="145">
        <v>5.75</v>
      </c>
      <c r="G823" s="145">
        <v>6.04</v>
      </c>
      <c r="H823" s="48">
        <v>70</v>
      </c>
      <c r="I823" s="48">
        <v>70</v>
      </c>
      <c r="J823" s="165" t="str">
        <f t="shared" si="53"/>
        <v xml:space="preserve"> </v>
      </c>
      <c r="K823" s="165" t="str">
        <f t="shared" si="54"/>
        <v xml:space="preserve"> </v>
      </c>
      <c r="L823" s="165" t="str">
        <f t="shared" si="55"/>
        <v xml:space="preserve"> </v>
      </c>
      <c r="M823" s="196"/>
      <c r="N823" s="136"/>
      <c r="O823" s="62">
        <f t="shared" si="56"/>
        <v>70</v>
      </c>
      <c r="P823" s="58"/>
    </row>
    <row r="824" spans="1:16" s="5" customFormat="1" ht="17.45" customHeight="1">
      <c r="A824" s="4">
        <v>815</v>
      </c>
      <c r="B824" s="133" t="s">
        <v>10049</v>
      </c>
      <c r="C824" s="134" t="s">
        <v>10050</v>
      </c>
      <c r="D824" s="135" t="s">
        <v>145</v>
      </c>
      <c r="E824" s="81" t="s">
        <v>10098</v>
      </c>
      <c r="F824" s="145">
        <v>4.4400000000000004</v>
      </c>
      <c r="G824" s="145">
        <v>5.69</v>
      </c>
      <c r="H824" s="48">
        <v>50</v>
      </c>
      <c r="I824" s="48">
        <v>50</v>
      </c>
      <c r="J824" s="165" t="str">
        <f t="shared" si="53"/>
        <v xml:space="preserve"> </v>
      </c>
      <c r="K824" s="165" t="str">
        <f t="shared" si="54"/>
        <v xml:space="preserve"> </v>
      </c>
      <c r="L824" s="165" t="str">
        <f t="shared" si="55"/>
        <v xml:space="preserve"> </v>
      </c>
      <c r="M824" s="63"/>
      <c r="N824" s="9"/>
      <c r="O824" s="62">
        <f t="shared" si="56"/>
        <v>50</v>
      </c>
      <c r="P824" s="58"/>
    </row>
    <row r="825" spans="1:16" s="5" customFormat="1" ht="17.45" customHeight="1">
      <c r="A825" s="4">
        <v>816</v>
      </c>
      <c r="B825" s="133" t="s">
        <v>10051</v>
      </c>
      <c r="C825" s="134" t="s">
        <v>10052</v>
      </c>
      <c r="D825" s="135" t="s">
        <v>32</v>
      </c>
      <c r="E825" s="81" t="s">
        <v>10098</v>
      </c>
      <c r="F825" s="145">
        <v>6.85</v>
      </c>
      <c r="G825" s="145">
        <v>6.64</v>
      </c>
      <c r="H825" s="48">
        <v>56</v>
      </c>
      <c r="I825" s="48">
        <v>70</v>
      </c>
      <c r="J825" s="165" t="str">
        <f t="shared" si="53"/>
        <v xml:space="preserve"> </v>
      </c>
      <c r="K825" s="165" t="str">
        <f t="shared" si="54"/>
        <v xml:space="preserve"> </v>
      </c>
      <c r="L825" s="165" t="str">
        <f t="shared" si="55"/>
        <v xml:space="preserve"> </v>
      </c>
      <c r="M825" s="68"/>
      <c r="N825" s="9"/>
      <c r="O825" s="62">
        <f t="shared" si="56"/>
        <v>63</v>
      </c>
      <c r="P825" s="58"/>
    </row>
    <row r="826" spans="1:16" s="5" customFormat="1" ht="17.45" customHeight="1">
      <c r="A826" s="4">
        <v>817</v>
      </c>
      <c r="B826" s="133" t="s">
        <v>10053</v>
      </c>
      <c r="C826" s="134" t="s">
        <v>3753</v>
      </c>
      <c r="D826" s="135" t="s">
        <v>3608</v>
      </c>
      <c r="E826" s="81" t="s">
        <v>10098</v>
      </c>
      <c r="F826" s="145">
        <v>7.75</v>
      </c>
      <c r="G826" s="145">
        <v>6.73</v>
      </c>
      <c r="H826" s="48">
        <v>55</v>
      </c>
      <c r="I826" s="48">
        <v>62</v>
      </c>
      <c r="J826" s="165" t="str">
        <f t="shared" si="53"/>
        <v xml:space="preserve"> </v>
      </c>
      <c r="K826" s="165" t="str">
        <f t="shared" si="54"/>
        <v xml:space="preserve"> </v>
      </c>
      <c r="L826" s="165" t="str">
        <f t="shared" si="55"/>
        <v xml:space="preserve"> </v>
      </c>
      <c r="M826" s="68"/>
      <c r="N826" s="9"/>
      <c r="O826" s="62">
        <f t="shared" si="56"/>
        <v>58.5</v>
      </c>
      <c r="P826" s="58"/>
    </row>
    <row r="827" spans="1:16" s="5" customFormat="1" ht="17.45" customHeight="1">
      <c r="A827" s="4">
        <v>818</v>
      </c>
      <c r="B827" s="133" t="s">
        <v>10054</v>
      </c>
      <c r="C827" s="134" t="s">
        <v>3112</v>
      </c>
      <c r="D827" s="135" t="s">
        <v>3610</v>
      </c>
      <c r="E827" s="81" t="s">
        <v>10098</v>
      </c>
      <c r="F827" s="145">
        <v>5.16</v>
      </c>
      <c r="G827" s="145">
        <v>5.61</v>
      </c>
      <c r="H827" s="48">
        <v>54</v>
      </c>
      <c r="I827" s="48">
        <v>56</v>
      </c>
      <c r="J827" s="165" t="str">
        <f t="shared" si="53"/>
        <v xml:space="preserve"> </v>
      </c>
      <c r="K827" s="165" t="str">
        <f t="shared" si="54"/>
        <v xml:space="preserve"> </v>
      </c>
      <c r="L827" s="165" t="str">
        <f t="shared" si="55"/>
        <v xml:space="preserve"> </v>
      </c>
      <c r="M827" s="101"/>
      <c r="N827" s="9"/>
      <c r="O827" s="62">
        <f t="shared" si="56"/>
        <v>55</v>
      </c>
      <c r="P827" s="58"/>
    </row>
    <row r="828" spans="1:16" s="5" customFormat="1" ht="17.45" customHeight="1">
      <c r="A828" s="4">
        <v>819</v>
      </c>
      <c r="B828" s="133" t="s">
        <v>10055</v>
      </c>
      <c r="C828" s="134" t="s">
        <v>10056</v>
      </c>
      <c r="D828" s="135" t="s">
        <v>359</v>
      </c>
      <c r="E828" s="81" t="s">
        <v>10098</v>
      </c>
      <c r="F828" s="145">
        <v>5.64</v>
      </c>
      <c r="G828" s="145">
        <v>4.8499999999999996</v>
      </c>
      <c r="H828" s="48">
        <v>53</v>
      </c>
      <c r="I828" s="48">
        <v>56</v>
      </c>
      <c r="J828" s="165" t="str">
        <f t="shared" si="53"/>
        <v xml:space="preserve"> </v>
      </c>
      <c r="K828" s="165" t="str">
        <f t="shared" si="54"/>
        <v xml:space="preserve"> </v>
      </c>
      <c r="L828" s="165" t="str">
        <f t="shared" si="55"/>
        <v xml:space="preserve"> </v>
      </c>
      <c r="M828" s="101"/>
      <c r="N828" s="9"/>
      <c r="O828" s="62">
        <f t="shared" si="56"/>
        <v>54.5</v>
      </c>
      <c r="P828" s="58"/>
    </row>
    <row r="829" spans="1:16" s="5" customFormat="1" ht="17.45" customHeight="1">
      <c r="A829" s="4">
        <v>820</v>
      </c>
      <c r="B829" s="133" t="s">
        <v>10057</v>
      </c>
      <c r="C829" s="134" t="s">
        <v>10058</v>
      </c>
      <c r="D829" s="135" t="s">
        <v>359</v>
      </c>
      <c r="E829" s="81" t="s">
        <v>10098</v>
      </c>
      <c r="F829" s="145">
        <v>5.65</v>
      </c>
      <c r="G829" s="145">
        <v>6.78</v>
      </c>
      <c r="H829" s="48">
        <v>57</v>
      </c>
      <c r="I829" s="48">
        <v>62</v>
      </c>
      <c r="J829" s="165" t="str">
        <f t="shared" si="53"/>
        <v xml:space="preserve"> </v>
      </c>
      <c r="K829" s="165" t="str">
        <f t="shared" si="54"/>
        <v xml:space="preserve"> </v>
      </c>
      <c r="L829" s="165" t="str">
        <f t="shared" si="55"/>
        <v xml:space="preserve"> </v>
      </c>
      <c r="M829" s="101"/>
      <c r="N829" s="9"/>
      <c r="O829" s="62">
        <f t="shared" si="56"/>
        <v>59.5</v>
      </c>
      <c r="P829" s="58"/>
    </row>
    <row r="830" spans="1:16" s="5" customFormat="1" ht="17.45" customHeight="1">
      <c r="A830" s="4">
        <v>821</v>
      </c>
      <c r="B830" s="133" t="s">
        <v>10060</v>
      </c>
      <c r="C830" s="134" t="s">
        <v>4061</v>
      </c>
      <c r="D830" s="135" t="s">
        <v>10061</v>
      </c>
      <c r="E830" s="81" t="s">
        <v>10098</v>
      </c>
      <c r="F830" s="145">
        <v>6.33</v>
      </c>
      <c r="G830" s="145">
        <v>6.98</v>
      </c>
      <c r="H830" s="48">
        <v>53</v>
      </c>
      <c r="I830" s="48">
        <v>60</v>
      </c>
      <c r="J830" s="165" t="str">
        <f t="shared" si="53"/>
        <v xml:space="preserve"> </v>
      </c>
      <c r="K830" s="165" t="str">
        <f t="shared" si="54"/>
        <v xml:space="preserve"> </v>
      </c>
      <c r="L830" s="165" t="str">
        <f t="shared" si="55"/>
        <v xml:space="preserve"> </v>
      </c>
      <c r="M830" s="63"/>
      <c r="N830" s="9"/>
      <c r="O830" s="62">
        <f t="shared" si="56"/>
        <v>56.5</v>
      </c>
      <c r="P830" s="58"/>
    </row>
    <row r="831" spans="1:16" s="5" customFormat="1" ht="17.45" customHeight="1">
      <c r="A831" s="4">
        <v>822</v>
      </c>
      <c r="B831" s="133" t="s">
        <v>10062</v>
      </c>
      <c r="C831" s="134" t="s">
        <v>4328</v>
      </c>
      <c r="D831" s="135" t="s">
        <v>3511</v>
      </c>
      <c r="E831" s="81" t="s">
        <v>10098</v>
      </c>
      <c r="F831" s="145">
        <v>4.57</v>
      </c>
      <c r="G831" s="145">
        <v>6.29</v>
      </c>
      <c r="H831" s="48">
        <v>57</v>
      </c>
      <c r="I831" s="48">
        <v>68</v>
      </c>
      <c r="J831" s="165" t="str">
        <f t="shared" si="53"/>
        <v xml:space="preserve"> </v>
      </c>
      <c r="K831" s="165" t="str">
        <f t="shared" si="54"/>
        <v xml:space="preserve"> </v>
      </c>
      <c r="L831" s="165" t="str">
        <f t="shared" si="55"/>
        <v xml:space="preserve"> </v>
      </c>
      <c r="M831" s="83"/>
      <c r="N831" s="9"/>
      <c r="O831" s="62">
        <f t="shared" si="56"/>
        <v>62.5</v>
      </c>
      <c r="P831" s="58"/>
    </row>
    <row r="832" spans="1:16" s="5" customFormat="1" ht="17.45" customHeight="1">
      <c r="A832" s="4">
        <v>823</v>
      </c>
      <c r="B832" s="133" t="s">
        <v>10063</v>
      </c>
      <c r="C832" s="134" t="s">
        <v>10064</v>
      </c>
      <c r="D832" s="135" t="s">
        <v>4264</v>
      </c>
      <c r="E832" s="81" t="s">
        <v>10098</v>
      </c>
      <c r="F832" s="145">
        <v>6.21</v>
      </c>
      <c r="G832" s="145">
        <v>6.69</v>
      </c>
      <c r="H832" s="48">
        <v>56</v>
      </c>
      <c r="I832" s="48">
        <v>54</v>
      </c>
      <c r="J832" s="165" t="str">
        <f t="shared" si="53"/>
        <v xml:space="preserve"> </v>
      </c>
      <c r="K832" s="165" t="str">
        <f t="shared" si="54"/>
        <v xml:space="preserve"> </v>
      </c>
      <c r="L832" s="165" t="str">
        <f t="shared" si="55"/>
        <v xml:space="preserve"> </v>
      </c>
      <c r="M832" s="68"/>
      <c r="N832" s="9"/>
      <c r="O832" s="62">
        <f t="shared" si="56"/>
        <v>55</v>
      </c>
      <c r="P832" s="58"/>
    </row>
    <row r="833" spans="1:16" s="5" customFormat="1" ht="17.45" customHeight="1">
      <c r="A833" s="4">
        <v>824</v>
      </c>
      <c r="B833" s="133" t="s">
        <v>10065</v>
      </c>
      <c r="C833" s="134" t="s">
        <v>3243</v>
      </c>
      <c r="D833" s="135" t="s">
        <v>3625</v>
      </c>
      <c r="E833" s="81" t="s">
        <v>10098</v>
      </c>
      <c r="F833" s="145">
        <v>4.55</v>
      </c>
      <c r="G833" s="145">
        <v>4.6900000000000004</v>
      </c>
      <c r="H833" s="48">
        <v>50</v>
      </c>
      <c r="I833" s="48">
        <v>44</v>
      </c>
      <c r="J833" s="165" t="str">
        <f t="shared" si="53"/>
        <v xml:space="preserve"> </v>
      </c>
      <c r="K833" s="165" t="str">
        <f t="shared" si="54"/>
        <v xml:space="preserve"> </v>
      </c>
      <c r="L833" s="165" t="str">
        <f t="shared" si="55"/>
        <v xml:space="preserve"> </v>
      </c>
      <c r="M833" s="63"/>
      <c r="N833" s="78"/>
      <c r="O833" s="62">
        <f t="shared" si="56"/>
        <v>47</v>
      </c>
      <c r="P833" s="58"/>
    </row>
    <row r="834" spans="1:16" s="5" customFormat="1" ht="17.45" customHeight="1">
      <c r="A834" s="4">
        <v>825</v>
      </c>
      <c r="B834" s="133" t="s">
        <v>10066</v>
      </c>
      <c r="C834" s="134" t="s">
        <v>799</v>
      </c>
      <c r="D834" s="135" t="s">
        <v>996</v>
      </c>
      <c r="E834" s="81" t="s">
        <v>10098</v>
      </c>
      <c r="F834" s="145">
        <v>7.05</v>
      </c>
      <c r="G834" s="145">
        <v>7.11</v>
      </c>
      <c r="H834" s="48">
        <v>65</v>
      </c>
      <c r="I834" s="48">
        <v>72</v>
      </c>
      <c r="J834" s="165" t="str">
        <f t="shared" si="53"/>
        <v xml:space="preserve"> </v>
      </c>
      <c r="K834" s="165" t="str">
        <f t="shared" si="54"/>
        <v>SVK</v>
      </c>
      <c r="L834" s="165" t="str">
        <f t="shared" si="55"/>
        <v xml:space="preserve"> </v>
      </c>
      <c r="M834" s="98"/>
      <c r="N834" s="9"/>
      <c r="O834" s="62">
        <f t="shared" si="56"/>
        <v>68.5</v>
      </c>
      <c r="P834" s="58"/>
    </row>
    <row r="835" spans="1:16" s="5" customFormat="1" ht="17.45" customHeight="1">
      <c r="A835" s="4">
        <v>826</v>
      </c>
      <c r="B835" s="133" t="s">
        <v>10067</v>
      </c>
      <c r="C835" s="134" t="s">
        <v>905</v>
      </c>
      <c r="D835" s="135" t="s">
        <v>3790</v>
      </c>
      <c r="E835" s="81" t="s">
        <v>10098</v>
      </c>
      <c r="F835" s="145">
        <v>6.12</v>
      </c>
      <c r="G835" s="145">
        <v>6.25</v>
      </c>
      <c r="H835" s="48">
        <v>53</v>
      </c>
      <c r="I835" s="48">
        <v>53</v>
      </c>
      <c r="J835" s="165" t="str">
        <f t="shared" si="53"/>
        <v xml:space="preserve"> </v>
      </c>
      <c r="K835" s="165" t="str">
        <f t="shared" si="54"/>
        <v xml:space="preserve"> </v>
      </c>
      <c r="L835" s="165" t="str">
        <f t="shared" si="55"/>
        <v xml:space="preserve"> </v>
      </c>
      <c r="M835" s="68"/>
      <c r="N835" s="9"/>
      <c r="O835" s="62">
        <f t="shared" si="56"/>
        <v>53</v>
      </c>
      <c r="P835" s="58"/>
    </row>
    <row r="836" spans="1:16" s="5" customFormat="1" ht="17.45" customHeight="1">
      <c r="A836" s="4">
        <v>827</v>
      </c>
      <c r="B836" s="133" t="s">
        <v>10068</v>
      </c>
      <c r="C836" s="134" t="s">
        <v>938</v>
      </c>
      <c r="D836" s="135" t="s">
        <v>264</v>
      </c>
      <c r="E836" s="81" t="s">
        <v>10098</v>
      </c>
      <c r="F836" s="145">
        <v>5.87</v>
      </c>
      <c r="G836" s="145">
        <v>6.62</v>
      </c>
      <c r="H836" s="48">
        <v>70</v>
      </c>
      <c r="I836" s="48">
        <v>76</v>
      </c>
      <c r="J836" s="165" t="str">
        <f t="shared" si="53"/>
        <v xml:space="preserve"> </v>
      </c>
      <c r="K836" s="165" t="str">
        <f t="shared" si="54"/>
        <v xml:space="preserve"> </v>
      </c>
      <c r="L836" s="165" t="str">
        <f t="shared" si="55"/>
        <v xml:space="preserve"> </v>
      </c>
      <c r="M836" s="101"/>
      <c r="N836" s="9"/>
      <c r="O836" s="62">
        <f t="shared" si="56"/>
        <v>73</v>
      </c>
      <c r="P836" s="58"/>
    </row>
    <row r="837" spans="1:16" s="5" customFormat="1" ht="17.45" customHeight="1">
      <c r="A837" s="4">
        <v>828</v>
      </c>
      <c r="B837" s="133" t="s">
        <v>10070</v>
      </c>
      <c r="C837" s="134" t="s">
        <v>905</v>
      </c>
      <c r="D837" s="135" t="s">
        <v>3801</v>
      </c>
      <c r="E837" s="81" t="s">
        <v>10098</v>
      </c>
      <c r="F837" s="145">
        <v>3.71</v>
      </c>
      <c r="G837" s="145">
        <v>5.8</v>
      </c>
      <c r="H837" s="48">
        <v>50</v>
      </c>
      <c r="I837" s="48">
        <v>50</v>
      </c>
      <c r="J837" s="165" t="str">
        <f t="shared" si="53"/>
        <v xml:space="preserve"> </v>
      </c>
      <c r="K837" s="165" t="str">
        <f t="shared" si="54"/>
        <v xml:space="preserve"> </v>
      </c>
      <c r="L837" s="165" t="str">
        <f t="shared" si="55"/>
        <v xml:space="preserve"> </v>
      </c>
      <c r="M837" s="63"/>
      <c r="N837" s="9"/>
      <c r="O837" s="62">
        <f t="shared" si="56"/>
        <v>50</v>
      </c>
      <c r="P837" s="58"/>
    </row>
    <row r="838" spans="1:16" s="5" customFormat="1" ht="17.45" customHeight="1">
      <c r="A838" s="4">
        <v>829</v>
      </c>
      <c r="B838" s="133" t="s">
        <v>10071</v>
      </c>
      <c r="C838" s="134" t="s">
        <v>3821</v>
      </c>
      <c r="D838" s="135" t="s">
        <v>3779</v>
      </c>
      <c r="E838" s="81" t="s">
        <v>10098</v>
      </c>
      <c r="F838" s="145">
        <v>7.18</v>
      </c>
      <c r="G838" s="145">
        <v>7.41</v>
      </c>
      <c r="H838" s="48">
        <v>60</v>
      </c>
      <c r="I838" s="48">
        <v>67</v>
      </c>
      <c r="J838" s="165" t="str">
        <f t="shared" si="53"/>
        <v xml:space="preserve"> </v>
      </c>
      <c r="K838" s="165" t="str">
        <f t="shared" si="54"/>
        <v xml:space="preserve"> </v>
      </c>
      <c r="L838" s="165" t="str">
        <f t="shared" si="55"/>
        <v xml:space="preserve"> </v>
      </c>
      <c r="M838" s="68"/>
      <c r="N838" s="9"/>
      <c r="O838" s="62">
        <f t="shared" si="56"/>
        <v>63.5</v>
      </c>
      <c r="P838" s="58"/>
    </row>
    <row r="839" spans="1:16" s="5" customFormat="1" ht="17.45" customHeight="1">
      <c r="A839" s="4">
        <v>830</v>
      </c>
      <c r="B839" s="133" t="s">
        <v>10072</v>
      </c>
      <c r="C839" s="134" t="s">
        <v>10073</v>
      </c>
      <c r="D839" s="135" t="s">
        <v>3782</v>
      </c>
      <c r="E839" s="81" t="s">
        <v>10098</v>
      </c>
      <c r="F839" s="145">
        <v>4.79</v>
      </c>
      <c r="G839" s="145">
        <v>6.96</v>
      </c>
      <c r="H839" s="48">
        <v>50</v>
      </c>
      <c r="I839" s="48">
        <v>50</v>
      </c>
      <c r="J839" s="165" t="str">
        <f t="shared" si="53"/>
        <v xml:space="preserve"> </v>
      </c>
      <c r="K839" s="165" t="str">
        <f t="shared" si="54"/>
        <v xml:space="preserve"> </v>
      </c>
      <c r="L839" s="165" t="str">
        <f t="shared" si="55"/>
        <v xml:space="preserve"> </v>
      </c>
      <c r="M839" s="68"/>
      <c r="N839" s="9"/>
      <c r="O839" s="62">
        <f t="shared" si="56"/>
        <v>50</v>
      </c>
      <c r="P839" s="58"/>
    </row>
    <row r="840" spans="1:16" s="5" customFormat="1" ht="17.45" customHeight="1">
      <c r="A840" s="4">
        <v>831</v>
      </c>
      <c r="B840" s="133" t="s">
        <v>10074</v>
      </c>
      <c r="C840" s="134" t="s">
        <v>10075</v>
      </c>
      <c r="D840" s="135" t="s">
        <v>3785</v>
      </c>
      <c r="E840" s="81" t="s">
        <v>10098</v>
      </c>
      <c r="F840" s="145">
        <v>5.01</v>
      </c>
      <c r="G840" s="145">
        <v>6.26</v>
      </c>
      <c r="H840" s="48">
        <v>56</v>
      </c>
      <c r="I840" s="48">
        <v>61</v>
      </c>
      <c r="J840" s="165" t="str">
        <f t="shared" ref="J840:J903" si="57">IF(AND(F840&gt;=9,H840&gt;=90),"SVXS",IF(AND(F840&gt;=8,H840&gt;=80),"SVG",IF(AND(F840&gt;=7,H840&gt;=70),"SVK"," ")))</f>
        <v xml:space="preserve"> </v>
      </c>
      <c r="K840" s="165" t="str">
        <f t="shared" ref="K840:K903" si="58">IF(AND(G840&gt;=9,I840&gt;=90),"SVXS",IF(AND(G840&gt;=8,I840&gt;=80),"SVG",IF(AND(G840&gt;=7,I840&gt;=70),"SVK"," ")))</f>
        <v xml:space="preserve"> </v>
      </c>
      <c r="L840" s="165" t="str">
        <f t="shared" ref="L840:L903" si="59">IF(AND(J840="SVXS",K840="SVXS"),"SVXS",IF(AND(J840="SVG",K840="SVG"),"SVG",IF(AND(J840="SVK",K840="SVK"),"SVK",IF(AND(J840="SVXS",K840="SVG"),"SVG",IF(AND(J840="SVG",K840="SVXS"),"SVG",IF(AND(J840="SVG",K840="SVK"),"SVK",IF(AND(J840="SVK",K840="SVG"),"SVK"," ")))))))</f>
        <v xml:space="preserve"> </v>
      </c>
      <c r="M840" s="196"/>
      <c r="N840" s="9"/>
      <c r="O840" s="62">
        <f t="shared" ref="O840:O903" si="60">SUM(H840:I840)/2</f>
        <v>58.5</v>
      </c>
      <c r="P840" s="58"/>
    </row>
    <row r="841" spans="1:16" s="5" customFormat="1" ht="17.45" customHeight="1">
      <c r="A841" s="4">
        <v>832</v>
      </c>
      <c r="B841" s="133" t="s">
        <v>10076</v>
      </c>
      <c r="C841" s="134" t="s">
        <v>4265</v>
      </c>
      <c r="D841" s="135" t="s">
        <v>10077</v>
      </c>
      <c r="E841" s="81" t="s">
        <v>10098</v>
      </c>
      <c r="F841" s="145">
        <v>7.41</v>
      </c>
      <c r="G841" s="145">
        <v>7.86</v>
      </c>
      <c r="H841" s="48">
        <v>66</v>
      </c>
      <c r="I841" s="48">
        <v>64</v>
      </c>
      <c r="J841" s="165" t="str">
        <f t="shared" si="57"/>
        <v xml:space="preserve"> </v>
      </c>
      <c r="K841" s="165" t="str">
        <f t="shared" si="58"/>
        <v xml:space="preserve"> </v>
      </c>
      <c r="L841" s="165" t="str">
        <f t="shared" si="59"/>
        <v xml:space="preserve"> </v>
      </c>
      <c r="M841" s="83"/>
      <c r="N841" s="50"/>
      <c r="O841" s="62">
        <f t="shared" si="60"/>
        <v>65</v>
      </c>
      <c r="P841" s="58"/>
    </row>
    <row r="842" spans="1:16" s="5" customFormat="1" ht="17.45" customHeight="1">
      <c r="A842" s="4">
        <v>833</v>
      </c>
      <c r="B842" s="133" t="s">
        <v>10078</v>
      </c>
      <c r="C842" s="134" t="s">
        <v>4328</v>
      </c>
      <c r="D842" s="135" t="s">
        <v>4268</v>
      </c>
      <c r="E842" s="81" t="s">
        <v>10098</v>
      </c>
      <c r="F842" s="145">
        <v>4.53</v>
      </c>
      <c r="G842" s="145">
        <v>6.4</v>
      </c>
      <c r="H842" s="48">
        <v>50</v>
      </c>
      <c r="I842" s="48">
        <v>50</v>
      </c>
      <c r="J842" s="165" t="str">
        <f t="shared" si="57"/>
        <v xml:space="preserve"> </v>
      </c>
      <c r="K842" s="165" t="str">
        <f t="shared" si="58"/>
        <v xml:space="preserve"> </v>
      </c>
      <c r="L842" s="165" t="str">
        <f t="shared" si="59"/>
        <v xml:space="preserve"> </v>
      </c>
      <c r="M842" s="83"/>
      <c r="N842" s="9"/>
      <c r="O842" s="62">
        <f t="shared" si="60"/>
        <v>50</v>
      </c>
      <c r="P842" s="58"/>
    </row>
    <row r="843" spans="1:16" s="5" customFormat="1" ht="17.45" customHeight="1">
      <c r="A843" s="4">
        <v>834</v>
      </c>
      <c r="B843" s="133" t="s">
        <v>10079</v>
      </c>
      <c r="C843" s="134" t="s">
        <v>4452</v>
      </c>
      <c r="D843" s="135" t="s">
        <v>366</v>
      </c>
      <c r="E843" s="81" t="s">
        <v>10098</v>
      </c>
      <c r="F843" s="145">
        <v>6.99</v>
      </c>
      <c r="G843" s="145">
        <v>7.52</v>
      </c>
      <c r="H843" s="48">
        <v>57</v>
      </c>
      <c r="I843" s="48">
        <v>61</v>
      </c>
      <c r="J843" s="165" t="str">
        <f t="shared" si="57"/>
        <v xml:space="preserve"> </v>
      </c>
      <c r="K843" s="165" t="str">
        <f t="shared" si="58"/>
        <v xml:space="preserve"> </v>
      </c>
      <c r="L843" s="165" t="str">
        <f t="shared" si="59"/>
        <v xml:space="preserve"> </v>
      </c>
      <c r="M843" s="83"/>
      <c r="N843" s="9"/>
      <c r="O843" s="62">
        <f t="shared" si="60"/>
        <v>59</v>
      </c>
      <c r="P843" s="58"/>
    </row>
    <row r="844" spans="1:16" s="5" customFormat="1" ht="17.45" customHeight="1">
      <c r="A844" s="4">
        <v>835</v>
      </c>
      <c r="B844" s="133" t="s">
        <v>10080</v>
      </c>
      <c r="C844" s="134" t="s">
        <v>10081</v>
      </c>
      <c r="D844" s="135" t="s">
        <v>3823</v>
      </c>
      <c r="E844" s="81" t="s">
        <v>10098</v>
      </c>
      <c r="F844" s="145">
        <v>6.67</v>
      </c>
      <c r="G844" s="145">
        <v>6.61</v>
      </c>
      <c r="H844" s="48">
        <v>60</v>
      </c>
      <c r="I844" s="48">
        <v>68</v>
      </c>
      <c r="J844" s="165" t="str">
        <f t="shared" si="57"/>
        <v xml:space="preserve"> </v>
      </c>
      <c r="K844" s="165" t="str">
        <f t="shared" si="58"/>
        <v xml:space="preserve"> </v>
      </c>
      <c r="L844" s="165" t="str">
        <f t="shared" si="59"/>
        <v xml:space="preserve"> </v>
      </c>
      <c r="M844" s="63"/>
      <c r="N844" s="9"/>
      <c r="O844" s="62">
        <f t="shared" si="60"/>
        <v>64</v>
      </c>
      <c r="P844" s="58"/>
    </row>
    <row r="845" spans="1:16" s="5" customFormat="1" ht="17.45" customHeight="1">
      <c r="A845" s="4">
        <v>836</v>
      </c>
      <c r="B845" s="133" t="s">
        <v>10082</v>
      </c>
      <c r="C845" s="134" t="s">
        <v>904</v>
      </c>
      <c r="D845" s="135" t="s">
        <v>3375</v>
      </c>
      <c r="E845" s="81" t="s">
        <v>10098</v>
      </c>
      <c r="F845" s="145">
        <v>7.08</v>
      </c>
      <c r="G845" s="145">
        <v>7.43</v>
      </c>
      <c r="H845" s="48">
        <v>82</v>
      </c>
      <c r="I845" s="48">
        <v>75</v>
      </c>
      <c r="J845" s="165" t="str">
        <f t="shared" si="57"/>
        <v>SVK</v>
      </c>
      <c r="K845" s="165" t="str">
        <f t="shared" si="58"/>
        <v>SVK</v>
      </c>
      <c r="L845" s="165" t="str">
        <f t="shared" si="59"/>
        <v>SVK</v>
      </c>
      <c r="M845" s="83"/>
      <c r="N845" s="9"/>
      <c r="O845" s="62">
        <f t="shared" si="60"/>
        <v>78.5</v>
      </c>
      <c r="P845" s="58"/>
    </row>
    <row r="846" spans="1:16" s="5" customFormat="1" ht="17.45" customHeight="1">
      <c r="A846" s="4">
        <v>837</v>
      </c>
      <c r="B846" s="133" t="s">
        <v>10083</v>
      </c>
      <c r="C846" s="134" t="s">
        <v>10039</v>
      </c>
      <c r="D846" s="135" t="s">
        <v>2575</v>
      </c>
      <c r="E846" s="81" t="s">
        <v>10098</v>
      </c>
      <c r="F846" s="145">
        <v>5.28</v>
      </c>
      <c r="G846" s="145">
        <v>5.84</v>
      </c>
      <c r="H846" s="48">
        <v>50</v>
      </c>
      <c r="I846" s="48">
        <v>51</v>
      </c>
      <c r="J846" s="165" t="str">
        <f t="shared" si="57"/>
        <v xml:space="preserve"> </v>
      </c>
      <c r="K846" s="165" t="str">
        <f t="shared" si="58"/>
        <v xml:space="preserve"> </v>
      </c>
      <c r="L846" s="165" t="str">
        <f t="shared" si="59"/>
        <v xml:space="preserve"> </v>
      </c>
      <c r="M846" s="53"/>
      <c r="N846" s="9"/>
      <c r="O846" s="62">
        <f t="shared" si="60"/>
        <v>50.5</v>
      </c>
      <c r="P846" s="58"/>
    </row>
    <row r="847" spans="1:16" s="5" customFormat="1" ht="17.45" customHeight="1">
      <c r="A847" s="4">
        <v>838</v>
      </c>
      <c r="B847" s="133" t="s">
        <v>10084</v>
      </c>
      <c r="C847" s="134" t="s">
        <v>3783</v>
      </c>
      <c r="D847" s="135" t="s">
        <v>711</v>
      </c>
      <c r="E847" s="81" t="s">
        <v>10098</v>
      </c>
      <c r="F847" s="145">
        <v>5.35</v>
      </c>
      <c r="G847" s="145">
        <v>7.24</v>
      </c>
      <c r="H847" s="48">
        <v>53</v>
      </c>
      <c r="I847" s="48">
        <v>63</v>
      </c>
      <c r="J847" s="165" t="str">
        <f t="shared" si="57"/>
        <v xml:space="preserve"> </v>
      </c>
      <c r="K847" s="165" t="str">
        <f t="shared" si="58"/>
        <v xml:space="preserve"> </v>
      </c>
      <c r="L847" s="165" t="str">
        <f t="shared" si="59"/>
        <v xml:space="preserve"> </v>
      </c>
      <c r="M847" s="101"/>
      <c r="N847" s="9"/>
      <c r="O847" s="62">
        <f t="shared" si="60"/>
        <v>58</v>
      </c>
      <c r="P847" s="58"/>
    </row>
    <row r="848" spans="1:16" s="5" customFormat="1" ht="17.45" customHeight="1">
      <c r="A848" s="4">
        <v>839</v>
      </c>
      <c r="B848" s="133" t="s">
        <v>10085</v>
      </c>
      <c r="C848" s="134" t="s">
        <v>363</v>
      </c>
      <c r="D848" s="135" t="s">
        <v>1503</v>
      </c>
      <c r="E848" s="81" t="s">
        <v>10098</v>
      </c>
      <c r="F848" s="145">
        <v>6.96</v>
      </c>
      <c r="G848" s="145">
        <v>7.18</v>
      </c>
      <c r="H848" s="48">
        <v>60</v>
      </c>
      <c r="I848" s="48">
        <v>63</v>
      </c>
      <c r="J848" s="165" t="str">
        <f t="shared" si="57"/>
        <v xml:space="preserve"> </v>
      </c>
      <c r="K848" s="165" t="str">
        <f t="shared" si="58"/>
        <v xml:space="preserve"> </v>
      </c>
      <c r="L848" s="165" t="str">
        <f t="shared" si="59"/>
        <v xml:space="preserve"> </v>
      </c>
      <c r="M848" s="101"/>
      <c r="N848" s="9"/>
      <c r="O848" s="62">
        <f t="shared" si="60"/>
        <v>61.5</v>
      </c>
      <c r="P848" s="58"/>
    </row>
    <row r="849" spans="1:16" s="5" customFormat="1" ht="17.45" customHeight="1">
      <c r="A849" s="4">
        <v>840</v>
      </c>
      <c r="B849" s="133" t="s">
        <v>10086</v>
      </c>
      <c r="C849" s="134" t="s">
        <v>3339</v>
      </c>
      <c r="D849" s="135" t="s">
        <v>51</v>
      </c>
      <c r="E849" s="81" t="s">
        <v>10098</v>
      </c>
      <c r="F849" s="145">
        <v>4.62</v>
      </c>
      <c r="G849" s="145">
        <v>5.64</v>
      </c>
      <c r="H849" s="48">
        <v>50</v>
      </c>
      <c r="I849" s="48">
        <v>50</v>
      </c>
      <c r="J849" s="165" t="str">
        <f t="shared" si="57"/>
        <v xml:space="preserve"> </v>
      </c>
      <c r="K849" s="165" t="str">
        <f t="shared" si="58"/>
        <v xml:space="preserve"> </v>
      </c>
      <c r="L849" s="165" t="str">
        <f t="shared" si="59"/>
        <v xml:space="preserve"> </v>
      </c>
      <c r="M849" s="101"/>
      <c r="N849" s="9"/>
      <c r="O849" s="62">
        <f t="shared" si="60"/>
        <v>50</v>
      </c>
      <c r="P849" s="58"/>
    </row>
    <row r="850" spans="1:16" s="5" customFormat="1" ht="17.45" customHeight="1">
      <c r="A850" s="4">
        <v>841</v>
      </c>
      <c r="B850" s="133" t="s">
        <v>10087</v>
      </c>
      <c r="C850" s="134" t="s">
        <v>4328</v>
      </c>
      <c r="D850" s="135" t="s">
        <v>51</v>
      </c>
      <c r="E850" s="81" t="s">
        <v>10098</v>
      </c>
      <c r="F850" s="145">
        <v>3.45</v>
      </c>
      <c r="G850" s="145">
        <v>6.37</v>
      </c>
      <c r="H850" s="48">
        <v>50</v>
      </c>
      <c r="I850" s="48">
        <v>52</v>
      </c>
      <c r="J850" s="165" t="str">
        <f t="shared" si="57"/>
        <v xml:space="preserve"> </v>
      </c>
      <c r="K850" s="165" t="str">
        <f t="shared" si="58"/>
        <v xml:space="preserve"> </v>
      </c>
      <c r="L850" s="165" t="str">
        <f t="shared" si="59"/>
        <v xml:space="preserve"> </v>
      </c>
      <c r="M850" s="83"/>
      <c r="N850" s="9"/>
      <c r="O850" s="62">
        <f t="shared" si="60"/>
        <v>51</v>
      </c>
      <c r="P850" s="58"/>
    </row>
    <row r="851" spans="1:16" s="5" customFormat="1" ht="17.45" customHeight="1">
      <c r="A851" s="4">
        <v>842</v>
      </c>
      <c r="B851" s="133" t="s">
        <v>10088</v>
      </c>
      <c r="C851" s="134" t="s">
        <v>857</v>
      </c>
      <c r="D851" s="135" t="s">
        <v>2983</v>
      </c>
      <c r="E851" s="81" t="s">
        <v>10098</v>
      </c>
      <c r="F851" s="145">
        <v>4.91</v>
      </c>
      <c r="G851" s="145">
        <v>6</v>
      </c>
      <c r="H851" s="48">
        <v>50</v>
      </c>
      <c r="I851" s="48">
        <v>50</v>
      </c>
      <c r="J851" s="151" t="str">
        <f t="shared" si="57"/>
        <v xml:space="preserve"> </v>
      </c>
      <c r="K851" s="151" t="str">
        <f t="shared" si="58"/>
        <v xml:space="preserve"> </v>
      </c>
      <c r="L851" s="151" t="str">
        <f t="shared" si="59"/>
        <v xml:space="preserve"> </v>
      </c>
      <c r="M851" s="101"/>
      <c r="N851" s="123"/>
      <c r="O851" s="62">
        <f t="shared" si="60"/>
        <v>50</v>
      </c>
      <c r="P851" s="71"/>
    </row>
    <row r="852" spans="1:16" s="5" customFormat="1" ht="17.45" customHeight="1">
      <c r="A852" s="4">
        <v>843</v>
      </c>
      <c r="B852" s="133" t="s">
        <v>10089</v>
      </c>
      <c r="C852" s="134" t="s">
        <v>10090</v>
      </c>
      <c r="D852" s="135" t="s">
        <v>2573</v>
      </c>
      <c r="E852" s="81" t="s">
        <v>10098</v>
      </c>
      <c r="F852" s="145">
        <v>4.18</v>
      </c>
      <c r="G852" s="145">
        <v>4.93</v>
      </c>
      <c r="H852" s="48">
        <v>50</v>
      </c>
      <c r="I852" s="48">
        <v>46</v>
      </c>
      <c r="J852" s="151" t="str">
        <f t="shared" si="57"/>
        <v xml:space="preserve"> </v>
      </c>
      <c r="K852" s="151" t="str">
        <f t="shared" si="58"/>
        <v xml:space="preserve"> </v>
      </c>
      <c r="L852" s="151" t="str">
        <f t="shared" si="59"/>
        <v xml:space="preserve"> </v>
      </c>
      <c r="M852" s="98"/>
      <c r="N852" s="123"/>
      <c r="O852" s="62">
        <f t="shared" si="60"/>
        <v>48</v>
      </c>
      <c r="P852" s="71"/>
    </row>
    <row r="853" spans="1:16" s="5" customFormat="1" ht="17.45" customHeight="1">
      <c r="A853" s="4">
        <v>844</v>
      </c>
      <c r="B853" s="133" t="s">
        <v>10091</v>
      </c>
      <c r="C853" s="134" t="s">
        <v>1408</v>
      </c>
      <c r="D853" s="135" t="s">
        <v>2573</v>
      </c>
      <c r="E853" s="81" t="s">
        <v>10098</v>
      </c>
      <c r="F853" s="145">
        <v>5.49</v>
      </c>
      <c r="G853" s="145">
        <v>6.61</v>
      </c>
      <c r="H853" s="48">
        <v>63</v>
      </c>
      <c r="I853" s="48">
        <v>61</v>
      </c>
      <c r="J853" s="151" t="str">
        <f t="shared" si="57"/>
        <v xml:space="preserve"> </v>
      </c>
      <c r="K853" s="151" t="str">
        <f t="shared" si="58"/>
        <v xml:space="preserve"> </v>
      </c>
      <c r="L853" s="151" t="str">
        <f t="shared" si="59"/>
        <v xml:space="preserve"> </v>
      </c>
      <c r="M853" s="101"/>
      <c r="N853" s="123"/>
      <c r="O853" s="62">
        <f t="shared" si="60"/>
        <v>62</v>
      </c>
      <c r="P853" s="71"/>
    </row>
    <row r="854" spans="1:16" s="5" customFormat="1" ht="17.45" customHeight="1">
      <c r="A854" s="4">
        <v>845</v>
      </c>
      <c r="B854" s="133" t="s">
        <v>10092</v>
      </c>
      <c r="C854" s="134" t="s">
        <v>1444</v>
      </c>
      <c r="D854" s="135" t="s">
        <v>313</v>
      </c>
      <c r="E854" s="81" t="s">
        <v>10098</v>
      </c>
      <c r="F854" s="145">
        <v>3.94</v>
      </c>
      <c r="G854" s="145">
        <v>4.93</v>
      </c>
      <c r="H854" s="48">
        <v>50</v>
      </c>
      <c r="I854" s="48">
        <v>45</v>
      </c>
      <c r="J854" s="151" t="str">
        <f t="shared" si="57"/>
        <v xml:space="preserve"> </v>
      </c>
      <c r="K854" s="151" t="str">
        <f t="shared" si="58"/>
        <v xml:space="preserve"> </v>
      </c>
      <c r="L854" s="151" t="str">
        <f t="shared" si="59"/>
        <v xml:space="preserve"> </v>
      </c>
      <c r="M854" s="98"/>
      <c r="N854" s="123"/>
      <c r="O854" s="62">
        <f t="shared" si="60"/>
        <v>47.5</v>
      </c>
      <c r="P854" s="71"/>
    </row>
    <row r="855" spans="1:16" s="5" customFormat="1" ht="17.45" customHeight="1">
      <c r="A855" s="4">
        <v>846</v>
      </c>
      <c r="B855" s="133" t="s">
        <v>10093</v>
      </c>
      <c r="C855" s="134" t="s">
        <v>10094</v>
      </c>
      <c r="D855" s="135" t="s">
        <v>720</v>
      </c>
      <c r="E855" s="81" t="s">
        <v>10098</v>
      </c>
      <c r="F855" s="145">
        <v>4.68</v>
      </c>
      <c r="G855" s="145">
        <v>5.7</v>
      </c>
      <c r="H855" s="48">
        <v>52</v>
      </c>
      <c r="I855" s="48">
        <v>50</v>
      </c>
      <c r="J855" s="151" t="str">
        <f t="shared" si="57"/>
        <v xml:space="preserve"> </v>
      </c>
      <c r="K855" s="151" t="str">
        <f t="shared" si="58"/>
        <v xml:space="preserve"> </v>
      </c>
      <c r="L855" s="151" t="str">
        <f t="shared" si="59"/>
        <v xml:space="preserve"> </v>
      </c>
      <c r="M855" s="84"/>
      <c r="N855" s="123"/>
      <c r="O855" s="62">
        <f t="shared" si="60"/>
        <v>51</v>
      </c>
      <c r="P855" s="71"/>
    </row>
    <row r="856" spans="1:16" s="5" customFormat="1" ht="17.45" customHeight="1">
      <c r="A856" s="4">
        <v>847</v>
      </c>
      <c r="B856" s="133" t="s">
        <v>10095</v>
      </c>
      <c r="C856" s="134" t="s">
        <v>1434</v>
      </c>
      <c r="D856" s="135" t="s">
        <v>1051</v>
      </c>
      <c r="E856" s="81" t="s">
        <v>10098</v>
      </c>
      <c r="F856" s="145">
        <v>6.65</v>
      </c>
      <c r="G856" s="145">
        <v>6.96</v>
      </c>
      <c r="H856" s="48">
        <v>65</v>
      </c>
      <c r="I856" s="48">
        <v>63</v>
      </c>
      <c r="J856" s="151" t="str">
        <f t="shared" si="57"/>
        <v xml:space="preserve"> </v>
      </c>
      <c r="K856" s="151" t="str">
        <f t="shared" si="58"/>
        <v xml:space="preserve"> </v>
      </c>
      <c r="L856" s="151" t="str">
        <f t="shared" si="59"/>
        <v xml:space="preserve"> </v>
      </c>
      <c r="M856" s="120"/>
      <c r="N856" s="50"/>
      <c r="O856" s="62">
        <f t="shared" si="60"/>
        <v>64</v>
      </c>
      <c r="P856" s="87"/>
    </row>
    <row r="857" spans="1:16" s="5" customFormat="1" ht="17.45" customHeight="1">
      <c r="A857" s="4">
        <v>848</v>
      </c>
      <c r="B857" s="133" t="s">
        <v>10096</v>
      </c>
      <c r="C857" s="134" t="s">
        <v>1622</v>
      </c>
      <c r="D857" s="135" t="s">
        <v>3412</v>
      </c>
      <c r="E857" s="81" t="s">
        <v>10098</v>
      </c>
      <c r="F857" s="145">
        <v>4.62</v>
      </c>
      <c r="G857" s="145">
        <v>5.85</v>
      </c>
      <c r="H857" s="48">
        <v>50</v>
      </c>
      <c r="I857" s="48">
        <v>50</v>
      </c>
      <c r="J857" s="151" t="str">
        <f t="shared" si="57"/>
        <v xml:space="preserve"> </v>
      </c>
      <c r="K857" s="151" t="str">
        <f t="shared" si="58"/>
        <v xml:space="preserve"> </v>
      </c>
      <c r="L857" s="151" t="str">
        <f t="shared" si="59"/>
        <v xml:space="preserve"> </v>
      </c>
      <c r="M857" s="83"/>
      <c r="N857" s="50"/>
      <c r="O857" s="62">
        <f t="shared" si="60"/>
        <v>50</v>
      </c>
      <c r="P857" s="71"/>
    </row>
    <row r="858" spans="1:16" s="5" customFormat="1" ht="17.45" customHeight="1">
      <c r="A858" s="4">
        <v>849</v>
      </c>
      <c r="B858" s="133" t="s">
        <v>10097</v>
      </c>
      <c r="C858" s="134" t="s">
        <v>3753</v>
      </c>
      <c r="D858" s="135" t="s">
        <v>3720</v>
      </c>
      <c r="E858" s="81" t="s">
        <v>10098</v>
      </c>
      <c r="F858" s="145">
        <v>4.71</v>
      </c>
      <c r="G858" s="145">
        <v>5.99</v>
      </c>
      <c r="H858" s="48">
        <v>50</v>
      </c>
      <c r="I858" s="48">
        <v>50</v>
      </c>
      <c r="J858" s="151" t="str">
        <f t="shared" si="57"/>
        <v xml:space="preserve"> </v>
      </c>
      <c r="K858" s="151" t="str">
        <f t="shared" si="58"/>
        <v xml:space="preserve"> </v>
      </c>
      <c r="L858" s="151" t="str">
        <f t="shared" si="59"/>
        <v xml:space="preserve"> </v>
      </c>
      <c r="M858" s="63"/>
      <c r="N858" s="50"/>
      <c r="O858" s="62">
        <f t="shared" si="60"/>
        <v>50</v>
      </c>
      <c r="P858" s="87"/>
    </row>
    <row r="859" spans="1:16" s="5" customFormat="1" ht="17.45" customHeight="1">
      <c r="A859" s="4">
        <v>850</v>
      </c>
      <c r="B859" s="133" t="s">
        <v>10099</v>
      </c>
      <c r="C859" s="134" t="s">
        <v>10100</v>
      </c>
      <c r="D859" s="135" t="s">
        <v>2007</v>
      </c>
      <c r="E859" s="81" t="s">
        <v>10153</v>
      </c>
      <c r="F859" s="145">
        <v>6.73</v>
      </c>
      <c r="G859" s="145">
        <v>7.52</v>
      </c>
      <c r="H859" s="48">
        <v>60</v>
      </c>
      <c r="I859" s="48">
        <v>77</v>
      </c>
      <c r="J859" s="151" t="str">
        <f t="shared" si="57"/>
        <v xml:space="preserve"> </v>
      </c>
      <c r="K859" s="151" t="str">
        <f t="shared" si="58"/>
        <v>SVK</v>
      </c>
      <c r="L859" s="151" t="str">
        <f t="shared" si="59"/>
        <v xml:space="preserve"> </v>
      </c>
      <c r="M859" s="83"/>
      <c r="N859" s="6"/>
      <c r="O859" s="62">
        <f t="shared" si="60"/>
        <v>68.5</v>
      </c>
      <c r="P859" s="71"/>
    </row>
    <row r="860" spans="1:16" s="5" customFormat="1" ht="17.45" customHeight="1">
      <c r="A860" s="4">
        <v>851</v>
      </c>
      <c r="B860" s="133" t="s">
        <v>10101</v>
      </c>
      <c r="C860" s="134" t="s">
        <v>8621</v>
      </c>
      <c r="D860" s="135" t="s">
        <v>2007</v>
      </c>
      <c r="E860" s="81" t="s">
        <v>10153</v>
      </c>
      <c r="F860" s="145">
        <v>6.25</v>
      </c>
      <c r="G860" s="145">
        <v>6.88</v>
      </c>
      <c r="H860" s="48">
        <v>64</v>
      </c>
      <c r="I860" s="48">
        <v>75</v>
      </c>
      <c r="J860" s="151" t="str">
        <f t="shared" si="57"/>
        <v xml:space="preserve"> </v>
      </c>
      <c r="K860" s="151" t="str">
        <f t="shared" si="58"/>
        <v xml:space="preserve"> </v>
      </c>
      <c r="L860" s="151" t="str">
        <f t="shared" si="59"/>
        <v xml:space="preserve"> </v>
      </c>
      <c r="M860" s="51"/>
      <c r="N860" s="123"/>
      <c r="O860" s="62">
        <f t="shared" si="60"/>
        <v>69.5</v>
      </c>
      <c r="P860" s="71"/>
    </row>
    <row r="861" spans="1:16" s="5" customFormat="1" ht="17.45" customHeight="1">
      <c r="A861" s="4">
        <v>852</v>
      </c>
      <c r="B861" s="133" t="s">
        <v>10102</v>
      </c>
      <c r="C861" s="134" t="s">
        <v>3309</v>
      </c>
      <c r="D861" s="135" t="s">
        <v>2009</v>
      </c>
      <c r="E861" s="81" t="s">
        <v>10153</v>
      </c>
      <c r="F861" s="145">
        <v>4.9000000000000004</v>
      </c>
      <c r="G861" s="145">
        <v>5.93</v>
      </c>
      <c r="H861" s="48">
        <v>65</v>
      </c>
      <c r="I861" s="48">
        <v>66</v>
      </c>
      <c r="J861" s="151" t="str">
        <f t="shared" si="57"/>
        <v xml:space="preserve"> </v>
      </c>
      <c r="K861" s="151" t="str">
        <f t="shared" si="58"/>
        <v xml:space="preserve"> </v>
      </c>
      <c r="L861" s="151" t="str">
        <f t="shared" si="59"/>
        <v xml:space="preserve"> </v>
      </c>
      <c r="M861" s="196"/>
      <c r="N861" s="6"/>
      <c r="O861" s="62">
        <f t="shared" si="60"/>
        <v>65.5</v>
      </c>
      <c r="P861" s="71"/>
    </row>
    <row r="862" spans="1:16" s="5" customFormat="1" ht="17.45" customHeight="1">
      <c r="A862" s="4">
        <v>853</v>
      </c>
      <c r="B862" s="133" t="s">
        <v>10103</v>
      </c>
      <c r="C862" s="134" t="s">
        <v>3112</v>
      </c>
      <c r="D862" s="135" t="s">
        <v>10104</v>
      </c>
      <c r="E862" s="81" t="s">
        <v>10153</v>
      </c>
      <c r="F862" s="145">
        <v>5.6</v>
      </c>
      <c r="G862" s="145">
        <v>6.26</v>
      </c>
      <c r="H862" s="48">
        <v>58</v>
      </c>
      <c r="I862" s="48">
        <v>60</v>
      </c>
      <c r="J862" s="151" t="str">
        <f t="shared" si="57"/>
        <v xml:space="preserve"> </v>
      </c>
      <c r="K862" s="151" t="str">
        <f t="shared" si="58"/>
        <v xml:space="preserve"> </v>
      </c>
      <c r="L862" s="151" t="str">
        <f t="shared" si="59"/>
        <v xml:space="preserve"> </v>
      </c>
      <c r="M862" s="82"/>
      <c r="N862" s="6"/>
      <c r="O862" s="62">
        <f t="shared" si="60"/>
        <v>59</v>
      </c>
      <c r="P862" s="71"/>
    </row>
    <row r="863" spans="1:16" s="5" customFormat="1" ht="17.45" customHeight="1">
      <c r="A863" s="4">
        <v>854</v>
      </c>
      <c r="B863" s="133" t="s">
        <v>10105</v>
      </c>
      <c r="C863" s="134" t="s">
        <v>3607</v>
      </c>
      <c r="D863" s="135" t="s">
        <v>1806</v>
      </c>
      <c r="E863" s="81" t="s">
        <v>10153</v>
      </c>
      <c r="F863" s="145">
        <v>6.44</v>
      </c>
      <c r="G863" s="145">
        <v>6.28</v>
      </c>
      <c r="H863" s="48">
        <v>56</v>
      </c>
      <c r="I863" s="48">
        <v>63</v>
      </c>
      <c r="J863" s="151" t="str">
        <f t="shared" si="57"/>
        <v xml:space="preserve"> </v>
      </c>
      <c r="K863" s="151" t="str">
        <f t="shared" si="58"/>
        <v xml:space="preserve"> </v>
      </c>
      <c r="L863" s="151" t="str">
        <f t="shared" si="59"/>
        <v xml:space="preserve"> </v>
      </c>
      <c r="M863" s="202"/>
      <c r="N863" s="6"/>
      <c r="O863" s="62">
        <f t="shared" si="60"/>
        <v>59.5</v>
      </c>
      <c r="P863" s="71"/>
    </row>
    <row r="864" spans="1:16" s="5" customFormat="1" ht="17.45" customHeight="1">
      <c r="A864" s="4">
        <v>855</v>
      </c>
      <c r="B864" s="133" t="s">
        <v>10106</v>
      </c>
      <c r="C864" s="134" t="s">
        <v>10107</v>
      </c>
      <c r="D864" s="135" t="s">
        <v>3837</v>
      </c>
      <c r="E864" s="81" t="s">
        <v>10153</v>
      </c>
      <c r="F864" s="145">
        <v>6.17</v>
      </c>
      <c r="G864" s="145">
        <v>7.12</v>
      </c>
      <c r="H864" s="48">
        <v>50</v>
      </c>
      <c r="I864" s="48">
        <v>67</v>
      </c>
      <c r="J864" s="151" t="str">
        <f t="shared" si="57"/>
        <v xml:space="preserve"> </v>
      </c>
      <c r="K864" s="151" t="str">
        <f t="shared" si="58"/>
        <v xml:space="preserve"> </v>
      </c>
      <c r="L864" s="151" t="str">
        <f t="shared" si="59"/>
        <v xml:space="preserve"> </v>
      </c>
      <c r="M864" s="196"/>
      <c r="N864" s="50"/>
      <c r="O864" s="62">
        <f t="shared" si="60"/>
        <v>58.5</v>
      </c>
      <c r="P864" s="59"/>
    </row>
    <row r="865" spans="1:16" s="5" customFormat="1" ht="17.45" customHeight="1">
      <c r="A865" s="4">
        <v>856</v>
      </c>
      <c r="B865" s="133" t="s">
        <v>10108</v>
      </c>
      <c r="C865" s="134" t="s">
        <v>9973</v>
      </c>
      <c r="D865" s="135" t="s">
        <v>3837</v>
      </c>
      <c r="E865" s="81" t="s">
        <v>10153</v>
      </c>
      <c r="F865" s="145">
        <v>5.39</v>
      </c>
      <c r="G865" s="145">
        <v>6.11</v>
      </c>
      <c r="H865" s="48">
        <v>50</v>
      </c>
      <c r="I865" s="48">
        <v>57</v>
      </c>
      <c r="J865" s="151" t="str">
        <f t="shared" si="57"/>
        <v xml:space="preserve"> </v>
      </c>
      <c r="K865" s="151" t="str">
        <f t="shared" si="58"/>
        <v xml:space="preserve"> </v>
      </c>
      <c r="L865" s="151" t="str">
        <f t="shared" si="59"/>
        <v xml:space="preserve"> </v>
      </c>
      <c r="M865" s="83"/>
      <c r="N865" s="6"/>
      <c r="O865" s="62">
        <f t="shared" si="60"/>
        <v>53.5</v>
      </c>
      <c r="P865" s="71"/>
    </row>
    <row r="866" spans="1:16" s="5" customFormat="1" ht="17.45" customHeight="1">
      <c r="A866" s="4">
        <v>857</v>
      </c>
      <c r="B866" s="133" t="s">
        <v>10109</v>
      </c>
      <c r="C866" s="134" t="s">
        <v>3652</v>
      </c>
      <c r="D866" s="135" t="s">
        <v>2568</v>
      </c>
      <c r="E866" s="81" t="s">
        <v>10153</v>
      </c>
      <c r="F866" s="145">
        <v>5.71</v>
      </c>
      <c r="G866" s="145">
        <v>6.26</v>
      </c>
      <c r="H866" s="48">
        <v>56</v>
      </c>
      <c r="I866" s="48">
        <v>67</v>
      </c>
      <c r="J866" s="151" t="str">
        <f t="shared" si="57"/>
        <v xml:space="preserve"> </v>
      </c>
      <c r="K866" s="151" t="str">
        <f t="shared" si="58"/>
        <v xml:space="preserve"> </v>
      </c>
      <c r="L866" s="151" t="str">
        <f t="shared" si="59"/>
        <v xml:space="preserve"> </v>
      </c>
      <c r="M866" s="101"/>
      <c r="N866" s="6"/>
      <c r="O866" s="62">
        <f t="shared" si="60"/>
        <v>61.5</v>
      </c>
      <c r="P866" s="76"/>
    </row>
    <row r="867" spans="1:16" s="5" customFormat="1" ht="17.45" customHeight="1">
      <c r="A867" s="4">
        <v>858</v>
      </c>
      <c r="B867" s="133" t="s">
        <v>10110</v>
      </c>
      <c r="C867" s="134" t="s">
        <v>10111</v>
      </c>
      <c r="D867" s="135" t="s">
        <v>1451</v>
      </c>
      <c r="E867" s="81" t="s">
        <v>10153</v>
      </c>
      <c r="F867" s="145">
        <v>3.4</v>
      </c>
      <c r="G867" s="145">
        <v>4.05</v>
      </c>
      <c r="H867" s="48">
        <v>50</v>
      </c>
      <c r="I867" s="48">
        <v>51</v>
      </c>
      <c r="J867" s="151" t="str">
        <f t="shared" si="57"/>
        <v xml:space="preserve"> </v>
      </c>
      <c r="K867" s="151" t="str">
        <f t="shared" si="58"/>
        <v xml:space="preserve"> </v>
      </c>
      <c r="L867" s="151" t="str">
        <f t="shared" si="59"/>
        <v xml:space="preserve"> </v>
      </c>
      <c r="M867" s="83"/>
      <c r="N867" s="123"/>
      <c r="O867" s="62">
        <f t="shared" si="60"/>
        <v>50.5</v>
      </c>
      <c r="P867" s="71"/>
    </row>
    <row r="868" spans="1:16" s="5" customFormat="1" ht="17.45" customHeight="1">
      <c r="A868" s="4">
        <v>859</v>
      </c>
      <c r="B868" s="133" t="s">
        <v>10112</v>
      </c>
      <c r="C868" s="134" t="s">
        <v>361</v>
      </c>
      <c r="D868" s="135" t="s">
        <v>1324</v>
      </c>
      <c r="E868" s="81" t="s">
        <v>10153</v>
      </c>
      <c r="F868" s="145">
        <v>5.2</v>
      </c>
      <c r="G868" s="145">
        <v>6.71</v>
      </c>
      <c r="H868" s="48">
        <v>56</v>
      </c>
      <c r="I868" s="48">
        <v>67</v>
      </c>
      <c r="J868" s="151" t="str">
        <f t="shared" si="57"/>
        <v xml:space="preserve"> </v>
      </c>
      <c r="K868" s="151" t="str">
        <f t="shared" si="58"/>
        <v xml:space="preserve"> </v>
      </c>
      <c r="L868" s="151" t="str">
        <f t="shared" si="59"/>
        <v xml:space="preserve"> </v>
      </c>
      <c r="M868" s="120"/>
      <c r="N868" s="123"/>
      <c r="O868" s="62">
        <f t="shared" si="60"/>
        <v>61.5</v>
      </c>
      <c r="P868" s="71"/>
    </row>
    <row r="869" spans="1:16" s="5" customFormat="1" ht="17.45" customHeight="1">
      <c r="A869" s="4">
        <v>860</v>
      </c>
      <c r="B869" s="133" t="s">
        <v>10113</v>
      </c>
      <c r="C869" s="134" t="s">
        <v>997</v>
      </c>
      <c r="D869" s="135" t="s">
        <v>3474</v>
      </c>
      <c r="E869" s="81" t="s">
        <v>10153</v>
      </c>
      <c r="F869" s="145">
        <v>5.04</v>
      </c>
      <c r="G869" s="145">
        <v>5.81</v>
      </c>
      <c r="H869" s="48">
        <v>50</v>
      </c>
      <c r="I869" s="48">
        <v>57</v>
      </c>
      <c r="J869" s="151" t="str">
        <f t="shared" si="57"/>
        <v xml:space="preserve"> </v>
      </c>
      <c r="K869" s="151" t="str">
        <f t="shared" si="58"/>
        <v xml:space="preserve"> </v>
      </c>
      <c r="L869" s="151" t="str">
        <f t="shared" si="59"/>
        <v xml:space="preserve"> </v>
      </c>
      <c r="M869" s="51"/>
      <c r="N869" s="123"/>
      <c r="O869" s="62">
        <f t="shared" si="60"/>
        <v>53.5</v>
      </c>
      <c r="P869" s="71"/>
    </row>
    <row r="870" spans="1:16" s="5" customFormat="1" ht="17.45" customHeight="1">
      <c r="A870" s="4">
        <v>861</v>
      </c>
      <c r="B870" s="133" t="s">
        <v>10114</v>
      </c>
      <c r="C870" s="134" t="s">
        <v>670</v>
      </c>
      <c r="D870" s="135" t="s">
        <v>1757</v>
      </c>
      <c r="E870" s="81" t="s">
        <v>10153</v>
      </c>
      <c r="F870" s="145">
        <v>7.95</v>
      </c>
      <c r="G870" s="145">
        <v>6.58</v>
      </c>
      <c r="H870" s="48">
        <v>53</v>
      </c>
      <c r="I870" s="48">
        <v>64</v>
      </c>
      <c r="J870" s="151" t="str">
        <f t="shared" si="57"/>
        <v xml:space="preserve"> </v>
      </c>
      <c r="K870" s="151" t="str">
        <f t="shared" si="58"/>
        <v xml:space="preserve"> </v>
      </c>
      <c r="L870" s="151" t="str">
        <f t="shared" si="59"/>
        <v xml:space="preserve"> </v>
      </c>
      <c r="M870" s="83"/>
      <c r="N870" s="123"/>
      <c r="O870" s="62">
        <f t="shared" si="60"/>
        <v>58.5</v>
      </c>
      <c r="P870" s="71"/>
    </row>
    <row r="871" spans="1:16" s="5" customFormat="1" ht="17.45" customHeight="1">
      <c r="A871" s="4">
        <v>862</v>
      </c>
      <c r="B871" s="133" t="s">
        <v>10115</v>
      </c>
      <c r="C871" s="134" t="s">
        <v>3724</v>
      </c>
      <c r="D871" s="135" t="s">
        <v>1411</v>
      </c>
      <c r="E871" s="81" t="s">
        <v>10153</v>
      </c>
      <c r="F871" s="145">
        <v>7.49</v>
      </c>
      <c r="G871" s="145">
        <v>7.45</v>
      </c>
      <c r="H871" s="48">
        <v>70</v>
      </c>
      <c r="I871" s="48">
        <v>73</v>
      </c>
      <c r="J871" s="151" t="str">
        <f t="shared" si="57"/>
        <v>SVK</v>
      </c>
      <c r="K871" s="151" t="str">
        <f t="shared" si="58"/>
        <v>SVK</v>
      </c>
      <c r="L871" s="151" t="str">
        <f t="shared" si="59"/>
        <v>SVK</v>
      </c>
      <c r="M871" s="98"/>
      <c r="N871" s="93" t="s">
        <v>895</v>
      </c>
      <c r="O871" s="62">
        <f t="shared" si="60"/>
        <v>71.5</v>
      </c>
      <c r="P871" s="71"/>
    </row>
    <row r="872" spans="1:16" s="5" customFormat="1" ht="17.45" customHeight="1">
      <c r="A872" s="4">
        <v>863</v>
      </c>
      <c r="B872" s="133" t="s">
        <v>10116</v>
      </c>
      <c r="C872" s="134" t="s">
        <v>732</v>
      </c>
      <c r="D872" s="135" t="s">
        <v>1414</v>
      </c>
      <c r="E872" s="81" t="s">
        <v>10153</v>
      </c>
      <c r="F872" s="145">
        <v>6.31</v>
      </c>
      <c r="G872" s="145">
        <v>6.81</v>
      </c>
      <c r="H872" s="48">
        <v>50</v>
      </c>
      <c r="I872" s="48">
        <v>57</v>
      </c>
      <c r="J872" s="151" t="str">
        <f t="shared" si="57"/>
        <v xml:space="preserve"> </v>
      </c>
      <c r="K872" s="151" t="str">
        <f t="shared" si="58"/>
        <v xml:space="preserve"> </v>
      </c>
      <c r="L872" s="151" t="str">
        <f t="shared" si="59"/>
        <v xml:space="preserve"> </v>
      </c>
      <c r="M872" s="84"/>
      <c r="N872" s="123"/>
      <c r="O872" s="62">
        <f t="shared" si="60"/>
        <v>53.5</v>
      </c>
      <c r="P872" s="71"/>
    </row>
    <row r="873" spans="1:16" s="5" customFormat="1" ht="17.45" customHeight="1">
      <c r="A873" s="4">
        <v>864</v>
      </c>
      <c r="B873" s="133" t="s">
        <v>10117</v>
      </c>
      <c r="C873" s="134" t="s">
        <v>10118</v>
      </c>
      <c r="D873" s="135" t="s">
        <v>879</v>
      </c>
      <c r="E873" s="81" t="s">
        <v>10153</v>
      </c>
      <c r="F873" s="145">
        <v>4.5</v>
      </c>
      <c r="G873" s="145">
        <v>6.19</v>
      </c>
      <c r="H873" s="48">
        <v>50</v>
      </c>
      <c r="I873" s="48">
        <v>65</v>
      </c>
      <c r="J873" s="151" t="str">
        <f t="shared" si="57"/>
        <v xml:space="preserve"> </v>
      </c>
      <c r="K873" s="151" t="str">
        <f t="shared" si="58"/>
        <v xml:space="preserve"> </v>
      </c>
      <c r="L873" s="151" t="str">
        <f t="shared" si="59"/>
        <v xml:space="preserve"> </v>
      </c>
      <c r="M873" s="98"/>
      <c r="N873" s="123"/>
      <c r="O873" s="62">
        <f t="shared" si="60"/>
        <v>57.5</v>
      </c>
      <c r="P873" s="96"/>
    </row>
    <row r="874" spans="1:16" s="5" customFormat="1" ht="17.45" customHeight="1">
      <c r="A874" s="4">
        <v>865</v>
      </c>
      <c r="B874" s="133" t="s">
        <v>10119</v>
      </c>
      <c r="C874" s="134" t="s">
        <v>361</v>
      </c>
      <c r="D874" s="135" t="s">
        <v>2325</v>
      </c>
      <c r="E874" s="81" t="s">
        <v>10153</v>
      </c>
      <c r="F874" s="145">
        <v>4.46</v>
      </c>
      <c r="G874" s="145">
        <v>5.51</v>
      </c>
      <c r="H874" s="48">
        <v>50</v>
      </c>
      <c r="I874" s="48">
        <v>56</v>
      </c>
      <c r="J874" s="165" t="str">
        <f t="shared" si="57"/>
        <v xml:space="preserve"> </v>
      </c>
      <c r="K874" s="165" t="str">
        <f t="shared" si="58"/>
        <v xml:space="preserve"> </v>
      </c>
      <c r="L874" s="165" t="str">
        <f t="shared" si="59"/>
        <v xml:space="preserve"> </v>
      </c>
      <c r="M874" s="83"/>
      <c r="N874" s="9"/>
      <c r="O874" s="62">
        <f t="shared" si="60"/>
        <v>53</v>
      </c>
      <c r="P874" s="58"/>
    </row>
    <row r="875" spans="1:16" s="5" customFormat="1" ht="17.45" customHeight="1">
      <c r="A875" s="4">
        <v>866</v>
      </c>
      <c r="B875" s="133" t="s">
        <v>10120</v>
      </c>
      <c r="C875" s="134" t="s">
        <v>1694</v>
      </c>
      <c r="D875" s="135" t="s">
        <v>3608</v>
      </c>
      <c r="E875" s="81" t="s">
        <v>10153</v>
      </c>
      <c r="F875" s="145">
        <v>6</v>
      </c>
      <c r="G875" s="145">
        <v>6.3</v>
      </c>
      <c r="H875" s="48">
        <v>52</v>
      </c>
      <c r="I875" s="48">
        <v>57</v>
      </c>
      <c r="J875" s="165" t="str">
        <f t="shared" si="57"/>
        <v xml:space="preserve"> </v>
      </c>
      <c r="K875" s="165" t="str">
        <f t="shared" si="58"/>
        <v xml:space="preserve"> </v>
      </c>
      <c r="L875" s="165" t="str">
        <f t="shared" si="59"/>
        <v xml:space="preserve"> </v>
      </c>
      <c r="M875" s="101"/>
      <c r="N875" s="17"/>
      <c r="O875" s="62">
        <f t="shared" si="60"/>
        <v>54.5</v>
      </c>
      <c r="P875" s="58"/>
    </row>
    <row r="876" spans="1:16" s="5" customFormat="1" ht="17.45" customHeight="1">
      <c r="A876" s="4">
        <v>867</v>
      </c>
      <c r="B876" s="133" t="s">
        <v>10121</v>
      </c>
      <c r="C876" s="134" t="s">
        <v>1444</v>
      </c>
      <c r="D876" s="135" t="s">
        <v>3610</v>
      </c>
      <c r="E876" s="81" t="s">
        <v>10153</v>
      </c>
      <c r="F876" s="145">
        <v>3.14</v>
      </c>
      <c r="G876" s="145">
        <v>5.26</v>
      </c>
      <c r="H876" s="48">
        <v>50</v>
      </c>
      <c r="I876" s="48">
        <v>52</v>
      </c>
      <c r="J876" s="165" t="str">
        <f t="shared" si="57"/>
        <v xml:space="preserve"> </v>
      </c>
      <c r="K876" s="165" t="str">
        <f t="shared" si="58"/>
        <v xml:space="preserve"> </v>
      </c>
      <c r="L876" s="165" t="str">
        <f t="shared" si="59"/>
        <v xml:space="preserve"> </v>
      </c>
      <c r="M876" s="101"/>
      <c r="N876" s="9"/>
      <c r="O876" s="62">
        <f t="shared" si="60"/>
        <v>51</v>
      </c>
      <c r="P876" s="58"/>
    </row>
    <row r="877" spans="1:16" s="5" customFormat="1" ht="17.45" customHeight="1">
      <c r="A877" s="4">
        <v>868</v>
      </c>
      <c r="B877" s="133" t="s">
        <v>10123</v>
      </c>
      <c r="C877" s="134" t="s">
        <v>3477</v>
      </c>
      <c r="D877" s="135" t="s">
        <v>362</v>
      </c>
      <c r="E877" s="81" t="s">
        <v>10153</v>
      </c>
      <c r="F877" s="145">
        <v>5.44</v>
      </c>
      <c r="G877" s="145">
        <v>7.31</v>
      </c>
      <c r="H877" s="48">
        <v>60</v>
      </c>
      <c r="I877" s="48">
        <v>64</v>
      </c>
      <c r="J877" s="165" t="str">
        <f t="shared" si="57"/>
        <v xml:space="preserve"> </v>
      </c>
      <c r="K877" s="165" t="str">
        <f t="shared" si="58"/>
        <v xml:space="preserve"> </v>
      </c>
      <c r="L877" s="165" t="str">
        <f t="shared" si="59"/>
        <v xml:space="preserve"> </v>
      </c>
      <c r="M877" s="101"/>
      <c r="N877" s="9"/>
      <c r="O877" s="62">
        <f t="shared" si="60"/>
        <v>62</v>
      </c>
      <c r="P877" s="58"/>
    </row>
    <row r="878" spans="1:16" s="5" customFormat="1" ht="17.45" customHeight="1">
      <c r="A878" s="4">
        <v>869</v>
      </c>
      <c r="B878" s="133" t="s">
        <v>10124</v>
      </c>
      <c r="C878" s="134" t="s">
        <v>3471</v>
      </c>
      <c r="D878" s="135" t="s">
        <v>3625</v>
      </c>
      <c r="E878" s="81" t="s">
        <v>10153</v>
      </c>
      <c r="F878" s="145">
        <v>6.87</v>
      </c>
      <c r="G878" s="145">
        <v>7.93</v>
      </c>
      <c r="H878" s="48">
        <v>61</v>
      </c>
      <c r="I878" s="48">
        <v>77</v>
      </c>
      <c r="J878" s="165" t="str">
        <f t="shared" si="57"/>
        <v xml:space="preserve"> </v>
      </c>
      <c r="K878" s="165" t="str">
        <f t="shared" si="58"/>
        <v>SVK</v>
      </c>
      <c r="L878" s="165" t="str">
        <f t="shared" si="59"/>
        <v xml:space="preserve"> </v>
      </c>
      <c r="M878" s="101"/>
      <c r="N878" s="9"/>
      <c r="O878" s="62">
        <f t="shared" si="60"/>
        <v>69</v>
      </c>
      <c r="P878" s="71"/>
    </row>
    <row r="879" spans="1:16" s="5" customFormat="1" ht="17.45" customHeight="1">
      <c r="A879" s="4">
        <v>870</v>
      </c>
      <c r="B879" s="133" t="s">
        <v>10125</v>
      </c>
      <c r="C879" s="134" t="s">
        <v>4559</v>
      </c>
      <c r="D879" s="135" t="s">
        <v>996</v>
      </c>
      <c r="E879" s="81" t="s">
        <v>10153</v>
      </c>
      <c r="F879" s="145">
        <v>4.2699999999999996</v>
      </c>
      <c r="G879" s="145">
        <v>5.39</v>
      </c>
      <c r="H879" s="48">
        <v>50</v>
      </c>
      <c r="I879" s="48">
        <v>53</v>
      </c>
      <c r="J879" s="165" t="str">
        <f t="shared" si="57"/>
        <v xml:space="preserve"> </v>
      </c>
      <c r="K879" s="165" t="str">
        <f t="shared" si="58"/>
        <v xml:space="preserve"> </v>
      </c>
      <c r="L879" s="165" t="str">
        <f t="shared" si="59"/>
        <v xml:space="preserve"> </v>
      </c>
      <c r="M879" s="101"/>
      <c r="N879" s="9"/>
      <c r="O879" s="62">
        <f t="shared" si="60"/>
        <v>51.5</v>
      </c>
      <c r="P879" s="71"/>
    </row>
    <row r="880" spans="1:16" s="5" customFormat="1" ht="17.45" customHeight="1">
      <c r="A880" s="4">
        <v>871</v>
      </c>
      <c r="B880" s="133" t="s">
        <v>10126</v>
      </c>
      <c r="C880" s="134" t="s">
        <v>10127</v>
      </c>
      <c r="D880" s="135" t="s">
        <v>3790</v>
      </c>
      <c r="E880" s="81" t="s">
        <v>10153</v>
      </c>
      <c r="F880" s="145">
        <v>5.61</v>
      </c>
      <c r="G880" s="145">
        <v>6.15</v>
      </c>
      <c r="H880" s="48">
        <v>54</v>
      </c>
      <c r="I880" s="48">
        <v>58</v>
      </c>
      <c r="J880" s="165" t="str">
        <f t="shared" si="57"/>
        <v xml:space="preserve"> </v>
      </c>
      <c r="K880" s="165" t="str">
        <f t="shared" si="58"/>
        <v xml:space="preserve"> </v>
      </c>
      <c r="L880" s="165" t="str">
        <f t="shared" si="59"/>
        <v xml:space="preserve"> </v>
      </c>
      <c r="M880" s="101"/>
      <c r="N880" s="9"/>
      <c r="O880" s="62">
        <f t="shared" si="60"/>
        <v>56</v>
      </c>
      <c r="P880" s="71"/>
    </row>
    <row r="881" spans="1:16" s="5" customFormat="1" ht="17.45" customHeight="1">
      <c r="A881" s="4">
        <v>872</v>
      </c>
      <c r="B881" s="133" t="s">
        <v>10128</v>
      </c>
      <c r="C881" s="134" t="s">
        <v>10129</v>
      </c>
      <c r="D881" s="135" t="s">
        <v>628</v>
      </c>
      <c r="E881" s="81" t="s">
        <v>10153</v>
      </c>
      <c r="F881" s="145">
        <v>5.4</v>
      </c>
      <c r="G881" s="145">
        <v>2.6</v>
      </c>
      <c r="H881" s="48">
        <v>50</v>
      </c>
      <c r="I881" s="48">
        <v>43</v>
      </c>
      <c r="J881" s="165" t="str">
        <f t="shared" si="57"/>
        <v xml:space="preserve"> </v>
      </c>
      <c r="K881" s="165" t="str">
        <f t="shared" si="58"/>
        <v xml:space="preserve"> </v>
      </c>
      <c r="L881" s="165" t="str">
        <f t="shared" si="59"/>
        <v xml:space="preserve"> </v>
      </c>
      <c r="M881" s="83"/>
      <c r="N881" s="17"/>
      <c r="O881" s="62">
        <f t="shared" si="60"/>
        <v>46.5</v>
      </c>
      <c r="P881" s="71"/>
    </row>
    <row r="882" spans="1:16" s="5" customFormat="1" ht="17.45" customHeight="1">
      <c r="A882" s="4">
        <v>873</v>
      </c>
      <c r="B882" s="133" t="s">
        <v>10130</v>
      </c>
      <c r="C882" s="134" t="s">
        <v>1000</v>
      </c>
      <c r="D882" s="135" t="s">
        <v>3801</v>
      </c>
      <c r="E882" s="81" t="s">
        <v>10153</v>
      </c>
      <c r="F882" s="145">
        <v>5.15</v>
      </c>
      <c r="G882" s="145">
        <v>7.72</v>
      </c>
      <c r="H882" s="48">
        <v>50</v>
      </c>
      <c r="I882" s="48">
        <v>73</v>
      </c>
      <c r="J882" s="165" t="str">
        <f t="shared" si="57"/>
        <v xml:space="preserve"> </v>
      </c>
      <c r="K882" s="165" t="str">
        <f t="shared" si="58"/>
        <v>SVK</v>
      </c>
      <c r="L882" s="165" t="str">
        <f t="shared" si="59"/>
        <v xml:space="preserve"> </v>
      </c>
      <c r="M882" s="83"/>
      <c r="N882" s="9"/>
      <c r="O882" s="62">
        <f t="shared" si="60"/>
        <v>61.5</v>
      </c>
      <c r="P882" s="58"/>
    </row>
    <row r="883" spans="1:16" s="5" customFormat="1" ht="17.45" customHeight="1">
      <c r="A883" s="4">
        <v>874</v>
      </c>
      <c r="B883" s="133" t="s">
        <v>10131</v>
      </c>
      <c r="C883" s="134" t="s">
        <v>1000</v>
      </c>
      <c r="D883" s="135" t="s">
        <v>3774</v>
      </c>
      <c r="E883" s="81" t="s">
        <v>10153</v>
      </c>
      <c r="F883" s="145">
        <v>4.4000000000000004</v>
      </c>
      <c r="G883" s="145">
        <v>5.91</v>
      </c>
      <c r="H883" s="48">
        <v>50</v>
      </c>
      <c r="I883" s="48">
        <v>51</v>
      </c>
      <c r="J883" s="165" t="str">
        <f t="shared" si="57"/>
        <v xml:space="preserve"> </v>
      </c>
      <c r="K883" s="165" t="str">
        <f t="shared" si="58"/>
        <v xml:space="preserve"> </v>
      </c>
      <c r="L883" s="165" t="str">
        <f t="shared" si="59"/>
        <v xml:space="preserve"> </v>
      </c>
      <c r="M883" s="101"/>
      <c r="N883" s="9"/>
      <c r="O883" s="62">
        <f t="shared" si="60"/>
        <v>50.5</v>
      </c>
      <c r="P883" s="58"/>
    </row>
    <row r="884" spans="1:16" s="5" customFormat="1" ht="17.45" customHeight="1">
      <c r="A884" s="4">
        <v>875</v>
      </c>
      <c r="B884" s="133" t="s">
        <v>10132</v>
      </c>
      <c r="C884" s="134" t="s">
        <v>2134</v>
      </c>
      <c r="D884" s="135" t="s">
        <v>4666</v>
      </c>
      <c r="E884" s="81" t="s">
        <v>10153</v>
      </c>
      <c r="F884" s="145">
        <v>3.7</v>
      </c>
      <c r="G884" s="145">
        <v>5.76</v>
      </c>
      <c r="H884" s="48">
        <v>50</v>
      </c>
      <c r="I884" s="48">
        <v>53</v>
      </c>
      <c r="J884" s="165" t="str">
        <f t="shared" si="57"/>
        <v xml:space="preserve"> </v>
      </c>
      <c r="K884" s="165" t="str">
        <f t="shared" si="58"/>
        <v xml:space="preserve"> </v>
      </c>
      <c r="L884" s="165" t="str">
        <f t="shared" si="59"/>
        <v xml:space="preserve"> </v>
      </c>
      <c r="M884" s="101"/>
      <c r="N884" s="9"/>
      <c r="O884" s="62">
        <f t="shared" si="60"/>
        <v>51.5</v>
      </c>
      <c r="P884" s="58"/>
    </row>
    <row r="885" spans="1:16" s="5" customFormat="1" ht="17.45" customHeight="1">
      <c r="A885" s="4">
        <v>876</v>
      </c>
      <c r="B885" s="133" t="s">
        <v>10133</v>
      </c>
      <c r="C885" s="134" t="s">
        <v>1734</v>
      </c>
      <c r="D885" s="135" t="s">
        <v>3779</v>
      </c>
      <c r="E885" s="81" t="s">
        <v>10153</v>
      </c>
      <c r="F885" s="145">
        <v>5.41</v>
      </c>
      <c r="G885" s="145">
        <v>6.5</v>
      </c>
      <c r="H885" s="48">
        <v>53</v>
      </c>
      <c r="I885" s="48">
        <v>60</v>
      </c>
      <c r="J885" s="165" t="str">
        <f t="shared" si="57"/>
        <v xml:space="preserve"> </v>
      </c>
      <c r="K885" s="165" t="str">
        <f t="shared" si="58"/>
        <v xml:space="preserve"> </v>
      </c>
      <c r="L885" s="165" t="str">
        <f t="shared" si="59"/>
        <v xml:space="preserve"> </v>
      </c>
      <c r="M885" s="83"/>
      <c r="N885" s="9"/>
      <c r="O885" s="62">
        <f t="shared" si="60"/>
        <v>56.5</v>
      </c>
      <c r="P885" s="58"/>
    </row>
    <row r="886" spans="1:16" s="5" customFormat="1" ht="17.45" customHeight="1">
      <c r="A886" s="4">
        <v>877</v>
      </c>
      <c r="B886" s="133" t="s">
        <v>10134</v>
      </c>
      <c r="C886" s="134" t="s">
        <v>584</v>
      </c>
      <c r="D886" s="135" t="s">
        <v>1925</v>
      </c>
      <c r="E886" s="81" t="s">
        <v>10153</v>
      </c>
      <c r="F886" s="145">
        <v>2.75</v>
      </c>
      <c r="G886" s="145">
        <v>5.64</v>
      </c>
      <c r="H886" s="48">
        <v>50</v>
      </c>
      <c r="I886" s="48">
        <v>52</v>
      </c>
      <c r="J886" s="165" t="str">
        <f t="shared" si="57"/>
        <v xml:space="preserve"> </v>
      </c>
      <c r="K886" s="165" t="str">
        <f t="shared" si="58"/>
        <v xml:space="preserve"> </v>
      </c>
      <c r="L886" s="165" t="str">
        <f t="shared" si="59"/>
        <v xml:space="preserve"> </v>
      </c>
      <c r="M886" s="83"/>
      <c r="N886" s="17"/>
      <c r="O886" s="62">
        <f t="shared" si="60"/>
        <v>51</v>
      </c>
      <c r="P886" s="58"/>
    </row>
    <row r="887" spans="1:16" s="5" customFormat="1" ht="17.45" customHeight="1">
      <c r="A887" s="4">
        <v>878</v>
      </c>
      <c r="B887" s="133" t="s">
        <v>10135</v>
      </c>
      <c r="C887" s="134" t="s">
        <v>10136</v>
      </c>
      <c r="D887" s="135" t="s">
        <v>3470</v>
      </c>
      <c r="E887" s="81" t="s">
        <v>10153</v>
      </c>
      <c r="F887" s="145">
        <v>5.12</v>
      </c>
      <c r="G887" s="145">
        <v>3.94</v>
      </c>
      <c r="H887" s="48">
        <v>50</v>
      </c>
      <c r="I887" s="48">
        <v>43</v>
      </c>
      <c r="J887" s="165" t="str">
        <f t="shared" si="57"/>
        <v xml:space="preserve"> </v>
      </c>
      <c r="K887" s="165" t="str">
        <f t="shared" si="58"/>
        <v xml:space="preserve"> </v>
      </c>
      <c r="L887" s="165" t="str">
        <f t="shared" si="59"/>
        <v xml:space="preserve"> </v>
      </c>
      <c r="M887" s="101"/>
      <c r="N887" s="38"/>
      <c r="O887" s="62">
        <f t="shared" si="60"/>
        <v>46.5</v>
      </c>
      <c r="P887" s="58"/>
    </row>
    <row r="888" spans="1:16" s="5" customFormat="1" ht="17.45" customHeight="1">
      <c r="A888" s="4">
        <v>879</v>
      </c>
      <c r="B888" s="133" t="s">
        <v>10137</v>
      </c>
      <c r="C888" s="134" t="s">
        <v>997</v>
      </c>
      <c r="D888" s="135" t="s">
        <v>3182</v>
      </c>
      <c r="E888" s="81" t="s">
        <v>10153</v>
      </c>
      <c r="F888" s="145">
        <v>4.88</v>
      </c>
      <c r="G888" s="145">
        <v>4.76</v>
      </c>
      <c r="H888" s="48">
        <v>50</v>
      </c>
      <c r="I888" s="48">
        <v>43</v>
      </c>
      <c r="J888" s="165" t="str">
        <f t="shared" si="57"/>
        <v xml:space="preserve"> </v>
      </c>
      <c r="K888" s="165" t="str">
        <f t="shared" si="58"/>
        <v xml:space="preserve"> </v>
      </c>
      <c r="L888" s="165" t="str">
        <f t="shared" si="59"/>
        <v xml:space="preserve"> </v>
      </c>
      <c r="M888" s="101"/>
      <c r="N888" s="78"/>
      <c r="O888" s="62">
        <f t="shared" si="60"/>
        <v>46.5</v>
      </c>
      <c r="P888" s="58"/>
    </row>
    <row r="889" spans="1:16" s="5" customFormat="1" ht="17.45" customHeight="1">
      <c r="A889" s="4">
        <v>880</v>
      </c>
      <c r="B889" s="133" t="s">
        <v>10138</v>
      </c>
      <c r="C889" s="134" t="s">
        <v>2922</v>
      </c>
      <c r="D889" s="135" t="s">
        <v>302</v>
      </c>
      <c r="E889" s="81" t="s">
        <v>10153</v>
      </c>
      <c r="F889" s="145">
        <v>5.9</v>
      </c>
      <c r="G889" s="145">
        <v>6.99</v>
      </c>
      <c r="H889" s="48">
        <v>53</v>
      </c>
      <c r="I889" s="48">
        <v>64</v>
      </c>
      <c r="J889" s="165" t="str">
        <f t="shared" si="57"/>
        <v xml:space="preserve"> </v>
      </c>
      <c r="K889" s="165" t="str">
        <f t="shared" si="58"/>
        <v xml:space="preserve"> </v>
      </c>
      <c r="L889" s="165" t="str">
        <f t="shared" si="59"/>
        <v xml:space="preserve"> </v>
      </c>
      <c r="M889" s="83"/>
      <c r="N889" s="9"/>
      <c r="O889" s="62">
        <f t="shared" si="60"/>
        <v>58.5</v>
      </c>
      <c r="P889" s="58"/>
    </row>
    <row r="890" spans="1:16" s="5" customFormat="1" ht="17.45" customHeight="1">
      <c r="A890" s="4">
        <v>881</v>
      </c>
      <c r="B890" s="133" t="s">
        <v>10139</v>
      </c>
      <c r="C890" s="134" t="s">
        <v>3652</v>
      </c>
      <c r="D890" s="135" t="s">
        <v>302</v>
      </c>
      <c r="E890" s="81" t="s">
        <v>10153</v>
      </c>
      <c r="F890" s="145">
        <v>4.09</v>
      </c>
      <c r="G890" s="145">
        <v>3.01</v>
      </c>
      <c r="H890" s="48">
        <v>50</v>
      </c>
      <c r="I890" s="48">
        <v>50</v>
      </c>
      <c r="J890" s="165" t="str">
        <f t="shared" si="57"/>
        <v xml:space="preserve"> </v>
      </c>
      <c r="K890" s="165" t="str">
        <f t="shared" si="58"/>
        <v xml:space="preserve"> </v>
      </c>
      <c r="L890" s="165" t="str">
        <f t="shared" si="59"/>
        <v xml:space="preserve"> </v>
      </c>
      <c r="M890" s="101"/>
      <c r="N890" s="17"/>
      <c r="O890" s="62">
        <f t="shared" si="60"/>
        <v>50</v>
      </c>
      <c r="P890" s="58"/>
    </row>
    <row r="891" spans="1:16" s="5" customFormat="1" ht="17.45" customHeight="1">
      <c r="A891" s="4">
        <v>882</v>
      </c>
      <c r="B891" s="133" t="s">
        <v>10140</v>
      </c>
      <c r="C891" s="134" t="s">
        <v>10141</v>
      </c>
      <c r="D891" s="135" t="s">
        <v>3372</v>
      </c>
      <c r="E891" s="81" t="s">
        <v>10153</v>
      </c>
      <c r="F891" s="145">
        <v>6.51</v>
      </c>
      <c r="G891" s="145">
        <v>7.04</v>
      </c>
      <c r="H891" s="48">
        <v>67</v>
      </c>
      <c r="I891" s="48">
        <v>72</v>
      </c>
      <c r="J891" s="165" t="str">
        <f t="shared" si="57"/>
        <v xml:space="preserve"> </v>
      </c>
      <c r="K891" s="168" t="str">
        <f t="shared" si="58"/>
        <v>SVK</v>
      </c>
      <c r="L891" s="165" t="str">
        <f t="shared" si="59"/>
        <v xml:space="preserve"> </v>
      </c>
      <c r="M891" s="196" t="s">
        <v>12603</v>
      </c>
      <c r="N891" s="9"/>
      <c r="O891" s="62">
        <f t="shared" si="60"/>
        <v>69.5</v>
      </c>
      <c r="P891" s="58"/>
    </row>
    <row r="892" spans="1:16" s="5" customFormat="1" ht="17.45" customHeight="1">
      <c r="A892" s="4">
        <v>883</v>
      </c>
      <c r="B892" s="133" t="s">
        <v>10142</v>
      </c>
      <c r="C892" s="134" t="s">
        <v>10143</v>
      </c>
      <c r="D892" s="135" t="s">
        <v>4270</v>
      </c>
      <c r="E892" s="81" t="s">
        <v>10153</v>
      </c>
      <c r="F892" s="145">
        <v>5.64</v>
      </c>
      <c r="G892" s="145">
        <v>6.38</v>
      </c>
      <c r="H892" s="48">
        <v>57</v>
      </c>
      <c r="I892" s="48">
        <v>64</v>
      </c>
      <c r="J892" s="165" t="str">
        <f t="shared" si="57"/>
        <v xml:space="preserve"> </v>
      </c>
      <c r="K892" s="165" t="str">
        <f t="shared" si="58"/>
        <v xml:space="preserve"> </v>
      </c>
      <c r="L892" s="165" t="str">
        <f t="shared" si="59"/>
        <v xml:space="preserve"> </v>
      </c>
      <c r="M892" s="202"/>
      <c r="N892" s="9"/>
      <c r="O892" s="62">
        <f t="shared" si="60"/>
        <v>60.5</v>
      </c>
      <c r="P892" s="58"/>
    </row>
    <row r="893" spans="1:16" s="5" customFormat="1" ht="17.45" customHeight="1">
      <c r="A893" s="4">
        <v>884</v>
      </c>
      <c r="B893" s="133" t="s">
        <v>10144</v>
      </c>
      <c r="C893" s="134" t="s">
        <v>7833</v>
      </c>
      <c r="D893" s="135" t="s">
        <v>3375</v>
      </c>
      <c r="E893" s="81" t="s">
        <v>10153</v>
      </c>
      <c r="F893" s="145">
        <v>4.88</v>
      </c>
      <c r="G893" s="145">
        <v>6.36</v>
      </c>
      <c r="H893" s="48">
        <v>50</v>
      </c>
      <c r="I893" s="48">
        <v>57</v>
      </c>
      <c r="J893" s="165" t="str">
        <f t="shared" si="57"/>
        <v xml:space="preserve"> </v>
      </c>
      <c r="K893" s="165" t="str">
        <f t="shared" si="58"/>
        <v xml:space="preserve"> </v>
      </c>
      <c r="L893" s="165" t="str">
        <f t="shared" si="59"/>
        <v xml:space="preserve"> </v>
      </c>
      <c r="M893" s="83"/>
      <c r="N893" s="9"/>
      <c r="O893" s="62">
        <f t="shared" si="60"/>
        <v>53.5</v>
      </c>
      <c r="P893" s="58"/>
    </row>
    <row r="894" spans="1:16" s="5" customFormat="1" ht="17.45" customHeight="1">
      <c r="A894" s="4">
        <v>885</v>
      </c>
      <c r="B894" s="133" t="s">
        <v>10145</v>
      </c>
      <c r="C894" s="134" t="s">
        <v>732</v>
      </c>
      <c r="D894" s="135" t="s">
        <v>1012</v>
      </c>
      <c r="E894" s="81" t="s">
        <v>10153</v>
      </c>
      <c r="F894" s="145">
        <v>7.41</v>
      </c>
      <c r="G894" s="145">
        <v>7.8</v>
      </c>
      <c r="H894" s="48">
        <v>67</v>
      </c>
      <c r="I894" s="48">
        <v>88</v>
      </c>
      <c r="J894" s="165" t="str">
        <f t="shared" si="57"/>
        <v xml:space="preserve"> </v>
      </c>
      <c r="K894" s="165" t="str">
        <f t="shared" si="58"/>
        <v>SVK</v>
      </c>
      <c r="L894" s="165" t="str">
        <f t="shared" si="59"/>
        <v xml:space="preserve"> </v>
      </c>
      <c r="M894" s="83"/>
      <c r="N894" s="9"/>
      <c r="O894" s="62">
        <f t="shared" si="60"/>
        <v>77.5</v>
      </c>
      <c r="P894" s="58"/>
    </row>
    <row r="895" spans="1:16" s="5" customFormat="1" ht="17.45" customHeight="1">
      <c r="A895" s="4">
        <v>886</v>
      </c>
      <c r="B895" s="133" t="s">
        <v>10146</v>
      </c>
      <c r="C895" s="134" t="s">
        <v>9768</v>
      </c>
      <c r="D895" s="135" t="s">
        <v>10147</v>
      </c>
      <c r="E895" s="81" t="s">
        <v>10153</v>
      </c>
      <c r="F895" s="145">
        <v>6.61</v>
      </c>
      <c r="G895" s="145">
        <v>7.91</v>
      </c>
      <c r="H895" s="48">
        <v>75</v>
      </c>
      <c r="I895" s="48">
        <v>88</v>
      </c>
      <c r="J895" s="165" t="str">
        <f t="shared" si="57"/>
        <v xml:space="preserve"> </v>
      </c>
      <c r="K895" s="165" t="str">
        <f t="shared" si="58"/>
        <v>SVK</v>
      </c>
      <c r="L895" s="165" t="str">
        <f t="shared" si="59"/>
        <v xml:space="preserve"> </v>
      </c>
      <c r="M895" s="98"/>
      <c r="N895" s="9"/>
      <c r="O895" s="62">
        <f t="shared" si="60"/>
        <v>81.5</v>
      </c>
      <c r="P895" s="58"/>
    </row>
    <row r="896" spans="1:16" s="5" customFormat="1" ht="17.45" customHeight="1">
      <c r="A896" s="4">
        <v>887</v>
      </c>
      <c r="B896" s="133" t="s">
        <v>10148</v>
      </c>
      <c r="C896" s="134" t="s">
        <v>4265</v>
      </c>
      <c r="D896" s="135" t="s">
        <v>1395</v>
      </c>
      <c r="E896" s="81" t="s">
        <v>10153</v>
      </c>
      <c r="F896" s="145">
        <v>6.8</v>
      </c>
      <c r="G896" s="145">
        <v>6.91</v>
      </c>
      <c r="H896" s="48">
        <v>60</v>
      </c>
      <c r="I896" s="48">
        <v>55</v>
      </c>
      <c r="J896" s="165" t="str">
        <f t="shared" si="57"/>
        <v xml:space="preserve"> </v>
      </c>
      <c r="K896" s="165" t="str">
        <f t="shared" si="58"/>
        <v xml:space="preserve"> </v>
      </c>
      <c r="L896" s="165" t="str">
        <f t="shared" si="59"/>
        <v xml:space="preserve"> </v>
      </c>
      <c r="M896" s="202"/>
      <c r="N896" s="136"/>
      <c r="O896" s="62">
        <f t="shared" si="60"/>
        <v>57.5</v>
      </c>
      <c r="P896" s="58"/>
    </row>
    <row r="897" spans="1:16" s="5" customFormat="1" ht="17.45" customHeight="1">
      <c r="A897" s="4">
        <v>888</v>
      </c>
      <c r="B897" s="133" t="s">
        <v>10149</v>
      </c>
      <c r="C897" s="134" t="s">
        <v>3408</v>
      </c>
      <c r="D897" s="135" t="s">
        <v>307</v>
      </c>
      <c r="E897" s="81" t="s">
        <v>10153</v>
      </c>
      <c r="F897" s="145">
        <v>5.82</v>
      </c>
      <c r="G897" s="145">
        <v>6.16</v>
      </c>
      <c r="H897" s="48">
        <v>52</v>
      </c>
      <c r="I897" s="48">
        <v>62</v>
      </c>
      <c r="J897" s="165" t="str">
        <f t="shared" si="57"/>
        <v xml:space="preserve"> </v>
      </c>
      <c r="K897" s="165" t="str">
        <f t="shared" si="58"/>
        <v xml:space="preserve"> </v>
      </c>
      <c r="L897" s="165" t="str">
        <f t="shared" si="59"/>
        <v xml:space="preserve"> </v>
      </c>
      <c r="M897" s="83"/>
      <c r="N897" s="17"/>
      <c r="O897" s="62">
        <f t="shared" si="60"/>
        <v>57</v>
      </c>
      <c r="P897" s="58"/>
    </row>
    <row r="898" spans="1:16" s="5" customFormat="1" ht="17.45" customHeight="1">
      <c r="A898" s="4">
        <v>889</v>
      </c>
      <c r="B898" s="133" t="s">
        <v>10150</v>
      </c>
      <c r="C898" s="134" t="s">
        <v>739</v>
      </c>
      <c r="D898" s="135" t="s">
        <v>1002</v>
      </c>
      <c r="E898" s="81" t="s">
        <v>10153</v>
      </c>
      <c r="F898" s="145">
        <v>4.6900000000000004</v>
      </c>
      <c r="G898" s="145">
        <v>2.08</v>
      </c>
      <c r="H898" s="48">
        <v>50</v>
      </c>
      <c r="I898" s="48">
        <v>43</v>
      </c>
      <c r="J898" s="165" t="str">
        <f t="shared" si="57"/>
        <v xml:space="preserve"> </v>
      </c>
      <c r="K898" s="165" t="str">
        <f t="shared" si="58"/>
        <v xml:space="preserve"> </v>
      </c>
      <c r="L898" s="165" t="str">
        <f t="shared" si="59"/>
        <v xml:space="preserve"> </v>
      </c>
      <c r="M898" s="83"/>
      <c r="N898" s="9"/>
      <c r="O898" s="62">
        <f t="shared" si="60"/>
        <v>46.5</v>
      </c>
      <c r="P898" s="58"/>
    </row>
    <row r="899" spans="1:16" s="5" customFormat="1" ht="17.45" customHeight="1">
      <c r="A899" s="4">
        <v>890</v>
      </c>
      <c r="B899" s="133" t="s">
        <v>10151</v>
      </c>
      <c r="C899" s="134" t="s">
        <v>905</v>
      </c>
      <c r="D899" s="135" t="s">
        <v>51</v>
      </c>
      <c r="E899" s="81" t="s">
        <v>10153</v>
      </c>
      <c r="F899" s="145">
        <v>5.74</v>
      </c>
      <c r="G899" s="145">
        <v>6.44</v>
      </c>
      <c r="H899" s="48">
        <v>58</v>
      </c>
      <c r="I899" s="48">
        <v>60</v>
      </c>
      <c r="J899" s="165" t="str">
        <f t="shared" si="57"/>
        <v xml:space="preserve"> </v>
      </c>
      <c r="K899" s="165" t="str">
        <f t="shared" si="58"/>
        <v xml:space="preserve"> </v>
      </c>
      <c r="L899" s="165" t="str">
        <f t="shared" si="59"/>
        <v xml:space="preserve"> </v>
      </c>
      <c r="M899" s="52"/>
      <c r="N899" s="9"/>
      <c r="O899" s="62">
        <f t="shared" si="60"/>
        <v>59</v>
      </c>
      <c r="P899" s="58"/>
    </row>
    <row r="900" spans="1:16" s="5" customFormat="1" ht="17.45" customHeight="1">
      <c r="A900" s="4">
        <v>891</v>
      </c>
      <c r="B900" s="133" t="s">
        <v>10152</v>
      </c>
      <c r="C900" s="134" t="s">
        <v>668</v>
      </c>
      <c r="D900" s="135" t="s">
        <v>2983</v>
      </c>
      <c r="E900" s="81" t="s">
        <v>10153</v>
      </c>
      <c r="F900" s="145">
        <v>4.5199999999999996</v>
      </c>
      <c r="G900" s="145">
        <v>5.41</v>
      </c>
      <c r="H900" s="48">
        <v>50</v>
      </c>
      <c r="I900" s="48">
        <v>52</v>
      </c>
      <c r="J900" s="165" t="str">
        <f t="shared" si="57"/>
        <v xml:space="preserve"> </v>
      </c>
      <c r="K900" s="165" t="str">
        <f t="shared" si="58"/>
        <v xml:space="preserve"> </v>
      </c>
      <c r="L900" s="165" t="str">
        <f t="shared" si="59"/>
        <v xml:space="preserve"> </v>
      </c>
      <c r="M900" s="101"/>
      <c r="N900" s="9"/>
      <c r="O900" s="62">
        <f t="shared" si="60"/>
        <v>51</v>
      </c>
      <c r="P900" s="58"/>
    </row>
    <row r="901" spans="1:16" s="5" customFormat="1" ht="17.45" customHeight="1">
      <c r="A901" s="4">
        <v>892</v>
      </c>
      <c r="B901" s="133" t="s">
        <v>10154</v>
      </c>
      <c r="C901" s="134" t="s">
        <v>10155</v>
      </c>
      <c r="D901" s="135" t="s">
        <v>1013</v>
      </c>
      <c r="E901" s="81" t="s">
        <v>10211</v>
      </c>
      <c r="F901" s="145">
        <v>7.67</v>
      </c>
      <c r="G901" s="145">
        <v>7.66</v>
      </c>
      <c r="H901" s="48">
        <v>71</v>
      </c>
      <c r="I901" s="48">
        <v>66</v>
      </c>
      <c r="J901" s="165" t="str">
        <f t="shared" si="57"/>
        <v>SVK</v>
      </c>
      <c r="K901" s="165" t="str">
        <f t="shared" si="58"/>
        <v xml:space="preserve"> </v>
      </c>
      <c r="L901" s="165" t="str">
        <f t="shared" si="59"/>
        <v xml:space="preserve"> </v>
      </c>
      <c r="M901" s="114"/>
      <c r="N901" s="78"/>
      <c r="O901" s="62">
        <f t="shared" si="60"/>
        <v>68.5</v>
      </c>
      <c r="P901" s="58"/>
    </row>
    <row r="902" spans="1:16" s="5" customFormat="1" ht="17.45" customHeight="1">
      <c r="A902" s="4">
        <v>893</v>
      </c>
      <c r="B902" s="133" t="s">
        <v>10156</v>
      </c>
      <c r="C902" s="134" t="s">
        <v>3496</v>
      </c>
      <c r="D902" s="135" t="s">
        <v>1013</v>
      </c>
      <c r="E902" s="81" t="s">
        <v>10211</v>
      </c>
      <c r="F902" s="145">
        <v>7.26</v>
      </c>
      <c r="G902" s="145">
        <v>6.82</v>
      </c>
      <c r="H902" s="48">
        <v>70</v>
      </c>
      <c r="I902" s="48">
        <v>67</v>
      </c>
      <c r="J902" s="165" t="str">
        <f t="shared" si="57"/>
        <v>SVK</v>
      </c>
      <c r="K902" s="165" t="str">
        <f t="shared" si="58"/>
        <v xml:space="preserve"> </v>
      </c>
      <c r="L902" s="165" t="str">
        <f t="shared" si="59"/>
        <v xml:space="preserve"> </v>
      </c>
      <c r="M902" s="63"/>
      <c r="N902" s="9"/>
      <c r="O902" s="62">
        <f t="shared" si="60"/>
        <v>68.5</v>
      </c>
      <c r="P902" s="58"/>
    </row>
    <row r="903" spans="1:16" s="5" customFormat="1" ht="17.45" customHeight="1">
      <c r="A903" s="4">
        <v>894</v>
      </c>
      <c r="B903" s="133" t="s">
        <v>10157</v>
      </c>
      <c r="C903" s="134" t="s">
        <v>8081</v>
      </c>
      <c r="D903" s="135" t="s">
        <v>2007</v>
      </c>
      <c r="E903" s="81" t="s">
        <v>10211</v>
      </c>
      <c r="F903" s="145">
        <v>6.15</v>
      </c>
      <c r="G903" s="145">
        <v>7.1</v>
      </c>
      <c r="H903" s="48">
        <v>61</v>
      </c>
      <c r="I903" s="48">
        <v>73</v>
      </c>
      <c r="J903" s="165" t="str">
        <f t="shared" si="57"/>
        <v xml:space="preserve"> </v>
      </c>
      <c r="K903" s="168" t="str">
        <f t="shared" si="58"/>
        <v>SVK</v>
      </c>
      <c r="L903" s="165" t="str">
        <f t="shared" si="59"/>
        <v xml:space="preserve"> </v>
      </c>
      <c r="M903" s="196" t="s">
        <v>12603</v>
      </c>
      <c r="N903" s="136"/>
      <c r="O903" s="62">
        <f t="shared" si="60"/>
        <v>67</v>
      </c>
      <c r="P903" s="58"/>
    </row>
    <row r="904" spans="1:16" s="5" customFormat="1" ht="17.45" customHeight="1">
      <c r="A904" s="4">
        <v>895</v>
      </c>
      <c r="B904" s="133" t="s">
        <v>10158</v>
      </c>
      <c r="C904" s="134" t="s">
        <v>351</v>
      </c>
      <c r="D904" s="135" t="s">
        <v>1806</v>
      </c>
      <c r="E904" s="81" t="s">
        <v>10211</v>
      </c>
      <c r="F904" s="145">
        <v>6.14</v>
      </c>
      <c r="G904" s="145">
        <v>7.08</v>
      </c>
      <c r="H904" s="48">
        <v>60</v>
      </c>
      <c r="I904" s="48">
        <v>70</v>
      </c>
      <c r="J904" s="165" t="str">
        <f t="shared" ref="J904:J967" si="61">IF(AND(F904&gt;=9,H904&gt;=90),"SVXS",IF(AND(F904&gt;=8,H904&gt;=80),"SVG",IF(AND(F904&gt;=7,H904&gt;=70),"SVK"," ")))</f>
        <v xml:space="preserve"> </v>
      </c>
      <c r="K904" s="165" t="str">
        <f t="shared" ref="K904:K967" si="62">IF(AND(G904&gt;=9,I904&gt;=90),"SVXS",IF(AND(G904&gt;=8,I904&gt;=80),"SVG",IF(AND(G904&gt;=7,I904&gt;=70),"SVK"," ")))</f>
        <v>SVK</v>
      </c>
      <c r="L904" s="165" t="str">
        <f t="shared" ref="L904:L967" si="63">IF(AND(J904="SVXS",K904="SVXS"),"SVXS",IF(AND(J904="SVG",K904="SVG"),"SVG",IF(AND(J904="SVK",K904="SVK"),"SVK",IF(AND(J904="SVXS",K904="SVG"),"SVG",IF(AND(J904="SVG",K904="SVXS"),"SVG",IF(AND(J904="SVG",K904="SVK"),"SVK",IF(AND(J904="SVK",K904="SVG"),"SVK"," ")))))))</f>
        <v xml:space="preserve"> </v>
      </c>
      <c r="M904" s="83"/>
      <c r="N904" s="9"/>
      <c r="O904" s="62">
        <f t="shared" ref="O904:O967" si="64">SUM(H904:I904)/2</f>
        <v>65</v>
      </c>
      <c r="P904" s="58"/>
    </row>
    <row r="905" spans="1:16" s="5" customFormat="1" ht="17.45" customHeight="1">
      <c r="A905" s="4">
        <v>896</v>
      </c>
      <c r="B905" s="133" t="s">
        <v>10159</v>
      </c>
      <c r="C905" s="134" t="s">
        <v>10160</v>
      </c>
      <c r="D905" s="135" t="s">
        <v>4070</v>
      </c>
      <c r="E905" s="81" t="s">
        <v>10211</v>
      </c>
      <c r="F905" s="145">
        <v>8.17</v>
      </c>
      <c r="G905" s="145">
        <v>8.4600000000000009</v>
      </c>
      <c r="H905" s="48">
        <v>75</v>
      </c>
      <c r="I905" s="48">
        <v>75</v>
      </c>
      <c r="J905" s="165" t="str">
        <f t="shared" si="61"/>
        <v>SVK</v>
      </c>
      <c r="K905" s="165" t="str">
        <f t="shared" si="62"/>
        <v>SVK</v>
      </c>
      <c r="L905" s="165" t="str">
        <f t="shared" si="63"/>
        <v>SVK</v>
      </c>
      <c r="M905" s="202"/>
      <c r="N905" s="9"/>
      <c r="O905" s="62">
        <f t="shared" si="64"/>
        <v>75</v>
      </c>
      <c r="P905" s="58"/>
    </row>
    <row r="906" spans="1:16" s="5" customFormat="1" ht="17.45" customHeight="1">
      <c r="A906" s="4">
        <v>897</v>
      </c>
      <c r="B906" s="133" t="s">
        <v>10161</v>
      </c>
      <c r="C906" s="134" t="s">
        <v>4056</v>
      </c>
      <c r="D906" s="135" t="s">
        <v>667</v>
      </c>
      <c r="E906" s="81" t="s">
        <v>10211</v>
      </c>
      <c r="F906" s="145">
        <v>7.78</v>
      </c>
      <c r="G906" s="145">
        <v>8.0399999999999991</v>
      </c>
      <c r="H906" s="48">
        <v>71</v>
      </c>
      <c r="I906" s="48">
        <v>80</v>
      </c>
      <c r="J906" s="165" t="str">
        <f t="shared" si="61"/>
        <v>SVK</v>
      </c>
      <c r="K906" s="165" t="str">
        <f t="shared" si="62"/>
        <v>SVG</v>
      </c>
      <c r="L906" s="165" t="str">
        <f t="shared" si="63"/>
        <v>SVK</v>
      </c>
      <c r="M906" s="63"/>
      <c r="N906" s="9"/>
      <c r="O906" s="62">
        <f t="shared" si="64"/>
        <v>75.5</v>
      </c>
      <c r="P906" s="58"/>
    </row>
    <row r="907" spans="1:16" s="5" customFormat="1" ht="17.45" customHeight="1">
      <c r="A907" s="4">
        <v>898</v>
      </c>
      <c r="B907" s="133" t="s">
        <v>10162</v>
      </c>
      <c r="C907" s="134" t="s">
        <v>3475</v>
      </c>
      <c r="D907" s="135" t="s">
        <v>2908</v>
      </c>
      <c r="E907" s="81" t="s">
        <v>10211</v>
      </c>
      <c r="F907" s="145">
        <v>5.95</v>
      </c>
      <c r="G907" s="145">
        <v>6.33</v>
      </c>
      <c r="H907" s="48">
        <v>54</v>
      </c>
      <c r="I907" s="48">
        <v>66</v>
      </c>
      <c r="J907" s="165" t="str">
        <f t="shared" si="61"/>
        <v xml:space="preserve"> </v>
      </c>
      <c r="K907" s="165" t="str">
        <f t="shared" si="62"/>
        <v xml:space="preserve"> </v>
      </c>
      <c r="L907" s="165" t="str">
        <f t="shared" si="63"/>
        <v xml:space="preserve"> </v>
      </c>
      <c r="M907" s="101"/>
      <c r="N907" s="9"/>
      <c r="O907" s="62">
        <f t="shared" si="64"/>
        <v>60</v>
      </c>
      <c r="P907" s="58"/>
    </row>
    <row r="908" spans="1:16" s="5" customFormat="1" ht="17.45" customHeight="1">
      <c r="A908" s="4">
        <v>899</v>
      </c>
      <c r="B908" s="133" t="s">
        <v>10163</v>
      </c>
      <c r="C908" s="134" t="s">
        <v>670</v>
      </c>
      <c r="D908" s="135" t="s">
        <v>2908</v>
      </c>
      <c r="E908" s="81" t="s">
        <v>10211</v>
      </c>
      <c r="F908" s="145">
        <v>5.78</v>
      </c>
      <c r="G908" s="145">
        <v>6.58</v>
      </c>
      <c r="H908" s="48">
        <v>56</v>
      </c>
      <c r="I908" s="48">
        <v>68</v>
      </c>
      <c r="J908" s="165" t="str">
        <f t="shared" si="61"/>
        <v xml:space="preserve"> </v>
      </c>
      <c r="K908" s="165" t="str">
        <f t="shared" si="62"/>
        <v xml:space="preserve"> </v>
      </c>
      <c r="L908" s="165" t="str">
        <f t="shared" si="63"/>
        <v xml:space="preserve"> </v>
      </c>
      <c r="M908" s="101"/>
      <c r="N908" s="9"/>
      <c r="O908" s="62">
        <f t="shared" si="64"/>
        <v>62</v>
      </c>
      <c r="P908" s="58"/>
    </row>
    <row r="909" spans="1:16" s="5" customFormat="1" ht="17.45" customHeight="1">
      <c r="A909" s="4">
        <v>900</v>
      </c>
      <c r="B909" s="133" t="s">
        <v>10164</v>
      </c>
      <c r="C909" s="134" t="s">
        <v>3623</v>
      </c>
      <c r="D909" s="135" t="s">
        <v>3839</v>
      </c>
      <c r="E909" s="81" t="s">
        <v>10211</v>
      </c>
      <c r="F909" s="145">
        <v>5.45</v>
      </c>
      <c r="G909" s="145">
        <v>5.89</v>
      </c>
      <c r="H909" s="48">
        <v>51</v>
      </c>
      <c r="I909" s="48">
        <v>63</v>
      </c>
      <c r="J909" s="165" t="str">
        <f t="shared" si="61"/>
        <v xml:space="preserve"> </v>
      </c>
      <c r="K909" s="165" t="str">
        <f t="shared" si="62"/>
        <v xml:space="preserve"> </v>
      </c>
      <c r="L909" s="165" t="str">
        <f t="shared" si="63"/>
        <v xml:space="preserve"> </v>
      </c>
      <c r="M909" s="63"/>
      <c r="N909" s="9"/>
      <c r="O909" s="62">
        <f t="shared" si="64"/>
        <v>57</v>
      </c>
      <c r="P909" s="58"/>
    </row>
    <row r="910" spans="1:16" s="5" customFormat="1" ht="17.45" customHeight="1">
      <c r="A910" s="4">
        <v>901</v>
      </c>
      <c r="B910" s="133" t="s">
        <v>10165</v>
      </c>
      <c r="C910" s="134" t="s">
        <v>3495</v>
      </c>
      <c r="D910" s="135" t="s">
        <v>1411</v>
      </c>
      <c r="E910" s="81" t="s">
        <v>10211</v>
      </c>
      <c r="F910" s="145">
        <v>7.19</v>
      </c>
      <c r="G910" s="145">
        <v>7.94</v>
      </c>
      <c r="H910" s="48">
        <v>76</v>
      </c>
      <c r="I910" s="48">
        <v>84</v>
      </c>
      <c r="J910" s="168" t="str">
        <f t="shared" si="61"/>
        <v>SVK</v>
      </c>
      <c r="K910" s="168" t="str">
        <f t="shared" si="62"/>
        <v>SVK</v>
      </c>
      <c r="L910" s="168" t="str">
        <f t="shared" si="63"/>
        <v>SVK</v>
      </c>
      <c r="M910" s="63" t="s">
        <v>12621</v>
      </c>
      <c r="N910" s="50"/>
      <c r="O910" s="62">
        <f t="shared" si="64"/>
        <v>80</v>
      </c>
      <c r="P910" s="58"/>
    </row>
    <row r="911" spans="1:16" s="5" customFormat="1" ht="17.45" customHeight="1">
      <c r="A911" s="4">
        <v>902</v>
      </c>
      <c r="B911" s="133" t="s">
        <v>10166</v>
      </c>
      <c r="C911" s="134" t="s">
        <v>353</v>
      </c>
      <c r="D911" s="135" t="s">
        <v>737</v>
      </c>
      <c r="E911" s="81" t="s">
        <v>10211</v>
      </c>
      <c r="F911" s="145">
        <v>4.54</v>
      </c>
      <c r="G911" s="145">
        <v>5.49</v>
      </c>
      <c r="H911" s="48">
        <v>50</v>
      </c>
      <c r="I911" s="48">
        <v>60</v>
      </c>
      <c r="J911" s="165" t="str">
        <f t="shared" si="61"/>
        <v xml:space="preserve"> </v>
      </c>
      <c r="K911" s="165" t="str">
        <f t="shared" si="62"/>
        <v xml:space="preserve"> </v>
      </c>
      <c r="L911" s="165" t="str">
        <f t="shared" si="63"/>
        <v xml:space="preserve"> </v>
      </c>
      <c r="M911" s="101"/>
      <c r="N911" s="9"/>
      <c r="O911" s="62">
        <f t="shared" si="64"/>
        <v>55</v>
      </c>
      <c r="P911" s="58"/>
    </row>
    <row r="912" spans="1:16" s="5" customFormat="1" ht="17.45" customHeight="1">
      <c r="A912" s="4">
        <v>903</v>
      </c>
      <c r="B912" s="133" t="s">
        <v>10167</v>
      </c>
      <c r="C912" s="134" t="s">
        <v>1447</v>
      </c>
      <c r="D912" s="135" t="s">
        <v>23</v>
      </c>
      <c r="E912" s="81" t="s">
        <v>10211</v>
      </c>
      <c r="F912" s="145">
        <v>6.1</v>
      </c>
      <c r="G912" s="145">
        <v>7.34</v>
      </c>
      <c r="H912" s="48">
        <v>70</v>
      </c>
      <c r="I912" s="48">
        <v>70</v>
      </c>
      <c r="J912" s="165" t="str">
        <f t="shared" si="61"/>
        <v xml:space="preserve"> </v>
      </c>
      <c r="K912" s="168" t="str">
        <f t="shared" si="62"/>
        <v>SVK</v>
      </c>
      <c r="L912" s="165" t="str">
        <f t="shared" si="63"/>
        <v xml:space="preserve"> </v>
      </c>
      <c r="M912" s="63" t="s">
        <v>12603</v>
      </c>
      <c r="N912" s="9"/>
      <c r="O912" s="62">
        <f t="shared" si="64"/>
        <v>70</v>
      </c>
      <c r="P912" s="58"/>
    </row>
    <row r="913" spans="1:16" s="5" customFormat="1" ht="17.45" customHeight="1">
      <c r="A913" s="4">
        <v>904</v>
      </c>
      <c r="B913" s="133" t="s">
        <v>10168</v>
      </c>
      <c r="C913" s="134" t="s">
        <v>3407</v>
      </c>
      <c r="D913" s="135" t="s">
        <v>25</v>
      </c>
      <c r="E913" s="81" t="s">
        <v>10211</v>
      </c>
      <c r="F913" s="145">
        <v>6.73</v>
      </c>
      <c r="G913" s="145">
        <v>7.42</v>
      </c>
      <c r="H913" s="48">
        <v>70</v>
      </c>
      <c r="I913" s="48">
        <v>68</v>
      </c>
      <c r="J913" s="165" t="str">
        <f t="shared" si="61"/>
        <v xml:space="preserve"> </v>
      </c>
      <c r="K913" s="165" t="str">
        <f t="shared" si="62"/>
        <v xml:space="preserve"> </v>
      </c>
      <c r="L913" s="165" t="str">
        <f t="shared" si="63"/>
        <v xml:space="preserve"> </v>
      </c>
      <c r="M913" s="196"/>
      <c r="N913" s="9"/>
      <c r="O913" s="62">
        <f t="shared" si="64"/>
        <v>69</v>
      </c>
      <c r="P913" s="58"/>
    </row>
    <row r="914" spans="1:16" s="5" customFormat="1" ht="17.45" customHeight="1">
      <c r="A914" s="4">
        <v>905</v>
      </c>
      <c r="B914" s="133" t="s">
        <v>10169</v>
      </c>
      <c r="C914" s="134" t="s">
        <v>1000</v>
      </c>
      <c r="D914" s="135" t="s">
        <v>995</v>
      </c>
      <c r="E914" s="81" t="s">
        <v>10211</v>
      </c>
      <c r="F914" s="145">
        <v>7.15</v>
      </c>
      <c r="G914" s="145">
        <v>7.44</v>
      </c>
      <c r="H914" s="48">
        <v>76</v>
      </c>
      <c r="I914" s="48">
        <v>68</v>
      </c>
      <c r="J914" s="168" t="str">
        <f t="shared" si="61"/>
        <v>SVK</v>
      </c>
      <c r="K914" s="165" t="str">
        <f t="shared" si="62"/>
        <v xml:space="preserve"> </v>
      </c>
      <c r="L914" s="165" t="str">
        <f t="shared" si="63"/>
        <v xml:space="preserve"> </v>
      </c>
      <c r="M914" s="63" t="s">
        <v>12589</v>
      </c>
      <c r="N914" s="9"/>
      <c r="O914" s="62">
        <f t="shared" si="64"/>
        <v>72</v>
      </c>
      <c r="P914" s="58"/>
    </row>
    <row r="915" spans="1:16" s="5" customFormat="1" ht="17.45" customHeight="1">
      <c r="A915" s="4">
        <v>906</v>
      </c>
      <c r="B915" s="133" t="s">
        <v>10170</v>
      </c>
      <c r="C915" s="134" t="s">
        <v>4447</v>
      </c>
      <c r="D915" s="135" t="s">
        <v>4518</v>
      </c>
      <c r="E915" s="81" t="s">
        <v>10211</v>
      </c>
      <c r="F915" s="145">
        <v>5.79</v>
      </c>
      <c r="G915" s="145">
        <v>6.93</v>
      </c>
      <c r="H915" s="48">
        <v>54</v>
      </c>
      <c r="I915" s="48">
        <v>65</v>
      </c>
      <c r="J915" s="165" t="str">
        <f t="shared" si="61"/>
        <v xml:space="preserve"> </v>
      </c>
      <c r="K915" s="165" t="str">
        <f t="shared" si="62"/>
        <v xml:space="preserve"> </v>
      </c>
      <c r="L915" s="165" t="str">
        <f t="shared" si="63"/>
        <v xml:space="preserve"> </v>
      </c>
      <c r="M915" s="63"/>
      <c r="N915" s="9"/>
      <c r="O915" s="62">
        <f t="shared" si="64"/>
        <v>59.5</v>
      </c>
      <c r="P915" s="58"/>
    </row>
    <row r="916" spans="1:16" s="5" customFormat="1" ht="17.45" customHeight="1">
      <c r="A916" s="4">
        <v>907</v>
      </c>
      <c r="B916" s="133" t="s">
        <v>10171</v>
      </c>
      <c r="C916" s="134" t="s">
        <v>10172</v>
      </c>
      <c r="D916" s="135" t="s">
        <v>2321</v>
      </c>
      <c r="E916" s="81" t="s">
        <v>10211</v>
      </c>
      <c r="F916" s="145">
        <v>4.58</v>
      </c>
      <c r="G916" s="145">
        <v>5.44</v>
      </c>
      <c r="H916" s="48">
        <v>48</v>
      </c>
      <c r="I916" s="48">
        <v>56</v>
      </c>
      <c r="J916" s="165" t="str">
        <f t="shared" si="61"/>
        <v xml:space="preserve"> </v>
      </c>
      <c r="K916" s="165" t="str">
        <f t="shared" si="62"/>
        <v xml:space="preserve"> </v>
      </c>
      <c r="L916" s="165" t="str">
        <f t="shared" si="63"/>
        <v xml:space="preserve"> </v>
      </c>
      <c r="M916" s="83"/>
      <c r="N916" s="9"/>
      <c r="O916" s="62">
        <f t="shared" si="64"/>
        <v>52</v>
      </c>
      <c r="P916" s="58"/>
    </row>
    <row r="917" spans="1:16" s="5" customFormat="1" ht="17.45" customHeight="1">
      <c r="A917" s="4">
        <v>908</v>
      </c>
      <c r="B917" s="133" t="s">
        <v>10173</v>
      </c>
      <c r="C917" s="134" t="s">
        <v>3339</v>
      </c>
      <c r="D917" s="135" t="s">
        <v>3507</v>
      </c>
      <c r="E917" s="81" t="s">
        <v>10211</v>
      </c>
      <c r="F917" s="145">
        <v>5.15</v>
      </c>
      <c r="G917" s="145">
        <v>6.16</v>
      </c>
      <c r="H917" s="48">
        <v>51</v>
      </c>
      <c r="I917" s="48">
        <v>57</v>
      </c>
      <c r="J917" s="165" t="str">
        <f t="shared" si="61"/>
        <v xml:space="preserve"> </v>
      </c>
      <c r="K917" s="165" t="str">
        <f t="shared" si="62"/>
        <v xml:space="preserve"> </v>
      </c>
      <c r="L917" s="165" t="str">
        <f t="shared" si="63"/>
        <v xml:space="preserve"> </v>
      </c>
      <c r="M917" s="83"/>
      <c r="N917" s="9"/>
      <c r="O917" s="62">
        <f t="shared" si="64"/>
        <v>54</v>
      </c>
      <c r="P917" s="58"/>
    </row>
    <row r="918" spans="1:16" s="5" customFormat="1" ht="17.45" customHeight="1">
      <c r="A918" s="4">
        <v>909</v>
      </c>
      <c r="B918" s="133" t="s">
        <v>10174</v>
      </c>
      <c r="C918" s="134" t="s">
        <v>8057</v>
      </c>
      <c r="D918" s="135" t="s">
        <v>3507</v>
      </c>
      <c r="E918" s="81" t="s">
        <v>10211</v>
      </c>
      <c r="F918" s="145">
        <v>5.45</v>
      </c>
      <c r="G918" s="145">
        <v>6.09</v>
      </c>
      <c r="H918" s="48">
        <v>51</v>
      </c>
      <c r="I918" s="48">
        <v>58</v>
      </c>
      <c r="J918" s="165" t="str">
        <f t="shared" si="61"/>
        <v xml:space="preserve"> </v>
      </c>
      <c r="K918" s="165" t="str">
        <f t="shared" si="62"/>
        <v xml:space="preserve"> </v>
      </c>
      <c r="L918" s="165" t="str">
        <f t="shared" si="63"/>
        <v xml:space="preserve"> </v>
      </c>
      <c r="M918" s="83"/>
      <c r="N918" s="9"/>
      <c r="O918" s="62">
        <f t="shared" si="64"/>
        <v>54.5</v>
      </c>
      <c r="P918" s="58"/>
    </row>
    <row r="919" spans="1:16" s="5" customFormat="1" ht="17.45" customHeight="1">
      <c r="A919" s="4">
        <v>910</v>
      </c>
      <c r="B919" s="133" t="s">
        <v>10175</v>
      </c>
      <c r="C919" s="134" t="s">
        <v>1694</v>
      </c>
      <c r="D919" s="135" t="s">
        <v>3608</v>
      </c>
      <c r="E919" s="81" t="s">
        <v>10211</v>
      </c>
      <c r="F919" s="145">
        <v>7.02</v>
      </c>
      <c r="G919" s="145">
        <v>7.56</v>
      </c>
      <c r="H919" s="48">
        <v>73</v>
      </c>
      <c r="I919" s="48">
        <v>68</v>
      </c>
      <c r="J919" s="168" t="str">
        <f t="shared" si="61"/>
        <v>SVK</v>
      </c>
      <c r="K919" s="165" t="str">
        <f t="shared" si="62"/>
        <v xml:space="preserve"> </v>
      </c>
      <c r="L919" s="165" t="str">
        <f t="shared" si="63"/>
        <v xml:space="preserve"> </v>
      </c>
      <c r="M919" s="63" t="s">
        <v>12589</v>
      </c>
      <c r="N919" s="9"/>
      <c r="O919" s="62">
        <f t="shared" si="64"/>
        <v>70.5</v>
      </c>
      <c r="P919" s="58"/>
    </row>
    <row r="920" spans="1:16" s="5" customFormat="1" ht="17.45" customHeight="1">
      <c r="A920" s="4">
        <v>911</v>
      </c>
      <c r="B920" s="133" t="s">
        <v>10176</v>
      </c>
      <c r="C920" s="134" t="s">
        <v>2524</v>
      </c>
      <c r="D920" s="135" t="s">
        <v>3608</v>
      </c>
      <c r="E920" s="81" t="s">
        <v>10211</v>
      </c>
      <c r="F920" s="145">
        <v>5.65</v>
      </c>
      <c r="G920" s="145">
        <v>6.96</v>
      </c>
      <c r="H920" s="48">
        <v>51</v>
      </c>
      <c r="I920" s="48">
        <v>65</v>
      </c>
      <c r="J920" s="165" t="str">
        <f t="shared" si="61"/>
        <v xml:space="preserve"> </v>
      </c>
      <c r="K920" s="165" t="str">
        <f t="shared" si="62"/>
        <v xml:space="preserve"> </v>
      </c>
      <c r="L920" s="165" t="str">
        <f t="shared" si="63"/>
        <v xml:space="preserve"> </v>
      </c>
      <c r="M920" s="83"/>
      <c r="N920" s="17"/>
      <c r="O920" s="62">
        <f t="shared" si="64"/>
        <v>58</v>
      </c>
      <c r="P920" s="58"/>
    </row>
    <row r="921" spans="1:16" s="5" customFormat="1" ht="17.45" customHeight="1">
      <c r="A921" s="4">
        <v>912</v>
      </c>
      <c r="B921" s="133" t="s">
        <v>10177</v>
      </c>
      <c r="C921" s="134" t="s">
        <v>10178</v>
      </c>
      <c r="D921" s="135" t="s">
        <v>2086</v>
      </c>
      <c r="E921" s="81" t="s">
        <v>10211</v>
      </c>
      <c r="F921" s="145">
        <v>7.11</v>
      </c>
      <c r="G921" s="145">
        <v>7.76</v>
      </c>
      <c r="H921" s="48">
        <v>73</v>
      </c>
      <c r="I921" s="48">
        <v>87</v>
      </c>
      <c r="J921" s="165" t="str">
        <f t="shared" si="61"/>
        <v>SVK</v>
      </c>
      <c r="K921" s="165" t="str">
        <f t="shared" si="62"/>
        <v>SVK</v>
      </c>
      <c r="L921" s="165" t="str">
        <f t="shared" si="63"/>
        <v>SVK</v>
      </c>
      <c r="M921" s="83"/>
      <c r="N921" s="9"/>
      <c r="O921" s="62">
        <f t="shared" si="64"/>
        <v>80</v>
      </c>
      <c r="P921" s="58"/>
    </row>
    <row r="922" spans="1:16" s="5" customFormat="1" ht="17.45" customHeight="1">
      <c r="A922" s="4">
        <v>913</v>
      </c>
      <c r="B922" s="133" t="s">
        <v>10179</v>
      </c>
      <c r="C922" s="134" t="s">
        <v>1000</v>
      </c>
      <c r="D922" s="135" t="s">
        <v>3494</v>
      </c>
      <c r="E922" s="81" t="s">
        <v>10211</v>
      </c>
      <c r="F922" s="145">
        <v>5.48</v>
      </c>
      <c r="G922" s="145">
        <v>7.04</v>
      </c>
      <c r="H922" s="48">
        <v>54</v>
      </c>
      <c r="I922" s="48">
        <v>67</v>
      </c>
      <c r="J922" s="165" t="str">
        <f t="shared" si="61"/>
        <v xml:space="preserve"> </v>
      </c>
      <c r="K922" s="165" t="str">
        <f t="shared" si="62"/>
        <v xml:space="preserve"> </v>
      </c>
      <c r="L922" s="165" t="str">
        <f t="shared" si="63"/>
        <v xml:space="preserve"> </v>
      </c>
      <c r="M922" s="83"/>
      <c r="N922" s="17"/>
      <c r="O922" s="62">
        <f t="shared" si="64"/>
        <v>60.5</v>
      </c>
      <c r="P922" s="58"/>
    </row>
    <row r="923" spans="1:16" s="5" customFormat="1" ht="17.45" customHeight="1">
      <c r="A923" s="4">
        <v>914</v>
      </c>
      <c r="B923" s="133" t="s">
        <v>10180</v>
      </c>
      <c r="C923" s="134" t="s">
        <v>1690</v>
      </c>
      <c r="D923" s="135" t="s">
        <v>4263</v>
      </c>
      <c r="E923" s="81" t="s">
        <v>10211</v>
      </c>
      <c r="F923" s="145">
        <v>6.02</v>
      </c>
      <c r="G923" s="145">
        <v>6.21</v>
      </c>
      <c r="H923" s="48">
        <v>60</v>
      </c>
      <c r="I923" s="48">
        <v>53</v>
      </c>
      <c r="J923" s="165" t="str">
        <f t="shared" si="61"/>
        <v xml:space="preserve"> </v>
      </c>
      <c r="K923" s="165" t="str">
        <f t="shared" si="62"/>
        <v xml:space="preserve"> </v>
      </c>
      <c r="L923" s="165" t="str">
        <f t="shared" si="63"/>
        <v xml:space="preserve"> </v>
      </c>
      <c r="M923" s="101"/>
      <c r="N923" s="9"/>
      <c r="O923" s="62">
        <f t="shared" si="64"/>
        <v>56.5</v>
      </c>
      <c r="P923" s="58"/>
    </row>
    <row r="924" spans="1:16" s="5" customFormat="1" ht="17.45" customHeight="1">
      <c r="A924" s="4">
        <v>915</v>
      </c>
      <c r="B924" s="133" t="s">
        <v>10181</v>
      </c>
      <c r="C924" s="134" t="s">
        <v>10059</v>
      </c>
      <c r="D924" s="135" t="s">
        <v>4263</v>
      </c>
      <c r="E924" s="81" t="s">
        <v>10211</v>
      </c>
      <c r="F924" s="145">
        <v>6.52</v>
      </c>
      <c r="G924" s="145">
        <v>6.16</v>
      </c>
      <c r="H924" s="48">
        <v>60</v>
      </c>
      <c r="I924" s="48">
        <v>68</v>
      </c>
      <c r="J924" s="165" t="str">
        <f t="shared" si="61"/>
        <v xml:space="preserve"> </v>
      </c>
      <c r="K924" s="165" t="str">
        <f t="shared" si="62"/>
        <v xml:space="preserve"> </v>
      </c>
      <c r="L924" s="165" t="str">
        <f t="shared" si="63"/>
        <v xml:space="preserve"> </v>
      </c>
      <c r="M924" s="83"/>
      <c r="N924" s="9"/>
      <c r="O924" s="62">
        <f t="shared" si="64"/>
        <v>64</v>
      </c>
      <c r="P924" s="58"/>
    </row>
    <row r="925" spans="1:16" s="5" customFormat="1" ht="17.45" customHeight="1">
      <c r="A925" s="4">
        <v>916</v>
      </c>
      <c r="B925" s="133" t="s">
        <v>10182</v>
      </c>
      <c r="C925" s="134" t="s">
        <v>997</v>
      </c>
      <c r="D925" s="135" t="s">
        <v>3615</v>
      </c>
      <c r="E925" s="81" t="s">
        <v>10211</v>
      </c>
      <c r="F925" s="145">
        <v>4.9000000000000004</v>
      </c>
      <c r="G925" s="145">
        <v>6.63</v>
      </c>
      <c r="H925" s="48">
        <v>50</v>
      </c>
      <c r="I925" s="48">
        <v>57</v>
      </c>
      <c r="J925" s="165" t="str">
        <f t="shared" si="61"/>
        <v xml:space="preserve"> </v>
      </c>
      <c r="K925" s="165" t="str">
        <f t="shared" si="62"/>
        <v xml:space="preserve"> </v>
      </c>
      <c r="L925" s="165" t="str">
        <f t="shared" si="63"/>
        <v xml:space="preserve"> </v>
      </c>
      <c r="M925" s="68"/>
      <c r="N925" s="9"/>
      <c r="O925" s="62">
        <f t="shared" si="64"/>
        <v>53.5</v>
      </c>
      <c r="P925" s="58"/>
    </row>
    <row r="926" spans="1:16" s="5" customFormat="1" ht="17.45" customHeight="1">
      <c r="A926" s="4">
        <v>917</v>
      </c>
      <c r="B926" s="133" t="s">
        <v>10183</v>
      </c>
      <c r="C926" s="134" t="s">
        <v>1413</v>
      </c>
      <c r="D926" s="135" t="s">
        <v>4264</v>
      </c>
      <c r="E926" s="81" t="s">
        <v>10211</v>
      </c>
      <c r="F926" s="145">
        <v>6.02</v>
      </c>
      <c r="G926" s="145">
        <v>6.48</v>
      </c>
      <c r="H926" s="48">
        <v>74</v>
      </c>
      <c r="I926" s="48">
        <v>63</v>
      </c>
      <c r="J926" s="165" t="str">
        <f t="shared" si="61"/>
        <v xml:space="preserve"> </v>
      </c>
      <c r="K926" s="165" t="str">
        <f t="shared" si="62"/>
        <v xml:space="preserve"> </v>
      </c>
      <c r="L926" s="165" t="str">
        <f t="shared" si="63"/>
        <v xml:space="preserve"> </v>
      </c>
      <c r="M926" s="53"/>
      <c r="N926" s="17"/>
      <c r="O926" s="62">
        <f t="shared" si="64"/>
        <v>68.5</v>
      </c>
      <c r="P926" s="58"/>
    </row>
    <row r="927" spans="1:16" s="5" customFormat="1" ht="17.45" customHeight="1">
      <c r="A927" s="4">
        <v>918</v>
      </c>
      <c r="B927" s="133" t="s">
        <v>10184</v>
      </c>
      <c r="C927" s="134" t="s">
        <v>170</v>
      </c>
      <c r="D927" s="135" t="s">
        <v>3797</v>
      </c>
      <c r="E927" s="81" t="s">
        <v>10211</v>
      </c>
      <c r="F927" s="145">
        <v>5.48</v>
      </c>
      <c r="G927" s="145">
        <v>6.53</v>
      </c>
      <c r="H927" s="48">
        <v>54</v>
      </c>
      <c r="I927" s="48">
        <v>62</v>
      </c>
      <c r="J927" s="165" t="str">
        <f t="shared" si="61"/>
        <v xml:space="preserve"> </v>
      </c>
      <c r="K927" s="165" t="str">
        <f t="shared" si="62"/>
        <v xml:space="preserve"> </v>
      </c>
      <c r="L927" s="165" t="str">
        <f t="shared" si="63"/>
        <v xml:space="preserve"> </v>
      </c>
      <c r="M927" s="68"/>
      <c r="N927" s="50"/>
      <c r="O927" s="62">
        <f t="shared" si="64"/>
        <v>58</v>
      </c>
      <c r="P927" s="58"/>
    </row>
    <row r="928" spans="1:16" s="5" customFormat="1" ht="17.45" customHeight="1">
      <c r="A928" s="4">
        <v>919</v>
      </c>
      <c r="B928" s="133" t="s">
        <v>10185</v>
      </c>
      <c r="C928" s="134" t="s">
        <v>3374</v>
      </c>
      <c r="D928" s="135" t="s">
        <v>10186</v>
      </c>
      <c r="E928" s="81" t="s">
        <v>10211</v>
      </c>
      <c r="F928" s="145">
        <v>5.09</v>
      </c>
      <c r="G928" s="145">
        <v>6.62</v>
      </c>
      <c r="H928" s="48">
        <v>52</v>
      </c>
      <c r="I928" s="48">
        <v>66</v>
      </c>
      <c r="J928" s="165" t="str">
        <f t="shared" si="61"/>
        <v xml:space="preserve"> </v>
      </c>
      <c r="K928" s="165" t="str">
        <f t="shared" si="62"/>
        <v xml:space="preserve"> </v>
      </c>
      <c r="L928" s="165" t="str">
        <f t="shared" si="63"/>
        <v xml:space="preserve"> </v>
      </c>
      <c r="M928" s="83"/>
      <c r="N928" s="50"/>
      <c r="O928" s="62">
        <f t="shared" si="64"/>
        <v>59</v>
      </c>
      <c r="P928" s="58"/>
    </row>
    <row r="929" spans="1:16" s="5" customFormat="1" ht="17.45" customHeight="1">
      <c r="A929" s="4">
        <v>920</v>
      </c>
      <c r="B929" s="133" t="s">
        <v>10187</v>
      </c>
      <c r="C929" s="134" t="s">
        <v>10188</v>
      </c>
      <c r="D929" s="135" t="s">
        <v>4266</v>
      </c>
      <c r="E929" s="81" t="s">
        <v>10211</v>
      </c>
      <c r="F929" s="145">
        <v>2.67</v>
      </c>
      <c r="G929" s="145">
        <v>5.34</v>
      </c>
      <c r="H929" s="48">
        <v>48</v>
      </c>
      <c r="I929" s="48">
        <v>53</v>
      </c>
      <c r="J929" s="151" t="str">
        <f t="shared" si="61"/>
        <v xml:space="preserve"> </v>
      </c>
      <c r="K929" s="151" t="str">
        <f t="shared" si="62"/>
        <v xml:space="preserve"> </v>
      </c>
      <c r="L929" s="151" t="str">
        <f t="shared" si="63"/>
        <v xml:space="preserve"> </v>
      </c>
      <c r="M929" s="83"/>
      <c r="N929" s="9"/>
      <c r="O929" s="62">
        <f t="shared" si="64"/>
        <v>50.5</v>
      </c>
      <c r="P929" s="4"/>
    </row>
    <row r="930" spans="1:16" s="5" customFormat="1" ht="17.45" customHeight="1">
      <c r="A930" s="4">
        <v>921</v>
      </c>
      <c r="B930" s="133" t="s">
        <v>10189</v>
      </c>
      <c r="C930" s="134" t="s">
        <v>907</v>
      </c>
      <c r="D930" s="135" t="s">
        <v>4666</v>
      </c>
      <c r="E930" s="81" t="s">
        <v>10211</v>
      </c>
      <c r="F930" s="145">
        <v>6.41</v>
      </c>
      <c r="G930" s="145">
        <v>6.41</v>
      </c>
      <c r="H930" s="48">
        <v>55</v>
      </c>
      <c r="I930" s="48">
        <v>61</v>
      </c>
      <c r="J930" s="151" t="str">
        <f t="shared" si="61"/>
        <v xml:space="preserve"> </v>
      </c>
      <c r="K930" s="151" t="str">
        <f t="shared" si="62"/>
        <v xml:space="preserve"> </v>
      </c>
      <c r="L930" s="151" t="str">
        <f t="shared" si="63"/>
        <v xml:space="preserve"> </v>
      </c>
      <c r="M930" s="51"/>
      <c r="N930" s="9"/>
      <c r="O930" s="62">
        <f t="shared" si="64"/>
        <v>58</v>
      </c>
      <c r="P930" s="4"/>
    </row>
    <row r="931" spans="1:16" s="5" customFormat="1" ht="17.45" customHeight="1">
      <c r="A931" s="4">
        <v>922</v>
      </c>
      <c r="B931" s="133" t="s">
        <v>10190</v>
      </c>
      <c r="C931" s="134" t="s">
        <v>997</v>
      </c>
      <c r="D931" s="135" t="s">
        <v>7697</v>
      </c>
      <c r="E931" s="81" t="s">
        <v>10211</v>
      </c>
      <c r="F931" s="145">
        <v>6.98</v>
      </c>
      <c r="G931" s="145">
        <v>7.55</v>
      </c>
      <c r="H931" s="48">
        <v>62</v>
      </c>
      <c r="I931" s="48">
        <v>68</v>
      </c>
      <c r="J931" s="151" t="str">
        <f t="shared" si="61"/>
        <v xml:space="preserve"> </v>
      </c>
      <c r="K931" s="151" t="str">
        <f t="shared" si="62"/>
        <v xml:space="preserve"> </v>
      </c>
      <c r="L931" s="151" t="str">
        <f t="shared" si="63"/>
        <v xml:space="preserve"> </v>
      </c>
      <c r="M931" s="101"/>
      <c r="N931" s="9"/>
      <c r="O931" s="62">
        <f t="shared" si="64"/>
        <v>65</v>
      </c>
      <c r="P931" s="4"/>
    </row>
    <row r="932" spans="1:16" s="5" customFormat="1" ht="17.45" customHeight="1">
      <c r="A932" s="4">
        <v>923</v>
      </c>
      <c r="B932" s="133" t="s">
        <v>10191</v>
      </c>
      <c r="C932" s="134" t="s">
        <v>670</v>
      </c>
      <c r="D932" s="135" t="s">
        <v>1007</v>
      </c>
      <c r="E932" s="81" t="s">
        <v>10211</v>
      </c>
      <c r="F932" s="145">
        <v>5.55</v>
      </c>
      <c r="G932" s="145">
        <v>7.01</v>
      </c>
      <c r="H932" s="48">
        <v>57</v>
      </c>
      <c r="I932" s="48">
        <v>67</v>
      </c>
      <c r="J932" s="151" t="str">
        <f t="shared" si="61"/>
        <v xml:space="preserve"> </v>
      </c>
      <c r="K932" s="151" t="str">
        <f t="shared" si="62"/>
        <v xml:space="preserve"> </v>
      </c>
      <c r="L932" s="151" t="str">
        <f t="shared" si="63"/>
        <v xml:space="preserve"> </v>
      </c>
      <c r="M932" s="84"/>
      <c r="N932" s="9"/>
      <c r="O932" s="62">
        <f t="shared" si="64"/>
        <v>62</v>
      </c>
      <c r="P932" s="75"/>
    </row>
    <row r="933" spans="1:16" s="5" customFormat="1" ht="17.45" customHeight="1">
      <c r="A933" s="4">
        <v>924</v>
      </c>
      <c r="B933" s="133" t="s">
        <v>10192</v>
      </c>
      <c r="C933" s="134" t="s">
        <v>10193</v>
      </c>
      <c r="D933" s="135" t="s">
        <v>1001</v>
      </c>
      <c r="E933" s="81" t="s">
        <v>10211</v>
      </c>
      <c r="F933" s="145">
        <v>5.01</v>
      </c>
      <c r="G933" s="145">
        <v>7.24</v>
      </c>
      <c r="H933" s="48">
        <v>54</v>
      </c>
      <c r="I933" s="48">
        <v>70</v>
      </c>
      <c r="J933" s="151" t="str">
        <f t="shared" si="61"/>
        <v xml:space="preserve"> </v>
      </c>
      <c r="K933" s="166" t="str">
        <f t="shared" si="62"/>
        <v>SVK</v>
      </c>
      <c r="L933" s="151" t="str">
        <f t="shared" si="63"/>
        <v xml:space="preserve"> </v>
      </c>
      <c r="M933" s="196" t="s">
        <v>12603</v>
      </c>
      <c r="N933" s="9"/>
      <c r="O933" s="62">
        <f t="shared" si="64"/>
        <v>62</v>
      </c>
      <c r="P933" s="4"/>
    </row>
    <row r="934" spans="1:16" s="5" customFormat="1" ht="17.45" customHeight="1">
      <c r="A934" s="4">
        <v>925</v>
      </c>
      <c r="B934" s="133" t="s">
        <v>10194</v>
      </c>
      <c r="C934" s="134" t="s">
        <v>10195</v>
      </c>
      <c r="D934" s="135" t="s">
        <v>1001</v>
      </c>
      <c r="E934" s="81" t="s">
        <v>10211</v>
      </c>
      <c r="F934" s="145">
        <v>4.63</v>
      </c>
      <c r="G934" s="145">
        <v>5.64</v>
      </c>
      <c r="H934" s="48">
        <v>50</v>
      </c>
      <c r="I934" s="48">
        <v>67</v>
      </c>
      <c r="J934" s="151" t="str">
        <f t="shared" si="61"/>
        <v xml:space="preserve"> </v>
      </c>
      <c r="K934" s="151" t="str">
        <f t="shared" si="62"/>
        <v xml:space="preserve"> </v>
      </c>
      <c r="L934" s="151" t="str">
        <f t="shared" si="63"/>
        <v xml:space="preserve"> </v>
      </c>
      <c r="M934" s="83"/>
      <c r="N934" s="9"/>
      <c r="O934" s="62">
        <f t="shared" si="64"/>
        <v>58.5</v>
      </c>
      <c r="P934" s="4"/>
    </row>
    <row r="935" spans="1:16" s="5" customFormat="1" ht="17.45" customHeight="1">
      <c r="A935" s="4">
        <v>926</v>
      </c>
      <c r="B935" s="133" t="s">
        <v>10196</v>
      </c>
      <c r="C935" s="134" t="s">
        <v>905</v>
      </c>
      <c r="D935" s="135" t="s">
        <v>3785</v>
      </c>
      <c r="E935" s="81" t="s">
        <v>10211</v>
      </c>
      <c r="F935" s="145">
        <v>5.75</v>
      </c>
      <c r="G935" s="145">
        <v>2.73</v>
      </c>
      <c r="H935" s="48">
        <v>61</v>
      </c>
      <c r="I935" s="48">
        <v>55</v>
      </c>
      <c r="J935" s="151" t="str">
        <f t="shared" si="61"/>
        <v xml:space="preserve"> </v>
      </c>
      <c r="K935" s="151" t="str">
        <f t="shared" si="62"/>
        <v xml:space="preserve"> </v>
      </c>
      <c r="L935" s="151" t="str">
        <f t="shared" si="63"/>
        <v xml:space="preserve"> </v>
      </c>
      <c r="M935" s="98"/>
      <c r="N935" s="9"/>
      <c r="O935" s="62">
        <f t="shared" si="64"/>
        <v>58</v>
      </c>
      <c r="P935" s="4"/>
    </row>
    <row r="936" spans="1:16" s="5" customFormat="1" ht="17.45" customHeight="1">
      <c r="A936" s="4">
        <v>927</v>
      </c>
      <c r="B936" s="133" t="s">
        <v>10197</v>
      </c>
      <c r="C936" s="134" t="s">
        <v>3727</v>
      </c>
      <c r="D936" s="135" t="s">
        <v>3470</v>
      </c>
      <c r="E936" s="81" t="s">
        <v>10211</v>
      </c>
      <c r="F936" s="145">
        <v>1.18</v>
      </c>
      <c r="G936" s="145">
        <v>4.3499999999999996</v>
      </c>
      <c r="H936" s="48">
        <v>48</v>
      </c>
      <c r="I936" s="48">
        <v>50</v>
      </c>
      <c r="J936" s="151" t="str">
        <f t="shared" si="61"/>
        <v xml:space="preserve"> </v>
      </c>
      <c r="K936" s="151" t="str">
        <f t="shared" si="62"/>
        <v xml:space="preserve"> </v>
      </c>
      <c r="L936" s="151" t="str">
        <f t="shared" si="63"/>
        <v xml:space="preserve"> </v>
      </c>
      <c r="M936" s="101"/>
      <c r="N936" s="9"/>
      <c r="O936" s="62">
        <f t="shared" si="64"/>
        <v>49</v>
      </c>
      <c r="P936" s="4"/>
    </row>
    <row r="937" spans="1:16" s="5" customFormat="1" ht="17.45" customHeight="1">
      <c r="A937" s="4">
        <v>928</v>
      </c>
      <c r="B937" s="133" t="s">
        <v>10198</v>
      </c>
      <c r="C937" s="134" t="s">
        <v>9260</v>
      </c>
      <c r="D937" s="135" t="s">
        <v>3470</v>
      </c>
      <c r="E937" s="81" t="s">
        <v>10211</v>
      </c>
      <c r="F937" s="145">
        <v>6.96</v>
      </c>
      <c r="G937" s="145">
        <v>6.56</v>
      </c>
      <c r="H937" s="48">
        <v>76</v>
      </c>
      <c r="I937" s="48">
        <v>83</v>
      </c>
      <c r="J937" s="151" t="str">
        <f t="shared" si="61"/>
        <v xml:space="preserve"> </v>
      </c>
      <c r="K937" s="151" t="str">
        <f t="shared" si="62"/>
        <v xml:space="preserve"> </v>
      </c>
      <c r="L937" s="151" t="str">
        <f t="shared" si="63"/>
        <v xml:space="preserve"> </v>
      </c>
      <c r="M937" s="228"/>
      <c r="N937" s="93"/>
      <c r="O937" s="62">
        <f t="shared" si="64"/>
        <v>79.5</v>
      </c>
      <c r="P937" s="4"/>
    </row>
    <row r="938" spans="1:16" s="5" customFormat="1" ht="17.45" customHeight="1">
      <c r="A938" s="4">
        <v>929</v>
      </c>
      <c r="B938" s="133" t="s">
        <v>10199</v>
      </c>
      <c r="C938" s="134" t="s">
        <v>6997</v>
      </c>
      <c r="D938" s="135" t="s">
        <v>4268</v>
      </c>
      <c r="E938" s="81" t="s">
        <v>10211</v>
      </c>
      <c r="F938" s="145">
        <v>3.86</v>
      </c>
      <c r="G938" s="145">
        <v>1.34</v>
      </c>
      <c r="H938" s="48">
        <v>48</v>
      </c>
      <c r="I938" s="48">
        <v>68</v>
      </c>
      <c r="J938" s="151" t="str">
        <f t="shared" si="61"/>
        <v xml:space="preserve"> </v>
      </c>
      <c r="K938" s="151" t="str">
        <f t="shared" si="62"/>
        <v xml:space="preserve"> </v>
      </c>
      <c r="L938" s="151" t="str">
        <f t="shared" si="63"/>
        <v xml:space="preserve"> </v>
      </c>
      <c r="M938" s="108"/>
      <c r="N938" s="9"/>
      <c r="O938" s="62">
        <f t="shared" si="64"/>
        <v>58</v>
      </c>
      <c r="P938" s="4"/>
    </row>
    <row r="939" spans="1:16" s="5" customFormat="1" ht="17.45" customHeight="1">
      <c r="A939" s="4">
        <v>930</v>
      </c>
      <c r="B939" s="133" t="s">
        <v>10200</v>
      </c>
      <c r="C939" s="134" t="s">
        <v>905</v>
      </c>
      <c r="D939" s="135" t="s">
        <v>305</v>
      </c>
      <c r="E939" s="81" t="s">
        <v>10211</v>
      </c>
      <c r="F939" s="145">
        <v>6.33</v>
      </c>
      <c r="G939" s="145">
        <v>7.49</v>
      </c>
      <c r="H939" s="48">
        <v>62</v>
      </c>
      <c r="I939" s="48">
        <v>70</v>
      </c>
      <c r="J939" s="151" t="str">
        <f t="shared" si="61"/>
        <v xml:space="preserve"> </v>
      </c>
      <c r="K939" s="166" t="str">
        <f t="shared" si="62"/>
        <v>SVK</v>
      </c>
      <c r="L939" s="151" t="str">
        <f t="shared" si="63"/>
        <v xml:space="preserve"> </v>
      </c>
      <c r="M939" s="63" t="s">
        <v>12603</v>
      </c>
      <c r="N939" s="9"/>
      <c r="O939" s="62">
        <f t="shared" si="64"/>
        <v>66</v>
      </c>
      <c r="P939" s="4"/>
    </row>
    <row r="940" spans="1:16" s="5" customFormat="1" ht="17.45" customHeight="1">
      <c r="A940" s="4">
        <v>931</v>
      </c>
      <c r="B940" s="133" t="s">
        <v>10201</v>
      </c>
      <c r="C940" s="134" t="s">
        <v>1000</v>
      </c>
      <c r="D940" s="135" t="s">
        <v>2333</v>
      </c>
      <c r="E940" s="81" t="s">
        <v>10211</v>
      </c>
      <c r="F940" s="145">
        <v>6.07</v>
      </c>
      <c r="G940" s="145">
        <v>7.01</v>
      </c>
      <c r="H940" s="48">
        <v>62</v>
      </c>
      <c r="I940" s="48">
        <v>68</v>
      </c>
      <c r="J940" s="151" t="str">
        <f t="shared" si="61"/>
        <v xml:space="preserve"> </v>
      </c>
      <c r="K940" s="151" t="str">
        <f t="shared" si="62"/>
        <v xml:space="preserve"> </v>
      </c>
      <c r="L940" s="151" t="str">
        <f t="shared" si="63"/>
        <v xml:space="preserve"> </v>
      </c>
      <c r="M940" s="101"/>
      <c r="N940" s="9"/>
      <c r="O940" s="62">
        <f t="shared" si="64"/>
        <v>65</v>
      </c>
      <c r="P940" s="4"/>
    </row>
    <row r="941" spans="1:16" s="5" customFormat="1" ht="17.45" customHeight="1">
      <c r="A941" s="4">
        <v>932</v>
      </c>
      <c r="B941" s="133" t="s">
        <v>10202</v>
      </c>
      <c r="C941" s="134" t="s">
        <v>10203</v>
      </c>
      <c r="D941" s="135" t="s">
        <v>1002</v>
      </c>
      <c r="E941" s="81" t="s">
        <v>10211</v>
      </c>
      <c r="F941" s="145">
        <v>5.62</v>
      </c>
      <c r="G941" s="145">
        <v>6.28</v>
      </c>
      <c r="H941" s="48">
        <v>52</v>
      </c>
      <c r="I941" s="48">
        <v>55</v>
      </c>
      <c r="J941" s="151" t="str">
        <f t="shared" si="61"/>
        <v xml:space="preserve"> </v>
      </c>
      <c r="K941" s="151" t="str">
        <f t="shared" si="62"/>
        <v xml:space="preserve"> </v>
      </c>
      <c r="L941" s="151" t="str">
        <f t="shared" si="63"/>
        <v xml:space="preserve"> </v>
      </c>
      <c r="M941" s="101"/>
      <c r="N941" s="9"/>
      <c r="O941" s="62">
        <f t="shared" si="64"/>
        <v>53.5</v>
      </c>
      <c r="P941" s="4"/>
    </row>
    <row r="942" spans="1:16" s="5" customFormat="1" ht="17.45" customHeight="1">
      <c r="A942" s="4">
        <v>933</v>
      </c>
      <c r="B942" s="133" t="s">
        <v>10204</v>
      </c>
      <c r="C942" s="134" t="s">
        <v>3508</v>
      </c>
      <c r="D942" s="135" t="s">
        <v>1002</v>
      </c>
      <c r="E942" s="81" t="s">
        <v>10211</v>
      </c>
      <c r="F942" s="145">
        <v>5.61</v>
      </c>
      <c r="G942" s="145">
        <v>6</v>
      </c>
      <c r="H942" s="48">
        <v>51</v>
      </c>
      <c r="I942" s="48">
        <v>53</v>
      </c>
      <c r="J942" s="151" t="str">
        <f t="shared" si="61"/>
        <v xml:space="preserve"> </v>
      </c>
      <c r="K942" s="151" t="str">
        <f t="shared" si="62"/>
        <v xml:space="preserve"> </v>
      </c>
      <c r="L942" s="151" t="str">
        <f t="shared" si="63"/>
        <v xml:space="preserve"> </v>
      </c>
      <c r="M942" s="83"/>
      <c r="N942" s="9"/>
      <c r="O942" s="62">
        <f t="shared" si="64"/>
        <v>52</v>
      </c>
      <c r="P942" s="4"/>
    </row>
    <row r="943" spans="1:16" s="5" customFormat="1" ht="17.45" customHeight="1">
      <c r="A943" s="4">
        <v>934</v>
      </c>
      <c r="B943" s="133" t="s">
        <v>10205</v>
      </c>
      <c r="C943" s="134" t="s">
        <v>3623</v>
      </c>
      <c r="D943" s="135" t="s">
        <v>51</v>
      </c>
      <c r="E943" s="81" t="s">
        <v>10211</v>
      </c>
      <c r="F943" s="145">
        <v>4.8499999999999996</v>
      </c>
      <c r="G943" s="145">
        <v>6.64</v>
      </c>
      <c r="H943" s="48">
        <v>53</v>
      </c>
      <c r="I943" s="48">
        <v>65</v>
      </c>
      <c r="J943" s="151" t="str">
        <f t="shared" si="61"/>
        <v xml:space="preserve"> </v>
      </c>
      <c r="K943" s="151" t="str">
        <f t="shared" si="62"/>
        <v xml:space="preserve"> </v>
      </c>
      <c r="L943" s="151" t="str">
        <f t="shared" si="63"/>
        <v xml:space="preserve"> </v>
      </c>
      <c r="M943" s="83"/>
      <c r="N943" s="93"/>
      <c r="O943" s="62">
        <f t="shared" si="64"/>
        <v>59</v>
      </c>
      <c r="P943" s="4"/>
    </row>
    <row r="944" spans="1:16" s="5" customFormat="1" ht="17.45" customHeight="1">
      <c r="A944" s="4">
        <v>935</v>
      </c>
      <c r="B944" s="133" t="s">
        <v>10206</v>
      </c>
      <c r="C944" s="134" t="s">
        <v>2741</v>
      </c>
      <c r="D944" s="135" t="s">
        <v>51</v>
      </c>
      <c r="E944" s="81" t="s">
        <v>10211</v>
      </c>
      <c r="F944" s="145">
        <v>7.81</v>
      </c>
      <c r="G944" s="145">
        <v>7.39</v>
      </c>
      <c r="H944" s="48">
        <v>76</v>
      </c>
      <c r="I944" s="48">
        <v>73</v>
      </c>
      <c r="J944" s="151" t="str">
        <f t="shared" si="61"/>
        <v>SVK</v>
      </c>
      <c r="K944" s="151" t="str">
        <f t="shared" si="62"/>
        <v>SVK</v>
      </c>
      <c r="L944" s="151" t="str">
        <f t="shared" si="63"/>
        <v>SVK</v>
      </c>
      <c r="M944" s="83"/>
      <c r="N944" s="9"/>
      <c r="O944" s="62">
        <f t="shared" si="64"/>
        <v>74.5</v>
      </c>
      <c r="P944" s="4"/>
    </row>
    <row r="945" spans="1:17" s="5" customFormat="1" ht="17.45" customHeight="1">
      <c r="A945" s="4">
        <v>936</v>
      </c>
      <c r="B945" s="133" t="s">
        <v>10207</v>
      </c>
      <c r="C945" s="134" t="s">
        <v>4329</v>
      </c>
      <c r="D945" s="135" t="s">
        <v>51</v>
      </c>
      <c r="E945" s="81" t="s">
        <v>10211</v>
      </c>
      <c r="F945" s="145">
        <v>5.0199999999999996</v>
      </c>
      <c r="G945" s="145">
        <v>6.34</v>
      </c>
      <c r="H945" s="48">
        <v>54</v>
      </c>
      <c r="I945" s="48">
        <v>64</v>
      </c>
      <c r="J945" s="151" t="str">
        <f t="shared" si="61"/>
        <v xml:space="preserve"> </v>
      </c>
      <c r="K945" s="151" t="str">
        <f t="shared" si="62"/>
        <v xml:space="preserve"> </v>
      </c>
      <c r="L945" s="151" t="str">
        <f t="shared" si="63"/>
        <v xml:space="preserve"> </v>
      </c>
      <c r="M945" s="101"/>
      <c r="N945" s="9"/>
      <c r="O945" s="62">
        <f t="shared" si="64"/>
        <v>59</v>
      </c>
      <c r="P945" s="4"/>
    </row>
    <row r="946" spans="1:17" s="5" customFormat="1" ht="17.45" customHeight="1">
      <c r="A946" s="4">
        <v>937</v>
      </c>
      <c r="B946" s="133" t="s">
        <v>10208</v>
      </c>
      <c r="C946" s="134" t="s">
        <v>907</v>
      </c>
      <c r="D946" s="135" t="s">
        <v>2573</v>
      </c>
      <c r="E946" s="81" t="s">
        <v>10211</v>
      </c>
      <c r="F946" s="145">
        <v>5.79</v>
      </c>
      <c r="G946" s="145">
        <v>6.71</v>
      </c>
      <c r="H946" s="48">
        <v>51</v>
      </c>
      <c r="I946" s="48">
        <v>65</v>
      </c>
      <c r="J946" s="151" t="str">
        <f t="shared" si="61"/>
        <v xml:space="preserve"> </v>
      </c>
      <c r="K946" s="151" t="str">
        <f t="shared" si="62"/>
        <v xml:space="preserve"> </v>
      </c>
      <c r="L946" s="151" t="str">
        <f t="shared" si="63"/>
        <v xml:space="preserve"> </v>
      </c>
      <c r="M946" s="120"/>
      <c r="N946" s="9"/>
      <c r="O946" s="62">
        <f t="shared" si="64"/>
        <v>58</v>
      </c>
      <c r="P946" s="4"/>
    </row>
    <row r="947" spans="1:17" s="5" customFormat="1" ht="17.45" customHeight="1">
      <c r="A947" s="4">
        <v>938</v>
      </c>
      <c r="B947" s="133" t="s">
        <v>10209</v>
      </c>
      <c r="C947" s="134" t="s">
        <v>10210</v>
      </c>
      <c r="D947" s="135" t="s">
        <v>1003</v>
      </c>
      <c r="E947" s="81" t="s">
        <v>10211</v>
      </c>
      <c r="F947" s="145">
        <v>7.12</v>
      </c>
      <c r="G947" s="145">
        <v>8.18</v>
      </c>
      <c r="H947" s="48">
        <v>81</v>
      </c>
      <c r="I947" s="48">
        <v>71</v>
      </c>
      <c r="J947" s="166" t="str">
        <f t="shared" si="61"/>
        <v>SVK</v>
      </c>
      <c r="K947" s="151" t="str">
        <f t="shared" si="62"/>
        <v>SVK</v>
      </c>
      <c r="L947" s="166" t="str">
        <f t="shared" si="63"/>
        <v>SVK</v>
      </c>
      <c r="M947" s="196" t="s">
        <v>12589</v>
      </c>
      <c r="N947" s="9"/>
      <c r="O947" s="62">
        <f t="shared" si="64"/>
        <v>76</v>
      </c>
      <c r="P947" s="4"/>
    </row>
    <row r="948" spans="1:17" s="5" customFormat="1" ht="17.45" customHeight="1">
      <c r="A948" s="4">
        <v>939</v>
      </c>
      <c r="B948" s="133" t="s">
        <v>10212</v>
      </c>
      <c r="C948" s="134" t="s">
        <v>1927</v>
      </c>
      <c r="D948" s="135" t="s">
        <v>3413</v>
      </c>
      <c r="E948" s="81" t="s">
        <v>10254</v>
      </c>
      <c r="F948" s="145">
        <v>5.54</v>
      </c>
      <c r="G948" s="145">
        <v>5.54</v>
      </c>
      <c r="H948" s="48">
        <v>55</v>
      </c>
      <c r="I948" s="48">
        <v>66</v>
      </c>
      <c r="J948" s="151" t="str">
        <f t="shared" si="61"/>
        <v xml:space="preserve"> </v>
      </c>
      <c r="K948" s="151" t="str">
        <f t="shared" si="62"/>
        <v xml:space="preserve"> </v>
      </c>
      <c r="L948" s="151" t="str">
        <f t="shared" si="63"/>
        <v xml:space="preserve"> </v>
      </c>
      <c r="M948" s="120"/>
      <c r="N948" s="9"/>
      <c r="O948" s="62">
        <f t="shared" si="64"/>
        <v>60.5</v>
      </c>
      <c r="P948" s="4"/>
    </row>
    <row r="949" spans="1:17" s="5" customFormat="1" ht="17.45" customHeight="1">
      <c r="A949" s="4">
        <v>940</v>
      </c>
      <c r="B949" s="133" t="s">
        <v>10213</v>
      </c>
      <c r="C949" s="134" t="s">
        <v>4328</v>
      </c>
      <c r="D949" s="135" t="s">
        <v>1806</v>
      </c>
      <c r="E949" s="81" t="s">
        <v>10254</v>
      </c>
      <c r="F949" s="145">
        <v>5.03</v>
      </c>
      <c r="G949" s="145">
        <v>6.2</v>
      </c>
      <c r="H949" s="48">
        <v>60</v>
      </c>
      <c r="I949" s="48">
        <v>67</v>
      </c>
      <c r="J949" s="151" t="str">
        <f t="shared" si="61"/>
        <v xml:space="preserve"> </v>
      </c>
      <c r="K949" s="151" t="str">
        <f t="shared" si="62"/>
        <v xml:space="preserve"> </v>
      </c>
      <c r="L949" s="151" t="str">
        <f t="shared" si="63"/>
        <v xml:space="preserve"> </v>
      </c>
      <c r="M949" s="83"/>
      <c r="N949" s="9"/>
      <c r="O949" s="62">
        <f t="shared" si="64"/>
        <v>63.5</v>
      </c>
      <c r="P949" s="4"/>
    </row>
    <row r="950" spans="1:17" s="5" customFormat="1" ht="17.45" customHeight="1">
      <c r="A950" s="4">
        <v>941</v>
      </c>
      <c r="B950" s="133" t="s">
        <v>10214</v>
      </c>
      <c r="C950" s="134" t="s">
        <v>3652</v>
      </c>
      <c r="D950" s="135" t="s">
        <v>667</v>
      </c>
      <c r="E950" s="81" t="s">
        <v>10254</v>
      </c>
      <c r="F950" s="145">
        <v>6.8</v>
      </c>
      <c r="G950" s="145">
        <v>7.28</v>
      </c>
      <c r="H950" s="48">
        <v>63</v>
      </c>
      <c r="I950" s="48">
        <v>75</v>
      </c>
      <c r="J950" s="151" t="str">
        <f t="shared" si="61"/>
        <v xml:space="preserve"> </v>
      </c>
      <c r="K950" s="166" t="str">
        <f t="shared" si="62"/>
        <v>SVK</v>
      </c>
      <c r="L950" s="151" t="str">
        <f t="shared" si="63"/>
        <v xml:space="preserve"> </v>
      </c>
      <c r="M950" s="196" t="s">
        <v>12603</v>
      </c>
      <c r="N950" s="9"/>
      <c r="O950" s="62">
        <f t="shared" si="64"/>
        <v>69</v>
      </c>
      <c r="P950" s="4"/>
    </row>
    <row r="951" spans="1:17" s="5" customFormat="1" ht="17.45" customHeight="1">
      <c r="A951" s="4">
        <v>942</v>
      </c>
      <c r="B951" s="133" t="s">
        <v>10215</v>
      </c>
      <c r="C951" s="134" t="s">
        <v>968</v>
      </c>
      <c r="D951" s="135" t="s">
        <v>3474</v>
      </c>
      <c r="E951" s="81" t="s">
        <v>10254</v>
      </c>
      <c r="F951" s="145">
        <v>6.55</v>
      </c>
      <c r="G951" s="145">
        <v>7.04</v>
      </c>
      <c r="H951" s="48">
        <v>70</v>
      </c>
      <c r="I951" s="48">
        <v>71</v>
      </c>
      <c r="J951" s="151" t="str">
        <f t="shared" si="61"/>
        <v xml:space="preserve"> </v>
      </c>
      <c r="K951" s="151" t="str">
        <f t="shared" si="62"/>
        <v>SVK</v>
      </c>
      <c r="L951" s="151" t="str">
        <f t="shared" si="63"/>
        <v xml:space="preserve"> </v>
      </c>
      <c r="M951" s="101"/>
      <c r="N951" s="9"/>
      <c r="O951" s="62">
        <f t="shared" si="64"/>
        <v>70.5</v>
      </c>
      <c r="P951" s="4"/>
    </row>
    <row r="952" spans="1:17" s="5" customFormat="1" ht="17.45" customHeight="1">
      <c r="A952" s="4">
        <v>943</v>
      </c>
      <c r="B952" s="133" t="s">
        <v>10216</v>
      </c>
      <c r="C952" s="134" t="s">
        <v>10217</v>
      </c>
      <c r="D952" s="135" t="s">
        <v>3341</v>
      </c>
      <c r="E952" s="81" t="s">
        <v>10254</v>
      </c>
      <c r="F952" s="145">
        <v>7.42</v>
      </c>
      <c r="G952" s="145">
        <v>7.49</v>
      </c>
      <c r="H952" s="48">
        <v>51</v>
      </c>
      <c r="I952" s="48">
        <v>80</v>
      </c>
      <c r="J952" s="151" t="str">
        <f t="shared" si="61"/>
        <v xml:space="preserve"> </v>
      </c>
      <c r="K952" s="166" t="str">
        <f t="shared" si="62"/>
        <v>SVK</v>
      </c>
      <c r="L952" s="151" t="str">
        <f t="shared" si="63"/>
        <v xml:space="preserve"> </v>
      </c>
      <c r="M952" s="63" t="s">
        <v>12603</v>
      </c>
      <c r="N952" s="50"/>
      <c r="O952" s="62">
        <f t="shared" si="64"/>
        <v>65.5</v>
      </c>
      <c r="P952" s="4"/>
    </row>
    <row r="953" spans="1:17" s="5" customFormat="1" ht="17.45" customHeight="1">
      <c r="A953" s="4">
        <v>944</v>
      </c>
      <c r="B953" s="133" t="s">
        <v>10218</v>
      </c>
      <c r="C953" s="134" t="s">
        <v>3408</v>
      </c>
      <c r="D953" s="135" t="s">
        <v>3476</v>
      </c>
      <c r="E953" s="81" t="s">
        <v>10254</v>
      </c>
      <c r="F953" s="145">
        <v>6.53</v>
      </c>
      <c r="G953" s="145">
        <v>7.47</v>
      </c>
      <c r="H953" s="48">
        <v>60</v>
      </c>
      <c r="I953" s="48">
        <v>73</v>
      </c>
      <c r="J953" s="151" t="str">
        <f t="shared" si="61"/>
        <v xml:space="preserve"> </v>
      </c>
      <c r="K953" s="151" t="str">
        <f t="shared" si="62"/>
        <v>SVK</v>
      </c>
      <c r="L953" s="151" t="str">
        <f t="shared" si="63"/>
        <v xml:space="preserve"> </v>
      </c>
      <c r="M953" s="101"/>
      <c r="N953" s="9"/>
      <c r="O953" s="62">
        <f t="shared" si="64"/>
        <v>66.5</v>
      </c>
      <c r="P953" s="4"/>
    </row>
    <row r="954" spans="1:17" s="5" customFormat="1" ht="17.45" customHeight="1">
      <c r="A954" s="4">
        <v>945</v>
      </c>
      <c r="B954" s="133" t="s">
        <v>10219</v>
      </c>
      <c r="C954" s="134" t="s">
        <v>4061</v>
      </c>
      <c r="D954" s="135" t="s">
        <v>2908</v>
      </c>
      <c r="E954" s="81" t="s">
        <v>10254</v>
      </c>
      <c r="F954" s="145">
        <v>5.74</v>
      </c>
      <c r="G954" s="145">
        <v>5.0999999999999996</v>
      </c>
      <c r="H954" s="48">
        <v>65</v>
      </c>
      <c r="I954" s="48">
        <v>72</v>
      </c>
      <c r="J954" s="151" t="str">
        <f t="shared" si="61"/>
        <v xml:space="preserve"> </v>
      </c>
      <c r="K954" s="151" t="str">
        <f t="shared" si="62"/>
        <v xml:space="preserve"> </v>
      </c>
      <c r="L954" s="151" t="str">
        <f t="shared" si="63"/>
        <v xml:space="preserve"> </v>
      </c>
      <c r="M954" s="83"/>
      <c r="N954" s="6"/>
      <c r="O954" s="62">
        <f t="shared" si="64"/>
        <v>68.5</v>
      </c>
      <c r="P954" s="71"/>
    </row>
    <row r="955" spans="1:17" s="5" customFormat="1" ht="17.45" customHeight="1">
      <c r="A955" s="4">
        <v>946</v>
      </c>
      <c r="B955" s="133" t="s">
        <v>10220</v>
      </c>
      <c r="C955" s="134" t="s">
        <v>3336</v>
      </c>
      <c r="D955" s="135" t="s">
        <v>2908</v>
      </c>
      <c r="E955" s="81" t="s">
        <v>10254</v>
      </c>
      <c r="F955" s="145">
        <v>7.73</v>
      </c>
      <c r="G955" s="145">
        <v>7.99</v>
      </c>
      <c r="H955" s="48">
        <v>60</v>
      </c>
      <c r="I955" s="48">
        <v>83</v>
      </c>
      <c r="J955" s="151" t="str">
        <f t="shared" si="61"/>
        <v xml:space="preserve"> </v>
      </c>
      <c r="K955" s="151" t="str">
        <f t="shared" si="62"/>
        <v>SVK</v>
      </c>
      <c r="L955" s="151" t="str">
        <f t="shared" si="63"/>
        <v xml:space="preserve"> </v>
      </c>
      <c r="M955" s="83"/>
      <c r="N955" s="9"/>
      <c r="O955" s="62">
        <f t="shared" si="64"/>
        <v>71.5</v>
      </c>
      <c r="P955" s="4"/>
    </row>
    <row r="956" spans="1:17" s="5" customFormat="1" ht="17.45" customHeight="1">
      <c r="A956" s="4">
        <v>947</v>
      </c>
      <c r="B956" s="133" t="s">
        <v>10221</v>
      </c>
      <c r="C956" s="134" t="s">
        <v>5392</v>
      </c>
      <c r="D956" s="135" t="s">
        <v>1411</v>
      </c>
      <c r="E956" s="81" t="s">
        <v>10254</v>
      </c>
      <c r="F956" s="145">
        <v>5.34</v>
      </c>
      <c r="G956" s="145">
        <v>6.01</v>
      </c>
      <c r="H956" s="48">
        <v>60</v>
      </c>
      <c r="I956" s="48">
        <v>68</v>
      </c>
      <c r="J956" s="151" t="str">
        <f t="shared" si="61"/>
        <v xml:space="preserve"> </v>
      </c>
      <c r="K956" s="151" t="str">
        <f t="shared" si="62"/>
        <v xml:space="preserve"> </v>
      </c>
      <c r="L956" s="151" t="str">
        <f t="shared" si="63"/>
        <v xml:space="preserve"> </v>
      </c>
      <c r="M956" s="51"/>
      <c r="N956" s="9"/>
      <c r="O956" s="62">
        <f t="shared" si="64"/>
        <v>64</v>
      </c>
      <c r="P956" s="4"/>
    </row>
    <row r="957" spans="1:17" s="5" customFormat="1" ht="17.45" customHeight="1">
      <c r="A957" s="4">
        <v>948</v>
      </c>
      <c r="B957" s="133" t="s">
        <v>10222</v>
      </c>
      <c r="C957" s="134" t="s">
        <v>1807</v>
      </c>
      <c r="D957" s="135" t="s">
        <v>10223</v>
      </c>
      <c r="E957" s="81" t="s">
        <v>10254</v>
      </c>
      <c r="F957" s="145">
        <v>5.43</v>
      </c>
      <c r="G957" s="145">
        <v>7.09</v>
      </c>
      <c r="H957" s="48">
        <v>53</v>
      </c>
      <c r="I957" s="48">
        <v>74</v>
      </c>
      <c r="J957" s="151" t="str">
        <f t="shared" si="61"/>
        <v xml:space="preserve"> </v>
      </c>
      <c r="K957" s="151" t="str">
        <f t="shared" si="62"/>
        <v>SVK</v>
      </c>
      <c r="L957" s="151" t="str">
        <f t="shared" si="63"/>
        <v xml:space="preserve"> </v>
      </c>
      <c r="M957" s="195"/>
      <c r="N957" s="9"/>
      <c r="O957" s="62">
        <f t="shared" si="64"/>
        <v>63.5</v>
      </c>
      <c r="P957" s="4"/>
    </row>
    <row r="958" spans="1:17" s="5" customFormat="1" ht="17.45" customHeight="1">
      <c r="A958" s="4">
        <v>949</v>
      </c>
      <c r="B958" s="133" t="s">
        <v>10224</v>
      </c>
      <c r="C958" s="134" t="s">
        <v>2523</v>
      </c>
      <c r="D958" s="135" t="s">
        <v>995</v>
      </c>
      <c r="E958" s="81" t="s">
        <v>10254</v>
      </c>
      <c r="F958" s="145">
        <v>5.32</v>
      </c>
      <c r="G958" s="145">
        <v>6.97</v>
      </c>
      <c r="H958" s="48">
        <v>65</v>
      </c>
      <c r="I958" s="48">
        <v>72</v>
      </c>
      <c r="J958" s="151" t="str">
        <f t="shared" si="61"/>
        <v xml:space="preserve"> </v>
      </c>
      <c r="K958" s="151" t="str">
        <f t="shared" si="62"/>
        <v xml:space="preserve"> </v>
      </c>
      <c r="L958" s="151" t="str">
        <f t="shared" si="63"/>
        <v xml:space="preserve"> </v>
      </c>
      <c r="M958" s="63"/>
      <c r="N958" s="50"/>
      <c r="O958" s="62">
        <f t="shared" si="64"/>
        <v>68.5</v>
      </c>
      <c r="P958" s="59"/>
    </row>
    <row r="959" spans="1:17" s="5" customFormat="1" ht="17.45" customHeight="1">
      <c r="A959" s="4">
        <v>950</v>
      </c>
      <c r="B959" s="133" t="s">
        <v>10225</v>
      </c>
      <c r="C959" s="134" t="s">
        <v>10226</v>
      </c>
      <c r="D959" s="135" t="s">
        <v>2321</v>
      </c>
      <c r="E959" s="81" t="s">
        <v>10254</v>
      </c>
      <c r="F959" s="145">
        <v>7.92</v>
      </c>
      <c r="G959" s="145">
        <v>7.27</v>
      </c>
      <c r="H959" s="48">
        <v>70</v>
      </c>
      <c r="I959" s="48">
        <v>75</v>
      </c>
      <c r="J959" s="151" t="str">
        <f t="shared" si="61"/>
        <v>SVK</v>
      </c>
      <c r="K959" s="151" t="str">
        <f t="shared" si="62"/>
        <v>SVK</v>
      </c>
      <c r="L959" s="151" t="str">
        <f t="shared" si="63"/>
        <v>SVK</v>
      </c>
      <c r="M959" s="101"/>
      <c r="N959" s="50"/>
      <c r="O959" s="62">
        <f t="shared" si="64"/>
        <v>72.5</v>
      </c>
      <c r="P959" s="59"/>
    </row>
    <row r="960" spans="1:17" s="5" customFormat="1" ht="17.45" customHeight="1">
      <c r="A960" s="4">
        <v>951</v>
      </c>
      <c r="B960" s="133" t="s">
        <v>10227</v>
      </c>
      <c r="C960" s="134" t="s">
        <v>754</v>
      </c>
      <c r="D960" s="135" t="s">
        <v>2321</v>
      </c>
      <c r="E960" s="81" t="s">
        <v>10254</v>
      </c>
      <c r="F960" s="145">
        <v>8.1199999999999992</v>
      </c>
      <c r="G960" s="145">
        <v>8.58</v>
      </c>
      <c r="H960" s="48">
        <v>81</v>
      </c>
      <c r="I960" s="48">
        <v>100</v>
      </c>
      <c r="J960" s="151" t="str">
        <f t="shared" si="61"/>
        <v>SVG</v>
      </c>
      <c r="K960" s="151" t="str">
        <f t="shared" si="62"/>
        <v>SVG</v>
      </c>
      <c r="L960" s="151" t="str">
        <f t="shared" si="63"/>
        <v>SVG</v>
      </c>
      <c r="M960" s="187" t="s">
        <v>12592</v>
      </c>
      <c r="N960" s="6"/>
      <c r="O960" s="62">
        <f t="shared" si="64"/>
        <v>90.5</v>
      </c>
      <c r="P960" s="71"/>
      <c r="Q960" s="188" t="s">
        <v>12593</v>
      </c>
    </row>
    <row r="961" spans="1:16" s="5" customFormat="1" ht="17.45" customHeight="1">
      <c r="A961" s="4">
        <v>952</v>
      </c>
      <c r="B961" s="133" t="s">
        <v>10228</v>
      </c>
      <c r="C961" s="134" t="s">
        <v>0</v>
      </c>
      <c r="D961" s="135" t="s">
        <v>2322</v>
      </c>
      <c r="E961" s="81" t="s">
        <v>10254</v>
      </c>
      <c r="F961" s="145">
        <v>6.58</v>
      </c>
      <c r="G961" s="145">
        <v>7.06</v>
      </c>
      <c r="H961" s="48">
        <v>60</v>
      </c>
      <c r="I961" s="48">
        <v>73</v>
      </c>
      <c r="J961" s="151" t="str">
        <f t="shared" si="61"/>
        <v xml:space="preserve"> </v>
      </c>
      <c r="K961" s="166" t="str">
        <f t="shared" si="62"/>
        <v>SVK</v>
      </c>
      <c r="L961" s="151" t="str">
        <f t="shared" si="63"/>
        <v xml:space="preserve"> </v>
      </c>
      <c r="M961" s="63" t="s">
        <v>12603</v>
      </c>
      <c r="N961" s="6"/>
      <c r="O961" s="62">
        <f t="shared" si="64"/>
        <v>66.5</v>
      </c>
      <c r="P961" s="71"/>
    </row>
    <row r="962" spans="1:16" s="5" customFormat="1" ht="17.45" customHeight="1">
      <c r="A962" s="4">
        <v>953</v>
      </c>
      <c r="B962" s="133" t="s">
        <v>10229</v>
      </c>
      <c r="C962" s="134" t="s">
        <v>670</v>
      </c>
      <c r="D962" s="135" t="s">
        <v>2322</v>
      </c>
      <c r="E962" s="81" t="s">
        <v>10254</v>
      </c>
      <c r="F962" s="145">
        <v>5.01</v>
      </c>
      <c r="G962" s="145">
        <v>6.36</v>
      </c>
      <c r="H962" s="48">
        <v>50</v>
      </c>
      <c r="I962" s="48">
        <v>61</v>
      </c>
      <c r="J962" s="151" t="str">
        <f t="shared" si="61"/>
        <v xml:space="preserve"> </v>
      </c>
      <c r="K962" s="151" t="str">
        <f t="shared" si="62"/>
        <v xml:space="preserve"> </v>
      </c>
      <c r="L962" s="151" t="str">
        <f t="shared" si="63"/>
        <v xml:space="preserve"> </v>
      </c>
      <c r="M962" s="227"/>
      <c r="N962" s="50"/>
      <c r="O962" s="62">
        <f t="shared" si="64"/>
        <v>55.5</v>
      </c>
      <c r="P962" s="87"/>
    </row>
    <row r="963" spans="1:16" s="5" customFormat="1" ht="17.45" customHeight="1">
      <c r="A963" s="4">
        <v>954</v>
      </c>
      <c r="B963" s="133" t="s">
        <v>10230</v>
      </c>
      <c r="C963" s="134" t="s">
        <v>743</v>
      </c>
      <c r="D963" s="135" t="s">
        <v>3507</v>
      </c>
      <c r="E963" s="81" t="s">
        <v>10254</v>
      </c>
      <c r="F963" s="145">
        <v>7.9</v>
      </c>
      <c r="G963" s="145">
        <v>8.14</v>
      </c>
      <c r="H963" s="48">
        <v>65</v>
      </c>
      <c r="I963" s="48">
        <v>80</v>
      </c>
      <c r="J963" s="151" t="str">
        <f t="shared" si="61"/>
        <v xml:space="preserve"> </v>
      </c>
      <c r="K963" s="166" t="str">
        <f t="shared" si="62"/>
        <v>SVG</v>
      </c>
      <c r="L963" s="151" t="str">
        <f t="shared" si="63"/>
        <v xml:space="preserve"> </v>
      </c>
      <c r="M963" s="63" t="s">
        <v>12603</v>
      </c>
      <c r="N963" s="50"/>
      <c r="O963" s="62">
        <f t="shared" si="64"/>
        <v>72.5</v>
      </c>
      <c r="P963" s="87"/>
    </row>
    <row r="964" spans="1:16" s="5" customFormat="1" ht="17.45" customHeight="1">
      <c r="A964" s="4">
        <v>955</v>
      </c>
      <c r="B964" s="133" t="s">
        <v>10231</v>
      </c>
      <c r="C964" s="134" t="s">
        <v>3408</v>
      </c>
      <c r="D964" s="135" t="s">
        <v>2325</v>
      </c>
      <c r="E964" s="81" t="s">
        <v>10254</v>
      </c>
      <c r="F964" s="145">
        <v>5.83</v>
      </c>
      <c r="G964" s="145">
        <v>5.94</v>
      </c>
      <c r="H964" s="48">
        <v>50</v>
      </c>
      <c r="I964" s="48">
        <v>73</v>
      </c>
      <c r="J964" s="151" t="str">
        <f t="shared" si="61"/>
        <v xml:space="preserve"> </v>
      </c>
      <c r="K964" s="151" t="str">
        <f t="shared" si="62"/>
        <v xml:space="preserve"> </v>
      </c>
      <c r="L964" s="151" t="str">
        <f t="shared" si="63"/>
        <v xml:space="preserve"> </v>
      </c>
      <c r="M964" s="94"/>
      <c r="N964" s="50"/>
      <c r="O964" s="62">
        <f t="shared" si="64"/>
        <v>61.5</v>
      </c>
      <c r="P964" s="71"/>
    </row>
    <row r="965" spans="1:16" s="5" customFormat="1" ht="17.45" customHeight="1">
      <c r="A965" s="4">
        <v>956</v>
      </c>
      <c r="B965" s="133" t="s">
        <v>10232</v>
      </c>
      <c r="C965" s="134" t="s">
        <v>532</v>
      </c>
      <c r="D965" s="135" t="s">
        <v>3610</v>
      </c>
      <c r="E965" s="81" t="s">
        <v>10254</v>
      </c>
      <c r="F965" s="145">
        <v>7.56</v>
      </c>
      <c r="G965" s="145">
        <v>7.16</v>
      </c>
      <c r="H965" s="48">
        <v>69</v>
      </c>
      <c r="I965" s="48">
        <v>83</v>
      </c>
      <c r="J965" s="165" t="str">
        <f t="shared" si="61"/>
        <v xml:space="preserve"> </v>
      </c>
      <c r="K965" s="165" t="str">
        <f t="shared" si="62"/>
        <v>SVK</v>
      </c>
      <c r="L965" s="165" t="str">
        <f t="shared" si="63"/>
        <v xml:space="preserve"> </v>
      </c>
      <c r="M965" s="171" t="s">
        <v>9978</v>
      </c>
      <c r="N965" s="17"/>
      <c r="O965" s="62">
        <f t="shared" si="64"/>
        <v>76</v>
      </c>
      <c r="P965" s="58"/>
    </row>
    <row r="966" spans="1:16" s="5" customFormat="1" ht="17.45" customHeight="1">
      <c r="A966" s="4">
        <v>957</v>
      </c>
      <c r="B966" s="133" t="s">
        <v>10233</v>
      </c>
      <c r="C966" s="134" t="s">
        <v>3652</v>
      </c>
      <c r="D966" s="135" t="s">
        <v>359</v>
      </c>
      <c r="E966" s="81" t="s">
        <v>10254</v>
      </c>
      <c r="F966" s="145">
        <v>6.95</v>
      </c>
      <c r="G966" s="145">
        <v>5.71</v>
      </c>
      <c r="H966" s="48">
        <v>60</v>
      </c>
      <c r="I966" s="48">
        <v>66</v>
      </c>
      <c r="J966" s="165" t="str">
        <f t="shared" si="61"/>
        <v xml:space="preserve"> </v>
      </c>
      <c r="K966" s="165" t="str">
        <f t="shared" si="62"/>
        <v xml:space="preserve"> </v>
      </c>
      <c r="L966" s="165" t="str">
        <f t="shared" si="63"/>
        <v xml:space="preserve"> </v>
      </c>
      <c r="M966" s="202"/>
      <c r="N966" s="17"/>
      <c r="O966" s="62">
        <f t="shared" si="64"/>
        <v>63</v>
      </c>
      <c r="P966" s="58"/>
    </row>
    <row r="967" spans="1:16" s="5" customFormat="1" ht="17.45" customHeight="1">
      <c r="A967" s="4">
        <v>958</v>
      </c>
      <c r="B967" s="133" t="s">
        <v>10234</v>
      </c>
      <c r="C967" s="134" t="s">
        <v>1434</v>
      </c>
      <c r="D967" s="135" t="s">
        <v>359</v>
      </c>
      <c r="E967" s="81" t="s">
        <v>10254</v>
      </c>
      <c r="F967" s="145">
        <v>4.93</v>
      </c>
      <c r="G967" s="145">
        <v>7.19</v>
      </c>
      <c r="H967" s="48">
        <v>55</v>
      </c>
      <c r="I967" s="48">
        <v>93</v>
      </c>
      <c r="J967" s="165" t="str">
        <f t="shared" si="61"/>
        <v xml:space="preserve"> </v>
      </c>
      <c r="K967" s="168" t="str">
        <f t="shared" si="62"/>
        <v>SVK</v>
      </c>
      <c r="L967" s="165" t="str">
        <f t="shared" si="63"/>
        <v xml:space="preserve"> </v>
      </c>
      <c r="M967" s="196" t="s">
        <v>12603</v>
      </c>
      <c r="N967" s="9"/>
      <c r="O967" s="62">
        <f t="shared" si="64"/>
        <v>74</v>
      </c>
      <c r="P967" s="58"/>
    </row>
    <row r="968" spans="1:16" s="5" customFormat="1" ht="17.45" customHeight="1">
      <c r="A968" s="4">
        <v>959</v>
      </c>
      <c r="B968" s="133" t="s">
        <v>10235</v>
      </c>
      <c r="C968" s="134" t="s">
        <v>3309</v>
      </c>
      <c r="D968" s="135" t="s">
        <v>4263</v>
      </c>
      <c r="E968" s="81" t="s">
        <v>10254</v>
      </c>
      <c r="F968" s="145">
        <v>5.05</v>
      </c>
      <c r="G968" s="145">
        <v>7.04</v>
      </c>
      <c r="H968" s="48">
        <v>60</v>
      </c>
      <c r="I968" s="48">
        <v>74</v>
      </c>
      <c r="J968" s="165" t="str">
        <f t="shared" ref="J968:J1031" si="65">IF(AND(F968&gt;=9,H968&gt;=90),"SVXS",IF(AND(F968&gt;=8,H968&gt;=80),"SVG",IF(AND(F968&gt;=7,H968&gt;=70),"SVK"," ")))</f>
        <v xml:space="preserve"> </v>
      </c>
      <c r="K968" s="168" t="str">
        <f t="shared" ref="K968:K1031" si="66">IF(AND(G968&gt;=9,I968&gt;=90),"SVXS",IF(AND(G968&gt;=8,I968&gt;=80),"SVG",IF(AND(G968&gt;=7,I968&gt;=70),"SVK"," ")))</f>
        <v>SVK</v>
      </c>
      <c r="L968" s="165" t="str">
        <f t="shared" ref="L968:L1031" si="67">IF(AND(J968="SVXS",K968="SVXS"),"SVXS",IF(AND(J968="SVG",K968="SVG"),"SVG",IF(AND(J968="SVK",K968="SVK"),"SVK",IF(AND(J968="SVXS",K968="SVG"),"SVG",IF(AND(J968="SVG",K968="SVXS"),"SVG",IF(AND(J968="SVG",K968="SVK"),"SVK",IF(AND(J968="SVK",K968="SVG"),"SVK"," ")))))))</f>
        <v xml:space="preserve"> </v>
      </c>
      <c r="M968" s="196" t="s">
        <v>12603</v>
      </c>
      <c r="N968" s="17"/>
      <c r="O968" s="62">
        <f t="shared" ref="O968:O1031" si="68">SUM(H968:I968)/2</f>
        <v>67</v>
      </c>
      <c r="P968" s="58"/>
    </row>
    <row r="969" spans="1:16" s="5" customFormat="1" ht="17.45" customHeight="1">
      <c r="A969" s="4">
        <v>960</v>
      </c>
      <c r="B969" s="133" t="s">
        <v>10236</v>
      </c>
      <c r="C969" s="134" t="s">
        <v>10237</v>
      </c>
      <c r="D969" s="135" t="s">
        <v>362</v>
      </c>
      <c r="E969" s="81" t="s">
        <v>10254</v>
      </c>
      <c r="F969" s="145">
        <v>6.8</v>
      </c>
      <c r="G969" s="145">
        <v>5.77</v>
      </c>
      <c r="H969" s="48">
        <v>56</v>
      </c>
      <c r="I969" s="48">
        <v>65</v>
      </c>
      <c r="J969" s="165" t="str">
        <f t="shared" si="65"/>
        <v xml:space="preserve"> </v>
      </c>
      <c r="K969" s="165" t="str">
        <f t="shared" si="66"/>
        <v xml:space="preserve"> </v>
      </c>
      <c r="L969" s="165" t="str">
        <f t="shared" si="67"/>
        <v xml:space="preserve"> </v>
      </c>
      <c r="M969" s="202"/>
      <c r="N969" s="17"/>
      <c r="O969" s="62">
        <f t="shared" si="68"/>
        <v>60.5</v>
      </c>
      <c r="P969" s="58"/>
    </row>
    <row r="970" spans="1:16" s="5" customFormat="1" ht="17.45" customHeight="1">
      <c r="A970" s="4">
        <v>961</v>
      </c>
      <c r="B970" s="133" t="s">
        <v>10238</v>
      </c>
      <c r="C970" s="134" t="s">
        <v>695</v>
      </c>
      <c r="D970" s="135" t="s">
        <v>3797</v>
      </c>
      <c r="E970" s="81" t="s">
        <v>10254</v>
      </c>
      <c r="F970" s="145">
        <v>6.45</v>
      </c>
      <c r="G970" s="145">
        <v>7.14</v>
      </c>
      <c r="H970" s="48">
        <v>60</v>
      </c>
      <c r="I970" s="48">
        <v>70</v>
      </c>
      <c r="J970" s="165" t="str">
        <f t="shared" si="65"/>
        <v xml:space="preserve"> </v>
      </c>
      <c r="K970" s="168" t="str">
        <f t="shared" si="66"/>
        <v>SVK</v>
      </c>
      <c r="L970" s="165" t="str">
        <f t="shared" si="67"/>
        <v xml:space="preserve"> </v>
      </c>
      <c r="M970" s="196" t="s">
        <v>12603</v>
      </c>
      <c r="N970" s="17"/>
      <c r="O970" s="62">
        <f t="shared" si="68"/>
        <v>65</v>
      </c>
      <c r="P970" s="58"/>
    </row>
    <row r="971" spans="1:16" s="5" customFormat="1" ht="17.45" customHeight="1">
      <c r="A971" s="4">
        <v>962</v>
      </c>
      <c r="B971" s="133" t="s">
        <v>10239</v>
      </c>
      <c r="C971" s="134" t="s">
        <v>3340</v>
      </c>
      <c r="D971" s="135" t="s">
        <v>3797</v>
      </c>
      <c r="E971" s="81" t="s">
        <v>10254</v>
      </c>
      <c r="F971" s="145">
        <v>6.32</v>
      </c>
      <c r="G971" s="145">
        <v>6.94</v>
      </c>
      <c r="H971" s="48">
        <v>54</v>
      </c>
      <c r="I971" s="48">
        <v>70</v>
      </c>
      <c r="J971" s="165" t="str">
        <f t="shared" si="65"/>
        <v xml:space="preserve"> </v>
      </c>
      <c r="K971" s="165" t="str">
        <f t="shared" si="66"/>
        <v xml:space="preserve"> </v>
      </c>
      <c r="L971" s="165" t="str">
        <f t="shared" si="67"/>
        <v xml:space="preserve"> </v>
      </c>
      <c r="M971" s="196"/>
      <c r="N971" s="17"/>
      <c r="O971" s="62">
        <f t="shared" si="68"/>
        <v>62</v>
      </c>
      <c r="P971" s="58"/>
    </row>
    <row r="972" spans="1:16" s="5" customFormat="1" ht="17.45" customHeight="1">
      <c r="A972" s="4">
        <v>963</v>
      </c>
      <c r="B972" s="133" t="s">
        <v>10240</v>
      </c>
      <c r="C972" s="134" t="s">
        <v>10241</v>
      </c>
      <c r="D972" s="135" t="s">
        <v>3801</v>
      </c>
      <c r="E972" s="81" t="s">
        <v>10254</v>
      </c>
      <c r="F972" s="145">
        <v>4.57</v>
      </c>
      <c r="G972" s="145">
        <v>5.94</v>
      </c>
      <c r="H972" s="48">
        <v>50</v>
      </c>
      <c r="I972" s="48">
        <v>57</v>
      </c>
      <c r="J972" s="165" t="str">
        <f t="shared" si="65"/>
        <v xml:space="preserve"> </v>
      </c>
      <c r="K972" s="165" t="str">
        <f t="shared" si="66"/>
        <v xml:space="preserve"> </v>
      </c>
      <c r="L972" s="165" t="str">
        <f t="shared" si="67"/>
        <v xml:space="preserve"> </v>
      </c>
      <c r="M972" s="83"/>
      <c r="N972" s="17"/>
      <c r="O972" s="62">
        <f t="shared" si="68"/>
        <v>53.5</v>
      </c>
      <c r="P972" s="58"/>
    </row>
    <row r="973" spans="1:16" s="5" customFormat="1" ht="17.45" customHeight="1">
      <c r="A973" s="4">
        <v>964</v>
      </c>
      <c r="B973" s="133" t="s">
        <v>10242</v>
      </c>
      <c r="C973" s="134" t="s">
        <v>10243</v>
      </c>
      <c r="D973" s="135" t="s">
        <v>300</v>
      </c>
      <c r="E973" s="81" t="s">
        <v>10254</v>
      </c>
      <c r="F973" s="145">
        <v>7.52</v>
      </c>
      <c r="G973" s="145">
        <v>7.71</v>
      </c>
      <c r="H973" s="48">
        <v>63</v>
      </c>
      <c r="I973" s="48">
        <v>73</v>
      </c>
      <c r="J973" s="165" t="str">
        <f t="shared" si="65"/>
        <v xml:space="preserve"> </v>
      </c>
      <c r="K973" s="165" t="str">
        <f t="shared" si="66"/>
        <v>SVK</v>
      </c>
      <c r="L973" s="165" t="str">
        <f t="shared" si="67"/>
        <v xml:space="preserve"> </v>
      </c>
      <c r="M973" s="63"/>
      <c r="N973" s="17"/>
      <c r="O973" s="62">
        <f t="shared" si="68"/>
        <v>68</v>
      </c>
      <c r="P973" s="58"/>
    </row>
    <row r="974" spans="1:16" s="5" customFormat="1" ht="17.45" customHeight="1">
      <c r="A974" s="4">
        <v>965</v>
      </c>
      <c r="B974" s="133" t="s">
        <v>10244</v>
      </c>
      <c r="C974" s="134" t="s">
        <v>3821</v>
      </c>
      <c r="D974" s="135" t="s">
        <v>1008</v>
      </c>
      <c r="E974" s="81" t="s">
        <v>10254</v>
      </c>
      <c r="F974" s="145">
        <v>5.08</v>
      </c>
      <c r="G974" s="145">
        <v>6.58</v>
      </c>
      <c r="H974" s="48">
        <v>50</v>
      </c>
      <c r="I974" s="48">
        <v>72</v>
      </c>
      <c r="J974" s="165" t="str">
        <f t="shared" si="65"/>
        <v xml:space="preserve"> </v>
      </c>
      <c r="K974" s="165" t="str">
        <f t="shared" si="66"/>
        <v xml:space="preserve"> </v>
      </c>
      <c r="L974" s="165" t="str">
        <f t="shared" si="67"/>
        <v xml:space="preserve"> </v>
      </c>
      <c r="M974" s="63"/>
      <c r="N974" s="123"/>
      <c r="O974" s="62">
        <f t="shared" si="68"/>
        <v>61</v>
      </c>
      <c r="P974" s="58"/>
    </row>
    <row r="975" spans="1:16" s="5" customFormat="1" ht="17.45" customHeight="1">
      <c r="A975" s="4">
        <v>966</v>
      </c>
      <c r="B975" s="133" t="s">
        <v>10245</v>
      </c>
      <c r="C975" s="134" t="s">
        <v>2520</v>
      </c>
      <c r="D975" s="135" t="s">
        <v>4268</v>
      </c>
      <c r="E975" s="81" t="s">
        <v>10254</v>
      </c>
      <c r="F975" s="145">
        <v>7.49</v>
      </c>
      <c r="G975" s="145">
        <v>6.68</v>
      </c>
      <c r="H975" s="48">
        <v>62</v>
      </c>
      <c r="I975" s="48">
        <v>82</v>
      </c>
      <c r="J975" s="165" t="str">
        <f t="shared" si="65"/>
        <v xml:space="preserve"> </v>
      </c>
      <c r="K975" s="165" t="str">
        <f t="shared" si="66"/>
        <v xml:space="preserve"> </v>
      </c>
      <c r="L975" s="165" t="str">
        <f t="shared" si="67"/>
        <v xml:space="preserve"> </v>
      </c>
      <c r="M975" s="101"/>
      <c r="N975" s="123"/>
      <c r="O975" s="62">
        <f t="shared" si="68"/>
        <v>72</v>
      </c>
      <c r="P975" s="58"/>
    </row>
    <row r="976" spans="1:16" s="5" customFormat="1" ht="17.45" customHeight="1">
      <c r="A976" s="4">
        <v>967</v>
      </c>
      <c r="B976" s="133" t="s">
        <v>10246</v>
      </c>
      <c r="C976" s="134" t="s">
        <v>3964</v>
      </c>
      <c r="D976" s="135" t="s">
        <v>366</v>
      </c>
      <c r="E976" s="81" t="s">
        <v>10254</v>
      </c>
      <c r="F976" s="145">
        <v>6.51</v>
      </c>
      <c r="G976" s="145">
        <v>7.25</v>
      </c>
      <c r="H976" s="48">
        <v>53</v>
      </c>
      <c r="I976" s="48">
        <v>86</v>
      </c>
      <c r="J976" s="165" t="str">
        <f t="shared" si="65"/>
        <v xml:space="preserve"> </v>
      </c>
      <c r="K976" s="168" t="str">
        <f t="shared" si="66"/>
        <v>SVK</v>
      </c>
      <c r="L976" s="165" t="str">
        <f t="shared" si="67"/>
        <v xml:space="preserve"> </v>
      </c>
      <c r="M976" s="196" t="s">
        <v>12603</v>
      </c>
      <c r="N976" s="123"/>
      <c r="O976" s="62">
        <f t="shared" si="68"/>
        <v>69.5</v>
      </c>
      <c r="P976" s="58"/>
    </row>
    <row r="977" spans="1:16" s="5" customFormat="1" ht="17.45" customHeight="1">
      <c r="A977" s="4">
        <v>968</v>
      </c>
      <c r="B977" s="133" t="s">
        <v>10247</v>
      </c>
      <c r="C977" s="134" t="s">
        <v>997</v>
      </c>
      <c r="D977" s="135" t="s">
        <v>1930</v>
      </c>
      <c r="E977" s="81" t="s">
        <v>10254</v>
      </c>
      <c r="F977" s="145">
        <v>4.26</v>
      </c>
      <c r="G977" s="145">
        <v>4.96</v>
      </c>
      <c r="H977" s="48">
        <v>50</v>
      </c>
      <c r="I977" s="48">
        <v>65</v>
      </c>
      <c r="J977" s="165" t="str">
        <f t="shared" si="65"/>
        <v xml:space="preserve"> </v>
      </c>
      <c r="K977" s="165" t="str">
        <f t="shared" si="66"/>
        <v xml:space="preserve"> </v>
      </c>
      <c r="L977" s="165" t="str">
        <f t="shared" si="67"/>
        <v xml:space="preserve"> </v>
      </c>
      <c r="M977" s="83"/>
      <c r="N977" s="123"/>
      <c r="O977" s="62">
        <f t="shared" si="68"/>
        <v>57.5</v>
      </c>
      <c r="P977" s="58"/>
    </row>
    <row r="978" spans="1:16" s="5" customFormat="1" ht="17.45" customHeight="1">
      <c r="A978" s="4">
        <v>969</v>
      </c>
      <c r="B978" s="133" t="s">
        <v>10248</v>
      </c>
      <c r="C978" s="134" t="s">
        <v>435</v>
      </c>
      <c r="D978" s="135" t="s">
        <v>1012</v>
      </c>
      <c r="E978" s="81" t="s">
        <v>10254</v>
      </c>
      <c r="F978" s="145">
        <v>4.8600000000000003</v>
      </c>
      <c r="G978" s="145">
        <v>6.08</v>
      </c>
      <c r="H978" s="48">
        <v>50</v>
      </c>
      <c r="I978" s="48">
        <v>58</v>
      </c>
      <c r="J978" s="165" t="str">
        <f t="shared" si="65"/>
        <v xml:space="preserve"> </v>
      </c>
      <c r="K978" s="165" t="str">
        <f t="shared" si="66"/>
        <v xml:space="preserve"> </v>
      </c>
      <c r="L978" s="165" t="str">
        <f t="shared" si="67"/>
        <v xml:space="preserve"> </v>
      </c>
      <c r="M978" s="101"/>
      <c r="N978" s="123"/>
      <c r="O978" s="62">
        <f t="shared" si="68"/>
        <v>54</v>
      </c>
      <c r="P978" s="58"/>
    </row>
    <row r="979" spans="1:16" s="5" customFormat="1" ht="17.45" customHeight="1">
      <c r="A979" s="4">
        <v>970</v>
      </c>
      <c r="B979" s="133" t="s">
        <v>10249</v>
      </c>
      <c r="C979" s="134" t="s">
        <v>10250</v>
      </c>
      <c r="D979" s="135" t="s">
        <v>2575</v>
      </c>
      <c r="E979" s="81" t="s">
        <v>10254</v>
      </c>
      <c r="F979" s="145">
        <v>5.45</v>
      </c>
      <c r="G979" s="145">
        <v>6.23</v>
      </c>
      <c r="H979" s="48">
        <v>51</v>
      </c>
      <c r="I979" s="48">
        <v>63</v>
      </c>
      <c r="J979" s="165" t="str">
        <f t="shared" si="65"/>
        <v xml:space="preserve"> </v>
      </c>
      <c r="K979" s="165" t="str">
        <f t="shared" si="66"/>
        <v xml:space="preserve"> </v>
      </c>
      <c r="L979" s="165" t="str">
        <f t="shared" si="67"/>
        <v xml:space="preserve"> </v>
      </c>
      <c r="M979" s="83"/>
      <c r="N979" s="123"/>
      <c r="O979" s="62">
        <f t="shared" si="68"/>
        <v>57</v>
      </c>
      <c r="P979" s="58"/>
    </row>
    <row r="980" spans="1:16" s="5" customFormat="1" ht="17.45" customHeight="1">
      <c r="A980" s="4">
        <v>971</v>
      </c>
      <c r="B980" s="133" t="s">
        <v>10251</v>
      </c>
      <c r="C980" s="134" t="s">
        <v>670</v>
      </c>
      <c r="D980" s="135" t="s">
        <v>6989</v>
      </c>
      <c r="E980" s="81" t="s">
        <v>10254</v>
      </c>
      <c r="F980" s="145">
        <v>7.89</v>
      </c>
      <c r="G980" s="145">
        <v>7.34</v>
      </c>
      <c r="H980" s="48">
        <v>60</v>
      </c>
      <c r="I980" s="48">
        <v>68</v>
      </c>
      <c r="J980" s="165" t="str">
        <f t="shared" si="65"/>
        <v xml:space="preserve"> </v>
      </c>
      <c r="K980" s="165" t="str">
        <f t="shared" si="66"/>
        <v xml:space="preserve"> </v>
      </c>
      <c r="L980" s="165" t="str">
        <f t="shared" si="67"/>
        <v xml:space="preserve"> </v>
      </c>
      <c r="M980" s="63"/>
      <c r="N980" s="123"/>
      <c r="O980" s="62">
        <f t="shared" si="68"/>
        <v>64</v>
      </c>
      <c r="P980" s="58"/>
    </row>
    <row r="981" spans="1:16" s="5" customFormat="1" ht="17.45" customHeight="1">
      <c r="A981" s="4">
        <v>972</v>
      </c>
      <c r="B981" s="133" t="s">
        <v>10252</v>
      </c>
      <c r="C981" s="134" t="s">
        <v>4328</v>
      </c>
      <c r="D981" s="135" t="s">
        <v>3311</v>
      </c>
      <c r="E981" s="81" t="s">
        <v>10254</v>
      </c>
      <c r="F981" s="145">
        <v>7.95</v>
      </c>
      <c r="G981" s="145">
        <v>6.99</v>
      </c>
      <c r="H981" s="48">
        <v>69</v>
      </c>
      <c r="I981" s="48">
        <v>93</v>
      </c>
      <c r="J981" s="165" t="str">
        <f t="shared" si="65"/>
        <v xml:space="preserve"> </v>
      </c>
      <c r="K981" s="165" t="str">
        <f t="shared" si="66"/>
        <v xml:space="preserve"> </v>
      </c>
      <c r="L981" s="165" t="str">
        <f t="shared" si="67"/>
        <v xml:space="preserve"> </v>
      </c>
      <c r="M981" s="83"/>
      <c r="N981" s="123"/>
      <c r="O981" s="62">
        <f t="shared" si="68"/>
        <v>81</v>
      </c>
      <c r="P981" s="58"/>
    </row>
    <row r="982" spans="1:16" s="5" customFormat="1" ht="17.45" customHeight="1">
      <c r="A982" s="4">
        <v>973</v>
      </c>
      <c r="B982" s="133" t="s">
        <v>10253</v>
      </c>
      <c r="C982" s="134" t="s">
        <v>670</v>
      </c>
      <c r="D982" s="135" t="s">
        <v>3311</v>
      </c>
      <c r="E982" s="81" t="s">
        <v>10254</v>
      </c>
      <c r="F982" s="145">
        <v>5.31</v>
      </c>
      <c r="G982" s="145">
        <v>7.98</v>
      </c>
      <c r="H982" s="48">
        <v>67</v>
      </c>
      <c r="I982" s="48">
        <v>75</v>
      </c>
      <c r="J982" s="165" t="str">
        <f t="shared" si="65"/>
        <v xml:space="preserve"> </v>
      </c>
      <c r="K982" s="165" t="str">
        <f t="shared" si="66"/>
        <v>SVK</v>
      </c>
      <c r="L982" s="165" t="str">
        <f t="shared" si="67"/>
        <v xml:space="preserve"> </v>
      </c>
      <c r="M982" s="83"/>
      <c r="N982" s="123"/>
      <c r="O982" s="62">
        <f t="shared" si="68"/>
        <v>71</v>
      </c>
      <c r="P982" s="58"/>
    </row>
    <row r="983" spans="1:16" s="5" customFormat="1" ht="17.45" customHeight="1">
      <c r="A983" s="4">
        <v>974</v>
      </c>
      <c r="B983" s="133" t="s">
        <v>10255</v>
      </c>
      <c r="C983" s="134" t="s">
        <v>2319</v>
      </c>
      <c r="D983" s="135" t="s">
        <v>3413</v>
      </c>
      <c r="E983" s="81" t="s">
        <v>10315</v>
      </c>
      <c r="F983" s="145">
        <v>5.97</v>
      </c>
      <c r="G983" s="145">
        <v>6.28</v>
      </c>
      <c r="H983" s="48">
        <v>53</v>
      </c>
      <c r="I983" s="48">
        <v>53</v>
      </c>
      <c r="J983" s="165" t="str">
        <f t="shared" si="65"/>
        <v xml:space="preserve"> </v>
      </c>
      <c r="K983" s="165" t="str">
        <f t="shared" si="66"/>
        <v xml:space="preserve"> </v>
      </c>
      <c r="L983" s="165" t="str">
        <f t="shared" si="67"/>
        <v xml:space="preserve"> </v>
      </c>
      <c r="M983" s="98"/>
      <c r="N983" s="123"/>
      <c r="O983" s="62">
        <f t="shared" si="68"/>
        <v>53</v>
      </c>
      <c r="P983" s="58"/>
    </row>
    <row r="984" spans="1:16" s="5" customFormat="1" ht="17.45" customHeight="1">
      <c r="A984" s="4">
        <v>975</v>
      </c>
      <c r="B984" s="133" t="s">
        <v>10256</v>
      </c>
      <c r="C984" s="134" t="s">
        <v>2706</v>
      </c>
      <c r="D984" s="135" t="s">
        <v>2009</v>
      </c>
      <c r="E984" s="81" t="s">
        <v>10315</v>
      </c>
      <c r="F984" s="145">
        <v>4.32</v>
      </c>
      <c r="G984" s="145">
        <v>7.29</v>
      </c>
      <c r="H984" s="48">
        <v>48</v>
      </c>
      <c r="I984" s="48">
        <v>56</v>
      </c>
      <c r="J984" s="165" t="str">
        <f t="shared" si="65"/>
        <v xml:space="preserve"> </v>
      </c>
      <c r="K984" s="165" t="str">
        <f t="shared" si="66"/>
        <v xml:space="preserve"> </v>
      </c>
      <c r="L984" s="165" t="str">
        <f t="shared" si="67"/>
        <v xml:space="preserve"> </v>
      </c>
      <c r="M984" s="101"/>
      <c r="N984" s="123"/>
      <c r="O984" s="62">
        <f t="shared" si="68"/>
        <v>52</v>
      </c>
      <c r="P984" s="58"/>
    </row>
    <row r="985" spans="1:16" s="5" customFormat="1" ht="17.45" customHeight="1">
      <c r="A985" s="4">
        <v>976</v>
      </c>
      <c r="B985" s="133" t="s">
        <v>10257</v>
      </c>
      <c r="C985" s="134" t="s">
        <v>2006</v>
      </c>
      <c r="D985" s="135" t="s">
        <v>10258</v>
      </c>
      <c r="E985" s="81" t="s">
        <v>10315</v>
      </c>
      <c r="F985" s="145">
        <v>4.33</v>
      </c>
      <c r="G985" s="145">
        <v>5.03</v>
      </c>
      <c r="H985" s="48">
        <v>55</v>
      </c>
      <c r="I985" s="48">
        <v>54</v>
      </c>
      <c r="J985" s="165" t="str">
        <f t="shared" si="65"/>
        <v xml:space="preserve"> </v>
      </c>
      <c r="K985" s="165" t="str">
        <f t="shared" si="66"/>
        <v xml:space="preserve"> </v>
      </c>
      <c r="L985" s="165" t="str">
        <f t="shared" si="67"/>
        <v xml:space="preserve"> </v>
      </c>
      <c r="M985" s="63"/>
      <c r="N985" s="123"/>
      <c r="O985" s="62">
        <f t="shared" si="68"/>
        <v>54.5</v>
      </c>
      <c r="P985" s="58"/>
    </row>
    <row r="986" spans="1:16" s="5" customFormat="1" ht="17.45" customHeight="1">
      <c r="A986" s="4">
        <v>977</v>
      </c>
      <c r="B986" s="133" t="s">
        <v>10259</v>
      </c>
      <c r="C986" s="134" t="s">
        <v>3508</v>
      </c>
      <c r="D986" s="135" t="s">
        <v>3837</v>
      </c>
      <c r="E986" s="81" t="s">
        <v>10315</v>
      </c>
      <c r="F986" s="145">
        <v>6.75</v>
      </c>
      <c r="G986" s="145">
        <v>7.49</v>
      </c>
      <c r="H986" s="48">
        <v>62</v>
      </c>
      <c r="I986" s="48">
        <v>74</v>
      </c>
      <c r="J986" s="165" t="str">
        <f t="shared" si="65"/>
        <v xml:space="preserve"> </v>
      </c>
      <c r="K986" s="168" t="str">
        <f t="shared" si="66"/>
        <v>SVK</v>
      </c>
      <c r="L986" s="165" t="str">
        <f t="shared" si="67"/>
        <v xml:space="preserve"> </v>
      </c>
      <c r="M986" s="196" t="s">
        <v>12603</v>
      </c>
      <c r="N986" s="123"/>
      <c r="O986" s="62">
        <f t="shared" si="68"/>
        <v>68</v>
      </c>
      <c r="P986" s="58"/>
    </row>
    <row r="987" spans="1:16" s="5" customFormat="1" ht="17.45" customHeight="1">
      <c r="A987" s="4">
        <v>978</v>
      </c>
      <c r="B987" s="133" t="s">
        <v>10260</v>
      </c>
      <c r="C987" s="134" t="s">
        <v>10261</v>
      </c>
      <c r="D987" s="135" t="s">
        <v>665</v>
      </c>
      <c r="E987" s="81" t="s">
        <v>10315</v>
      </c>
      <c r="F987" s="145">
        <v>4.1100000000000003</v>
      </c>
      <c r="G987" s="145">
        <v>3.69</v>
      </c>
      <c r="H987" s="48">
        <v>48</v>
      </c>
      <c r="I987" s="48">
        <v>56</v>
      </c>
      <c r="J987" s="165" t="str">
        <f t="shared" si="65"/>
        <v xml:space="preserve"> </v>
      </c>
      <c r="K987" s="165" t="str">
        <f t="shared" si="66"/>
        <v xml:space="preserve"> </v>
      </c>
      <c r="L987" s="165" t="str">
        <f t="shared" si="67"/>
        <v xml:space="preserve"> </v>
      </c>
      <c r="M987" s="196"/>
      <c r="N987" s="123"/>
      <c r="O987" s="62">
        <f t="shared" si="68"/>
        <v>52</v>
      </c>
      <c r="P987" s="58"/>
    </row>
    <row r="988" spans="1:16" s="5" customFormat="1" ht="17.45" customHeight="1">
      <c r="A988" s="4">
        <v>979</v>
      </c>
      <c r="B988" s="133" t="s">
        <v>10262</v>
      </c>
      <c r="C988" s="134" t="s">
        <v>3006</v>
      </c>
      <c r="D988" s="135" t="s">
        <v>1548</v>
      </c>
      <c r="E988" s="81" t="s">
        <v>10315</v>
      </c>
      <c r="F988" s="145">
        <v>6.25</v>
      </c>
      <c r="G988" s="145">
        <v>6.21</v>
      </c>
      <c r="H988" s="48">
        <v>54</v>
      </c>
      <c r="I988" s="48">
        <v>53</v>
      </c>
      <c r="J988" s="165" t="str">
        <f t="shared" si="65"/>
        <v xml:space="preserve"> </v>
      </c>
      <c r="K988" s="165" t="str">
        <f t="shared" si="66"/>
        <v xml:space="preserve"> </v>
      </c>
      <c r="L988" s="165" t="str">
        <f t="shared" si="67"/>
        <v xml:space="preserve"> </v>
      </c>
      <c r="M988" s="152"/>
      <c r="N988" s="123"/>
      <c r="O988" s="62">
        <f t="shared" si="68"/>
        <v>53.5</v>
      </c>
      <c r="P988" s="58"/>
    </row>
    <row r="989" spans="1:16" s="5" customFormat="1" ht="17.45" customHeight="1">
      <c r="A989" s="4">
        <v>980</v>
      </c>
      <c r="B989" s="133" t="s">
        <v>10263</v>
      </c>
      <c r="C989" s="134" t="s">
        <v>905</v>
      </c>
      <c r="D989" s="135" t="s">
        <v>3474</v>
      </c>
      <c r="E989" s="81" t="s">
        <v>10315</v>
      </c>
      <c r="F989" s="145">
        <v>5.85</v>
      </c>
      <c r="G989" s="145">
        <v>6.23</v>
      </c>
      <c r="H989" s="48">
        <v>54</v>
      </c>
      <c r="I989" s="48">
        <v>57</v>
      </c>
      <c r="J989" s="165" t="str">
        <f t="shared" si="65"/>
        <v xml:space="preserve"> </v>
      </c>
      <c r="K989" s="165" t="str">
        <f t="shared" si="66"/>
        <v xml:space="preserve"> </v>
      </c>
      <c r="L989" s="165" t="str">
        <f t="shared" si="67"/>
        <v xml:space="preserve"> </v>
      </c>
      <c r="M989" s="217"/>
      <c r="N989" s="123"/>
      <c r="O989" s="62">
        <f t="shared" si="68"/>
        <v>55.5</v>
      </c>
      <c r="P989" s="58"/>
    </row>
    <row r="990" spans="1:16" s="5" customFormat="1" ht="17.45" customHeight="1">
      <c r="A990" s="4">
        <v>981</v>
      </c>
      <c r="B990" s="133" t="s">
        <v>10264</v>
      </c>
      <c r="C990" s="134" t="s">
        <v>670</v>
      </c>
      <c r="D990" s="135" t="s">
        <v>669</v>
      </c>
      <c r="E990" s="81" t="s">
        <v>10315</v>
      </c>
      <c r="F990" s="145">
        <v>4.8499999999999996</v>
      </c>
      <c r="G990" s="145">
        <v>5.37</v>
      </c>
      <c r="H990" s="48">
        <v>50</v>
      </c>
      <c r="I990" s="48">
        <v>51</v>
      </c>
      <c r="J990" s="165" t="str">
        <f t="shared" si="65"/>
        <v xml:space="preserve"> </v>
      </c>
      <c r="K990" s="165" t="str">
        <f t="shared" si="66"/>
        <v xml:space="preserve"> </v>
      </c>
      <c r="L990" s="165" t="str">
        <f t="shared" si="67"/>
        <v xml:space="preserve"> </v>
      </c>
      <c r="M990" s="196"/>
      <c r="N990" s="9"/>
      <c r="O990" s="62">
        <f t="shared" si="68"/>
        <v>50.5</v>
      </c>
      <c r="P990" s="58"/>
    </row>
    <row r="991" spans="1:16" s="5" customFormat="1" ht="17.45" customHeight="1">
      <c r="A991" s="4">
        <v>982</v>
      </c>
      <c r="B991" s="133" t="s">
        <v>10265</v>
      </c>
      <c r="C991" s="134" t="s">
        <v>4328</v>
      </c>
      <c r="D991" s="135" t="s">
        <v>737</v>
      </c>
      <c r="E991" s="81" t="s">
        <v>10315</v>
      </c>
      <c r="F991" s="145">
        <v>6.2</v>
      </c>
      <c r="G991" s="145">
        <v>7.18</v>
      </c>
      <c r="H991" s="48">
        <v>60</v>
      </c>
      <c r="I991" s="48">
        <v>56</v>
      </c>
      <c r="J991" s="165" t="str">
        <f t="shared" si="65"/>
        <v xml:space="preserve"> </v>
      </c>
      <c r="K991" s="165" t="str">
        <f t="shared" si="66"/>
        <v xml:space="preserve"> </v>
      </c>
      <c r="L991" s="165" t="str">
        <f t="shared" si="67"/>
        <v xml:space="preserve"> </v>
      </c>
      <c r="M991" s="64"/>
      <c r="N991" s="9"/>
      <c r="O991" s="62">
        <f t="shared" si="68"/>
        <v>58</v>
      </c>
      <c r="P991" s="58"/>
    </row>
    <row r="992" spans="1:16" s="5" customFormat="1" ht="17.45" customHeight="1">
      <c r="A992" s="4">
        <v>983</v>
      </c>
      <c r="B992" s="133" t="s">
        <v>10266</v>
      </c>
      <c r="C992" s="134" t="s">
        <v>1000</v>
      </c>
      <c r="D992" s="135" t="s">
        <v>25</v>
      </c>
      <c r="E992" s="81" t="s">
        <v>10315</v>
      </c>
      <c r="F992" s="145">
        <v>4.0999999999999996</v>
      </c>
      <c r="G992" s="145">
        <v>4.66</v>
      </c>
      <c r="H992" s="48">
        <v>50</v>
      </c>
      <c r="I992" s="48">
        <v>57</v>
      </c>
      <c r="J992" s="165" t="str">
        <f t="shared" si="65"/>
        <v xml:space="preserve"> </v>
      </c>
      <c r="K992" s="165" t="str">
        <f t="shared" si="66"/>
        <v xml:space="preserve"> </v>
      </c>
      <c r="L992" s="165" t="str">
        <f t="shared" si="67"/>
        <v xml:space="preserve"> </v>
      </c>
      <c r="M992" s="63"/>
      <c r="N992" s="9"/>
      <c r="O992" s="62">
        <f t="shared" si="68"/>
        <v>53.5</v>
      </c>
      <c r="P992" s="58"/>
    </row>
    <row r="993" spans="1:16" s="5" customFormat="1" ht="17.45" customHeight="1">
      <c r="A993" s="4">
        <v>984</v>
      </c>
      <c r="B993" s="133" t="s">
        <v>10267</v>
      </c>
      <c r="C993" s="134" t="s">
        <v>3120</v>
      </c>
      <c r="D993" s="135" t="s">
        <v>3227</v>
      </c>
      <c r="E993" s="81" t="s">
        <v>10315</v>
      </c>
      <c r="F993" s="145">
        <v>4.37</v>
      </c>
      <c r="G993" s="145">
        <v>5.45</v>
      </c>
      <c r="H993" s="48">
        <v>58</v>
      </c>
      <c r="I993" s="48">
        <v>54</v>
      </c>
      <c r="J993" s="165" t="str">
        <f t="shared" si="65"/>
        <v xml:space="preserve"> </v>
      </c>
      <c r="K993" s="165" t="str">
        <f t="shared" si="66"/>
        <v xml:space="preserve"> </v>
      </c>
      <c r="L993" s="165" t="str">
        <f t="shared" si="67"/>
        <v xml:space="preserve"> </v>
      </c>
      <c r="M993" s="64"/>
      <c r="N993" s="9"/>
      <c r="O993" s="62">
        <f t="shared" si="68"/>
        <v>56</v>
      </c>
      <c r="P993" s="58"/>
    </row>
    <row r="994" spans="1:16" s="5" customFormat="1" ht="17.45" customHeight="1">
      <c r="A994" s="4">
        <v>985</v>
      </c>
      <c r="B994" s="133" t="s">
        <v>10268</v>
      </c>
      <c r="C994" s="134" t="s">
        <v>1444</v>
      </c>
      <c r="D994" s="135" t="s">
        <v>995</v>
      </c>
      <c r="E994" s="81" t="s">
        <v>10315</v>
      </c>
      <c r="F994" s="145">
        <v>6.45</v>
      </c>
      <c r="G994" s="145">
        <v>7.27</v>
      </c>
      <c r="H994" s="48">
        <v>67</v>
      </c>
      <c r="I994" s="48">
        <v>85</v>
      </c>
      <c r="J994" s="165" t="str">
        <f t="shared" si="65"/>
        <v xml:space="preserve"> </v>
      </c>
      <c r="K994" s="168" t="str">
        <f t="shared" si="66"/>
        <v>SVK</v>
      </c>
      <c r="L994" s="165" t="str">
        <f t="shared" si="67"/>
        <v xml:space="preserve"> </v>
      </c>
      <c r="M994" s="63" t="s">
        <v>12603</v>
      </c>
      <c r="N994" s="9"/>
      <c r="O994" s="62">
        <f t="shared" si="68"/>
        <v>76</v>
      </c>
      <c r="P994" s="58"/>
    </row>
    <row r="995" spans="1:16" s="5" customFormat="1" ht="17.45" customHeight="1">
      <c r="A995" s="4">
        <v>986</v>
      </c>
      <c r="B995" s="133" t="s">
        <v>10269</v>
      </c>
      <c r="C995" s="134" t="s">
        <v>3821</v>
      </c>
      <c r="D995" s="135" t="s">
        <v>2322</v>
      </c>
      <c r="E995" s="81" t="s">
        <v>10315</v>
      </c>
      <c r="F995" s="145">
        <v>3.85</v>
      </c>
      <c r="G995" s="145">
        <v>5.78</v>
      </c>
      <c r="H995" s="48">
        <v>53</v>
      </c>
      <c r="I995" s="48">
        <v>70</v>
      </c>
      <c r="J995" s="165" t="str">
        <f t="shared" si="65"/>
        <v xml:space="preserve"> </v>
      </c>
      <c r="K995" s="165" t="str">
        <f t="shared" si="66"/>
        <v xml:space="preserve"> </v>
      </c>
      <c r="L995" s="165" t="str">
        <f t="shared" si="67"/>
        <v xml:space="preserve"> </v>
      </c>
      <c r="M995" s="63"/>
      <c r="N995" s="9"/>
      <c r="O995" s="62">
        <f t="shared" si="68"/>
        <v>61.5</v>
      </c>
      <c r="P995" s="58"/>
    </row>
    <row r="996" spans="1:16" s="5" customFormat="1" ht="17.45" customHeight="1">
      <c r="A996" s="4">
        <v>987</v>
      </c>
      <c r="B996" s="133" t="s">
        <v>10270</v>
      </c>
      <c r="C996" s="134" t="s">
        <v>6867</v>
      </c>
      <c r="D996" s="135" t="s">
        <v>4057</v>
      </c>
      <c r="E996" s="81" t="s">
        <v>10315</v>
      </c>
      <c r="F996" s="145">
        <v>4.03</v>
      </c>
      <c r="G996" s="145">
        <v>4.91</v>
      </c>
      <c r="H996" s="48">
        <v>51</v>
      </c>
      <c r="I996" s="48">
        <v>72</v>
      </c>
      <c r="J996" s="165" t="str">
        <f t="shared" si="65"/>
        <v xml:space="preserve"> </v>
      </c>
      <c r="K996" s="165" t="str">
        <f t="shared" si="66"/>
        <v xml:space="preserve"> </v>
      </c>
      <c r="L996" s="165" t="str">
        <f t="shared" si="67"/>
        <v xml:space="preserve"> </v>
      </c>
      <c r="M996" s="152"/>
      <c r="N996" s="9"/>
      <c r="O996" s="62">
        <f t="shared" si="68"/>
        <v>61.5</v>
      </c>
      <c r="P996" s="58"/>
    </row>
    <row r="997" spans="1:16" s="5" customFormat="1" ht="17.45" customHeight="1">
      <c r="A997" s="4">
        <v>988</v>
      </c>
      <c r="B997" s="133" t="s">
        <v>10271</v>
      </c>
      <c r="C997" s="134" t="s">
        <v>3090</v>
      </c>
      <c r="D997" s="135" t="s">
        <v>2086</v>
      </c>
      <c r="E997" s="81" t="s">
        <v>10315</v>
      </c>
      <c r="F997" s="145">
        <v>3.55</v>
      </c>
      <c r="G997" s="145">
        <v>5.27</v>
      </c>
      <c r="H997" s="48">
        <v>50</v>
      </c>
      <c r="I997" s="48">
        <v>53</v>
      </c>
      <c r="J997" s="165" t="str">
        <f t="shared" si="65"/>
        <v xml:space="preserve"> </v>
      </c>
      <c r="K997" s="165" t="str">
        <f t="shared" si="66"/>
        <v xml:space="preserve"> </v>
      </c>
      <c r="L997" s="165" t="str">
        <f t="shared" si="67"/>
        <v xml:space="preserve"> </v>
      </c>
      <c r="M997" s="63"/>
      <c r="N997" s="9"/>
      <c r="O997" s="62">
        <f t="shared" si="68"/>
        <v>51.5</v>
      </c>
      <c r="P997" s="58"/>
    </row>
    <row r="998" spans="1:16" s="5" customFormat="1" ht="17.45" customHeight="1">
      <c r="A998" s="4">
        <v>989</v>
      </c>
      <c r="B998" s="133" t="s">
        <v>10272</v>
      </c>
      <c r="C998" s="134" t="s">
        <v>10273</v>
      </c>
      <c r="D998" s="135" t="s">
        <v>3610</v>
      </c>
      <c r="E998" s="81" t="s">
        <v>10315</v>
      </c>
      <c r="F998" s="145">
        <v>4.91</v>
      </c>
      <c r="G998" s="145">
        <v>6.41</v>
      </c>
      <c r="H998" s="48">
        <v>55</v>
      </c>
      <c r="I998" s="48">
        <v>70</v>
      </c>
      <c r="J998" s="165" t="str">
        <f t="shared" si="65"/>
        <v xml:space="preserve"> </v>
      </c>
      <c r="K998" s="165" t="str">
        <f t="shared" si="66"/>
        <v xml:space="preserve"> </v>
      </c>
      <c r="L998" s="165" t="str">
        <f t="shared" si="67"/>
        <v xml:space="preserve"> </v>
      </c>
      <c r="M998" s="63"/>
      <c r="N998" s="17"/>
      <c r="O998" s="62">
        <f t="shared" si="68"/>
        <v>62.5</v>
      </c>
      <c r="P998" s="58"/>
    </row>
    <row r="999" spans="1:16" s="5" customFormat="1" ht="17.45" customHeight="1">
      <c r="A999" s="4">
        <v>990</v>
      </c>
      <c r="B999" s="133" t="s">
        <v>10274</v>
      </c>
      <c r="C999" s="134" t="s">
        <v>968</v>
      </c>
      <c r="D999" s="135" t="s">
        <v>4263</v>
      </c>
      <c r="E999" s="81" t="s">
        <v>10315</v>
      </c>
      <c r="F999" s="145">
        <v>5.89</v>
      </c>
      <c r="G999" s="145">
        <v>6.34</v>
      </c>
      <c r="H999" s="48">
        <v>60</v>
      </c>
      <c r="I999" s="48">
        <v>55</v>
      </c>
      <c r="J999" s="165" t="str">
        <f t="shared" si="65"/>
        <v xml:space="preserve"> </v>
      </c>
      <c r="K999" s="165" t="str">
        <f t="shared" si="66"/>
        <v xml:space="preserve"> </v>
      </c>
      <c r="L999" s="165" t="str">
        <f t="shared" si="67"/>
        <v xml:space="preserve"> </v>
      </c>
      <c r="M999" s="152"/>
      <c r="N999" s="17"/>
      <c r="O999" s="62">
        <f t="shared" si="68"/>
        <v>57.5</v>
      </c>
      <c r="P999" s="58"/>
    </row>
    <row r="1000" spans="1:16" s="5" customFormat="1" ht="17.45" customHeight="1">
      <c r="A1000" s="4">
        <v>991</v>
      </c>
      <c r="B1000" s="133" t="s">
        <v>10275</v>
      </c>
      <c r="C1000" s="134" t="s">
        <v>3614</v>
      </c>
      <c r="D1000" s="135" t="s">
        <v>4263</v>
      </c>
      <c r="E1000" s="81" t="s">
        <v>10315</v>
      </c>
      <c r="F1000" s="145">
        <v>5.58</v>
      </c>
      <c r="G1000" s="145">
        <v>5.89</v>
      </c>
      <c r="H1000" s="48">
        <v>60</v>
      </c>
      <c r="I1000" s="48">
        <v>70</v>
      </c>
      <c r="J1000" s="165" t="str">
        <f t="shared" si="65"/>
        <v xml:space="preserve"> </v>
      </c>
      <c r="K1000" s="165" t="str">
        <f t="shared" si="66"/>
        <v xml:space="preserve"> </v>
      </c>
      <c r="L1000" s="165" t="str">
        <f t="shared" si="67"/>
        <v xml:space="preserve"> </v>
      </c>
      <c r="M1000" s="203"/>
      <c r="N1000" s="17"/>
      <c r="O1000" s="62">
        <f t="shared" si="68"/>
        <v>65</v>
      </c>
      <c r="P1000" s="58"/>
    </row>
    <row r="1001" spans="1:16" s="5" customFormat="1" ht="17.45" customHeight="1">
      <c r="A1001" s="4">
        <v>992</v>
      </c>
      <c r="B1001" s="133" t="s">
        <v>10276</v>
      </c>
      <c r="C1001" s="134" t="s">
        <v>1406</v>
      </c>
      <c r="D1001" s="135" t="s">
        <v>3511</v>
      </c>
      <c r="E1001" s="81" t="s">
        <v>10315</v>
      </c>
      <c r="F1001" s="145">
        <v>4.46</v>
      </c>
      <c r="G1001" s="145">
        <v>5.74</v>
      </c>
      <c r="H1001" s="48">
        <v>48</v>
      </c>
      <c r="I1001" s="48">
        <v>54</v>
      </c>
      <c r="J1001" s="165" t="str">
        <f t="shared" si="65"/>
        <v xml:space="preserve"> </v>
      </c>
      <c r="K1001" s="165" t="str">
        <f t="shared" si="66"/>
        <v xml:space="preserve"> </v>
      </c>
      <c r="L1001" s="165" t="str">
        <f t="shared" si="67"/>
        <v xml:space="preserve"> </v>
      </c>
      <c r="M1001" s="196"/>
      <c r="N1001" s="9"/>
      <c r="O1001" s="62">
        <f t="shared" si="68"/>
        <v>51</v>
      </c>
      <c r="P1001" s="58"/>
    </row>
    <row r="1002" spans="1:16" s="5" customFormat="1" ht="17.45" customHeight="1">
      <c r="A1002" s="4">
        <v>993</v>
      </c>
      <c r="B1002" s="133" t="s">
        <v>10277</v>
      </c>
      <c r="C1002" s="134" t="s">
        <v>10193</v>
      </c>
      <c r="D1002" s="135" t="s">
        <v>4264</v>
      </c>
      <c r="E1002" s="81" t="s">
        <v>10315</v>
      </c>
      <c r="F1002" s="145">
        <v>5.04</v>
      </c>
      <c r="G1002" s="145">
        <v>6</v>
      </c>
      <c r="H1002" s="48">
        <v>56</v>
      </c>
      <c r="I1002" s="48">
        <v>54</v>
      </c>
      <c r="J1002" s="165" t="str">
        <f t="shared" si="65"/>
        <v xml:space="preserve"> </v>
      </c>
      <c r="K1002" s="165" t="str">
        <f t="shared" si="66"/>
        <v xml:space="preserve"> </v>
      </c>
      <c r="L1002" s="165" t="str">
        <f t="shared" si="67"/>
        <v xml:space="preserve"> </v>
      </c>
      <c r="M1002" s="196"/>
      <c r="N1002" s="9"/>
      <c r="O1002" s="62">
        <f t="shared" si="68"/>
        <v>55</v>
      </c>
      <c r="P1002" s="58"/>
    </row>
    <row r="1003" spans="1:16" s="5" customFormat="1" ht="17.45" customHeight="1">
      <c r="A1003" s="4">
        <v>994</v>
      </c>
      <c r="B1003" s="133" t="s">
        <v>10278</v>
      </c>
      <c r="C1003" s="134" t="s">
        <v>170</v>
      </c>
      <c r="D1003" s="135" t="s">
        <v>4264</v>
      </c>
      <c r="E1003" s="81" t="s">
        <v>10315</v>
      </c>
      <c r="F1003" s="145">
        <v>4.95</v>
      </c>
      <c r="G1003" s="145">
        <v>6.58</v>
      </c>
      <c r="H1003" s="48">
        <v>50</v>
      </c>
      <c r="I1003" s="48">
        <v>63</v>
      </c>
      <c r="J1003" s="165" t="str">
        <f t="shared" si="65"/>
        <v xml:space="preserve"> </v>
      </c>
      <c r="K1003" s="165" t="str">
        <f t="shared" si="66"/>
        <v xml:space="preserve"> </v>
      </c>
      <c r="L1003" s="165" t="str">
        <f t="shared" si="67"/>
        <v xml:space="preserve"> </v>
      </c>
      <c r="M1003" s="63"/>
      <c r="N1003" s="9"/>
      <c r="O1003" s="62">
        <f t="shared" si="68"/>
        <v>56.5</v>
      </c>
      <c r="P1003" s="58"/>
    </row>
    <row r="1004" spans="1:16" s="5" customFormat="1" ht="17.45" customHeight="1">
      <c r="A1004" s="4">
        <v>995</v>
      </c>
      <c r="B1004" s="133" t="s">
        <v>10279</v>
      </c>
      <c r="C1004" s="134" t="s">
        <v>349</v>
      </c>
      <c r="D1004" s="135" t="s">
        <v>3625</v>
      </c>
      <c r="E1004" s="81" t="s">
        <v>10315</v>
      </c>
      <c r="F1004" s="145">
        <v>5.65</v>
      </c>
      <c r="G1004" s="145">
        <v>4.67</v>
      </c>
      <c r="H1004" s="48">
        <v>66</v>
      </c>
      <c r="I1004" s="48">
        <v>54</v>
      </c>
      <c r="J1004" s="165" t="str">
        <f t="shared" si="65"/>
        <v xml:space="preserve"> </v>
      </c>
      <c r="K1004" s="165" t="str">
        <f t="shared" si="66"/>
        <v xml:space="preserve"> </v>
      </c>
      <c r="L1004" s="165" t="str">
        <f t="shared" si="67"/>
        <v xml:space="preserve"> </v>
      </c>
      <c r="M1004" s="53"/>
      <c r="N1004" s="9"/>
      <c r="O1004" s="62">
        <f t="shared" si="68"/>
        <v>60</v>
      </c>
      <c r="P1004" s="58"/>
    </row>
    <row r="1005" spans="1:16" s="5" customFormat="1" ht="17.45" customHeight="1">
      <c r="A1005" s="4">
        <v>996</v>
      </c>
      <c r="B1005" s="133" t="s">
        <v>10280</v>
      </c>
      <c r="C1005" s="134" t="s">
        <v>10281</v>
      </c>
      <c r="D1005" s="135" t="s">
        <v>3625</v>
      </c>
      <c r="E1005" s="81" t="s">
        <v>10315</v>
      </c>
      <c r="F1005" s="145">
        <v>6.42</v>
      </c>
      <c r="G1005" s="145">
        <v>6.91</v>
      </c>
      <c r="H1005" s="48">
        <v>67</v>
      </c>
      <c r="I1005" s="48">
        <v>95</v>
      </c>
      <c r="J1005" s="165" t="str">
        <f t="shared" si="65"/>
        <v xml:space="preserve"> </v>
      </c>
      <c r="K1005" s="165" t="str">
        <f t="shared" si="66"/>
        <v xml:space="preserve"> </v>
      </c>
      <c r="L1005" s="165" t="str">
        <f t="shared" si="67"/>
        <v xml:space="preserve"> </v>
      </c>
      <c r="M1005" s="121"/>
      <c r="N1005" s="9"/>
      <c r="O1005" s="62">
        <f t="shared" si="68"/>
        <v>81</v>
      </c>
      <c r="P1005" s="58"/>
    </row>
    <row r="1006" spans="1:16" s="5" customFormat="1" ht="17.45" customHeight="1">
      <c r="A1006" s="4">
        <v>997</v>
      </c>
      <c r="B1006" s="133" t="s">
        <v>10282</v>
      </c>
      <c r="C1006" s="134" t="s">
        <v>10283</v>
      </c>
      <c r="D1006" s="135" t="s">
        <v>998</v>
      </c>
      <c r="E1006" s="81" t="s">
        <v>10315</v>
      </c>
      <c r="F1006" s="145">
        <v>5.2</v>
      </c>
      <c r="G1006" s="145">
        <v>6</v>
      </c>
      <c r="H1006" s="48">
        <v>56</v>
      </c>
      <c r="I1006" s="48">
        <v>71</v>
      </c>
      <c r="J1006" s="165" t="str">
        <f t="shared" si="65"/>
        <v xml:space="preserve"> </v>
      </c>
      <c r="K1006" s="165" t="str">
        <f t="shared" si="66"/>
        <v xml:space="preserve"> </v>
      </c>
      <c r="L1006" s="165" t="str">
        <f t="shared" si="67"/>
        <v xml:space="preserve"> </v>
      </c>
      <c r="M1006" s="98"/>
      <c r="N1006" s="9"/>
      <c r="O1006" s="62">
        <f t="shared" si="68"/>
        <v>63.5</v>
      </c>
      <c r="P1006" s="58"/>
    </row>
    <row r="1007" spans="1:16" s="5" customFormat="1" ht="17.45" customHeight="1">
      <c r="A1007" s="4">
        <v>998</v>
      </c>
      <c r="B1007" s="133" t="s">
        <v>10284</v>
      </c>
      <c r="C1007" s="134" t="s">
        <v>10285</v>
      </c>
      <c r="D1007" s="135" t="s">
        <v>365</v>
      </c>
      <c r="E1007" s="81" t="s">
        <v>10315</v>
      </c>
      <c r="F1007" s="145">
        <v>3.13</v>
      </c>
      <c r="G1007" s="145">
        <v>4.82</v>
      </c>
      <c r="H1007" s="48">
        <v>50</v>
      </c>
      <c r="I1007" s="48">
        <v>61</v>
      </c>
      <c r="J1007" s="165" t="str">
        <f t="shared" si="65"/>
        <v xml:space="preserve"> </v>
      </c>
      <c r="K1007" s="165" t="str">
        <f t="shared" si="66"/>
        <v xml:space="preserve"> </v>
      </c>
      <c r="L1007" s="165" t="str">
        <f t="shared" si="67"/>
        <v xml:space="preserve"> </v>
      </c>
      <c r="M1007" s="196"/>
      <c r="N1007" s="17"/>
      <c r="O1007" s="62">
        <f t="shared" si="68"/>
        <v>55.5</v>
      </c>
      <c r="P1007" s="58"/>
    </row>
    <row r="1008" spans="1:16" s="5" customFormat="1" ht="17.45" customHeight="1">
      <c r="A1008" s="4">
        <v>999</v>
      </c>
      <c r="B1008" s="133" t="s">
        <v>10286</v>
      </c>
      <c r="C1008" s="134" t="s">
        <v>10287</v>
      </c>
      <c r="D1008" s="135" t="s">
        <v>365</v>
      </c>
      <c r="E1008" s="81" t="s">
        <v>10315</v>
      </c>
      <c r="F1008" s="145">
        <v>6.64</v>
      </c>
      <c r="G1008" s="145">
        <v>7.88</v>
      </c>
      <c r="H1008" s="48">
        <v>87</v>
      </c>
      <c r="I1008" s="48">
        <v>66</v>
      </c>
      <c r="J1008" s="165" t="str">
        <f t="shared" si="65"/>
        <v xml:space="preserve"> </v>
      </c>
      <c r="K1008" s="165" t="str">
        <f t="shared" si="66"/>
        <v xml:space="preserve"> </v>
      </c>
      <c r="L1008" s="165" t="str">
        <f t="shared" si="67"/>
        <v xml:space="preserve"> </v>
      </c>
      <c r="M1008" s="63"/>
      <c r="N1008" s="17"/>
      <c r="O1008" s="62">
        <f t="shared" si="68"/>
        <v>76.5</v>
      </c>
      <c r="P1008" s="58"/>
    </row>
    <row r="1009" spans="1:16" s="5" customFormat="1" ht="17.45" customHeight="1">
      <c r="A1009" s="4">
        <v>1000</v>
      </c>
      <c r="B1009" s="133" t="s">
        <v>10288</v>
      </c>
      <c r="C1009" s="134" t="s">
        <v>2910</v>
      </c>
      <c r="D1009" s="135" t="s">
        <v>3797</v>
      </c>
      <c r="E1009" s="81" t="s">
        <v>10315</v>
      </c>
      <c r="F1009" s="145">
        <v>5.64</v>
      </c>
      <c r="G1009" s="145">
        <v>5.08</v>
      </c>
      <c r="H1009" s="48">
        <v>51</v>
      </c>
      <c r="I1009" s="48">
        <v>54</v>
      </c>
      <c r="J1009" s="165" t="str">
        <f t="shared" si="65"/>
        <v xml:space="preserve"> </v>
      </c>
      <c r="K1009" s="165" t="str">
        <f t="shared" si="66"/>
        <v xml:space="preserve"> </v>
      </c>
      <c r="L1009" s="165" t="str">
        <f t="shared" si="67"/>
        <v xml:space="preserve"> </v>
      </c>
      <c r="M1009" s="196"/>
      <c r="N1009" s="9"/>
      <c r="O1009" s="62">
        <f t="shared" si="68"/>
        <v>52.5</v>
      </c>
      <c r="P1009" s="58"/>
    </row>
    <row r="1010" spans="1:16" s="5" customFormat="1" ht="17.45" customHeight="1">
      <c r="A1010" s="4">
        <v>1001</v>
      </c>
      <c r="B1010" s="133" t="s">
        <v>10289</v>
      </c>
      <c r="C1010" s="134" t="s">
        <v>4068</v>
      </c>
      <c r="D1010" s="135" t="s">
        <v>999</v>
      </c>
      <c r="E1010" s="81" t="s">
        <v>10315</v>
      </c>
      <c r="F1010" s="145">
        <v>3.99</v>
      </c>
      <c r="G1010" s="145">
        <v>5.94</v>
      </c>
      <c r="H1010" s="48">
        <v>48</v>
      </c>
      <c r="I1010" s="48">
        <v>56</v>
      </c>
      <c r="J1010" s="165" t="str">
        <f t="shared" si="65"/>
        <v xml:space="preserve"> </v>
      </c>
      <c r="K1010" s="165" t="str">
        <f t="shared" si="66"/>
        <v xml:space="preserve"> </v>
      </c>
      <c r="L1010" s="165" t="str">
        <f t="shared" si="67"/>
        <v xml:space="preserve"> </v>
      </c>
      <c r="M1010" s="83"/>
      <c r="N1010" s="9"/>
      <c r="O1010" s="62">
        <f t="shared" si="68"/>
        <v>52</v>
      </c>
      <c r="P1010" s="58"/>
    </row>
    <row r="1011" spans="1:16" s="5" customFormat="1" ht="17.45" customHeight="1">
      <c r="A1011" s="4">
        <v>1002</v>
      </c>
      <c r="B1011" s="133" t="s">
        <v>10290</v>
      </c>
      <c r="C1011" s="134" t="s">
        <v>10291</v>
      </c>
      <c r="D1011" s="135" t="s">
        <v>999</v>
      </c>
      <c r="E1011" s="81" t="s">
        <v>10315</v>
      </c>
      <c r="F1011" s="145">
        <v>5.0999999999999996</v>
      </c>
      <c r="G1011" s="145">
        <v>3.61</v>
      </c>
      <c r="H1011" s="48">
        <v>51</v>
      </c>
      <c r="I1011" s="48">
        <v>50</v>
      </c>
      <c r="J1011" s="165" t="str">
        <f t="shared" si="65"/>
        <v xml:space="preserve"> </v>
      </c>
      <c r="K1011" s="165" t="str">
        <f t="shared" si="66"/>
        <v xml:space="preserve"> </v>
      </c>
      <c r="L1011" s="165" t="str">
        <f t="shared" si="67"/>
        <v xml:space="preserve"> </v>
      </c>
      <c r="M1011" s="53"/>
      <c r="N1011" s="9"/>
      <c r="O1011" s="62">
        <f t="shared" si="68"/>
        <v>50.5</v>
      </c>
      <c r="P1011" s="58"/>
    </row>
    <row r="1012" spans="1:16" s="5" customFormat="1" ht="17.45" customHeight="1">
      <c r="A1012" s="4">
        <v>1003</v>
      </c>
      <c r="B1012" s="133" t="s">
        <v>10292</v>
      </c>
      <c r="C1012" s="134" t="s">
        <v>353</v>
      </c>
      <c r="D1012" s="135" t="s">
        <v>999</v>
      </c>
      <c r="E1012" s="81" t="s">
        <v>10315</v>
      </c>
      <c r="F1012" s="145">
        <v>6.91</v>
      </c>
      <c r="G1012" s="145">
        <v>7.94</v>
      </c>
      <c r="H1012" s="48">
        <v>67</v>
      </c>
      <c r="I1012" s="48">
        <v>72</v>
      </c>
      <c r="J1012" s="165" t="str">
        <f t="shared" si="65"/>
        <v xml:space="preserve"> </v>
      </c>
      <c r="K1012" s="165" t="str">
        <f t="shared" si="66"/>
        <v>SVK</v>
      </c>
      <c r="L1012" s="165" t="str">
        <f t="shared" si="67"/>
        <v xml:space="preserve"> </v>
      </c>
      <c r="M1012" s="196"/>
      <c r="N1012" s="9"/>
      <c r="O1012" s="62">
        <f t="shared" si="68"/>
        <v>69.5</v>
      </c>
      <c r="P1012" s="58"/>
    </row>
    <row r="1013" spans="1:16" s="5" customFormat="1" ht="17.45" customHeight="1">
      <c r="A1013" s="4">
        <v>1004</v>
      </c>
      <c r="B1013" s="133" t="s">
        <v>10293</v>
      </c>
      <c r="C1013" s="134" t="s">
        <v>3783</v>
      </c>
      <c r="D1013" s="135" t="s">
        <v>4666</v>
      </c>
      <c r="E1013" s="81" t="s">
        <v>10315</v>
      </c>
      <c r="F1013" s="145">
        <v>5.01</v>
      </c>
      <c r="G1013" s="145">
        <v>6.24</v>
      </c>
      <c r="H1013" s="48">
        <v>63</v>
      </c>
      <c r="I1013" s="48">
        <v>60</v>
      </c>
      <c r="J1013" s="165" t="str">
        <f t="shared" si="65"/>
        <v xml:space="preserve"> </v>
      </c>
      <c r="K1013" s="165" t="str">
        <f t="shared" si="66"/>
        <v xml:space="preserve"> </v>
      </c>
      <c r="L1013" s="165" t="str">
        <f t="shared" si="67"/>
        <v xml:space="preserve"> </v>
      </c>
      <c r="M1013" s="157"/>
      <c r="N1013" s="9"/>
      <c r="O1013" s="62">
        <f t="shared" si="68"/>
        <v>61.5</v>
      </c>
      <c r="P1013" s="58"/>
    </row>
    <row r="1014" spans="1:16" s="5" customFormat="1" ht="17.45" customHeight="1">
      <c r="A1014" s="4">
        <v>1005</v>
      </c>
      <c r="B1014" s="133" t="s">
        <v>10294</v>
      </c>
      <c r="C1014" s="134" t="s">
        <v>4328</v>
      </c>
      <c r="D1014" s="135" t="s">
        <v>233</v>
      </c>
      <c r="E1014" s="81" t="s">
        <v>10315</v>
      </c>
      <c r="F1014" s="145">
        <v>6.75</v>
      </c>
      <c r="G1014" s="145">
        <v>7.48</v>
      </c>
      <c r="H1014" s="48">
        <v>67</v>
      </c>
      <c r="I1014" s="48">
        <v>72</v>
      </c>
      <c r="J1014" s="165" t="str">
        <f t="shared" si="65"/>
        <v xml:space="preserve"> </v>
      </c>
      <c r="K1014" s="165" t="str">
        <f t="shared" si="66"/>
        <v>SVK</v>
      </c>
      <c r="L1014" s="165" t="str">
        <f t="shared" si="67"/>
        <v xml:space="preserve"> </v>
      </c>
      <c r="M1014" s="196"/>
      <c r="N1014" s="9"/>
      <c r="O1014" s="62">
        <f t="shared" si="68"/>
        <v>69.5</v>
      </c>
      <c r="P1014" s="58"/>
    </row>
    <row r="1015" spans="1:16" s="5" customFormat="1" ht="17.45" customHeight="1">
      <c r="A1015" s="4">
        <v>1006</v>
      </c>
      <c r="B1015" s="133" t="s">
        <v>10295</v>
      </c>
      <c r="C1015" s="134" t="s">
        <v>4705</v>
      </c>
      <c r="D1015" s="135" t="s">
        <v>3785</v>
      </c>
      <c r="E1015" s="81" t="s">
        <v>10315</v>
      </c>
      <c r="F1015" s="145">
        <v>6.43</v>
      </c>
      <c r="G1015" s="145">
        <v>7.47</v>
      </c>
      <c r="H1015" s="48">
        <v>70</v>
      </c>
      <c r="I1015" s="48">
        <v>61</v>
      </c>
      <c r="J1015" s="165" t="str">
        <f t="shared" si="65"/>
        <v xml:space="preserve"> </v>
      </c>
      <c r="K1015" s="165" t="str">
        <f t="shared" si="66"/>
        <v xml:space="preserve"> </v>
      </c>
      <c r="L1015" s="165" t="str">
        <f t="shared" si="67"/>
        <v xml:space="preserve"> </v>
      </c>
      <c r="M1015" s="52"/>
      <c r="N1015" s="9"/>
      <c r="O1015" s="62">
        <f t="shared" si="68"/>
        <v>65.5</v>
      </c>
      <c r="P1015" s="58"/>
    </row>
    <row r="1016" spans="1:16" s="5" customFormat="1" ht="17.45" customHeight="1">
      <c r="A1016" s="4">
        <v>1007</v>
      </c>
      <c r="B1016" s="133" t="s">
        <v>10296</v>
      </c>
      <c r="C1016" s="134" t="s">
        <v>48</v>
      </c>
      <c r="D1016" s="135" t="s">
        <v>3445</v>
      </c>
      <c r="E1016" s="81" t="s">
        <v>10315</v>
      </c>
      <c r="F1016" s="145">
        <v>4.0199999999999996</v>
      </c>
      <c r="G1016" s="145">
        <v>4.4000000000000004</v>
      </c>
      <c r="H1016" s="48">
        <v>50</v>
      </c>
      <c r="I1016" s="48">
        <v>50</v>
      </c>
      <c r="J1016" s="165" t="str">
        <f t="shared" si="65"/>
        <v xml:space="preserve"> </v>
      </c>
      <c r="K1016" s="165" t="str">
        <f t="shared" si="66"/>
        <v xml:space="preserve"> </v>
      </c>
      <c r="L1016" s="165" t="str">
        <f t="shared" si="67"/>
        <v xml:space="preserve"> </v>
      </c>
      <c r="M1016" s="130"/>
      <c r="N1016" s="9"/>
      <c r="O1016" s="62">
        <f t="shared" si="68"/>
        <v>50</v>
      </c>
      <c r="P1016" s="58"/>
    </row>
    <row r="1017" spans="1:16" s="5" customFormat="1" ht="17.45" customHeight="1">
      <c r="A1017" s="4">
        <v>1008</v>
      </c>
      <c r="B1017" s="133" t="s">
        <v>10297</v>
      </c>
      <c r="C1017" s="134" t="s">
        <v>3491</v>
      </c>
      <c r="D1017" s="135" t="s">
        <v>3470</v>
      </c>
      <c r="E1017" s="81" t="s">
        <v>10315</v>
      </c>
      <c r="F1017" s="145">
        <v>6.67</v>
      </c>
      <c r="G1017" s="145">
        <v>6.96</v>
      </c>
      <c r="H1017" s="48">
        <v>67</v>
      </c>
      <c r="I1017" s="48">
        <v>66</v>
      </c>
      <c r="J1017" s="165" t="str">
        <f t="shared" si="65"/>
        <v xml:space="preserve"> </v>
      </c>
      <c r="K1017" s="165" t="str">
        <f t="shared" si="66"/>
        <v xml:space="preserve"> </v>
      </c>
      <c r="L1017" s="165" t="str">
        <f t="shared" si="67"/>
        <v xml:space="preserve"> </v>
      </c>
      <c r="M1017" s="196"/>
      <c r="N1017" s="9"/>
      <c r="O1017" s="62">
        <f t="shared" si="68"/>
        <v>66.5</v>
      </c>
      <c r="P1017" s="58"/>
    </row>
    <row r="1018" spans="1:16" s="5" customFormat="1" ht="17.45" customHeight="1">
      <c r="A1018" s="4">
        <v>1009</v>
      </c>
      <c r="B1018" s="133" t="s">
        <v>10298</v>
      </c>
      <c r="C1018" s="134" t="s">
        <v>10299</v>
      </c>
      <c r="D1018" s="135" t="s">
        <v>3470</v>
      </c>
      <c r="E1018" s="81" t="s">
        <v>10315</v>
      </c>
      <c r="F1018" s="145">
        <v>5.09</v>
      </c>
      <c r="G1018" s="145">
        <v>6.89</v>
      </c>
      <c r="H1018" s="48">
        <v>58</v>
      </c>
      <c r="I1018" s="48">
        <v>67</v>
      </c>
      <c r="J1018" s="165" t="str">
        <f t="shared" si="65"/>
        <v xml:space="preserve"> </v>
      </c>
      <c r="K1018" s="165" t="str">
        <f t="shared" si="66"/>
        <v xml:space="preserve"> </v>
      </c>
      <c r="L1018" s="165" t="str">
        <f t="shared" si="67"/>
        <v xml:space="preserve"> </v>
      </c>
      <c r="M1018" s="121" t="s">
        <v>9841</v>
      </c>
      <c r="N1018" s="9"/>
      <c r="O1018" s="62">
        <f t="shared" si="68"/>
        <v>62.5</v>
      </c>
      <c r="P1018" s="58"/>
    </row>
    <row r="1019" spans="1:16" s="5" customFormat="1" ht="17.45" customHeight="1">
      <c r="A1019" s="4">
        <v>1010</v>
      </c>
      <c r="B1019" s="133" t="s">
        <v>10300</v>
      </c>
      <c r="C1019" s="134" t="s">
        <v>1690</v>
      </c>
      <c r="D1019" s="135" t="s">
        <v>4268</v>
      </c>
      <c r="E1019" s="81" t="s">
        <v>10315</v>
      </c>
      <c r="F1019" s="145">
        <v>4.75</v>
      </c>
      <c r="G1019" s="145">
        <v>6.57</v>
      </c>
      <c r="H1019" s="48">
        <v>53</v>
      </c>
      <c r="I1019" s="48">
        <v>63</v>
      </c>
      <c r="J1019" s="165" t="str">
        <f t="shared" si="65"/>
        <v xml:space="preserve"> </v>
      </c>
      <c r="K1019" s="165" t="str">
        <f t="shared" si="66"/>
        <v xml:space="preserve"> </v>
      </c>
      <c r="L1019" s="165" t="str">
        <f t="shared" si="67"/>
        <v xml:space="preserve"> </v>
      </c>
      <c r="M1019" s="121"/>
      <c r="N1019" s="9"/>
      <c r="O1019" s="62">
        <f t="shared" si="68"/>
        <v>58</v>
      </c>
      <c r="P1019" s="58"/>
    </row>
    <row r="1020" spans="1:16" s="5" customFormat="1" ht="17.45" customHeight="1">
      <c r="A1020" s="4">
        <v>1011</v>
      </c>
      <c r="B1020" s="133" t="s">
        <v>10301</v>
      </c>
      <c r="C1020" s="134" t="s">
        <v>668</v>
      </c>
      <c r="D1020" s="135" t="s">
        <v>4268</v>
      </c>
      <c r="E1020" s="81" t="s">
        <v>10315</v>
      </c>
      <c r="F1020" s="145">
        <v>3.47</v>
      </c>
      <c r="G1020" s="145">
        <v>5.28</v>
      </c>
      <c r="H1020" s="48">
        <v>53</v>
      </c>
      <c r="I1020" s="48">
        <v>61</v>
      </c>
      <c r="J1020" s="165" t="str">
        <f t="shared" si="65"/>
        <v xml:space="preserve"> </v>
      </c>
      <c r="K1020" s="165" t="str">
        <f t="shared" si="66"/>
        <v xml:space="preserve"> </v>
      </c>
      <c r="L1020" s="165" t="str">
        <f t="shared" si="67"/>
        <v xml:space="preserve"> </v>
      </c>
      <c r="M1020" s="121"/>
      <c r="N1020" s="9"/>
      <c r="O1020" s="62">
        <f t="shared" si="68"/>
        <v>57</v>
      </c>
      <c r="P1020" s="58"/>
    </row>
    <row r="1021" spans="1:16" s="5" customFormat="1" ht="17.45" customHeight="1">
      <c r="A1021" s="4">
        <v>1012</v>
      </c>
      <c r="B1021" s="133" t="s">
        <v>10302</v>
      </c>
      <c r="C1021" s="134" t="s">
        <v>4262</v>
      </c>
      <c r="D1021" s="135" t="s">
        <v>366</v>
      </c>
      <c r="E1021" s="81" t="s">
        <v>10315</v>
      </c>
      <c r="F1021" s="145">
        <v>6.19</v>
      </c>
      <c r="G1021" s="145">
        <v>7.73</v>
      </c>
      <c r="H1021" s="48">
        <v>70</v>
      </c>
      <c r="I1021" s="48">
        <v>85</v>
      </c>
      <c r="J1021" s="151" t="str">
        <f t="shared" si="65"/>
        <v xml:space="preserve"> </v>
      </c>
      <c r="K1021" s="166" t="str">
        <f t="shared" si="66"/>
        <v>SVK</v>
      </c>
      <c r="L1021" s="151" t="str">
        <f t="shared" si="67"/>
        <v xml:space="preserve"> </v>
      </c>
      <c r="M1021" s="63" t="s">
        <v>12603</v>
      </c>
      <c r="N1021" s="50"/>
      <c r="O1021" s="62">
        <f t="shared" si="68"/>
        <v>77.5</v>
      </c>
      <c r="P1021" s="87"/>
    </row>
    <row r="1022" spans="1:16" s="5" customFormat="1" ht="17.45" customHeight="1">
      <c r="A1022" s="4">
        <v>1013</v>
      </c>
      <c r="B1022" s="133" t="s">
        <v>10303</v>
      </c>
      <c r="C1022" s="134" t="s">
        <v>3336</v>
      </c>
      <c r="D1022" s="135" t="s">
        <v>366</v>
      </c>
      <c r="E1022" s="81" t="s">
        <v>10315</v>
      </c>
      <c r="F1022" s="145">
        <v>5.19</v>
      </c>
      <c r="G1022" s="145">
        <v>6.11</v>
      </c>
      <c r="H1022" s="48">
        <v>53</v>
      </c>
      <c r="I1022" s="48">
        <v>65</v>
      </c>
      <c r="J1022" s="151" t="str">
        <f t="shared" si="65"/>
        <v xml:space="preserve"> </v>
      </c>
      <c r="K1022" s="151" t="str">
        <f t="shared" si="66"/>
        <v xml:space="preserve"> </v>
      </c>
      <c r="L1022" s="151" t="str">
        <f t="shared" si="67"/>
        <v xml:space="preserve"> </v>
      </c>
      <c r="M1022" s="83"/>
      <c r="N1022" s="50"/>
      <c r="O1022" s="62">
        <f t="shared" si="68"/>
        <v>59</v>
      </c>
      <c r="P1022" s="87"/>
    </row>
    <row r="1023" spans="1:16" s="5" customFormat="1" ht="17.45" customHeight="1">
      <c r="A1023" s="4">
        <v>1014</v>
      </c>
      <c r="B1023" s="133" t="s">
        <v>10304</v>
      </c>
      <c r="C1023" s="134" t="s">
        <v>3241</v>
      </c>
      <c r="D1023" s="135" t="s">
        <v>3009</v>
      </c>
      <c r="E1023" s="81" t="s">
        <v>10315</v>
      </c>
      <c r="F1023" s="145">
        <v>6.43</v>
      </c>
      <c r="G1023" s="145">
        <v>7.88</v>
      </c>
      <c r="H1023" s="48">
        <v>65</v>
      </c>
      <c r="I1023" s="48">
        <v>61</v>
      </c>
      <c r="J1023" s="151" t="str">
        <f t="shared" si="65"/>
        <v xml:space="preserve"> </v>
      </c>
      <c r="K1023" s="151" t="str">
        <f t="shared" si="66"/>
        <v xml:space="preserve"> </v>
      </c>
      <c r="L1023" s="151" t="str">
        <f t="shared" si="67"/>
        <v xml:space="preserve"> </v>
      </c>
      <c r="M1023" s="101"/>
      <c r="N1023" s="50"/>
      <c r="O1023" s="62">
        <f t="shared" si="68"/>
        <v>63</v>
      </c>
      <c r="P1023" s="71"/>
    </row>
    <row r="1024" spans="1:16" s="5" customFormat="1" ht="17.45" customHeight="1">
      <c r="A1024" s="4">
        <v>1015</v>
      </c>
      <c r="B1024" s="133" t="s">
        <v>10305</v>
      </c>
      <c r="C1024" s="134" t="s">
        <v>10306</v>
      </c>
      <c r="D1024" s="135" t="s">
        <v>10307</v>
      </c>
      <c r="E1024" s="81" t="s">
        <v>10315</v>
      </c>
      <c r="F1024" s="145">
        <v>5.55</v>
      </c>
      <c r="G1024" s="145">
        <v>6.41</v>
      </c>
      <c r="H1024" s="48">
        <v>55</v>
      </c>
      <c r="I1024" s="48">
        <v>61</v>
      </c>
      <c r="J1024" s="151" t="str">
        <f t="shared" si="65"/>
        <v xml:space="preserve"> </v>
      </c>
      <c r="K1024" s="151" t="str">
        <f t="shared" si="66"/>
        <v xml:space="preserve"> </v>
      </c>
      <c r="L1024" s="151" t="str">
        <f t="shared" si="67"/>
        <v xml:space="preserve"> </v>
      </c>
      <c r="M1024" s="101"/>
      <c r="N1024" s="50"/>
      <c r="O1024" s="62">
        <f t="shared" si="68"/>
        <v>58</v>
      </c>
      <c r="P1024" s="71"/>
    </row>
    <row r="1025" spans="1:16" s="5" customFormat="1" ht="17.45" customHeight="1">
      <c r="A1025" s="4">
        <v>1016</v>
      </c>
      <c r="B1025" s="133" t="s">
        <v>10308</v>
      </c>
      <c r="C1025" s="134" t="s">
        <v>10309</v>
      </c>
      <c r="D1025" s="135" t="s">
        <v>10310</v>
      </c>
      <c r="E1025" s="81" t="s">
        <v>10315</v>
      </c>
      <c r="F1025" s="145">
        <v>5.85</v>
      </c>
      <c r="G1025" s="145">
        <v>7.51</v>
      </c>
      <c r="H1025" s="48">
        <v>71</v>
      </c>
      <c r="I1025" s="48">
        <v>73</v>
      </c>
      <c r="J1025" s="151" t="str">
        <f t="shared" si="65"/>
        <v xml:space="preserve"> </v>
      </c>
      <c r="K1025" s="151" t="str">
        <f t="shared" si="66"/>
        <v>SVK</v>
      </c>
      <c r="L1025" s="151" t="str">
        <f t="shared" si="67"/>
        <v xml:space="preserve"> </v>
      </c>
      <c r="M1025" s="101"/>
      <c r="N1025" s="50"/>
      <c r="O1025" s="62">
        <f t="shared" si="68"/>
        <v>72</v>
      </c>
      <c r="P1025" s="71"/>
    </row>
    <row r="1026" spans="1:16" s="5" customFormat="1" ht="17.45" customHeight="1">
      <c r="A1026" s="4">
        <v>1017</v>
      </c>
      <c r="B1026" s="133" t="s">
        <v>10311</v>
      </c>
      <c r="C1026" s="134" t="s">
        <v>10312</v>
      </c>
      <c r="D1026" s="135" t="s">
        <v>1012</v>
      </c>
      <c r="E1026" s="81" t="s">
        <v>10315</v>
      </c>
      <c r="F1026" s="145">
        <v>4.9800000000000004</v>
      </c>
      <c r="G1026" s="145">
        <v>4.84</v>
      </c>
      <c r="H1026" s="48">
        <v>50</v>
      </c>
      <c r="I1026" s="48">
        <v>61</v>
      </c>
      <c r="J1026" s="151" t="str">
        <f t="shared" si="65"/>
        <v xml:space="preserve"> </v>
      </c>
      <c r="K1026" s="151" t="str">
        <f t="shared" si="66"/>
        <v xml:space="preserve"> </v>
      </c>
      <c r="L1026" s="151" t="str">
        <f t="shared" si="67"/>
        <v xml:space="preserve"> </v>
      </c>
      <c r="M1026" s="83"/>
      <c r="N1026" s="50"/>
      <c r="O1026" s="62">
        <f t="shared" si="68"/>
        <v>55.5</v>
      </c>
      <c r="P1026" s="71"/>
    </row>
    <row r="1027" spans="1:16" s="5" customFormat="1" ht="17.45" customHeight="1">
      <c r="A1027" s="4">
        <v>1018</v>
      </c>
      <c r="B1027" s="133" t="s">
        <v>10313</v>
      </c>
      <c r="C1027" s="134" t="s">
        <v>946</v>
      </c>
      <c r="D1027" s="135" t="s">
        <v>3248</v>
      </c>
      <c r="E1027" s="81" t="s">
        <v>10315</v>
      </c>
      <c r="F1027" s="145">
        <v>5.45</v>
      </c>
      <c r="G1027" s="145">
        <v>7.07</v>
      </c>
      <c r="H1027" s="48">
        <v>54</v>
      </c>
      <c r="I1027" s="48">
        <v>56</v>
      </c>
      <c r="J1027" s="165" t="str">
        <f t="shared" si="65"/>
        <v xml:space="preserve"> </v>
      </c>
      <c r="K1027" s="165" t="str">
        <f t="shared" si="66"/>
        <v xml:space="preserve"> </v>
      </c>
      <c r="L1027" s="165" t="str">
        <f t="shared" si="67"/>
        <v xml:space="preserve"> </v>
      </c>
      <c r="M1027" s="63"/>
      <c r="N1027" s="50"/>
      <c r="O1027" s="62">
        <f t="shared" si="68"/>
        <v>55</v>
      </c>
      <c r="P1027" s="58"/>
    </row>
    <row r="1028" spans="1:16" s="5" customFormat="1" ht="17.45" customHeight="1">
      <c r="A1028" s="4">
        <v>1019</v>
      </c>
      <c r="B1028" s="133" t="s">
        <v>10314</v>
      </c>
      <c r="C1028" s="134" t="s">
        <v>351</v>
      </c>
      <c r="D1028" s="135" t="s">
        <v>3620</v>
      </c>
      <c r="E1028" s="81" t="s">
        <v>10315</v>
      </c>
      <c r="F1028" s="145">
        <v>6.97</v>
      </c>
      <c r="G1028" s="145">
        <v>7.97</v>
      </c>
      <c r="H1028" s="48">
        <v>72</v>
      </c>
      <c r="I1028" s="48">
        <v>63</v>
      </c>
      <c r="J1028" s="165" t="str">
        <f t="shared" si="65"/>
        <v xml:space="preserve"> </v>
      </c>
      <c r="K1028" s="165" t="str">
        <f t="shared" si="66"/>
        <v xml:space="preserve"> </v>
      </c>
      <c r="L1028" s="165" t="str">
        <f t="shared" si="67"/>
        <v xml:space="preserve"> </v>
      </c>
      <c r="M1028" s="101"/>
      <c r="N1028" s="9"/>
      <c r="O1028" s="62">
        <f t="shared" si="68"/>
        <v>67.5</v>
      </c>
      <c r="P1028" s="58"/>
    </row>
    <row r="1029" spans="1:16" s="5" customFormat="1" ht="17.45" customHeight="1">
      <c r="A1029" s="4">
        <v>1020</v>
      </c>
      <c r="B1029" s="133" t="s">
        <v>10316</v>
      </c>
      <c r="C1029" s="134" t="s">
        <v>3134</v>
      </c>
      <c r="D1029" s="135" t="s">
        <v>2007</v>
      </c>
      <c r="E1029" s="81" t="s">
        <v>10367</v>
      </c>
      <c r="F1029" s="145">
        <v>3.18</v>
      </c>
      <c r="G1029" s="145">
        <v>3.61</v>
      </c>
      <c r="H1029" s="48">
        <v>48</v>
      </c>
      <c r="I1029" s="48">
        <v>43</v>
      </c>
      <c r="J1029" s="165" t="str">
        <f t="shared" si="65"/>
        <v xml:space="preserve"> </v>
      </c>
      <c r="K1029" s="165" t="str">
        <f t="shared" si="66"/>
        <v xml:space="preserve"> </v>
      </c>
      <c r="L1029" s="165" t="str">
        <f t="shared" si="67"/>
        <v xml:space="preserve"> </v>
      </c>
      <c r="M1029" s="63"/>
      <c r="N1029" s="9"/>
      <c r="O1029" s="62">
        <f t="shared" si="68"/>
        <v>45.5</v>
      </c>
      <c r="P1029" s="58"/>
    </row>
    <row r="1030" spans="1:16" s="5" customFormat="1" ht="17.45" customHeight="1">
      <c r="A1030" s="4">
        <v>1021</v>
      </c>
      <c r="B1030" s="133" t="s">
        <v>10317</v>
      </c>
      <c r="C1030" s="134" t="s">
        <v>938</v>
      </c>
      <c r="D1030" s="135" t="s">
        <v>3837</v>
      </c>
      <c r="E1030" s="81" t="s">
        <v>10367</v>
      </c>
      <c r="F1030" s="145">
        <v>6.39</v>
      </c>
      <c r="G1030" s="145">
        <v>7.01</v>
      </c>
      <c r="H1030" s="48">
        <v>56</v>
      </c>
      <c r="I1030" s="48">
        <v>61</v>
      </c>
      <c r="J1030" s="165" t="str">
        <f t="shared" si="65"/>
        <v xml:space="preserve"> </v>
      </c>
      <c r="K1030" s="165" t="str">
        <f t="shared" si="66"/>
        <v xml:space="preserve"> </v>
      </c>
      <c r="L1030" s="165" t="str">
        <f t="shared" si="67"/>
        <v xml:space="preserve"> </v>
      </c>
      <c r="M1030" s="101"/>
      <c r="N1030" s="17"/>
      <c r="O1030" s="62">
        <f t="shared" si="68"/>
        <v>58.5</v>
      </c>
      <c r="P1030" s="58"/>
    </row>
    <row r="1031" spans="1:16" s="5" customFormat="1" ht="17.45" customHeight="1">
      <c r="A1031" s="4">
        <v>1022</v>
      </c>
      <c r="B1031" s="133" t="s">
        <v>10318</v>
      </c>
      <c r="C1031" s="134" t="s">
        <v>10319</v>
      </c>
      <c r="D1031" s="135" t="s">
        <v>3837</v>
      </c>
      <c r="E1031" s="81" t="s">
        <v>10367</v>
      </c>
      <c r="F1031" s="145">
        <v>6.34</v>
      </c>
      <c r="G1031" s="145">
        <v>7.54</v>
      </c>
      <c r="H1031" s="48">
        <v>57</v>
      </c>
      <c r="I1031" s="48">
        <v>63</v>
      </c>
      <c r="J1031" s="165" t="str">
        <f t="shared" si="65"/>
        <v xml:space="preserve"> </v>
      </c>
      <c r="K1031" s="165" t="str">
        <f t="shared" si="66"/>
        <v xml:space="preserve"> </v>
      </c>
      <c r="L1031" s="165" t="str">
        <f t="shared" si="67"/>
        <v xml:space="preserve"> </v>
      </c>
      <c r="M1031" s="101"/>
      <c r="N1031" s="9"/>
      <c r="O1031" s="62">
        <f t="shared" si="68"/>
        <v>60</v>
      </c>
      <c r="P1031" s="58"/>
    </row>
    <row r="1032" spans="1:16" s="5" customFormat="1" ht="17.45" customHeight="1">
      <c r="A1032" s="4">
        <v>1023</v>
      </c>
      <c r="B1032" s="133" t="s">
        <v>10320</v>
      </c>
      <c r="C1032" s="134" t="s">
        <v>2378</v>
      </c>
      <c r="D1032" s="135" t="s">
        <v>3837</v>
      </c>
      <c r="E1032" s="81" t="s">
        <v>10367</v>
      </c>
      <c r="F1032" s="145">
        <v>3.84</v>
      </c>
      <c r="G1032" s="145">
        <v>6.41</v>
      </c>
      <c r="H1032" s="48">
        <v>48</v>
      </c>
      <c r="I1032" s="48">
        <v>50</v>
      </c>
      <c r="J1032" s="165" t="str">
        <f t="shared" ref="J1032:J1095" si="69">IF(AND(F1032&gt;=9,H1032&gt;=90),"SVXS",IF(AND(F1032&gt;=8,H1032&gt;=80),"SVG",IF(AND(F1032&gt;=7,H1032&gt;=70),"SVK"," ")))</f>
        <v xml:space="preserve"> </v>
      </c>
      <c r="K1032" s="165" t="str">
        <f t="shared" ref="K1032:K1095" si="70">IF(AND(G1032&gt;=9,I1032&gt;=90),"SVXS",IF(AND(G1032&gt;=8,I1032&gt;=80),"SVG",IF(AND(G1032&gt;=7,I1032&gt;=70),"SVK"," ")))</f>
        <v xml:space="preserve"> </v>
      </c>
      <c r="L1032" s="165" t="str">
        <f t="shared" ref="L1032:L1095" si="71">IF(AND(J1032="SVXS",K1032="SVXS"),"SVXS",IF(AND(J1032="SVG",K1032="SVG"),"SVG",IF(AND(J1032="SVK",K1032="SVK"),"SVK",IF(AND(J1032="SVXS",K1032="SVG"),"SVG",IF(AND(J1032="SVG",K1032="SVXS"),"SVG",IF(AND(J1032="SVG",K1032="SVK"),"SVK",IF(AND(J1032="SVK",K1032="SVG"),"SVK"," ")))))))</f>
        <v xml:space="preserve"> </v>
      </c>
      <c r="M1032" s="63"/>
      <c r="N1032" s="17"/>
      <c r="O1032" s="62">
        <f t="shared" ref="O1032:O1095" si="72">SUM(H1032:I1032)/2</f>
        <v>49</v>
      </c>
      <c r="P1032" s="58"/>
    </row>
    <row r="1033" spans="1:16" s="5" customFormat="1" ht="17.45" customHeight="1">
      <c r="A1033" s="4">
        <v>1024</v>
      </c>
      <c r="B1033" s="133" t="s">
        <v>10321</v>
      </c>
      <c r="C1033" s="134" t="s">
        <v>10322</v>
      </c>
      <c r="D1033" s="135" t="s">
        <v>1334</v>
      </c>
      <c r="E1033" s="81" t="s">
        <v>10367</v>
      </c>
      <c r="F1033" s="145">
        <v>6.07</v>
      </c>
      <c r="G1033" s="145">
        <v>7.03</v>
      </c>
      <c r="H1033" s="48">
        <v>78</v>
      </c>
      <c r="I1033" s="48">
        <v>70</v>
      </c>
      <c r="J1033" s="165" t="str">
        <f t="shared" si="69"/>
        <v xml:space="preserve"> </v>
      </c>
      <c r="K1033" s="165" t="str">
        <f t="shared" si="70"/>
        <v>SVK</v>
      </c>
      <c r="L1033" s="165" t="str">
        <f t="shared" si="71"/>
        <v xml:space="preserve"> </v>
      </c>
      <c r="M1033" s="63"/>
      <c r="N1033" s="17"/>
      <c r="O1033" s="62">
        <f t="shared" si="72"/>
        <v>74</v>
      </c>
      <c r="P1033" s="58"/>
    </row>
    <row r="1034" spans="1:16" s="5" customFormat="1" ht="17.45" customHeight="1">
      <c r="A1034" s="4">
        <v>1025</v>
      </c>
      <c r="B1034" s="133" t="s">
        <v>10323</v>
      </c>
      <c r="C1034" s="134" t="s">
        <v>3084</v>
      </c>
      <c r="D1034" s="135" t="s">
        <v>113</v>
      </c>
      <c r="E1034" s="81" t="s">
        <v>10367</v>
      </c>
      <c r="F1034" s="145">
        <v>4.04</v>
      </c>
      <c r="G1034" s="145">
        <v>5.54</v>
      </c>
      <c r="H1034" s="48">
        <v>53</v>
      </c>
      <c r="I1034" s="48">
        <v>44</v>
      </c>
      <c r="J1034" s="165" t="str">
        <f t="shared" si="69"/>
        <v xml:space="preserve"> </v>
      </c>
      <c r="K1034" s="165" t="str">
        <f t="shared" si="70"/>
        <v xml:space="preserve"> </v>
      </c>
      <c r="L1034" s="165" t="str">
        <f t="shared" si="71"/>
        <v xml:space="preserve"> </v>
      </c>
      <c r="M1034" s="196"/>
      <c r="N1034" s="17"/>
      <c r="O1034" s="62">
        <f t="shared" si="72"/>
        <v>48.5</v>
      </c>
      <c r="P1034" s="58"/>
    </row>
    <row r="1035" spans="1:16" s="5" customFormat="1" ht="17.45" customHeight="1">
      <c r="A1035" s="4">
        <v>1026</v>
      </c>
      <c r="B1035" s="133" t="s">
        <v>10324</v>
      </c>
      <c r="C1035" s="134" t="s">
        <v>3189</v>
      </c>
      <c r="D1035" s="135" t="s">
        <v>3646</v>
      </c>
      <c r="E1035" s="81" t="s">
        <v>10367</v>
      </c>
      <c r="F1035" s="145">
        <v>4.55</v>
      </c>
      <c r="G1035" s="145">
        <v>6.73</v>
      </c>
      <c r="H1035" s="48">
        <v>48</v>
      </c>
      <c r="I1035" s="48">
        <v>56</v>
      </c>
      <c r="J1035" s="165" t="str">
        <f t="shared" si="69"/>
        <v xml:space="preserve"> </v>
      </c>
      <c r="K1035" s="165" t="str">
        <f t="shared" si="70"/>
        <v xml:space="preserve"> </v>
      </c>
      <c r="L1035" s="165" t="str">
        <f t="shared" si="71"/>
        <v xml:space="preserve"> </v>
      </c>
      <c r="M1035" s="202"/>
      <c r="N1035" s="17"/>
      <c r="O1035" s="62">
        <f t="shared" si="72"/>
        <v>52</v>
      </c>
      <c r="P1035" s="58"/>
    </row>
    <row r="1036" spans="1:16" s="5" customFormat="1" ht="17.45" customHeight="1">
      <c r="A1036" s="4">
        <v>1027</v>
      </c>
      <c r="B1036" s="133" t="s">
        <v>10325</v>
      </c>
      <c r="C1036" s="134" t="s">
        <v>3836</v>
      </c>
      <c r="D1036" s="135" t="s">
        <v>665</v>
      </c>
      <c r="E1036" s="81" t="s">
        <v>10367</v>
      </c>
      <c r="F1036" s="145">
        <v>0.86</v>
      </c>
      <c r="G1036" s="145">
        <v>2.16</v>
      </c>
      <c r="H1036" s="48">
        <v>48</v>
      </c>
      <c r="I1036" s="48">
        <v>43</v>
      </c>
      <c r="J1036" s="165" t="str">
        <f t="shared" si="69"/>
        <v xml:space="preserve"> </v>
      </c>
      <c r="K1036" s="165" t="str">
        <f t="shared" si="70"/>
        <v xml:space="preserve"> </v>
      </c>
      <c r="L1036" s="165" t="str">
        <f t="shared" si="71"/>
        <v xml:space="preserve"> </v>
      </c>
      <c r="M1036" s="63"/>
      <c r="N1036" s="17"/>
      <c r="O1036" s="62">
        <f t="shared" si="72"/>
        <v>45.5</v>
      </c>
      <c r="P1036" s="58"/>
    </row>
    <row r="1037" spans="1:16" s="5" customFormat="1" ht="17.45" customHeight="1">
      <c r="A1037" s="4">
        <v>1028</v>
      </c>
      <c r="B1037" s="133" t="s">
        <v>10326</v>
      </c>
      <c r="C1037" s="134" t="s">
        <v>2523</v>
      </c>
      <c r="D1037" s="135" t="s">
        <v>3341</v>
      </c>
      <c r="E1037" s="81" t="s">
        <v>10367</v>
      </c>
      <c r="F1037" s="145">
        <v>5.28</v>
      </c>
      <c r="G1037" s="145">
        <v>7.24</v>
      </c>
      <c r="H1037" s="48">
        <v>51</v>
      </c>
      <c r="I1037" s="48">
        <v>60</v>
      </c>
      <c r="J1037" s="165" t="str">
        <f t="shared" si="69"/>
        <v xml:space="preserve"> </v>
      </c>
      <c r="K1037" s="165" t="str">
        <f t="shared" si="70"/>
        <v xml:space="preserve"> </v>
      </c>
      <c r="L1037" s="165" t="str">
        <f t="shared" si="71"/>
        <v xml:space="preserve"> </v>
      </c>
      <c r="M1037" s="101"/>
      <c r="N1037" s="17"/>
      <c r="O1037" s="62">
        <f t="shared" si="72"/>
        <v>55.5</v>
      </c>
      <c r="P1037" s="58"/>
    </row>
    <row r="1038" spans="1:16" s="5" customFormat="1" ht="17.45" customHeight="1">
      <c r="A1038" s="4">
        <v>1029</v>
      </c>
      <c r="B1038" s="133" t="s">
        <v>10327</v>
      </c>
      <c r="C1038" s="134" t="s">
        <v>10328</v>
      </c>
      <c r="D1038" s="135" t="s">
        <v>2908</v>
      </c>
      <c r="E1038" s="81" t="s">
        <v>10367</v>
      </c>
      <c r="F1038" s="145">
        <v>5.19</v>
      </c>
      <c r="G1038" s="145">
        <v>5.89</v>
      </c>
      <c r="H1038" s="48">
        <v>54</v>
      </c>
      <c r="I1038" s="48">
        <v>51</v>
      </c>
      <c r="J1038" s="165" t="str">
        <f t="shared" si="69"/>
        <v xml:space="preserve"> </v>
      </c>
      <c r="K1038" s="165" t="str">
        <f t="shared" si="70"/>
        <v xml:space="preserve"> </v>
      </c>
      <c r="L1038" s="165" t="str">
        <f t="shared" si="71"/>
        <v xml:space="preserve"> </v>
      </c>
      <c r="M1038" s="83"/>
      <c r="N1038" s="17"/>
      <c r="O1038" s="62">
        <f t="shared" si="72"/>
        <v>52.5</v>
      </c>
      <c r="P1038" s="58"/>
    </row>
    <row r="1039" spans="1:16" s="5" customFormat="1" ht="17.45" customHeight="1">
      <c r="A1039" s="4">
        <v>1030</v>
      </c>
      <c r="B1039" s="133" t="s">
        <v>10329</v>
      </c>
      <c r="C1039" s="134" t="s">
        <v>4061</v>
      </c>
      <c r="D1039" s="135" t="s">
        <v>3839</v>
      </c>
      <c r="E1039" s="81" t="s">
        <v>10367</v>
      </c>
      <c r="F1039" s="145">
        <v>6.57</v>
      </c>
      <c r="G1039" s="145">
        <v>7.38</v>
      </c>
      <c r="H1039" s="48">
        <v>54</v>
      </c>
      <c r="I1039" s="48">
        <v>60</v>
      </c>
      <c r="J1039" s="165" t="str">
        <f t="shared" si="69"/>
        <v xml:space="preserve"> </v>
      </c>
      <c r="K1039" s="165" t="str">
        <f t="shared" si="70"/>
        <v xml:space="preserve"> </v>
      </c>
      <c r="L1039" s="165" t="str">
        <f t="shared" si="71"/>
        <v xml:space="preserve"> </v>
      </c>
      <c r="M1039" s="68"/>
      <c r="N1039" s="123"/>
      <c r="O1039" s="62">
        <f t="shared" si="72"/>
        <v>57</v>
      </c>
      <c r="P1039" s="58"/>
    </row>
    <row r="1040" spans="1:16" s="5" customFormat="1" ht="17.45" customHeight="1">
      <c r="A1040" s="4">
        <v>1031</v>
      </c>
      <c r="B1040" s="133" t="s">
        <v>10330</v>
      </c>
      <c r="C1040" s="134" t="s">
        <v>363</v>
      </c>
      <c r="D1040" s="135" t="s">
        <v>1411</v>
      </c>
      <c r="E1040" s="81" t="s">
        <v>10367</v>
      </c>
      <c r="F1040" s="145">
        <v>4.55</v>
      </c>
      <c r="G1040" s="145">
        <v>6.21</v>
      </c>
      <c r="H1040" s="48">
        <v>48</v>
      </c>
      <c r="I1040" s="48">
        <v>52</v>
      </c>
      <c r="J1040" s="165" t="str">
        <f t="shared" si="69"/>
        <v xml:space="preserve"> </v>
      </c>
      <c r="K1040" s="165" t="str">
        <f t="shared" si="70"/>
        <v xml:space="preserve"> </v>
      </c>
      <c r="L1040" s="165" t="str">
        <f t="shared" si="71"/>
        <v xml:space="preserve"> </v>
      </c>
      <c r="M1040" s="83"/>
      <c r="N1040" s="123"/>
      <c r="O1040" s="62">
        <f t="shared" si="72"/>
        <v>50</v>
      </c>
      <c r="P1040" s="58"/>
    </row>
    <row r="1041" spans="1:16" s="5" customFormat="1" ht="17.45" customHeight="1">
      <c r="A1041" s="4">
        <v>1032</v>
      </c>
      <c r="B1041" s="133" t="s">
        <v>10331</v>
      </c>
      <c r="C1041" s="134" t="s">
        <v>2999</v>
      </c>
      <c r="D1041" s="135" t="s">
        <v>1411</v>
      </c>
      <c r="E1041" s="81" t="s">
        <v>10367</v>
      </c>
      <c r="F1041" s="145">
        <v>5.64</v>
      </c>
      <c r="G1041" s="145">
        <v>7.29</v>
      </c>
      <c r="H1041" s="48">
        <v>51</v>
      </c>
      <c r="I1041" s="48">
        <v>70</v>
      </c>
      <c r="J1041" s="165" t="str">
        <f t="shared" si="69"/>
        <v xml:space="preserve"> </v>
      </c>
      <c r="K1041" s="168" t="str">
        <f t="shared" si="70"/>
        <v>SVK</v>
      </c>
      <c r="L1041" s="165" t="str">
        <f t="shared" si="71"/>
        <v xml:space="preserve"> </v>
      </c>
      <c r="M1041" s="63" t="s">
        <v>12603</v>
      </c>
      <c r="N1041" s="123"/>
      <c r="O1041" s="62">
        <f t="shared" si="72"/>
        <v>60.5</v>
      </c>
      <c r="P1041" s="58"/>
    </row>
    <row r="1042" spans="1:16" s="5" customFormat="1" ht="17.45" customHeight="1">
      <c r="A1042" s="4">
        <v>1033</v>
      </c>
      <c r="B1042" s="133" t="s">
        <v>10332</v>
      </c>
      <c r="C1042" s="134" t="s">
        <v>10333</v>
      </c>
      <c r="D1042" s="135" t="s">
        <v>669</v>
      </c>
      <c r="E1042" s="81" t="s">
        <v>10367</v>
      </c>
      <c r="F1042" s="145">
        <v>5.39</v>
      </c>
      <c r="G1042" s="145">
        <v>7.17</v>
      </c>
      <c r="H1042" s="48">
        <v>51</v>
      </c>
      <c r="I1042" s="48">
        <v>62</v>
      </c>
      <c r="J1042" s="165" t="str">
        <f t="shared" si="69"/>
        <v xml:space="preserve"> </v>
      </c>
      <c r="K1042" s="165" t="str">
        <f t="shared" si="70"/>
        <v xml:space="preserve"> </v>
      </c>
      <c r="L1042" s="165" t="str">
        <f t="shared" si="71"/>
        <v xml:space="preserve"> </v>
      </c>
      <c r="M1042" s="169" t="s">
        <v>12609</v>
      </c>
      <c r="N1042" s="123"/>
      <c r="O1042" s="62">
        <f t="shared" si="72"/>
        <v>56.5</v>
      </c>
      <c r="P1042" s="58"/>
    </row>
    <row r="1043" spans="1:16" s="5" customFormat="1" ht="17.45" customHeight="1">
      <c r="A1043" s="4">
        <v>1034</v>
      </c>
      <c r="B1043" s="133" t="s">
        <v>10334</v>
      </c>
      <c r="C1043" s="134" t="s">
        <v>997</v>
      </c>
      <c r="D1043" s="135" t="s">
        <v>1414</v>
      </c>
      <c r="E1043" s="81" t="s">
        <v>10367</v>
      </c>
      <c r="F1043" s="145">
        <v>6.18</v>
      </c>
      <c r="G1043" s="145">
        <v>4</v>
      </c>
      <c r="H1043" s="48">
        <v>50</v>
      </c>
      <c r="I1043" s="48">
        <v>43</v>
      </c>
      <c r="J1043" s="165" t="str">
        <f t="shared" si="69"/>
        <v xml:space="preserve"> </v>
      </c>
      <c r="K1043" s="165" t="str">
        <f t="shared" si="70"/>
        <v xml:space="preserve"> </v>
      </c>
      <c r="L1043" s="165" t="str">
        <f t="shared" si="71"/>
        <v xml:space="preserve"> </v>
      </c>
      <c r="M1043" s="63"/>
      <c r="N1043" s="123"/>
      <c r="O1043" s="62">
        <f t="shared" si="72"/>
        <v>46.5</v>
      </c>
      <c r="P1043" s="58"/>
    </row>
    <row r="1044" spans="1:16" s="5" customFormat="1" ht="17.45" customHeight="1">
      <c r="A1044" s="4">
        <v>1035</v>
      </c>
      <c r="B1044" s="133" t="s">
        <v>10335</v>
      </c>
      <c r="C1044" s="134" t="s">
        <v>4061</v>
      </c>
      <c r="D1044" s="135" t="s">
        <v>10336</v>
      </c>
      <c r="E1044" s="81" t="s">
        <v>10367</v>
      </c>
      <c r="F1044" s="145">
        <v>8.01</v>
      </c>
      <c r="G1044" s="145">
        <v>7.64</v>
      </c>
      <c r="H1044" s="48">
        <v>84</v>
      </c>
      <c r="I1044" s="48">
        <v>70</v>
      </c>
      <c r="J1044" s="165" t="str">
        <f t="shared" si="69"/>
        <v>SVG</v>
      </c>
      <c r="K1044" s="165" t="str">
        <f t="shared" si="70"/>
        <v>SVK</v>
      </c>
      <c r="L1044" s="165" t="str">
        <f t="shared" si="71"/>
        <v>SVK</v>
      </c>
      <c r="M1044" s="63"/>
      <c r="N1044" s="123"/>
      <c r="O1044" s="62">
        <f t="shared" si="72"/>
        <v>77</v>
      </c>
      <c r="P1044" s="58"/>
    </row>
    <row r="1045" spans="1:16" s="5" customFormat="1" ht="17.45" customHeight="1">
      <c r="A1045" s="4">
        <v>1036</v>
      </c>
      <c r="B1045" s="133" t="s">
        <v>10337</v>
      </c>
      <c r="C1045" s="134" t="s">
        <v>670</v>
      </c>
      <c r="D1045" s="135" t="s">
        <v>3365</v>
      </c>
      <c r="E1045" s="81" t="s">
        <v>10367</v>
      </c>
      <c r="F1045" s="145">
        <v>4.95</v>
      </c>
      <c r="G1045" s="145">
        <v>6.42</v>
      </c>
      <c r="H1045" s="48">
        <v>50</v>
      </c>
      <c r="I1045" s="48">
        <v>54</v>
      </c>
      <c r="J1045" s="165" t="str">
        <f t="shared" si="69"/>
        <v xml:space="preserve"> </v>
      </c>
      <c r="K1045" s="165" t="str">
        <f t="shared" si="70"/>
        <v xml:space="preserve"> </v>
      </c>
      <c r="L1045" s="165" t="str">
        <f t="shared" si="71"/>
        <v xml:space="preserve"> </v>
      </c>
      <c r="M1045" s="63"/>
      <c r="N1045" s="123"/>
      <c r="O1045" s="62">
        <f t="shared" si="72"/>
        <v>52</v>
      </c>
      <c r="P1045" s="58"/>
    </row>
    <row r="1046" spans="1:16" s="5" customFormat="1" ht="17.45" customHeight="1">
      <c r="A1046" s="4">
        <v>1037</v>
      </c>
      <c r="B1046" s="133" t="s">
        <v>10338</v>
      </c>
      <c r="C1046" s="134" t="s">
        <v>9151</v>
      </c>
      <c r="D1046" s="135" t="s">
        <v>3365</v>
      </c>
      <c r="E1046" s="81" t="s">
        <v>10367</v>
      </c>
      <c r="F1046" s="145">
        <v>7.25</v>
      </c>
      <c r="G1046" s="145">
        <v>7.05</v>
      </c>
      <c r="H1046" s="48">
        <v>71</v>
      </c>
      <c r="I1046" s="48">
        <v>63</v>
      </c>
      <c r="J1046" s="165" t="str">
        <f t="shared" si="69"/>
        <v>SVK</v>
      </c>
      <c r="K1046" s="165" t="str">
        <f t="shared" si="70"/>
        <v xml:space="preserve"> </v>
      </c>
      <c r="L1046" s="165" t="str">
        <f t="shared" si="71"/>
        <v xml:space="preserve"> </v>
      </c>
      <c r="M1046" s="196"/>
      <c r="N1046" s="9"/>
      <c r="O1046" s="62">
        <f t="shared" si="72"/>
        <v>67</v>
      </c>
      <c r="P1046" s="58"/>
    </row>
    <row r="1047" spans="1:16" s="5" customFormat="1" ht="17.45" customHeight="1">
      <c r="A1047" s="4">
        <v>1038</v>
      </c>
      <c r="B1047" s="133" t="s">
        <v>10339</v>
      </c>
      <c r="C1047" s="134" t="s">
        <v>10340</v>
      </c>
      <c r="D1047" s="135" t="s">
        <v>995</v>
      </c>
      <c r="E1047" s="81" t="s">
        <v>10367</v>
      </c>
      <c r="F1047" s="145">
        <v>4.66</v>
      </c>
      <c r="G1047" s="145">
        <v>6.04</v>
      </c>
      <c r="H1047" s="48">
        <v>50</v>
      </c>
      <c r="I1047" s="48">
        <v>51</v>
      </c>
      <c r="J1047" s="165" t="str">
        <f t="shared" si="69"/>
        <v xml:space="preserve"> </v>
      </c>
      <c r="K1047" s="165" t="str">
        <f t="shared" si="70"/>
        <v xml:space="preserve"> </v>
      </c>
      <c r="L1047" s="165" t="str">
        <f t="shared" si="71"/>
        <v xml:space="preserve"> </v>
      </c>
      <c r="M1047" s="101"/>
      <c r="N1047" s="138"/>
      <c r="O1047" s="62">
        <f t="shared" si="72"/>
        <v>50.5</v>
      </c>
      <c r="P1047" s="58"/>
    </row>
    <row r="1048" spans="1:16" s="5" customFormat="1" ht="17.45" customHeight="1">
      <c r="A1048" s="4">
        <v>1039</v>
      </c>
      <c r="B1048" s="133" t="s">
        <v>10341</v>
      </c>
      <c r="C1048" s="134" t="s">
        <v>4262</v>
      </c>
      <c r="D1048" s="135" t="s">
        <v>995</v>
      </c>
      <c r="E1048" s="81" t="s">
        <v>10367</v>
      </c>
      <c r="F1048" s="145">
        <v>4.55</v>
      </c>
      <c r="G1048" s="145">
        <v>6.18</v>
      </c>
      <c r="H1048" s="48">
        <v>50</v>
      </c>
      <c r="I1048" s="48">
        <v>51</v>
      </c>
      <c r="J1048" s="165" t="str">
        <f t="shared" si="69"/>
        <v xml:space="preserve"> </v>
      </c>
      <c r="K1048" s="165" t="str">
        <f t="shared" si="70"/>
        <v xml:space="preserve"> </v>
      </c>
      <c r="L1048" s="165" t="str">
        <f t="shared" si="71"/>
        <v xml:space="preserve"> </v>
      </c>
      <c r="M1048" s="63"/>
      <c r="N1048" s="9"/>
      <c r="O1048" s="62">
        <f t="shared" si="72"/>
        <v>50.5</v>
      </c>
      <c r="P1048" s="58"/>
    </row>
    <row r="1049" spans="1:16" s="5" customFormat="1" ht="17.45" customHeight="1">
      <c r="A1049" s="4">
        <v>1040</v>
      </c>
      <c r="B1049" s="133" t="s">
        <v>10342</v>
      </c>
      <c r="C1049" s="134" t="s">
        <v>1563</v>
      </c>
      <c r="D1049" s="135" t="s">
        <v>10343</v>
      </c>
      <c r="E1049" s="81" t="s">
        <v>10367</v>
      </c>
      <c r="F1049" s="145">
        <v>3.87</v>
      </c>
      <c r="G1049" s="145">
        <v>5.53</v>
      </c>
      <c r="H1049" s="48">
        <v>48</v>
      </c>
      <c r="I1049" s="48">
        <v>58</v>
      </c>
      <c r="J1049" s="165" t="str">
        <f t="shared" si="69"/>
        <v xml:space="preserve"> </v>
      </c>
      <c r="K1049" s="165" t="str">
        <f t="shared" si="70"/>
        <v xml:space="preserve"> </v>
      </c>
      <c r="L1049" s="165" t="str">
        <f t="shared" si="71"/>
        <v xml:space="preserve"> </v>
      </c>
      <c r="M1049" s="63"/>
      <c r="N1049" s="9"/>
      <c r="O1049" s="62">
        <f t="shared" si="72"/>
        <v>53</v>
      </c>
      <c r="P1049" s="58"/>
    </row>
    <row r="1050" spans="1:16" s="5" customFormat="1" ht="17.45" customHeight="1">
      <c r="A1050" s="4">
        <v>1041</v>
      </c>
      <c r="B1050" s="133" t="s">
        <v>10344</v>
      </c>
      <c r="C1050" s="134" t="s">
        <v>3434</v>
      </c>
      <c r="D1050" s="135" t="s">
        <v>2322</v>
      </c>
      <c r="E1050" s="81" t="s">
        <v>10367</v>
      </c>
      <c r="F1050" s="145">
        <v>5.27</v>
      </c>
      <c r="G1050" s="145">
        <v>6.52</v>
      </c>
      <c r="H1050" s="48">
        <v>51</v>
      </c>
      <c r="I1050" s="48">
        <v>51</v>
      </c>
      <c r="J1050" s="165" t="str">
        <f t="shared" si="69"/>
        <v xml:space="preserve"> </v>
      </c>
      <c r="K1050" s="165" t="str">
        <f t="shared" si="70"/>
        <v xml:space="preserve"> </v>
      </c>
      <c r="L1050" s="165" t="str">
        <f t="shared" si="71"/>
        <v xml:space="preserve"> </v>
      </c>
      <c r="M1050" s="101"/>
      <c r="N1050" s="9"/>
      <c r="O1050" s="62">
        <f t="shared" si="72"/>
        <v>51</v>
      </c>
      <c r="P1050" s="58"/>
    </row>
    <row r="1051" spans="1:16" s="5" customFormat="1" ht="17.45" customHeight="1">
      <c r="A1051" s="4">
        <v>1042</v>
      </c>
      <c r="B1051" s="133" t="s">
        <v>10345</v>
      </c>
      <c r="C1051" s="134" t="s">
        <v>1266</v>
      </c>
      <c r="D1051" s="135" t="s">
        <v>359</v>
      </c>
      <c r="E1051" s="81" t="s">
        <v>10367</v>
      </c>
      <c r="F1051" s="145">
        <v>7.98</v>
      </c>
      <c r="G1051" s="145">
        <v>8.31</v>
      </c>
      <c r="H1051" s="48">
        <v>71</v>
      </c>
      <c r="I1051" s="48">
        <v>71</v>
      </c>
      <c r="J1051" s="165" t="str">
        <f t="shared" si="69"/>
        <v>SVK</v>
      </c>
      <c r="K1051" s="165" t="str">
        <f t="shared" si="70"/>
        <v>SVK</v>
      </c>
      <c r="L1051" s="165" t="str">
        <f t="shared" si="71"/>
        <v>SVK</v>
      </c>
      <c r="M1051" s="63"/>
      <c r="N1051" s="9"/>
      <c r="O1051" s="62">
        <f t="shared" si="72"/>
        <v>71</v>
      </c>
      <c r="P1051" s="58"/>
    </row>
    <row r="1052" spans="1:16" s="5" customFormat="1" ht="17.45" customHeight="1">
      <c r="A1052" s="4">
        <v>1043</v>
      </c>
      <c r="B1052" s="133" t="s">
        <v>10346</v>
      </c>
      <c r="C1052" s="134" t="s">
        <v>9285</v>
      </c>
      <c r="D1052" s="135" t="s">
        <v>4263</v>
      </c>
      <c r="E1052" s="81" t="s">
        <v>10367</v>
      </c>
      <c r="F1052" s="145">
        <v>4.72</v>
      </c>
      <c r="G1052" s="145">
        <v>5.94</v>
      </c>
      <c r="H1052" s="48">
        <v>50</v>
      </c>
      <c r="I1052" s="48">
        <v>57</v>
      </c>
      <c r="J1052" s="165" t="str">
        <f t="shared" si="69"/>
        <v xml:space="preserve"> </v>
      </c>
      <c r="K1052" s="165" t="str">
        <f t="shared" si="70"/>
        <v xml:space="preserve"> </v>
      </c>
      <c r="L1052" s="165" t="str">
        <f t="shared" si="71"/>
        <v xml:space="preserve"> </v>
      </c>
      <c r="M1052" s="63"/>
      <c r="N1052" s="9"/>
      <c r="O1052" s="62">
        <f t="shared" si="72"/>
        <v>53.5</v>
      </c>
      <c r="P1052" s="58"/>
    </row>
    <row r="1053" spans="1:16" s="5" customFormat="1" ht="17.45" customHeight="1">
      <c r="A1053" s="4">
        <v>1044</v>
      </c>
      <c r="B1053" s="133" t="s">
        <v>10347</v>
      </c>
      <c r="C1053" s="134" t="s">
        <v>1394</v>
      </c>
      <c r="D1053" s="135" t="s">
        <v>3617</v>
      </c>
      <c r="E1053" s="81" t="s">
        <v>10367</v>
      </c>
      <c r="F1053" s="145">
        <v>2.35</v>
      </c>
      <c r="G1053" s="145">
        <v>5.85</v>
      </c>
      <c r="H1053" s="48">
        <v>50</v>
      </c>
      <c r="I1053" s="48">
        <v>52</v>
      </c>
      <c r="J1053" s="165" t="str">
        <f t="shared" si="69"/>
        <v xml:space="preserve"> </v>
      </c>
      <c r="K1053" s="165" t="str">
        <f t="shared" si="70"/>
        <v xml:space="preserve"> </v>
      </c>
      <c r="L1053" s="165" t="str">
        <f t="shared" si="71"/>
        <v xml:space="preserve"> </v>
      </c>
      <c r="M1053" s="83"/>
      <c r="N1053" s="138"/>
      <c r="O1053" s="62">
        <f t="shared" si="72"/>
        <v>51</v>
      </c>
      <c r="P1053" s="58"/>
    </row>
    <row r="1054" spans="1:16" s="5" customFormat="1" ht="17.45" customHeight="1">
      <c r="A1054" s="4">
        <v>1045</v>
      </c>
      <c r="B1054" s="133" t="s">
        <v>10348</v>
      </c>
      <c r="C1054" s="134" t="s">
        <v>8232</v>
      </c>
      <c r="D1054" s="135" t="s">
        <v>1491</v>
      </c>
      <c r="E1054" s="81" t="s">
        <v>10367</v>
      </c>
      <c r="F1054" s="145">
        <v>5.13</v>
      </c>
      <c r="G1054" s="145">
        <v>6.45</v>
      </c>
      <c r="H1054" s="48">
        <v>58</v>
      </c>
      <c r="I1054" s="48">
        <v>60</v>
      </c>
      <c r="J1054" s="165" t="str">
        <f t="shared" si="69"/>
        <v xml:space="preserve"> </v>
      </c>
      <c r="K1054" s="165" t="str">
        <f t="shared" si="70"/>
        <v xml:space="preserve"> </v>
      </c>
      <c r="L1054" s="165" t="str">
        <f t="shared" si="71"/>
        <v xml:space="preserve"> </v>
      </c>
      <c r="M1054" s="217"/>
      <c r="N1054" s="9"/>
      <c r="O1054" s="62">
        <f t="shared" si="72"/>
        <v>59</v>
      </c>
      <c r="P1054" s="58"/>
    </row>
    <row r="1055" spans="1:16" s="5" customFormat="1" ht="17.45" customHeight="1">
      <c r="A1055" s="4">
        <v>1046</v>
      </c>
      <c r="B1055" s="133" t="s">
        <v>10349</v>
      </c>
      <c r="C1055" s="134" t="s">
        <v>2980</v>
      </c>
      <c r="D1055" s="135" t="s">
        <v>996</v>
      </c>
      <c r="E1055" s="81" t="s">
        <v>10367</v>
      </c>
      <c r="F1055" s="145">
        <v>6.05</v>
      </c>
      <c r="G1055" s="145">
        <v>6.86</v>
      </c>
      <c r="H1055" s="48">
        <v>52</v>
      </c>
      <c r="I1055" s="48">
        <v>56</v>
      </c>
      <c r="J1055" s="165" t="str">
        <f t="shared" si="69"/>
        <v xml:space="preserve"> </v>
      </c>
      <c r="K1055" s="165" t="str">
        <f t="shared" si="70"/>
        <v xml:space="preserve"> </v>
      </c>
      <c r="L1055" s="165" t="str">
        <f t="shared" si="71"/>
        <v xml:space="preserve"> </v>
      </c>
      <c r="M1055" s="98"/>
      <c r="N1055" s="9"/>
      <c r="O1055" s="62">
        <f t="shared" si="72"/>
        <v>54</v>
      </c>
      <c r="P1055" s="58"/>
    </row>
    <row r="1056" spans="1:16" s="5" customFormat="1" ht="17.45" customHeight="1">
      <c r="A1056" s="4">
        <v>1047</v>
      </c>
      <c r="B1056" s="133" t="s">
        <v>10350</v>
      </c>
      <c r="C1056" s="134" t="s">
        <v>10351</v>
      </c>
      <c r="D1056" s="135" t="s">
        <v>3790</v>
      </c>
      <c r="E1056" s="81" t="s">
        <v>10367</v>
      </c>
      <c r="F1056" s="145">
        <v>6.06</v>
      </c>
      <c r="G1056" s="145">
        <v>6.83</v>
      </c>
      <c r="H1056" s="48">
        <v>61</v>
      </c>
      <c r="I1056" s="48">
        <v>61</v>
      </c>
      <c r="J1056" s="165" t="str">
        <f t="shared" si="69"/>
        <v xml:space="preserve"> </v>
      </c>
      <c r="K1056" s="165" t="str">
        <f t="shared" si="70"/>
        <v xml:space="preserve"> </v>
      </c>
      <c r="L1056" s="165" t="str">
        <f t="shared" si="71"/>
        <v xml:space="preserve"> </v>
      </c>
      <c r="M1056" s="217"/>
      <c r="N1056" s="9"/>
      <c r="O1056" s="62">
        <f t="shared" si="72"/>
        <v>61</v>
      </c>
      <c r="P1056" s="58"/>
    </row>
    <row r="1057" spans="1:16" s="5" customFormat="1" ht="17.45" customHeight="1">
      <c r="A1057" s="4">
        <v>1048</v>
      </c>
      <c r="B1057" s="133" t="s">
        <v>10352</v>
      </c>
      <c r="C1057" s="134" t="s">
        <v>3836</v>
      </c>
      <c r="D1057" s="135" t="s">
        <v>3790</v>
      </c>
      <c r="E1057" s="81" t="s">
        <v>10367</v>
      </c>
      <c r="F1057" s="145">
        <v>1.63</v>
      </c>
      <c r="G1057" s="145">
        <v>4.57</v>
      </c>
      <c r="H1057" s="48">
        <v>54</v>
      </c>
      <c r="I1057" s="48">
        <v>55</v>
      </c>
      <c r="J1057" s="151" t="str">
        <f t="shared" si="69"/>
        <v xml:space="preserve"> </v>
      </c>
      <c r="K1057" s="151" t="str">
        <f t="shared" si="70"/>
        <v xml:space="preserve"> </v>
      </c>
      <c r="L1057" s="151" t="str">
        <f t="shared" si="71"/>
        <v xml:space="preserve"> </v>
      </c>
      <c r="M1057" s="101"/>
      <c r="N1057" s="6"/>
      <c r="O1057" s="62">
        <f t="shared" si="72"/>
        <v>54.5</v>
      </c>
      <c r="P1057" s="71"/>
    </row>
    <row r="1058" spans="1:16" s="5" customFormat="1" ht="17.45" customHeight="1">
      <c r="A1058" s="4">
        <v>1049</v>
      </c>
      <c r="B1058" s="133" t="s">
        <v>10353</v>
      </c>
      <c r="C1058" s="134" t="s">
        <v>3285</v>
      </c>
      <c r="D1058" s="135" t="s">
        <v>10354</v>
      </c>
      <c r="E1058" s="81" t="s">
        <v>10367</v>
      </c>
      <c r="F1058" s="145">
        <v>5.61</v>
      </c>
      <c r="G1058" s="145">
        <v>6.9</v>
      </c>
      <c r="H1058" s="48">
        <v>61</v>
      </c>
      <c r="I1058" s="48">
        <v>70</v>
      </c>
      <c r="J1058" s="151" t="str">
        <f t="shared" si="69"/>
        <v xml:space="preserve"> </v>
      </c>
      <c r="K1058" s="151" t="str">
        <f t="shared" si="70"/>
        <v xml:space="preserve"> </v>
      </c>
      <c r="L1058" s="151" t="str">
        <f t="shared" si="71"/>
        <v xml:space="preserve"> </v>
      </c>
      <c r="M1058" s="83"/>
      <c r="N1058" s="6"/>
      <c r="O1058" s="62">
        <f t="shared" si="72"/>
        <v>65.5</v>
      </c>
      <c r="P1058" s="71"/>
    </row>
    <row r="1059" spans="1:16" s="5" customFormat="1" ht="17.45" customHeight="1">
      <c r="A1059" s="4">
        <v>1050</v>
      </c>
      <c r="B1059" s="133" t="s">
        <v>10355</v>
      </c>
      <c r="C1059" s="134" t="s">
        <v>7856</v>
      </c>
      <c r="D1059" s="135" t="s">
        <v>2610</v>
      </c>
      <c r="E1059" s="81" t="s">
        <v>10367</v>
      </c>
      <c r="F1059" s="145">
        <v>4.8499999999999996</v>
      </c>
      <c r="G1059" s="145">
        <v>6.45</v>
      </c>
      <c r="H1059" s="48">
        <v>57</v>
      </c>
      <c r="I1059" s="48">
        <v>61</v>
      </c>
      <c r="J1059" s="151" t="str">
        <f t="shared" si="69"/>
        <v xml:space="preserve"> </v>
      </c>
      <c r="K1059" s="151" t="str">
        <f t="shared" si="70"/>
        <v xml:space="preserve"> </v>
      </c>
      <c r="L1059" s="151" t="str">
        <f t="shared" si="71"/>
        <v xml:space="preserve"> </v>
      </c>
      <c r="M1059" s="83"/>
      <c r="N1059" s="50"/>
      <c r="O1059" s="62">
        <f t="shared" si="72"/>
        <v>59</v>
      </c>
      <c r="P1059" s="76"/>
    </row>
    <row r="1060" spans="1:16" s="5" customFormat="1" ht="17.45" customHeight="1">
      <c r="A1060" s="4">
        <v>1051</v>
      </c>
      <c r="B1060" s="133" t="s">
        <v>10356</v>
      </c>
      <c r="C1060" s="134" t="s">
        <v>670</v>
      </c>
      <c r="D1060" s="135" t="s">
        <v>1001</v>
      </c>
      <c r="E1060" s="81" t="s">
        <v>10367</v>
      </c>
      <c r="F1060" s="145">
        <v>5.19</v>
      </c>
      <c r="G1060" s="145">
        <v>6.64</v>
      </c>
      <c r="H1060" s="48">
        <v>53</v>
      </c>
      <c r="I1060" s="48">
        <v>61</v>
      </c>
      <c r="J1060" s="151" t="str">
        <f t="shared" si="69"/>
        <v xml:space="preserve"> </v>
      </c>
      <c r="K1060" s="151" t="str">
        <f t="shared" si="70"/>
        <v xml:space="preserve"> </v>
      </c>
      <c r="L1060" s="151" t="str">
        <f t="shared" si="71"/>
        <v xml:space="preserve"> </v>
      </c>
      <c r="M1060" s="83"/>
      <c r="N1060" s="105"/>
      <c r="O1060" s="62">
        <f t="shared" si="72"/>
        <v>57</v>
      </c>
      <c r="P1060" s="90"/>
    </row>
    <row r="1061" spans="1:16" s="5" customFormat="1" ht="17.45" customHeight="1">
      <c r="A1061" s="4">
        <v>1052</v>
      </c>
      <c r="B1061" s="133" t="s">
        <v>10357</v>
      </c>
      <c r="C1061" s="134" t="s">
        <v>1141</v>
      </c>
      <c r="D1061" s="135" t="s">
        <v>3785</v>
      </c>
      <c r="E1061" s="81" t="s">
        <v>10367</v>
      </c>
      <c r="F1061" s="145">
        <v>5.58</v>
      </c>
      <c r="G1061" s="145">
        <v>6.45</v>
      </c>
      <c r="H1061" s="48">
        <v>53</v>
      </c>
      <c r="I1061" s="48">
        <v>60</v>
      </c>
      <c r="J1061" s="151" t="str">
        <f t="shared" si="69"/>
        <v xml:space="preserve"> </v>
      </c>
      <c r="K1061" s="151" t="str">
        <f t="shared" si="70"/>
        <v xml:space="preserve"> </v>
      </c>
      <c r="L1061" s="151" t="str">
        <f t="shared" si="71"/>
        <v xml:space="preserve"> </v>
      </c>
      <c r="M1061" s="101"/>
      <c r="N1061" s="50"/>
      <c r="O1061" s="62">
        <f t="shared" si="72"/>
        <v>56.5</v>
      </c>
      <c r="P1061" s="76"/>
    </row>
    <row r="1062" spans="1:16" s="5" customFormat="1" ht="17.45" customHeight="1">
      <c r="A1062" s="4">
        <v>1053</v>
      </c>
      <c r="B1062" s="133" t="s">
        <v>10358</v>
      </c>
      <c r="C1062" s="134" t="s">
        <v>670</v>
      </c>
      <c r="D1062" s="135" t="s">
        <v>3785</v>
      </c>
      <c r="E1062" s="81" t="s">
        <v>10367</v>
      </c>
      <c r="F1062" s="145">
        <v>5.5</v>
      </c>
      <c r="G1062" s="145">
        <v>6.04</v>
      </c>
      <c r="H1062" s="48">
        <v>65</v>
      </c>
      <c r="I1062" s="48">
        <v>55</v>
      </c>
      <c r="J1062" s="151" t="str">
        <f t="shared" si="69"/>
        <v xml:space="preserve"> </v>
      </c>
      <c r="K1062" s="151" t="str">
        <f t="shared" si="70"/>
        <v xml:space="preserve"> </v>
      </c>
      <c r="L1062" s="151" t="str">
        <f t="shared" si="71"/>
        <v xml:space="preserve"> </v>
      </c>
      <c r="M1062" s="101"/>
      <c r="N1062" s="6"/>
      <c r="O1062" s="62">
        <f t="shared" si="72"/>
        <v>60</v>
      </c>
      <c r="P1062" s="71"/>
    </row>
    <row r="1063" spans="1:16" s="5" customFormat="1" ht="17.45" customHeight="1">
      <c r="A1063" s="4">
        <v>1054</v>
      </c>
      <c r="B1063" s="133" t="s">
        <v>10359</v>
      </c>
      <c r="C1063" s="134" t="s">
        <v>3189</v>
      </c>
      <c r="D1063" s="135" t="s">
        <v>300</v>
      </c>
      <c r="E1063" s="81" t="s">
        <v>10367</v>
      </c>
      <c r="F1063" s="145">
        <v>5.13</v>
      </c>
      <c r="G1063" s="145">
        <v>6.09</v>
      </c>
      <c r="H1063" s="48">
        <v>56</v>
      </c>
      <c r="I1063" s="48">
        <v>61</v>
      </c>
      <c r="J1063" s="151" t="str">
        <f t="shared" si="69"/>
        <v xml:space="preserve"> </v>
      </c>
      <c r="K1063" s="151" t="str">
        <f t="shared" si="70"/>
        <v xml:space="preserve"> </v>
      </c>
      <c r="L1063" s="151" t="str">
        <f t="shared" si="71"/>
        <v xml:space="preserve"> </v>
      </c>
      <c r="M1063" s="101"/>
      <c r="N1063" s="6"/>
      <c r="O1063" s="62">
        <f t="shared" si="72"/>
        <v>58.5</v>
      </c>
      <c r="P1063" s="71"/>
    </row>
    <row r="1064" spans="1:16" s="5" customFormat="1" ht="17.45" customHeight="1">
      <c r="A1064" s="4">
        <v>1055</v>
      </c>
      <c r="B1064" s="133" t="s">
        <v>10360</v>
      </c>
      <c r="C1064" s="134" t="s">
        <v>4061</v>
      </c>
      <c r="D1064" s="135" t="s">
        <v>3372</v>
      </c>
      <c r="E1064" s="81" t="s">
        <v>10367</v>
      </c>
      <c r="F1064" s="145">
        <v>6.28</v>
      </c>
      <c r="G1064" s="145">
        <v>6.83</v>
      </c>
      <c r="H1064" s="48">
        <v>61</v>
      </c>
      <c r="I1064" s="48">
        <v>61</v>
      </c>
      <c r="J1064" s="151" t="str">
        <f t="shared" si="69"/>
        <v xml:space="preserve"> </v>
      </c>
      <c r="K1064" s="151" t="str">
        <f t="shared" si="70"/>
        <v xml:space="preserve"> </v>
      </c>
      <c r="L1064" s="151" t="str">
        <f t="shared" si="71"/>
        <v xml:space="preserve"> </v>
      </c>
      <c r="M1064" s="101"/>
      <c r="N1064" s="9"/>
      <c r="O1064" s="62">
        <f t="shared" si="72"/>
        <v>61</v>
      </c>
      <c r="P1064" s="71"/>
    </row>
    <row r="1065" spans="1:16" s="5" customFormat="1" ht="17.45" customHeight="1">
      <c r="A1065" s="4">
        <v>1056</v>
      </c>
      <c r="B1065" s="133" t="s">
        <v>10361</v>
      </c>
      <c r="C1065" s="134" t="s">
        <v>1406</v>
      </c>
      <c r="D1065" s="135" t="s">
        <v>3372</v>
      </c>
      <c r="E1065" s="81" t="s">
        <v>10367</v>
      </c>
      <c r="F1065" s="145">
        <v>4.47</v>
      </c>
      <c r="G1065" s="145">
        <v>7.02</v>
      </c>
      <c r="H1065" s="48">
        <v>50</v>
      </c>
      <c r="I1065" s="48">
        <v>62</v>
      </c>
      <c r="J1065" s="151" t="str">
        <f t="shared" si="69"/>
        <v xml:space="preserve"> </v>
      </c>
      <c r="K1065" s="151" t="str">
        <f t="shared" si="70"/>
        <v xml:space="preserve"> </v>
      </c>
      <c r="L1065" s="151" t="str">
        <f t="shared" si="71"/>
        <v xml:space="preserve"> </v>
      </c>
      <c r="M1065" s="83"/>
      <c r="N1065" s="78"/>
      <c r="O1065" s="62">
        <f t="shared" si="72"/>
        <v>56</v>
      </c>
      <c r="P1065" s="71"/>
    </row>
    <row r="1066" spans="1:16" s="5" customFormat="1" ht="17.45" customHeight="1">
      <c r="A1066" s="4">
        <v>1057</v>
      </c>
      <c r="B1066" s="133" t="s">
        <v>10362</v>
      </c>
      <c r="C1066" s="134" t="s">
        <v>10363</v>
      </c>
      <c r="D1066" s="135" t="s">
        <v>8889</v>
      </c>
      <c r="E1066" s="81" t="s">
        <v>10367</v>
      </c>
      <c r="F1066" s="145">
        <v>4.84</v>
      </c>
      <c r="G1066" s="145">
        <v>6.37</v>
      </c>
      <c r="H1066" s="48">
        <v>53</v>
      </c>
      <c r="I1066" s="48">
        <v>60</v>
      </c>
      <c r="J1066" s="151" t="str">
        <f t="shared" si="69"/>
        <v xml:space="preserve"> </v>
      </c>
      <c r="K1066" s="151" t="str">
        <f t="shared" si="70"/>
        <v xml:space="preserve"> </v>
      </c>
      <c r="L1066" s="151" t="str">
        <f t="shared" si="71"/>
        <v xml:space="preserve"> </v>
      </c>
      <c r="M1066" s="101"/>
      <c r="N1066" s="50"/>
      <c r="O1066" s="62">
        <f t="shared" si="72"/>
        <v>56.5</v>
      </c>
      <c r="P1066" s="71"/>
    </row>
    <row r="1067" spans="1:16" s="5" customFormat="1" ht="17.45" customHeight="1">
      <c r="A1067" s="4">
        <v>1058</v>
      </c>
      <c r="B1067" s="133" t="s">
        <v>10365</v>
      </c>
      <c r="C1067" s="134" t="s">
        <v>2924</v>
      </c>
      <c r="D1067" s="135" t="s">
        <v>51</v>
      </c>
      <c r="E1067" s="81" t="s">
        <v>10367</v>
      </c>
      <c r="F1067" s="145">
        <v>6.47</v>
      </c>
      <c r="G1067" s="145">
        <v>7.73</v>
      </c>
      <c r="H1067" s="48">
        <v>62</v>
      </c>
      <c r="I1067" s="48">
        <v>73</v>
      </c>
      <c r="J1067" s="151" t="str">
        <f t="shared" si="69"/>
        <v xml:space="preserve"> </v>
      </c>
      <c r="K1067" s="166" t="str">
        <f t="shared" si="70"/>
        <v>SVK</v>
      </c>
      <c r="L1067" s="151" t="str">
        <f t="shared" si="71"/>
        <v xml:space="preserve"> </v>
      </c>
      <c r="M1067" s="63" t="s">
        <v>12603</v>
      </c>
      <c r="N1067" s="50"/>
      <c r="O1067" s="62">
        <f t="shared" si="72"/>
        <v>67.5</v>
      </c>
      <c r="P1067" s="71"/>
    </row>
    <row r="1068" spans="1:16" s="5" customFormat="1" ht="17.45" customHeight="1">
      <c r="A1068" s="4">
        <v>1059</v>
      </c>
      <c r="B1068" s="133" t="s">
        <v>10366</v>
      </c>
      <c r="C1068" s="134" t="s">
        <v>3640</v>
      </c>
      <c r="D1068" s="135" t="s">
        <v>2573</v>
      </c>
      <c r="E1068" s="81" t="s">
        <v>10367</v>
      </c>
      <c r="F1068" s="145">
        <v>4.1100000000000003</v>
      </c>
      <c r="G1068" s="145">
        <v>5.55</v>
      </c>
      <c r="H1068" s="48">
        <v>50</v>
      </c>
      <c r="I1068" s="48">
        <v>51</v>
      </c>
      <c r="J1068" s="151" t="str">
        <f t="shared" si="69"/>
        <v xml:space="preserve"> </v>
      </c>
      <c r="K1068" s="151" t="str">
        <f t="shared" si="70"/>
        <v xml:space="preserve"> </v>
      </c>
      <c r="L1068" s="151" t="str">
        <f t="shared" si="71"/>
        <v xml:space="preserve"> </v>
      </c>
      <c r="M1068" s="83"/>
      <c r="N1068" s="50"/>
      <c r="O1068" s="62">
        <f t="shared" si="72"/>
        <v>50.5</v>
      </c>
      <c r="P1068" s="87"/>
    </row>
    <row r="1069" spans="1:16" s="5" customFormat="1" ht="17.45" customHeight="1">
      <c r="A1069" s="4">
        <v>1060</v>
      </c>
      <c r="B1069" s="133" t="s">
        <v>10368</v>
      </c>
      <c r="C1069" s="134" t="s">
        <v>2596</v>
      </c>
      <c r="D1069" s="135" t="s">
        <v>3413</v>
      </c>
      <c r="E1069" s="81" t="s">
        <v>10418</v>
      </c>
      <c r="F1069" s="145">
        <v>5.25</v>
      </c>
      <c r="G1069" s="145">
        <v>5.46</v>
      </c>
      <c r="H1069" s="48">
        <v>60</v>
      </c>
      <c r="I1069" s="48">
        <v>57</v>
      </c>
      <c r="J1069" s="151" t="str">
        <f t="shared" si="69"/>
        <v xml:space="preserve"> </v>
      </c>
      <c r="K1069" s="151" t="str">
        <f t="shared" si="70"/>
        <v xml:space="preserve"> </v>
      </c>
      <c r="L1069" s="151" t="str">
        <f t="shared" si="71"/>
        <v xml:space="preserve"> </v>
      </c>
      <c r="M1069" s="152"/>
      <c r="N1069" s="50"/>
      <c r="O1069" s="62">
        <f t="shared" si="72"/>
        <v>58.5</v>
      </c>
      <c r="P1069" s="76"/>
    </row>
    <row r="1070" spans="1:16" s="5" customFormat="1" ht="17.45" customHeight="1">
      <c r="A1070" s="4">
        <v>1061</v>
      </c>
      <c r="B1070" s="133" t="s">
        <v>10369</v>
      </c>
      <c r="C1070" s="134" t="s">
        <v>10370</v>
      </c>
      <c r="D1070" s="135" t="s">
        <v>1013</v>
      </c>
      <c r="E1070" s="81" t="s">
        <v>10418</v>
      </c>
      <c r="F1070" s="145">
        <v>4.67</v>
      </c>
      <c r="G1070" s="145">
        <v>4.3899999999999997</v>
      </c>
      <c r="H1070" s="48">
        <v>55</v>
      </c>
      <c r="I1070" s="48">
        <v>54</v>
      </c>
      <c r="J1070" s="151" t="str">
        <f t="shared" si="69"/>
        <v xml:space="preserve"> </v>
      </c>
      <c r="K1070" s="151" t="str">
        <f t="shared" si="70"/>
        <v xml:space="preserve"> </v>
      </c>
      <c r="L1070" s="151" t="str">
        <f t="shared" si="71"/>
        <v xml:space="preserve"> </v>
      </c>
      <c r="M1070" s="157"/>
      <c r="N1070" s="50"/>
      <c r="O1070" s="62">
        <f t="shared" si="72"/>
        <v>54.5</v>
      </c>
      <c r="P1070" s="76"/>
    </row>
    <row r="1071" spans="1:16" s="5" customFormat="1" ht="17.45" customHeight="1">
      <c r="A1071" s="4">
        <v>1062</v>
      </c>
      <c r="B1071" s="133" t="s">
        <v>10371</v>
      </c>
      <c r="C1071" s="134" t="s">
        <v>10372</v>
      </c>
      <c r="D1071" s="135" t="s">
        <v>2007</v>
      </c>
      <c r="E1071" s="81" t="s">
        <v>10418</v>
      </c>
      <c r="F1071" s="145">
        <v>6.7</v>
      </c>
      <c r="G1071" s="145">
        <v>6.29</v>
      </c>
      <c r="H1071" s="48">
        <v>60</v>
      </c>
      <c r="I1071" s="48">
        <v>67</v>
      </c>
      <c r="J1071" s="151" t="str">
        <f t="shared" si="69"/>
        <v xml:space="preserve"> </v>
      </c>
      <c r="K1071" s="151" t="str">
        <f t="shared" si="70"/>
        <v xml:space="preserve"> </v>
      </c>
      <c r="L1071" s="151" t="str">
        <f t="shared" si="71"/>
        <v xml:space="preserve"> </v>
      </c>
      <c r="M1071" s="152"/>
      <c r="N1071" s="50"/>
      <c r="O1071" s="62">
        <f t="shared" si="72"/>
        <v>63.5</v>
      </c>
      <c r="P1071" s="87"/>
    </row>
    <row r="1072" spans="1:16" s="5" customFormat="1" ht="17.45" customHeight="1">
      <c r="A1072" s="4">
        <v>1063</v>
      </c>
      <c r="B1072" s="133" t="s">
        <v>10373</v>
      </c>
      <c r="C1072" s="134" t="s">
        <v>1807</v>
      </c>
      <c r="D1072" s="135" t="s">
        <v>2268</v>
      </c>
      <c r="E1072" s="81" t="s">
        <v>10418</v>
      </c>
      <c r="F1072" s="145">
        <v>5.21</v>
      </c>
      <c r="G1072" s="145">
        <v>6.63</v>
      </c>
      <c r="H1072" s="48">
        <v>65</v>
      </c>
      <c r="I1072" s="48">
        <v>61</v>
      </c>
      <c r="J1072" s="151" t="str">
        <f t="shared" si="69"/>
        <v xml:space="preserve"> </v>
      </c>
      <c r="K1072" s="151" t="str">
        <f t="shared" si="70"/>
        <v xml:space="preserve"> </v>
      </c>
      <c r="L1072" s="151" t="str">
        <f t="shared" si="71"/>
        <v xml:space="preserve"> </v>
      </c>
      <c r="M1072" s="101"/>
      <c r="N1072" s="50"/>
      <c r="O1072" s="62">
        <f t="shared" si="72"/>
        <v>63</v>
      </c>
      <c r="P1072" s="71"/>
    </row>
    <row r="1073" spans="1:16" s="5" customFormat="1" ht="17.45" customHeight="1">
      <c r="A1073" s="4">
        <v>1064</v>
      </c>
      <c r="B1073" s="133" t="s">
        <v>10374</v>
      </c>
      <c r="C1073" s="134" t="s">
        <v>4619</v>
      </c>
      <c r="D1073" s="135" t="s">
        <v>2451</v>
      </c>
      <c r="E1073" s="81" t="s">
        <v>10418</v>
      </c>
      <c r="F1073" s="145">
        <v>6.46</v>
      </c>
      <c r="G1073" s="145">
        <v>6.41</v>
      </c>
      <c r="H1073" s="48">
        <v>78</v>
      </c>
      <c r="I1073" s="48">
        <v>79</v>
      </c>
      <c r="J1073" s="151" t="str">
        <f t="shared" si="69"/>
        <v xml:space="preserve"> </v>
      </c>
      <c r="K1073" s="151" t="str">
        <f t="shared" si="70"/>
        <v xml:space="preserve"> </v>
      </c>
      <c r="L1073" s="151" t="str">
        <f t="shared" si="71"/>
        <v xml:space="preserve"> </v>
      </c>
      <c r="M1073" s="101"/>
      <c r="N1073" s="50"/>
      <c r="O1073" s="62">
        <f t="shared" si="72"/>
        <v>78.5</v>
      </c>
      <c r="P1073" s="71"/>
    </row>
    <row r="1074" spans="1:16" s="5" customFormat="1" ht="17.45" customHeight="1">
      <c r="A1074" s="4">
        <v>1065</v>
      </c>
      <c r="B1074" s="133" t="s">
        <v>10375</v>
      </c>
      <c r="C1074" s="134" t="s">
        <v>3652</v>
      </c>
      <c r="D1074" s="135" t="s">
        <v>3837</v>
      </c>
      <c r="E1074" s="81" t="s">
        <v>10418</v>
      </c>
      <c r="F1074" s="145">
        <v>6.42</v>
      </c>
      <c r="G1074" s="145">
        <v>7.32</v>
      </c>
      <c r="H1074" s="48">
        <v>60</v>
      </c>
      <c r="I1074" s="48">
        <v>78</v>
      </c>
      <c r="J1074" s="151" t="str">
        <f t="shared" si="69"/>
        <v xml:space="preserve"> </v>
      </c>
      <c r="K1074" s="151" t="str">
        <f t="shared" si="70"/>
        <v>SVK</v>
      </c>
      <c r="L1074" s="151" t="str">
        <f t="shared" si="71"/>
        <v xml:space="preserve"> </v>
      </c>
      <c r="M1074" s="83"/>
      <c r="N1074" s="50"/>
      <c r="O1074" s="62">
        <f t="shared" si="72"/>
        <v>69</v>
      </c>
      <c r="P1074" s="71"/>
    </row>
    <row r="1075" spans="1:16" s="5" customFormat="1" ht="17.45" customHeight="1">
      <c r="A1075" s="4">
        <v>1066</v>
      </c>
      <c r="B1075" s="133" t="s">
        <v>10376</v>
      </c>
      <c r="C1075" s="134" t="s">
        <v>7252</v>
      </c>
      <c r="D1075" s="135" t="s">
        <v>2568</v>
      </c>
      <c r="E1075" s="81" t="s">
        <v>10418</v>
      </c>
      <c r="F1075" s="145">
        <v>6.38</v>
      </c>
      <c r="G1075" s="145">
        <v>6.01</v>
      </c>
      <c r="H1075" s="48">
        <v>55</v>
      </c>
      <c r="I1075" s="48">
        <v>62</v>
      </c>
      <c r="J1075" s="151" t="str">
        <f t="shared" si="69"/>
        <v xml:space="preserve"> </v>
      </c>
      <c r="K1075" s="151" t="str">
        <f t="shared" si="70"/>
        <v xml:space="preserve"> </v>
      </c>
      <c r="L1075" s="151" t="str">
        <f t="shared" si="71"/>
        <v xml:space="preserve"> </v>
      </c>
      <c r="M1075" s="101"/>
      <c r="N1075" s="50"/>
      <c r="O1075" s="62">
        <f t="shared" si="72"/>
        <v>58.5</v>
      </c>
      <c r="P1075" s="59"/>
    </row>
    <row r="1076" spans="1:16" s="5" customFormat="1" ht="17.45" customHeight="1">
      <c r="A1076" s="4">
        <v>1067</v>
      </c>
      <c r="B1076" s="133" t="s">
        <v>10377</v>
      </c>
      <c r="C1076" s="134" t="s">
        <v>1180</v>
      </c>
      <c r="D1076" s="135" t="s">
        <v>1411</v>
      </c>
      <c r="E1076" s="81" t="s">
        <v>10418</v>
      </c>
      <c r="F1076" s="145">
        <v>5.0199999999999996</v>
      </c>
      <c r="G1076" s="145">
        <v>6.43</v>
      </c>
      <c r="H1076" s="48">
        <v>65</v>
      </c>
      <c r="I1076" s="48">
        <v>62</v>
      </c>
      <c r="J1076" s="151" t="str">
        <f t="shared" si="69"/>
        <v xml:space="preserve"> </v>
      </c>
      <c r="K1076" s="151" t="str">
        <f t="shared" si="70"/>
        <v xml:space="preserve"> </v>
      </c>
      <c r="L1076" s="151" t="str">
        <f t="shared" si="71"/>
        <v xml:space="preserve"> </v>
      </c>
      <c r="M1076" s="83"/>
      <c r="N1076" s="50"/>
      <c r="O1076" s="62">
        <f t="shared" si="72"/>
        <v>63.5</v>
      </c>
      <c r="P1076" s="59"/>
    </row>
    <row r="1077" spans="1:16" s="5" customFormat="1" ht="17.45" customHeight="1">
      <c r="A1077" s="4">
        <v>1068</v>
      </c>
      <c r="B1077" s="133" t="s">
        <v>10378</v>
      </c>
      <c r="C1077" s="134" t="s">
        <v>3607</v>
      </c>
      <c r="D1077" s="135" t="s">
        <v>669</v>
      </c>
      <c r="E1077" s="81" t="s">
        <v>10418</v>
      </c>
      <c r="F1077" s="145">
        <v>5.17</v>
      </c>
      <c r="G1077" s="145">
        <v>6.71</v>
      </c>
      <c r="H1077" s="48">
        <v>65</v>
      </c>
      <c r="I1077" s="48">
        <v>62</v>
      </c>
      <c r="J1077" s="151" t="str">
        <f t="shared" si="69"/>
        <v xml:space="preserve"> </v>
      </c>
      <c r="K1077" s="151" t="str">
        <f t="shared" si="70"/>
        <v xml:space="preserve"> </v>
      </c>
      <c r="L1077" s="151" t="str">
        <f t="shared" si="71"/>
        <v xml:space="preserve"> </v>
      </c>
      <c r="M1077" s="83"/>
      <c r="N1077" s="50"/>
      <c r="O1077" s="62">
        <f t="shared" si="72"/>
        <v>63.5</v>
      </c>
      <c r="P1077" s="59"/>
    </row>
    <row r="1078" spans="1:16" s="5" customFormat="1" ht="17.45" customHeight="1">
      <c r="A1078" s="4">
        <v>1069</v>
      </c>
      <c r="B1078" s="133" t="s">
        <v>10379</v>
      </c>
      <c r="C1078" s="134" t="s">
        <v>4329</v>
      </c>
      <c r="D1078" s="135" t="s">
        <v>1173</v>
      </c>
      <c r="E1078" s="81" t="s">
        <v>10418</v>
      </c>
      <c r="F1078" s="145">
        <v>5.36</v>
      </c>
      <c r="G1078" s="145">
        <v>6.61</v>
      </c>
      <c r="H1078" s="48">
        <v>51</v>
      </c>
      <c r="I1078" s="48">
        <v>63</v>
      </c>
      <c r="J1078" s="151" t="str">
        <f t="shared" si="69"/>
        <v xml:space="preserve"> </v>
      </c>
      <c r="K1078" s="151" t="str">
        <f t="shared" si="70"/>
        <v xml:space="preserve"> </v>
      </c>
      <c r="L1078" s="151" t="str">
        <f t="shared" si="71"/>
        <v xml:space="preserve"> </v>
      </c>
      <c r="M1078" s="101"/>
      <c r="N1078" s="50"/>
      <c r="O1078" s="62">
        <f t="shared" si="72"/>
        <v>57</v>
      </c>
      <c r="P1078" s="59"/>
    </row>
    <row r="1079" spans="1:16" s="5" customFormat="1" ht="17.45" customHeight="1">
      <c r="A1079" s="4">
        <v>1070</v>
      </c>
      <c r="B1079" s="133" t="s">
        <v>10380</v>
      </c>
      <c r="C1079" s="134" t="s">
        <v>222</v>
      </c>
      <c r="D1079" s="135" t="s">
        <v>10381</v>
      </c>
      <c r="E1079" s="81" t="s">
        <v>10418</v>
      </c>
      <c r="F1079" s="145">
        <v>5.72</v>
      </c>
      <c r="G1079" s="145">
        <v>6.03</v>
      </c>
      <c r="H1079" s="48">
        <v>65</v>
      </c>
      <c r="I1079" s="48">
        <v>68</v>
      </c>
      <c r="J1079" s="151" t="str">
        <f t="shared" si="69"/>
        <v xml:space="preserve"> </v>
      </c>
      <c r="K1079" s="151" t="str">
        <f t="shared" si="70"/>
        <v xml:space="preserve"> </v>
      </c>
      <c r="L1079" s="151" t="str">
        <f t="shared" si="71"/>
        <v xml:space="preserve"> </v>
      </c>
      <c r="M1079" s="83"/>
      <c r="N1079" s="116"/>
      <c r="O1079" s="62">
        <f t="shared" si="72"/>
        <v>66.5</v>
      </c>
      <c r="P1079" s="71"/>
    </row>
    <row r="1080" spans="1:16" s="5" customFormat="1" ht="17.45" customHeight="1">
      <c r="A1080" s="4">
        <v>1071</v>
      </c>
      <c r="B1080" s="133" t="s">
        <v>10382</v>
      </c>
      <c r="C1080" s="134" t="s">
        <v>670</v>
      </c>
      <c r="D1080" s="135" t="s">
        <v>2010</v>
      </c>
      <c r="E1080" s="81" t="s">
        <v>10418</v>
      </c>
      <c r="F1080" s="145">
        <v>3.61</v>
      </c>
      <c r="G1080" s="145">
        <v>5.66</v>
      </c>
      <c r="H1080" s="48">
        <v>55</v>
      </c>
      <c r="I1080" s="48">
        <v>57</v>
      </c>
      <c r="J1080" s="151" t="str">
        <f t="shared" si="69"/>
        <v xml:space="preserve"> </v>
      </c>
      <c r="K1080" s="151" t="str">
        <f t="shared" si="70"/>
        <v xml:space="preserve"> </v>
      </c>
      <c r="L1080" s="151" t="str">
        <f t="shared" si="71"/>
        <v xml:space="preserve"> </v>
      </c>
      <c r="M1080" s="83"/>
      <c r="N1080" s="6"/>
      <c r="O1080" s="62">
        <f t="shared" si="72"/>
        <v>56</v>
      </c>
      <c r="P1080" s="71"/>
    </row>
    <row r="1081" spans="1:16" s="5" customFormat="1" ht="17.45" customHeight="1">
      <c r="A1081" s="4">
        <v>1072</v>
      </c>
      <c r="B1081" s="133" t="s">
        <v>10383</v>
      </c>
      <c r="C1081" s="134" t="s">
        <v>1939</v>
      </c>
      <c r="D1081" s="135" t="s">
        <v>2698</v>
      </c>
      <c r="E1081" s="81" t="s">
        <v>10418</v>
      </c>
      <c r="F1081" s="145">
        <v>6.75</v>
      </c>
      <c r="G1081" s="145">
        <v>6.77</v>
      </c>
      <c r="H1081" s="48">
        <v>62</v>
      </c>
      <c r="I1081" s="48">
        <v>67</v>
      </c>
      <c r="J1081" s="151" t="str">
        <f t="shared" si="69"/>
        <v xml:space="preserve"> </v>
      </c>
      <c r="K1081" s="151" t="str">
        <f t="shared" si="70"/>
        <v xml:space="preserve"> </v>
      </c>
      <c r="L1081" s="151" t="str">
        <f t="shared" si="71"/>
        <v xml:space="preserve"> </v>
      </c>
      <c r="M1081" s="101"/>
      <c r="N1081" s="9"/>
      <c r="O1081" s="62">
        <f t="shared" si="72"/>
        <v>64.5</v>
      </c>
      <c r="P1081" s="4"/>
    </row>
    <row r="1082" spans="1:16" s="5" customFormat="1" ht="17.45" customHeight="1">
      <c r="A1082" s="4">
        <v>1073</v>
      </c>
      <c r="B1082" s="133" t="s">
        <v>10384</v>
      </c>
      <c r="C1082" s="134" t="s">
        <v>907</v>
      </c>
      <c r="D1082" s="135" t="s">
        <v>7194</v>
      </c>
      <c r="E1082" s="81" t="s">
        <v>10418</v>
      </c>
      <c r="F1082" s="145">
        <v>3.7</v>
      </c>
      <c r="G1082" s="145">
        <v>5.6</v>
      </c>
      <c r="H1082" s="48">
        <v>59</v>
      </c>
      <c r="I1082" s="48">
        <v>61</v>
      </c>
      <c r="J1082" s="151" t="str">
        <f t="shared" si="69"/>
        <v xml:space="preserve"> </v>
      </c>
      <c r="K1082" s="151" t="str">
        <f t="shared" si="70"/>
        <v xml:space="preserve"> </v>
      </c>
      <c r="L1082" s="151" t="str">
        <f t="shared" si="71"/>
        <v xml:space="preserve"> </v>
      </c>
      <c r="M1082" s="152"/>
      <c r="N1082" s="9"/>
      <c r="O1082" s="62">
        <f t="shared" si="72"/>
        <v>60</v>
      </c>
      <c r="P1082" s="4"/>
    </row>
    <row r="1083" spans="1:16" s="5" customFormat="1" ht="17.45" customHeight="1">
      <c r="A1083" s="4">
        <v>1074</v>
      </c>
      <c r="B1083" s="133" t="s">
        <v>10385</v>
      </c>
      <c r="C1083" s="134" t="s">
        <v>10386</v>
      </c>
      <c r="D1083" s="135" t="s">
        <v>995</v>
      </c>
      <c r="E1083" s="81" t="s">
        <v>10418</v>
      </c>
      <c r="F1083" s="145">
        <v>5.07</v>
      </c>
      <c r="G1083" s="145">
        <v>6</v>
      </c>
      <c r="H1083" s="48">
        <v>61</v>
      </c>
      <c r="I1083" s="48">
        <v>62</v>
      </c>
      <c r="J1083" s="151" t="str">
        <f t="shared" si="69"/>
        <v xml:space="preserve"> </v>
      </c>
      <c r="K1083" s="151" t="str">
        <f t="shared" si="70"/>
        <v xml:space="preserve"> </v>
      </c>
      <c r="L1083" s="151" t="str">
        <f t="shared" si="71"/>
        <v xml:space="preserve"> </v>
      </c>
      <c r="M1083" s="98"/>
      <c r="N1083" s="9"/>
      <c r="O1083" s="62">
        <f t="shared" si="72"/>
        <v>61.5</v>
      </c>
      <c r="P1083" s="4"/>
    </row>
    <row r="1084" spans="1:16" s="5" customFormat="1" ht="17.45" customHeight="1">
      <c r="A1084" s="4">
        <v>1075</v>
      </c>
      <c r="B1084" s="133" t="s">
        <v>10387</v>
      </c>
      <c r="C1084" s="134" t="s">
        <v>906</v>
      </c>
      <c r="D1084" s="135" t="s">
        <v>2325</v>
      </c>
      <c r="E1084" s="81" t="s">
        <v>10418</v>
      </c>
      <c r="F1084" s="145">
        <v>4.45</v>
      </c>
      <c r="G1084" s="145">
        <v>5.28</v>
      </c>
      <c r="H1084" s="48">
        <v>53</v>
      </c>
      <c r="I1084" s="48">
        <v>54</v>
      </c>
      <c r="J1084" s="151" t="str">
        <f t="shared" si="69"/>
        <v xml:space="preserve"> </v>
      </c>
      <c r="K1084" s="151" t="str">
        <f t="shared" si="70"/>
        <v xml:space="preserve"> </v>
      </c>
      <c r="L1084" s="151" t="str">
        <f t="shared" si="71"/>
        <v xml:space="preserve"> </v>
      </c>
      <c r="M1084" s="101"/>
      <c r="N1084" s="9"/>
      <c r="O1084" s="62">
        <f t="shared" si="72"/>
        <v>53.5</v>
      </c>
      <c r="P1084" s="48"/>
    </row>
    <row r="1085" spans="1:16" s="5" customFormat="1" ht="17.45" customHeight="1">
      <c r="A1085" s="4">
        <v>1076</v>
      </c>
      <c r="B1085" s="133" t="s">
        <v>10388</v>
      </c>
      <c r="C1085" s="134" t="s">
        <v>3001</v>
      </c>
      <c r="D1085" s="135" t="s">
        <v>32</v>
      </c>
      <c r="E1085" s="81" t="s">
        <v>10418</v>
      </c>
      <c r="F1085" s="145">
        <v>4.99</v>
      </c>
      <c r="G1085" s="145">
        <v>5.85</v>
      </c>
      <c r="H1085" s="48">
        <v>57</v>
      </c>
      <c r="I1085" s="48">
        <v>54</v>
      </c>
      <c r="J1085" s="151" t="str">
        <f t="shared" si="69"/>
        <v xml:space="preserve"> </v>
      </c>
      <c r="K1085" s="151" t="str">
        <f t="shared" si="70"/>
        <v xml:space="preserve"> </v>
      </c>
      <c r="L1085" s="151" t="str">
        <f t="shared" si="71"/>
        <v xml:space="preserve"> </v>
      </c>
      <c r="M1085" s="83"/>
      <c r="N1085" s="15"/>
      <c r="O1085" s="62">
        <f t="shared" si="72"/>
        <v>55.5</v>
      </c>
      <c r="P1085" s="4"/>
    </row>
    <row r="1086" spans="1:16" s="5" customFormat="1" ht="17.45" customHeight="1">
      <c r="A1086" s="4">
        <v>1077</v>
      </c>
      <c r="B1086" s="133" t="s">
        <v>10389</v>
      </c>
      <c r="C1086" s="134" t="s">
        <v>670</v>
      </c>
      <c r="D1086" s="135" t="s">
        <v>10390</v>
      </c>
      <c r="E1086" s="81" t="s">
        <v>10418</v>
      </c>
      <c r="F1086" s="145">
        <v>3.74</v>
      </c>
      <c r="G1086" s="145">
        <v>5.0999999999999996</v>
      </c>
      <c r="H1086" s="48">
        <v>53</v>
      </c>
      <c r="I1086" s="48">
        <v>54</v>
      </c>
      <c r="J1086" s="151" t="str">
        <f t="shared" si="69"/>
        <v xml:space="preserve"> </v>
      </c>
      <c r="K1086" s="151" t="str">
        <f t="shared" si="70"/>
        <v xml:space="preserve"> </v>
      </c>
      <c r="L1086" s="151" t="str">
        <f t="shared" si="71"/>
        <v xml:space="preserve"> </v>
      </c>
      <c r="M1086" s="98"/>
      <c r="N1086" s="15"/>
      <c r="O1086" s="62">
        <f t="shared" si="72"/>
        <v>53.5</v>
      </c>
      <c r="P1086" s="4"/>
    </row>
    <row r="1087" spans="1:16" s="5" customFormat="1" ht="17.45" customHeight="1">
      <c r="A1087" s="4">
        <v>1078</v>
      </c>
      <c r="B1087" s="133" t="s">
        <v>10391</v>
      </c>
      <c r="C1087" s="134" t="s">
        <v>3479</v>
      </c>
      <c r="D1087" s="135" t="s">
        <v>3615</v>
      </c>
      <c r="E1087" s="81" t="s">
        <v>10418</v>
      </c>
      <c r="F1087" s="145">
        <v>6.42</v>
      </c>
      <c r="G1087" s="145">
        <v>6.58</v>
      </c>
      <c r="H1087" s="48">
        <v>60</v>
      </c>
      <c r="I1087" s="48">
        <v>76</v>
      </c>
      <c r="J1087" s="151" t="str">
        <f t="shared" si="69"/>
        <v xml:space="preserve"> </v>
      </c>
      <c r="K1087" s="151" t="str">
        <f t="shared" si="70"/>
        <v xml:space="preserve"> </v>
      </c>
      <c r="L1087" s="151" t="str">
        <f t="shared" si="71"/>
        <v xml:space="preserve"> </v>
      </c>
      <c r="M1087" s="157"/>
      <c r="N1087" s="15"/>
      <c r="O1087" s="62">
        <f t="shared" si="72"/>
        <v>68</v>
      </c>
      <c r="P1087" s="4"/>
    </row>
    <row r="1088" spans="1:16" s="5" customFormat="1" ht="17.45" customHeight="1">
      <c r="A1088" s="4">
        <v>1079</v>
      </c>
      <c r="B1088" s="133" t="s">
        <v>10392</v>
      </c>
      <c r="C1088" s="134" t="s">
        <v>361</v>
      </c>
      <c r="D1088" s="135" t="s">
        <v>4468</v>
      </c>
      <c r="E1088" s="81" t="s">
        <v>10418</v>
      </c>
      <c r="F1088" s="145">
        <v>4.87</v>
      </c>
      <c r="G1088" s="145">
        <v>5.49</v>
      </c>
      <c r="H1088" s="48">
        <v>54</v>
      </c>
      <c r="I1088" s="48">
        <v>57</v>
      </c>
      <c r="J1088" s="151" t="str">
        <f t="shared" si="69"/>
        <v xml:space="preserve"> </v>
      </c>
      <c r="K1088" s="151" t="str">
        <f t="shared" si="70"/>
        <v xml:space="preserve"> </v>
      </c>
      <c r="L1088" s="151" t="str">
        <f t="shared" si="71"/>
        <v xml:space="preserve"> </v>
      </c>
      <c r="M1088" s="83"/>
      <c r="N1088" s="15"/>
      <c r="O1088" s="62">
        <f t="shared" si="72"/>
        <v>55.5</v>
      </c>
      <c r="P1088" s="4"/>
    </row>
    <row r="1089" spans="1:16" s="5" customFormat="1" ht="17.45" customHeight="1">
      <c r="A1089" s="4">
        <v>1080</v>
      </c>
      <c r="B1089" s="133" t="s">
        <v>10393</v>
      </c>
      <c r="C1089" s="134" t="s">
        <v>1752</v>
      </c>
      <c r="D1089" s="135" t="s">
        <v>999</v>
      </c>
      <c r="E1089" s="81" t="s">
        <v>10418</v>
      </c>
      <c r="F1089" s="145">
        <v>5.05</v>
      </c>
      <c r="G1089" s="145">
        <v>5.78</v>
      </c>
      <c r="H1089" s="48">
        <v>66</v>
      </c>
      <c r="I1089" s="48">
        <v>69</v>
      </c>
      <c r="J1089" s="151" t="str">
        <f t="shared" si="69"/>
        <v xml:space="preserve"> </v>
      </c>
      <c r="K1089" s="151" t="str">
        <f t="shared" si="70"/>
        <v xml:space="preserve"> </v>
      </c>
      <c r="L1089" s="151" t="str">
        <f t="shared" si="71"/>
        <v xml:space="preserve"> </v>
      </c>
      <c r="M1089" s="98"/>
      <c r="N1089" s="15"/>
      <c r="O1089" s="62">
        <f t="shared" si="72"/>
        <v>67.5</v>
      </c>
      <c r="P1089" s="4"/>
    </row>
    <row r="1090" spans="1:16" s="5" customFormat="1" ht="17.45" customHeight="1">
      <c r="A1090" s="4">
        <v>1081</v>
      </c>
      <c r="B1090" s="133" t="s">
        <v>10394</v>
      </c>
      <c r="C1090" s="134" t="s">
        <v>10395</v>
      </c>
      <c r="D1090" s="135" t="s">
        <v>3798</v>
      </c>
      <c r="E1090" s="81" t="s">
        <v>10418</v>
      </c>
      <c r="F1090" s="145">
        <v>5.0599999999999996</v>
      </c>
      <c r="G1090" s="145">
        <v>6.09</v>
      </c>
      <c r="H1090" s="48">
        <v>59</v>
      </c>
      <c r="I1090" s="48">
        <v>67</v>
      </c>
      <c r="J1090" s="151" t="str">
        <f t="shared" si="69"/>
        <v xml:space="preserve"> </v>
      </c>
      <c r="K1090" s="151" t="str">
        <f t="shared" si="70"/>
        <v xml:space="preserve"> </v>
      </c>
      <c r="L1090" s="151" t="str">
        <f t="shared" si="71"/>
        <v xml:space="preserve"> </v>
      </c>
      <c r="M1090" s="84"/>
      <c r="N1090" s="15"/>
      <c r="O1090" s="62">
        <f t="shared" si="72"/>
        <v>63</v>
      </c>
      <c r="P1090" s="75"/>
    </row>
    <row r="1091" spans="1:16" s="5" customFormat="1" ht="17.45" customHeight="1">
      <c r="A1091" s="4">
        <v>1082</v>
      </c>
      <c r="B1091" s="133" t="s">
        <v>10396</v>
      </c>
      <c r="C1091" s="134" t="s">
        <v>10397</v>
      </c>
      <c r="D1091" s="135" t="s">
        <v>3798</v>
      </c>
      <c r="E1091" s="81" t="s">
        <v>10418</v>
      </c>
      <c r="F1091" s="145">
        <v>3.72</v>
      </c>
      <c r="G1091" s="145">
        <v>5.46</v>
      </c>
      <c r="H1091" s="48">
        <v>50</v>
      </c>
      <c r="I1091" s="48">
        <v>54</v>
      </c>
      <c r="J1091" s="151" t="str">
        <f t="shared" si="69"/>
        <v xml:space="preserve"> </v>
      </c>
      <c r="K1091" s="151" t="str">
        <f t="shared" si="70"/>
        <v xml:space="preserve"> </v>
      </c>
      <c r="L1091" s="151" t="str">
        <f t="shared" si="71"/>
        <v xml:space="preserve"> </v>
      </c>
      <c r="M1091" s="84"/>
      <c r="N1091" s="15"/>
      <c r="O1091" s="62">
        <f t="shared" si="72"/>
        <v>52</v>
      </c>
      <c r="P1091" s="75"/>
    </row>
    <row r="1092" spans="1:16" s="5" customFormat="1" ht="17.45" customHeight="1">
      <c r="A1092" s="4">
        <v>1083</v>
      </c>
      <c r="B1092" s="133" t="s">
        <v>10398</v>
      </c>
      <c r="C1092" s="134" t="s">
        <v>10399</v>
      </c>
      <c r="D1092" s="135" t="s">
        <v>234</v>
      </c>
      <c r="E1092" s="81" t="s">
        <v>10418</v>
      </c>
      <c r="F1092" s="145">
        <v>7.45</v>
      </c>
      <c r="G1092" s="145">
        <v>6.62</v>
      </c>
      <c r="H1092" s="48">
        <v>70</v>
      </c>
      <c r="I1092" s="48">
        <v>69</v>
      </c>
      <c r="J1092" s="151" t="str">
        <f t="shared" si="69"/>
        <v>SVK</v>
      </c>
      <c r="K1092" s="151" t="str">
        <f t="shared" si="70"/>
        <v xml:space="preserve"> </v>
      </c>
      <c r="L1092" s="151" t="str">
        <f t="shared" si="71"/>
        <v xml:space="preserve"> </v>
      </c>
      <c r="M1092" s="152"/>
      <c r="N1092" s="15"/>
      <c r="O1092" s="62">
        <f t="shared" si="72"/>
        <v>69.5</v>
      </c>
      <c r="P1092" s="4"/>
    </row>
    <row r="1093" spans="1:16" s="5" customFormat="1" ht="17.45" customHeight="1">
      <c r="A1093" s="4">
        <v>1084</v>
      </c>
      <c r="B1093" s="133" t="s">
        <v>10400</v>
      </c>
      <c r="C1093" s="134" t="s">
        <v>4655</v>
      </c>
      <c r="D1093" s="135" t="s">
        <v>1744</v>
      </c>
      <c r="E1093" s="81" t="s">
        <v>10418</v>
      </c>
      <c r="F1093" s="145">
        <v>4.5199999999999996</v>
      </c>
      <c r="G1093" s="145">
        <v>5.63</v>
      </c>
      <c r="H1093" s="48">
        <v>53</v>
      </c>
      <c r="I1093" s="48">
        <v>57</v>
      </c>
      <c r="J1093" s="151" t="str">
        <f t="shared" si="69"/>
        <v xml:space="preserve"> </v>
      </c>
      <c r="K1093" s="151" t="str">
        <f t="shared" si="70"/>
        <v xml:space="preserve"> </v>
      </c>
      <c r="L1093" s="151" t="str">
        <f t="shared" si="71"/>
        <v xml:space="preserve"> </v>
      </c>
      <c r="M1093" s="84"/>
      <c r="N1093" s="118"/>
      <c r="O1093" s="62">
        <f t="shared" si="72"/>
        <v>55</v>
      </c>
      <c r="P1093" s="4"/>
    </row>
    <row r="1094" spans="1:16" s="5" customFormat="1" ht="17.45" customHeight="1">
      <c r="A1094" s="4">
        <v>1085</v>
      </c>
      <c r="B1094" s="133" t="s">
        <v>10401</v>
      </c>
      <c r="C1094" s="134" t="s">
        <v>10402</v>
      </c>
      <c r="D1094" s="135" t="s">
        <v>10403</v>
      </c>
      <c r="E1094" s="81" t="s">
        <v>10418</v>
      </c>
      <c r="F1094" s="145">
        <v>6.78</v>
      </c>
      <c r="G1094" s="145">
        <v>7.66</v>
      </c>
      <c r="H1094" s="48">
        <v>60</v>
      </c>
      <c r="I1094" s="48">
        <v>75</v>
      </c>
      <c r="J1094" s="151" t="str">
        <f t="shared" si="69"/>
        <v xml:space="preserve"> </v>
      </c>
      <c r="K1094" s="151" t="str">
        <f t="shared" si="70"/>
        <v>SVK</v>
      </c>
      <c r="L1094" s="151" t="str">
        <f t="shared" si="71"/>
        <v xml:space="preserve"> </v>
      </c>
      <c r="M1094" s="101"/>
      <c r="N1094" s="9"/>
      <c r="O1094" s="62">
        <f t="shared" si="72"/>
        <v>67.5</v>
      </c>
      <c r="P1094" s="4"/>
    </row>
    <row r="1095" spans="1:16" s="5" customFormat="1" ht="17.45" customHeight="1">
      <c r="A1095" s="4">
        <v>1086</v>
      </c>
      <c r="B1095" s="133" t="s">
        <v>10404</v>
      </c>
      <c r="C1095" s="134" t="s">
        <v>2635</v>
      </c>
      <c r="D1095" s="135" t="s">
        <v>4268</v>
      </c>
      <c r="E1095" s="81" t="s">
        <v>10418</v>
      </c>
      <c r="F1095" s="145">
        <v>5.14</v>
      </c>
      <c r="G1095" s="145">
        <v>5.75</v>
      </c>
      <c r="H1095" s="48">
        <v>60</v>
      </c>
      <c r="I1095" s="48">
        <v>65</v>
      </c>
      <c r="J1095" s="151" t="str">
        <f t="shared" si="69"/>
        <v xml:space="preserve"> </v>
      </c>
      <c r="K1095" s="151" t="str">
        <f t="shared" si="70"/>
        <v xml:space="preserve"> </v>
      </c>
      <c r="L1095" s="151" t="str">
        <f t="shared" si="71"/>
        <v xml:space="preserve"> </v>
      </c>
      <c r="M1095" s="83"/>
      <c r="N1095" s="9"/>
      <c r="O1095" s="62">
        <f t="shared" si="72"/>
        <v>62.5</v>
      </c>
      <c r="P1095" s="4"/>
    </row>
    <row r="1096" spans="1:16" s="5" customFormat="1" ht="17.45" customHeight="1">
      <c r="A1096" s="4">
        <v>1087</v>
      </c>
      <c r="B1096" s="133" t="s">
        <v>10405</v>
      </c>
      <c r="C1096" s="134" t="s">
        <v>419</v>
      </c>
      <c r="D1096" s="135" t="s">
        <v>302</v>
      </c>
      <c r="E1096" s="81" t="s">
        <v>10418</v>
      </c>
      <c r="F1096" s="145">
        <v>4.75</v>
      </c>
      <c r="G1096" s="145">
        <v>4.16</v>
      </c>
      <c r="H1096" s="48">
        <v>60</v>
      </c>
      <c r="I1096" s="48">
        <v>55</v>
      </c>
      <c r="J1096" s="151" t="str">
        <f t="shared" ref="J1096:J1159" si="73">IF(AND(F1096&gt;=9,H1096&gt;=90),"SVXS",IF(AND(F1096&gt;=8,H1096&gt;=80),"SVG",IF(AND(F1096&gt;=7,H1096&gt;=70),"SVK"," ")))</f>
        <v xml:space="preserve"> </v>
      </c>
      <c r="K1096" s="151" t="str">
        <f t="shared" ref="K1096:K1159" si="74">IF(AND(G1096&gt;=9,I1096&gt;=90),"SVXS",IF(AND(G1096&gt;=8,I1096&gt;=80),"SVG",IF(AND(G1096&gt;=7,I1096&gt;=70),"SVK"," ")))</f>
        <v xml:space="preserve"> </v>
      </c>
      <c r="L1096" s="151" t="str">
        <f t="shared" ref="L1096:L1159" si="75">IF(AND(J1096="SVXS",K1096="SVXS"),"SVXS",IF(AND(J1096="SVG",K1096="SVG"),"SVG",IF(AND(J1096="SVK",K1096="SVK"),"SVK",IF(AND(J1096="SVXS",K1096="SVG"),"SVG",IF(AND(J1096="SVG",K1096="SVXS"),"SVG",IF(AND(J1096="SVG",K1096="SVK"),"SVK",IF(AND(J1096="SVK",K1096="SVG"),"SVK"," ")))))))</f>
        <v xml:space="preserve"> </v>
      </c>
      <c r="M1096" s="83"/>
      <c r="N1096" s="9"/>
      <c r="O1096" s="62">
        <f t="shared" ref="O1096:O1159" si="76">SUM(H1096:I1096)/2</f>
        <v>57.5</v>
      </c>
      <c r="P1096" s="4"/>
    </row>
    <row r="1097" spans="1:16" s="5" customFormat="1" ht="17.45" customHeight="1">
      <c r="A1097" s="4">
        <v>1088</v>
      </c>
      <c r="B1097" s="133" t="s">
        <v>10406</v>
      </c>
      <c r="C1097" s="134" t="s">
        <v>10407</v>
      </c>
      <c r="D1097" s="135" t="s">
        <v>4696</v>
      </c>
      <c r="E1097" s="81" t="s">
        <v>10418</v>
      </c>
      <c r="F1097" s="145">
        <v>4.18</v>
      </c>
      <c r="G1097" s="145">
        <v>3.84</v>
      </c>
      <c r="H1097" s="48">
        <v>56</v>
      </c>
      <c r="I1097" s="48">
        <v>52</v>
      </c>
      <c r="J1097" s="151" t="str">
        <f t="shared" si="73"/>
        <v xml:space="preserve"> </v>
      </c>
      <c r="K1097" s="151" t="str">
        <f t="shared" si="74"/>
        <v xml:space="preserve"> </v>
      </c>
      <c r="L1097" s="151" t="str">
        <f t="shared" si="75"/>
        <v xml:space="preserve"> </v>
      </c>
      <c r="M1097" s="101"/>
      <c r="N1097" s="9"/>
      <c r="O1097" s="62">
        <f t="shared" si="76"/>
        <v>54</v>
      </c>
      <c r="P1097" s="4"/>
    </row>
    <row r="1098" spans="1:16" s="5" customFormat="1" ht="17.45" customHeight="1">
      <c r="A1098" s="4">
        <v>1089</v>
      </c>
      <c r="B1098" s="133" t="s">
        <v>10408</v>
      </c>
      <c r="C1098" s="134" t="s">
        <v>9458</v>
      </c>
      <c r="D1098" s="135" t="s">
        <v>305</v>
      </c>
      <c r="E1098" s="81" t="s">
        <v>10418</v>
      </c>
      <c r="F1098" s="145">
        <v>4.8499999999999996</v>
      </c>
      <c r="G1098" s="145">
        <v>5.83</v>
      </c>
      <c r="H1098" s="48">
        <v>66</v>
      </c>
      <c r="I1098" s="48">
        <v>56</v>
      </c>
      <c r="J1098" s="151" t="str">
        <f t="shared" si="73"/>
        <v xml:space="preserve"> </v>
      </c>
      <c r="K1098" s="151" t="str">
        <f t="shared" si="74"/>
        <v xml:space="preserve"> </v>
      </c>
      <c r="L1098" s="151" t="str">
        <f t="shared" si="75"/>
        <v xml:space="preserve"> </v>
      </c>
      <c r="M1098" s="101"/>
      <c r="N1098" s="9"/>
      <c r="O1098" s="62">
        <f t="shared" si="76"/>
        <v>61</v>
      </c>
      <c r="P1098" s="4"/>
    </row>
    <row r="1099" spans="1:16" s="5" customFormat="1" ht="17.45" customHeight="1">
      <c r="A1099" s="4">
        <v>1090</v>
      </c>
      <c r="B1099" s="133" t="s">
        <v>10409</v>
      </c>
      <c r="C1099" s="134" t="s">
        <v>8961</v>
      </c>
      <c r="D1099" s="135" t="s">
        <v>8031</v>
      </c>
      <c r="E1099" s="81" t="s">
        <v>10418</v>
      </c>
      <c r="F1099" s="145">
        <v>7.21</v>
      </c>
      <c r="G1099" s="145">
        <v>6.81</v>
      </c>
      <c r="H1099" s="48">
        <v>70</v>
      </c>
      <c r="I1099" s="48">
        <v>61</v>
      </c>
      <c r="J1099" s="151" t="str">
        <f t="shared" si="73"/>
        <v>SVK</v>
      </c>
      <c r="K1099" s="151" t="str">
        <f t="shared" si="74"/>
        <v xml:space="preserve"> </v>
      </c>
      <c r="L1099" s="151" t="str">
        <f t="shared" si="75"/>
        <v xml:space="preserve"> </v>
      </c>
      <c r="M1099" s="101"/>
      <c r="N1099" s="9"/>
      <c r="O1099" s="62">
        <f t="shared" si="76"/>
        <v>65.5</v>
      </c>
      <c r="P1099" s="4"/>
    </row>
    <row r="1100" spans="1:16" s="5" customFormat="1" ht="17.45" customHeight="1">
      <c r="A1100" s="4">
        <v>1091</v>
      </c>
      <c r="B1100" s="133" t="s">
        <v>10410</v>
      </c>
      <c r="C1100" s="134" t="s">
        <v>1180</v>
      </c>
      <c r="D1100" s="135" t="s">
        <v>3009</v>
      </c>
      <c r="E1100" s="81" t="s">
        <v>10418</v>
      </c>
      <c r="F1100" s="145">
        <v>6.79</v>
      </c>
      <c r="G1100" s="145">
        <v>6.19</v>
      </c>
      <c r="H1100" s="48">
        <v>64</v>
      </c>
      <c r="I1100" s="48">
        <v>69</v>
      </c>
      <c r="J1100" s="151" t="str">
        <f t="shared" si="73"/>
        <v xml:space="preserve"> </v>
      </c>
      <c r="K1100" s="151" t="str">
        <f t="shared" si="74"/>
        <v xml:space="preserve"> </v>
      </c>
      <c r="L1100" s="151" t="str">
        <f t="shared" si="75"/>
        <v xml:space="preserve"> </v>
      </c>
      <c r="M1100" s="157"/>
      <c r="N1100" s="9"/>
      <c r="O1100" s="62">
        <f t="shared" si="76"/>
        <v>66.5</v>
      </c>
      <c r="P1100" s="4"/>
    </row>
    <row r="1101" spans="1:16" s="5" customFormat="1" ht="17.45" customHeight="1">
      <c r="A1101" s="4">
        <v>1092</v>
      </c>
      <c r="B1101" s="133" t="s">
        <v>10411</v>
      </c>
      <c r="C1101" s="134" t="s">
        <v>353</v>
      </c>
      <c r="D1101" s="135" t="s">
        <v>7398</v>
      </c>
      <c r="E1101" s="81" t="s">
        <v>10418</v>
      </c>
      <c r="F1101" s="145">
        <v>5.03</v>
      </c>
      <c r="G1101" s="145">
        <v>6.01</v>
      </c>
      <c r="H1101" s="48">
        <v>57</v>
      </c>
      <c r="I1101" s="48">
        <v>61</v>
      </c>
      <c r="J1101" s="151" t="str">
        <f t="shared" si="73"/>
        <v xml:space="preserve"> </v>
      </c>
      <c r="K1101" s="151" t="str">
        <f t="shared" si="74"/>
        <v xml:space="preserve"> </v>
      </c>
      <c r="L1101" s="151" t="str">
        <f t="shared" si="75"/>
        <v xml:space="preserve"> </v>
      </c>
      <c r="M1101" s="101"/>
      <c r="N1101" s="9"/>
      <c r="O1101" s="62">
        <f t="shared" si="76"/>
        <v>59</v>
      </c>
      <c r="P1101" s="4"/>
    </row>
    <row r="1102" spans="1:16" s="5" customFormat="1" ht="17.45" customHeight="1">
      <c r="A1102" s="4">
        <v>1093</v>
      </c>
      <c r="B1102" s="133" t="s">
        <v>10412</v>
      </c>
      <c r="C1102" s="134" t="s">
        <v>668</v>
      </c>
      <c r="D1102" s="135" t="s">
        <v>2575</v>
      </c>
      <c r="E1102" s="81" t="s">
        <v>10418</v>
      </c>
      <c r="F1102" s="145">
        <v>7.54</v>
      </c>
      <c r="G1102" s="145">
        <v>7.11</v>
      </c>
      <c r="H1102" s="48">
        <v>85</v>
      </c>
      <c r="I1102" s="48">
        <v>82</v>
      </c>
      <c r="J1102" s="151" t="str">
        <f t="shared" si="73"/>
        <v>SVK</v>
      </c>
      <c r="K1102" s="151" t="str">
        <f t="shared" si="74"/>
        <v>SVK</v>
      </c>
      <c r="L1102" s="151" t="str">
        <f t="shared" si="75"/>
        <v>SVK</v>
      </c>
      <c r="M1102" s="83"/>
      <c r="N1102" s="9"/>
      <c r="O1102" s="62">
        <f t="shared" si="76"/>
        <v>83.5</v>
      </c>
      <c r="P1102" s="4"/>
    </row>
    <row r="1103" spans="1:16" s="5" customFormat="1" ht="17.45" customHeight="1">
      <c r="A1103" s="4">
        <v>1094</v>
      </c>
      <c r="B1103" s="133" t="s">
        <v>10413</v>
      </c>
      <c r="C1103" s="134" t="s">
        <v>10414</v>
      </c>
      <c r="D1103" s="135" t="s">
        <v>711</v>
      </c>
      <c r="E1103" s="81" t="s">
        <v>10418</v>
      </c>
      <c r="F1103" s="145">
        <v>3.94</v>
      </c>
      <c r="G1103" s="145">
        <v>5.43</v>
      </c>
      <c r="H1103" s="48">
        <v>53</v>
      </c>
      <c r="I1103" s="48">
        <v>56</v>
      </c>
      <c r="J1103" s="151" t="str">
        <f t="shared" si="73"/>
        <v xml:space="preserve"> </v>
      </c>
      <c r="K1103" s="151" t="str">
        <f t="shared" si="74"/>
        <v xml:space="preserve"> </v>
      </c>
      <c r="L1103" s="151" t="str">
        <f t="shared" si="75"/>
        <v xml:space="preserve"> </v>
      </c>
      <c r="M1103" s="98"/>
      <c r="N1103" s="9"/>
      <c r="O1103" s="62">
        <f t="shared" si="76"/>
        <v>54.5</v>
      </c>
      <c r="P1103" s="4"/>
    </row>
    <row r="1104" spans="1:16" s="5" customFormat="1" ht="17.45" customHeight="1">
      <c r="A1104" s="4">
        <v>1095</v>
      </c>
      <c r="B1104" s="133" t="s">
        <v>10415</v>
      </c>
      <c r="C1104" s="134" t="s">
        <v>10416</v>
      </c>
      <c r="D1104" s="135" t="s">
        <v>2573</v>
      </c>
      <c r="E1104" s="81" t="s">
        <v>10418</v>
      </c>
      <c r="F1104" s="145">
        <v>0</v>
      </c>
      <c r="G1104" s="145">
        <v>1.1299999999999999</v>
      </c>
      <c r="H1104" s="48">
        <v>45</v>
      </c>
      <c r="I1104" s="48">
        <v>35</v>
      </c>
      <c r="J1104" s="151" t="str">
        <f t="shared" si="73"/>
        <v xml:space="preserve"> </v>
      </c>
      <c r="K1104" s="151" t="str">
        <f t="shared" si="74"/>
        <v xml:space="preserve"> </v>
      </c>
      <c r="L1104" s="151" t="str">
        <f t="shared" si="75"/>
        <v xml:space="preserve"> </v>
      </c>
      <c r="M1104" s="83"/>
      <c r="N1104" s="9"/>
      <c r="O1104" s="62">
        <f t="shared" si="76"/>
        <v>40</v>
      </c>
      <c r="P1104" s="4"/>
    </row>
    <row r="1105" spans="1:16" s="5" customFormat="1" ht="17.45" customHeight="1">
      <c r="A1105" s="4">
        <v>1096</v>
      </c>
      <c r="B1105" s="133" t="s">
        <v>10417</v>
      </c>
      <c r="C1105" s="134" t="s">
        <v>4262</v>
      </c>
      <c r="D1105" s="135" t="s">
        <v>3620</v>
      </c>
      <c r="E1105" s="81" t="s">
        <v>10418</v>
      </c>
      <c r="F1105" s="145">
        <v>5.0199999999999996</v>
      </c>
      <c r="G1105" s="145">
        <v>4.4800000000000004</v>
      </c>
      <c r="H1105" s="48">
        <v>56</v>
      </c>
      <c r="I1105" s="48">
        <v>50</v>
      </c>
      <c r="J1105" s="151" t="str">
        <f t="shared" si="73"/>
        <v xml:space="preserve"> </v>
      </c>
      <c r="K1105" s="151" t="str">
        <f t="shared" si="74"/>
        <v xml:space="preserve"> </v>
      </c>
      <c r="L1105" s="151" t="str">
        <f t="shared" si="75"/>
        <v xml:space="preserve"> </v>
      </c>
      <c r="M1105" s="101"/>
      <c r="N1105" s="9"/>
      <c r="O1105" s="62">
        <f t="shared" si="76"/>
        <v>53</v>
      </c>
      <c r="P1105" s="4"/>
    </row>
    <row r="1106" spans="1:16" s="5" customFormat="1" ht="17.45" customHeight="1">
      <c r="A1106" s="4">
        <v>1097</v>
      </c>
      <c r="B1106" s="133" t="s">
        <v>10419</v>
      </c>
      <c r="C1106" s="134" t="s">
        <v>1020</v>
      </c>
      <c r="D1106" s="135" t="s">
        <v>1806</v>
      </c>
      <c r="E1106" s="81" t="s">
        <v>10470</v>
      </c>
      <c r="F1106" s="145">
        <v>4.87</v>
      </c>
      <c r="G1106" s="145">
        <v>5.96</v>
      </c>
      <c r="H1106" s="48">
        <v>50</v>
      </c>
      <c r="I1106" s="48">
        <v>66</v>
      </c>
      <c r="J1106" s="151" t="str">
        <f t="shared" si="73"/>
        <v xml:space="preserve"> </v>
      </c>
      <c r="K1106" s="151" t="str">
        <f t="shared" si="74"/>
        <v xml:space="preserve"> </v>
      </c>
      <c r="L1106" s="151" t="str">
        <f t="shared" si="75"/>
        <v xml:space="preserve"> </v>
      </c>
      <c r="M1106" s="101"/>
      <c r="N1106" s="9"/>
      <c r="O1106" s="62">
        <f t="shared" si="76"/>
        <v>58</v>
      </c>
      <c r="P1106" s="4"/>
    </row>
    <row r="1107" spans="1:16" s="5" customFormat="1" ht="17.45" customHeight="1">
      <c r="A1107" s="4">
        <v>1098</v>
      </c>
      <c r="B1107" s="133" t="s">
        <v>10420</v>
      </c>
      <c r="C1107" s="134" t="s">
        <v>3652</v>
      </c>
      <c r="D1107" s="135" t="s">
        <v>1806</v>
      </c>
      <c r="E1107" s="81" t="s">
        <v>10470</v>
      </c>
      <c r="F1107" s="145">
        <v>4.55</v>
      </c>
      <c r="G1107" s="145">
        <v>5.0599999999999996</v>
      </c>
      <c r="H1107" s="48">
        <v>51</v>
      </c>
      <c r="I1107" s="48">
        <v>67</v>
      </c>
      <c r="J1107" s="151" t="str">
        <f t="shared" si="73"/>
        <v xml:space="preserve"> </v>
      </c>
      <c r="K1107" s="151" t="str">
        <f t="shared" si="74"/>
        <v xml:space="preserve"> </v>
      </c>
      <c r="L1107" s="151" t="str">
        <f t="shared" si="75"/>
        <v xml:space="preserve"> </v>
      </c>
      <c r="M1107" s="101"/>
      <c r="N1107" s="50"/>
      <c r="O1107" s="62">
        <f t="shared" si="76"/>
        <v>59</v>
      </c>
      <c r="P1107" s="4"/>
    </row>
    <row r="1108" spans="1:16" s="5" customFormat="1" ht="17.45" customHeight="1">
      <c r="A1108" s="4">
        <v>1099</v>
      </c>
      <c r="B1108" s="133" t="s">
        <v>10421</v>
      </c>
      <c r="C1108" s="134" t="s">
        <v>10422</v>
      </c>
      <c r="D1108" s="135" t="s">
        <v>2521</v>
      </c>
      <c r="E1108" s="81" t="s">
        <v>10470</v>
      </c>
      <c r="F1108" s="145">
        <v>5.1100000000000003</v>
      </c>
      <c r="G1108" s="145">
        <v>4.04</v>
      </c>
      <c r="H1108" s="48">
        <v>67</v>
      </c>
      <c r="I1108" s="48">
        <v>61</v>
      </c>
      <c r="J1108" s="151" t="str">
        <f t="shared" si="73"/>
        <v xml:space="preserve"> </v>
      </c>
      <c r="K1108" s="151" t="str">
        <f t="shared" si="74"/>
        <v xml:space="preserve"> </v>
      </c>
      <c r="L1108" s="151" t="str">
        <f t="shared" si="75"/>
        <v xml:space="preserve"> </v>
      </c>
      <c r="M1108" s="152"/>
      <c r="N1108" s="9"/>
      <c r="O1108" s="62">
        <f t="shared" si="76"/>
        <v>64</v>
      </c>
      <c r="P1108" s="4"/>
    </row>
    <row r="1109" spans="1:16" s="5" customFormat="1" ht="17.45" customHeight="1">
      <c r="A1109" s="4">
        <v>1100</v>
      </c>
      <c r="B1109" s="133" t="s">
        <v>10423</v>
      </c>
      <c r="C1109" s="134" t="s">
        <v>3089</v>
      </c>
      <c r="D1109" s="135" t="s">
        <v>3837</v>
      </c>
      <c r="E1109" s="81" t="s">
        <v>10470</v>
      </c>
      <c r="F1109" s="145">
        <v>3.87</v>
      </c>
      <c r="G1109" s="145">
        <v>5.01</v>
      </c>
      <c r="H1109" s="48">
        <v>51</v>
      </c>
      <c r="I1109" s="48">
        <v>50</v>
      </c>
      <c r="J1109" s="151" t="str">
        <f t="shared" si="73"/>
        <v xml:space="preserve"> </v>
      </c>
      <c r="K1109" s="151" t="str">
        <f t="shared" si="74"/>
        <v xml:space="preserve"> </v>
      </c>
      <c r="L1109" s="151" t="str">
        <f t="shared" si="75"/>
        <v xml:space="preserve"> </v>
      </c>
      <c r="M1109" s="152"/>
      <c r="N1109" s="9"/>
      <c r="O1109" s="62">
        <f t="shared" si="76"/>
        <v>50.5</v>
      </c>
      <c r="P1109" s="4"/>
    </row>
    <row r="1110" spans="1:16" s="5" customFormat="1" ht="17.45" customHeight="1">
      <c r="A1110" s="4">
        <v>1101</v>
      </c>
      <c r="B1110" s="133" t="s">
        <v>10424</v>
      </c>
      <c r="C1110" s="134" t="s">
        <v>2054</v>
      </c>
      <c r="D1110" s="135" t="s">
        <v>1407</v>
      </c>
      <c r="E1110" s="81" t="s">
        <v>10470</v>
      </c>
      <c r="F1110" s="145">
        <v>3.67</v>
      </c>
      <c r="G1110" s="145">
        <v>5.27</v>
      </c>
      <c r="H1110" s="48">
        <v>50</v>
      </c>
      <c r="I1110" s="48">
        <v>55</v>
      </c>
      <c r="J1110" s="151" t="str">
        <f t="shared" si="73"/>
        <v xml:space="preserve"> </v>
      </c>
      <c r="K1110" s="151" t="str">
        <f t="shared" si="74"/>
        <v xml:space="preserve"> </v>
      </c>
      <c r="L1110" s="151" t="str">
        <f t="shared" si="75"/>
        <v xml:space="preserve"> </v>
      </c>
      <c r="M1110" s="157"/>
      <c r="N1110" s="9"/>
      <c r="O1110" s="62">
        <f t="shared" si="76"/>
        <v>52.5</v>
      </c>
      <c r="P1110" s="4"/>
    </row>
    <row r="1111" spans="1:16" s="5" customFormat="1" ht="17.45" customHeight="1">
      <c r="A1111" s="4">
        <v>1102</v>
      </c>
      <c r="B1111" s="133" t="s">
        <v>10425</v>
      </c>
      <c r="C1111" s="134" t="s">
        <v>1915</v>
      </c>
      <c r="D1111" s="135" t="s">
        <v>3474</v>
      </c>
      <c r="E1111" s="81" t="s">
        <v>10470</v>
      </c>
      <c r="F1111" s="145">
        <v>5.58</v>
      </c>
      <c r="G1111" s="145">
        <v>7.09</v>
      </c>
      <c r="H1111" s="48">
        <v>56</v>
      </c>
      <c r="I1111" s="48">
        <v>78</v>
      </c>
      <c r="J1111" s="151" t="str">
        <f t="shared" si="73"/>
        <v xml:space="preserve"> </v>
      </c>
      <c r="K1111" s="166" t="str">
        <f t="shared" si="74"/>
        <v>SVK</v>
      </c>
      <c r="L1111" s="151" t="str">
        <f t="shared" si="75"/>
        <v xml:space="preserve"> </v>
      </c>
      <c r="M1111" s="63" t="s">
        <v>12603</v>
      </c>
      <c r="N1111" s="9"/>
      <c r="O1111" s="62">
        <f t="shared" si="76"/>
        <v>67</v>
      </c>
      <c r="P1111" s="4"/>
    </row>
    <row r="1112" spans="1:16" s="5" customFormat="1" ht="17.45" customHeight="1">
      <c r="A1112" s="4">
        <v>1103</v>
      </c>
      <c r="B1112" s="133" t="s">
        <v>10426</v>
      </c>
      <c r="C1112" s="134" t="s">
        <v>10427</v>
      </c>
      <c r="D1112" s="135" t="s">
        <v>5607</v>
      </c>
      <c r="E1112" s="81" t="s">
        <v>10470</v>
      </c>
      <c r="F1112" s="145">
        <v>7.42</v>
      </c>
      <c r="G1112" s="145">
        <v>7.81</v>
      </c>
      <c r="H1112" s="48">
        <v>77</v>
      </c>
      <c r="I1112" s="48">
        <v>86</v>
      </c>
      <c r="J1112" s="151" t="str">
        <f t="shared" si="73"/>
        <v>SVK</v>
      </c>
      <c r="K1112" s="151" t="str">
        <f t="shared" si="74"/>
        <v>SVK</v>
      </c>
      <c r="L1112" s="151" t="str">
        <f t="shared" si="75"/>
        <v>SVK</v>
      </c>
      <c r="M1112" s="101"/>
      <c r="N1112" s="93"/>
      <c r="O1112" s="62">
        <f t="shared" si="76"/>
        <v>81.5</v>
      </c>
      <c r="P1112" s="4"/>
    </row>
    <row r="1113" spans="1:16" s="5" customFormat="1" ht="17.45" customHeight="1">
      <c r="A1113" s="4">
        <v>1104</v>
      </c>
      <c r="B1113" s="133" t="s">
        <v>10428</v>
      </c>
      <c r="C1113" s="134" t="s">
        <v>7252</v>
      </c>
      <c r="D1113" s="135" t="s">
        <v>2908</v>
      </c>
      <c r="E1113" s="81" t="s">
        <v>10470</v>
      </c>
      <c r="F1113" s="145">
        <v>5.39</v>
      </c>
      <c r="G1113" s="145">
        <v>6.74</v>
      </c>
      <c r="H1113" s="48">
        <v>51</v>
      </c>
      <c r="I1113" s="48">
        <v>55</v>
      </c>
      <c r="J1113" s="151" t="str">
        <f t="shared" si="73"/>
        <v xml:space="preserve"> </v>
      </c>
      <c r="K1113" s="151" t="str">
        <f t="shared" si="74"/>
        <v xml:space="preserve"> </v>
      </c>
      <c r="L1113" s="151" t="str">
        <f t="shared" si="75"/>
        <v xml:space="preserve"> </v>
      </c>
      <c r="M1113" s="101"/>
      <c r="N1113" s="9"/>
      <c r="O1113" s="62">
        <f t="shared" si="76"/>
        <v>53</v>
      </c>
      <c r="P1113" s="4"/>
    </row>
    <row r="1114" spans="1:16" s="5" customFormat="1" ht="17.45" customHeight="1">
      <c r="A1114" s="4">
        <v>1105</v>
      </c>
      <c r="B1114" s="133" t="s">
        <v>10429</v>
      </c>
      <c r="C1114" s="134" t="s">
        <v>4414</v>
      </c>
      <c r="D1114" s="135" t="s">
        <v>3839</v>
      </c>
      <c r="E1114" s="81" t="s">
        <v>10470</v>
      </c>
      <c r="F1114" s="145">
        <v>7.75</v>
      </c>
      <c r="G1114" s="145">
        <v>8.18</v>
      </c>
      <c r="H1114" s="48">
        <v>73</v>
      </c>
      <c r="I1114" s="48">
        <v>86</v>
      </c>
      <c r="J1114" s="151" t="str">
        <f t="shared" si="73"/>
        <v>SVK</v>
      </c>
      <c r="K1114" s="151" t="str">
        <f t="shared" si="74"/>
        <v>SVG</v>
      </c>
      <c r="L1114" s="151" t="str">
        <f t="shared" si="75"/>
        <v>SVK</v>
      </c>
      <c r="M1114" s="83"/>
      <c r="N1114" s="9"/>
      <c r="O1114" s="62">
        <f t="shared" si="76"/>
        <v>79.5</v>
      </c>
      <c r="P1114" s="4"/>
    </row>
    <row r="1115" spans="1:16" s="5" customFormat="1" ht="17.45" customHeight="1">
      <c r="A1115" s="4">
        <v>1106</v>
      </c>
      <c r="B1115" s="133" t="s">
        <v>10430</v>
      </c>
      <c r="C1115" s="134" t="s">
        <v>3340</v>
      </c>
      <c r="D1115" s="135" t="s">
        <v>23</v>
      </c>
      <c r="E1115" s="81" t="s">
        <v>10470</v>
      </c>
      <c r="F1115" s="145">
        <v>5.48</v>
      </c>
      <c r="G1115" s="145">
        <v>4.08</v>
      </c>
      <c r="H1115" s="48">
        <v>51</v>
      </c>
      <c r="I1115" s="48">
        <v>51</v>
      </c>
      <c r="J1115" s="151" t="str">
        <f t="shared" si="73"/>
        <v xml:space="preserve"> </v>
      </c>
      <c r="K1115" s="151" t="str">
        <f t="shared" si="74"/>
        <v xml:space="preserve"> </v>
      </c>
      <c r="L1115" s="151" t="str">
        <f t="shared" si="75"/>
        <v xml:space="preserve"> </v>
      </c>
      <c r="M1115" s="101"/>
      <c r="N1115" s="9"/>
      <c r="O1115" s="62">
        <f t="shared" si="76"/>
        <v>51</v>
      </c>
      <c r="P1115" s="4"/>
    </row>
    <row r="1116" spans="1:16" s="5" customFormat="1" ht="17.45" customHeight="1">
      <c r="A1116" s="4">
        <v>1107</v>
      </c>
      <c r="B1116" s="133" t="s">
        <v>10431</v>
      </c>
      <c r="C1116" s="134" t="s">
        <v>2319</v>
      </c>
      <c r="D1116" s="135" t="s">
        <v>995</v>
      </c>
      <c r="E1116" s="81" t="s">
        <v>10470</v>
      </c>
      <c r="F1116" s="145">
        <v>5.35</v>
      </c>
      <c r="G1116" s="145">
        <v>6.5</v>
      </c>
      <c r="H1116" s="48">
        <v>51</v>
      </c>
      <c r="I1116" s="48">
        <v>50</v>
      </c>
      <c r="J1116" s="151" t="str">
        <f t="shared" si="73"/>
        <v xml:space="preserve"> </v>
      </c>
      <c r="K1116" s="151" t="str">
        <f t="shared" si="74"/>
        <v xml:space="preserve"> </v>
      </c>
      <c r="L1116" s="151" t="str">
        <f t="shared" si="75"/>
        <v xml:space="preserve"> </v>
      </c>
      <c r="M1116" s="83"/>
      <c r="N1116" s="9"/>
      <c r="O1116" s="62">
        <f t="shared" si="76"/>
        <v>50.5</v>
      </c>
      <c r="P1116" s="4"/>
    </row>
    <row r="1117" spans="1:16" s="5" customFormat="1" ht="17.45" customHeight="1">
      <c r="A1117" s="4">
        <v>1108</v>
      </c>
      <c r="B1117" s="133" t="s">
        <v>10432</v>
      </c>
      <c r="C1117" s="134" t="s">
        <v>8945</v>
      </c>
      <c r="D1117" s="135" t="s">
        <v>677</v>
      </c>
      <c r="E1117" s="81" t="s">
        <v>10470</v>
      </c>
      <c r="F1117" s="145">
        <v>5.28</v>
      </c>
      <c r="G1117" s="145">
        <v>7.2</v>
      </c>
      <c r="H1117" s="48">
        <v>56</v>
      </c>
      <c r="I1117" s="48">
        <v>70</v>
      </c>
      <c r="J1117" s="151" t="str">
        <f t="shared" si="73"/>
        <v xml:space="preserve"> </v>
      </c>
      <c r="K1117" s="166" t="str">
        <f t="shared" si="74"/>
        <v>SVK</v>
      </c>
      <c r="L1117" s="151" t="str">
        <f t="shared" si="75"/>
        <v xml:space="preserve"> </v>
      </c>
      <c r="M1117" s="196" t="s">
        <v>12603</v>
      </c>
      <c r="N1117" s="9"/>
      <c r="O1117" s="62">
        <f t="shared" si="76"/>
        <v>63</v>
      </c>
      <c r="P1117" s="4"/>
    </row>
    <row r="1118" spans="1:16" s="5" customFormat="1" ht="17.45" customHeight="1">
      <c r="A1118" s="4">
        <v>1109</v>
      </c>
      <c r="B1118" s="133" t="s">
        <v>10433</v>
      </c>
      <c r="C1118" s="134" t="s">
        <v>3338</v>
      </c>
      <c r="D1118" s="135" t="s">
        <v>2321</v>
      </c>
      <c r="E1118" s="81" t="s">
        <v>10470</v>
      </c>
      <c r="F1118" s="145">
        <v>3.39</v>
      </c>
      <c r="G1118" s="145">
        <v>2.9</v>
      </c>
      <c r="H1118" s="48">
        <v>51</v>
      </c>
      <c r="I1118" s="48">
        <v>56</v>
      </c>
      <c r="J1118" s="151" t="str">
        <f t="shared" si="73"/>
        <v xml:space="preserve"> </v>
      </c>
      <c r="K1118" s="151" t="str">
        <f t="shared" si="74"/>
        <v xml:space="preserve"> </v>
      </c>
      <c r="L1118" s="151" t="str">
        <f t="shared" si="75"/>
        <v xml:space="preserve"> </v>
      </c>
      <c r="M1118" s="101"/>
      <c r="N1118" s="9"/>
      <c r="O1118" s="62">
        <f t="shared" si="76"/>
        <v>53.5</v>
      </c>
      <c r="P1118" s="4"/>
    </row>
    <row r="1119" spans="1:16" s="5" customFormat="1" ht="17.45" customHeight="1">
      <c r="A1119" s="4">
        <v>1110</v>
      </c>
      <c r="B1119" s="133" t="s">
        <v>10434</v>
      </c>
      <c r="C1119" s="134" t="s">
        <v>1903</v>
      </c>
      <c r="D1119" s="135" t="s">
        <v>2321</v>
      </c>
      <c r="E1119" s="81" t="s">
        <v>10470</v>
      </c>
      <c r="F1119" s="145">
        <v>6.24</v>
      </c>
      <c r="G1119" s="145">
        <v>6.68</v>
      </c>
      <c r="H1119" s="48">
        <v>60</v>
      </c>
      <c r="I1119" s="48">
        <v>77</v>
      </c>
      <c r="J1119" s="151" t="str">
        <f t="shared" si="73"/>
        <v xml:space="preserve"> </v>
      </c>
      <c r="K1119" s="151" t="str">
        <f t="shared" si="74"/>
        <v xml:space="preserve"> </v>
      </c>
      <c r="L1119" s="151" t="str">
        <f t="shared" si="75"/>
        <v xml:space="preserve"> </v>
      </c>
      <c r="M1119" s="101"/>
      <c r="N1119" s="9"/>
      <c r="O1119" s="62">
        <f t="shared" si="76"/>
        <v>68.5</v>
      </c>
      <c r="P1119" s="4"/>
    </row>
    <row r="1120" spans="1:16" s="5" customFormat="1" ht="17.45" customHeight="1">
      <c r="A1120" s="4">
        <v>1111</v>
      </c>
      <c r="B1120" s="133" t="s">
        <v>10435</v>
      </c>
      <c r="C1120" s="134" t="s">
        <v>10436</v>
      </c>
      <c r="D1120" s="135" t="s">
        <v>2322</v>
      </c>
      <c r="E1120" s="81" t="s">
        <v>10470</v>
      </c>
      <c r="F1120" s="145">
        <v>6.82</v>
      </c>
      <c r="G1120" s="145">
        <v>6.1</v>
      </c>
      <c r="H1120" s="48">
        <v>60</v>
      </c>
      <c r="I1120" s="48">
        <v>70</v>
      </c>
      <c r="J1120" s="151" t="str">
        <f t="shared" si="73"/>
        <v xml:space="preserve"> </v>
      </c>
      <c r="K1120" s="151" t="str">
        <f t="shared" si="74"/>
        <v xml:space="preserve"> </v>
      </c>
      <c r="L1120" s="151" t="str">
        <f t="shared" si="75"/>
        <v xml:space="preserve"> </v>
      </c>
      <c r="M1120" s="83"/>
      <c r="N1120" s="9"/>
      <c r="O1120" s="62">
        <f t="shared" si="76"/>
        <v>65</v>
      </c>
      <c r="P1120" s="4"/>
    </row>
    <row r="1121" spans="1:16" s="5" customFormat="1" ht="17.45" customHeight="1">
      <c r="A1121" s="4">
        <v>1112</v>
      </c>
      <c r="B1121" s="133" t="s">
        <v>10437</v>
      </c>
      <c r="C1121" s="134" t="s">
        <v>10438</v>
      </c>
      <c r="D1121" s="135" t="s">
        <v>359</v>
      </c>
      <c r="E1121" s="81" t="s">
        <v>10470</v>
      </c>
      <c r="F1121" s="145">
        <v>7.77</v>
      </c>
      <c r="G1121" s="145">
        <v>8.09</v>
      </c>
      <c r="H1121" s="48">
        <v>78</v>
      </c>
      <c r="I1121" s="48">
        <v>100</v>
      </c>
      <c r="J1121" s="166" t="str">
        <f t="shared" si="73"/>
        <v>SVK</v>
      </c>
      <c r="K1121" s="151" t="str">
        <f t="shared" si="74"/>
        <v>SVG</v>
      </c>
      <c r="L1121" s="166" t="str">
        <f t="shared" si="75"/>
        <v>SVK</v>
      </c>
      <c r="M1121" s="63" t="s">
        <v>12589</v>
      </c>
      <c r="N1121" s="9"/>
      <c r="O1121" s="62">
        <f t="shared" si="76"/>
        <v>89</v>
      </c>
      <c r="P1121" s="4"/>
    </row>
    <row r="1122" spans="1:16" s="5" customFormat="1" ht="17.45" customHeight="1">
      <c r="A1122" s="4">
        <v>1113</v>
      </c>
      <c r="B1122" s="133" t="s">
        <v>10439</v>
      </c>
      <c r="C1122" s="134" t="s">
        <v>3614</v>
      </c>
      <c r="D1122" s="135" t="s">
        <v>4263</v>
      </c>
      <c r="E1122" s="81" t="s">
        <v>10470</v>
      </c>
      <c r="F1122" s="145">
        <v>3.56</v>
      </c>
      <c r="G1122" s="145">
        <v>0.8</v>
      </c>
      <c r="H1122" s="48">
        <v>48</v>
      </c>
      <c r="I1122" s="48">
        <v>56</v>
      </c>
      <c r="J1122" s="151" t="str">
        <f t="shared" si="73"/>
        <v xml:space="preserve"> </v>
      </c>
      <c r="K1122" s="151" t="str">
        <f t="shared" si="74"/>
        <v xml:space="preserve"> </v>
      </c>
      <c r="L1122" s="151" t="str">
        <f t="shared" si="75"/>
        <v xml:space="preserve"> </v>
      </c>
      <c r="M1122" s="101"/>
      <c r="N1122" s="9"/>
      <c r="O1122" s="62">
        <f t="shared" si="76"/>
        <v>52</v>
      </c>
      <c r="P1122" s="4"/>
    </row>
    <row r="1123" spans="1:16" s="5" customFormat="1" ht="17.45" customHeight="1">
      <c r="A1123" s="4">
        <v>1114</v>
      </c>
      <c r="B1123" s="133" t="s">
        <v>10440</v>
      </c>
      <c r="C1123" s="134" t="s">
        <v>351</v>
      </c>
      <c r="D1123" s="135" t="s">
        <v>4263</v>
      </c>
      <c r="E1123" s="81" t="s">
        <v>10470</v>
      </c>
      <c r="F1123" s="145">
        <v>4.4000000000000004</v>
      </c>
      <c r="G1123" s="145">
        <v>5.76</v>
      </c>
      <c r="H1123" s="48">
        <v>50</v>
      </c>
      <c r="I1123" s="48">
        <v>57</v>
      </c>
      <c r="J1123" s="151" t="str">
        <f t="shared" si="73"/>
        <v xml:space="preserve"> </v>
      </c>
      <c r="K1123" s="151" t="str">
        <f t="shared" si="74"/>
        <v xml:space="preserve"> </v>
      </c>
      <c r="L1123" s="151" t="str">
        <f t="shared" si="75"/>
        <v xml:space="preserve"> </v>
      </c>
      <c r="M1123" s="83"/>
      <c r="N1123" s="9"/>
      <c r="O1123" s="62">
        <f t="shared" si="76"/>
        <v>53.5</v>
      </c>
      <c r="P1123" s="4"/>
    </row>
    <row r="1124" spans="1:16" s="5" customFormat="1" ht="17.45" customHeight="1">
      <c r="A1124" s="4">
        <v>1115</v>
      </c>
      <c r="B1124" s="133" t="s">
        <v>10441</v>
      </c>
      <c r="C1124" s="134" t="s">
        <v>10442</v>
      </c>
      <c r="D1124" s="135" t="s">
        <v>488</v>
      </c>
      <c r="E1124" s="81" t="s">
        <v>10470</v>
      </c>
      <c r="F1124" s="145">
        <v>5.89</v>
      </c>
      <c r="G1124" s="145">
        <v>6.9</v>
      </c>
      <c r="H1124" s="48">
        <v>54</v>
      </c>
      <c r="I1124" s="48">
        <v>60</v>
      </c>
      <c r="J1124" s="151" t="str">
        <f t="shared" si="73"/>
        <v xml:space="preserve"> </v>
      </c>
      <c r="K1124" s="151" t="str">
        <f t="shared" si="74"/>
        <v xml:space="preserve"> </v>
      </c>
      <c r="L1124" s="151" t="str">
        <f t="shared" si="75"/>
        <v xml:space="preserve"> </v>
      </c>
      <c r="M1124" s="83"/>
      <c r="N1124" s="50"/>
      <c r="O1124" s="62">
        <f t="shared" si="76"/>
        <v>57</v>
      </c>
      <c r="P1124" s="4"/>
    </row>
    <row r="1125" spans="1:16" s="5" customFormat="1" ht="17.45" customHeight="1">
      <c r="A1125" s="4">
        <v>1116</v>
      </c>
      <c r="B1125" s="133" t="s">
        <v>10443</v>
      </c>
      <c r="C1125" s="134" t="s">
        <v>2468</v>
      </c>
      <c r="D1125" s="135" t="s">
        <v>3511</v>
      </c>
      <c r="E1125" s="81" t="s">
        <v>10470</v>
      </c>
      <c r="F1125" s="145">
        <v>4.24</v>
      </c>
      <c r="G1125" s="145">
        <v>5.56</v>
      </c>
      <c r="H1125" s="48">
        <v>50</v>
      </c>
      <c r="I1125" s="48">
        <v>51</v>
      </c>
      <c r="J1125" s="151" t="str">
        <f t="shared" si="73"/>
        <v xml:space="preserve"> </v>
      </c>
      <c r="K1125" s="151" t="str">
        <f t="shared" si="74"/>
        <v xml:space="preserve"> </v>
      </c>
      <c r="L1125" s="151" t="str">
        <f t="shared" si="75"/>
        <v xml:space="preserve"> </v>
      </c>
      <c r="M1125" s="101"/>
      <c r="N1125" s="9"/>
      <c r="O1125" s="62">
        <f t="shared" si="76"/>
        <v>50.5</v>
      </c>
      <c r="P1125" s="4"/>
    </row>
    <row r="1126" spans="1:16" s="5" customFormat="1" ht="17.45" customHeight="1">
      <c r="A1126" s="4">
        <v>1117</v>
      </c>
      <c r="B1126" s="133" t="s">
        <v>10444</v>
      </c>
      <c r="C1126" s="134" t="s">
        <v>1929</v>
      </c>
      <c r="D1126" s="135" t="s">
        <v>3625</v>
      </c>
      <c r="E1126" s="81" t="s">
        <v>10470</v>
      </c>
      <c r="F1126" s="145">
        <v>5.55</v>
      </c>
      <c r="G1126" s="145">
        <v>5.74</v>
      </c>
      <c r="H1126" s="48">
        <v>54</v>
      </c>
      <c r="I1126" s="48">
        <v>50</v>
      </c>
      <c r="J1126" s="151" t="str">
        <f t="shared" si="73"/>
        <v xml:space="preserve"> </v>
      </c>
      <c r="K1126" s="151" t="str">
        <f t="shared" si="74"/>
        <v xml:space="preserve"> </v>
      </c>
      <c r="L1126" s="151" t="str">
        <f t="shared" si="75"/>
        <v xml:space="preserve"> </v>
      </c>
      <c r="M1126" s="101"/>
      <c r="N1126" s="9"/>
      <c r="O1126" s="62">
        <f t="shared" si="76"/>
        <v>52</v>
      </c>
      <c r="P1126" s="4"/>
    </row>
    <row r="1127" spans="1:16" s="5" customFormat="1" ht="17.45" customHeight="1">
      <c r="A1127" s="4">
        <v>1118</v>
      </c>
      <c r="B1127" s="133" t="s">
        <v>10445</v>
      </c>
      <c r="C1127" s="134" t="s">
        <v>363</v>
      </c>
      <c r="D1127" s="135" t="s">
        <v>3790</v>
      </c>
      <c r="E1127" s="81" t="s">
        <v>10470</v>
      </c>
      <c r="F1127" s="145">
        <v>4.99</v>
      </c>
      <c r="G1127" s="145">
        <v>5.1100000000000003</v>
      </c>
      <c r="H1127" s="48">
        <v>56</v>
      </c>
      <c r="I1127" s="48">
        <v>52</v>
      </c>
      <c r="J1127" s="151" t="str">
        <f t="shared" si="73"/>
        <v xml:space="preserve"> </v>
      </c>
      <c r="K1127" s="151" t="str">
        <f t="shared" si="74"/>
        <v xml:space="preserve"> </v>
      </c>
      <c r="L1127" s="151" t="str">
        <f t="shared" si="75"/>
        <v xml:space="preserve"> </v>
      </c>
      <c r="M1127" s="101"/>
      <c r="N1127" s="9"/>
      <c r="O1127" s="62">
        <f t="shared" si="76"/>
        <v>54</v>
      </c>
      <c r="P1127" s="4"/>
    </row>
    <row r="1128" spans="1:16" s="5" customFormat="1" ht="17.45" customHeight="1">
      <c r="A1128" s="4">
        <v>1119</v>
      </c>
      <c r="B1128" s="133" t="s">
        <v>10446</v>
      </c>
      <c r="C1128" s="134" t="s">
        <v>3471</v>
      </c>
      <c r="D1128" s="135" t="s">
        <v>1426</v>
      </c>
      <c r="E1128" s="81" t="s">
        <v>10470</v>
      </c>
      <c r="F1128" s="145">
        <v>6.15</v>
      </c>
      <c r="G1128" s="145">
        <v>7.12</v>
      </c>
      <c r="H1128" s="48">
        <v>61</v>
      </c>
      <c r="I1128" s="48">
        <v>77</v>
      </c>
      <c r="J1128" s="151" t="str">
        <f t="shared" si="73"/>
        <v xml:space="preserve"> </v>
      </c>
      <c r="K1128" s="166" t="str">
        <f t="shared" si="74"/>
        <v>SVK</v>
      </c>
      <c r="L1128" s="151" t="str">
        <f t="shared" si="75"/>
        <v xml:space="preserve"> </v>
      </c>
      <c r="M1128" s="196" t="s">
        <v>12603</v>
      </c>
      <c r="N1128" s="9"/>
      <c r="O1128" s="62">
        <f t="shared" si="76"/>
        <v>69</v>
      </c>
      <c r="P1128" s="4"/>
    </row>
    <row r="1129" spans="1:16" s="5" customFormat="1" ht="17.45" customHeight="1">
      <c r="A1129" s="4">
        <v>1120</v>
      </c>
      <c r="B1129" s="133" t="s">
        <v>10447</v>
      </c>
      <c r="C1129" s="134" t="s">
        <v>10448</v>
      </c>
      <c r="D1129" s="135" t="s">
        <v>3797</v>
      </c>
      <c r="E1129" s="81" t="s">
        <v>10470</v>
      </c>
      <c r="F1129" s="145">
        <v>3.73</v>
      </c>
      <c r="G1129" s="145">
        <v>5.88</v>
      </c>
      <c r="H1129" s="48">
        <v>50</v>
      </c>
      <c r="I1129" s="48">
        <v>52</v>
      </c>
      <c r="J1129" s="151" t="str">
        <f t="shared" si="73"/>
        <v xml:space="preserve"> </v>
      </c>
      <c r="K1129" s="151" t="str">
        <f t="shared" si="74"/>
        <v xml:space="preserve"> </v>
      </c>
      <c r="L1129" s="151" t="str">
        <f t="shared" si="75"/>
        <v xml:space="preserve"> </v>
      </c>
      <c r="M1129" s="83"/>
      <c r="N1129" s="50"/>
      <c r="O1129" s="62">
        <f t="shared" si="76"/>
        <v>51</v>
      </c>
      <c r="P1129" s="4"/>
    </row>
    <row r="1130" spans="1:16" s="5" customFormat="1" ht="17.45" customHeight="1">
      <c r="A1130" s="4">
        <v>1121</v>
      </c>
      <c r="B1130" s="133" t="s">
        <v>10449</v>
      </c>
      <c r="C1130" s="134" t="s">
        <v>4262</v>
      </c>
      <c r="D1130" s="135" t="s">
        <v>3798</v>
      </c>
      <c r="E1130" s="81" t="s">
        <v>10470</v>
      </c>
      <c r="F1130" s="145">
        <v>5.62</v>
      </c>
      <c r="G1130" s="145">
        <v>7.35</v>
      </c>
      <c r="H1130" s="48">
        <v>50</v>
      </c>
      <c r="I1130" s="48">
        <v>61</v>
      </c>
      <c r="J1130" s="151" t="str">
        <f t="shared" si="73"/>
        <v xml:space="preserve"> </v>
      </c>
      <c r="K1130" s="151" t="str">
        <f t="shared" si="74"/>
        <v xml:space="preserve"> </v>
      </c>
      <c r="L1130" s="151" t="str">
        <f t="shared" si="75"/>
        <v xml:space="preserve"> </v>
      </c>
      <c r="M1130" s="101"/>
      <c r="N1130" s="9"/>
      <c r="O1130" s="62">
        <f t="shared" si="76"/>
        <v>55.5</v>
      </c>
      <c r="P1130" s="4"/>
    </row>
    <row r="1131" spans="1:16" s="5" customFormat="1" ht="17.45" customHeight="1">
      <c r="A1131" s="4">
        <v>1122</v>
      </c>
      <c r="B1131" s="133" t="s">
        <v>10450</v>
      </c>
      <c r="C1131" s="134" t="s">
        <v>4521</v>
      </c>
      <c r="D1131" s="135" t="s">
        <v>10451</v>
      </c>
      <c r="E1131" s="81" t="s">
        <v>10470</v>
      </c>
      <c r="F1131" s="145">
        <v>7.18</v>
      </c>
      <c r="G1131" s="145">
        <v>7.05</v>
      </c>
      <c r="H1131" s="48">
        <v>73</v>
      </c>
      <c r="I1131" s="48">
        <v>76</v>
      </c>
      <c r="J1131" s="166" t="str">
        <f t="shared" si="73"/>
        <v>SVK</v>
      </c>
      <c r="K1131" s="151" t="str">
        <f t="shared" si="74"/>
        <v>SVK</v>
      </c>
      <c r="L1131" s="166" t="str">
        <f t="shared" si="75"/>
        <v>SVK</v>
      </c>
      <c r="M1131" s="63" t="s">
        <v>12589</v>
      </c>
      <c r="N1131" s="9"/>
      <c r="O1131" s="62">
        <f t="shared" si="76"/>
        <v>74.5</v>
      </c>
      <c r="P1131" s="4"/>
    </row>
    <row r="1132" spans="1:16" s="5" customFormat="1" ht="17.45" customHeight="1">
      <c r="A1132" s="4">
        <v>1123</v>
      </c>
      <c r="B1132" s="133" t="s">
        <v>10452</v>
      </c>
      <c r="C1132" s="134" t="s">
        <v>1526</v>
      </c>
      <c r="D1132" s="135" t="s">
        <v>1007</v>
      </c>
      <c r="E1132" s="81" t="s">
        <v>10470</v>
      </c>
      <c r="F1132" s="145">
        <v>6.05</v>
      </c>
      <c r="G1132" s="145">
        <v>6.1</v>
      </c>
      <c r="H1132" s="48">
        <v>63</v>
      </c>
      <c r="I1132" s="48">
        <v>73</v>
      </c>
      <c r="J1132" s="151" t="str">
        <f t="shared" si="73"/>
        <v xml:space="preserve"> </v>
      </c>
      <c r="K1132" s="151" t="str">
        <f t="shared" si="74"/>
        <v xml:space="preserve"> </v>
      </c>
      <c r="L1132" s="151" t="str">
        <f t="shared" si="75"/>
        <v xml:space="preserve"> </v>
      </c>
      <c r="M1132" s="157"/>
      <c r="N1132" s="9"/>
      <c r="O1132" s="62">
        <f t="shared" si="76"/>
        <v>68</v>
      </c>
      <c r="P1132" s="4"/>
    </row>
    <row r="1133" spans="1:16" s="5" customFormat="1" ht="17.45" customHeight="1">
      <c r="A1133" s="4">
        <v>1124</v>
      </c>
      <c r="B1133" s="133" t="s">
        <v>10453</v>
      </c>
      <c r="C1133" s="134" t="s">
        <v>2999</v>
      </c>
      <c r="D1133" s="135" t="s">
        <v>1001</v>
      </c>
      <c r="E1133" s="81" t="s">
        <v>10470</v>
      </c>
      <c r="F1133" s="145">
        <v>7.15</v>
      </c>
      <c r="G1133" s="145">
        <v>7.2</v>
      </c>
      <c r="H1133" s="48">
        <v>76</v>
      </c>
      <c r="I1133" s="48">
        <v>63</v>
      </c>
      <c r="J1133" s="166" t="str">
        <f t="shared" si="73"/>
        <v>SVK</v>
      </c>
      <c r="K1133" s="151" t="str">
        <f t="shared" si="74"/>
        <v xml:space="preserve"> </v>
      </c>
      <c r="L1133" s="151" t="str">
        <f t="shared" si="75"/>
        <v xml:space="preserve"> </v>
      </c>
      <c r="M1133" s="196" t="s">
        <v>12589</v>
      </c>
      <c r="N1133" s="9"/>
      <c r="O1133" s="62">
        <f t="shared" si="76"/>
        <v>69.5</v>
      </c>
      <c r="P1133" s="4"/>
    </row>
    <row r="1134" spans="1:16" s="5" customFormat="1" ht="17.45" customHeight="1">
      <c r="A1134" s="4">
        <v>1125</v>
      </c>
      <c r="B1134" s="133" t="s">
        <v>10454</v>
      </c>
      <c r="C1134" s="134" t="s">
        <v>670</v>
      </c>
      <c r="D1134" s="135" t="s">
        <v>3785</v>
      </c>
      <c r="E1134" s="81" t="s">
        <v>10470</v>
      </c>
      <c r="F1134" s="145">
        <v>6.4</v>
      </c>
      <c r="G1134" s="145">
        <v>6.52</v>
      </c>
      <c r="H1134" s="48">
        <v>62</v>
      </c>
      <c r="I1134" s="48">
        <v>62</v>
      </c>
      <c r="J1134" s="151" t="str">
        <f t="shared" si="73"/>
        <v xml:space="preserve"> </v>
      </c>
      <c r="K1134" s="151" t="str">
        <f t="shared" si="74"/>
        <v xml:space="preserve"> </v>
      </c>
      <c r="L1134" s="151" t="str">
        <f t="shared" si="75"/>
        <v xml:space="preserve"> </v>
      </c>
      <c r="M1134" s="83"/>
      <c r="N1134" s="9"/>
      <c r="O1134" s="62">
        <f t="shared" si="76"/>
        <v>62</v>
      </c>
      <c r="P1134" s="4"/>
    </row>
    <row r="1135" spans="1:16" s="5" customFormat="1" ht="17.45" customHeight="1">
      <c r="A1135" s="4">
        <v>1126</v>
      </c>
      <c r="B1135" s="133" t="s">
        <v>10455</v>
      </c>
      <c r="C1135" s="134" t="s">
        <v>2681</v>
      </c>
      <c r="D1135" s="135" t="s">
        <v>3785</v>
      </c>
      <c r="E1135" s="81" t="s">
        <v>10470</v>
      </c>
      <c r="F1135" s="145">
        <v>0.91</v>
      </c>
      <c r="G1135" s="145">
        <v>0.04</v>
      </c>
      <c r="H1135" s="48">
        <v>48</v>
      </c>
      <c r="I1135" s="48">
        <v>38</v>
      </c>
      <c r="J1135" s="151" t="str">
        <f t="shared" si="73"/>
        <v xml:space="preserve"> </v>
      </c>
      <c r="K1135" s="151" t="str">
        <f t="shared" si="74"/>
        <v xml:space="preserve"> </v>
      </c>
      <c r="L1135" s="151" t="str">
        <f t="shared" si="75"/>
        <v xml:space="preserve"> </v>
      </c>
      <c r="M1135" s="84"/>
      <c r="N1135" s="9"/>
      <c r="O1135" s="62">
        <f t="shared" si="76"/>
        <v>43</v>
      </c>
      <c r="P1135" s="4"/>
    </row>
    <row r="1136" spans="1:16" s="5" customFormat="1" ht="17.45" customHeight="1">
      <c r="A1136" s="4">
        <v>1127</v>
      </c>
      <c r="B1136" s="133" t="s">
        <v>10456</v>
      </c>
      <c r="C1136" s="134" t="s">
        <v>1749</v>
      </c>
      <c r="D1136" s="135" t="s">
        <v>305</v>
      </c>
      <c r="E1136" s="81" t="s">
        <v>10470</v>
      </c>
      <c r="F1136" s="145">
        <v>4.4800000000000004</v>
      </c>
      <c r="G1136" s="145">
        <v>6.61</v>
      </c>
      <c r="H1136" s="48">
        <v>52</v>
      </c>
      <c r="I1136" s="48">
        <v>76</v>
      </c>
      <c r="J1136" s="151" t="str">
        <f t="shared" si="73"/>
        <v xml:space="preserve"> </v>
      </c>
      <c r="K1136" s="151" t="str">
        <f t="shared" si="74"/>
        <v xml:space="preserve"> </v>
      </c>
      <c r="L1136" s="151" t="str">
        <f t="shared" si="75"/>
        <v xml:space="preserve"> </v>
      </c>
      <c r="M1136" s="101"/>
      <c r="N1136" s="9"/>
      <c r="O1136" s="62">
        <f t="shared" si="76"/>
        <v>64</v>
      </c>
      <c r="P1136" s="4"/>
    </row>
    <row r="1137" spans="1:16" s="5" customFormat="1" ht="17.45" customHeight="1">
      <c r="A1137" s="4">
        <v>1128</v>
      </c>
      <c r="B1137" s="133" t="s">
        <v>10457</v>
      </c>
      <c r="C1137" s="134" t="s">
        <v>10458</v>
      </c>
      <c r="D1137" s="135" t="s">
        <v>2575</v>
      </c>
      <c r="E1137" s="81" t="s">
        <v>10470</v>
      </c>
      <c r="F1137" s="145">
        <v>5.52</v>
      </c>
      <c r="G1137" s="145">
        <v>5.87</v>
      </c>
      <c r="H1137" s="48">
        <v>51</v>
      </c>
      <c r="I1137" s="48">
        <v>50</v>
      </c>
      <c r="J1137" s="151" t="str">
        <f t="shared" si="73"/>
        <v xml:space="preserve"> </v>
      </c>
      <c r="K1137" s="151" t="str">
        <f t="shared" si="74"/>
        <v xml:space="preserve"> </v>
      </c>
      <c r="L1137" s="151" t="str">
        <f t="shared" si="75"/>
        <v xml:space="preserve"> </v>
      </c>
      <c r="M1137" s="101"/>
      <c r="N1137" s="123"/>
      <c r="O1137" s="62">
        <f t="shared" si="76"/>
        <v>50.5</v>
      </c>
      <c r="P1137" s="4"/>
    </row>
    <row r="1138" spans="1:16" s="5" customFormat="1" ht="17.45" customHeight="1">
      <c r="A1138" s="4">
        <v>1129</v>
      </c>
      <c r="B1138" s="133" t="s">
        <v>10459</v>
      </c>
      <c r="C1138" s="134" t="s">
        <v>997</v>
      </c>
      <c r="D1138" s="135" t="s">
        <v>1002</v>
      </c>
      <c r="E1138" s="81" t="s">
        <v>10470</v>
      </c>
      <c r="F1138" s="145">
        <v>1.89</v>
      </c>
      <c r="G1138" s="145">
        <v>0.09</v>
      </c>
      <c r="H1138" s="48">
        <v>48</v>
      </c>
      <c r="I1138" s="48">
        <v>48</v>
      </c>
      <c r="J1138" s="151" t="str">
        <f t="shared" si="73"/>
        <v xml:space="preserve"> </v>
      </c>
      <c r="K1138" s="151" t="str">
        <f t="shared" si="74"/>
        <v xml:space="preserve"> </v>
      </c>
      <c r="L1138" s="151" t="str">
        <f t="shared" si="75"/>
        <v xml:space="preserve"> </v>
      </c>
      <c r="M1138" s="101"/>
      <c r="N1138" s="123"/>
      <c r="O1138" s="62">
        <f t="shared" si="76"/>
        <v>48</v>
      </c>
      <c r="P1138" s="4"/>
    </row>
    <row r="1139" spans="1:16" s="5" customFormat="1" ht="17.45" customHeight="1">
      <c r="A1139" s="4">
        <v>1130</v>
      </c>
      <c r="B1139" s="133" t="s">
        <v>10460</v>
      </c>
      <c r="C1139" s="134" t="s">
        <v>8150</v>
      </c>
      <c r="D1139" s="135" t="s">
        <v>1002</v>
      </c>
      <c r="E1139" s="81" t="s">
        <v>10470</v>
      </c>
      <c r="F1139" s="145">
        <v>4.6900000000000004</v>
      </c>
      <c r="G1139" s="145">
        <v>6.69</v>
      </c>
      <c r="H1139" s="48">
        <v>51</v>
      </c>
      <c r="I1139" s="48">
        <v>66</v>
      </c>
      <c r="J1139" s="151" t="str">
        <f t="shared" si="73"/>
        <v xml:space="preserve"> </v>
      </c>
      <c r="K1139" s="151" t="str">
        <f t="shared" si="74"/>
        <v xml:space="preserve"> </v>
      </c>
      <c r="L1139" s="151" t="str">
        <f t="shared" si="75"/>
        <v xml:space="preserve"> </v>
      </c>
      <c r="M1139" s="83"/>
      <c r="N1139" s="123"/>
      <c r="O1139" s="62">
        <f t="shared" si="76"/>
        <v>58.5</v>
      </c>
      <c r="P1139" s="4"/>
    </row>
    <row r="1140" spans="1:16" s="5" customFormat="1" ht="17.45" customHeight="1">
      <c r="A1140" s="4">
        <v>1131</v>
      </c>
      <c r="B1140" s="133" t="s">
        <v>10461</v>
      </c>
      <c r="C1140" s="134" t="s">
        <v>3251</v>
      </c>
      <c r="D1140" s="135" t="s">
        <v>51</v>
      </c>
      <c r="E1140" s="81" t="s">
        <v>10470</v>
      </c>
      <c r="F1140" s="145">
        <v>4.47</v>
      </c>
      <c r="G1140" s="145">
        <v>6.04</v>
      </c>
      <c r="H1140" s="48">
        <v>51</v>
      </c>
      <c r="I1140" s="48">
        <v>63</v>
      </c>
      <c r="J1140" s="151" t="str">
        <f t="shared" si="73"/>
        <v xml:space="preserve"> </v>
      </c>
      <c r="K1140" s="151" t="str">
        <f t="shared" si="74"/>
        <v xml:space="preserve"> </v>
      </c>
      <c r="L1140" s="151" t="str">
        <f t="shared" si="75"/>
        <v xml:space="preserve"> </v>
      </c>
      <c r="M1140" s="83"/>
      <c r="N1140" s="123"/>
      <c r="O1140" s="62">
        <f t="shared" si="76"/>
        <v>57</v>
      </c>
      <c r="P1140" s="4"/>
    </row>
    <row r="1141" spans="1:16" s="5" customFormat="1" ht="17.45" customHeight="1">
      <c r="A1141" s="4">
        <v>1132</v>
      </c>
      <c r="B1141" s="133" t="s">
        <v>10462</v>
      </c>
      <c r="C1141" s="134" t="s">
        <v>10463</v>
      </c>
      <c r="D1141" s="135" t="s">
        <v>2983</v>
      </c>
      <c r="E1141" s="81" t="s">
        <v>10470</v>
      </c>
      <c r="F1141" s="145">
        <v>2.2599999999999998</v>
      </c>
      <c r="G1141" s="145">
        <v>2.06</v>
      </c>
      <c r="H1141" s="48">
        <v>48</v>
      </c>
      <c r="I1141" s="48">
        <v>41</v>
      </c>
      <c r="J1141" s="151" t="str">
        <f t="shared" si="73"/>
        <v xml:space="preserve"> </v>
      </c>
      <c r="K1141" s="151" t="str">
        <f t="shared" si="74"/>
        <v xml:space="preserve"> </v>
      </c>
      <c r="L1141" s="151" t="str">
        <f t="shared" si="75"/>
        <v xml:space="preserve"> </v>
      </c>
      <c r="M1141" s="83"/>
      <c r="N1141" s="123"/>
      <c r="O1141" s="62">
        <f t="shared" si="76"/>
        <v>44.5</v>
      </c>
      <c r="P1141" s="4"/>
    </row>
    <row r="1142" spans="1:16" s="5" customFormat="1" ht="17.45" customHeight="1">
      <c r="A1142" s="4">
        <v>1133</v>
      </c>
      <c r="B1142" s="133" t="s">
        <v>10464</v>
      </c>
      <c r="C1142" s="134" t="s">
        <v>3032</v>
      </c>
      <c r="D1142" s="135" t="s">
        <v>10465</v>
      </c>
      <c r="E1142" s="81" t="s">
        <v>10470</v>
      </c>
      <c r="F1142" s="145">
        <v>5.45</v>
      </c>
      <c r="G1142" s="145">
        <v>6.33</v>
      </c>
      <c r="H1142" s="48">
        <v>51</v>
      </c>
      <c r="I1142" s="48">
        <v>60</v>
      </c>
      <c r="J1142" s="151" t="str">
        <f t="shared" si="73"/>
        <v xml:space="preserve"> </v>
      </c>
      <c r="K1142" s="151" t="str">
        <f t="shared" si="74"/>
        <v xml:space="preserve"> </v>
      </c>
      <c r="L1142" s="151" t="str">
        <f t="shared" si="75"/>
        <v xml:space="preserve"> </v>
      </c>
      <c r="M1142" s="101"/>
      <c r="N1142" s="123"/>
      <c r="O1142" s="62">
        <f t="shared" si="76"/>
        <v>55.5</v>
      </c>
      <c r="P1142" s="4"/>
    </row>
    <row r="1143" spans="1:16" s="5" customFormat="1" ht="17.45" customHeight="1">
      <c r="A1143" s="4">
        <v>1134</v>
      </c>
      <c r="B1143" s="133" t="s">
        <v>10466</v>
      </c>
      <c r="C1143" s="134" t="s">
        <v>10467</v>
      </c>
      <c r="D1143" s="135" t="s">
        <v>2573</v>
      </c>
      <c r="E1143" s="81" t="s">
        <v>10470</v>
      </c>
      <c r="F1143" s="145">
        <v>5.65</v>
      </c>
      <c r="G1143" s="145">
        <v>6.19</v>
      </c>
      <c r="H1143" s="48">
        <v>51</v>
      </c>
      <c r="I1143" s="48">
        <v>55</v>
      </c>
      <c r="J1143" s="151" t="str">
        <f t="shared" si="73"/>
        <v xml:space="preserve"> </v>
      </c>
      <c r="K1143" s="151" t="str">
        <f t="shared" si="74"/>
        <v xml:space="preserve"> </v>
      </c>
      <c r="L1143" s="151" t="str">
        <f t="shared" si="75"/>
        <v xml:space="preserve"> </v>
      </c>
      <c r="M1143" s="101"/>
      <c r="N1143" s="123"/>
      <c r="O1143" s="62">
        <f t="shared" si="76"/>
        <v>53</v>
      </c>
      <c r="P1143" s="4"/>
    </row>
    <row r="1144" spans="1:16" s="5" customFormat="1" ht="17.45" customHeight="1">
      <c r="A1144" s="4">
        <v>1135</v>
      </c>
      <c r="B1144" s="133" t="s">
        <v>10468</v>
      </c>
      <c r="C1144" s="134" t="s">
        <v>2389</v>
      </c>
      <c r="D1144" s="135" t="s">
        <v>313</v>
      </c>
      <c r="E1144" s="81" t="s">
        <v>10470</v>
      </c>
      <c r="F1144" s="145">
        <v>7.07</v>
      </c>
      <c r="G1144" s="145">
        <v>7.31</v>
      </c>
      <c r="H1144" s="48">
        <v>78</v>
      </c>
      <c r="I1144" s="48">
        <v>92</v>
      </c>
      <c r="J1144" s="151" t="str">
        <f t="shared" si="73"/>
        <v>SVK</v>
      </c>
      <c r="K1144" s="151" t="str">
        <f t="shared" si="74"/>
        <v>SVK</v>
      </c>
      <c r="L1144" s="151" t="str">
        <f t="shared" si="75"/>
        <v>SVK</v>
      </c>
      <c r="M1144" s="101"/>
      <c r="N1144" s="123"/>
      <c r="O1144" s="62">
        <f t="shared" si="76"/>
        <v>85</v>
      </c>
      <c r="P1144" s="4"/>
    </row>
    <row r="1145" spans="1:16" s="5" customFormat="1" ht="17.45" customHeight="1">
      <c r="A1145" s="4">
        <v>1136</v>
      </c>
      <c r="B1145" s="133" t="s">
        <v>10469</v>
      </c>
      <c r="C1145" s="134" t="s">
        <v>4328</v>
      </c>
      <c r="D1145" s="135" t="s">
        <v>3720</v>
      </c>
      <c r="E1145" s="81" t="s">
        <v>10470</v>
      </c>
      <c r="F1145" s="145">
        <v>1.97</v>
      </c>
      <c r="G1145" s="145">
        <v>0.53</v>
      </c>
      <c r="H1145" s="48">
        <v>48</v>
      </c>
      <c r="I1145" s="48">
        <v>38</v>
      </c>
      <c r="J1145" s="151" t="str">
        <f t="shared" si="73"/>
        <v xml:space="preserve"> </v>
      </c>
      <c r="K1145" s="151" t="str">
        <f t="shared" si="74"/>
        <v xml:space="preserve"> </v>
      </c>
      <c r="L1145" s="151" t="str">
        <f t="shared" si="75"/>
        <v xml:space="preserve"> </v>
      </c>
      <c r="M1145" s="101"/>
      <c r="N1145" s="9"/>
      <c r="O1145" s="62">
        <f t="shared" si="76"/>
        <v>43</v>
      </c>
      <c r="P1145" s="4"/>
    </row>
    <row r="1146" spans="1:16" s="5" customFormat="1" ht="17.45" customHeight="1">
      <c r="A1146" s="4">
        <v>1137</v>
      </c>
      <c r="B1146" s="133" t="s">
        <v>10471</v>
      </c>
      <c r="C1146" s="134" t="s">
        <v>10472</v>
      </c>
      <c r="D1146" s="135" t="s">
        <v>551</v>
      </c>
      <c r="E1146" s="81" t="s">
        <v>10496</v>
      </c>
      <c r="F1146" s="145">
        <v>5.0199999999999996</v>
      </c>
      <c r="G1146" s="145">
        <v>6.36</v>
      </c>
      <c r="H1146" s="48">
        <v>54</v>
      </c>
      <c r="I1146" s="48">
        <v>69</v>
      </c>
      <c r="J1146" s="165" t="str">
        <f t="shared" si="73"/>
        <v xml:space="preserve"> </v>
      </c>
      <c r="K1146" s="165" t="str">
        <f t="shared" si="74"/>
        <v xml:space="preserve"> </v>
      </c>
      <c r="L1146" s="165" t="str">
        <f t="shared" si="75"/>
        <v xml:space="preserve"> </v>
      </c>
      <c r="M1146" s="196"/>
      <c r="N1146" s="9"/>
      <c r="O1146" s="62">
        <f t="shared" si="76"/>
        <v>61.5</v>
      </c>
      <c r="P1146" s="58"/>
    </row>
    <row r="1147" spans="1:16" s="5" customFormat="1" ht="17.45" customHeight="1">
      <c r="A1147" s="4">
        <v>1138</v>
      </c>
      <c r="B1147" s="133" t="s">
        <v>10473</v>
      </c>
      <c r="C1147" s="134" t="s">
        <v>904</v>
      </c>
      <c r="D1147" s="135" t="s">
        <v>1407</v>
      </c>
      <c r="E1147" s="81" t="s">
        <v>10496</v>
      </c>
      <c r="F1147" s="145">
        <v>5.75</v>
      </c>
      <c r="G1147" s="145">
        <v>6.01</v>
      </c>
      <c r="H1147" s="48">
        <v>57</v>
      </c>
      <c r="I1147" s="48">
        <v>73</v>
      </c>
      <c r="J1147" s="165" t="str">
        <f t="shared" si="73"/>
        <v xml:space="preserve"> </v>
      </c>
      <c r="K1147" s="165" t="str">
        <f t="shared" si="74"/>
        <v xml:space="preserve"> </v>
      </c>
      <c r="L1147" s="165" t="str">
        <f t="shared" si="75"/>
        <v xml:space="preserve"> </v>
      </c>
      <c r="M1147" s="101"/>
      <c r="N1147" s="9"/>
      <c r="O1147" s="62">
        <f t="shared" si="76"/>
        <v>65</v>
      </c>
      <c r="P1147" s="58"/>
    </row>
    <row r="1148" spans="1:16" s="5" customFormat="1" ht="17.45" customHeight="1">
      <c r="A1148" s="4">
        <v>1139</v>
      </c>
      <c r="B1148" s="133" t="s">
        <v>10474</v>
      </c>
      <c r="C1148" s="134" t="s">
        <v>4262</v>
      </c>
      <c r="D1148" s="135" t="s">
        <v>3474</v>
      </c>
      <c r="E1148" s="81" t="s">
        <v>10496</v>
      </c>
      <c r="F1148" s="145">
        <v>3.15</v>
      </c>
      <c r="G1148" s="145">
        <v>6.19</v>
      </c>
      <c r="H1148" s="48">
        <v>62</v>
      </c>
      <c r="I1148" s="48">
        <v>65</v>
      </c>
      <c r="J1148" s="165" t="str">
        <f t="shared" si="73"/>
        <v xml:space="preserve"> </v>
      </c>
      <c r="K1148" s="165" t="str">
        <f t="shared" si="74"/>
        <v xml:space="preserve"> </v>
      </c>
      <c r="L1148" s="165" t="str">
        <f t="shared" si="75"/>
        <v xml:space="preserve"> </v>
      </c>
      <c r="M1148" s="63"/>
      <c r="N1148" s="9"/>
      <c r="O1148" s="62">
        <f t="shared" si="76"/>
        <v>63.5</v>
      </c>
      <c r="P1148" s="58"/>
    </row>
    <row r="1149" spans="1:16" s="5" customFormat="1" ht="17.45" customHeight="1">
      <c r="A1149" s="4">
        <v>1140</v>
      </c>
      <c r="B1149" s="133" t="s">
        <v>10475</v>
      </c>
      <c r="C1149" s="134" t="s">
        <v>907</v>
      </c>
      <c r="D1149" s="135" t="s">
        <v>3507</v>
      </c>
      <c r="E1149" s="81" t="s">
        <v>10496</v>
      </c>
      <c r="F1149" s="145">
        <v>4.04</v>
      </c>
      <c r="G1149" s="145">
        <v>5.91</v>
      </c>
      <c r="H1149" s="48">
        <v>53</v>
      </c>
      <c r="I1149" s="48">
        <v>68</v>
      </c>
      <c r="J1149" s="165" t="str">
        <f t="shared" si="73"/>
        <v xml:space="preserve"> </v>
      </c>
      <c r="K1149" s="165" t="str">
        <f t="shared" si="74"/>
        <v xml:space="preserve"> </v>
      </c>
      <c r="L1149" s="165" t="str">
        <f t="shared" si="75"/>
        <v xml:space="preserve"> </v>
      </c>
      <c r="M1149" s="63"/>
      <c r="N1149" s="9"/>
      <c r="O1149" s="62">
        <f t="shared" si="76"/>
        <v>60.5</v>
      </c>
      <c r="P1149" s="58"/>
    </row>
    <row r="1150" spans="1:16" s="5" customFormat="1" ht="17.45" customHeight="1">
      <c r="A1150" s="4">
        <v>1141</v>
      </c>
      <c r="B1150" s="133" t="s">
        <v>10476</v>
      </c>
      <c r="C1150" s="134" t="s">
        <v>10477</v>
      </c>
      <c r="D1150" s="135" t="s">
        <v>2325</v>
      </c>
      <c r="E1150" s="81" t="s">
        <v>10496</v>
      </c>
      <c r="F1150" s="145">
        <v>7.38</v>
      </c>
      <c r="G1150" s="145">
        <v>6.57</v>
      </c>
      <c r="H1150" s="48">
        <v>71</v>
      </c>
      <c r="I1150" s="48">
        <v>61</v>
      </c>
      <c r="J1150" s="165" t="str">
        <f t="shared" si="73"/>
        <v>SVK</v>
      </c>
      <c r="K1150" s="165" t="str">
        <f t="shared" si="74"/>
        <v xml:space="preserve"> </v>
      </c>
      <c r="L1150" s="165" t="str">
        <f t="shared" si="75"/>
        <v xml:space="preserve"> </v>
      </c>
      <c r="M1150" s="63"/>
      <c r="N1150" s="9"/>
      <c r="O1150" s="62">
        <f t="shared" si="76"/>
        <v>66</v>
      </c>
      <c r="P1150" s="58"/>
    </row>
    <row r="1151" spans="1:16" s="5" customFormat="1" ht="17.45" customHeight="1">
      <c r="A1151" s="4">
        <v>1142</v>
      </c>
      <c r="B1151" s="133" t="s">
        <v>10478</v>
      </c>
      <c r="C1151" s="134" t="s">
        <v>10479</v>
      </c>
      <c r="D1151" s="135" t="s">
        <v>32</v>
      </c>
      <c r="E1151" s="81" t="s">
        <v>10496</v>
      </c>
      <c r="F1151" s="145">
        <v>7.06</v>
      </c>
      <c r="G1151" s="145">
        <v>7.52</v>
      </c>
      <c r="H1151" s="48">
        <v>76</v>
      </c>
      <c r="I1151" s="48">
        <v>72</v>
      </c>
      <c r="J1151" s="165" t="str">
        <f t="shared" si="73"/>
        <v>SVK</v>
      </c>
      <c r="K1151" s="165" t="str">
        <f t="shared" si="74"/>
        <v>SVK</v>
      </c>
      <c r="L1151" s="165" t="str">
        <f t="shared" si="75"/>
        <v>SVK</v>
      </c>
      <c r="M1151" s="196"/>
      <c r="N1151" s="9"/>
      <c r="O1151" s="62">
        <f t="shared" si="76"/>
        <v>74</v>
      </c>
      <c r="P1151" s="58"/>
    </row>
    <row r="1152" spans="1:16" s="5" customFormat="1" ht="17.45" customHeight="1">
      <c r="A1152" s="4">
        <v>1143</v>
      </c>
      <c r="B1152" s="133" t="s">
        <v>10480</v>
      </c>
      <c r="C1152" s="134" t="s">
        <v>2368</v>
      </c>
      <c r="D1152" s="135" t="s">
        <v>32</v>
      </c>
      <c r="E1152" s="81" t="s">
        <v>10496</v>
      </c>
      <c r="F1152" s="145">
        <v>4.8600000000000003</v>
      </c>
      <c r="G1152" s="145">
        <v>4.74</v>
      </c>
      <c r="H1152" s="48">
        <v>57</v>
      </c>
      <c r="I1152" s="48">
        <v>57</v>
      </c>
      <c r="J1152" s="165" t="str">
        <f t="shared" si="73"/>
        <v xml:space="preserve"> </v>
      </c>
      <c r="K1152" s="165" t="str">
        <f t="shared" si="74"/>
        <v xml:space="preserve"> </v>
      </c>
      <c r="L1152" s="165" t="str">
        <f t="shared" si="75"/>
        <v xml:space="preserve"> </v>
      </c>
      <c r="M1152" s="63"/>
      <c r="N1152" s="9"/>
      <c r="O1152" s="62">
        <f t="shared" si="76"/>
        <v>57</v>
      </c>
      <c r="P1152" s="58"/>
    </row>
    <row r="1153" spans="1:16" s="5" customFormat="1" ht="17.45" customHeight="1">
      <c r="A1153" s="4">
        <v>1144</v>
      </c>
      <c r="B1153" s="133" t="s">
        <v>10481</v>
      </c>
      <c r="C1153" s="134" t="s">
        <v>4061</v>
      </c>
      <c r="D1153" s="135" t="s">
        <v>2516</v>
      </c>
      <c r="E1153" s="81" t="s">
        <v>10496</v>
      </c>
      <c r="F1153" s="145">
        <v>6.89</v>
      </c>
      <c r="G1153" s="145">
        <v>7.18</v>
      </c>
      <c r="H1153" s="48">
        <v>75</v>
      </c>
      <c r="I1153" s="48">
        <v>67</v>
      </c>
      <c r="J1153" s="165" t="str">
        <f t="shared" si="73"/>
        <v xml:space="preserve"> </v>
      </c>
      <c r="K1153" s="165" t="str">
        <f t="shared" si="74"/>
        <v xml:space="preserve"> </v>
      </c>
      <c r="L1153" s="165" t="str">
        <f t="shared" si="75"/>
        <v xml:space="preserve"> </v>
      </c>
      <c r="M1153" s="63"/>
      <c r="N1153" s="78"/>
      <c r="O1153" s="62">
        <f t="shared" si="76"/>
        <v>71</v>
      </c>
      <c r="P1153" s="58"/>
    </row>
    <row r="1154" spans="1:16" s="5" customFormat="1" ht="17.45" customHeight="1">
      <c r="A1154" s="4">
        <v>1145</v>
      </c>
      <c r="B1154" s="133" t="s">
        <v>10482</v>
      </c>
      <c r="C1154" s="134" t="s">
        <v>3374</v>
      </c>
      <c r="D1154" s="135" t="s">
        <v>3625</v>
      </c>
      <c r="E1154" s="81" t="s">
        <v>10496</v>
      </c>
      <c r="F1154" s="145">
        <v>3.09</v>
      </c>
      <c r="G1154" s="145">
        <v>4.16</v>
      </c>
      <c r="H1154" s="48">
        <v>44</v>
      </c>
      <c r="I1154" s="48">
        <v>51</v>
      </c>
      <c r="J1154" s="165" t="str">
        <f t="shared" si="73"/>
        <v xml:space="preserve"> </v>
      </c>
      <c r="K1154" s="165" t="str">
        <f t="shared" si="74"/>
        <v xml:space="preserve"> </v>
      </c>
      <c r="L1154" s="165" t="str">
        <f t="shared" si="75"/>
        <v xml:space="preserve"> </v>
      </c>
      <c r="M1154" s="68"/>
      <c r="N1154" s="9"/>
      <c r="O1154" s="62">
        <f t="shared" si="76"/>
        <v>47.5</v>
      </c>
      <c r="P1154" s="58"/>
    </row>
    <row r="1155" spans="1:16" s="5" customFormat="1" ht="17.45" customHeight="1">
      <c r="A1155" s="4">
        <v>1146</v>
      </c>
      <c r="B1155" s="133" t="s">
        <v>10483</v>
      </c>
      <c r="C1155" s="134" t="s">
        <v>10484</v>
      </c>
      <c r="D1155" s="135" t="s">
        <v>4623</v>
      </c>
      <c r="E1155" s="81" t="s">
        <v>10496</v>
      </c>
      <c r="F1155" s="145">
        <v>7.11</v>
      </c>
      <c r="G1155" s="145">
        <v>7.45</v>
      </c>
      <c r="H1155" s="48">
        <v>81</v>
      </c>
      <c r="I1155" s="48">
        <v>85</v>
      </c>
      <c r="J1155" s="168" t="str">
        <f t="shared" si="73"/>
        <v>SVK</v>
      </c>
      <c r="K1155" s="165" t="str">
        <f t="shared" si="74"/>
        <v>SVK</v>
      </c>
      <c r="L1155" s="168" t="str">
        <f t="shared" si="75"/>
        <v>SVK</v>
      </c>
      <c r="M1155" s="63" t="s">
        <v>12589</v>
      </c>
      <c r="N1155" s="93" t="s">
        <v>895</v>
      </c>
      <c r="O1155" s="62">
        <f t="shared" si="76"/>
        <v>83</v>
      </c>
      <c r="P1155" s="58"/>
    </row>
    <row r="1156" spans="1:16" s="5" customFormat="1" ht="17.45" customHeight="1">
      <c r="A1156" s="4">
        <v>1147</v>
      </c>
      <c r="B1156" s="133" t="s">
        <v>10485</v>
      </c>
      <c r="C1156" s="134" t="s">
        <v>10486</v>
      </c>
      <c r="D1156" s="135" t="s">
        <v>10487</v>
      </c>
      <c r="E1156" s="81" t="s">
        <v>10496</v>
      </c>
      <c r="F1156" s="145">
        <v>6.35</v>
      </c>
      <c r="G1156" s="145">
        <v>7.1</v>
      </c>
      <c r="H1156" s="48">
        <v>67</v>
      </c>
      <c r="I1156" s="48">
        <v>67</v>
      </c>
      <c r="J1156" s="165" t="str">
        <f t="shared" si="73"/>
        <v xml:space="preserve"> </v>
      </c>
      <c r="K1156" s="165" t="str">
        <f t="shared" si="74"/>
        <v xml:space="preserve"> </v>
      </c>
      <c r="L1156" s="165" t="str">
        <f t="shared" si="75"/>
        <v xml:space="preserve"> </v>
      </c>
      <c r="M1156" s="202"/>
      <c r="N1156" s="9"/>
      <c r="O1156" s="62">
        <f t="shared" si="76"/>
        <v>67</v>
      </c>
      <c r="P1156" s="58"/>
    </row>
    <row r="1157" spans="1:16" s="5" customFormat="1" ht="17.45" customHeight="1">
      <c r="A1157" s="4">
        <v>1148</v>
      </c>
      <c r="B1157" s="133" t="s">
        <v>10488</v>
      </c>
      <c r="C1157" s="134" t="s">
        <v>4514</v>
      </c>
      <c r="D1157" s="135" t="s">
        <v>3779</v>
      </c>
      <c r="E1157" s="81" t="s">
        <v>10496</v>
      </c>
      <c r="F1157" s="145">
        <v>7.9</v>
      </c>
      <c r="G1157" s="145">
        <v>7.11</v>
      </c>
      <c r="H1157" s="48">
        <v>74</v>
      </c>
      <c r="I1157" s="48">
        <v>78</v>
      </c>
      <c r="J1157" s="165" t="str">
        <f t="shared" si="73"/>
        <v>SVK</v>
      </c>
      <c r="K1157" s="165" t="str">
        <f t="shared" si="74"/>
        <v>SVK</v>
      </c>
      <c r="L1157" s="165" t="str">
        <f t="shared" si="75"/>
        <v>SVK</v>
      </c>
      <c r="M1157" s="63"/>
      <c r="N1157" s="9"/>
      <c r="O1157" s="62">
        <f t="shared" si="76"/>
        <v>76</v>
      </c>
      <c r="P1157" s="58"/>
    </row>
    <row r="1158" spans="1:16" s="5" customFormat="1" ht="17.45" customHeight="1">
      <c r="A1158" s="4">
        <v>1149</v>
      </c>
      <c r="B1158" s="133" t="s">
        <v>10489</v>
      </c>
      <c r="C1158" s="134" t="s">
        <v>10490</v>
      </c>
      <c r="D1158" s="135" t="s">
        <v>233</v>
      </c>
      <c r="E1158" s="81" t="s">
        <v>10496</v>
      </c>
      <c r="F1158" s="145">
        <v>5.15</v>
      </c>
      <c r="G1158" s="145">
        <v>5.28</v>
      </c>
      <c r="H1158" s="48">
        <v>65</v>
      </c>
      <c r="I1158" s="48">
        <v>79</v>
      </c>
      <c r="J1158" s="165" t="str">
        <f t="shared" si="73"/>
        <v xml:space="preserve"> </v>
      </c>
      <c r="K1158" s="165" t="str">
        <f t="shared" si="74"/>
        <v xml:space="preserve"> </v>
      </c>
      <c r="L1158" s="165" t="str">
        <f t="shared" si="75"/>
        <v xml:space="preserve"> </v>
      </c>
      <c r="M1158" s="68"/>
      <c r="N1158" s="9"/>
      <c r="O1158" s="62">
        <f t="shared" si="76"/>
        <v>72</v>
      </c>
      <c r="P1158" s="58"/>
    </row>
    <row r="1159" spans="1:16" s="5" customFormat="1" ht="17.45" customHeight="1">
      <c r="A1159" s="4">
        <v>1150</v>
      </c>
      <c r="B1159" s="133" t="s">
        <v>10491</v>
      </c>
      <c r="C1159" s="134" t="s">
        <v>743</v>
      </c>
      <c r="D1159" s="135" t="s">
        <v>3182</v>
      </c>
      <c r="E1159" s="81" t="s">
        <v>10496</v>
      </c>
      <c r="F1159" s="145">
        <v>5.94</v>
      </c>
      <c r="G1159" s="145">
        <v>8.14</v>
      </c>
      <c r="H1159" s="48">
        <v>61</v>
      </c>
      <c r="I1159" s="48">
        <v>74</v>
      </c>
      <c r="J1159" s="165" t="str">
        <f t="shared" si="73"/>
        <v xml:space="preserve"> </v>
      </c>
      <c r="K1159" s="165" t="str">
        <f t="shared" si="74"/>
        <v>SVK</v>
      </c>
      <c r="L1159" s="165" t="str">
        <f t="shared" si="75"/>
        <v xml:space="preserve"> </v>
      </c>
      <c r="M1159" s="68"/>
      <c r="N1159" s="50"/>
      <c r="O1159" s="62">
        <f t="shared" si="76"/>
        <v>67.5</v>
      </c>
      <c r="P1159" s="58"/>
    </row>
    <row r="1160" spans="1:16" s="5" customFormat="1" ht="17.45" customHeight="1">
      <c r="A1160" s="4">
        <v>1151</v>
      </c>
      <c r="B1160" s="133" t="s">
        <v>10492</v>
      </c>
      <c r="C1160" s="134" t="s">
        <v>997</v>
      </c>
      <c r="D1160" s="135" t="s">
        <v>3996</v>
      </c>
      <c r="E1160" s="81" t="s">
        <v>10496</v>
      </c>
      <c r="F1160" s="145">
        <v>2.54</v>
      </c>
      <c r="G1160" s="145">
        <v>4.1100000000000003</v>
      </c>
      <c r="H1160" s="48">
        <v>53</v>
      </c>
      <c r="I1160" s="48">
        <v>54</v>
      </c>
      <c r="J1160" s="165" t="str">
        <f t="shared" ref="J1160:J1223" si="77">IF(AND(F1160&gt;=9,H1160&gt;=90),"SVXS",IF(AND(F1160&gt;=8,H1160&gt;=80),"SVG",IF(AND(F1160&gt;=7,H1160&gt;=70),"SVK"," ")))</f>
        <v xml:space="preserve"> </v>
      </c>
      <c r="K1160" s="165" t="str">
        <f t="shared" ref="K1160:K1223" si="78">IF(AND(G1160&gt;=9,I1160&gt;=90),"SVXS",IF(AND(G1160&gt;=8,I1160&gt;=80),"SVG",IF(AND(G1160&gt;=7,I1160&gt;=70),"SVK"," ")))</f>
        <v xml:space="preserve"> </v>
      </c>
      <c r="L1160" s="165" t="str">
        <f t="shared" ref="L1160:L1223" si="79">IF(AND(J1160="SVXS",K1160="SVXS"),"SVXS",IF(AND(J1160="SVG",K1160="SVG"),"SVG",IF(AND(J1160="SVK",K1160="SVK"),"SVK",IF(AND(J1160="SVXS",K1160="SVG"),"SVG",IF(AND(J1160="SVG",K1160="SVXS"),"SVG",IF(AND(J1160="SVG",K1160="SVK"),"SVK",IF(AND(J1160="SVK",K1160="SVG"),"SVK"," ")))))))</f>
        <v xml:space="preserve"> </v>
      </c>
      <c r="M1160" s="196"/>
      <c r="N1160" s="9"/>
      <c r="O1160" s="62">
        <f t="shared" ref="O1160:O1223" si="80">SUM(H1160:I1160)/2</f>
        <v>53.5</v>
      </c>
      <c r="P1160" s="58"/>
    </row>
    <row r="1161" spans="1:16" s="5" customFormat="1" ht="17.45" customHeight="1">
      <c r="A1161" s="4">
        <v>1152</v>
      </c>
      <c r="B1161" s="133" t="s">
        <v>10493</v>
      </c>
      <c r="C1161" s="134" t="s">
        <v>1406</v>
      </c>
      <c r="D1161" s="135" t="s">
        <v>1395</v>
      </c>
      <c r="E1161" s="81" t="s">
        <v>10496</v>
      </c>
      <c r="F1161" s="145">
        <v>6.85</v>
      </c>
      <c r="G1161" s="145">
        <v>7.57</v>
      </c>
      <c r="H1161" s="48">
        <v>80</v>
      </c>
      <c r="I1161" s="48">
        <v>76</v>
      </c>
      <c r="J1161" s="165" t="str">
        <f t="shared" si="77"/>
        <v xml:space="preserve"> </v>
      </c>
      <c r="K1161" s="168" t="str">
        <f t="shared" si="78"/>
        <v>SVK</v>
      </c>
      <c r="L1161" s="165" t="str">
        <f t="shared" si="79"/>
        <v xml:space="preserve"> </v>
      </c>
      <c r="M1161" s="196" t="s">
        <v>12603</v>
      </c>
      <c r="N1161" s="9"/>
      <c r="O1161" s="62">
        <f t="shared" si="80"/>
        <v>78</v>
      </c>
      <c r="P1161" s="58"/>
    </row>
    <row r="1162" spans="1:16" s="5" customFormat="1" ht="17.45" customHeight="1">
      <c r="A1162" s="4">
        <v>1153</v>
      </c>
      <c r="B1162" s="133" t="s">
        <v>10494</v>
      </c>
      <c r="C1162" s="134" t="s">
        <v>4066</v>
      </c>
      <c r="D1162" s="135" t="s">
        <v>2573</v>
      </c>
      <c r="E1162" s="81" t="s">
        <v>10496</v>
      </c>
      <c r="F1162" s="145">
        <v>2.93</v>
      </c>
      <c r="G1162" s="145">
        <v>3.75</v>
      </c>
      <c r="H1162" s="48">
        <v>53</v>
      </c>
      <c r="I1162" s="48">
        <v>53</v>
      </c>
      <c r="J1162" s="165" t="str">
        <f t="shared" si="77"/>
        <v xml:space="preserve"> </v>
      </c>
      <c r="K1162" s="165" t="str">
        <f t="shared" si="78"/>
        <v xml:space="preserve"> </v>
      </c>
      <c r="L1162" s="165" t="str">
        <f t="shared" si="79"/>
        <v xml:space="preserve"> </v>
      </c>
      <c r="M1162" s="63"/>
      <c r="N1162" s="9"/>
      <c r="O1162" s="62">
        <f t="shared" si="80"/>
        <v>53</v>
      </c>
      <c r="P1162" s="58"/>
    </row>
    <row r="1163" spans="1:16" s="5" customFormat="1" ht="17.45" customHeight="1">
      <c r="A1163" s="4">
        <v>1154</v>
      </c>
      <c r="B1163" s="133" t="s">
        <v>10495</v>
      </c>
      <c r="C1163" s="134" t="s">
        <v>348</v>
      </c>
      <c r="D1163" s="135" t="s">
        <v>1003</v>
      </c>
      <c r="E1163" s="81" t="s">
        <v>10496</v>
      </c>
      <c r="F1163" s="145">
        <v>5.98</v>
      </c>
      <c r="G1163" s="145">
        <v>6.21</v>
      </c>
      <c r="H1163" s="48">
        <v>56</v>
      </c>
      <c r="I1163" s="48">
        <v>51</v>
      </c>
      <c r="J1163" s="165" t="str">
        <f t="shared" si="77"/>
        <v xml:space="preserve"> </v>
      </c>
      <c r="K1163" s="165" t="str">
        <f t="shared" si="78"/>
        <v xml:space="preserve"> </v>
      </c>
      <c r="L1163" s="165" t="str">
        <f t="shared" si="79"/>
        <v xml:space="preserve"> </v>
      </c>
      <c r="M1163" s="101"/>
      <c r="N1163" s="9"/>
      <c r="O1163" s="62">
        <f t="shared" si="80"/>
        <v>53.5</v>
      </c>
      <c r="P1163" s="58"/>
    </row>
    <row r="1164" spans="1:16" s="5" customFormat="1" ht="17.45" customHeight="1">
      <c r="A1164" s="4">
        <v>1155</v>
      </c>
      <c r="B1164" s="133" t="s">
        <v>10497</v>
      </c>
      <c r="C1164" s="134" t="s">
        <v>3875</v>
      </c>
      <c r="D1164" s="135" t="s">
        <v>1842</v>
      </c>
      <c r="E1164" s="81" t="s">
        <v>10525</v>
      </c>
      <c r="F1164" s="145">
        <v>5.45</v>
      </c>
      <c r="G1164" s="145">
        <v>5.72</v>
      </c>
      <c r="H1164" s="48">
        <v>64</v>
      </c>
      <c r="I1164" s="48">
        <v>73</v>
      </c>
      <c r="J1164" s="165" t="str">
        <f t="shared" si="77"/>
        <v xml:space="preserve"> </v>
      </c>
      <c r="K1164" s="165" t="str">
        <f t="shared" si="78"/>
        <v xml:space="preserve"> </v>
      </c>
      <c r="L1164" s="165" t="str">
        <f t="shared" si="79"/>
        <v xml:space="preserve"> </v>
      </c>
      <c r="M1164" s="84"/>
      <c r="N1164" s="9"/>
      <c r="O1164" s="62">
        <f t="shared" si="80"/>
        <v>68.5</v>
      </c>
      <c r="P1164" s="58"/>
    </row>
    <row r="1165" spans="1:16" s="5" customFormat="1" ht="17.45" customHeight="1">
      <c r="A1165" s="4">
        <v>1156</v>
      </c>
      <c r="B1165" s="133" t="s">
        <v>10498</v>
      </c>
      <c r="C1165" s="134" t="s">
        <v>10499</v>
      </c>
      <c r="D1165" s="135" t="s">
        <v>3474</v>
      </c>
      <c r="E1165" s="81" t="s">
        <v>10525</v>
      </c>
      <c r="F1165" s="145">
        <v>4.1900000000000004</v>
      </c>
      <c r="G1165" s="145">
        <v>4.46</v>
      </c>
      <c r="H1165" s="48">
        <v>51</v>
      </c>
      <c r="I1165" s="48">
        <v>63</v>
      </c>
      <c r="J1165" s="165" t="str">
        <f t="shared" si="77"/>
        <v xml:space="preserve"> </v>
      </c>
      <c r="K1165" s="165" t="str">
        <f t="shared" si="78"/>
        <v xml:space="preserve"> </v>
      </c>
      <c r="L1165" s="165" t="str">
        <f t="shared" si="79"/>
        <v xml:space="preserve"> </v>
      </c>
      <c r="M1165" s="63"/>
      <c r="N1165" s="9"/>
      <c r="O1165" s="62">
        <f t="shared" si="80"/>
        <v>57</v>
      </c>
      <c r="P1165" s="58"/>
    </row>
    <row r="1166" spans="1:16" s="5" customFormat="1" ht="17.45" customHeight="1">
      <c r="A1166" s="4">
        <v>1157</v>
      </c>
      <c r="B1166" s="133" t="s">
        <v>10500</v>
      </c>
      <c r="C1166" s="134" t="s">
        <v>8266</v>
      </c>
      <c r="D1166" s="135" t="s">
        <v>3474</v>
      </c>
      <c r="E1166" s="81" t="s">
        <v>10525</v>
      </c>
      <c r="F1166" s="145">
        <v>4.8600000000000003</v>
      </c>
      <c r="G1166" s="145">
        <v>5.54</v>
      </c>
      <c r="H1166" s="48">
        <v>51</v>
      </c>
      <c r="I1166" s="48">
        <v>73</v>
      </c>
      <c r="J1166" s="165" t="str">
        <f t="shared" si="77"/>
        <v xml:space="preserve"> </v>
      </c>
      <c r="K1166" s="165" t="str">
        <f t="shared" si="78"/>
        <v xml:space="preserve"> </v>
      </c>
      <c r="L1166" s="165" t="str">
        <f t="shared" si="79"/>
        <v xml:space="preserve"> </v>
      </c>
      <c r="M1166" s="68"/>
      <c r="N1166" s="9"/>
      <c r="O1166" s="62">
        <f t="shared" si="80"/>
        <v>62</v>
      </c>
      <c r="P1166" s="58"/>
    </row>
    <row r="1167" spans="1:16" s="5" customFormat="1" ht="17.45" customHeight="1">
      <c r="A1167" s="4">
        <v>1158</v>
      </c>
      <c r="B1167" s="133" t="s">
        <v>10501</v>
      </c>
      <c r="C1167" s="134" t="s">
        <v>4655</v>
      </c>
      <c r="D1167" s="135" t="s">
        <v>23</v>
      </c>
      <c r="E1167" s="81" t="s">
        <v>10525</v>
      </c>
      <c r="F1167" s="145">
        <v>4.41</v>
      </c>
      <c r="G1167" s="145">
        <v>5.35</v>
      </c>
      <c r="H1167" s="48">
        <v>50</v>
      </c>
      <c r="I1167" s="48">
        <v>70</v>
      </c>
      <c r="J1167" s="165" t="str">
        <f t="shared" si="77"/>
        <v xml:space="preserve"> </v>
      </c>
      <c r="K1167" s="165" t="str">
        <f t="shared" si="78"/>
        <v xml:space="preserve"> </v>
      </c>
      <c r="L1167" s="165" t="str">
        <f t="shared" si="79"/>
        <v xml:space="preserve"> </v>
      </c>
      <c r="M1167" s="152"/>
      <c r="N1167" s="9"/>
      <c r="O1167" s="62">
        <f t="shared" si="80"/>
        <v>60</v>
      </c>
      <c r="P1167" s="58"/>
    </row>
    <row r="1168" spans="1:16" s="5" customFormat="1" ht="17.45" customHeight="1">
      <c r="A1168" s="4">
        <v>1159</v>
      </c>
      <c r="B1168" s="133" t="s">
        <v>10502</v>
      </c>
      <c r="C1168" s="134" t="s">
        <v>3241</v>
      </c>
      <c r="D1168" s="135" t="s">
        <v>879</v>
      </c>
      <c r="E1168" s="81" t="s">
        <v>10525</v>
      </c>
      <c r="F1168" s="145">
        <v>3.72</v>
      </c>
      <c r="G1168" s="145">
        <v>5.39</v>
      </c>
      <c r="H1168" s="48">
        <v>50</v>
      </c>
      <c r="I1168" s="48">
        <v>63</v>
      </c>
      <c r="J1168" s="165" t="str">
        <f t="shared" si="77"/>
        <v xml:space="preserve"> </v>
      </c>
      <c r="K1168" s="165" t="str">
        <f t="shared" si="78"/>
        <v xml:space="preserve"> </v>
      </c>
      <c r="L1168" s="165" t="str">
        <f t="shared" si="79"/>
        <v xml:space="preserve"> </v>
      </c>
      <c r="M1168" s="101"/>
      <c r="N1168" s="78"/>
      <c r="O1168" s="62">
        <f t="shared" si="80"/>
        <v>56.5</v>
      </c>
      <c r="P1168" s="58"/>
    </row>
    <row r="1169" spans="1:16" s="5" customFormat="1" ht="17.45" customHeight="1">
      <c r="A1169" s="4">
        <v>1160</v>
      </c>
      <c r="B1169" s="133" t="s">
        <v>10503</v>
      </c>
      <c r="C1169" s="134" t="s">
        <v>3338</v>
      </c>
      <c r="D1169" s="135" t="s">
        <v>2322</v>
      </c>
      <c r="E1169" s="81" t="s">
        <v>10525</v>
      </c>
      <c r="F1169" s="145">
        <v>5.5</v>
      </c>
      <c r="G1169" s="145">
        <v>3.49</v>
      </c>
      <c r="H1169" s="48">
        <v>52</v>
      </c>
      <c r="I1169" s="48">
        <v>54</v>
      </c>
      <c r="J1169" s="165" t="str">
        <f t="shared" si="77"/>
        <v xml:space="preserve"> </v>
      </c>
      <c r="K1169" s="165" t="str">
        <f t="shared" si="78"/>
        <v xml:space="preserve"> </v>
      </c>
      <c r="L1169" s="165" t="str">
        <f t="shared" si="79"/>
        <v xml:space="preserve"> </v>
      </c>
      <c r="M1169" s="98"/>
      <c r="N1169" s="17"/>
      <c r="O1169" s="62">
        <f t="shared" si="80"/>
        <v>53</v>
      </c>
      <c r="P1169" s="58"/>
    </row>
    <row r="1170" spans="1:16" s="5" customFormat="1" ht="17.45" customHeight="1">
      <c r="A1170" s="4">
        <v>1161</v>
      </c>
      <c r="B1170" s="133" t="s">
        <v>10504</v>
      </c>
      <c r="C1170" s="134" t="s">
        <v>10505</v>
      </c>
      <c r="D1170" s="135" t="s">
        <v>3608</v>
      </c>
      <c r="E1170" s="81" t="s">
        <v>10525</v>
      </c>
      <c r="F1170" s="145">
        <v>3.15</v>
      </c>
      <c r="G1170" s="145">
        <v>3.88</v>
      </c>
      <c r="H1170" s="48">
        <v>50</v>
      </c>
      <c r="I1170" s="48">
        <v>54</v>
      </c>
      <c r="J1170" s="165" t="str">
        <f t="shared" si="77"/>
        <v xml:space="preserve"> </v>
      </c>
      <c r="K1170" s="165" t="str">
        <f t="shared" si="78"/>
        <v xml:space="preserve"> </v>
      </c>
      <c r="L1170" s="165" t="str">
        <f t="shared" si="79"/>
        <v xml:space="preserve"> </v>
      </c>
      <c r="M1170" s="68"/>
      <c r="N1170" s="17"/>
      <c r="O1170" s="62">
        <f t="shared" si="80"/>
        <v>52</v>
      </c>
      <c r="P1170" s="58"/>
    </row>
    <row r="1171" spans="1:16" s="5" customFormat="1" ht="17.45" customHeight="1">
      <c r="A1171" s="4">
        <v>1162</v>
      </c>
      <c r="B1171" s="133" t="s">
        <v>10506</v>
      </c>
      <c r="C1171" s="134" t="s">
        <v>10507</v>
      </c>
      <c r="D1171" s="135" t="s">
        <v>748</v>
      </c>
      <c r="E1171" s="81" t="s">
        <v>10525</v>
      </c>
      <c r="F1171" s="145">
        <v>6.81</v>
      </c>
      <c r="G1171" s="145">
        <v>6.08</v>
      </c>
      <c r="H1171" s="48">
        <v>55</v>
      </c>
      <c r="I1171" s="48">
        <v>64</v>
      </c>
      <c r="J1171" s="165" t="str">
        <f t="shared" si="77"/>
        <v xml:space="preserve"> </v>
      </c>
      <c r="K1171" s="165" t="str">
        <f t="shared" si="78"/>
        <v xml:space="preserve"> </v>
      </c>
      <c r="L1171" s="165" t="str">
        <f t="shared" si="79"/>
        <v xml:space="preserve"> </v>
      </c>
      <c r="M1171" s="152"/>
      <c r="N1171" s="9"/>
      <c r="O1171" s="62">
        <f t="shared" si="80"/>
        <v>59.5</v>
      </c>
      <c r="P1171" s="58"/>
    </row>
    <row r="1172" spans="1:16" s="5" customFormat="1" ht="17.45" customHeight="1">
      <c r="A1172" s="4">
        <v>1163</v>
      </c>
      <c r="B1172" s="133" t="s">
        <v>10508</v>
      </c>
      <c r="C1172" s="134" t="s">
        <v>3614</v>
      </c>
      <c r="D1172" s="135" t="s">
        <v>359</v>
      </c>
      <c r="E1172" s="81" t="s">
        <v>10525</v>
      </c>
      <c r="F1172" s="145">
        <v>6.94</v>
      </c>
      <c r="G1172" s="145">
        <v>6.43</v>
      </c>
      <c r="H1172" s="48">
        <v>55</v>
      </c>
      <c r="I1172" s="48">
        <v>61</v>
      </c>
      <c r="J1172" s="165" t="str">
        <f t="shared" si="77"/>
        <v xml:space="preserve"> </v>
      </c>
      <c r="K1172" s="165" t="str">
        <f t="shared" si="78"/>
        <v xml:space="preserve"> </v>
      </c>
      <c r="L1172" s="165" t="str">
        <f t="shared" si="79"/>
        <v xml:space="preserve"> </v>
      </c>
      <c r="M1172" s="84"/>
      <c r="N1172" s="9"/>
      <c r="O1172" s="62">
        <f t="shared" si="80"/>
        <v>58</v>
      </c>
      <c r="P1172" s="58"/>
    </row>
    <row r="1173" spans="1:16" s="5" customFormat="1" ht="17.45" customHeight="1">
      <c r="A1173" s="4">
        <v>1164</v>
      </c>
      <c r="B1173" s="133" t="s">
        <v>10509</v>
      </c>
      <c r="C1173" s="134" t="s">
        <v>10510</v>
      </c>
      <c r="D1173" s="135" t="s">
        <v>4266</v>
      </c>
      <c r="E1173" s="81" t="s">
        <v>10525</v>
      </c>
      <c r="F1173" s="145">
        <v>4.2</v>
      </c>
      <c r="G1173" s="145">
        <v>6.18</v>
      </c>
      <c r="H1173" s="48">
        <v>51</v>
      </c>
      <c r="I1173" s="48">
        <v>53</v>
      </c>
      <c r="J1173" s="165" t="str">
        <f t="shared" si="77"/>
        <v xml:space="preserve"> </v>
      </c>
      <c r="K1173" s="165" t="str">
        <f t="shared" si="78"/>
        <v xml:space="preserve"> </v>
      </c>
      <c r="L1173" s="165" t="str">
        <f t="shared" si="79"/>
        <v xml:space="preserve"> </v>
      </c>
      <c r="M1173" s="196"/>
      <c r="N1173" s="105"/>
      <c r="O1173" s="62">
        <f t="shared" si="80"/>
        <v>52</v>
      </c>
      <c r="P1173" s="58"/>
    </row>
    <row r="1174" spans="1:16" s="5" customFormat="1" ht="17.45" customHeight="1">
      <c r="A1174" s="4">
        <v>1165</v>
      </c>
      <c r="B1174" s="133" t="s">
        <v>10511</v>
      </c>
      <c r="C1174" s="134" t="s">
        <v>4655</v>
      </c>
      <c r="D1174" s="135" t="s">
        <v>4266</v>
      </c>
      <c r="E1174" s="81" t="s">
        <v>10525</v>
      </c>
      <c r="F1174" s="145">
        <v>5.58</v>
      </c>
      <c r="G1174" s="145">
        <v>5.87</v>
      </c>
      <c r="H1174" s="48">
        <v>51</v>
      </c>
      <c r="I1174" s="48">
        <v>67</v>
      </c>
      <c r="J1174" s="165" t="str">
        <f t="shared" si="77"/>
        <v xml:space="preserve"> </v>
      </c>
      <c r="K1174" s="165" t="str">
        <f t="shared" si="78"/>
        <v xml:space="preserve"> </v>
      </c>
      <c r="L1174" s="165" t="str">
        <f t="shared" si="79"/>
        <v xml:space="preserve"> </v>
      </c>
      <c r="M1174" s="157"/>
      <c r="N1174" s="9"/>
      <c r="O1174" s="62">
        <f t="shared" si="80"/>
        <v>59</v>
      </c>
      <c r="P1174" s="58"/>
    </row>
    <row r="1175" spans="1:16" s="5" customFormat="1" ht="17.45" customHeight="1">
      <c r="A1175" s="4">
        <v>1166</v>
      </c>
      <c r="B1175" s="133" t="s">
        <v>10512</v>
      </c>
      <c r="C1175" s="134" t="s">
        <v>10513</v>
      </c>
      <c r="D1175" s="135" t="s">
        <v>3798</v>
      </c>
      <c r="E1175" s="81" t="s">
        <v>10525</v>
      </c>
      <c r="F1175" s="145">
        <v>4.0199999999999996</v>
      </c>
      <c r="G1175" s="145">
        <v>4.32</v>
      </c>
      <c r="H1175" s="48">
        <v>50</v>
      </c>
      <c r="I1175" s="48">
        <v>63</v>
      </c>
      <c r="J1175" s="165" t="str">
        <f t="shared" si="77"/>
        <v xml:space="preserve"> </v>
      </c>
      <c r="K1175" s="165" t="str">
        <f t="shared" si="78"/>
        <v xml:space="preserve"> </v>
      </c>
      <c r="L1175" s="165" t="str">
        <f t="shared" si="79"/>
        <v xml:space="preserve"> </v>
      </c>
      <c r="M1175" s="63"/>
      <c r="N1175" s="9"/>
      <c r="O1175" s="62">
        <f t="shared" si="80"/>
        <v>56.5</v>
      </c>
      <c r="P1175" s="58"/>
    </row>
    <row r="1176" spans="1:16" s="5" customFormat="1" ht="17.45" customHeight="1">
      <c r="A1176" s="4">
        <v>1167</v>
      </c>
      <c r="B1176" s="133" t="s">
        <v>10514</v>
      </c>
      <c r="C1176" s="134" t="s">
        <v>2841</v>
      </c>
      <c r="D1176" s="135" t="s">
        <v>3801</v>
      </c>
      <c r="E1176" s="81" t="s">
        <v>10525</v>
      </c>
      <c r="F1176" s="145">
        <v>3.11</v>
      </c>
      <c r="G1176" s="145">
        <v>4.93</v>
      </c>
      <c r="H1176" s="48">
        <v>48</v>
      </c>
      <c r="I1176" s="48">
        <v>55</v>
      </c>
      <c r="J1176" s="165" t="str">
        <f t="shared" si="77"/>
        <v xml:space="preserve"> </v>
      </c>
      <c r="K1176" s="165" t="str">
        <f t="shared" si="78"/>
        <v xml:space="preserve"> </v>
      </c>
      <c r="L1176" s="165" t="str">
        <f t="shared" si="79"/>
        <v xml:space="preserve"> </v>
      </c>
      <c r="M1176" s="152"/>
      <c r="N1176" s="38"/>
      <c r="O1176" s="62">
        <f t="shared" si="80"/>
        <v>51.5</v>
      </c>
      <c r="P1176" s="58"/>
    </row>
    <row r="1177" spans="1:16" s="5" customFormat="1" ht="17.45" customHeight="1">
      <c r="A1177" s="4">
        <v>1168</v>
      </c>
      <c r="B1177" s="133" t="s">
        <v>10515</v>
      </c>
      <c r="C1177" s="134" t="s">
        <v>10510</v>
      </c>
      <c r="D1177" s="135" t="s">
        <v>3782</v>
      </c>
      <c r="E1177" s="81" t="s">
        <v>10525</v>
      </c>
      <c r="F1177" s="145">
        <v>4.62</v>
      </c>
      <c r="G1177" s="145">
        <v>6.63</v>
      </c>
      <c r="H1177" s="48">
        <v>53</v>
      </c>
      <c r="I1177" s="48">
        <v>74</v>
      </c>
      <c r="J1177" s="165" t="str">
        <f t="shared" si="77"/>
        <v xml:space="preserve"> </v>
      </c>
      <c r="K1177" s="165" t="str">
        <f t="shared" si="78"/>
        <v xml:space="preserve"> </v>
      </c>
      <c r="L1177" s="165" t="str">
        <f t="shared" si="79"/>
        <v xml:space="preserve"> </v>
      </c>
      <c r="M1177" s="63"/>
      <c r="N1177" s="9"/>
      <c r="O1177" s="62">
        <f t="shared" si="80"/>
        <v>63.5</v>
      </c>
      <c r="P1177" s="58"/>
    </row>
    <row r="1178" spans="1:16" s="5" customFormat="1" ht="17.45" customHeight="1">
      <c r="A1178" s="4">
        <v>1169</v>
      </c>
      <c r="B1178" s="133" t="s">
        <v>10516</v>
      </c>
      <c r="C1178" s="134" t="s">
        <v>3623</v>
      </c>
      <c r="D1178" s="135" t="s">
        <v>3782</v>
      </c>
      <c r="E1178" s="81" t="s">
        <v>10525</v>
      </c>
      <c r="F1178" s="145">
        <v>6.11</v>
      </c>
      <c r="G1178" s="145">
        <v>7.05</v>
      </c>
      <c r="H1178" s="48">
        <v>60</v>
      </c>
      <c r="I1178" s="48">
        <v>78</v>
      </c>
      <c r="J1178" s="165" t="str">
        <f t="shared" si="77"/>
        <v xml:space="preserve"> </v>
      </c>
      <c r="K1178" s="168" t="str">
        <f t="shared" si="78"/>
        <v>SVK</v>
      </c>
      <c r="L1178" s="165" t="str">
        <f t="shared" si="79"/>
        <v xml:space="preserve"> </v>
      </c>
      <c r="M1178" s="63" t="s">
        <v>12603</v>
      </c>
      <c r="N1178" s="9"/>
      <c r="O1178" s="62">
        <f t="shared" si="80"/>
        <v>69</v>
      </c>
      <c r="P1178" s="58"/>
    </row>
    <row r="1179" spans="1:16" s="5" customFormat="1" ht="17.45" customHeight="1">
      <c r="A1179" s="4">
        <v>1170</v>
      </c>
      <c r="B1179" s="133" t="s">
        <v>10517</v>
      </c>
      <c r="C1179" s="134" t="s">
        <v>1000</v>
      </c>
      <c r="D1179" s="135" t="s">
        <v>1001</v>
      </c>
      <c r="E1179" s="81" t="s">
        <v>10525</v>
      </c>
      <c r="F1179" s="145">
        <v>4.51</v>
      </c>
      <c r="G1179" s="145">
        <v>5.39</v>
      </c>
      <c r="H1179" s="48">
        <v>51</v>
      </c>
      <c r="I1179" s="48">
        <v>60</v>
      </c>
      <c r="J1179" s="165" t="str">
        <f t="shared" si="77"/>
        <v xml:space="preserve"> </v>
      </c>
      <c r="K1179" s="165" t="str">
        <f t="shared" si="78"/>
        <v xml:space="preserve"> </v>
      </c>
      <c r="L1179" s="165" t="str">
        <f t="shared" si="79"/>
        <v xml:space="preserve"> </v>
      </c>
      <c r="M1179" s="101"/>
      <c r="N1179" s="9"/>
      <c r="O1179" s="62">
        <f t="shared" si="80"/>
        <v>55.5</v>
      </c>
      <c r="P1179" s="58"/>
    </row>
    <row r="1180" spans="1:16" s="5" customFormat="1" ht="17.45" customHeight="1">
      <c r="A1180" s="4">
        <v>1171</v>
      </c>
      <c r="B1180" s="133" t="s">
        <v>10518</v>
      </c>
      <c r="C1180" s="134" t="s">
        <v>1000</v>
      </c>
      <c r="D1180" s="135" t="s">
        <v>2574</v>
      </c>
      <c r="E1180" s="81" t="s">
        <v>10525</v>
      </c>
      <c r="F1180" s="145">
        <v>6.55</v>
      </c>
      <c r="G1180" s="145">
        <v>7.01</v>
      </c>
      <c r="H1180" s="48">
        <v>63</v>
      </c>
      <c r="I1180" s="48">
        <v>73</v>
      </c>
      <c r="J1180" s="165" t="str">
        <f t="shared" si="77"/>
        <v xml:space="preserve"> </v>
      </c>
      <c r="K1180" s="165" t="str">
        <f t="shared" si="78"/>
        <v>SVK</v>
      </c>
      <c r="L1180" s="165" t="str">
        <f t="shared" si="79"/>
        <v xml:space="preserve"> </v>
      </c>
      <c r="M1180" s="196"/>
      <c r="N1180" s="9"/>
      <c r="O1180" s="62">
        <f t="shared" si="80"/>
        <v>68</v>
      </c>
      <c r="P1180" s="58"/>
    </row>
    <row r="1181" spans="1:16" s="5" customFormat="1" ht="17.45" customHeight="1">
      <c r="A1181" s="4">
        <v>1172</v>
      </c>
      <c r="B1181" s="133" t="s">
        <v>10519</v>
      </c>
      <c r="C1181" s="134" t="s">
        <v>3652</v>
      </c>
      <c r="D1181" s="135" t="s">
        <v>1012</v>
      </c>
      <c r="E1181" s="81" t="s">
        <v>10525</v>
      </c>
      <c r="F1181" s="145">
        <v>3.98</v>
      </c>
      <c r="G1181" s="145">
        <v>2.84</v>
      </c>
      <c r="H1181" s="48">
        <v>50</v>
      </c>
      <c r="I1181" s="48">
        <v>50</v>
      </c>
      <c r="J1181" s="165" t="str">
        <f t="shared" si="77"/>
        <v xml:space="preserve"> </v>
      </c>
      <c r="K1181" s="165" t="str">
        <f t="shared" si="78"/>
        <v xml:space="preserve"> </v>
      </c>
      <c r="L1181" s="165" t="str">
        <f t="shared" si="79"/>
        <v xml:space="preserve"> </v>
      </c>
      <c r="M1181" s="63"/>
      <c r="N1181" s="9"/>
      <c r="O1181" s="62">
        <f t="shared" si="80"/>
        <v>50</v>
      </c>
      <c r="P1181" s="58"/>
    </row>
    <row r="1182" spans="1:16" s="5" customFormat="1" ht="17.45" customHeight="1">
      <c r="A1182" s="4">
        <v>1173</v>
      </c>
      <c r="B1182" s="133" t="s">
        <v>10520</v>
      </c>
      <c r="C1182" s="134" t="s">
        <v>2319</v>
      </c>
      <c r="D1182" s="135" t="s">
        <v>2575</v>
      </c>
      <c r="E1182" s="81" t="s">
        <v>10525</v>
      </c>
      <c r="F1182" s="145">
        <v>6.89</v>
      </c>
      <c r="G1182" s="145">
        <v>7.1</v>
      </c>
      <c r="H1182" s="48">
        <v>60</v>
      </c>
      <c r="I1182" s="48">
        <v>73</v>
      </c>
      <c r="J1182" s="165" t="str">
        <f t="shared" si="77"/>
        <v xml:space="preserve"> </v>
      </c>
      <c r="K1182" s="165" t="str">
        <f t="shared" si="78"/>
        <v>SVK</v>
      </c>
      <c r="L1182" s="165" t="str">
        <f t="shared" si="79"/>
        <v xml:space="preserve"> </v>
      </c>
      <c r="M1182" s="101"/>
      <c r="N1182" s="9"/>
      <c r="O1182" s="62">
        <f t="shared" si="80"/>
        <v>66.5</v>
      </c>
      <c r="P1182" s="58"/>
    </row>
    <row r="1183" spans="1:16" s="5" customFormat="1" ht="17.45" customHeight="1">
      <c r="A1183" s="4">
        <v>1174</v>
      </c>
      <c r="B1183" s="133" t="s">
        <v>10521</v>
      </c>
      <c r="C1183" s="134" t="s">
        <v>1266</v>
      </c>
      <c r="D1183" s="135" t="s">
        <v>2575</v>
      </c>
      <c r="E1183" s="81" t="s">
        <v>10525</v>
      </c>
      <c r="F1183" s="145">
        <v>7.05</v>
      </c>
      <c r="G1183" s="145">
        <v>7.49</v>
      </c>
      <c r="H1183" s="48">
        <v>71</v>
      </c>
      <c r="I1183" s="48">
        <v>76</v>
      </c>
      <c r="J1183" s="168" t="str">
        <f t="shared" si="77"/>
        <v>SVK</v>
      </c>
      <c r="K1183" s="165" t="str">
        <f t="shared" si="78"/>
        <v>SVK</v>
      </c>
      <c r="L1183" s="168" t="str">
        <f t="shared" si="79"/>
        <v>SVK</v>
      </c>
      <c r="M1183" s="196" t="s">
        <v>12589</v>
      </c>
      <c r="N1183" s="101"/>
      <c r="O1183" s="62">
        <f t="shared" si="80"/>
        <v>73.5</v>
      </c>
      <c r="P1183" s="58"/>
    </row>
    <row r="1184" spans="1:16" s="5" customFormat="1" ht="17.45" customHeight="1">
      <c r="A1184" s="4">
        <v>1175</v>
      </c>
      <c r="B1184" s="133" t="s">
        <v>10522</v>
      </c>
      <c r="C1184" s="134" t="s">
        <v>2979</v>
      </c>
      <c r="D1184" s="135" t="s">
        <v>9533</v>
      </c>
      <c r="E1184" s="81" t="s">
        <v>10525</v>
      </c>
      <c r="F1184" s="145">
        <v>4.17</v>
      </c>
      <c r="G1184" s="145">
        <v>5.54</v>
      </c>
      <c r="H1184" s="48">
        <v>50</v>
      </c>
      <c r="I1184" s="48">
        <v>67</v>
      </c>
      <c r="J1184" s="165" t="str">
        <f t="shared" si="77"/>
        <v xml:space="preserve"> </v>
      </c>
      <c r="K1184" s="165" t="str">
        <f t="shared" si="78"/>
        <v xml:space="preserve"> </v>
      </c>
      <c r="L1184" s="165" t="str">
        <f t="shared" si="79"/>
        <v xml:space="preserve"> </v>
      </c>
      <c r="M1184" s="196"/>
      <c r="N1184" s="50"/>
      <c r="O1184" s="62">
        <f t="shared" si="80"/>
        <v>58.5</v>
      </c>
      <c r="P1184" s="58"/>
    </row>
    <row r="1185" spans="1:16" s="5" customFormat="1" ht="17.45" customHeight="1">
      <c r="A1185" s="4">
        <v>1176</v>
      </c>
      <c r="B1185" s="133" t="s">
        <v>10523</v>
      </c>
      <c r="C1185" s="134" t="s">
        <v>4593</v>
      </c>
      <c r="D1185" s="135" t="s">
        <v>313</v>
      </c>
      <c r="E1185" s="81" t="s">
        <v>10525</v>
      </c>
      <c r="F1185" s="145">
        <v>6.08</v>
      </c>
      <c r="G1185" s="145">
        <v>5.66</v>
      </c>
      <c r="H1185" s="48">
        <v>60</v>
      </c>
      <c r="I1185" s="48">
        <v>66</v>
      </c>
      <c r="J1185" s="165" t="str">
        <f t="shared" si="77"/>
        <v xml:space="preserve"> </v>
      </c>
      <c r="K1185" s="165" t="str">
        <f t="shared" si="78"/>
        <v xml:space="preserve"> </v>
      </c>
      <c r="L1185" s="165" t="str">
        <f t="shared" si="79"/>
        <v xml:space="preserve"> </v>
      </c>
      <c r="M1185" s="68"/>
      <c r="N1185" s="50"/>
      <c r="O1185" s="62">
        <f t="shared" si="80"/>
        <v>63</v>
      </c>
      <c r="P1185" s="58"/>
    </row>
    <row r="1186" spans="1:16" s="5" customFormat="1" ht="17.45" customHeight="1">
      <c r="A1186" s="4">
        <v>1177</v>
      </c>
      <c r="B1186" s="133" t="s">
        <v>10524</v>
      </c>
      <c r="C1186" s="134" t="s">
        <v>1000</v>
      </c>
      <c r="D1186" s="135" t="s">
        <v>3720</v>
      </c>
      <c r="E1186" s="81" t="s">
        <v>10525</v>
      </c>
      <c r="F1186" s="145">
        <v>3.6</v>
      </c>
      <c r="G1186" s="145">
        <v>6.21</v>
      </c>
      <c r="H1186" s="48">
        <v>61</v>
      </c>
      <c r="I1186" s="48">
        <v>85</v>
      </c>
      <c r="J1186" s="165" t="str">
        <f t="shared" si="77"/>
        <v xml:space="preserve"> </v>
      </c>
      <c r="K1186" s="165" t="str">
        <f t="shared" si="78"/>
        <v xml:space="preserve"> </v>
      </c>
      <c r="L1186" s="165" t="str">
        <f t="shared" si="79"/>
        <v xml:space="preserve"> </v>
      </c>
      <c r="M1186" s="152"/>
      <c r="N1186" s="9"/>
      <c r="O1186" s="62">
        <f t="shared" si="80"/>
        <v>73</v>
      </c>
      <c r="P1186" s="58"/>
    </row>
    <row r="1187" spans="1:16" s="5" customFormat="1" ht="17.45" customHeight="1">
      <c r="A1187" s="4">
        <v>1178</v>
      </c>
      <c r="B1187" s="133" t="s">
        <v>10526</v>
      </c>
      <c r="C1187" s="134" t="s">
        <v>10527</v>
      </c>
      <c r="D1187" s="135" t="s">
        <v>2007</v>
      </c>
      <c r="E1187" s="81" t="s">
        <v>10556</v>
      </c>
      <c r="F1187" s="145">
        <v>2.78</v>
      </c>
      <c r="G1187" s="145">
        <v>3.04</v>
      </c>
      <c r="H1187" s="48">
        <v>51</v>
      </c>
      <c r="I1187" s="48">
        <v>60</v>
      </c>
      <c r="J1187" s="165" t="str">
        <f t="shared" si="77"/>
        <v xml:space="preserve"> </v>
      </c>
      <c r="K1187" s="165" t="str">
        <f t="shared" si="78"/>
        <v xml:space="preserve"> </v>
      </c>
      <c r="L1187" s="165" t="str">
        <f t="shared" si="79"/>
        <v xml:space="preserve"> </v>
      </c>
      <c r="M1187" s="63"/>
      <c r="N1187" s="50"/>
      <c r="O1187" s="62">
        <f t="shared" si="80"/>
        <v>55.5</v>
      </c>
      <c r="P1187" s="58"/>
    </row>
    <row r="1188" spans="1:16" s="5" customFormat="1" ht="17.45" customHeight="1">
      <c r="A1188" s="4">
        <v>1179</v>
      </c>
      <c r="B1188" s="133" t="s">
        <v>10528</v>
      </c>
      <c r="C1188" s="134" t="s">
        <v>4061</v>
      </c>
      <c r="D1188" s="135" t="s">
        <v>3474</v>
      </c>
      <c r="E1188" s="81" t="s">
        <v>10556</v>
      </c>
      <c r="F1188" s="145">
        <v>5.66</v>
      </c>
      <c r="G1188" s="145">
        <v>6.8</v>
      </c>
      <c r="H1188" s="48">
        <v>51</v>
      </c>
      <c r="I1188" s="48">
        <v>60</v>
      </c>
      <c r="J1188" s="165" t="str">
        <f t="shared" si="77"/>
        <v xml:space="preserve"> </v>
      </c>
      <c r="K1188" s="165" t="str">
        <f t="shared" si="78"/>
        <v xml:space="preserve"> </v>
      </c>
      <c r="L1188" s="165" t="str">
        <f t="shared" si="79"/>
        <v xml:space="preserve"> </v>
      </c>
      <c r="M1188" s="83"/>
      <c r="N1188" s="93"/>
      <c r="O1188" s="62">
        <f t="shared" si="80"/>
        <v>55.5</v>
      </c>
      <c r="P1188" s="58"/>
    </row>
    <row r="1189" spans="1:16" s="5" customFormat="1" ht="17.45" customHeight="1">
      <c r="A1189" s="4">
        <v>1180</v>
      </c>
      <c r="B1189" s="133" t="s">
        <v>10529</v>
      </c>
      <c r="C1189" s="134" t="s">
        <v>2980</v>
      </c>
      <c r="D1189" s="135" t="s">
        <v>2908</v>
      </c>
      <c r="E1189" s="81" t="s">
        <v>10556</v>
      </c>
      <c r="F1189" s="145">
        <v>5.4</v>
      </c>
      <c r="G1189" s="145">
        <v>7.25</v>
      </c>
      <c r="H1189" s="48">
        <v>51</v>
      </c>
      <c r="I1189" s="48">
        <v>63</v>
      </c>
      <c r="J1189" s="165" t="str">
        <f t="shared" si="77"/>
        <v xml:space="preserve"> </v>
      </c>
      <c r="K1189" s="165" t="str">
        <f t="shared" si="78"/>
        <v xml:space="preserve"> </v>
      </c>
      <c r="L1189" s="165" t="str">
        <f t="shared" si="79"/>
        <v xml:space="preserve"> </v>
      </c>
      <c r="M1189" s="152"/>
      <c r="N1189" s="9"/>
      <c r="O1189" s="62">
        <f t="shared" si="80"/>
        <v>57</v>
      </c>
      <c r="P1189" s="58"/>
    </row>
    <row r="1190" spans="1:16" s="5" customFormat="1" ht="17.45" customHeight="1">
      <c r="A1190" s="4">
        <v>1181</v>
      </c>
      <c r="B1190" s="133" t="s">
        <v>10530</v>
      </c>
      <c r="C1190" s="134" t="s">
        <v>734</v>
      </c>
      <c r="D1190" s="135" t="s">
        <v>1414</v>
      </c>
      <c r="E1190" s="81" t="s">
        <v>10556</v>
      </c>
      <c r="F1190" s="145">
        <v>4.3600000000000003</v>
      </c>
      <c r="G1190" s="145">
        <v>5.83</v>
      </c>
      <c r="H1190" s="48">
        <v>50</v>
      </c>
      <c r="I1190" s="48">
        <v>59</v>
      </c>
      <c r="J1190" s="165" t="str">
        <f t="shared" si="77"/>
        <v xml:space="preserve"> </v>
      </c>
      <c r="K1190" s="165" t="str">
        <f t="shared" si="78"/>
        <v xml:space="preserve"> </v>
      </c>
      <c r="L1190" s="165" t="str">
        <f t="shared" si="79"/>
        <v xml:space="preserve"> </v>
      </c>
      <c r="M1190" s="196"/>
      <c r="N1190" s="9"/>
      <c r="O1190" s="62">
        <f t="shared" si="80"/>
        <v>54.5</v>
      </c>
      <c r="P1190" s="58"/>
    </row>
    <row r="1191" spans="1:16" s="5" customFormat="1" ht="17.45" customHeight="1">
      <c r="A1191" s="4">
        <v>1182</v>
      </c>
      <c r="B1191" s="133" t="s">
        <v>10532</v>
      </c>
      <c r="C1191" s="134" t="s">
        <v>10533</v>
      </c>
      <c r="D1191" s="135" t="s">
        <v>3922</v>
      </c>
      <c r="E1191" s="81" t="s">
        <v>10556</v>
      </c>
      <c r="F1191" s="145">
        <v>5.05</v>
      </c>
      <c r="G1191" s="145">
        <v>5.09</v>
      </c>
      <c r="H1191" s="48">
        <v>50</v>
      </c>
      <c r="I1191" s="48">
        <v>59</v>
      </c>
      <c r="J1191" s="165" t="str">
        <f t="shared" si="77"/>
        <v xml:space="preserve"> </v>
      </c>
      <c r="K1191" s="165" t="str">
        <f t="shared" si="78"/>
        <v xml:space="preserve"> </v>
      </c>
      <c r="L1191" s="165" t="str">
        <f t="shared" si="79"/>
        <v xml:space="preserve"> </v>
      </c>
      <c r="M1191" s="101"/>
      <c r="N1191" s="138"/>
      <c r="O1191" s="62">
        <f t="shared" si="80"/>
        <v>54.5</v>
      </c>
      <c r="P1191" s="58"/>
    </row>
    <row r="1192" spans="1:16" s="5" customFormat="1" ht="17.45" customHeight="1">
      <c r="A1192" s="4">
        <v>1183</v>
      </c>
      <c r="B1192" s="133" t="s">
        <v>10534</v>
      </c>
      <c r="C1192" s="134" t="s">
        <v>2995</v>
      </c>
      <c r="D1192" s="135" t="s">
        <v>359</v>
      </c>
      <c r="E1192" s="81" t="s">
        <v>10556</v>
      </c>
      <c r="F1192" s="145">
        <v>5.43</v>
      </c>
      <c r="G1192" s="145">
        <v>6.38</v>
      </c>
      <c r="H1192" s="48">
        <v>50</v>
      </c>
      <c r="I1192" s="48">
        <v>61</v>
      </c>
      <c r="J1192" s="165" t="str">
        <f t="shared" si="77"/>
        <v xml:space="preserve"> </v>
      </c>
      <c r="K1192" s="165" t="str">
        <f t="shared" si="78"/>
        <v xml:space="preserve"> </v>
      </c>
      <c r="L1192" s="165" t="str">
        <f t="shared" si="79"/>
        <v xml:space="preserve"> </v>
      </c>
      <c r="M1192" s="63"/>
      <c r="N1192" s="9"/>
      <c r="O1192" s="62">
        <f t="shared" si="80"/>
        <v>55.5</v>
      </c>
      <c r="P1192" s="58"/>
    </row>
    <row r="1193" spans="1:16" s="5" customFormat="1" ht="17.45" customHeight="1">
      <c r="A1193" s="4">
        <v>1184</v>
      </c>
      <c r="B1193" s="133" t="s">
        <v>10535</v>
      </c>
      <c r="C1193" s="134" t="s">
        <v>3112</v>
      </c>
      <c r="D1193" s="135" t="s">
        <v>4263</v>
      </c>
      <c r="E1193" s="81" t="s">
        <v>10556</v>
      </c>
      <c r="F1193" s="145">
        <v>2.64</v>
      </c>
      <c r="G1193" s="145">
        <v>5.19</v>
      </c>
      <c r="H1193" s="48">
        <v>50</v>
      </c>
      <c r="I1193" s="48">
        <v>58</v>
      </c>
      <c r="J1193" s="165" t="str">
        <f t="shared" si="77"/>
        <v xml:space="preserve"> </v>
      </c>
      <c r="K1193" s="165" t="str">
        <f t="shared" si="78"/>
        <v xml:space="preserve"> </v>
      </c>
      <c r="L1193" s="165" t="str">
        <f t="shared" si="79"/>
        <v xml:space="preserve"> </v>
      </c>
      <c r="M1193" s="152"/>
      <c r="N1193" s="9"/>
      <c r="O1193" s="62">
        <f t="shared" si="80"/>
        <v>54</v>
      </c>
      <c r="P1193" s="58"/>
    </row>
    <row r="1194" spans="1:16" s="5" customFormat="1" ht="17.45" customHeight="1">
      <c r="A1194" s="4">
        <v>1185</v>
      </c>
      <c r="B1194" s="133" t="s">
        <v>10536</v>
      </c>
      <c r="C1194" s="134" t="s">
        <v>4265</v>
      </c>
      <c r="D1194" s="135" t="s">
        <v>3615</v>
      </c>
      <c r="E1194" s="81" t="s">
        <v>10556</v>
      </c>
      <c r="F1194" s="145">
        <v>3.18</v>
      </c>
      <c r="G1194" s="145">
        <v>4.6500000000000004</v>
      </c>
      <c r="H1194" s="48">
        <v>51</v>
      </c>
      <c r="I1194" s="48">
        <v>58</v>
      </c>
      <c r="J1194" s="165" t="str">
        <f t="shared" si="77"/>
        <v xml:space="preserve"> </v>
      </c>
      <c r="K1194" s="165" t="str">
        <f t="shared" si="78"/>
        <v xml:space="preserve"> </v>
      </c>
      <c r="L1194" s="165" t="str">
        <f t="shared" si="79"/>
        <v xml:space="preserve"> </v>
      </c>
      <c r="M1194" s="196"/>
      <c r="N1194" s="9"/>
      <c r="O1194" s="62">
        <f t="shared" si="80"/>
        <v>54.5</v>
      </c>
      <c r="P1194" s="58"/>
    </row>
    <row r="1195" spans="1:16" s="5" customFormat="1" ht="17.45" customHeight="1">
      <c r="A1195" s="4">
        <v>1186</v>
      </c>
      <c r="B1195" s="133" t="s">
        <v>10537</v>
      </c>
      <c r="C1195" s="134" t="s">
        <v>1413</v>
      </c>
      <c r="D1195" s="135" t="s">
        <v>362</v>
      </c>
      <c r="E1195" s="81" t="s">
        <v>10556</v>
      </c>
      <c r="F1195" s="145">
        <v>1.55</v>
      </c>
      <c r="G1195" s="145">
        <v>3.23</v>
      </c>
      <c r="H1195" s="48">
        <v>50</v>
      </c>
      <c r="I1195" s="48">
        <v>57</v>
      </c>
      <c r="J1195" s="165" t="str">
        <f t="shared" si="77"/>
        <v xml:space="preserve"> </v>
      </c>
      <c r="K1195" s="165" t="str">
        <f t="shared" si="78"/>
        <v xml:space="preserve"> </v>
      </c>
      <c r="L1195" s="165" t="str">
        <f t="shared" si="79"/>
        <v xml:space="preserve"> </v>
      </c>
      <c r="M1195" s="196"/>
      <c r="N1195" s="9"/>
      <c r="O1195" s="62">
        <f t="shared" si="80"/>
        <v>53.5</v>
      </c>
      <c r="P1195" s="58"/>
    </row>
    <row r="1196" spans="1:16" s="5" customFormat="1" ht="17.45" customHeight="1">
      <c r="A1196" s="4">
        <v>1187</v>
      </c>
      <c r="B1196" s="133" t="s">
        <v>10538</v>
      </c>
      <c r="C1196" s="134" t="s">
        <v>10539</v>
      </c>
      <c r="D1196" s="135" t="s">
        <v>3764</v>
      </c>
      <c r="E1196" s="81" t="s">
        <v>10556</v>
      </c>
      <c r="F1196" s="145">
        <v>4.68</v>
      </c>
      <c r="G1196" s="145">
        <v>5.08</v>
      </c>
      <c r="H1196" s="48">
        <v>50</v>
      </c>
      <c r="I1196" s="48">
        <v>60</v>
      </c>
      <c r="J1196" s="165" t="str">
        <f t="shared" si="77"/>
        <v xml:space="preserve"> </v>
      </c>
      <c r="K1196" s="165" t="str">
        <f t="shared" si="78"/>
        <v xml:space="preserve"> </v>
      </c>
      <c r="L1196" s="165" t="str">
        <f t="shared" si="79"/>
        <v xml:space="preserve"> </v>
      </c>
      <c r="M1196" s="101"/>
      <c r="N1196" s="138"/>
      <c r="O1196" s="62">
        <f t="shared" si="80"/>
        <v>55</v>
      </c>
      <c r="P1196" s="58"/>
    </row>
    <row r="1197" spans="1:16" s="5" customFormat="1" ht="17.45" customHeight="1">
      <c r="A1197" s="4">
        <v>1188</v>
      </c>
      <c r="B1197" s="133" t="s">
        <v>10540</v>
      </c>
      <c r="C1197" s="134" t="s">
        <v>2999</v>
      </c>
      <c r="D1197" s="135" t="s">
        <v>3790</v>
      </c>
      <c r="E1197" s="81" t="s">
        <v>10556</v>
      </c>
      <c r="F1197" s="145">
        <v>6.2</v>
      </c>
      <c r="G1197" s="145">
        <v>7.39</v>
      </c>
      <c r="H1197" s="48">
        <v>55</v>
      </c>
      <c r="I1197" s="48">
        <v>71</v>
      </c>
      <c r="J1197" s="165" t="str">
        <f t="shared" si="77"/>
        <v xml:space="preserve"> </v>
      </c>
      <c r="K1197" s="165" t="str">
        <f t="shared" si="78"/>
        <v>SVK</v>
      </c>
      <c r="L1197" s="165" t="str">
        <f t="shared" si="79"/>
        <v xml:space="preserve"> </v>
      </c>
      <c r="M1197" s="63"/>
      <c r="N1197" s="9"/>
      <c r="O1197" s="62">
        <f t="shared" si="80"/>
        <v>63</v>
      </c>
      <c r="P1197" s="58"/>
    </row>
    <row r="1198" spans="1:16" s="5" customFormat="1" ht="17.45" customHeight="1">
      <c r="A1198" s="4">
        <v>1189</v>
      </c>
      <c r="B1198" s="133" t="s">
        <v>10541</v>
      </c>
      <c r="C1198" s="134" t="s">
        <v>670</v>
      </c>
      <c r="D1198" s="135" t="s">
        <v>3794</v>
      </c>
      <c r="E1198" s="81" t="s">
        <v>10556</v>
      </c>
      <c r="F1198" s="145">
        <v>4.34</v>
      </c>
      <c r="G1198" s="145">
        <v>4.96</v>
      </c>
      <c r="H1198" s="48">
        <v>51</v>
      </c>
      <c r="I1198" s="48">
        <v>57</v>
      </c>
      <c r="J1198" s="165" t="str">
        <f t="shared" si="77"/>
        <v xml:space="preserve"> </v>
      </c>
      <c r="K1198" s="165" t="str">
        <f t="shared" si="78"/>
        <v xml:space="preserve"> </v>
      </c>
      <c r="L1198" s="165" t="str">
        <f t="shared" si="79"/>
        <v xml:space="preserve"> </v>
      </c>
      <c r="M1198" s="63"/>
      <c r="N1198" s="9"/>
      <c r="O1198" s="62">
        <f t="shared" si="80"/>
        <v>54</v>
      </c>
      <c r="P1198" s="58"/>
    </row>
    <row r="1199" spans="1:16" s="5" customFormat="1" ht="17.45" customHeight="1">
      <c r="A1199" s="4">
        <v>1190</v>
      </c>
      <c r="B1199" s="133" t="s">
        <v>10542</v>
      </c>
      <c r="C1199" s="134" t="s">
        <v>2460</v>
      </c>
      <c r="D1199" s="135" t="s">
        <v>999</v>
      </c>
      <c r="E1199" s="81" t="s">
        <v>10556</v>
      </c>
      <c r="F1199" s="145">
        <v>2.98</v>
      </c>
      <c r="G1199" s="145">
        <v>6.84</v>
      </c>
      <c r="H1199" s="48">
        <v>50</v>
      </c>
      <c r="I1199" s="48">
        <v>61</v>
      </c>
      <c r="J1199" s="165" t="str">
        <f t="shared" si="77"/>
        <v xml:space="preserve"> </v>
      </c>
      <c r="K1199" s="165" t="str">
        <f t="shared" si="78"/>
        <v xml:space="preserve"> </v>
      </c>
      <c r="L1199" s="165" t="str">
        <f t="shared" si="79"/>
        <v xml:space="preserve"> </v>
      </c>
      <c r="M1199" s="63"/>
      <c r="N1199" s="9"/>
      <c r="O1199" s="62">
        <f t="shared" si="80"/>
        <v>55.5</v>
      </c>
      <c r="P1199" s="58"/>
    </row>
    <row r="1200" spans="1:16" s="5" customFormat="1" ht="17.45" customHeight="1">
      <c r="A1200" s="4">
        <v>1191</v>
      </c>
      <c r="B1200" s="133" t="s">
        <v>10543</v>
      </c>
      <c r="C1200" s="134" t="s">
        <v>2056</v>
      </c>
      <c r="D1200" s="135" t="s">
        <v>3801</v>
      </c>
      <c r="E1200" s="81" t="s">
        <v>10556</v>
      </c>
      <c r="F1200" s="145">
        <v>2.89</v>
      </c>
      <c r="G1200" s="145">
        <v>3.97</v>
      </c>
      <c r="H1200" s="48">
        <v>44</v>
      </c>
      <c r="I1200" s="48">
        <v>57</v>
      </c>
      <c r="J1200" s="165" t="str">
        <f t="shared" si="77"/>
        <v xml:space="preserve"> </v>
      </c>
      <c r="K1200" s="165" t="str">
        <f t="shared" si="78"/>
        <v xml:space="preserve"> </v>
      </c>
      <c r="L1200" s="165" t="str">
        <f t="shared" si="79"/>
        <v xml:space="preserve"> </v>
      </c>
      <c r="M1200" s="196"/>
      <c r="N1200" s="9"/>
      <c r="O1200" s="62">
        <f t="shared" si="80"/>
        <v>50.5</v>
      </c>
      <c r="P1200" s="58"/>
    </row>
    <row r="1201" spans="1:16" s="5" customFormat="1" ht="17.45" customHeight="1">
      <c r="A1201" s="4">
        <v>1192</v>
      </c>
      <c r="B1201" s="133" t="s">
        <v>10544</v>
      </c>
      <c r="C1201" s="134" t="s">
        <v>10545</v>
      </c>
      <c r="D1201" s="135" t="s">
        <v>10546</v>
      </c>
      <c r="E1201" s="81" t="s">
        <v>10556</v>
      </c>
      <c r="F1201" s="145">
        <v>6.32</v>
      </c>
      <c r="G1201" s="145">
        <v>7.13</v>
      </c>
      <c r="H1201" s="48">
        <v>51</v>
      </c>
      <c r="I1201" s="48">
        <v>65</v>
      </c>
      <c r="J1201" s="165" t="str">
        <f t="shared" si="77"/>
        <v xml:space="preserve"> </v>
      </c>
      <c r="K1201" s="165" t="str">
        <f t="shared" si="78"/>
        <v xml:space="preserve"> </v>
      </c>
      <c r="L1201" s="165" t="str">
        <f t="shared" si="79"/>
        <v xml:space="preserve"> </v>
      </c>
      <c r="M1201" s="196"/>
      <c r="N1201" s="9"/>
      <c r="O1201" s="62">
        <f t="shared" si="80"/>
        <v>58</v>
      </c>
      <c r="P1201" s="58"/>
    </row>
    <row r="1202" spans="1:16" s="5" customFormat="1" ht="17.45" customHeight="1">
      <c r="A1202" s="4">
        <v>1193</v>
      </c>
      <c r="B1202" s="133" t="s">
        <v>10547</v>
      </c>
      <c r="C1202" s="134" t="s">
        <v>8343</v>
      </c>
      <c r="D1202" s="135" t="s">
        <v>1008</v>
      </c>
      <c r="E1202" s="81" t="s">
        <v>10556</v>
      </c>
      <c r="F1202" s="145">
        <v>5.22</v>
      </c>
      <c r="G1202" s="145">
        <v>6.59</v>
      </c>
      <c r="H1202" s="48">
        <v>60</v>
      </c>
      <c r="I1202" s="48">
        <v>70</v>
      </c>
      <c r="J1202" s="165" t="str">
        <f t="shared" si="77"/>
        <v xml:space="preserve"> </v>
      </c>
      <c r="K1202" s="165" t="str">
        <f t="shared" si="78"/>
        <v xml:space="preserve"> </v>
      </c>
      <c r="L1202" s="165" t="str">
        <f t="shared" si="79"/>
        <v xml:space="preserve"> </v>
      </c>
      <c r="M1202" s="63"/>
      <c r="N1202" s="9"/>
      <c r="O1202" s="62">
        <f t="shared" si="80"/>
        <v>65</v>
      </c>
      <c r="P1202" s="58"/>
    </row>
    <row r="1203" spans="1:16" s="5" customFormat="1" ht="17.45" customHeight="1">
      <c r="A1203" s="4">
        <v>1194</v>
      </c>
      <c r="B1203" s="133" t="s">
        <v>10548</v>
      </c>
      <c r="C1203" s="134" t="s">
        <v>10549</v>
      </c>
      <c r="D1203" s="135" t="s">
        <v>8076</v>
      </c>
      <c r="E1203" s="81" t="s">
        <v>10556</v>
      </c>
      <c r="F1203" s="145">
        <v>6.03</v>
      </c>
      <c r="G1203" s="145">
        <v>7.85</v>
      </c>
      <c r="H1203" s="48">
        <v>51</v>
      </c>
      <c r="I1203" s="48">
        <v>72</v>
      </c>
      <c r="J1203" s="165" t="str">
        <f t="shared" si="77"/>
        <v xml:space="preserve"> </v>
      </c>
      <c r="K1203" s="165" t="str">
        <f t="shared" si="78"/>
        <v>SVK</v>
      </c>
      <c r="L1203" s="165" t="str">
        <f t="shared" si="79"/>
        <v xml:space="preserve"> </v>
      </c>
      <c r="M1203" s="83"/>
      <c r="N1203" s="138"/>
      <c r="O1203" s="62">
        <f t="shared" si="80"/>
        <v>61.5</v>
      </c>
      <c r="P1203" s="58"/>
    </row>
    <row r="1204" spans="1:16" s="5" customFormat="1" ht="17.45" customHeight="1">
      <c r="A1204" s="4">
        <v>1195</v>
      </c>
      <c r="B1204" s="133" t="s">
        <v>10550</v>
      </c>
      <c r="C1204" s="134" t="s">
        <v>670</v>
      </c>
      <c r="D1204" s="135" t="s">
        <v>711</v>
      </c>
      <c r="E1204" s="81" t="s">
        <v>10556</v>
      </c>
      <c r="F1204" s="145">
        <v>0.91</v>
      </c>
      <c r="G1204" s="145">
        <v>3.55</v>
      </c>
      <c r="H1204" s="48">
        <v>44</v>
      </c>
      <c r="I1204" s="48">
        <v>56</v>
      </c>
      <c r="J1204" s="165" t="str">
        <f t="shared" si="77"/>
        <v xml:space="preserve"> </v>
      </c>
      <c r="K1204" s="165" t="str">
        <f t="shared" si="78"/>
        <v xml:space="preserve"> </v>
      </c>
      <c r="L1204" s="165" t="str">
        <f t="shared" si="79"/>
        <v xml:space="preserve"> </v>
      </c>
      <c r="M1204" s="196"/>
      <c r="N1204" s="9"/>
      <c r="O1204" s="62">
        <f t="shared" si="80"/>
        <v>50</v>
      </c>
      <c r="P1204" s="58"/>
    </row>
    <row r="1205" spans="1:16" s="5" customFormat="1" ht="17.45" customHeight="1">
      <c r="A1205" s="4">
        <v>1196</v>
      </c>
      <c r="B1205" s="133" t="s">
        <v>10551</v>
      </c>
      <c r="C1205" s="134" t="s">
        <v>3822</v>
      </c>
      <c r="D1205" s="135" t="s">
        <v>1002</v>
      </c>
      <c r="E1205" s="81" t="s">
        <v>10556</v>
      </c>
      <c r="F1205" s="145">
        <v>5.01</v>
      </c>
      <c r="G1205" s="145">
        <v>5.5</v>
      </c>
      <c r="H1205" s="48">
        <v>71</v>
      </c>
      <c r="I1205" s="48">
        <v>67</v>
      </c>
      <c r="J1205" s="165" t="str">
        <f t="shared" si="77"/>
        <v xml:space="preserve"> </v>
      </c>
      <c r="K1205" s="165" t="str">
        <f t="shared" si="78"/>
        <v xml:space="preserve"> </v>
      </c>
      <c r="L1205" s="165" t="str">
        <f t="shared" si="79"/>
        <v xml:space="preserve"> </v>
      </c>
      <c r="M1205" s="63"/>
      <c r="N1205" s="9"/>
      <c r="O1205" s="62">
        <f t="shared" si="80"/>
        <v>69</v>
      </c>
      <c r="P1205" s="58"/>
    </row>
    <row r="1206" spans="1:16" s="5" customFormat="1" ht="17.45" customHeight="1">
      <c r="A1206" s="4">
        <v>1197</v>
      </c>
      <c r="B1206" s="133" t="s">
        <v>10552</v>
      </c>
      <c r="C1206" s="134" t="s">
        <v>10553</v>
      </c>
      <c r="D1206" s="135" t="s">
        <v>2573</v>
      </c>
      <c r="E1206" s="81" t="s">
        <v>10556</v>
      </c>
      <c r="F1206" s="145">
        <v>6.49</v>
      </c>
      <c r="G1206" s="145">
        <v>7.5</v>
      </c>
      <c r="H1206" s="48">
        <v>61</v>
      </c>
      <c r="I1206" s="48">
        <v>76</v>
      </c>
      <c r="J1206" s="151" t="str">
        <f t="shared" si="77"/>
        <v xml:space="preserve"> </v>
      </c>
      <c r="K1206" s="151" t="str">
        <f t="shared" si="78"/>
        <v>SVK</v>
      </c>
      <c r="L1206" s="151" t="str">
        <f t="shared" si="79"/>
        <v xml:space="preserve"> </v>
      </c>
      <c r="M1206" s="101"/>
      <c r="N1206" s="15"/>
      <c r="O1206" s="62">
        <f t="shared" si="80"/>
        <v>68.5</v>
      </c>
      <c r="P1206" s="4"/>
    </row>
    <row r="1207" spans="1:16" s="5" customFormat="1" ht="17.45" customHeight="1">
      <c r="A1207" s="4">
        <v>1198</v>
      </c>
      <c r="B1207" s="133" t="s">
        <v>10554</v>
      </c>
      <c r="C1207" s="134" t="s">
        <v>10555</v>
      </c>
      <c r="D1207" s="135" t="s">
        <v>1051</v>
      </c>
      <c r="E1207" s="81" t="s">
        <v>10556</v>
      </c>
      <c r="F1207" s="145">
        <v>7.19</v>
      </c>
      <c r="G1207" s="145">
        <v>7.39</v>
      </c>
      <c r="H1207" s="48">
        <v>70</v>
      </c>
      <c r="I1207" s="48">
        <v>76</v>
      </c>
      <c r="J1207" s="151" t="str">
        <f t="shared" si="77"/>
        <v>SVK</v>
      </c>
      <c r="K1207" s="166" t="str">
        <f t="shared" si="78"/>
        <v>SVK</v>
      </c>
      <c r="L1207" s="166" t="str">
        <f t="shared" si="79"/>
        <v>SVK</v>
      </c>
      <c r="M1207" s="63" t="s">
        <v>12603</v>
      </c>
      <c r="N1207" s="15"/>
      <c r="O1207" s="62">
        <f t="shared" si="80"/>
        <v>73</v>
      </c>
      <c r="P1207" s="4"/>
    </row>
    <row r="1208" spans="1:16" s="5" customFormat="1" ht="17.45" customHeight="1">
      <c r="A1208" s="4">
        <v>1199</v>
      </c>
      <c r="B1208" s="133" t="s">
        <v>10557</v>
      </c>
      <c r="C1208" s="134" t="s">
        <v>2468</v>
      </c>
      <c r="D1208" s="135" t="s">
        <v>10558</v>
      </c>
      <c r="E1208" s="81" t="s">
        <v>10606</v>
      </c>
      <c r="F1208" s="145">
        <v>6.37</v>
      </c>
      <c r="G1208" s="145">
        <v>6.15</v>
      </c>
      <c r="H1208" s="48">
        <v>57</v>
      </c>
      <c r="I1208" s="48">
        <v>69</v>
      </c>
      <c r="J1208" s="151" t="str">
        <f t="shared" si="77"/>
        <v xml:space="preserve"> </v>
      </c>
      <c r="K1208" s="151" t="str">
        <f t="shared" si="78"/>
        <v xml:space="preserve"> </v>
      </c>
      <c r="L1208" s="151" t="str">
        <f t="shared" si="79"/>
        <v xml:space="preserve"> </v>
      </c>
      <c r="M1208" s="101"/>
      <c r="N1208" s="15"/>
      <c r="O1208" s="62">
        <f t="shared" si="80"/>
        <v>63</v>
      </c>
      <c r="P1208" s="4"/>
    </row>
    <row r="1209" spans="1:16" s="5" customFormat="1" ht="17.45" customHeight="1">
      <c r="A1209" s="4">
        <v>1200</v>
      </c>
      <c r="B1209" s="133" t="s">
        <v>10559</v>
      </c>
      <c r="C1209" s="134" t="s">
        <v>1734</v>
      </c>
      <c r="D1209" s="135" t="s">
        <v>2268</v>
      </c>
      <c r="E1209" s="81" t="s">
        <v>10606</v>
      </c>
      <c r="F1209" s="145">
        <v>6.51</v>
      </c>
      <c r="G1209" s="145">
        <v>5.76</v>
      </c>
      <c r="H1209" s="48">
        <v>62</v>
      </c>
      <c r="I1209" s="48">
        <v>67</v>
      </c>
      <c r="J1209" s="151" t="str">
        <f t="shared" si="77"/>
        <v xml:space="preserve"> </v>
      </c>
      <c r="K1209" s="151" t="str">
        <f t="shared" si="78"/>
        <v xml:space="preserve"> </v>
      </c>
      <c r="L1209" s="151" t="str">
        <f t="shared" si="79"/>
        <v xml:space="preserve"> </v>
      </c>
      <c r="M1209" s="101"/>
      <c r="N1209" s="15"/>
      <c r="O1209" s="62">
        <f t="shared" si="80"/>
        <v>64.5</v>
      </c>
      <c r="P1209" s="4"/>
    </row>
    <row r="1210" spans="1:16" s="5" customFormat="1" ht="17.45" customHeight="1">
      <c r="A1210" s="4">
        <v>1201</v>
      </c>
      <c r="B1210" s="133" t="s">
        <v>10560</v>
      </c>
      <c r="C1210" s="134" t="s">
        <v>3688</v>
      </c>
      <c r="D1210" s="135" t="s">
        <v>3467</v>
      </c>
      <c r="E1210" s="81" t="s">
        <v>10606</v>
      </c>
      <c r="F1210" s="145">
        <v>5.96</v>
      </c>
      <c r="G1210" s="145">
        <v>4.99</v>
      </c>
      <c r="H1210" s="48">
        <v>57</v>
      </c>
      <c r="I1210" s="48">
        <v>63</v>
      </c>
      <c r="J1210" s="151" t="str">
        <f t="shared" si="77"/>
        <v xml:space="preserve"> </v>
      </c>
      <c r="K1210" s="151" t="str">
        <f t="shared" si="78"/>
        <v xml:space="preserve"> </v>
      </c>
      <c r="L1210" s="151" t="str">
        <f t="shared" si="79"/>
        <v xml:space="preserve"> </v>
      </c>
      <c r="M1210" s="83"/>
      <c r="N1210" s="15"/>
      <c r="O1210" s="62">
        <f t="shared" si="80"/>
        <v>60</v>
      </c>
      <c r="P1210" s="4"/>
    </row>
    <row r="1211" spans="1:16" s="5" customFormat="1" ht="17.45" customHeight="1">
      <c r="A1211" s="4">
        <v>1202</v>
      </c>
      <c r="B1211" s="133" t="s">
        <v>10561</v>
      </c>
      <c r="C1211" s="134" t="s">
        <v>10562</v>
      </c>
      <c r="D1211" s="135" t="s">
        <v>2900</v>
      </c>
      <c r="E1211" s="81" t="s">
        <v>10606</v>
      </c>
      <c r="F1211" s="145">
        <v>7.07</v>
      </c>
      <c r="G1211" s="145">
        <v>7.78</v>
      </c>
      <c r="H1211" s="48">
        <v>62</v>
      </c>
      <c r="I1211" s="48">
        <v>80</v>
      </c>
      <c r="J1211" s="151" t="str">
        <f t="shared" si="77"/>
        <v xml:space="preserve"> </v>
      </c>
      <c r="K1211" s="151" t="str">
        <f t="shared" si="78"/>
        <v>SVK</v>
      </c>
      <c r="L1211" s="151" t="str">
        <f t="shared" si="79"/>
        <v xml:space="preserve"> </v>
      </c>
      <c r="M1211" s="83"/>
      <c r="N1211" s="81"/>
      <c r="O1211" s="62">
        <f t="shared" si="80"/>
        <v>71</v>
      </c>
      <c r="P1211" s="4"/>
    </row>
    <row r="1212" spans="1:16" s="5" customFormat="1" ht="17.45" customHeight="1">
      <c r="A1212" s="4">
        <v>1203</v>
      </c>
      <c r="B1212" s="133" t="s">
        <v>10563</v>
      </c>
      <c r="C1212" s="134" t="s">
        <v>3309</v>
      </c>
      <c r="D1212" s="135" t="s">
        <v>4067</v>
      </c>
      <c r="E1212" s="81" t="s">
        <v>10606</v>
      </c>
      <c r="F1212" s="145">
        <v>5.18</v>
      </c>
      <c r="G1212" s="145">
        <v>5.68</v>
      </c>
      <c r="H1212" s="48">
        <v>56</v>
      </c>
      <c r="I1212" s="48">
        <v>81</v>
      </c>
      <c r="J1212" s="151" t="str">
        <f t="shared" si="77"/>
        <v xml:space="preserve"> </v>
      </c>
      <c r="K1212" s="151" t="str">
        <f t="shared" si="78"/>
        <v xml:space="preserve"> </v>
      </c>
      <c r="L1212" s="151" t="str">
        <f t="shared" si="79"/>
        <v xml:space="preserve"> </v>
      </c>
      <c r="M1212" s="101"/>
      <c r="N1212" s="9"/>
      <c r="O1212" s="62">
        <f t="shared" si="80"/>
        <v>68.5</v>
      </c>
      <c r="P1212" s="4"/>
    </row>
    <row r="1213" spans="1:16" s="5" customFormat="1" ht="17.45" customHeight="1">
      <c r="A1213" s="4">
        <v>1204</v>
      </c>
      <c r="B1213" s="133" t="s">
        <v>10564</v>
      </c>
      <c r="C1213" s="134" t="s">
        <v>10565</v>
      </c>
      <c r="D1213" s="135" t="s">
        <v>1806</v>
      </c>
      <c r="E1213" s="81" t="s">
        <v>10606</v>
      </c>
      <c r="F1213" s="145">
        <v>5.65</v>
      </c>
      <c r="G1213" s="145">
        <v>6.24</v>
      </c>
      <c r="H1213" s="48">
        <v>53</v>
      </c>
      <c r="I1213" s="48">
        <v>67</v>
      </c>
      <c r="J1213" s="151" t="str">
        <f t="shared" si="77"/>
        <v xml:space="preserve"> </v>
      </c>
      <c r="K1213" s="151" t="str">
        <f t="shared" si="78"/>
        <v xml:space="preserve"> </v>
      </c>
      <c r="L1213" s="151" t="str">
        <f t="shared" si="79"/>
        <v xml:space="preserve"> </v>
      </c>
      <c r="M1213" s="101"/>
      <c r="N1213" s="15"/>
      <c r="O1213" s="62">
        <f t="shared" si="80"/>
        <v>60</v>
      </c>
      <c r="P1213" s="4"/>
    </row>
    <row r="1214" spans="1:16" s="5" customFormat="1" ht="17.45" customHeight="1">
      <c r="A1214" s="4">
        <v>1205</v>
      </c>
      <c r="B1214" s="133" t="s">
        <v>10566</v>
      </c>
      <c r="C1214" s="134" t="s">
        <v>905</v>
      </c>
      <c r="D1214" s="135" t="s">
        <v>4070</v>
      </c>
      <c r="E1214" s="81" t="s">
        <v>10606</v>
      </c>
      <c r="F1214" s="145">
        <v>6.85</v>
      </c>
      <c r="G1214" s="145">
        <v>5.0599999999999996</v>
      </c>
      <c r="H1214" s="48">
        <v>55</v>
      </c>
      <c r="I1214" s="48">
        <v>59</v>
      </c>
      <c r="J1214" s="151" t="str">
        <f t="shared" si="77"/>
        <v xml:space="preserve"> </v>
      </c>
      <c r="K1214" s="151" t="str">
        <f t="shared" si="78"/>
        <v xml:space="preserve"> </v>
      </c>
      <c r="L1214" s="151" t="str">
        <f t="shared" si="79"/>
        <v xml:space="preserve"> </v>
      </c>
      <c r="M1214" s="84"/>
      <c r="N1214" s="15"/>
      <c r="O1214" s="62">
        <f t="shared" si="80"/>
        <v>57</v>
      </c>
      <c r="P1214" s="4"/>
    </row>
    <row r="1215" spans="1:16" s="5" customFormat="1" ht="17.45" customHeight="1">
      <c r="A1215" s="4">
        <v>1206</v>
      </c>
      <c r="B1215" s="133" t="s">
        <v>10567</v>
      </c>
      <c r="C1215" s="134" t="s">
        <v>3788</v>
      </c>
      <c r="D1215" s="135" t="s">
        <v>2521</v>
      </c>
      <c r="E1215" s="81" t="s">
        <v>10606</v>
      </c>
      <c r="F1215" s="145">
        <v>6.19</v>
      </c>
      <c r="G1215" s="145">
        <v>5.7</v>
      </c>
      <c r="H1215" s="48">
        <v>61</v>
      </c>
      <c r="I1215" s="48">
        <v>77</v>
      </c>
      <c r="J1215" s="151" t="str">
        <f t="shared" si="77"/>
        <v xml:space="preserve"> </v>
      </c>
      <c r="K1215" s="151" t="str">
        <f t="shared" si="78"/>
        <v xml:space="preserve"> </v>
      </c>
      <c r="L1215" s="151" t="str">
        <f t="shared" si="79"/>
        <v xml:space="preserve"> </v>
      </c>
      <c r="M1215" s="101"/>
      <c r="N1215" s="9"/>
      <c r="O1215" s="62">
        <f t="shared" si="80"/>
        <v>69</v>
      </c>
      <c r="P1215" s="4"/>
    </row>
    <row r="1216" spans="1:16" s="5" customFormat="1" ht="17.45" customHeight="1">
      <c r="A1216" s="4">
        <v>1207</v>
      </c>
      <c r="B1216" s="133" t="s">
        <v>10568</v>
      </c>
      <c r="C1216" s="134" t="s">
        <v>897</v>
      </c>
      <c r="D1216" s="135" t="s">
        <v>3837</v>
      </c>
      <c r="E1216" s="81" t="s">
        <v>10606</v>
      </c>
      <c r="F1216" s="145">
        <v>4.24</v>
      </c>
      <c r="G1216" s="145">
        <v>5.17</v>
      </c>
      <c r="H1216" s="48">
        <v>51</v>
      </c>
      <c r="I1216" s="48">
        <v>61</v>
      </c>
      <c r="J1216" s="151" t="str">
        <f t="shared" si="77"/>
        <v xml:space="preserve"> </v>
      </c>
      <c r="K1216" s="151" t="str">
        <f t="shared" si="78"/>
        <v xml:space="preserve"> </v>
      </c>
      <c r="L1216" s="151" t="str">
        <f t="shared" si="79"/>
        <v xml:space="preserve"> </v>
      </c>
      <c r="M1216" s="101"/>
      <c r="N1216" s="15"/>
      <c r="O1216" s="62">
        <f t="shared" si="80"/>
        <v>56</v>
      </c>
      <c r="P1216" s="4"/>
    </row>
    <row r="1217" spans="1:16" s="5" customFormat="1" ht="17.45" customHeight="1">
      <c r="A1217" s="4">
        <v>1208</v>
      </c>
      <c r="B1217" s="133" t="s">
        <v>10569</v>
      </c>
      <c r="C1217" s="134" t="s">
        <v>532</v>
      </c>
      <c r="D1217" s="135" t="s">
        <v>3837</v>
      </c>
      <c r="E1217" s="81" t="s">
        <v>10606</v>
      </c>
      <c r="F1217" s="145">
        <v>5.33</v>
      </c>
      <c r="G1217" s="145">
        <v>5.75</v>
      </c>
      <c r="H1217" s="48">
        <v>54</v>
      </c>
      <c r="I1217" s="48">
        <v>65</v>
      </c>
      <c r="J1217" s="151" t="str">
        <f t="shared" si="77"/>
        <v xml:space="preserve"> </v>
      </c>
      <c r="K1217" s="151" t="str">
        <f t="shared" si="78"/>
        <v xml:space="preserve"> </v>
      </c>
      <c r="L1217" s="151" t="str">
        <f t="shared" si="79"/>
        <v xml:space="preserve"> </v>
      </c>
      <c r="M1217" s="83"/>
      <c r="N1217" s="15"/>
      <c r="O1217" s="62">
        <f t="shared" si="80"/>
        <v>59.5</v>
      </c>
      <c r="P1217" s="4"/>
    </row>
    <row r="1218" spans="1:16" s="5" customFormat="1" ht="17.45" customHeight="1">
      <c r="A1218" s="4">
        <v>1209</v>
      </c>
      <c r="B1218" s="133" t="s">
        <v>10570</v>
      </c>
      <c r="C1218" s="134" t="s">
        <v>349</v>
      </c>
      <c r="D1218" s="135" t="s">
        <v>665</v>
      </c>
      <c r="E1218" s="81" t="s">
        <v>10606</v>
      </c>
      <c r="F1218" s="145">
        <v>6.19</v>
      </c>
      <c r="G1218" s="145">
        <v>5.69</v>
      </c>
      <c r="H1218" s="48">
        <v>60</v>
      </c>
      <c r="I1218" s="48">
        <v>64</v>
      </c>
      <c r="J1218" s="151" t="str">
        <f t="shared" si="77"/>
        <v xml:space="preserve"> </v>
      </c>
      <c r="K1218" s="151" t="str">
        <f t="shared" si="78"/>
        <v xml:space="preserve"> </v>
      </c>
      <c r="L1218" s="151" t="str">
        <f t="shared" si="79"/>
        <v xml:space="preserve"> </v>
      </c>
      <c r="M1218" s="101"/>
      <c r="N1218" s="9"/>
      <c r="O1218" s="62">
        <f t="shared" si="80"/>
        <v>62</v>
      </c>
      <c r="P1218" s="4"/>
    </row>
    <row r="1219" spans="1:16" s="5" customFormat="1" ht="17.45" customHeight="1">
      <c r="A1219" s="4">
        <v>1210</v>
      </c>
      <c r="B1219" s="133" t="s">
        <v>10571</v>
      </c>
      <c r="C1219" s="134" t="s">
        <v>10572</v>
      </c>
      <c r="D1219" s="135" t="s">
        <v>3349</v>
      </c>
      <c r="E1219" s="81" t="s">
        <v>10606</v>
      </c>
      <c r="F1219" s="145">
        <v>4.87</v>
      </c>
      <c r="G1219" s="145">
        <v>3.66</v>
      </c>
      <c r="H1219" s="48">
        <v>50</v>
      </c>
      <c r="I1219" s="48">
        <v>60</v>
      </c>
      <c r="J1219" s="151" t="str">
        <f t="shared" si="77"/>
        <v xml:space="preserve"> </v>
      </c>
      <c r="K1219" s="151" t="str">
        <f t="shared" si="78"/>
        <v xml:space="preserve"> </v>
      </c>
      <c r="L1219" s="151" t="str">
        <f t="shared" si="79"/>
        <v xml:space="preserve"> </v>
      </c>
      <c r="M1219" s="101"/>
      <c r="N1219" s="9"/>
      <c r="O1219" s="62">
        <f t="shared" si="80"/>
        <v>55</v>
      </c>
      <c r="P1219" s="4"/>
    </row>
    <row r="1220" spans="1:16" s="5" customFormat="1" ht="17.45" customHeight="1">
      <c r="A1220" s="4">
        <v>1211</v>
      </c>
      <c r="B1220" s="133" t="s">
        <v>10573</v>
      </c>
      <c r="C1220" s="134" t="s">
        <v>3495</v>
      </c>
      <c r="D1220" s="135" t="s">
        <v>1757</v>
      </c>
      <c r="E1220" s="81" t="s">
        <v>10606</v>
      </c>
      <c r="F1220" s="145">
        <v>5.88</v>
      </c>
      <c r="G1220" s="145">
        <v>6.62</v>
      </c>
      <c r="H1220" s="48">
        <v>70</v>
      </c>
      <c r="I1220" s="48">
        <v>82</v>
      </c>
      <c r="J1220" s="151" t="str">
        <f t="shared" si="77"/>
        <v xml:space="preserve"> </v>
      </c>
      <c r="K1220" s="151" t="str">
        <f t="shared" si="78"/>
        <v xml:space="preserve"> </v>
      </c>
      <c r="L1220" s="151" t="str">
        <f t="shared" si="79"/>
        <v xml:space="preserve"> </v>
      </c>
      <c r="M1220" s="83"/>
      <c r="N1220" s="9"/>
      <c r="O1220" s="62">
        <f t="shared" si="80"/>
        <v>76</v>
      </c>
      <c r="P1220" s="4"/>
    </row>
    <row r="1221" spans="1:16" s="5" customFormat="1" ht="17.45" customHeight="1">
      <c r="A1221" s="4">
        <v>1212</v>
      </c>
      <c r="B1221" s="133" t="s">
        <v>10574</v>
      </c>
      <c r="C1221" s="134" t="s">
        <v>3832</v>
      </c>
      <c r="D1221" s="135" t="s">
        <v>3839</v>
      </c>
      <c r="E1221" s="81" t="s">
        <v>10606</v>
      </c>
      <c r="F1221" s="145">
        <v>4.28</v>
      </c>
      <c r="G1221" s="145">
        <v>5.76</v>
      </c>
      <c r="H1221" s="48">
        <v>53</v>
      </c>
      <c r="I1221" s="48">
        <v>84</v>
      </c>
      <c r="J1221" s="151" t="str">
        <f t="shared" si="77"/>
        <v xml:space="preserve"> </v>
      </c>
      <c r="K1221" s="151" t="str">
        <f t="shared" si="78"/>
        <v xml:space="preserve"> </v>
      </c>
      <c r="L1221" s="151" t="str">
        <f t="shared" si="79"/>
        <v xml:space="preserve"> </v>
      </c>
      <c r="M1221" s="101"/>
      <c r="N1221" s="93"/>
      <c r="O1221" s="62">
        <f t="shared" si="80"/>
        <v>68.5</v>
      </c>
      <c r="P1221" s="4"/>
    </row>
    <row r="1222" spans="1:16" s="5" customFormat="1" ht="17.45" customHeight="1">
      <c r="A1222" s="4">
        <v>1213</v>
      </c>
      <c r="B1222" s="133" t="s">
        <v>10575</v>
      </c>
      <c r="C1222" s="134" t="s">
        <v>701</v>
      </c>
      <c r="D1222" s="135" t="s">
        <v>995</v>
      </c>
      <c r="E1222" s="81" t="s">
        <v>10606</v>
      </c>
      <c r="F1222" s="145">
        <v>5.43</v>
      </c>
      <c r="G1222" s="145">
        <v>6.33</v>
      </c>
      <c r="H1222" s="48">
        <v>62</v>
      </c>
      <c r="I1222" s="48">
        <v>78</v>
      </c>
      <c r="J1222" s="151" t="str">
        <f t="shared" si="77"/>
        <v xml:space="preserve"> </v>
      </c>
      <c r="K1222" s="151" t="str">
        <f t="shared" si="78"/>
        <v xml:space="preserve"> </v>
      </c>
      <c r="L1222" s="151" t="str">
        <f t="shared" si="79"/>
        <v xml:space="preserve"> </v>
      </c>
      <c r="M1222" s="101"/>
      <c r="N1222" s="38"/>
      <c r="O1222" s="62">
        <f t="shared" si="80"/>
        <v>70</v>
      </c>
      <c r="P1222" s="4"/>
    </row>
    <row r="1223" spans="1:16" s="5" customFormat="1" ht="17.45" customHeight="1">
      <c r="A1223" s="4">
        <v>1214</v>
      </c>
      <c r="B1223" s="133" t="s">
        <v>10576</v>
      </c>
      <c r="C1223" s="134" t="s">
        <v>3084</v>
      </c>
      <c r="D1223" s="135" t="s">
        <v>4518</v>
      </c>
      <c r="E1223" s="81" t="s">
        <v>10606</v>
      </c>
      <c r="F1223" s="145">
        <v>7.9</v>
      </c>
      <c r="G1223" s="145">
        <v>7.78</v>
      </c>
      <c r="H1223" s="48">
        <v>71</v>
      </c>
      <c r="I1223" s="48">
        <v>89</v>
      </c>
      <c r="J1223" s="151" t="str">
        <f t="shared" si="77"/>
        <v>SVK</v>
      </c>
      <c r="K1223" s="151" t="str">
        <f t="shared" si="78"/>
        <v>SVK</v>
      </c>
      <c r="L1223" s="151" t="str">
        <f t="shared" si="79"/>
        <v>SVK</v>
      </c>
      <c r="M1223" s="101"/>
      <c r="N1223" s="9"/>
      <c r="O1223" s="62">
        <f t="shared" si="80"/>
        <v>80</v>
      </c>
      <c r="P1223" s="4"/>
    </row>
    <row r="1224" spans="1:16" s="5" customFormat="1" ht="17.45" customHeight="1">
      <c r="A1224" s="4">
        <v>1215</v>
      </c>
      <c r="B1224" s="133" t="s">
        <v>10577</v>
      </c>
      <c r="C1224" s="134" t="s">
        <v>803</v>
      </c>
      <c r="D1224" s="135" t="s">
        <v>2322</v>
      </c>
      <c r="E1224" s="81" t="s">
        <v>10606</v>
      </c>
      <c r="F1224" s="145">
        <v>6.95</v>
      </c>
      <c r="G1224" s="145">
        <v>6.91</v>
      </c>
      <c r="H1224" s="48">
        <v>54</v>
      </c>
      <c r="I1224" s="48">
        <v>78</v>
      </c>
      <c r="J1224" s="151" t="str">
        <f t="shared" ref="J1224:J1287" si="81">IF(AND(F1224&gt;=9,H1224&gt;=90),"SVXS",IF(AND(F1224&gt;=8,H1224&gt;=80),"SVG",IF(AND(F1224&gt;=7,H1224&gt;=70),"SVK"," ")))</f>
        <v xml:space="preserve"> </v>
      </c>
      <c r="K1224" s="151" t="str">
        <f t="shared" ref="K1224:K1287" si="82">IF(AND(G1224&gt;=9,I1224&gt;=90),"SVXS",IF(AND(G1224&gt;=8,I1224&gt;=80),"SVG",IF(AND(G1224&gt;=7,I1224&gt;=70),"SVK"," ")))</f>
        <v xml:space="preserve"> </v>
      </c>
      <c r="L1224" s="151" t="str">
        <f t="shared" ref="L1224:L1287" si="83">IF(AND(J1224="SVXS",K1224="SVXS"),"SVXS",IF(AND(J1224="SVG",K1224="SVG"),"SVG",IF(AND(J1224="SVK",K1224="SVK"),"SVK",IF(AND(J1224="SVXS",K1224="SVG"),"SVG",IF(AND(J1224="SVG",K1224="SVXS"),"SVG",IF(AND(J1224="SVG",K1224="SVK"),"SVK",IF(AND(J1224="SVK",K1224="SVG"),"SVK"," ")))))))</f>
        <v xml:space="preserve"> </v>
      </c>
      <c r="M1224" s="83"/>
      <c r="N1224" s="118"/>
      <c r="O1224" s="62">
        <f t="shared" ref="O1224:O1287" si="84">SUM(H1224:I1224)/2</f>
        <v>66</v>
      </c>
      <c r="P1224" s="4"/>
    </row>
    <row r="1225" spans="1:16" s="5" customFormat="1" ht="17.45" customHeight="1">
      <c r="A1225" s="4">
        <v>1216</v>
      </c>
      <c r="B1225" s="133" t="s">
        <v>10578</v>
      </c>
      <c r="C1225" s="134" t="s">
        <v>3471</v>
      </c>
      <c r="D1225" s="135" t="s">
        <v>2322</v>
      </c>
      <c r="E1225" s="81" t="s">
        <v>10606</v>
      </c>
      <c r="F1225" s="145">
        <v>5.77</v>
      </c>
      <c r="G1225" s="145">
        <v>6.11</v>
      </c>
      <c r="H1225" s="48">
        <v>62</v>
      </c>
      <c r="I1225" s="48">
        <v>60</v>
      </c>
      <c r="J1225" s="151" t="str">
        <f t="shared" si="81"/>
        <v xml:space="preserve"> </v>
      </c>
      <c r="K1225" s="151" t="str">
        <f t="shared" si="82"/>
        <v xml:space="preserve"> </v>
      </c>
      <c r="L1225" s="151" t="str">
        <f t="shared" si="83"/>
        <v xml:space="preserve"> </v>
      </c>
      <c r="M1225" s="101"/>
      <c r="N1225" s="9"/>
      <c r="O1225" s="62">
        <f t="shared" si="84"/>
        <v>61</v>
      </c>
      <c r="P1225" s="4"/>
    </row>
    <row r="1226" spans="1:16" s="5" customFormat="1" ht="17.45" customHeight="1">
      <c r="A1226" s="4">
        <v>1217</v>
      </c>
      <c r="B1226" s="133" t="s">
        <v>10579</v>
      </c>
      <c r="C1226" s="134" t="s">
        <v>3650</v>
      </c>
      <c r="D1226" s="135" t="s">
        <v>2322</v>
      </c>
      <c r="E1226" s="81" t="s">
        <v>10606</v>
      </c>
      <c r="F1226" s="145">
        <v>5.77</v>
      </c>
      <c r="G1226" s="145">
        <v>5.77</v>
      </c>
      <c r="H1226" s="48">
        <v>58</v>
      </c>
      <c r="I1226" s="48">
        <v>69</v>
      </c>
      <c r="J1226" s="151" t="str">
        <f t="shared" si="81"/>
        <v xml:space="preserve"> </v>
      </c>
      <c r="K1226" s="151" t="str">
        <f t="shared" si="82"/>
        <v xml:space="preserve"> </v>
      </c>
      <c r="L1226" s="151" t="str">
        <f t="shared" si="83"/>
        <v xml:space="preserve"> </v>
      </c>
      <c r="M1226" s="101"/>
      <c r="N1226" s="9"/>
      <c r="O1226" s="62">
        <f t="shared" si="84"/>
        <v>63.5</v>
      </c>
      <c r="P1226" s="4"/>
    </row>
    <row r="1227" spans="1:16" s="5" customFormat="1" ht="17.45" customHeight="1">
      <c r="A1227" s="4">
        <v>1218</v>
      </c>
      <c r="B1227" s="133" t="s">
        <v>10580</v>
      </c>
      <c r="C1227" s="134" t="s">
        <v>4059</v>
      </c>
      <c r="D1227" s="135" t="s">
        <v>3507</v>
      </c>
      <c r="E1227" s="81" t="s">
        <v>10606</v>
      </c>
      <c r="F1227" s="145">
        <v>4.59</v>
      </c>
      <c r="G1227" s="145">
        <v>4.87</v>
      </c>
      <c r="H1227" s="48">
        <v>50</v>
      </c>
      <c r="I1227" s="48">
        <v>56</v>
      </c>
      <c r="J1227" s="151" t="str">
        <f t="shared" si="81"/>
        <v xml:space="preserve"> </v>
      </c>
      <c r="K1227" s="151" t="str">
        <f t="shared" si="82"/>
        <v xml:space="preserve"> </v>
      </c>
      <c r="L1227" s="151" t="str">
        <f t="shared" si="83"/>
        <v xml:space="preserve"> </v>
      </c>
      <c r="M1227" s="83"/>
      <c r="N1227" s="9"/>
      <c r="O1227" s="62">
        <f t="shared" si="84"/>
        <v>53</v>
      </c>
      <c r="P1227" s="4"/>
    </row>
    <row r="1228" spans="1:16" s="5" customFormat="1" ht="17.45" customHeight="1">
      <c r="A1228" s="4">
        <v>1219</v>
      </c>
      <c r="B1228" s="133" t="s">
        <v>10581</v>
      </c>
      <c r="C1228" s="134" t="s">
        <v>4253</v>
      </c>
      <c r="D1228" s="135" t="s">
        <v>32</v>
      </c>
      <c r="E1228" s="81" t="s">
        <v>10606</v>
      </c>
      <c r="F1228" s="145">
        <v>5.23</v>
      </c>
      <c r="G1228" s="145">
        <v>4.01</v>
      </c>
      <c r="H1228" s="48">
        <v>62</v>
      </c>
      <c r="I1228" s="48">
        <v>80</v>
      </c>
      <c r="J1228" s="151" t="str">
        <f t="shared" si="81"/>
        <v xml:space="preserve"> </v>
      </c>
      <c r="K1228" s="151" t="str">
        <f t="shared" si="82"/>
        <v xml:space="preserve"> </v>
      </c>
      <c r="L1228" s="151" t="str">
        <f t="shared" si="83"/>
        <v xml:space="preserve"> </v>
      </c>
      <c r="M1228" s="101"/>
      <c r="N1228" s="9"/>
      <c r="O1228" s="62">
        <f t="shared" si="84"/>
        <v>71</v>
      </c>
      <c r="P1228" s="4"/>
    </row>
    <row r="1229" spans="1:16" s="5" customFormat="1" ht="17.45" customHeight="1">
      <c r="A1229" s="4">
        <v>1220</v>
      </c>
      <c r="B1229" s="133" t="s">
        <v>10582</v>
      </c>
      <c r="C1229" s="134" t="s">
        <v>2980</v>
      </c>
      <c r="D1229" s="135" t="s">
        <v>4057</v>
      </c>
      <c r="E1229" s="81" t="s">
        <v>10606</v>
      </c>
      <c r="F1229" s="145">
        <v>5.98</v>
      </c>
      <c r="G1229" s="145">
        <v>5.71</v>
      </c>
      <c r="H1229" s="48">
        <v>59</v>
      </c>
      <c r="I1229" s="48">
        <v>75</v>
      </c>
      <c r="J1229" s="151" t="str">
        <f t="shared" si="81"/>
        <v xml:space="preserve"> </v>
      </c>
      <c r="K1229" s="151" t="str">
        <f t="shared" si="82"/>
        <v xml:space="preserve"> </v>
      </c>
      <c r="L1229" s="151" t="str">
        <f t="shared" si="83"/>
        <v xml:space="preserve"> </v>
      </c>
      <c r="M1229" s="157"/>
      <c r="N1229" s="9"/>
      <c r="O1229" s="62">
        <f t="shared" si="84"/>
        <v>67</v>
      </c>
      <c r="P1229" s="4"/>
    </row>
    <row r="1230" spans="1:16" s="5" customFormat="1" ht="17.45" customHeight="1">
      <c r="A1230" s="4">
        <v>1221</v>
      </c>
      <c r="B1230" s="133" t="s">
        <v>10583</v>
      </c>
      <c r="C1230" s="134" t="s">
        <v>532</v>
      </c>
      <c r="D1230" s="135" t="s">
        <v>3608</v>
      </c>
      <c r="E1230" s="81" t="s">
        <v>10606</v>
      </c>
      <c r="F1230" s="145">
        <v>6.2</v>
      </c>
      <c r="G1230" s="145">
        <v>5.91</v>
      </c>
      <c r="H1230" s="48">
        <v>57</v>
      </c>
      <c r="I1230" s="48">
        <v>65</v>
      </c>
      <c r="J1230" s="151" t="str">
        <f t="shared" si="81"/>
        <v xml:space="preserve"> </v>
      </c>
      <c r="K1230" s="151" t="str">
        <f t="shared" si="82"/>
        <v xml:space="preserve"> </v>
      </c>
      <c r="L1230" s="151" t="str">
        <f t="shared" si="83"/>
        <v xml:space="preserve"> </v>
      </c>
      <c r="M1230" s="83"/>
      <c r="N1230" s="9"/>
      <c r="O1230" s="62">
        <f t="shared" si="84"/>
        <v>61</v>
      </c>
      <c r="P1230" s="4"/>
    </row>
    <row r="1231" spans="1:16" s="5" customFormat="1" ht="17.45" customHeight="1">
      <c r="A1231" s="4">
        <v>1222</v>
      </c>
      <c r="B1231" s="133" t="s">
        <v>10584</v>
      </c>
      <c r="C1231" s="134" t="s">
        <v>2821</v>
      </c>
      <c r="D1231" s="135" t="s">
        <v>3608</v>
      </c>
      <c r="E1231" s="81" t="s">
        <v>10606</v>
      </c>
      <c r="F1231" s="145">
        <v>5.32</v>
      </c>
      <c r="G1231" s="145">
        <v>3.8</v>
      </c>
      <c r="H1231" s="48">
        <v>51</v>
      </c>
      <c r="I1231" s="48">
        <v>58</v>
      </c>
      <c r="J1231" s="151" t="str">
        <f t="shared" si="81"/>
        <v xml:space="preserve"> </v>
      </c>
      <c r="K1231" s="151" t="str">
        <f t="shared" si="82"/>
        <v xml:space="preserve"> </v>
      </c>
      <c r="L1231" s="151" t="str">
        <f t="shared" si="83"/>
        <v xml:space="preserve"> </v>
      </c>
      <c r="M1231" s="84"/>
      <c r="N1231" s="9"/>
      <c r="O1231" s="62">
        <f t="shared" si="84"/>
        <v>54.5</v>
      </c>
      <c r="P1231" s="4"/>
    </row>
    <row r="1232" spans="1:16" s="5" customFormat="1" ht="17.45" customHeight="1">
      <c r="A1232" s="4">
        <v>1223</v>
      </c>
      <c r="B1232" s="133" t="s">
        <v>10585</v>
      </c>
      <c r="C1232" s="134" t="s">
        <v>563</v>
      </c>
      <c r="D1232" s="135" t="s">
        <v>2516</v>
      </c>
      <c r="E1232" s="81" t="s">
        <v>10606</v>
      </c>
      <c r="F1232" s="145">
        <v>6.75</v>
      </c>
      <c r="G1232" s="145">
        <v>5.47</v>
      </c>
      <c r="H1232" s="48">
        <v>62</v>
      </c>
      <c r="I1232" s="48">
        <v>68</v>
      </c>
      <c r="J1232" s="151" t="str">
        <f t="shared" si="81"/>
        <v xml:space="preserve"> </v>
      </c>
      <c r="K1232" s="151" t="str">
        <f t="shared" si="82"/>
        <v xml:space="preserve"> </v>
      </c>
      <c r="L1232" s="151" t="str">
        <f t="shared" si="83"/>
        <v xml:space="preserve"> </v>
      </c>
      <c r="M1232" s="152"/>
      <c r="N1232" s="9"/>
      <c r="O1232" s="62">
        <f t="shared" si="84"/>
        <v>65</v>
      </c>
      <c r="P1232" s="4"/>
    </row>
    <row r="1233" spans="1:16" s="5" customFormat="1" ht="17.45" customHeight="1">
      <c r="A1233" s="4">
        <v>1224</v>
      </c>
      <c r="B1233" s="133" t="s">
        <v>10586</v>
      </c>
      <c r="C1233" s="134" t="s">
        <v>4655</v>
      </c>
      <c r="D1233" s="135" t="s">
        <v>3625</v>
      </c>
      <c r="E1233" s="81" t="s">
        <v>10606</v>
      </c>
      <c r="F1233" s="145">
        <v>5.63</v>
      </c>
      <c r="G1233" s="145">
        <v>6.14</v>
      </c>
      <c r="H1233" s="48">
        <v>66</v>
      </c>
      <c r="I1233" s="48">
        <v>80</v>
      </c>
      <c r="J1233" s="151" t="str">
        <f t="shared" si="81"/>
        <v xml:space="preserve"> </v>
      </c>
      <c r="K1233" s="151" t="str">
        <f t="shared" si="82"/>
        <v xml:space="preserve"> </v>
      </c>
      <c r="L1233" s="151" t="str">
        <f t="shared" si="83"/>
        <v xml:space="preserve"> </v>
      </c>
      <c r="M1233" s="152"/>
      <c r="N1233" s="9"/>
      <c r="O1233" s="62">
        <f t="shared" si="84"/>
        <v>73</v>
      </c>
      <c r="P1233" s="4"/>
    </row>
    <row r="1234" spans="1:16" s="5" customFormat="1" ht="17.45" customHeight="1">
      <c r="A1234" s="4">
        <v>1225</v>
      </c>
      <c r="B1234" s="133" t="s">
        <v>10587</v>
      </c>
      <c r="C1234" s="134" t="s">
        <v>2924</v>
      </c>
      <c r="D1234" s="135" t="s">
        <v>3764</v>
      </c>
      <c r="E1234" s="81" t="s">
        <v>10606</v>
      </c>
      <c r="F1234" s="145">
        <v>7.21</v>
      </c>
      <c r="G1234" s="145">
        <v>6.76</v>
      </c>
      <c r="H1234" s="48">
        <v>63</v>
      </c>
      <c r="I1234" s="48">
        <v>67</v>
      </c>
      <c r="J1234" s="151" t="str">
        <f t="shared" si="81"/>
        <v xml:space="preserve"> </v>
      </c>
      <c r="K1234" s="151" t="str">
        <f t="shared" si="82"/>
        <v xml:space="preserve"> </v>
      </c>
      <c r="L1234" s="151" t="str">
        <f t="shared" si="83"/>
        <v xml:space="preserve"> </v>
      </c>
      <c r="M1234" s="83"/>
      <c r="N1234" s="9"/>
      <c r="O1234" s="62">
        <f t="shared" si="84"/>
        <v>65</v>
      </c>
      <c r="P1234" s="4"/>
    </row>
    <row r="1235" spans="1:16" s="5" customFormat="1" ht="17.45" customHeight="1">
      <c r="A1235" s="4">
        <v>1226</v>
      </c>
      <c r="B1235" s="133" t="s">
        <v>10588</v>
      </c>
      <c r="C1235" s="134" t="s">
        <v>1444</v>
      </c>
      <c r="D1235" s="135" t="s">
        <v>996</v>
      </c>
      <c r="E1235" s="81" t="s">
        <v>10606</v>
      </c>
      <c r="F1235" s="145">
        <v>5.58</v>
      </c>
      <c r="G1235" s="145">
        <v>5.99</v>
      </c>
      <c r="H1235" s="48">
        <v>55</v>
      </c>
      <c r="I1235" s="48">
        <v>55</v>
      </c>
      <c r="J1235" s="151" t="str">
        <f t="shared" si="81"/>
        <v xml:space="preserve"> </v>
      </c>
      <c r="K1235" s="151" t="str">
        <f t="shared" si="82"/>
        <v xml:space="preserve"> </v>
      </c>
      <c r="L1235" s="151" t="str">
        <f t="shared" si="83"/>
        <v xml:space="preserve"> </v>
      </c>
      <c r="M1235" s="83"/>
      <c r="N1235" s="9"/>
      <c r="O1235" s="62">
        <f t="shared" si="84"/>
        <v>55</v>
      </c>
      <c r="P1235" s="4"/>
    </row>
    <row r="1236" spans="1:16" s="5" customFormat="1" ht="17.45" customHeight="1">
      <c r="A1236" s="4">
        <v>1227</v>
      </c>
      <c r="B1236" s="133" t="s">
        <v>10589</v>
      </c>
      <c r="C1236" s="134" t="s">
        <v>2368</v>
      </c>
      <c r="D1236" s="135" t="s">
        <v>999</v>
      </c>
      <c r="E1236" s="81" t="s">
        <v>10606</v>
      </c>
      <c r="F1236" s="145">
        <v>5.71</v>
      </c>
      <c r="G1236" s="145">
        <v>5.89</v>
      </c>
      <c r="H1236" s="48">
        <v>62</v>
      </c>
      <c r="I1236" s="48">
        <v>76</v>
      </c>
      <c r="J1236" s="151" t="str">
        <f t="shared" si="81"/>
        <v xml:space="preserve"> </v>
      </c>
      <c r="K1236" s="151" t="str">
        <f t="shared" si="82"/>
        <v xml:space="preserve"> </v>
      </c>
      <c r="L1236" s="151" t="str">
        <f t="shared" si="83"/>
        <v xml:space="preserve"> </v>
      </c>
      <c r="M1236" s="101"/>
      <c r="N1236" s="9"/>
      <c r="O1236" s="62">
        <f t="shared" si="84"/>
        <v>69</v>
      </c>
      <c r="P1236" s="4"/>
    </row>
    <row r="1237" spans="1:16" s="5" customFormat="1" ht="17.45" customHeight="1">
      <c r="A1237" s="4">
        <v>1228</v>
      </c>
      <c r="B1237" s="133" t="s">
        <v>10590</v>
      </c>
      <c r="C1237" s="134" t="s">
        <v>354</v>
      </c>
      <c r="D1237" s="135" t="s">
        <v>3798</v>
      </c>
      <c r="E1237" s="81" t="s">
        <v>10606</v>
      </c>
      <c r="F1237" s="145">
        <v>5.47</v>
      </c>
      <c r="G1237" s="145">
        <v>3.45</v>
      </c>
      <c r="H1237" s="48">
        <v>58</v>
      </c>
      <c r="I1237" s="48">
        <v>65</v>
      </c>
      <c r="J1237" s="151" t="str">
        <f t="shared" si="81"/>
        <v xml:space="preserve"> </v>
      </c>
      <c r="K1237" s="151" t="str">
        <f t="shared" si="82"/>
        <v xml:space="preserve"> </v>
      </c>
      <c r="L1237" s="151" t="str">
        <f t="shared" si="83"/>
        <v xml:space="preserve"> </v>
      </c>
      <c r="M1237" s="101"/>
      <c r="N1237" s="9"/>
      <c r="O1237" s="62">
        <f t="shared" si="84"/>
        <v>61.5</v>
      </c>
      <c r="P1237" s="4"/>
    </row>
    <row r="1238" spans="1:16" s="5" customFormat="1" ht="17.45" customHeight="1">
      <c r="A1238" s="4">
        <v>1229</v>
      </c>
      <c r="B1238" s="133" t="s">
        <v>10591</v>
      </c>
      <c r="C1238" s="134" t="s">
        <v>3495</v>
      </c>
      <c r="D1238" s="135" t="s">
        <v>4666</v>
      </c>
      <c r="E1238" s="81" t="s">
        <v>10606</v>
      </c>
      <c r="F1238" s="145">
        <v>5.6</v>
      </c>
      <c r="G1238" s="145">
        <v>4.24</v>
      </c>
      <c r="H1238" s="48">
        <v>74</v>
      </c>
      <c r="I1238" s="48">
        <v>83</v>
      </c>
      <c r="J1238" s="151" t="str">
        <f t="shared" si="81"/>
        <v xml:space="preserve"> </v>
      </c>
      <c r="K1238" s="151" t="str">
        <f t="shared" si="82"/>
        <v xml:space="preserve"> </v>
      </c>
      <c r="L1238" s="151" t="str">
        <f t="shared" si="83"/>
        <v xml:space="preserve"> </v>
      </c>
      <c r="M1238" s="83"/>
      <c r="N1238" s="9"/>
      <c r="O1238" s="62">
        <f t="shared" si="84"/>
        <v>78.5</v>
      </c>
      <c r="P1238" s="4"/>
    </row>
    <row r="1239" spans="1:16" s="5" customFormat="1" ht="17.45" customHeight="1">
      <c r="A1239" s="4">
        <v>1230</v>
      </c>
      <c r="B1239" s="133" t="s">
        <v>10592</v>
      </c>
      <c r="C1239" s="134" t="s">
        <v>1697</v>
      </c>
      <c r="D1239" s="135" t="s">
        <v>1001</v>
      </c>
      <c r="E1239" s="81" t="s">
        <v>10606</v>
      </c>
      <c r="F1239" s="145">
        <v>5.22</v>
      </c>
      <c r="G1239" s="145">
        <v>6.21</v>
      </c>
      <c r="H1239" s="48">
        <v>57</v>
      </c>
      <c r="I1239" s="48">
        <v>67</v>
      </c>
      <c r="J1239" s="151" t="str">
        <f t="shared" si="81"/>
        <v xml:space="preserve"> </v>
      </c>
      <c r="K1239" s="151" t="str">
        <f t="shared" si="82"/>
        <v xml:space="preserve"> </v>
      </c>
      <c r="L1239" s="151" t="str">
        <f t="shared" si="83"/>
        <v xml:space="preserve"> </v>
      </c>
      <c r="M1239" s="101"/>
      <c r="N1239" s="9"/>
      <c r="O1239" s="62">
        <f t="shared" si="84"/>
        <v>62</v>
      </c>
      <c r="P1239" s="4"/>
    </row>
    <row r="1240" spans="1:16" s="5" customFormat="1" ht="17.45" customHeight="1">
      <c r="A1240" s="4">
        <v>1231</v>
      </c>
      <c r="B1240" s="133" t="s">
        <v>10593</v>
      </c>
      <c r="C1240" s="134" t="s">
        <v>670</v>
      </c>
      <c r="D1240" s="135" t="s">
        <v>1001</v>
      </c>
      <c r="E1240" s="81" t="s">
        <v>10606</v>
      </c>
      <c r="F1240" s="145">
        <v>6.87</v>
      </c>
      <c r="G1240" s="145">
        <v>7.15</v>
      </c>
      <c r="H1240" s="48">
        <v>57</v>
      </c>
      <c r="I1240" s="48">
        <v>75</v>
      </c>
      <c r="J1240" s="151" t="str">
        <f t="shared" si="81"/>
        <v xml:space="preserve"> </v>
      </c>
      <c r="K1240" s="166" t="str">
        <f t="shared" si="82"/>
        <v>SVK</v>
      </c>
      <c r="L1240" s="151" t="str">
        <f t="shared" si="83"/>
        <v xml:space="preserve"> </v>
      </c>
      <c r="M1240" s="63" t="s">
        <v>12603</v>
      </c>
      <c r="N1240" s="9"/>
      <c r="O1240" s="62">
        <f t="shared" si="84"/>
        <v>66</v>
      </c>
      <c r="P1240" s="4"/>
    </row>
    <row r="1241" spans="1:16" s="5" customFormat="1" ht="17.45" customHeight="1">
      <c r="A1241" s="4">
        <v>1232</v>
      </c>
      <c r="B1241" s="133" t="s">
        <v>10594</v>
      </c>
      <c r="C1241" s="134" t="s">
        <v>10595</v>
      </c>
      <c r="D1241" s="135" t="s">
        <v>1001</v>
      </c>
      <c r="E1241" s="81" t="s">
        <v>10606</v>
      </c>
      <c r="F1241" s="145">
        <v>7.54</v>
      </c>
      <c r="G1241" s="145">
        <v>7.22</v>
      </c>
      <c r="H1241" s="48">
        <v>61</v>
      </c>
      <c r="I1241" s="48">
        <v>87</v>
      </c>
      <c r="J1241" s="151" t="str">
        <f t="shared" si="81"/>
        <v xml:space="preserve"> </v>
      </c>
      <c r="K1241" s="151" t="str">
        <f t="shared" si="82"/>
        <v>SVK</v>
      </c>
      <c r="L1241" s="151" t="str">
        <f t="shared" si="83"/>
        <v xml:space="preserve"> </v>
      </c>
      <c r="M1241" s="83"/>
      <c r="N1241" s="9"/>
      <c r="O1241" s="62">
        <f t="shared" si="84"/>
        <v>74</v>
      </c>
      <c r="P1241" s="4"/>
    </row>
    <row r="1242" spans="1:16" s="5" customFormat="1" ht="17.45" customHeight="1">
      <c r="A1242" s="4">
        <v>1233</v>
      </c>
      <c r="B1242" s="133" t="s">
        <v>10596</v>
      </c>
      <c r="C1242" s="134" t="s">
        <v>4593</v>
      </c>
      <c r="D1242" s="135" t="s">
        <v>3785</v>
      </c>
      <c r="E1242" s="81" t="s">
        <v>10606</v>
      </c>
      <c r="F1242" s="145">
        <v>3.92</v>
      </c>
      <c r="G1242" s="145">
        <v>3.69</v>
      </c>
      <c r="H1242" s="48">
        <v>50</v>
      </c>
      <c r="I1242" s="48">
        <v>60</v>
      </c>
      <c r="J1242" s="151" t="str">
        <f t="shared" si="81"/>
        <v xml:space="preserve"> </v>
      </c>
      <c r="K1242" s="151" t="str">
        <f t="shared" si="82"/>
        <v xml:space="preserve"> </v>
      </c>
      <c r="L1242" s="151" t="str">
        <f t="shared" si="83"/>
        <v xml:space="preserve"> </v>
      </c>
      <c r="M1242" s="101"/>
      <c r="N1242" s="9"/>
      <c r="O1242" s="62">
        <f t="shared" si="84"/>
        <v>55</v>
      </c>
      <c r="P1242" s="4"/>
    </row>
    <row r="1243" spans="1:16" s="5" customFormat="1" ht="17.45" customHeight="1">
      <c r="A1243" s="4">
        <v>1234</v>
      </c>
      <c r="B1243" s="133" t="s">
        <v>10597</v>
      </c>
      <c r="C1243" s="134" t="s">
        <v>3652</v>
      </c>
      <c r="D1243" s="135" t="s">
        <v>302</v>
      </c>
      <c r="E1243" s="81" t="s">
        <v>10606</v>
      </c>
      <c r="F1243" s="145">
        <v>4.75</v>
      </c>
      <c r="G1243" s="145">
        <v>3.71</v>
      </c>
      <c r="H1243" s="48">
        <v>50</v>
      </c>
      <c r="I1243" s="48">
        <v>63</v>
      </c>
      <c r="J1243" s="151" t="str">
        <f t="shared" si="81"/>
        <v xml:space="preserve"> </v>
      </c>
      <c r="K1243" s="151" t="str">
        <f t="shared" si="82"/>
        <v xml:space="preserve"> </v>
      </c>
      <c r="L1243" s="151" t="str">
        <f t="shared" si="83"/>
        <v xml:space="preserve"> </v>
      </c>
      <c r="M1243" s="83"/>
      <c r="N1243" s="9"/>
      <c r="O1243" s="62">
        <f t="shared" si="84"/>
        <v>56.5</v>
      </c>
      <c r="P1243" s="4"/>
    </row>
    <row r="1244" spans="1:16" s="5" customFormat="1" ht="17.45" customHeight="1">
      <c r="A1244" s="4">
        <v>1235</v>
      </c>
      <c r="B1244" s="133" t="s">
        <v>10598</v>
      </c>
      <c r="C1244" s="134" t="s">
        <v>2982</v>
      </c>
      <c r="D1244" s="135" t="s">
        <v>2574</v>
      </c>
      <c r="E1244" s="81" t="s">
        <v>10606</v>
      </c>
      <c r="F1244" s="145">
        <v>6.53</v>
      </c>
      <c r="G1244" s="145">
        <v>6.41</v>
      </c>
      <c r="H1244" s="48">
        <v>55</v>
      </c>
      <c r="I1244" s="48">
        <v>64</v>
      </c>
      <c r="J1244" s="151" t="str">
        <f t="shared" si="81"/>
        <v xml:space="preserve"> </v>
      </c>
      <c r="K1244" s="151" t="str">
        <f t="shared" si="82"/>
        <v xml:space="preserve"> </v>
      </c>
      <c r="L1244" s="151" t="str">
        <f t="shared" si="83"/>
        <v xml:space="preserve"> </v>
      </c>
      <c r="M1244" s="152"/>
      <c r="N1244" s="123"/>
      <c r="O1244" s="62">
        <f t="shared" si="84"/>
        <v>59.5</v>
      </c>
      <c r="P1244" s="4"/>
    </row>
    <row r="1245" spans="1:16" s="5" customFormat="1" ht="17.45" customHeight="1">
      <c r="A1245" s="4">
        <v>1236</v>
      </c>
      <c r="B1245" s="133" t="s">
        <v>10599</v>
      </c>
      <c r="C1245" s="134" t="s">
        <v>10600</v>
      </c>
      <c r="D1245" s="135" t="s">
        <v>3372</v>
      </c>
      <c r="E1245" s="81" t="s">
        <v>10606</v>
      </c>
      <c r="F1245" s="145">
        <v>1.89</v>
      </c>
      <c r="G1245" s="145">
        <v>3.47</v>
      </c>
      <c r="H1245" s="48">
        <v>42</v>
      </c>
      <c r="I1245" s="48">
        <v>52</v>
      </c>
      <c r="J1245" s="151" t="str">
        <f t="shared" si="81"/>
        <v xml:space="preserve"> </v>
      </c>
      <c r="K1245" s="151" t="str">
        <f t="shared" si="82"/>
        <v xml:space="preserve"> </v>
      </c>
      <c r="L1245" s="151" t="str">
        <f t="shared" si="83"/>
        <v xml:space="preserve"> </v>
      </c>
      <c r="M1245" s="219"/>
      <c r="N1245" s="123"/>
      <c r="O1245" s="62">
        <f t="shared" si="84"/>
        <v>47</v>
      </c>
      <c r="P1245" s="4"/>
    </row>
    <row r="1246" spans="1:16" s="5" customFormat="1" ht="17.45" customHeight="1">
      <c r="A1246" s="4">
        <v>1237</v>
      </c>
      <c r="B1246" s="133" t="s">
        <v>10601</v>
      </c>
      <c r="C1246" s="134" t="s">
        <v>2732</v>
      </c>
      <c r="D1246" s="135" t="s">
        <v>307</v>
      </c>
      <c r="E1246" s="81" t="s">
        <v>10606</v>
      </c>
      <c r="F1246" s="145">
        <v>5.63</v>
      </c>
      <c r="G1246" s="145">
        <v>3.96</v>
      </c>
      <c r="H1246" s="48">
        <v>62</v>
      </c>
      <c r="I1246" s="48">
        <v>66</v>
      </c>
      <c r="J1246" s="151" t="str">
        <f t="shared" si="81"/>
        <v xml:space="preserve"> </v>
      </c>
      <c r="K1246" s="151" t="str">
        <f t="shared" si="82"/>
        <v xml:space="preserve"> </v>
      </c>
      <c r="L1246" s="151" t="str">
        <f t="shared" si="83"/>
        <v xml:space="preserve"> </v>
      </c>
      <c r="M1246" s="120"/>
      <c r="N1246" s="123"/>
      <c r="O1246" s="62">
        <f t="shared" si="84"/>
        <v>64</v>
      </c>
      <c r="P1246" s="4"/>
    </row>
    <row r="1247" spans="1:16" s="5" customFormat="1" ht="17.45" customHeight="1">
      <c r="A1247" s="4">
        <v>1238</v>
      </c>
      <c r="B1247" s="133" t="s">
        <v>10602</v>
      </c>
      <c r="C1247" s="134" t="s">
        <v>4056</v>
      </c>
      <c r="D1247" s="135" t="s">
        <v>1002</v>
      </c>
      <c r="E1247" s="81" t="s">
        <v>10606</v>
      </c>
      <c r="F1247" s="145">
        <v>5.59</v>
      </c>
      <c r="G1247" s="145">
        <v>4.3</v>
      </c>
      <c r="H1247" s="48">
        <v>50</v>
      </c>
      <c r="I1247" s="48">
        <v>50</v>
      </c>
      <c r="J1247" s="151" t="str">
        <f t="shared" si="81"/>
        <v xml:space="preserve"> </v>
      </c>
      <c r="K1247" s="151" t="str">
        <f t="shared" si="82"/>
        <v xml:space="preserve"> </v>
      </c>
      <c r="L1247" s="151" t="str">
        <f t="shared" si="83"/>
        <v xml:space="preserve"> </v>
      </c>
      <c r="M1247" s="196"/>
      <c r="N1247" s="123"/>
      <c r="O1247" s="62">
        <f t="shared" si="84"/>
        <v>50</v>
      </c>
      <c r="P1247" s="4"/>
    </row>
    <row r="1248" spans="1:16" s="5" customFormat="1" ht="17.45" customHeight="1">
      <c r="A1248" s="4">
        <v>1239</v>
      </c>
      <c r="B1248" s="133" t="s">
        <v>10603</v>
      </c>
      <c r="C1248" s="134" t="s">
        <v>3339</v>
      </c>
      <c r="D1248" s="135" t="s">
        <v>3412</v>
      </c>
      <c r="E1248" s="81" t="s">
        <v>10606</v>
      </c>
      <c r="F1248" s="145">
        <v>5.61</v>
      </c>
      <c r="G1248" s="145">
        <v>4.7699999999999996</v>
      </c>
      <c r="H1248" s="48">
        <v>50</v>
      </c>
      <c r="I1248" s="48">
        <v>50</v>
      </c>
      <c r="J1248" s="151" t="str">
        <f t="shared" si="81"/>
        <v xml:space="preserve"> </v>
      </c>
      <c r="K1248" s="151" t="str">
        <f t="shared" si="82"/>
        <v xml:space="preserve"> </v>
      </c>
      <c r="L1248" s="151" t="str">
        <f t="shared" si="83"/>
        <v xml:space="preserve"> </v>
      </c>
      <c r="M1248" s="51"/>
      <c r="N1248" s="123"/>
      <c r="O1248" s="62">
        <f t="shared" si="84"/>
        <v>50</v>
      </c>
      <c r="P1248" s="4"/>
    </row>
    <row r="1249" spans="1:18" s="5" customFormat="1" ht="17.45" customHeight="1">
      <c r="A1249" s="4">
        <v>1240</v>
      </c>
      <c r="B1249" s="133" t="s">
        <v>10604</v>
      </c>
      <c r="C1249" s="134" t="s">
        <v>10605</v>
      </c>
      <c r="D1249" s="135" t="s">
        <v>3620</v>
      </c>
      <c r="E1249" s="81" t="s">
        <v>10606</v>
      </c>
      <c r="F1249" s="145">
        <v>5.37</v>
      </c>
      <c r="G1249" s="145">
        <v>4.04</v>
      </c>
      <c r="H1249" s="48">
        <v>60</v>
      </c>
      <c r="I1249" s="48">
        <v>68</v>
      </c>
      <c r="J1249" s="151" t="str">
        <f t="shared" si="81"/>
        <v xml:space="preserve"> </v>
      </c>
      <c r="K1249" s="151" t="str">
        <f t="shared" si="82"/>
        <v xml:space="preserve"> </v>
      </c>
      <c r="L1249" s="151" t="str">
        <f t="shared" si="83"/>
        <v xml:space="preserve"> </v>
      </c>
      <c r="M1249" s="195"/>
      <c r="N1249" s="123"/>
      <c r="O1249" s="62">
        <f t="shared" si="84"/>
        <v>64</v>
      </c>
      <c r="P1249" s="4"/>
    </row>
    <row r="1250" spans="1:18" s="5" customFormat="1" ht="17.45" customHeight="1">
      <c r="A1250" s="4">
        <v>1241</v>
      </c>
      <c r="B1250" s="133" t="s">
        <v>10607</v>
      </c>
      <c r="C1250" s="134" t="s">
        <v>3408</v>
      </c>
      <c r="D1250" s="135" t="s">
        <v>2009</v>
      </c>
      <c r="E1250" s="81" t="s">
        <v>10659</v>
      </c>
      <c r="F1250" s="145">
        <v>6.36</v>
      </c>
      <c r="G1250" s="145">
        <v>6.03</v>
      </c>
      <c r="H1250" s="48">
        <v>56</v>
      </c>
      <c r="I1250" s="48">
        <v>69</v>
      </c>
      <c r="J1250" s="151" t="str">
        <f t="shared" si="81"/>
        <v xml:space="preserve"> </v>
      </c>
      <c r="K1250" s="151" t="str">
        <f t="shared" si="82"/>
        <v xml:space="preserve"> </v>
      </c>
      <c r="L1250" s="151" t="str">
        <f t="shared" si="83"/>
        <v xml:space="preserve"> </v>
      </c>
      <c r="M1250" s="63"/>
      <c r="N1250" s="123"/>
      <c r="O1250" s="62">
        <f t="shared" si="84"/>
        <v>62.5</v>
      </c>
      <c r="P1250" s="4"/>
    </row>
    <row r="1251" spans="1:18" s="5" customFormat="1" ht="17.45" customHeight="1">
      <c r="A1251" s="4">
        <v>1242</v>
      </c>
      <c r="B1251" s="133" t="s">
        <v>10608</v>
      </c>
      <c r="C1251" s="134" t="s">
        <v>3425</v>
      </c>
      <c r="D1251" s="135" t="s">
        <v>2009</v>
      </c>
      <c r="E1251" s="81" t="s">
        <v>10659</v>
      </c>
      <c r="F1251" s="145">
        <v>5.38</v>
      </c>
      <c r="G1251" s="145">
        <v>6.92</v>
      </c>
      <c r="H1251" s="48">
        <v>55</v>
      </c>
      <c r="I1251" s="48">
        <v>65</v>
      </c>
      <c r="J1251" s="151" t="str">
        <f t="shared" si="81"/>
        <v xml:space="preserve"> </v>
      </c>
      <c r="K1251" s="151" t="str">
        <f t="shared" si="82"/>
        <v xml:space="preserve"> </v>
      </c>
      <c r="L1251" s="151" t="str">
        <f t="shared" si="83"/>
        <v xml:space="preserve"> </v>
      </c>
      <c r="M1251" s="70"/>
      <c r="N1251" s="123"/>
      <c r="O1251" s="62">
        <f t="shared" si="84"/>
        <v>60</v>
      </c>
      <c r="P1251" s="4"/>
    </row>
    <row r="1252" spans="1:18" s="5" customFormat="1" ht="17.45" customHeight="1">
      <c r="A1252" s="4">
        <v>1243</v>
      </c>
      <c r="B1252" s="133" t="s">
        <v>10609</v>
      </c>
      <c r="C1252" s="134" t="s">
        <v>363</v>
      </c>
      <c r="D1252" s="135" t="s">
        <v>3399</v>
      </c>
      <c r="E1252" s="81" t="s">
        <v>10659</v>
      </c>
      <c r="F1252" s="145">
        <v>5.52</v>
      </c>
      <c r="G1252" s="145">
        <v>6.62</v>
      </c>
      <c r="H1252" s="48">
        <v>71</v>
      </c>
      <c r="I1252" s="48">
        <v>78</v>
      </c>
      <c r="J1252" s="151" t="str">
        <f t="shared" si="81"/>
        <v xml:space="preserve"> </v>
      </c>
      <c r="K1252" s="151" t="str">
        <f t="shared" si="82"/>
        <v xml:space="preserve"> </v>
      </c>
      <c r="L1252" s="151" t="str">
        <f t="shared" si="83"/>
        <v xml:space="preserve"> </v>
      </c>
      <c r="M1252" s="63"/>
      <c r="N1252" s="123"/>
      <c r="O1252" s="62">
        <f t="shared" si="84"/>
        <v>74.5</v>
      </c>
      <c r="P1252" s="4"/>
    </row>
    <row r="1253" spans="1:18" s="5" customFormat="1" ht="17.45" customHeight="1">
      <c r="A1253" s="4">
        <v>1244</v>
      </c>
      <c r="B1253" s="133" t="s">
        <v>10610</v>
      </c>
      <c r="C1253" s="134" t="s">
        <v>997</v>
      </c>
      <c r="D1253" s="135" t="s">
        <v>3467</v>
      </c>
      <c r="E1253" s="81" t="s">
        <v>10659</v>
      </c>
      <c r="F1253" s="145">
        <v>4.45</v>
      </c>
      <c r="G1253" s="145">
        <v>6.1</v>
      </c>
      <c r="H1253" s="48">
        <v>52</v>
      </c>
      <c r="I1253" s="48">
        <v>71</v>
      </c>
      <c r="J1253" s="151" t="str">
        <f t="shared" si="81"/>
        <v xml:space="preserve"> </v>
      </c>
      <c r="K1253" s="151" t="str">
        <f t="shared" si="82"/>
        <v xml:space="preserve"> </v>
      </c>
      <c r="L1253" s="151" t="str">
        <f t="shared" si="83"/>
        <v xml:space="preserve"> </v>
      </c>
      <c r="M1253" s="120"/>
      <c r="N1253" s="123"/>
      <c r="O1253" s="62">
        <f t="shared" si="84"/>
        <v>61.5</v>
      </c>
      <c r="P1253" s="4"/>
    </row>
    <row r="1254" spans="1:18" s="5" customFormat="1" ht="17.45" customHeight="1">
      <c r="A1254" s="4">
        <v>1245</v>
      </c>
      <c r="B1254" s="133" t="s">
        <v>10611</v>
      </c>
      <c r="C1254" s="134" t="s">
        <v>10612</v>
      </c>
      <c r="D1254" s="135" t="s">
        <v>3098</v>
      </c>
      <c r="E1254" s="81" t="s">
        <v>10659</v>
      </c>
      <c r="F1254" s="145">
        <v>6.74</v>
      </c>
      <c r="G1254" s="145">
        <v>6.91</v>
      </c>
      <c r="H1254" s="48">
        <v>56</v>
      </c>
      <c r="I1254" s="48">
        <v>79</v>
      </c>
      <c r="J1254" s="151" t="str">
        <f t="shared" si="81"/>
        <v xml:space="preserve"> </v>
      </c>
      <c r="K1254" s="151" t="str">
        <f t="shared" si="82"/>
        <v xml:space="preserve"> </v>
      </c>
      <c r="L1254" s="151" t="str">
        <f t="shared" si="83"/>
        <v xml:space="preserve"> </v>
      </c>
      <c r="M1254" s="63"/>
      <c r="N1254" s="123"/>
      <c r="O1254" s="62">
        <f t="shared" si="84"/>
        <v>67.5</v>
      </c>
      <c r="P1254" s="74"/>
      <c r="Q1254" s="32"/>
    </row>
    <row r="1255" spans="1:18" s="5" customFormat="1" ht="17.45" customHeight="1">
      <c r="A1255" s="4">
        <v>1246</v>
      </c>
      <c r="B1255" s="133" t="s">
        <v>10613</v>
      </c>
      <c r="C1255" s="134" t="s">
        <v>4061</v>
      </c>
      <c r="D1255" s="135" t="s">
        <v>1806</v>
      </c>
      <c r="E1255" s="81" t="s">
        <v>10659</v>
      </c>
      <c r="F1255" s="145">
        <v>4.18</v>
      </c>
      <c r="G1255" s="145">
        <v>6.02</v>
      </c>
      <c r="H1255" s="48">
        <v>80</v>
      </c>
      <c r="I1255" s="48">
        <v>77</v>
      </c>
      <c r="J1255" s="151" t="str">
        <f t="shared" si="81"/>
        <v xml:space="preserve"> </v>
      </c>
      <c r="K1255" s="151" t="str">
        <f t="shared" si="82"/>
        <v xml:space="preserve"> </v>
      </c>
      <c r="L1255" s="151" t="str">
        <f t="shared" si="83"/>
        <v xml:space="preserve"> </v>
      </c>
      <c r="M1255" s="83"/>
      <c r="N1255" s="123"/>
      <c r="O1255" s="62">
        <f t="shared" si="84"/>
        <v>78.5</v>
      </c>
      <c r="P1255" s="4"/>
    </row>
    <row r="1256" spans="1:18" s="5" customFormat="1" ht="17.45" customHeight="1">
      <c r="A1256" s="4">
        <v>1247</v>
      </c>
      <c r="B1256" s="133" t="s">
        <v>10614</v>
      </c>
      <c r="C1256" s="134" t="s">
        <v>2330</v>
      </c>
      <c r="D1256" s="135" t="s">
        <v>665</v>
      </c>
      <c r="E1256" s="81" t="s">
        <v>10659</v>
      </c>
      <c r="F1256" s="145">
        <v>5.7</v>
      </c>
      <c r="G1256" s="145">
        <v>4.95</v>
      </c>
      <c r="H1256" s="48">
        <v>53</v>
      </c>
      <c r="I1256" s="48">
        <v>61</v>
      </c>
      <c r="J1256" s="151" t="str">
        <f t="shared" si="81"/>
        <v xml:space="preserve"> </v>
      </c>
      <c r="K1256" s="151" t="str">
        <f t="shared" si="82"/>
        <v xml:space="preserve"> </v>
      </c>
      <c r="L1256" s="151" t="str">
        <f t="shared" si="83"/>
        <v xml:space="preserve"> </v>
      </c>
      <c r="M1256" s="63"/>
      <c r="N1256" s="123"/>
      <c r="O1256" s="62">
        <f t="shared" si="84"/>
        <v>57</v>
      </c>
      <c r="P1256" s="4"/>
    </row>
    <row r="1257" spans="1:18" s="5" customFormat="1" ht="17.45" customHeight="1">
      <c r="A1257" s="4">
        <v>1248</v>
      </c>
      <c r="B1257" s="133" t="s">
        <v>10615</v>
      </c>
      <c r="C1257" s="134" t="s">
        <v>3607</v>
      </c>
      <c r="D1257" s="135" t="s">
        <v>665</v>
      </c>
      <c r="E1257" s="81" t="s">
        <v>10659</v>
      </c>
      <c r="F1257" s="145">
        <v>6.84</v>
      </c>
      <c r="G1257" s="145">
        <v>7.04</v>
      </c>
      <c r="H1257" s="48">
        <v>54</v>
      </c>
      <c r="I1257" s="48">
        <v>55</v>
      </c>
      <c r="J1257" s="151" t="str">
        <f t="shared" si="81"/>
        <v xml:space="preserve"> </v>
      </c>
      <c r="K1257" s="151" t="str">
        <f t="shared" si="82"/>
        <v xml:space="preserve"> </v>
      </c>
      <c r="L1257" s="151" t="str">
        <f t="shared" si="83"/>
        <v xml:space="preserve"> </v>
      </c>
      <c r="M1257" s="152"/>
      <c r="N1257" s="123"/>
      <c r="O1257" s="62">
        <f t="shared" si="84"/>
        <v>54.5</v>
      </c>
      <c r="P1257" s="4"/>
    </row>
    <row r="1258" spans="1:18" s="5" customFormat="1" ht="17.45" customHeight="1">
      <c r="A1258" s="4">
        <v>1249</v>
      </c>
      <c r="B1258" s="133" t="s">
        <v>10616</v>
      </c>
      <c r="C1258" s="134" t="s">
        <v>10617</v>
      </c>
      <c r="D1258" s="135" t="s">
        <v>1451</v>
      </c>
      <c r="E1258" s="81" t="s">
        <v>10659</v>
      </c>
      <c r="F1258" s="145">
        <v>5.82</v>
      </c>
      <c r="G1258" s="145">
        <v>6.44</v>
      </c>
      <c r="H1258" s="48">
        <v>55</v>
      </c>
      <c r="I1258" s="48">
        <v>71</v>
      </c>
      <c r="J1258" s="151" t="str">
        <f t="shared" si="81"/>
        <v xml:space="preserve"> </v>
      </c>
      <c r="K1258" s="151" t="str">
        <f t="shared" si="82"/>
        <v xml:space="preserve"> </v>
      </c>
      <c r="L1258" s="151" t="str">
        <f t="shared" si="83"/>
        <v xml:space="preserve"> </v>
      </c>
      <c r="M1258" s="152"/>
      <c r="N1258" s="123"/>
      <c r="O1258" s="62">
        <f t="shared" si="84"/>
        <v>63</v>
      </c>
      <c r="P1258" s="4"/>
    </row>
    <row r="1259" spans="1:18" s="5" customFormat="1" ht="17.45" customHeight="1">
      <c r="A1259" s="4">
        <v>1250</v>
      </c>
      <c r="B1259" s="133" t="s">
        <v>10618</v>
      </c>
      <c r="C1259" s="134" t="s">
        <v>3434</v>
      </c>
      <c r="D1259" s="135" t="s">
        <v>3474</v>
      </c>
      <c r="E1259" s="81" t="s">
        <v>10659</v>
      </c>
      <c r="F1259" s="145">
        <v>5.07</v>
      </c>
      <c r="G1259" s="145">
        <v>0.04</v>
      </c>
      <c r="H1259" s="48">
        <v>53</v>
      </c>
      <c r="I1259" s="48">
        <v>50</v>
      </c>
      <c r="J1259" s="151" t="str">
        <f t="shared" si="81"/>
        <v xml:space="preserve"> </v>
      </c>
      <c r="K1259" s="151" t="str">
        <f t="shared" si="82"/>
        <v xml:space="preserve"> </v>
      </c>
      <c r="L1259" s="151" t="str">
        <f t="shared" si="83"/>
        <v xml:space="preserve"> </v>
      </c>
      <c r="M1259" s="51"/>
      <c r="N1259" s="123"/>
      <c r="O1259" s="62">
        <f t="shared" si="84"/>
        <v>51.5</v>
      </c>
      <c r="P1259" s="4"/>
    </row>
    <row r="1260" spans="1:18" s="32" customFormat="1" ht="17.45" customHeight="1">
      <c r="A1260" s="4">
        <v>1251</v>
      </c>
      <c r="B1260" s="133" t="s">
        <v>10619</v>
      </c>
      <c r="C1260" s="134" t="s">
        <v>732</v>
      </c>
      <c r="D1260" s="135" t="s">
        <v>3839</v>
      </c>
      <c r="E1260" s="81" t="s">
        <v>10659</v>
      </c>
      <c r="F1260" s="145">
        <v>5.19</v>
      </c>
      <c r="G1260" s="145">
        <v>6.43</v>
      </c>
      <c r="H1260" s="48">
        <v>55</v>
      </c>
      <c r="I1260" s="48">
        <v>64</v>
      </c>
      <c r="J1260" s="151" t="str">
        <f t="shared" si="81"/>
        <v xml:space="preserve"> </v>
      </c>
      <c r="K1260" s="151" t="str">
        <f t="shared" si="82"/>
        <v xml:space="preserve"> </v>
      </c>
      <c r="L1260" s="151" t="str">
        <f t="shared" si="83"/>
        <v xml:space="preserve"> </v>
      </c>
      <c r="M1260" s="63"/>
      <c r="N1260" s="123"/>
      <c r="O1260" s="62">
        <f t="shared" si="84"/>
        <v>59.5</v>
      </c>
      <c r="P1260" s="4"/>
      <c r="Q1260" s="5"/>
      <c r="R1260" s="5"/>
    </row>
    <row r="1261" spans="1:18" s="5" customFormat="1" ht="17.45" customHeight="1">
      <c r="A1261" s="4">
        <v>1252</v>
      </c>
      <c r="B1261" s="133" t="s">
        <v>10620</v>
      </c>
      <c r="C1261" s="134" t="s">
        <v>997</v>
      </c>
      <c r="D1261" s="135" t="s">
        <v>1414</v>
      </c>
      <c r="E1261" s="81" t="s">
        <v>10659</v>
      </c>
      <c r="F1261" s="145">
        <v>4.83</v>
      </c>
      <c r="G1261" s="145">
        <v>6.81</v>
      </c>
      <c r="H1261" s="48">
        <v>51</v>
      </c>
      <c r="I1261" s="48">
        <v>59</v>
      </c>
      <c r="J1261" s="151" t="str">
        <f t="shared" si="81"/>
        <v xml:space="preserve"> </v>
      </c>
      <c r="K1261" s="151" t="str">
        <f t="shared" si="82"/>
        <v xml:space="preserve"> </v>
      </c>
      <c r="L1261" s="151" t="str">
        <f t="shared" si="83"/>
        <v xml:space="preserve"> </v>
      </c>
      <c r="M1261" s="120"/>
      <c r="N1261" s="123"/>
      <c r="O1261" s="62">
        <f t="shared" si="84"/>
        <v>55</v>
      </c>
      <c r="P1261" s="4"/>
    </row>
    <row r="1262" spans="1:18" s="5" customFormat="1" ht="17.45" customHeight="1">
      <c r="A1262" s="4">
        <v>1253</v>
      </c>
      <c r="B1262" s="133" t="s">
        <v>10621</v>
      </c>
      <c r="C1262" s="134" t="s">
        <v>3226</v>
      </c>
      <c r="D1262" s="135" t="s">
        <v>995</v>
      </c>
      <c r="E1262" s="81" t="s">
        <v>10659</v>
      </c>
      <c r="F1262" s="145">
        <v>5.25</v>
      </c>
      <c r="G1262" s="145">
        <v>5.79</v>
      </c>
      <c r="H1262" s="48">
        <v>55</v>
      </c>
      <c r="I1262" s="48">
        <v>59</v>
      </c>
      <c r="J1262" s="151" t="str">
        <f t="shared" si="81"/>
        <v xml:space="preserve"> </v>
      </c>
      <c r="K1262" s="151" t="str">
        <f t="shared" si="82"/>
        <v xml:space="preserve"> </v>
      </c>
      <c r="L1262" s="151" t="str">
        <f t="shared" si="83"/>
        <v xml:space="preserve"> </v>
      </c>
      <c r="M1262" s="101"/>
      <c r="N1262" s="123"/>
      <c r="O1262" s="62">
        <f t="shared" si="84"/>
        <v>57</v>
      </c>
      <c r="P1262" s="4"/>
    </row>
    <row r="1263" spans="1:18" s="5" customFormat="1" ht="17.45" customHeight="1">
      <c r="A1263" s="4">
        <v>1254</v>
      </c>
      <c r="B1263" s="133" t="s">
        <v>10622</v>
      </c>
      <c r="C1263" s="134" t="s">
        <v>4262</v>
      </c>
      <c r="D1263" s="135" t="s">
        <v>995</v>
      </c>
      <c r="E1263" s="81" t="s">
        <v>10659</v>
      </c>
      <c r="F1263" s="145">
        <v>5.72</v>
      </c>
      <c r="G1263" s="145">
        <v>6.34</v>
      </c>
      <c r="H1263" s="48">
        <v>53</v>
      </c>
      <c r="I1263" s="48">
        <v>68</v>
      </c>
      <c r="J1263" s="151" t="str">
        <f t="shared" si="81"/>
        <v xml:space="preserve"> </v>
      </c>
      <c r="K1263" s="151" t="str">
        <f t="shared" si="82"/>
        <v xml:space="preserve"> </v>
      </c>
      <c r="L1263" s="151" t="str">
        <f t="shared" si="83"/>
        <v xml:space="preserve"> </v>
      </c>
      <c r="M1263" s="196"/>
      <c r="N1263" s="123"/>
      <c r="O1263" s="62">
        <f t="shared" si="84"/>
        <v>60.5</v>
      </c>
      <c r="P1263" s="4"/>
    </row>
    <row r="1264" spans="1:18" s="5" customFormat="1" ht="17.45" customHeight="1">
      <c r="A1264" s="4">
        <v>1255</v>
      </c>
      <c r="B1264" s="133" t="s">
        <v>10623</v>
      </c>
      <c r="C1264" s="134" t="s">
        <v>3090</v>
      </c>
      <c r="D1264" s="135" t="s">
        <v>995</v>
      </c>
      <c r="E1264" s="81" t="s">
        <v>10659</v>
      </c>
      <c r="F1264" s="145">
        <v>5.73</v>
      </c>
      <c r="G1264" s="145">
        <v>5.82</v>
      </c>
      <c r="H1264" s="48">
        <v>53</v>
      </c>
      <c r="I1264" s="48">
        <v>57</v>
      </c>
      <c r="J1264" s="151" t="str">
        <f t="shared" si="81"/>
        <v xml:space="preserve"> </v>
      </c>
      <c r="K1264" s="151" t="str">
        <f t="shared" si="82"/>
        <v xml:space="preserve"> </v>
      </c>
      <c r="L1264" s="151" t="str">
        <f t="shared" si="83"/>
        <v xml:space="preserve"> </v>
      </c>
      <c r="M1264" s="120"/>
      <c r="N1264" s="123"/>
      <c r="O1264" s="62">
        <f t="shared" si="84"/>
        <v>55</v>
      </c>
      <c r="P1264" s="4"/>
    </row>
    <row r="1265" spans="1:16" s="5" customFormat="1" ht="17.45" customHeight="1">
      <c r="A1265" s="4">
        <v>1256</v>
      </c>
      <c r="B1265" s="133" t="s">
        <v>10624</v>
      </c>
      <c r="C1265" s="134" t="s">
        <v>351</v>
      </c>
      <c r="D1265" s="135" t="s">
        <v>995</v>
      </c>
      <c r="E1265" s="81" t="s">
        <v>10659</v>
      </c>
      <c r="F1265" s="145">
        <v>6.3</v>
      </c>
      <c r="G1265" s="145">
        <v>6.93</v>
      </c>
      <c r="H1265" s="48">
        <v>56</v>
      </c>
      <c r="I1265" s="48">
        <v>61</v>
      </c>
      <c r="J1265" s="151" t="str">
        <f t="shared" si="81"/>
        <v xml:space="preserve"> </v>
      </c>
      <c r="K1265" s="151" t="str">
        <f t="shared" si="82"/>
        <v xml:space="preserve"> </v>
      </c>
      <c r="L1265" s="151" t="str">
        <f t="shared" si="83"/>
        <v xml:space="preserve"> </v>
      </c>
      <c r="M1265" s="152"/>
      <c r="N1265" s="123"/>
      <c r="O1265" s="62">
        <f t="shared" si="84"/>
        <v>58.5</v>
      </c>
      <c r="P1265" s="4"/>
    </row>
    <row r="1266" spans="1:16" s="5" customFormat="1" ht="17.45" customHeight="1">
      <c r="A1266" s="4">
        <v>1257</v>
      </c>
      <c r="B1266" s="133" t="s">
        <v>10625</v>
      </c>
      <c r="C1266" s="134" t="s">
        <v>10626</v>
      </c>
      <c r="D1266" s="135" t="s">
        <v>879</v>
      </c>
      <c r="E1266" s="81" t="s">
        <v>10659</v>
      </c>
      <c r="F1266" s="145">
        <v>5.65</v>
      </c>
      <c r="G1266" s="145">
        <v>6.16</v>
      </c>
      <c r="H1266" s="48">
        <v>55</v>
      </c>
      <c r="I1266" s="48">
        <v>68</v>
      </c>
      <c r="J1266" s="151" t="str">
        <f t="shared" si="81"/>
        <v xml:space="preserve"> </v>
      </c>
      <c r="K1266" s="151" t="str">
        <f t="shared" si="82"/>
        <v xml:space="preserve"> </v>
      </c>
      <c r="L1266" s="151" t="str">
        <f t="shared" si="83"/>
        <v xml:space="preserve"> </v>
      </c>
      <c r="M1266" s="195"/>
      <c r="N1266" s="123"/>
      <c r="O1266" s="62">
        <f t="shared" si="84"/>
        <v>61.5</v>
      </c>
      <c r="P1266" s="4"/>
    </row>
    <row r="1267" spans="1:16" s="5" customFormat="1" ht="17.45" customHeight="1">
      <c r="A1267" s="4">
        <v>1258</v>
      </c>
      <c r="B1267" s="133" t="s">
        <v>10627</v>
      </c>
      <c r="C1267" s="134" t="s">
        <v>3159</v>
      </c>
      <c r="D1267" s="135" t="s">
        <v>2321</v>
      </c>
      <c r="E1267" s="81" t="s">
        <v>10659</v>
      </c>
      <c r="F1267" s="145">
        <v>5.66</v>
      </c>
      <c r="G1267" s="145">
        <v>6.3</v>
      </c>
      <c r="H1267" s="48">
        <v>55</v>
      </c>
      <c r="I1267" s="48">
        <v>54</v>
      </c>
      <c r="J1267" s="151" t="str">
        <f t="shared" si="81"/>
        <v xml:space="preserve"> </v>
      </c>
      <c r="K1267" s="151" t="str">
        <f t="shared" si="82"/>
        <v xml:space="preserve"> </v>
      </c>
      <c r="L1267" s="151" t="str">
        <f t="shared" si="83"/>
        <v xml:space="preserve"> </v>
      </c>
      <c r="M1267" s="101"/>
      <c r="N1267" s="123"/>
      <c r="O1267" s="62">
        <f t="shared" si="84"/>
        <v>54.5</v>
      </c>
      <c r="P1267" s="4"/>
    </row>
    <row r="1268" spans="1:16" s="5" customFormat="1" ht="17.45" customHeight="1">
      <c r="A1268" s="4">
        <v>1259</v>
      </c>
      <c r="B1268" s="133" t="s">
        <v>10628</v>
      </c>
      <c r="C1268" s="134" t="s">
        <v>10629</v>
      </c>
      <c r="D1268" s="135" t="s">
        <v>2321</v>
      </c>
      <c r="E1268" s="81" t="s">
        <v>10659</v>
      </c>
      <c r="F1268" s="145">
        <v>5.93</v>
      </c>
      <c r="G1268" s="145">
        <v>7.09</v>
      </c>
      <c r="H1268" s="48">
        <v>55</v>
      </c>
      <c r="I1268" s="48">
        <v>68</v>
      </c>
      <c r="J1268" s="151" t="str">
        <f t="shared" si="81"/>
        <v xml:space="preserve"> </v>
      </c>
      <c r="K1268" s="151" t="str">
        <f t="shared" si="82"/>
        <v xml:space="preserve"> </v>
      </c>
      <c r="L1268" s="151" t="str">
        <f t="shared" si="83"/>
        <v xml:space="preserve"> </v>
      </c>
      <c r="M1268" s="72"/>
      <c r="N1268" s="123"/>
      <c r="O1268" s="62">
        <f t="shared" si="84"/>
        <v>61.5</v>
      </c>
      <c r="P1268" s="4"/>
    </row>
    <row r="1269" spans="1:16" s="5" customFormat="1" ht="17.45" customHeight="1">
      <c r="A1269" s="4">
        <v>1260</v>
      </c>
      <c r="B1269" s="133" t="s">
        <v>10630</v>
      </c>
      <c r="C1269" s="134" t="s">
        <v>1694</v>
      </c>
      <c r="D1269" s="135" t="s">
        <v>355</v>
      </c>
      <c r="E1269" s="81" t="s">
        <v>10659</v>
      </c>
      <c r="F1269" s="145">
        <v>6.03</v>
      </c>
      <c r="G1269" s="145">
        <v>7.06</v>
      </c>
      <c r="H1269" s="48">
        <v>56</v>
      </c>
      <c r="I1269" s="48">
        <v>79</v>
      </c>
      <c r="J1269" s="151" t="str">
        <f t="shared" si="81"/>
        <v xml:space="preserve"> </v>
      </c>
      <c r="K1269" s="151" t="str">
        <f t="shared" si="82"/>
        <v>SVK</v>
      </c>
      <c r="L1269" s="151" t="str">
        <f t="shared" si="83"/>
        <v xml:space="preserve"> </v>
      </c>
      <c r="M1269" s="157"/>
      <c r="N1269" s="93"/>
      <c r="O1269" s="62">
        <f t="shared" si="84"/>
        <v>67.5</v>
      </c>
      <c r="P1269" s="4"/>
    </row>
    <row r="1270" spans="1:16" s="5" customFormat="1" ht="17.45" customHeight="1">
      <c r="A1270" s="4">
        <v>1261</v>
      </c>
      <c r="B1270" s="133" t="s">
        <v>10631</v>
      </c>
      <c r="C1270" s="134" t="s">
        <v>4424</v>
      </c>
      <c r="D1270" s="135" t="s">
        <v>3507</v>
      </c>
      <c r="E1270" s="81" t="s">
        <v>10659</v>
      </c>
      <c r="F1270" s="145">
        <v>5.7</v>
      </c>
      <c r="G1270" s="145">
        <v>4.5599999999999996</v>
      </c>
      <c r="H1270" s="48">
        <v>55</v>
      </c>
      <c r="I1270" s="48">
        <v>51</v>
      </c>
      <c r="J1270" s="151" t="str">
        <f t="shared" si="81"/>
        <v xml:space="preserve"> </v>
      </c>
      <c r="K1270" s="151" t="str">
        <f t="shared" si="82"/>
        <v xml:space="preserve"> </v>
      </c>
      <c r="L1270" s="151" t="str">
        <f t="shared" si="83"/>
        <v xml:space="preserve"> </v>
      </c>
      <c r="M1270" s="152"/>
      <c r="N1270" s="9"/>
      <c r="O1270" s="62">
        <f t="shared" si="84"/>
        <v>53</v>
      </c>
      <c r="P1270" s="4"/>
    </row>
    <row r="1271" spans="1:16" s="5" customFormat="1" ht="17.45" customHeight="1">
      <c r="A1271" s="4">
        <v>1262</v>
      </c>
      <c r="B1271" s="133" t="s">
        <v>10632</v>
      </c>
      <c r="C1271" s="134" t="s">
        <v>9303</v>
      </c>
      <c r="D1271" s="135" t="s">
        <v>3507</v>
      </c>
      <c r="E1271" s="81" t="s">
        <v>10659</v>
      </c>
      <c r="F1271" s="145">
        <v>3.3</v>
      </c>
      <c r="G1271" s="145">
        <v>5.15</v>
      </c>
      <c r="H1271" s="48">
        <v>54</v>
      </c>
      <c r="I1271" s="48">
        <v>51</v>
      </c>
      <c r="J1271" s="151" t="str">
        <f t="shared" si="81"/>
        <v xml:space="preserve"> </v>
      </c>
      <c r="K1271" s="151" t="str">
        <f t="shared" si="82"/>
        <v xml:space="preserve"> </v>
      </c>
      <c r="L1271" s="151" t="str">
        <f t="shared" si="83"/>
        <v xml:space="preserve"> </v>
      </c>
      <c r="M1271" s="101"/>
      <c r="N1271" s="9"/>
      <c r="O1271" s="62">
        <f t="shared" si="84"/>
        <v>52.5</v>
      </c>
      <c r="P1271" s="4"/>
    </row>
    <row r="1272" spans="1:16" s="5" customFormat="1" ht="17.45" customHeight="1">
      <c r="A1272" s="4">
        <v>1263</v>
      </c>
      <c r="B1272" s="133" t="s">
        <v>10633</v>
      </c>
      <c r="C1272" s="134" t="s">
        <v>2520</v>
      </c>
      <c r="D1272" s="135" t="s">
        <v>3511</v>
      </c>
      <c r="E1272" s="81" t="s">
        <v>10659</v>
      </c>
      <c r="F1272" s="145">
        <v>6.97</v>
      </c>
      <c r="G1272" s="145">
        <v>7.06</v>
      </c>
      <c r="H1272" s="48">
        <v>56</v>
      </c>
      <c r="I1272" s="48">
        <v>75</v>
      </c>
      <c r="J1272" s="151" t="str">
        <f t="shared" si="81"/>
        <v xml:space="preserve"> </v>
      </c>
      <c r="K1272" s="151" t="str">
        <f t="shared" si="82"/>
        <v>SVK</v>
      </c>
      <c r="L1272" s="151" t="str">
        <f t="shared" si="83"/>
        <v xml:space="preserve"> </v>
      </c>
      <c r="M1272" s="84"/>
      <c r="N1272" s="9"/>
      <c r="O1272" s="62">
        <f t="shared" si="84"/>
        <v>65.5</v>
      </c>
      <c r="P1272" s="4"/>
    </row>
    <row r="1273" spans="1:16" s="5" customFormat="1" ht="17.45" customHeight="1">
      <c r="A1273" s="4">
        <v>1264</v>
      </c>
      <c r="B1273" s="133" t="s">
        <v>10634</v>
      </c>
      <c r="C1273" s="134" t="s">
        <v>710</v>
      </c>
      <c r="D1273" s="135" t="s">
        <v>4264</v>
      </c>
      <c r="E1273" s="81" t="s">
        <v>10659</v>
      </c>
      <c r="F1273" s="145">
        <v>7.23</v>
      </c>
      <c r="G1273" s="145">
        <v>6.46</v>
      </c>
      <c r="H1273" s="48">
        <v>64</v>
      </c>
      <c r="I1273" s="48">
        <v>79</v>
      </c>
      <c r="J1273" s="151" t="str">
        <f t="shared" si="81"/>
        <v xml:space="preserve"> </v>
      </c>
      <c r="K1273" s="151" t="str">
        <f t="shared" si="82"/>
        <v xml:space="preserve"> </v>
      </c>
      <c r="L1273" s="151" t="str">
        <f t="shared" si="83"/>
        <v xml:space="preserve"> </v>
      </c>
      <c r="M1273" s="101"/>
      <c r="N1273" s="9"/>
      <c r="O1273" s="62">
        <f t="shared" si="84"/>
        <v>71.5</v>
      </c>
      <c r="P1273" s="4"/>
    </row>
    <row r="1274" spans="1:16" s="5" customFormat="1" ht="17.45" customHeight="1">
      <c r="A1274" s="4">
        <v>1265</v>
      </c>
      <c r="B1274" s="133" t="s">
        <v>10635</v>
      </c>
      <c r="C1274" s="134" t="s">
        <v>643</v>
      </c>
      <c r="D1274" s="135" t="s">
        <v>3625</v>
      </c>
      <c r="E1274" s="81" t="s">
        <v>10659</v>
      </c>
      <c r="F1274" s="145">
        <v>5.95</v>
      </c>
      <c r="G1274" s="145">
        <v>6.21</v>
      </c>
      <c r="H1274" s="48">
        <v>52</v>
      </c>
      <c r="I1274" s="48">
        <v>54</v>
      </c>
      <c r="J1274" s="151" t="str">
        <f t="shared" si="81"/>
        <v xml:space="preserve"> </v>
      </c>
      <c r="K1274" s="151" t="str">
        <f t="shared" si="82"/>
        <v xml:space="preserve"> </v>
      </c>
      <c r="L1274" s="151" t="str">
        <f t="shared" si="83"/>
        <v xml:space="preserve"> </v>
      </c>
      <c r="M1274" s="202"/>
      <c r="N1274" s="9"/>
      <c r="O1274" s="62">
        <f t="shared" si="84"/>
        <v>53</v>
      </c>
      <c r="P1274" s="4"/>
    </row>
    <row r="1275" spans="1:16" s="5" customFormat="1" ht="17.45" customHeight="1">
      <c r="A1275" s="4">
        <v>1266</v>
      </c>
      <c r="B1275" s="133" t="s">
        <v>10636</v>
      </c>
      <c r="C1275" s="134" t="s">
        <v>10637</v>
      </c>
      <c r="D1275" s="135" t="s">
        <v>3790</v>
      </c>
      <c r="E1275" s="81" t="s">
        <v>10659</v>
      </c>
      <c r="F1275" s="145">
        <v>6.27</v>
      </c>
      <c r="G1275" s="145">
        <v>6.29</v>
      </c>
      <c r="H1275" s="48">
        <v>56</v>
      </c>
      <c r="I1275" s="48">
        <v>71</v>
      </c>
      <c r="J1275" s="151" t="str">
        <f t="shared" si="81"/>
        <v xml:space="preserve"> </v>
      </c>
      <c r="K1275" s="151" t="str">
        <f t="shared" si="82"/>
        <v xml:space="preserve"> </v>
      </c>
      <c r="L1275" s="151" t="str">
        <f t="shared" si="83"/>
        <v xml:space="preserve"> </v>
      </c>
      <c r="M1275" s="51"/>
      <c r="N1275" s="9"/>
      <c r="O1275" s="62">
        <f t="shared" si="84"/>
        <v>63.5</v>
      </c>
      <c r="P1275" s="4"/>
    </row>
    <row r="1276" spans="1:16" s="5" customFormat="1" ht="17.45" customHeight="1">
      <c r="A1276" s="4">
        <v>1267</v>
      </c>
      <c r="B1276" s="133" t="s">
        <v>10638</v>
      </c>
      <c r="C1276" s="134" t="s">
        <v>10639</v>
      </c>
      <c r="D1276" s="135" t="s">
        <v>3790</v>
      </c>
      <c r="E1276" s="81" t="s">
        <v>10659</v>
      </c>
      <c r="F1276" s="145">
        <v>6.29</v>
      </c>
      <c r="G1276" s="145">
        <v>5.2</v>
      </c>
      <c r="H1276" s="48">
        <v>56</v>
      </c>
      <c r="I1276" s="48">
        <v>72</v>
      </c>
      <c r="J1276" s="151" t="str">
        <f t="shared" si="81"/>
        <v xml:space="preserve"> </v>
      </c>
      <c r="K1276" s="151" t="str">
        <f t="shared" si="82"/>
        <v xml:space="preserve"> </v>
      </c>
      <c r="L1276" s="151" t="str">
        <f t="shared" si="83"/>
        <v xml:space="preserve"> </v>
      </c>
      <c r="M1276" s="83"/>
      <c r="N1276" s="9"/>
      <c r="O1276" s="62">
        <f t="shared" si="84"/>
        <v>64</v>
      </c>
      <c r="P1276" s="4"/>
    </row>
    <row r="1277" spans="1:16" s="5" customFormat="1" ht="17.45" customHeight="1">
      <c r="A1277" s="4">
        <v>1268</v>
      </c>
      <c r="B1277" s="133" t="s">
        <v>10640</v>
      </c>
      <c r="C1277" s="134" t="s">
        <v>10641</v>
      </c>
      <c r="D1277" s="135" t="s">
        <v>365</v>
      </c>
      <c r="E1277" s="81" t="s">
        <v>10659</v>
      </c>
      <c r="F1277" s="145">
        <v>4.12</v>
      </c>
      <c r="G1277" s="145">
        <v>6.36</v>
      </c>
      <c r="H1277" s="48">
        <v>54</v>
      </c>
      <c r="I1277" s="48">
        <v>63</v>
      </c>
      <c r="J1277" s="151" t="str">
        <f t="shared" si="81"/>
        <v xml:space="preserve"> </v>
      </c>
      <c r="K1277" s="151" t="str">
        <f t="shared" si="82"/>
        <v xml:space="preserve"> </v>
      </c>
      <c r="L1277" s="151" t="str">
        <f t="shared" si="83"/>
        <v xml:space="preserve"> </v>
      </c>
      <c r="M1277" s="120"/>
      <c r="N1277" s="9"/>
      <c r="O1277" s="62">
        <f t="shared" si="84"/>
        <v>58.5</v>
      </c>
      <c r="P1277" s="4"/>
    </row>
    <row r="1278" spans="1:16" s="5" customFormat="1" ht="17.45" customHeight="1">
      <c r="A1278" s="4">
        <v>1269</v>
      </c>
      <c r="B1278" s="133" t="s">
        <v>10642</v>
      </c>
      <c r="C1278" s="134" t="s">
        <v>3821</v>
      </c>
      <c r="D1278" s="135" t="s">
        <v>999</v>
      </c>
      <c r="E1278" s="81" t="s">
        <v>10659</v>
      </c>
      <c r="F1278" s="145">
        <v>5.73</v>
      </c>
      <c r="G1278" s="145">
        <v>6.86</v>
      </c>
      <c r="H1278" s="48">
        <v>55</v>
      </c>
      <c r="I1278" s="48">
        <v>78</v>
      </c>
      <c r="J1278" s="165" t="str">
        <f t="shared" si="81"/>
        <v xml:space="preserve"> </v>
      </c>
      <c r="K1278" s="165" t="str">
        <f t="shared" si="82"/>
        <v xml:space="preserve"> </v>
      </c>
      <c r="L1278" s="165" t="str">
        <f t="shared" si="83"/>
        <v xml:space="preserve"> </v>
      </c>
      <c r="M1278" s="98"/>
      <c r="N1278" s="93"/>
      <c r="O1278" s="62">
        <f t="shared" si="84"/>
        <v>66.5</v>
      </c>
      <c r="P1278" s="58"/>
    </row>
    <row r="1279" spans="1:16" s="5" customFormat="1" ht="17.45" customHeight="1">
      <c r="A1279" s="4">
        <v>1270</v>
      </c>
      <c r="B1279" s="133" t="s">
        <v>10643</v>
      </c>
      <c r="C1279" s="134" t="s">
        <v>1000</v>
      </c>
      <c r="D1279" s="135" t="s">
        <v>999</v>
      </c>
      <c r="E1279" s="81" t="s">
        <v>10659</v>
      </c>
      <c r="F1279" s="145">
        <v>6.27</v>
      </c>
      <c r="G1279" s="145">
        <v>7.42</v>
      </c>
      <c r="H1279" s="48">
        <v>56</v>
      </c>
      <c r="I1279" s="48">
        <v>72</v>
      </c>
      <c r="J1279" s="165" t="str">
        <f t="shared" si="81"/>
        <v xml:space="preserve"> </v>
      </c>
      <c r="K1279" s="165" t="str">
        <f t="shared" si="82"/>
        <v>SVK</v>
      </c>
      <c r="L1279" s="165" t="str">
        <f t="shared" si="83"/>
        <v xml:space="preserve"> </v>
      </c>
      <c r="M1279" s="63"/>
      <c r="N1279" s="136"/>
      <c r="O1279" s="62">
        <f t="shared" si="84"/>
        <v>64</v>
      </c>
      <c r="P1279" s="58"/>
    </row>
    <row r="1280" spans="1:16" s="5" customFormat="1" ht="17.45" customHeight="1">
      <c r="A1280" s="4">
        <v>1271</v>
      </c>
      <c r="B1280" s="133" t="s">
        <v>10644</v>
      </c>
      <c r="C1280" s="134" t="s">
        <v>670</v>
      </c>
      <c r="D1280" s="135" t="s">
        <v>3782</v>
      </c>
      <c r="E1280" s="81" t="s">
        <v>10659</v>
      </c>
      <c r="F1280" s="145">
        <v>6.34</v>
      </c>
      <c r="G1280" s="145">
        <v>7.54</v>
      </c>
      <c r="H1280" s="48">
        <v>56</v>
      </c>
      <c r="I1280" s="48">
        <v>72</v>
      </c>
      <c r="J1280" s="165" t="str">
        <f t="shared" si="81"/>
        <v xml:space="preserve"> </v>
      </c>
      <c r="K1280" s="165" t="str">
        <f t="shared" si="82"/>
        <v>SVK</v>
      </c>
      <c r="L1280" s="165" t="str">
        <f t="shared" si="83"/>
        <v xml:space="preserve"> </v>
      </c>
      <c r="M1280" s="196"/>
      <c r="N1280" s="136"/>
      <c r="O1280" s="62">
        <f t="shared" si="84"/>
        <v>64</v>
      </c>
      <c r="P1280" s="58"/>
    </row>
    <row r="1281" spans="1:16" s="5" customFormat="1" ht="17.45" customHeight="1">
      <c r="A1281" s="4">
        <v>1272</v>
      </c>
      <c r="B1281" s="133" t="s">
        <v>10645</v>
      </c>
      <c r="C1281" s="134" t="s">
        <v>1000</v>
      </c>
      <c r="D1281" s="135" t="s">
        <v>1001</v>
      </c>
      <c r="E1281" s="81" t="s">
        <v>10659</v>
      </c>
      <c r="F1281" s="145">
        <v>5.93</v>
      </c>
      <c r="G1281" s="145">
        <v>6.25</v>
      </c>
      <c r="H1281" s="48">
        <v>55</v>
      </c>
      <c r="I1281" s="48">
        <v>63</v>
      </c>
      <c r="J1281" s="165" t="str">
        <f t="shared" si="81"/>
        <v xml:space="preserve"> </v>
      </c>
      <c r="K1281" s="165" t="str">
        <f t="shared" si="82"/>
        <v xml:space="preserve"> </v>
      </c>
      <c r="L1281" s="165" t="str">
        <f t="shared" si="83"/>
        <v xml:space="preserve"> </v>
      </c>
      <c r="M1281" s="101"/>
      <c r="N1281" s="105"/>
      <c r="O1281" s="62">
        <f t="shared" si="84"/>
        <v>59</v>
      </c>
      <c r="P1281" s="58"/>
    </row>
    <row r="1282" spans="1:16" s="5" customFormat="1" ht="17.45" customHeight="1">
      <c r="A1282" s="4">
        <v>1273</v>
      </c>
      <c r="B1282" s="133" t="s">
        <v>10646</v>
      </c>
      <c r="C1282" s="134" t="s">
        <v>3614</v>
      </c>
      <c r="D1282" s="135" t="s">
        <v>1001</v>
      </c>
      <c r="E1282" s="81" t="s">
        <v>10659</v>
      </c>
      <c r="F1282" s="145">
        <v>5.88</v>
      </c>
      <c r="G1282" s="145">
        <v>5.76</v>
      </c>
      <c r="H1282" s="48">
        <v>55</v>
      </c>
      <c r="I1282" s="48">
        <v>61</v>
      </c>
      <c r="J1282" s="165" t="str">
        <f t="shared" si="81"/>
        <v xml:space="preserve"> </v>
      </c>
      <c r="K1282" s="165" t="str">
        <f t="shared" si="82"/>
        <v xml:space="preserve"> </v>
      </c>
      <c r="L1282" s="165" t="str">
        <f t="shared" si="83"/>
        <v xml:space="preserve"> </v>
      </c>
      <c r="M1282" s="63"/>
      <c r="N1282" s="9"/>
      <c r="O1282" s="62">
        <f t="shared" si="84"/>
        <v>58</v>
      </c>
      <c r="P1282" s="58"/>
    </row>
    <row r="1283" spans="1:16" s="5" customFormat="1" ht="17.45" customHeight="1">
      <c r="A1283" s="4">
        <v>1274</v>
      </c>
      <c r="B1283" s="133" t="s">
        <v>10647</v>
      </c>
      <c r="C1283" s="134" t="s">
        <v>4265</v>
      </c>
      <c r="D1283" s="135" t="s">
        <v>300</v>
      </c>
      <c r="E1283" s="81" t="s">
        <v>10659</v>
      </c>
      <c r="F1283" s="145">
        <v>6.8</v>
      </c>
      <c r="G1283" s="145">
        <v>6.9</v>
      </c>
      <c r="H1283" s="48">
        <v>56</v>
      </c>
      <c r="I1283" s="48">
        <v>74</v>
      </c>
      <c r="J1283" s="165" t="str">
        <f t="shared" si="81"/>
        <v xml:space="preserve"> </v>
      </c>
      <c r="K1283" s="165" t="str">
        <f t="shared" si="82"/>
        <v xml:space="preserve"> </v>
      </c>
      <c r="L1283" s="165" t="str">
        <f t="shared" si="83"/>
        <v xml:space="preserve"> </v>
      </c>
      <c r="M1283" s="196"/>
      <c r="N1283" s="9"/>
      <c r="O1283" s="62">
        <f t="shared" si="84"/>
        <v>65</v>
      </c>
      <c r="P1283" s="58"/>
    </row>
    <row r="1284" spans="1:16" s="5" customFormat="1" ht="17.45" customHeight="1">
      <c r="A1284" s="4">
        <v>1275</v>
      </c>
      <c r="B1284" s="133" t="s">
        <v>10648</v>
      </c>
      <c r="C1284" s="134" t="s">
        <v>3609</v>
      </c>
      <c r="D1284" s="135" t="s">
        <v>3470</v>
      </c>
      <c r="E1284" s="81" t="s">
        <v>10659</v>
      </c>
      <c r="F1284" s="145">
        <v>4.91</v>
      </c>
      <c r="G1284" s="145">
        <v>5.1100000000000003</v>
      </c>
      <c r="H1284" s="48">
        <v>52</v>
      </c>
      <c r="I1284" s="48">
        <v>61</v>
      </c>
      <c r="J1284" s="165" t="str">
        <f t="shared" si="81"/>
        <v xml:space="preserve"> </v>
      </c>
      <c r="K1284" s="165" t="str">
        <f t="shared" si="82"/>
        <v xml:space="preserve"> </v>
      </c>
      <c r="L1284" s="165" t="str">
        <f t="shared" si="83"/>
        <v xml:space="preserve"> </v>
      </c>
      <c r="M1284" s="52"/>
      <c r="N1284" s="136"/>
      <c r="O1284" s="62">
        <f t="shared" si="84"/>
        <v>56.5</v>
      </c>
      <c r="P1284" s="58"/>
    </row>
    <row r="1285" spans="1:16" s="5" customFormat="1" ht="17.45" customHeight="1">
      <c r="A1285" s="4">
        <v>1276</v>
      </c>
      <c r="B1285" s="133" t="s">
        <v>10649</v>
      </c>
      <c r="C1285" s="134" t="s">
        <v>4328</v>
      </c>
      <c r="D1285" s="135" t="s">
        <v>3372</v>
      </c>
      <c r="E1285" s="81" t="s">
        <v>10659</v>
      </c>
      <c r="F1285" s="145">
        <v>5.75</v>
      </c>
      <c r="G1285" s="145">
        <v>6.58</v>
      </c>
      <c r="H1285" s="48">
        <v>55</v>
      </c>
      <c r="I1285" s="48">
        <v>71</v>
      </c>
      <c r="J1285" s="165" t="str">
        <f t="shared" si="81"/>
        <v xml:space="preserve"> </v>
      </c>
      <c r="K1285" s="165" t="str">
        <f t="shared" si="82"/>
        <v xml:space="preserve"> </v>
      </c>
      <c r="L1285" s="165" t="str">
        <f t="shared" si="83"/>
        <v xml:space="preserve"> </v>
      </c>
      <c r="M1285" s="63"/>
      <c r="N1285" s="38"/>
      <c r="O1285" s="62">
        <f t="shared" si="84"/>
        <v>63</v>
      </c>
      <c r="P1285" s="58"/>
    </row>
    <row r="1286" spans="1:16" s="5" customFormat="1" ht="17.45" customHeight="1">
      <c r="A1286" s="4">
        <v>1277</v>
      </c>
      <c r="B1286" s="133" t="s">
        <v>10650</v>
      </c>
      <c r="C1286" s="134" t="s">
        <v>4265</v>
      </c>
      <c r="D1286" s="135" t="s">
        <v>4270</v>
      </c>
      <c r="E1286" s="81" t="s">
        <v>10659</v>
      </c>
      <c r="F1286" s="145">
        <v>5.42</v>
      </c>
      <c r="G1286" s="145">
        <v>0.37</v>
      </c>
      <c r="H1286" s="48">
        <v>55</v>
      </c>
      <c r="I1286" s="48">
        <v>50</v>
      </c>
      <c r="J1286" s="165" t="str">
        <f t="shared" si="81"/>
        <v xml:space="preserve"> </v>
      </c>
      <c r="K1286" s="165" t="str">
        <f t="shared" si="82"/>
        <v xml:space="preserve"> </v>
      </c>
      <c r="L1286" s="165" t="str">
        <f t="shared" si="83"/>
        <v xml:space="preserve"> </v>
      </c>
      <c r="M1286" s="63"/>
      <c r="N1286" s="9"/>
      <c r="O1286" s="62">
        <f t="shared" si="84"/>
        <v>52.5</v>
      </c>
      <c r="P1286" s="58"/>
    </row>
    <row r="1287" spans="1:16" s="5" customFormat="1" ht="17.45" customHeight="1">
      <c r="A1287" s="4">
        <v>1278</v>
      </c>
      <c r="B1287" s="133" t="s">
        <v>10651</v>
      </c>
      <c r="C1287" s="134" t="s">
        <v>10652</v>
      </c>
      <c r="D1287" s="135" t="s">
        <v>3823</v>
      </c>
      <c r="E1287" s="81" t="s">
        <v>10659</v>
      </c>
      <c r="F1287" s="145">
        <v>6.42</v>
      </c>
      <c r="G1287" s="145">
        <v>6.82</v>
      </c>
      <c r="H1287" s="48">
        <v>56</v>
      </c>
      <c r="I1287" s="48">
        <v>63</v>
      </c>
      <c r="J1287" s="165" t="str">
        <f t="shared" si="81"/>
        <v xml:space="preserve"> </v>
      </c>
      <c r="K1287" s="165" t="str">
        <f t="shared" si="82"/>
        <v xml:space="preserve"> </v>
      </c>
      <c r="L1287" s="165" t="str">
        <f t="shared" si="83"/>
        <v xml:space="preserve"> </v>
      </c>
      <c r="M1287" s="196"/>
      <c r="N1287" s="17"/>
      <c r="O1287" s="62">
        <f t="shared" si="84"/>
        <v>59.5</v>
      </c>
      <c r="P1287" s="58"/>
    </row>
    <row r="1288" spans="1:16" s="5" customFormat="1" ht="17.45" customHeight="1">
      <c r="A1288" s="4">
        <v>1279</v>
      </c>
      <c r="B1288" s="133" t="s">
        <v>10653</v>
      </c>
      <c r="C1288" s="134" t="s">
        <v>1929</v>
      </c>
      <c r="D1288" s="135" t="s">
        <v>4398</v>
      </c>
      <c r="E1288" s="81" t="s">
        <v>10659</v>
      </c>
      <c r="F1288" s="145">
        <v>5.87</v>
      </c>
      <c r="G1288" s="145">
        <v>7.18</v>
      </c>
      <c r="H1288" s="48">
        <v>55</v>
      </c>
      <c r="I1288" s="48">
        <v>75</v>
      </c>
      <c r="J1288" s="165" t="str">
        <f t="shared" ref="J1288:J1351" si="85">IF(AND(F1288&gt;=9,H1288&gt;=90),"SVXS",IF(AND(F1288&gt;=8,H1288&gt;=80),"SVG",IF(AND(F1288&gt;=7,H1288&gt;=70),"SVK"," ")))</f>
        <v xml:space="preserve"> </v>
      </c>
      <c r="K1288" s="165" t="str">
        <f t="shared" ref="K1288:K1351" si="86">IF(AND(G1288&gt;=9,I1288&gt;=90),"SVXS",IF(AND(G1288&gt;=8,I1288&gt;=80),"SVG",IF(AND(G1288&gt;=7,I1288&gt;=70),"SVK"," ")))</f>
        <v>SVK</v>
      </c>
      <c r="L1288" s="165" t="str">
        <f t="shared" ref="L1288:L1351" si="87">IF(AND(J1288="SVXS",K1288="SVXS"),"SVXS",IF(AND(J1288="SVG",K1288="SVG"),"SVG",IF(AND(J1288="SVK",K1288="SVK"),"SVK",IF(AND(J1288="SVXS",K1288="SVG"),"SVG",IF(AND(J1288="SVG",K1288="SVXS"),"SVG",IF(AND(J1288="SVG",K1288="SVK"),"SVK",IF(AND(J1288="SVK",K1288="SVG"),"SVK"," ")))))))</f>
        <v xml:space="preserve"> </v>
      </c>
      <c r="M1288" s="83"/>
      <c r="N1288" s="136"/>
      <c r="O1288" s="62">
        <f t="shared" ref="O1288:O1351" si="88">SUM(H1288:I1288)/2</f>
        <v>65</v>
      </c>
      <c r="P1288" s="58"/>
    </row>
    <row r="1289" spans="1:16" s="5" customFormat="1" ht="17.45" customHeight="1">
      <c r="A1289" s="4">
        <v>1280</v>
      </c>
      <c r="B1289" s="133" t="s">
        <v>10654</v>
      </c>
      <c r="C1289" s="134" t="s">
        <v>3614</v>
      </c>
      <c r="D1289" s="135" t="s">
        <v>2892</v>
      </c>
      <c r="E1289" s="81" t="s">
        <v>10659</v>
      </c>
      <c r="F1289" s="145">
        <v>6.26</v>
      </c>
      <c r="G1289" s="145">
        <v>7.17</v>
      </c>
      <c r="H1289" s="48">
        <v>89</v>
      </c>
      <c r="I1289" s="48">
        <v>81</v>
      </c>
      <c r="J1289" s="165" t="str">
        <f t="shared" si="85"/>
        <v xml:space="preserve"> </v>
      </c>
      <c r="K1289" s="165" t="str">
        <f t="shared" si="86"/>
        <v>SVK</v>
      </c>
      <c r="L1289" s="165" t="str">
        <f t="shared" si="87"/>
        <v xml:space="preserve"> </v>
      </c>
      <c r="M1289" s="63"/>
      <c r="N1289" s="17"/>
      <c r="O1289" s="62">
        <f t="shared" si="88"/>
        <v>85</v>
      </c>
      <c r="P1289" s="58"/>
    </row>
    <row r="1290" spans="1:16" s="5" customFormat="1" ht="17.45" customHeight="1">
      <c r="A1290" s="4">
        <v>1281</v>
      </c>
      <c r="B1290" s="133" t="s">
        <v>10655</v>
      </c>
      <c r="C1290" s="134" t="s">
        <v>2426</v>
      </c>
      <c r="D1290" s="135" t="s">
        <v>773</v>
      </c>
      <c r="E1290" s="81" t="s">
        <v>10659</v>
      </c>
      <c r="F1290" s="145">
        <v>6.61</v>
      </c>
      <c r="G1290" s="145">
        <v>6.84</v>
      </c>
      <c r="H1290" s="48">
        <v>66</v>
      </c>
      <c r="I1290" s="48">
        <v>79</v>
      </c>
      <c r="J1290" s="165" t="str">
        <f t="shared" si="85"/>
        <v xml:space="preserve"> </v>
      </c>
      <c r="K1290" s="165" t="str">
        <f t="shared" si="86"/>
        <v xml:space="preserve"> </v>
      </c>
      <c r="L1290" s="165" t="str">
        <f t="shared" si="87"/>
        <v xml:space="preserve"> </v>
      </c>
      <c r="M1290" s="84"/>
      <c r="N1290" s="93"/>
      <c r="O1290" s="62">
        <f t="shared" si="88"/>
        <v>72.5</v>
      </c>
      <c r="P1290" s="58"/>
    </row>
    <row r="1291" spans="1:16" s="5" customFormat="1" ht="17.45" customHeight="1">
      <c r="A1291" s="4">
        <v>1282</v>
      </c>
      <c r="B1291" s="133" t="s">
        <v>10656</v>
      </c>
      <c r="C1291" s="134" t="s">
        <v>10657</v>
      </c>
      <c r="D1291" s="135" t="s">
        <v>51</v>
      </c>
      <c r="E1291" s="81" t="s">
        <v>10659</v>
      </c>
      <c r="F1291" s="145">
        <v>5.17</v>
      </c>
      <c r="G1291" s="145">
        <v>5.47</v>
      </c>
      <c r="H1291" s="48">
        <v>55</v>
      </c>
      <c r="I1291" s="48">
        <v>63</v>
      </c>
      <c r="J1291" s="165" t="str">
        <f t="shared" si="85"/>
        <v xml:space="preserve"> </v>
      </c>
      <c r="K1291" s="165" t="str">
        <f t="shared" si="86"/>
        <v xml:space="preserve"> </v>
      </c>
      <c r="L1291" s="165" t="str">
        <f t="shared" si="87"/>
        <v xml:space="preserve"> </v>
      </c>
      <c r="M1291" s="63"/>
      <c r="N1291" s="17"/>
      <c r="O1291" s="62">
        <f t="shared" si="88"/>
        <v>59</v>
      </c>
      <c r="P1291" s="58"/>
    </row>
    <row r="1292" spans="1:16" s="5" customFormat="1" ht="17.45" customHeight="1">
      <c r="A1292" s="4">
        <v>1283</v>
      </c>
      <c r="B1292" s="133" t="s">
        <v>10658</v>
      </c>
      <c r="C1292" s="134" t="s">
        <v>1408</v>
      </c>
      <c r="D1292" s="135" t="s">
        <v>2573</v>
      </c>
      <c r="E1292" s="81" t="s">
        <v>10659</v>
      </c>
      <c r="F1292" s="145">
        <v>5.45</v>
      </c>
      <c r="G1292" s="145">
        <v>5.78</v>
      </c>
      <c r="H1292" s="48">
        <v>52</v>
      </c>
      <c r="I1292" s="48">
        <v>61</v>
      </c>
      <c r="J1292" s="165" t="str">
        <f t="shared" si="85"/>
        <v xml:space="preserve"> </v>
      </c>
      <c r="K1292" s="165" t="str">
        <f t="shared" si="86"/>
        <v xml:space="preserve"> </v>
      </c>
      <c r="L1292" s="165" t="str">
        <f t="shared" si="87"/>
        <v xml:space="preserve"> </v>
      </c>
      <c r="M1292" s="53"/>
      <c r="N1292" s="136"/>
      <c r="O1292" s="62">
        <f t="shared" si="88"/>
        <v>56.5</v>
      </c>
      <c r="P1292" s="58"/>
    </row>
    <row r="1293" spans="1:16" s="5" customFormat="1" ht="17.45" customHeight="1">
      <c r="A1293" s="4">
        <v>1284</v>
      </c>
      <c r="B1293" s="133" t="s">
        <v>10660</v>
      </c>
      <c r="C1293" s="134" t="s">
        <v>968</v>
      </c>
      <c r="D1293" s="135" t="s">
        <v>3413</v>
      </c>
      <c r="E1293" s="81" t="s">
        <v>10710</v>
      </c>
      <c r="F1293" s="145">
        <v>5.1100000000000003</v>
      </c>
      <c r="G1293" s="145">
        <v>6.6</v>
      </c>
      <c r="H1293" s="48">
        <v>55</v>
      </c>
      <c r="I1293" s="48">
        <v>62</v>
      </c>
      <c r="J1293" s="165" t="str">
        <f t="shared" si="85"/>
        <v xml:space="preserve"> </v>
      </c>
      <c r="K1293" s="165" t="str">
        <f t="shared" si="86"/>
        <v xml:space="preserve"> </v>
      </c>
      <c r="L1293" s="165" t="str">
        <f t="shared" si="87"/>
        <v xml:space="preserve"> </v>
      </c>
      <c r="M1293" s="63"/>
      <c r="N1293" s="123"/>
      <c r="O1293" s="62">
        <f t="shared" si="88"/>
        <v>58.5</v>
      </c>
      <c r="P1293" s="58"/>
    </row>
    <row r="1294" spans="1:16" s="5" customFormat="1" ht="17.45" customHeight="1">
      <c r="A1294" s="4">
        <v>1285</v>
      </c>
      <c r="B1294" s="133" t="s">
        <v>10661</v>
      </c>
      <c r="C1294" s="134" t="s">
        <v>1694</v>
      </c>
      <c r="D1294" s="135" t="s">
        <v>2007</v>
      </c>
      <c r="E1294" s="81" t="s">
        <v>10710</v>
      </c>
      <c r="F1294" s="145">
        <v>3.87</v>
      </c>
      <c r="G1294" s="145">
        <v>5.91</v>
      </c>
      <c r="H1294" s="48">
        <v>64</v>
      </c>
      <c r="I1294" s="48">
        <v>70</v>
      </c>
      <c r="J1294" s="165" t="str">
        <f t="shared" si="85"/>
        <v xml:space="preserve"> </v>
      </c>
      <c r="K1294" s="165" t="str">
        <f t="shared" si="86"/>
        <v xml:space="preserve"> </v>
      </c>
      <c r="L1294" s="165" t="str">
        <f t="shared" si="87"/>
        <v xml:space="preserve"> </v>
      </c>
      <c r="M1294" s="64"/>
      <c r="N1294" s="9"/>
      <c r="O1294" s="62">
        <f t="shared" si="88"/>
        <v>67</v>
      </c>
      <c r="P1294" s="58"/>
    </row>
    <row r="1295" spans="1:16" s="5" customFormat="1" ht="17.45" customHeight="1">
      <c r="A1295" s="4">
        <v>1286</v>
      </c>
      <c r="B1295" s="133" t="s">
        <v>10662</v>
      </c>
      <c r="C1295" s="134" t="s">
        <v>2681</v>
      </c>
      <c r="D1295" s="135" t="s">
        <v>4067</v>
      </c>
      <c r="E1295" s="81" t="s">
        <v>10710</v>
      </c>
      <c r="F1295" s="145">
        <v>5.66</v>
      </c>
      <c r="G1295" s="145">
        <v>6.29</v>
      </c>
      <c r="H1295" s="48">
        <v>58</v>
      </c>
      <c r="I1295" s="48">
        <v>72</v>
      </c>
      <c r="J1295" s="165" t="str">
        <f t="shared" si="85"/>
        <v xml:space="preserve"> </v>
      </c>
      <c r="K1295" s="165" t="str">
        <f t="shared" si="86"/>
        <v xml:space="preserve"> </v>
      </c>
      <c r="L1295" s="165" t="str">
        <f t="shared" si="87"/>
        <v xml:space="preserve"> </v>
      </c>
      <c r="M1295" s="52"/>
      <c r="N1295" s="9"/>
      <c r="O1295" s="62">
        <f t="shared" si="88"/>
        <v>65</v>
      </c>
      <c r="P1295" s="58"/>
    </row>
    <row r="1296" spans="1:16" s="5" customFormat="1" ht="17.45" customHeight="1">
      <c r="A1296" s="4">
        <v>1287</v>
      </c>
      <c r="B1296" s="133" t="s">
        <v>10663</v>
      </c>
      <c r="C1296" s="134" t="s">
        <v>3964</v>
      </c>
      <c r="D1296" s="135" t="s">
        <v>352</v>
      </c>
      <c r="E1296" s="81" t="s">
        <v>10710</v>
      </c>
      <c r="F1296" s="145">
        <v>6.42</v>
      </c>
      <c r="G1296" s="145">
        <v>7.04</v>
      </c>
      <c r="H1296" s="48">
        <v>62</v>
      </c>
      <c r="I1296" s="48">
        <v>78</v>
      </c>
      <c r="J1296" s="165" t="str">
        <f t="shared" si="85"/>
        <v xml:space="preserve"> </v>
      </c>
      <c r="K1296" s="165" t="str">
        <f t="shared" si="86"/>
        <v>SVK</v>
      </c>
      <c r="L1296" s="165" t="str">
        <f t="shared" si="87"/>
        <v xml:space="preserve"> </v>
      </c>
      <c r="M1296" s="63"/>
      <c r="N1296" s="9"/>
      <c r="O1296" s="62">
        <f t="shared" si="88"/>
        <v>70</v>
      </c>
      <c r="P1296" s="58"/>
    </row>
    <row r="1297" spans="1:16" s="5" customFormat="1" ht="17.45" customHeight="1">
      <c r="A1297" s="4">
        <v>1288</v>
      </c>
      <c r="B1297" s="133" t="s">
        <v>10664</v>
      </c>
      <c r="C1297" s="134" t="s">
        <v>3614</v>
      </c>
      <c r="D1297" s="135" t="s">
        <v>3837</v>
      </c>
      <c r="E1297" s="81" t="s">
        <v>10710</v>
      </c>
      <c r="F1297" s="145">
        <v>4.87</v>
      </c>
      <c r="G1297" s="145">
        <v>6.17</v>
      </c>
      <c r="H1297" s="48">
        <v>57</v>
      </c>
      <c r="I1297" s="48">
        <v>60</v>
      </c>
      <c r="J1297" s="165" t="str">
        <f t="shared" si="85"/>
        <v xml:space="preserve"> </v>
      </c>
      <c r="K1297" s="165" t="str">
        <f t="shared" si="86"/>
        <v xml:space="preserve"> </v>
      </c>
      <c r="L1297" s="165" t="str">
        <f t="shared" si="87"/>
        <v xml:space="preserve"> </v>
      </c>
      <c r="M1297" s="216"/>
      <c r="N1297" s="93"/>
      <c r="O1297" s="62">
        <f t="shared" si="88"/>
        <v>58.5</v>
      </c>
      <c r="P1297" s="58"/>
    </row>
    <row r="1298" spans="1:16" s="5" customFormat="1" ht="17.45" customHeight="1">
      <c r="A1298" s="4">
        <v>1289</v>
      </c>
      <c r="B1298" s="133" t="s">
        <v>10665</v>
      </c>
      <c r="C1298" s="134" t="s">
        <v>309</v>
      </c>
      <c r="D1298" s="135" t="s">
        <v>2568</v>
      </c>
      <c r="E1298" s="81" t="s">
        <v>10710</v>
      </c>
      <c r="F1298" s="145">
        <v>6.45</v>
      </c>
      <c r="G1298" s="145">
        <v>6.61</v>
      </c>
      <c r="H1298" s="48">
        <v>59</v>
      </c>
      <c r="I1298" s="48">
        <v>70</v>
      </c>
      <c r="J1298" s="165" t="str">
        <f t="shared" si="85"/>
        <v xml:space="preserve"> </v>
      </c>
      <c r="K1298" s="165" t="str">
        <f t="shared" si="86"/>
        <v xml:space="preserve"> </v>
      </c>
      <c r="L1298" s="165" t="str">
        <f t="shared" si="87"/>
        <v xml:space="preserve"> </v>
      </c>
      <c r="M1298" s="121"/>
      <c r="N1298" s="9"/>
      <c r="O1298" s="62">
        <f t="shared" si="88"/>
        <v>64.5</v>
      </c>
      <c r="P1298" s="58"/>
    </row>
    <row r="1299" spans="1:16" s="5" customFormat="1" ht="17.45" customHeight="1">
      <c r="A1299" s="4">
        <v>1290</v>
      </c>
      <c r="B1299" s="133" t="s">
        <v>10666</v>
      </c>
      <c r="C1299" s="134" t="s">
        <v>10667</v>
      </c>
      <c r="D1299" s="135" t="s">
        <v>665</v>
      </c>
      <c r="E1299" s="81" t="s">
        <v>10710</v>
      </c>
      <c r="F1299" s="145">
        <v>4.07</v>
      </c>
      <c r="G1299" s="145">
        <v>5.49</v>
      </c>
      <c r="H1299" s="48">
        <v>54</v>
      </c>
      <c r="I1299" s="48">
        <v>58</v>
      </c>
      <c r="J1299" s="165" t="str">
        <f t="shared" si="85"/>
        <v xml:space="preserve"> </v>
      </c>
      <c r="K1299" s="165" t="str">
        <f t="shared" si="86"/>
        <v xml:space="preserve"> </v>
      </c>
      <c r="L1299" s="165" t="str">
        <f t="shared" si="87"/>
        <v xml:space="preserve"> </v>
      </c>
      <c r="M1299" s="101"/>
      <c r="N1299" s="9"/>
      <c r="O1299" s="62">
        <f t="shared" si="88"/>
        <v>56</v>
      </c>
      <c r="P1299" s="58"/>
    </row>
    <row r="1300" spans="1:16" s="5" customFormat="1" ht="17.45" customHeight="1">
      <c r="A1300" s="4">
        <v>1291</v>
      </c>
      <c r="B1300" s="133" t="s">
        <v>10668</v>
      </c>
      <c r="C1300" s="134" t="s">
        <v>10669</v>
      </c>
      <c r="D1300" s="135" t="s">
        <v>665</v>
      </c>
      <c r="E1300" s="81" t="s">
        <v>10710</v>
      </c>
      <c r="F1300" s="145">
        <v>4.1100000000000003</v>
      </c>
      <c r="G1300" s="145">
        <v>6.93</v>
      </c>
      <c r="H1300" s="48">
        <v>57</v>
      </c>
      <c r="I1300" s="48">
        <v>60</v>
      </c>
      <c r="J1300" s="165" t="str">
        <f t="shared" si="85"/>
        <v xml:space="preserve"> </v>
      </c>
      <c r="K1300" s="165" t="str">
        <f t="shared" si="86"/>
        <v xml:space="preserve"> </v>
      </c>
      <c r="L1300" s="165" t="str">
        <f t="shared" si="87"/>
        <v xml:space="preserve"> </v>
      </c>
      <c r="M1300" s="196"/>
      <c r="N1300" s="17"/>
      <c r="O1300" s="62">
        <f t="shared" si="88"/>
        <v>58.5</v>
      </c>
      <c r="P1300" s="58"/>
    </row>
    <row r="1301" spans="1:16" s="5" customFormat="1" ht="17.45" customHeight="1">
      <c r="A1301" s="4">
        <v>1292</v>
      </c>
      <c r="B1301" s="133" t="s">
        <v>10670</v>
      </c>
      <c r="C1301" s="134" t="s">
        <v>5108</v>
      </c>
      <c r="D1301" s="135" t="s">
        <v>3474</v>
      </c>
      <c r="E1301" s="81" t="s">
        <v>10710</v>
      </c>
      <c r="F1301" s="145">
        <v>3.76</v>
      </c>
      <c r="G1301" s="145">
        <v>4.29</v>
      </c>
      <c r="H1301" s="48">
        <v>56</v>
      </c>
      <c r="I1301" s="48">
        <v>56</v>
      </c>
      <c r="J1301" s="165" t="str">
        <f t="shared" si="85"/>
        <v xml:space="preserve"> </v>
      </c>
      <c r="K1301" s="165" t="str">
        <f t="shared" si="86"/>
        <v xml:space="preserve"> </v>
      </c>
      <c r="L1301" s="165" t="str">
        <f t="shared" si="87"/>
        <v xml:space="preserve"> </v>
      </c>
      <c r="M1301" s="63" t="s">
        <v>10711</v>
      </c>
      <c r="N1301" s="124"/>
      <c r="O1301" s="62">
        <f t="shared" si="88"/>
        <v>56</v>
      </c>
      <c r="P1301" s="58"/>
    </row>
    <row r="1302" spans="1:16" s="5" customFormat="1" ht="17.45" customHeight="1">
      <c r="A1302" s="4">
        <v>1293</v>
      </c>
      <c r="B1302" s="133" t="s">
        <v>10671</v>
      </c>
      <c r="C1302" s="134" t="s">
        <v>1000</v>
      </c>
      <c r="D1302" s="135" t="s">
        <v>3341</v>
      </c>
      <c r="E1302" s="81" t="s">
        <v>10710</v>
      </c>
      <c r="F1302" s="145">
        <v>5.51</v>
      </c>
      <c r="G1302" s="145">
        <v>7.54</v>
      </c>
      <c r="H1302" s="48">
        <v>68</v>
      </c>
      <c r="I1302" s="48">
        <v>75</v>
      </c>
      <c r="J1302" s="165" t="str">
        <f t="shared" si="85"/>
        <v xml:space="preserve"> </v>
      </c>
      <c r="K1302" s="165" t="str">
        <f t="shared" si="86"/>
        <v>SVK</v>
      </c>
      <c r="L1302" s="165" t="str">
        <f t="shared" si="87"/>
        <v xml:space="preserve"> </v>
      </c>
      <c r="M1302" s="54"/>
      <c r="N1302" s="17"/>
      <c r="O1302" s="62">
        <f t="shared" si="88"/>
        <v>71.5</v>
      </c>
      <c r="P1302" s="58"/>
    </row>
    <row r="1303" spans="1:16" s="5" customFormat="1" ht="17.45" customHeight="1">
      <c r="A1303" s="4">
        <v>1294</v>
      </c>
      <c r="B1303" s="133" t="s">
        <v>10672</v>
      </c>
      <c r="C1303" s="134" t="s">
        <v>997</v>
      </c>
      <c r="D1303" s="135" t="s">
        <v>2908</v>
      </c>
      <c r="E1303" s="81" t="s">
        <v>10710</v>
      </c>
      <c r="F1303" s="145">
        <v>5.63</v>
      </c>
      <c r="G1303" s="145">
        <v>6.39</v>
      </c>
      <c r="H1303" s="48">
        <v>57</v>
      </c>
      <c r="I1303" s="48">
        <v>63</v>
      </c>
      <c r="J1303" s="165" t="str">
        <f t="shared" si="85"/>
        <v xml:space="preserve"> </v>
      </c>
      <c r="K1303" s="165" t="str">
        <f t="shared" si="86"/>
        <v xml:space="preserve"> </v>
      </c>
      <c r="L1303" s="165" t="str">
        <f t="shared" si="87"/>
        <v xml:space="preserve"> </v>
      </c>
      <c r="M1303" s="196"/>
      <c r="N1303" s="9"/>
      <c r="O1303" s="62">
        <f t="shared" si="88"/>
        <v>60</v>
      </c>
      <c r="P1303" s="58"/>
    </row>
    <row r="1304" spans="1:16" s="5" customFormat="1" ht="17.45" customHeight="1">
      <c r="A1304" s="4">
        <v>1295</v>
      </c>
      <c r="B1304" s="133" t="s">
        <v>10673</v>
      </c>
      <c r="C1304" s="134" t="s">
        <v>3623</v>
      </c>
      <c r="D1304" s="135" t="s">
        <v>1457</v>
      </c>
      <c r="E1304" s="81" t="s">
        <v>10710</v>
      </c>
      <c r="F1304" s="145">
        <v>5.35</v>
      </c>
      <c r="G1304" s="145">
        <v>5.48</v>
      </c>
      <c r="H1304" s="48">
        <v>63</v>
      </c>
      <c r="I1304" s="48">
        <v>64</v>
      </c>
      <c r="J1304" s="165" t="str">
        <f t="shared" si="85"/>
        <v xml:space="preserve"> </v>
      </c>
      <c r="K1304" s="165" t="str">
        <f t="shared" si="86"/>
        <v xml:space="preserve"> </v>
      </c>
      <c r="L1304" s="165" t="str">
        <f t="shared" si="87"/>
        <v xml:space="preserve"> </v>
      </c>
      <c r="M1304" s="101"/>
      <c r="N1304" s="105"/>
      <c r="O1304" s="62">
        <f t="shared" si="88"/>
        <v>63.5</v>
      </c>
      <c r="P1304" s="58"/>
    </row>
    <row r="1305" spans="1:16" s="5" customFormat="1" ht="17.45" customHeight="1">
      <c r="A1305" s="4">
        <v>1296</v>
      </c>
      <c r="B1305" s="133" t="s">
        <v>10674</v>
      </c>
      <c r="C1305" s="134" t="s">
        <v>10675</v>
      </c>
      <c r="D1305" s="135" t="s">
        <v>1414</v>
      </c>
      <c r="E1305" s="81" t="s">
        <v>10710</v>
      </c>
      <c r="F1305" s="145">
        <v>3.95</v>
      </c>
      <c r="G1305" s="145">
        <v>7.11</v>
      </c>
      <c r="H1305" s="48">
        <v>54</v>
      </c>
      <c r="I1305" s="48">
        <v>66</v>
      </c>
      <c r="J1305" s="165" t="str">
        <f t="shared" si="85"/>
        <v xml:space="preserve"> </v>
      </c>
      <c r="K1305" s="165" t="str">
        <f t="shared" si="86"/>
        <v xml:space="preserve"> </v>
      </c>
      <c r="L1305" s="165" t="str">
        <f t="shared" si="87"/>
        <v xml:space="preserve"> </v>
      </c>
      <c r="M1305" s="196"/>
      <c r="N1305" s="17"/>
      <c r="O1305" s="62">
        <f t="shared" si="88"/>
        <v>60</v>
      </c>
      <c r="P1305" s="58"/>
    </row>
    <row r="1306" spans="1:16" s="5" customFormat="1" ht="17.45" customHeight="1">
      <c r="A1306" s="4">
        <v>1297</v>
      </c>
      <c r="B1306" s="133" t="s">
        <v>10676</v>
      </c>
      <c r="C1306" s="134" t="s">
        <v>532</v>
      </c>
      <c r="D1306" s="135" t="s">
        <v>737</v>
      </c>
      <c r="E1306" s="81" t="s">
        <v>10710</v>
      </c>
      <c r="F1306" s="145">
        <v>3.43</v>
      </c>
      <c r="G1306" s="145">
        <v>0.41</v>
      </c>
      <c r="H1306" s="48">
        <v>53</v>
      </c>
      <c r="I1306" s="48">
        <v>48</v>
      </c>
      <c r="J1306" s="165" t="str">
        <f t="shared" si="85"/>
        <v xml:space="preserve"> </v>
      </c>
      <c r="K1306" s="165" t="str">
        <f t="shared" si="86"/>
        <v xml:space="preserve"> </v>
      </c>
      <c r="L1306" s="165" t="str">
        <f t="shared" si="87"/>
        <v xml:space="preserve"> </v>
      </c>
      <c r="M1306" s="98"/>
      <c r="N1306" s="93"/>
      <c r="O1306" s="62">
        <f t="shared" si="88"/>
        <v>50.5</v>
      </c>
      <c r="P1306" s="58"/>
    </row>
    <row r="1307" spans="1:16" s="5" customFormat="1" ht="17.45" customHeight="1">
      <c r="A1307" s="4">
        <v>1298</v>
      </c>
      <c r="B1307" s="133" t="s">
        <v>10677</v>
      </c>
      <c r="C1307" s="134" t="s">
        <v>2319</v>
      </c>
      <c r="D1307" s="135" t="s">
        <v>25</v>
      </c>
      <c r="E1307" s="81" t="s">
        <v>10710</v>
      </c>
      <c r="F1307" s="145">
        <v>4.17</v>
      </c>
      <c r="G1307" s="145">
        <v>6.85</v>
      </c>
      <c r="H1307" s="48">
        <v>52</v>
      </c>
      <c r="I1307" s="48">
        <v>63</v>
      </c>
      <c r="J1307" s="165" t="str">
        <f t="shared" si="85"/>
        <v xml:space="preserve"> </v>
      </c>
      <c r="K1307" s="165" t="str">
        <f t="shared" si="86"/>
        <v xml:space="preserve"> </v>
      </c>
      <c r="L1307" s="165" t="str">
        <f t="shared" si="87"/>
        <v xml:space="preserve"> </v>
      </c>
      <c r="M1307" s="63"/>
      <c r="N1307" s="9"/>
      <c r="O1307" s="62">
        <f t="shared" si="88"/>
        <v>57.5</v>
      </c>
      <c r="P1307" s="58"/>
    </row>
    <row r="1308" spans="1:16" s="5" customFormat="1" ht="17.45" customHeight="1">
      <c r="A1308" s="4">
        <v>1299</v>
      </c>
      <c r="B1308" s="133" t="s">
        <v>10678</v>
      </c>
      <c r="C1308" s="134" t="s">
        <v>670</v>
      </c>
      <c r="D1308" s="135" t="s">
        <v>995</v>
      </c>
      <c r="E1308" s="81" t="s">
        <v>10710</v>
      </c>
      <c r="F1308" s="145">
        <v>6.57</v>
      </c>
      <c r="G1308" s="145">
        <v>7.4</v>
      </c>
      <c r="H1308" s="48">
        <v>62</v>
      </c>
      <c r="I1308" s="48">
        <v>82</v>
      </c>
      <c r="J1308" s="165" t="str">
        <f t="shared" si="85"/>
        <v xml:space="preserve"> </v>
      </c>
      <c r="K1308" s="168" t="str">
        <f t="shared" si="86"/>
        <v>SVK</v>
      </c>
      <c r="L1308" s="165" t="str">
        <f t="shared" si="87"/>
        <v xml:space="preserve"> </v>
      </c>
      <c r="M1308" s="63" t="s">
        <v>12603</v>
      </c>
      <c r="N1308" s="9"/>
      <c r="O1308" s="62">
        <f t="shared" si="88"/>
        <v>72</v>
      </c>
      <c r="P1308" s="58"/>
    </row>
    <row r="1309" spans="1:16" s="5" customFormat="1" ht="17.45" customHeight="1">
      <c r="A1309" s="4">
        <v>1300</v>
      </c>
      <c r="B1309" s="133" t="s">
        <v>10679</v>
      </c>
      <c r="C1309" s="134" t="s">
        <v>351</v>
      </c>
      <c r="D1309" s="135" t="s">
        <v>995</v>
      </c>
      <c r="E1309" s="81" t="s">
        <v>10710</v>
      </c>
      <c r="F1309" s="145">
        <v>5.33</v>
      </c>
      <c r="G1309" s="145">
        <v>6.79</v>
      </c>
      <c r="H1309" s="48">
        <v>56</v>
      </c>
      <c r="I1309" s="48">
        <v>70</v>
      </c>
      <c r="J1309" s="165" t="str">
        <f t="shared" si="85"/>
        <v xml:space="preserve"> </v>
      </c>
      <c r="K1309" s="165" t="str">
        <f t="shared" si="86"/>
        <v xml:space="preserve"> </v>
      </c>
      <c r="L1309" s="165" t="str">
        <f t="shared" si="87"/>
        <v xml:space="preserve"> </v>
      </c>
      <c r="M1309" s="52"/>
      <c r="N1309" s="9"/>
      <c r="O1309" s="62">
        <f t="shared" si="88"/>
        <v>63</v>
      </c>
      <c r="P1309" s="58"/>
    </row>
    <row r="1310" spans="1:16" s="5" customFormat="1" ht="17.45" customHeight="1">
      <c r="A1310" s="4">
        <v>1301</v>
      </c>
      <c r="B1310" s="133" t="s">
        <v>10680</v>
      </c>
      <c r="C1310" s="134" t="s">
        <v>3778</v>
      </c>
      <c r="D1310" s="135" t="s">
        <v>2322</v>
      </c>
      <c r="E1310" s="81" t="s">
        <v>10710</v>
      </c>
      <c r="F1310" s="145">
        <v>6.47</v>
      </c>
      <c r="G1310" s="145">
        <v>6.62</v>
      </c>
      <c r="H1310" s="48">
        <v>59</v>
      </c>
      <c r="I1310" s="48">
        <v>80</v>
      </c>
      <c r="J1310" s="165" t="str">
        <f t="shared" si="85"/>
        <v xml:space="preserve"> </v>
      </c>
      <c r="K1310" s="165" t="str">
        <f t="shared" si="86"/>
        <v xml:space="preserve"> </v>
      </c>
      <c r="L1310" s="165" t="str">
        <f t="shared" si="87"/>
        <v xml:space="preserve"> </v>
      </c>
      <c r="M1310" s="98"/>
      <c r="N1310" s="38"/>
      <c r="O1310" s="62">
        <f t="shared" si="88"/>
        <v>69.5</v>
      </c>
      <c r="P1310" s="58"/>
    </row>
    <row r="1311" spans="1:16" s="5" customFormat="1" ht="17.45" customHeight="1">
      <c r="A1311" s="4">
        <v>1302</v>
      </c>
      <c r="B1311" s="133" t="s">
        <v>10681</v>
      </c>
      <c r="C1311" s="134" t="s">
        <v>10682</v>
      </c>
      <c r="D1311" s="135" t="s">
        <v>3507</v>
      </c>
      <c r="E1311" s="81" t="s">
        <v>10710</v>
      </c>
      <c r="F1311" s="145">
        <v>4.62</v>
      </c>
      <c r="G1311" s="145">
        <v>5.48</v>
      </c>
      <c r="H1311" s="48">
        <v>80</v>
      </c>
      <c r="I1311" s="48">
        <v>85</v>
      </c>
      <c r="J1311" s="165" t="str">
        <f t="shared" si="85"/>
        <v xml:space="preserve"> </v>
      </c>
      <c r="K1311" s="165" t="str">
        <f t="shared" si="86"/>
        <v xml:space="preserve"> </v>
      </c>
      <c r="L1311" s="165" t="str">
        <f t="shared" si="87"/>
        <v xml:space="preserve"> </v>
      </c>
      <c r="M1311" s="63"/>
      <c r="N1311" s="9"/>
      <c r="O1311" s="62">
        <f t="shared" si="88"/>
        <v>82.5</v>
      </c>
      <c r="P1311" s="58"/>
    </row>
    <row r="1312" spans="1:16" s="5" customFormat="1" ht="17.45" customHeight="1">
      <c r="A1312" s="4">
        <v>1303</v>
      </c>
      <c r="B1312" s="133" t="s">
        <v>10683</v>
      </c>
      <c r="C1312" s="134" t="s">
        <v>10684</v>
      </c>
      <c r="D1312" s="135" t="s">
        <v>1463</v>
      </c>
      <c r="E1312" s="81" t="s">
        <v>10710</v>
      </c>
      <c r="F1312" s="145">
        <v>6.27</v>
      </c>
      <c r="G1312" s="145">
        <v>5.95</v>
      </c>
      <c r="H1312" s="48">
        <v>59</v>
      </c>
      <c r="I1312" s="48">
        <v>78</v>
      </c>
      <c r="J1312" s="165" t="str">
        <f t="shared" si="85"/>
        <v xml:space="preserve"> </v>
      </c>
      <c r="K1312" s="165" t="str">
        <f t="shared" si="86"/>
        <v xml:space="preserve"> </v>
      </c>
      <c r="L1312" s="165" t="str">
        <f t="shared" si="87"/>
        <v xml:space="preserve"> </v>
      </c>
      <c r="M1312" s="202"/>
      <c r="N1312" s="9"/>
      <c r="O1312" s="62">
        <f t="shared" si="88"/>
        <v>68.5</v>
      </c>
      <c r="P1312" s="58"/>
    </row>
    <row r="1313" spans="1:16" s="5" customFormat="1" ht="17.45" customHeight="1">
      <c r="A1313" s="4">
        <v>1304</v>
      </c>
      <c r="B1313" s="133" t="s">
        <v>10685</v>
      </c>
      <c r="C1313" s="134" t="s">
        <v>3490</v>
      </c>
      <c r="D1313" s="135" t="s">
        <v>3610</v>
      </c>
      <c r="E1313" s="81" t="s">
        <v>10710</v>
      </c>
      <c r="F1313" s="145">
        <v>5.89</v>
      </c>
      <c r="G1313" s="145">
        <v>7.49</v>
      </c>
      <c r="H1313" s="48">
        <v>58</v>
      </c>
      <c r="I1313" s="48">
        <v>82</v>
      </c>
      <c r="J1313" s="165" t="str">
        <f t="shared" si="85"/>
        <v xml:space="preserve"> </v>
      </c>
      <c r="K1313" s="168" t="str">
        <f t="shared" si="86"/>
        <v>SVK</v>
      </c>
      <c r="L1313" s="165" t="str">
        <f t="shared" si="87"/>
        <v xml:space="preserve"> </v>
      </c>
      <c r="M1313" s="63" t="s">
        <v>12603</v>
      </c>
      <c r="N1313" s="9"/>
      <c r="O1313" s="62">
        <f t="shared" si="88"/>
        <v>70</v>
      </c>
      <c r="P1313" s="58"/>
    </row>
    <row r="1314" spans="1:16" s="5" customFormat="1" ht="17.45" customHeight="1">
      <c r="A1314" s="4">
        <v>1305</v>
      </c>
      <c r="B1314" s="133" t="s">
        <v>10686</v>
      </c>
      <c r="C1314" s="134" t="s">
        <v>2732</v>
      </c>
      <c r="D1314" s="135" t="s">
        <v>3774</v>
      </c>
      <c r="E1314" s="81" t="s">
        <v>10710</v>
      </c>
      <c r="F1314" s="145">
        <v>4.47</v>
      </c>
      <c r="G1314" s="145">
        <v>5.54</v>
      </c>
      <c r="H1314" s="48">
        <v>60</v>
      </c>
      <c r="I1314" s="48">
        <v>61</v>
      </c>
      <c r="J1314" s="165" t="str">
        <f t="shared" si="85"/>
        <v xml:space="preserve"> </v>
      </c>
      <c r="K1314" s="165" t="str">
        <f t="shared" si="86"/>
        <v xml:space="preserve"> </v>
      </c>
      <c r="L1314" s="165" t="str">
        <f t="shared" si="87"/>
        <v xml:space="preserve"> </v>
      </c>
      <c r="M1314" s="68"/>
      <c r="N1314" s="9"/>
      <c r="O1314" s="62">
        <f t="shared" si="88"/>
        <v>60.5</v>
      </c>
      <c r="P1314" s="58"/>
    </row>
    <row r="1315" spans="1:16" s="5" customFormat="1" ht="17.45" customHeight="1">
      <c r="A1315" s="4">
        <v>1306</v>
      </c>
      <c r="B1315" s="133" t="s">
        <v>10687</v>
      </c>
      <c r="C1315" s="134" t="s">
        <v>997</v>
      </c>
      <c r="D1315" s="135" t="s">
        <v>4666</v>
      </c>
      <c r="E1315" s="81" t="s">
        <v>10710</v>
      </c>
      <c r="F1315" s="145">
        <v>3.41</v>
      </c>
      <c r="G1315" s="145">
        <v>5.57</v>
      </c>
      <c r="H1315" s="48">
        <v>53</v>
      </c>
      <c r="I1315" s="48">
        <v>70</v>
      </c>
      <c r="J1315" s="165" t="str">
        <f t="shared" si="85"/>
        <v xml:space="preserve"> </v>
      </c>
      <c r="K1315" s="165" t="str">
        <f t="shared" si="86"/>
        <v xml:space="preserve"> </v>
      </c>
      <c r="L1315" s="165" t="str">
        <f t="shared" si="87"/>
        <v xml:space="preserve"> </v>
      </c>
      <c r="M1315" s="63"/>
      <c r="N1315" s="9"/>
      <c r="O1315" s="62">
        <f t="shared" si="88"/>
        <v>61.5</v>
      </c>
      <c r="P1315" s="58"/>
    </row>
    <row r="1316" spans="1:16" s="5" customFormat="1" ht="17.45" customHeight="1">
      <c r="A1316" s="4">
        <v>1307</v>
      </c>
      <c r="B1316" s="133" t="s">
        <v>10688</v>
      </c>
      <c r="C1316" s="134" t="s">
        <v>9182</v>
      </c>
      <c r="D1316" s="135" t="s">
        <v>4268</v>
      </c>
      <c r="E1316" s="81" t="s">
        <v>10710</v>
      </c>
      <c r="F1316" s="145">
        <v>4.87</v>
      </c>
      <c r="G1316" s="145">
        <v>6.14</v>
      </c>
      <c r="H1316" s="48">
        <v>58</v>
      </c>
      <c r="I1316" s="48">
        <v>67</v>
      </c>
      <c r="J1316" s="165" t="str">
        <f t="shared" si="85"/>
        <v xml:space="preserve"> </v>
      </c>
      <c r="K1316" s="165" t="str">
        <f t="shared" si="86"/>
        <v xml:space="preserve"> </v>
      </c>
      <c r="L1316" s="165" t="str">
        <f t="shared" si="87"/>
        <v xml:space="preserve"> </v>
      </c>
      <c r="M1316" s="63"/>
      <c r="N1316" s="9"/>
      <c r="O1316" s="62">
        <f t="shared" si="88"/>
        <v>62.5</v>
      </c>
      <c r="P1316" s="58"/>
    </row>
    <row r="1317" spans="1:16" s="5" customFormat="1" ht="17.45" customHeight="1">
      <c r="A1317" s="4">
        <v>1308</v>
      </c>
      <c r="B1317" s="133" t="s">
        <v>10689</v>
      </c>
      <c r="C1317" s="134" t="s">
        <v>3793</v>
      </c>
      <c r="D1317" s="135" t="s">
        <v>4268</v>
      </c>
      <c r="E1317" s="81" t="s">
        <v>10710</v>
      </c>
      <c r="F1317" s="145">
        <v>4.9400000000000004</v>
      </c>
      <c r="G1317" s="145">
        <v>6.05</v>
      </c>
      <c r="H1317" s="48">
        <v>60</v>
      </c>
      <c r="I1317" s="48">
        <v>67</v>
      </c>
      <c r="J1317" s="165" t="str">
        <f t="shared" si="85"/>
        <v xml:space="preserve"> </v>
      </c>
      <c r="K1317" s="165" t="str">
        <f t="shared" si="86"/>
        <v xml:space="preserve"> </v>
      </c>
      <c r="L1317" s="165" t="str">
        <f t="shared" si="87"/>
        <v xml:space="preserve"> </v>
      </c>
      <c r="M1317" s="202"/>
      <c r="N1317" s="9"/>
      <c r="O1317" s="62">
        <f t="shared" si="88"/>
        <v>63.5</v>
      </c>
      <c r="P1317" s="58"/>
    </row>
    <row r="1318" spans="1:16" s="5" customFormat="1" ht="17.45" customHeight="1">
      <c r="A1318" s="4">
        <v>1309</v>
      </c>
      <c r="B1318" s="133" t="s">
        <v>10690</v>
      </c>
      <c r="C1318" s="134" t="s">
        <v>10691</v>
      </c>
      <c r="D1318" s="135" t="s">
        <v>302</v>
      </c>
      <c r="E1318" s="81" t="s">
        <v>10710</v>
      </c>
      <c r="F1318" s="145">
        <v>4.43</v>
      </c>
      <c r="G1318" s="145">
        <v>3.67</v>
      </c>
      <c r="H1318" s="48">
        <v>62</v>
      </c>
      <c r="I1318" s="48">
        <v>53</v>
      </c>
      <c r="J1318" s="165" t="str">
        <f t="shared" si="85"/>
        <v xml:space="preserve"> </v>
      </c>
      <c r="K1318" s="165" t="str">
        <f t="shared" si="86"/>
        <v xml:space="preserve"> </v>
      </c>
      <c r="L1318" s="165" t="str">
        <f t="shared" si="87"/>
        <v xml:space="preserve"> </v>
      </c>
      <c r="M1318" s="84"/>
      <c r="N1318" s="17"/>
      <c r="O1318" s="62">
        <f t="shared" si="88"/>
        <v>57.5</v>
      </c>
      <c r="P1318" s="58"/>
    </row>
    <row r="1319" spans="1:16" s="5" customFormat="1" ht="17.45" customHeight="1">
      <c r="A1319" s="4">
        <v>1310</v>
      </c>
      <c r="B1319" s="133" t="s">
        <v>10692</v>
      </c>
      <c r="C1319" s="134" t="s">
        <v>304</v>
      </c>
      <c r="D1319" s="135" t="s">
        <v>305</v>
      </c>
      <c r="E1319" s="81" t="s">
        <v>10710</v>
      </c>
      <c r="F1319" s="145">
        <v>5.21</v>
      </c>
      <c r="G1319" s="145">
        <v>6.61</v>
      </c>
      <c r="H1319" s="48">
        <v>61</v>
      </c>
      <c r="I1319" s="48">
        <v>62</v>
      </c>
      <c r="J1319" s="165" t="str">
        <f t="shared" si="85"/>
        <v xml:space="preserve"> </v>
      </c>
      <c r="K1319" s="165" t="str">
        <f t="shared" si="86"/>
        <v xml:space="preserve"> </v>
      </c>
      <c r="L1319" s="165" t="str">
        <f t="shared" si="87"/>
        <v xml:space="preserve"> </v>
      </c>
      <c r="M1319" s="202"/>
      <c r="N1319" s="78"/>
      <c r="O1319" s="62">
        <f t="shared" si="88"/>
        <v>61.5</v>
      </c>
      <c r="P1319" s="58"/>
    </row>
    <row r="1320" spans="1:16" s="5" customFormat="1" ht="17.45" customHeight="1">
      <c r="A1320" s="4">
        <v>1311</v>
      </c>
      <c r="B1320" s="133" t="s">
        <v>10693</v>
      </c>
      <c r="C1320" s="134" t="s">
        <v>10694</v>
      </c>
      <c r="D1320" s="135" t="s">
        <v>1012</v>
      </c>
      <c r="E1320" s="81" t="s">
        <v>10710</v>
      </c>
      <c r="F1320" s="145">
        <v>5.59</v>
      </c>
      <c r="G1320" s="145">
        <v>6.87</v>
      </c>
      <c r="H1320" s="48">
        <v>61</v>
      </c>
      <c r="I1320" s="48">
        <v>63</v>
      </c>
      <c r="J1320" s="165" t="str">
        <f t="shared" si="85"/>
        <v xml:space="preserve"> </v>
      </c>
      <c r="K1320" s="165" t="str">
        <f t="shared" si="86"/>
        <v xml:space="preserve"> </v>
      </c>
      <c r="L1320" s="165" t="str">
        <f t="shared" si="87"/>
        <v xml:space="preserve"> </v>
      </c>
      <c r="M1320" s="202"/>
      <c r="N1320" s="78"/>
      <c r="O1320" s="62">
        <f t="shared" si="88"/>
        <v>62</v>
      </c>
      <c r="P1320" s="58"/>
    </row>
    <row r="1321" spans="1:16" s="5" customFormat="1" ht="17.45" customHeight="1">
      <c r="A1321" s="4">
        <v>1312</v>
      </c>
      <c r="B1321" s="133" t="s">
        <v>10695</v>
      </c>
      <c r="C1321" s="134" t="s">
        <v>997</v>
      </c>
      <c r="D1321" s="135" t="s">
        <v>2575</v>
      </c>
      <c r="E1321" s="81" t="s">
        <v>10710</v>
      </c>
      <c r="F1321" s="145">
        <v>5.85</v>
      </c>
      <c r="G1321" s="145">
        <v>6.32</v>
      </c>
      <c r="H1321" s="48">
        <v>71</v>
      </c>
      <c r="I1321" s="48">
        <v>65</v>
      </c>
      <c r="J1321" s="165" t="str">
        <f t="shared" si="85"/>
        <v xml:space="preserve"> </v>
      </c>
      <c r="K1321" s="165" t="str">
        <f t="shared" si="86"/>
        <v xml:space="preserve"> </v>
      </c>
      <c r="L1321" s="165" t="str">
        <f t="shared" si="87"/>
        <v xml:space="preserve"> </v>
      </c>
      <c r="M1321" s="68"/>
      <c r="N1321" s="50"/>
      <c r="O1321" s="62">
        <f t="shared" si="88"/>
        <v>68</v>
      </c>
      <c r="P1321" s="58"/>
    </row>
    <row r="1322" spans="1:16" s="5" customFormat="1" ht="17.45" customHeight="1">
      <c r="A1322" s="4">
        <v>1313</v>
      </c>
      <c r="B1322" s="133" t="s">
        <v>10696</v>
      </c>
      <c r="C1322" s="134" t="s">
        <v>3607</v>
      </c>
      <c r="D1322" s="135" t="s">
        <v>2575</v>
      </c>
      <c r="E1322" s="81" t="s">
        <v>10710</v>
      </c>
      <c r="F1322" s="145">
        <v>5.77</v>
      </c>
      <c r="G1322" s="145">
        <v>6.14</v>
      </c>
      <c r="H1322" s="48">
        <v>61</v>
      </c>
      <c r="I1322" s="48">
        <v>68</v>
      </c>
      <c r="J1322" s="165" t="str">
        <f t="shared" si="85"/>
        <v xml:space="preserve"> </v>
      </c>
      <c r="K1322" s="165" t="str">
        <f t="shared" si="86"/>
        <v xml:space="preserve"> </v>
      </c>
      <c r="L1322" s="165" t="str">
        <f t="shared" si="87"/>
        <v xml:space="preserve"> </v>
      </c>
      <c r="M1322" s="98"/>
      <c r="N1322" s="38"/>
      <c r="O1322" s="62">
        <f t="shared" si="88"/>
        <v>64.5</v>
      </c>
      <c r="P1322" s="58"/>
    </row>
    <row r="1323" spans="1:16" s="5" customFormat="1" ht="17.45" customHeight="1">
      <c r="A1323" s="4">
        <v>1314</v>
      </c>
      <c r="B1323" s="133" t="s">
        <v>10697</v>
      </c>
      <c r="C1323" s="134" t="s">
        <v>997</v>
      </c>
      <c r="D1323" s="135" t="s">
        <v>1395</v>
      </c>
      <c r="E1323" s="81" t="s">
        <v>10710</v>
      </c>
      <c r="F1323" s="145">
        <v>6.17</v>
      </c>
      <c r="G1323" s="145">
        <v>6.24</v>
      </c>
      <c r="H1323" s="48">
        <v>67</v>
      </c>
      <c r="I1323" s="48">
        <v>71</v>
      </c>
      <c r="J1323" s="165" t="str">
        <f t="shared" si="85"/>
        <v xml:space="preserve"> </v>
      </c>
      <c r="K1323" s="165" t="str">
        <f t="shared" si="86"/>
        <v xml:space="preserve"> </v>
      </c>
      <c r="L1323" s="165" t="str">
        <f t="shared" si="87"/>
        <v xml:space="preserve"> </v>
      </c>
      <c r="M1323" s="68"/>
      <c r="N1323" s="105"/>
      <c r="O1323" s="62">
        <f t="shared" si="88"/>
        <v>69</v>
      </c>
      <c r="P1323" s="58"/>
    </row>
    <row r="1324" spans="1:16" s="5" customFormat="1" ht="17.45" customHeight="1">
      <c r="A1324" s="4">
        <v>1315</v>
      </c>
      <c r="B1324" s="133" t="s">
        <v>10698</v>
      </c>
      <c r="C1324" s="134" t="s">
        <v>997</v>
      </c>
      <c r="D1324" s="135" t="s">
        <v>307</v>
      </c>
      <c r="E1324" s="81" t="s">
        <v>10710</v>
      </c>
      <c r="F1324" s="145">
        <v>5.08</v>
      </c>
      <c r="G1324" s="145">
        <v>6.6</v>
      </c>
      <c r="H1324" s="48">
        <v>63</v>
      </c>
      <c r="I1324" s="48">
        <v>73</v>
      </c>
      <c r="J1324" s="165" t="str">
        <f t="shared" si="85"/>
        <v xml:space="preserve"> </v>
      </c>
      <c r="K1324" s="165" t="str">
        <f t="shared" si="86"/>
        <v xml:space="preserve"> </v>
      </c>
      <c r="L1324" s="165" t="str">
        <f t="shared" si="87"/>
        <v xml:space="preserve"> </v>
      </c>
      <c r="M1324" s="63"/>
      <c r="N1324" s="9"/>
      <c r="O1324" s="62">
        <f t="shared" si="88"/>
        <v>68</v>
      </c>
      <c r="P1324" s="58"/>
    </row>
    <row r="1325" spans="1:16" s="5" customFormat="1" ht="17.45" customHeight="1">
      <c r="A1325" s="4">
        <v>1316</v>
      </c>
      <c r="B1325" s="133" t="s">
        <v>10699</v>
      </c>
      <c r="C1325" s="134" t="s">
        <v>3614</v>
      </c>
      <c r="D1325" s="135" t="s">
        <v>1002</v>
      </c>
      <c r="E1325" s="81" t="s">
        <v>10710</v>
      </c>
      <c r="F1325" s="145">
        <v>6.01</v>
      </c>
      <c r="G1325" s="145">
        <v>7.32</v>
      </c>
      <c r="H1325" s="48">
        <v>67</v>
      </c>
      <c r="I1325" s="48">
        <v>74</v>
      </c>
      <c r="J1325" s="165" t="str">
        <f t="shared" si="85"/>
        <v xml:space="preserve"> </v>
      </c>
      <c r="K1325" s="168" t="str">
        <f t="shared" si="86"/>
        <v>SVK</v>
      </c>
      <c r="L1325" s="165" t="str">
        <f t="shared" si="87"/>
        <v xml:space="preserve"> </v>
      </c>
      <c r="M1325" s="63" t="s">
        <v>12603</v>
      </c>
      <c r="N1325" s="9"/>
      <c r="O1325" s="62">
        <f t="shared" si="88"/>
        <v>70.5</v>
      </c>
      <c r="P1325" s="58"/>
    </row>
    <row r="1326" spans="1:16" s="5" customFormat="1" ht="17.45" customHeight="1">
      <c r="A1326" s="4">
        <v>1317</v>
      </c>
      <c r="B1326" s="133" t="s">
        <v>10700</v>
      </c>
      <c r="C1326" s="134" t="s">
        <v>419</v>
      </c>
      <c r="D1326" s="135" t="s">
        <v>51</v>
      </c>
      <c r="E1326" s="81" t="s">
        <v>10710</v>
      </c>
      <c r="F1326" s="145">
        <v>6.11</v>
      </c>
      <c r="G1326" s="145">
        <v>6.99</v>
      </c>
      <c r="H1326" s="48">
        <v>62</v>
      </c>
      <c r="I1326" s="48">
        <v>69</v>
      </c>
      <c r="J1326" s="165" t="str">
        <f t="shared" si="85"/>
        <v xml:space="preserve"> </v>
      </c>
      <c r="K1326" s="165" t="str">
        <f t="shared" si="86"/>
        <v xml:space="preserve"> </v>
      </c>
      <c r="L1326" s="165" t="str">
        <f t="shared" si="87"/>
        <v xml:space="preserve"> </v>
      </c>
      <c r="M1326" s="101"/>
      <c r="N1326" s="9"/>
      <c r="O1326" s="62">
        <f t="shared" si="88"/>
        <v>65.5</v>
      </c>
      <c r="P1326" s="58"/>
    </row>
    <row r="1327" spans="1:16" s="5" customFormat="1" ht="17.45" customHeight="1">
      <c r="A1327" s="4">
        <v>1318</v>
      </c>
      <c r="B1327" s="133" t="s">
        <v>10701</v>
      </c>
      <c r="C1327" s="134" t="s">
        <v>1294</v>
      </c>
      <c r="D1327" s="135" t="s">
        <v>51</v>
      </c>
      <c r="E1327" s="81" t="s">
        <v>10710</v>
      </c>
      <c r="F1327" s="145">
        <v>4.79</v>
      </c>
      <c r="G1327" s="145">
        <v>6.17</v>
      </c>
      <c r="H1327" s="48">
        <v>63</v>
      </c>
      <c r="I1327" s="48">
        <v>66</v>
      </c>
      <c r="J1327" s="165" t="str">
        <f t="shared" si="85"/>
        <v xml:space="preserve"> </v>
      </c>
      <c r="K1327" s="165" t="str">
        <f t="shared" si="86"/>
        <v xml:space="preserve"> </v>
      </c>
      <c r="L1327" s="165" t="str">
        <f t="shared" si="87"/>
        <v xml:space="preserve"> </v>
      </c>
      <c r="M1327" s="68"/>
      <c r="N1327" s="9"/>
      <c r="O1327" s="62">
        <f t="shared" si="88"/>
        <v>64.5</v>
      </c>
      <c r="P1327" s="58"/>
    </row>
    <row r="1328" spans="1:16" s="5" customFormat="1" ht="17.45" customHeight="1">
      <c r="A1328" s="4">
        <v>1319</v>
      </c>
      <c r="B1328" s="133" t="s">
        <v>10702</v>
      </c>
      <c r="C1328" s="134" t="s">
        <v>3453</v>
      </c>
      <c r="D1328" s="135" t="s">
        <v>2983</v>
      </c>
      <c r="E1328" s="81" t="s">
        <v>10710</v>
      </c>
      <c r="F1328" s="145">
        <v>6.25</v>
      </c>
      <c r="G1328" s="145">
        <v>6.62</v>
      </c>
      <c r="H1328" s="48">
        <v>62</v>
      </c>
      <c r="I1328" s="48">
        <v>67</v>
      </c>
      <c r="J1328" s="165" t="str">
        <f t="shared" si="85"/>
        <v xml:space="preserve"> </v>
      </c>
      <c r="K1328" s="165" t="str">
        <f t="shared" si="86"/>
        <v xml:space="preserve"> </v>
      </c>
      <c r="L1328" s="165" t="str">
        <f t="shared" si="87"/>
        <v xml:space="preserve"> </v>
      </c>
      <c r="M1328" s="63"/>
      <c r="N1328" s="9"/>
      <c r="O1328" s="62">
        <f t="shared" si="88"/>
        <v>64.5</v>
      </c>
      <c r="P1328" s="58"/>
    </row>
    <row r="1329" spans="1:16" s="5" customFormat="1" ht="17.45" customHeight="1">
      <c r="A1329" s="4">
        <v>1320</v>
      </c>
      <c r="B1329" s="133" t="s">
        <v>10703</v>
      </c>
      <c r="C1329" s="134" t="s">
        <v>309</v>
      </c>
      <c r="D1329" s="135" t="s">
        <v>1940</v>
      </c>
      <c r="E1329" s="81" t="s">
        <v>10710</v>
      </c>
      <c r="F1329" s="145">
        <v>8</v>
      </c>
      <c r="G1329" s="145">
        <v>6.84</v>
      </c>
      <c r="H1329" s="48">
        <v>64</v>
      </c>
      <c r="I1329" s="48">
        <v>63</v>
      </c>
      <c r="J1329" s="165" t="str">
        <f t="shared" si="85"/>
        <v xml:space="preserve"> </v>
      </c>
      <c r="K1329" s="165" t="str">
        <f t="shared" si="86"/>
        <v xml:space="preserve"> </v>
      </c>
      <c r="L1329" s="165" t="str">
        <f t="shared" si="87"/>
        <v xml:space="preserve"> </v>
      </c>
      <c r="M1329" s="63"/>
      <c r="N1329" s="9"/>
      <c r="O1329" s="62">
        <f t="shared" si="88"/>
        <v>63.5</v>
      </c>
      <c r="P1329" s="58"/>
    </row>
    <row r="1330" spans="1:16" s="5" customFormat="1" ht="17.45" customHeight="1">
      <c r="A1330" s="4">
        <v>1321</v>
      </c>
      <c r="B1330" s="133" t="s">
        <v>10704</v>
      </c>
      <c r="C1330" s="134" t="s">
        <v>3821</v>
      </c>
      <c r="D1330" s="135" t="s">
        <v>2573</v>
      </c>
      <c r="E1330" s="81" t="s">
        <v>10710</v>
      </c>
      <c r="F1330" s="145">
        <v>4.38</v>
      </c>
      <c r="G1330" s="145">
        <v>4.93</v>
      </c>
      <c r="H1330" s="48">
        <v>57</v>
      </c>
      <c r="I1330" s="48">
        <v>53</v>
      </c>
      <c r="J1330" s="165" t="str">
        <f t="shared" si="85"/>
        <v xml:space="preserve"> </v>
      </c>
      <c r="K1330" s="165" t="str">
        <f t="shared" si="86"/>
        <v xml:space="preserve"> </v>
      </c>
      <c r="L1330" s="165" t="str">
        <f t="shared" si="87"/>
        <v xml:space="preserve"> </v>
      </c>
      <c r="M1330" s="196"/>
      <c r="N1330" s="9"/>
      <c r="O1330" s="62">
        <f t="shared" si="88"/>
        <v>55</v>
      </c>
      <c r="P1330" s="58"/>
    </row>
    <row r="1331" spans="1:16" s="5" customFormat="1" ht="17.45" customHeight="1">
      <c r="A1331" s="4">
        <v>1322</v>
      </c>
      <c r="B1331" s="133" t="s">
        <v>10705</v>
      </c>
      <c r="C1331" s="134" t="s">
        <v>222</v>
      </c>
      <c r="D1331" s="135" t="s">
        <v>367</v>
      </c>
      <c r="E1331" s="81" t="s">
        <v>10710</v>
      </c>
      <c r="F1331" s="145">
        <v>6.03</v>
      </c>
      <c r="G1331" s="145">
        <v>6.63</v>
      </c>
      <c r="H1331" s="48">
        <v>62</v>
      </c>
      <c r="I1331" s="48">
        <v>67</v>
      </c>
      <c r="J1331" s="165" t="str">
        <f t="shared" si="85"/>
        <v xml:space="preserve"> </v>
      </c>
      <c r="K1331" s="165" t="str">
        <f t="shared" si="86"/>
        <v xml:space="preserve"> </v>
      </c>
      <c r="L1331" s="165" t="str">
        <f t="shared" si="87"/>
        <v xml:space="preserve"> </v>
      </c>
      <c r="M1331" s="83"/>
      <c r="N1331" s="9"/>
      <c r="O1331" s="62">
        <f t="shared" si="88"/>
        <v>64.5</v>
      </c>
      <c r="P1331" s="58"/>
    </row>
    <row r="1332" spans="1:16" s="5" customFormat="1" ht="17.45" customHeight="1">
      <c r="A1332" s="4">
        <v>1323</v>
      </c>
      <c r="B1332" s="133" t="s">
        <v>10706</v>
      </c>
      <c r="C1332" s="134" t="s">
        <v>2999</v>
      </c>
      <c r="D1332" s="135" t="s">
        <v>367</v>
      </c>
      <c r="E1332" s="81" t="s">
        <v>10710</v>
      </c>
      <c r="F1332" s="145">
        <v>5.7</v>
      </c>
      <c r="G1332" s="145">
        <v>6.21</v>
      </c>
      <c r="H1332" s="48">
        <v>64</v>
      </c>
      <c r="I1332" s="48">
        <v>71</v>
      </c>
      <c r="J1332" s="165" t="str">
        <f t="shared" si="85"/>
        <v xml:space="preserve"> </v>
      </c>
      <c r="K1332" s="165" t="str">
        <f t="shared" si="86"/>
        <v xml:space="preserve"> </v>
      </c>
      <c r="L1332" s="165" t="str">
        <f t="shared" si="87"/>
        <v xml:space="preserve"> </v>
      </c>
      <c r="M1332" s="101"/>
      <c r="N1332" s="50"/>
      <c r="O1332" s="62">
        <f t="shared" si="88"/>
        <v>67.5</v>
      </c>
      <c r="P1332" s="58"/>
    </row>
    <row r="1333" spans="1:16" s="5" customFormat="1" ht="17.45" customHeight="1">
      <c r="A1333" s="4">
        <v>1324</v>
      </c>
      <c r="B1333" s="133" t="s">
        <v>10707</v>
      </c>
      <c r="C1333" s="134" t="s">
        <v>3362</v>
      </c>
      <c r="D1333" s="135" t="s">
        <v>313</v>
      </c>
      <c r="E1333" s="81" t="s">
        <v>10710</v>
      </c>
      <c r="F1333" s="145">
        <v>4.83</v>
      </c>
      <c r="G1333" s="145">
        <v>6.26</v>
      </c>
      <c r="H1333" s="48">
        <v>57</v>
      </c>
      <c r="I1333" s="48">
        <v>60</v>
      </c>
      <c r="J1333" s="165" t="str">
        <f t="shared" si="85"/>
        <v xml:space="preserve"> </v>
      </c>
      <c r="K1333" s="165" t="str">
        <f t="shared" si="86"/>
        <v xml:space="preserve"> </v>
      </c>
      <c r="L1333" s="165" t="str">
        <f t="shared" si="87"/>
        <v xml:space="preserve"> </v>
      </c>
      <c r="M1333" s="63"/>
      <c r="N1333" s="136"/>
      <c r="O1333" s="62">
        <f t="shared" si="88"/>
        <v>58.5</v>
      </c>
      <c r="P1333" s="58"/>
    </row>
    <row r="1334" spans="1:16" s="5" customFormat="1" ht="17.45" customHeight="1">
      <c r="A1334" s="4">
        <v>1325</v>
      </c>
      <c r="B1334" s="133" t="s">
        <v>10708</v>
      </c>
      <c r="C1334" s="134" t="s">
        <v>1690</v>
      </c>
      <c r="D1334" s="135" t="s">
        <v>3620</v>
      </c>
      <c r="E1334" s="81" t="s">
        <v>10710</v>
      </c>
      <c r="F1334" s="145">
        <v>5.63</v>
      </c>
      <c r="G1334" s="145">
        <v>6.08</v>
      </c>
      <c r="H1334" s="48">
        <v>61</v>
      </c>
      <c r="I1334" s="48">
        <v>60</v>
      </c>
      <c r="J1334" s="165" t="str">
        <f t="shared" si="85"/>
        <v xml:space="preserve"> </v>
      </c>
      <c r="K1334" s="165" t="str">
        <f t="shared" si="86"/>
        <v xml:space="preserve"> </v>
      </c>
      <c r="L1334" s="165" t="str">
        <f t="shared" si="87"/>
        <v xml:space="preserve"> </v>
      </c>
      <c r="M1334" s="63"/>
      <c r="N1334" s="50"/>
      <c r="O1334" s="62">
        <f t="shared" si="88"/>
        <v>60.5</v>
      </c>
      <c r="P1334" s="58"/>
    </row>
    <row r="1335" spans="1:16" s="5" customFormat="1" ht="17.45" customHeight="1">
      <c r="A1335" s="4">
        <v>1326</v>
      </c>
      <c r="B1335" s="133" t="s">
        <v>10709</v>
      </c>
      <c r="C1335" s="134" t="s">
        <v>3090</v>
      </c>
      <c r="D1335" s="135" t="s">
        <v>3620</v>
      </c>
      <c r="E1335" s="81" t="s">
        <v>10710</v>
      </c>
      <c r="F1335" s="145">
        <v>4.75</v>
      </c>
      <c r="G1335" s="145">
        <v>6.57</v>
      </c>
      <c r="H1335" s="48">
        <v>60</v>
      </c>
      <c r="I1335" s="48">
        <v>68</v>
      </c>
      <c r="J1335" s="165" t="str">
        <f t="shared" si="85"/>
        <v xml:space="preserve"> </v>
      </c>
      <c r="K1335" s="165" t="str">
        <f t="shared" si="86"/>
        <v xml:space="preserve"> </v>
      </c>
      <c r="L1335" s="165" t="str">
        <f t="shared" si="87"/>
        <v xml:space="preserve"> </v>
      </c>
      <c r="M1335" s="63"/>
      <c r="N1335" s="9"/>
      <c r="O1335" s="62">
        <f t="shared" si="88"/>
        <v>64</v>
      </c>
      <c r="P1335" s="58"/>
    </row>
    <row r="1336" spans="1:16" s="5" customFormat="1" ht="17.45" customHeight="1">
      <c r="A1336" s="4">
        <v>1327</v>
      </c>
      <c r="B1336" s="133" t="s">
        <v>10712</v>
      </c>
      <c r="C1336" s="134" t="s">
        <v>4252</v>
      </c>
      <c r="D1336" s="135" t="s">
        <v>3413</v>
      </c>
      <c r="E1336" s="81" t="s">
        <v>10769</v>
      </c>
      <c r="F1336" s="145">
        <v>7.43</v>
      </c>
      <c r="G1336" s="145">
        <v>7.94</v>
      </c>
      <c r="H1336" s="48">
        <v>54</v>
      </c>
      <c r="I1336" s="48">
        <v>60</v>
      </c>
      <c r="J1336" s="165" t="str">
        <f t="shared" si="85"/>
        <v xml:space="preserve"> </v>
      </c>
      <c r="K1336" s="165" t="str">
        <f t="shared" si="86"/>
        <v xml:space="preserve"> </v>
      </c>
      <c r="L1336" s="165" t="str">
        <f t="shared" si="87"/>
        <v xml:space="preserve"> </v>
      </c>
      <c r="M1336" s="196"/>
      <c r="N1336" s="9"/>
      <c r="O1336" s="62">
        <f t="shared" si="88"/>
        <v>57</v>
      </c>
      <c r="P1336" s="58"/>
    </row>
    <row r="1337" spans="1:16" s="5" customFormat="1" ht="17.45" customHeight="1">
      <c r="A1337" s="4">
        <v>1328</v>
      </c>
      <c r="B1337" s="133" t="s">
        <v>10713</v>
      </c>
      <c r="C1337" s="134" t="s">
        <v>10714</v>
      </c>
      <c r="D1337" s="135" t="s">
        <v>3413</v>
      </c>
      <c r="E1337" s="81" t="s">
        <v>10769</v>
      </c>
      <c r="F1337" s="145">
        <v>5.41</v>
      </c>
      <c r="G1337" s="145">
        <v>5.51</v>
      </c>
      <c r="H1337" s="48">
        <v>51</v>
      </c>
      <c r="I1337" s="48">
        <v>50</v>
      </c>
      <c r="J1337" s="165" t="str">
        <f t="shared" si="85"/>
        <v xml:space="preserve"> </v>
      </c>
      <c r="K1337" s="165" t="str">
        <f t="shared" si="86"/>
        <v xml:space="preserve"> </v>
      </c>
      <c r="L1337" s="165" t="str">
        <f t="shared" si="87"/>
        <v xml:space="preserve"> </v>
      </c>
      <c r="M1337" s="83"/>
      <c r="N1337" s="9"/>
      <c r="O1337" s="62">
        <f t="shared" si="88"/>
        <v>50.5</v>
      </c>
      <c r="P1337" s="58"/>
    </row>
    <row r="1338" spans="1:16" s="5" customFormat="1" ht="17.45" customHeight="1">
      <c r="A1338" s="4">
        <v>1329</v>
      </c>
      <c r="B1338" s="133" t="s">
        <v>10715</v>
      </c>
      <c r="C1338" s="134" t="s">
        <v>9466</v>
      </c>
      <c r="D1338" s="135" t="s">
        <v>3429</v>
      </c>
      <c r="E1338" s="81" t="s">
        <v>10769</v>
      </c>
      <c r="F1338" s="145">
        <v>6.79</v>
      </c>
      <c r="G1338" s="145">
        <v>7.71</v>
      </c>
      <c r="H1338" s="48">
        <v>53</v>
      </c>
      <c r="I1338" s="48">
        <v>63</v>
      </c>
      <c r="J1338" s="165" t="str">
        <f t="shared" si="85"/>
        <v xml:space="preserve"> </v>
      </c>
      <c r="K1338" s="165" t="str">
        <f t="shared" si="86"/>
        <v xml:space="preserve"> </v>
      </c>
      <c r="L1338" s="165" t="str">
        <f t="shared" si="87"/>
        <v xml:space="preserve"> </v>
      </c>
      <c r="M1338" s="83"/>
      <c r="N1338" s="9"/>
      <c r="O1338" s="62">
        <f t="shared" si="88"/>
        <v>58</v>
      </c>
      <c r="P1338" s="58"/>
    </row>
    <row r="1339" spans="1:16" s="5" customFormat="1" ht="17.45" customHeight="1">
      <c r="A1339" s="4">
        <v>1330</v>
      </c>
      <c r="B1339" s="133" t="s">
        <v>10716</v>
      </c>
      <c r="C1339" s="134" t="s">
        <v>10717</v>
      </c>
      <c r="D1339" s="135" t="s">
        <v>2009</v>
      </c>
      <c r="E1339" s="81" t="s">
        <v>10769</v>
      </c>
      <c r="F1339" s="145">
        <v>6.23</v>
      </c>
      <c r="G1339" s="145">
        <v>7</v>
      </c>
      <c r="H1339" s="48">
        <v>53</v>
      </c>
      <c r="I1339" s="48">
        <v>55</v>
      </c>
      <c r="J1339" s="165" t="str">
        <f t="shared" si="85"/>
        <v xml:space="preserve"> </v>
      </c>
      <c r="K1339" s="165" t="str">
        <f t="shared" si="86"/>
        <v xml:space="preserve"> </v>
      </c>
      <c r="L1339" s="165" t="str">
        <f t="shared" si="87"/>
        <v xml:space="preserve"> </v>
      </c>
      <c r="M1339" s="68"/>
      <c r="N1339" s="9"/>
      <c r="O1339" s="62">
        <f t="shared" si="88"/>
        <v>54</v>
      </c>
      <c r="P1339" s="58"/>
    </row>
    <row r="1340" spans="1:16" s="5" customFormat="1" ht="17.45" customHeight="1">
      <c r="A1340" s="4">
        <v>1331</v>
      </c>
      <c r="B1340" s="133" t="s">
        <v>10718</v>
      </c>
      <c r="C1340" s="134" t="s">
        <v>3491</v>
      </c>
      <c r="D1340" s="135" t="s">
        <v>2009</v>
      </c>
      <c r="E1340" s="81" t="s">
        <v>10769</v>
      </c>
      <c r="F1340" s="145">
        <v>4.32</v>
      </c>
      <c r="G1340" s="145">
        <v>5.85</v>
      </c>
      <c r="H1340" s="48">
        <v>50</v>
      </c>
      <c r="I1340" s="48">
        <v>53</v>
      </c>
      <c r="J1340" s="165" t="str">
        <f t="shared" si="85"/>
        <v xml:space="preserve"> </v>
      </c>
      <c r="K1340" s="165" t="str">
        <f t="shared" si="86"/>
        <v xml:space="preserve"> </v>
      </c>
      <c r="L1340" s="165" t="str">
        <f t="shared" si="87"/>
        <v xml:space="preserve"> </v>
      </c>
      <c r="M1340" s="68"/>
      <c r="N1340" s="9"/>
      <c r="O1340" s="62">
        <f t="shared" si="88"/>
        <v>51.5</v>
      </c>
      <c r="P1340" s="58"/>
    </row>
    <row r="1341" spans="1:16" s="5" customFormat="1" ht="17.45" customHeight="1">
      <c r="A1341" s="4">
        <v>1332</v>
      </c>
      <c r="B1341" s="133" t="s">
        <v>10719</v>
      </c>
      <c r="C1341" s="134" t="s">
        <v>668</v>
      </c>
      <c r="D1341" s="135" t="s">
        <v>2268</v>
      </c>
      <c r="E1341" s="81" t="s">
        <v>10769</v>
      </c>
      <c r="F1341" s="145">
        <v>5.76</v>
      </c>
      <c r="G1341" s="145">
        <v>4.4800000000000004</v>
      </c>
      <c r="H1341" s="48">
        <v>50</v>
      </c>
      <c r="I1341" s="48">
        <v>50</v>
      </c>
      <c r="J1341" s="165" t="str">
        <f t="shared" si="85"/>
        <v xml:space="preserve"> </v>
      </c>
      <c r="K1341" s="165" t="str">
        <f t="shared" si="86"/>
        <v xml:space="preserve"> </v>
      </c>
      <c r="L1341" s="165" t="str">
        <f t="shared" si="87"/>
        <v xml:space="preserve"> </v>
      </c>
      <c r="M1341" s="101"/>
      <c r="N1341" s="9"/>
      <c r="O1341" s="62">
        <f t="shared" si="88"/>
        <v>50</v>
      </c>
      <c r="P1341" s="58"/>
    </row>
    <row r="1342" spans="1:16" s="5" customFormat="1" ht="17.45" customHeight="1">
      <c r="A1342" s="4">
        <v>1333</v>
      </c>
      <c r="B1342" s="133" t="s">
        <v>10720</v>
      </c>
      <c r="C1342" s="134" t="s">
        <v>904</v>
      </c>
      <c r="D1342" s="135" t="s">
        <v>3644</v>
      </c>
      <c r="E1342" s="81" t="s">
        <v>10769</v>
      </c>
      <c r="F1342" s="145">
        <v>5.58</v>
      </c>
      <c r="G1342" s="145">
        <v>6.34</v>
      </c>
      <c r="H1342" s="48">
        <v>52</v>
      </c>
      <c r="I1342" s="48">
        <v>65</v>
      </c>
      <c r="J1342" s="165" t="str">
        <f t="shared" si="85"/>
        <v xml:space="preserve"> </v>
      </c>
      <c r="K1342" s="165" t="str">
        <f t="shared" si="86"/>
        <v xml:space="preserve"> </v>
      </c>
      <c r="L1342" s="165" t="str">
        <f t="shared" si="87"/>
        <v xml:space="preserve"> </v>
      </c>
      <c r="M1342" s="196"/>
      <c r="N1342" s="9"/>
      <c r="O1342" s="62">
        <f t="shared" si="88"/>
        <v>58.5</v>
      </c>
      <c r="P1342" s="58"/>
    </row>
    <row r="1343" spans="1:16" s="5" customFormat="1" ht="17.45" customHeight="1">
      <c r="A1343" s="4">
        <v>1334</v>
      </c>
      <c r="B1343" s="133" t="s">
        <v>10721</v>
      </c>
      <c r="C1343" s="134" t="s">
        <v>1931</v>
      </c>
      <c r="D1343" s="135" t="s">
        <v>1806</v>
      </c>
      <c r="E1343" s="81" t="s">
        <v>10769</v>
      </c>
      <c r="F1343" s="145">
        <v>6.16</v>
      </c>
      <c r="G1343" s="145">
        <v>7.79</v>
      </c>
      <c r="H1343" s="48">
        <v>52</v>
      </c>
      <c r="I1343" s="48">
        <v>61</v>
      </c>
      <c r="J1343" s="165" t="str">
        <f t="shared" si="85"/>
        <v xml:space="preserve"> </v>
      </c>
      <c r="K1343" s="165" t="str">
        <f t="shared" si="86"/>
        <v xml:space="preserve"> </v>
      </c>
      <c r="L1343" s="165" t="str">
        <f t="shared" si="87"/>
        <v xml:space="preserve"> </v>
      </c>
      <c r="M1343" s="68"/>
      <c r="N1343" s="9"/>
      <c r="O1343" s="62">
        <f t="shared" si="88"/>
        <v>56.5</v>
      </c>
      <c r="P1343" s="58"/>
    </row>
    <row r="1344" spans="1:16" s="5" customFormat="1" ht="17.45" customHeight="1">
      <c r="A1344" s="4">
        <v>1335</v>
      </c>
      <c r="B1344" s="133" t="s">
        <v>10722</v>
      </c>
      <c r="C1344" s="134" t="s">
        <v>10723</v>
      </c>
      <c r="D1344" s="135" t="s">
        <v>1451</v>
      </c>
      <c r="E1344" s="81" t="s">
        <v>10769</v>
      </c>
      <c r="F1344" s="145">
        <v>5.35</v>
      </c>
      <c r="G1344" s="145">
        <v>3.85</v>
      </c>
      <c r="H1344" s="48">
        <v>50</v>
      </c>
      <c r="I1344" s="48">
        <v>48</v>
      </c>
      <c r="J1344" s="165" t="str">
        <f t="shared" si="85"/>
        <v xml:space="preserve"> </v>
      </c>
      <c r="K1344" s="165" t="str">
        <f t="shared" si="86"/>
        <v xml:space="preserve"> </v>
      </c>
      <c r="L1344" s="165" t="str">
        <f t="shared" si="87"/>
        <v xml:space="preserve"> </v>
      </c>
      <c r="M1344" s="152"/>
      <c r="N1344" s="9"/>
      <c r="O1344" s="62">
        <f t="shared" si="88"/>
        <v>49</v>
      </c>
      <c r="P1344" s="58"/>
    </row>
    <row r="1345" spans="1:16" s="5" customFormat="1" ht="17.45" customHeight="1">
      <c r="A1345" s="4">
        <v>1336</v>
      </c>
      <c r="B1345" s="133" t="s">
        <v>10724</v>
      </c>
      <c r="C1345" s="134" t="s">
        <v>1180</v>
      </c>
      <c r="D1345" s="135" t="s">
        <v>1451</v>
      </c>
      <c r="E1345" s="81" t="s">
        <v>10769</v>
      </c>
      <c r="F1345" s="145">
        <v>5.12</v>
      </c>
      <c r="G1345" s="145">
        <v>6.44</v>
      </c>
      <c r="H1345" s="48">
        <v>50</v>
      </c>
      <c r="I1345" s="48">
        <v>62</v>
      </c>
      <c r="J1345" s="165" t="str">
        <f t="shared" si="85"/>
        <v xml:space="preserve"> </v>
      </c>
      <c r="K1345" s="165" t="str">
        <f t="shared" si="86"/>
        <v xml:space="preserve"> </v>
      </c>
      <c r="L1345" s="165" t="str">
        <f t="shared" si="87"/>
        <v xml:space="preserve"> </v>
      </c>
      <c r="M1345" s="63"/>
      <c r="N1345" s="9"/>
      <c r="O1345" s="62">
        <f t="shared" si="88"/>
        <v>56</v>
      </c>
      <c r="P1345" s="71"/>
    </row>
    <row r="1346" spans="1:16" s="5" customFormat="1" ht="17.45" customHeight="1">
      <c r="A1346" s="4">
        <v>1337</v>
      </c>
      <c r="B1346" s="133" t="s">
        <v>10725</v>
      </c>
      <c r="C1346" s="134" t="s">
        <v>1876</v>
      </c>
      <c r="D1346" s="135" t="s">
        <v>3474</v>
      </c>
      <c r="E1346" s="81" t="s">
        <v>10769</v>
      </c>
      <c r="F1346" s="145">
        <v>4.2699999999999996</v>
      </c>
      <c r="G1346" s="145">
        <v>3.16</v>
      </c>
      <c r="H1346" s="48">
        <v>46</v>
      </c>
      <c r="I1346" s="48">
        <v>48</v>
      </c>
      <c r="J1346" s="165" t="str">
        <f t="shared" si="85"/>
        <v xml:space="preserve"> </v>
      </c>
      <c r="K1346" s="165" t="str">
        <f t="shared" si="86"/>
        <v xml:space="preserve"> </v>
      </c>
      <c r="L1346" s="165" t="str">
        <f t="shared" si="87"/>
        <v xml:space="preserve"> </v>
      </c>
      <c r="M1346" s="157"/>
      <c r="N1346" s="9"/>
      <c r="O1346" s="62">
        <f t="shared" si="88"/>
        <v>47</v>
      </c>
      <c r="P1346" s="58"/>
    </row>
    <row r="1347" spans="1:16" s="5" customFormat="1" ht="17.45" customHeight="1">
      <c r="A1347" s="4">
        <v>1338</v>
      </c>
      <c r="B1347" s="133" t="s">
        <v>10726</v>
      </c>
      <c r="C1347" s="134" t="s">
        <v>3114</v>
      </c>
      <c r="D1347" s="135" t="s">
        <v>1756</v>
      </c>
      <c r="E1347" s="81" t="s">
        <v>10769</v>
      </c>
      <c r="F1347" s="145">
        <v>5.35</v>
      </c>
      <c r="G1347" s="145">
        <v>6.47</v>
      </c>
      <c r="H1347" s="48">
        <v>51</v>
      </c>
      <c r="I1347" s="48">
        <v>52</v>
      </c>
      <c r="J1347" s="165" t="str">
        <f t="shared" si="85"/>
        <v xml:space="preserve"> </v>
      </c>
      <c r="K1347" s="165" t="str">
        <f t="shared" si="86"/>
        <v xml:space="preserve"> </v>
      </c>
      <c r="L1347" s="165" t="str">
        <f t="shared" si="87"/>
        <v xml:space="preserve"> </v>
      </c>
      <c r="M1347" s="152"/>
      <c r="N1347" s="17"/>
      <c r="O1347" s="62">
        <f t="shared" si="88"/>
        <v>51.5</v>
      </c>
      <c r="P1347" s="58"/>
    </row>
    <row r="1348" spans="1:16" s="5" customFormat="1" ht="17.45" customHeight="1">
      <c r="A1348" s="4">
        <v>1339</v>
      </c>
      <c r="B1348" s="133" t="s">
        <v>10727</v>
      </c>
      <c r="C1348" s="134" t="s">
        <v>997</v>
      </c>
      <c r="D1348" s="135" t="s">
        <v>1414</v>
      </c>
      <c r="E1348" s="81" t="s">
        <v>10769</v>
      </c>
      <c r="F1348" s="145">
        <v>3.65</v>
      </c>
      <c r="G1348" s="145">
        <v>3.8</v>
      </c>
      <c r="H1348" s="48">
        <v>46</v>
      </c>
      <c r="I1348" s="48">
        <v>48</v>
      </c>
      <c r="J1348" s="165" t="str">
        <f t="shared" si="85"/>
        <v xml:space="preserve"> </v>
      </c>
      <c r="K1348" s="165" t="str">
        <f t="shared" si="86"/>
        <v xml:space="preserve"> </v>
      </c>
      <c r="L1348" s="165" t="str">
        <f t="shared" si="87"/>
        <v xml:space="preserve"> </v>
      </c>
      <c r="M1348" s="152"/>
      <c r="N1348" s="9"/>
      <c r="O1348" s="62">
        <f t="shared" si="88"/>
        <v>47</v>
      </c>
      <c r="P1348" s="58"/>
    </row>
    <row r="1349" spans="1:16" s="5" customFormat="1" ht="17.45" customHeight="1">
      <c r="A1349" s="4">
        <v>1340</v>
      </c>
      <c r="B1349" s="133" t="s">
        <v>10728</v>
      </c>
      <c r="C1349" s="134" t="s">
        <v>1428</v>
      </c>
      <c r="D1349" s="135" t="s">
        <v>737</v>
      </c>
      <c r="E1349" s="81" t="s">
        <v>10769</v>
      </c>
      <c r="F1349" s="145">
        <v>5.49</v>
      </c>
      <c r="G1349" s="145">
        <v>7.06</v>
      </c>
      <c r="H1349" s="48">
        <v>60</v>
      </c>
      <c r="I1349" s="48">
        <v>50</v>
      </c>
      <c r="J1349" s="165" t="str">
        <f t="shared" si="85"/>
        <v xml:space="preserve"> </v>
      </c>
      <c r="K1349" s="165" t="str">
        <f t="shared" si="86"/>
        <v xml:space="preserve"> </v>
      </c>
      <c r="L1349" s="165" t="str">
        <f t="shared" si="87"/>
        <v xml:space="preserve"> </v>
      </c>
      <c r="M1349" s="98"/>
      <c r="N1349" s="9"/>
      <c r="O1349" s="62">
        <f t="shared" si="88"/>
        <v>55</v>
      </c>
      <c r="P1349" s="58"/>
    </row>
    <row r="1350" spans="1:16" s="5" customFormat="1" ht="17.45" customHeight="1">
      <c r="A1350" s="4">
        <v>1341</v>
      </c>
      <c r="B1350" s="133" t="s">
        <v>10729</v>
      </c>
      <c r="C1350" s="134" t="s">
        <v>3653</v>
      </c>
      <c r="D1350" s="135" t="s">
        <v>23</v>
      </c>
      <c r="E1350" s="81" t="s">
        <v>10769</v>
      </c>
      <c r="F1350" s="145">
        <v>5.14</v>
      </c>
      <c r="G1350" s="145">
        <v>4.3099999999999996</v>
      </c>
      <c r="H1350" s="48">
        <v>50</v>
      </c>
      <c r="I1350" s="48">
        <v>48</v>
      </c>
      <c r="J1350" s="151" t="str">
        <f t="shared" si="85"/>
        <v xml:space="preserve"> </v>
      </c>
      <c r="K1350" s="151" t="str">
        <f t="shared" si="86"/>
        <v xml:space="preserve"> </v>
      </c>
      <c r="L1350" s="151" t="str">
        <f t="shared" si="87"/>
        <v xml:space="preserve"> </v>
      </c>
      <c r="M1350" s="101"/>
      <c r="N1350" s="9"/>
      <c r="O1350" s="62">
        <f t="shared" si="88"/>
        <v>49</v>
      </c>
      <c r="P1350" s="4"/>
    </row>
    <row r="1351" spans="1:16" s="5" customFormat="1" ht="17.45" customHeight="1">
      <c r="A1351" s="4">
        <v>1342</v>
      </c>
      <c r="B1351" s="133" t="s">
        <v>10730</v>
      </c>
      <c r="C1351" s="134" t="s">
        <v>1611</v>
      </c>
      <c r="D1351" s="135" t="s">
        <v>995</v>
      </c>
      <c r="E1351" s="81" t="s">
        <v>10769</v>
      </c>
      <c r="F1351" s="145">
        <v>4.93</v>
      </c>
      <c r="G1351" s="145">
        <v>4.88</v>
      </c>
      <c r="H1351" s="48">
        <v>50</v>
      </c>
      <c r="I1351" s="48">
        <v>50</v>
      </c>
      <c r="J1351" s="151" t="str">
        <f t="shared" si="85"/>
        <v xml:space="preserve"> </v>
      </c>
      <c r="K1351" s="151" t="str">
        <f t="shared" si="86"/>
        <v xml:space="preserve"> </v>
      </c>
      <c r="L1351" s="151" t="str">
        <f t="shared" si="87"/>
        <v xml:space="preserve"> </v>
      </c>
      <c r="M1351" s="120"/>
      <c r="N1351" s="9"/>
      <c r="O1351" s="62">
        <f t="shared" si="88"/>
        <v>50</v>
      </c>
      <c r="P1351" s="4"/>
    </row>
    <row r="1352" spans="1:16" s="5" customFormat="1" ht="17.45" customHeight="1">
      <c r="A1352" s="4">
        <v>1343</v>
      </c>
      <c r="B1352" s="133" t="s">
        <v>10731</v>
      </c>
      <c r="C1352" s="134" t="s">
        <v>353</v>
      </c>
      <c r="D1352" s="135" t="s">
        <v>995</v>
      </c>
      <c r="E1352" s="81" t="s">
        <v>10769</v>
      </c>
      <c r="F1352" s="145">
        <v>6.33</v>
      </c>
      <c r="G1352" s="145">
        <v>7.74</v>
      </c>
      <c r="H1352" s="48">
        <v>72</v>
      </c>
      <c r="I1352" s="48">
        <v>74</v>
      </c>
      <c r="J1352" s="151" t="str">
        <f t="shared" ref="J1352:J1415" si="89">IF(AND(F1352&gt;=9,H1352&gt;=90),"SVXS",IF(AND(F1352&gt;=8,H1352&gt;=80),"SVG",IF(AND(F1352&gt;=7,H1352&gt;=70),"SVK"," ")))</f>
        <v xml:space="preserve"> </v>
      </c>
      <c r="K1352" s="151" t="str">
        <f t="shared" ref="K1352:K1415" si="90">IF(AND(G1352&gt;=9,I1352&gt;=90),"SVXS",IF(AND(G1352&gt;=8,I1352&gt;=80),"SVG",IF(AND(G1352&gt;=7,I1352&gt;=70),"SVK"," ")))</f>
        <v>SVK</v>
      </c>
      <c r="L1352" s="151" t="str">
        <f t="shared" ref="L1352:L1415" si="91">IF(AND(J1352="SVXS",K1352="SVXS"),"SVXS",IF(AND(J1352="SVG",K1352="SVG"),"SVG",IF(AND(J1352="SVK",K1352="SVK"),"SVK",IF(AND(J1352="SVXS",K1352="SVG"),"SVG",IF(AND(J1352="SVG",K1352="SVXS"),"SVG",IF(AND(J1352="SVG",K1352="SVK"),"SVK",IF(AND(J1352="SVK",K1352="SVG"),"SVK"," ")))))))</f>
        <v xml:space="preserve"> </v>
      </c>
      <c r="M1352" s="195"/>
      <c r="N1352" s="9"/>
      <c r="O1352" s="62">
        <f t="shared" ref="O1352:O1415" si="92">SUM(H1352:I1352)/2</f>
        <v>73</v>
      </c>
      <c r="P1352" s="4"/>
    </row>
    <row r="1353" spans="1:16" s="5" customFormat="1" ht="17.45" customHeight="1">
      <c r="A1353" s="4">
        <v>1344</v>
      </c>
      <c r="B1353" s="133" t="s">
        <v>10732</v>
      </c>
      <c r="C1353" s="134" t="s">
        <v>10733</v>
      </c>
      <c r="D1353" s="135" t="s">
        <v>995</v>
      </c>
      <c r="E1353" s="81" t="s">
        <v>10769</v>
      </c>
      <c r="F1353" s="145">
        <v>3.83</v>
      </c>
      <c r="G1353" s="145">
        <v>4.32</v>
      </c>
      <c r="H1353" s="48">
        <v>46</v>
      </c>
      <c r="I1353" s="48">
        <v>50</v>
      </c>
      <c r="J1353" s="151" t="str">
        <f t="shared" si="89"/>
        <v xml:space="preserve"> </v>
      </c>
      <c r="K1353" s="151" t="str">
        <f t="shared" si="90"/>
        <v xml:space="preserve"> </v>
      </c>
      <c r="L1353" s="151" t="str">
        <f t="shared" si="91"/>
        <v xml:space="preserve"> </v>
      </c>
      <c r="M1353" s="63"/>
      <c r="N1353" s="50"/>
      <c r="O1353" s="62">
        <f t="shared" si="92"/>
        <v>48</v>
      </c>
      <c r="P1353" s="59"/>
    </row>
    <row r="1354" spans="1:16" s="5" customFormat="1" ht="17.45" customHeight="1">
      <c r="A1354" s="4">
        <v>1345</v>
      </c>
      <c r="B1354" s="133" t="s">
        <v>10734</v>
      </c>
      <c r="C1354" s="134" t="s">
        <v>3783</v>
      </c>
      <c r="D1354" s="135" t="s">
        <v>995</v>
      </c>
      <c r="E1354" s="81" t="s">
        <v>10769</v>
      </c>
      <c r="F1354" s="145">
        <v>5.21</v>
      </c>
      <c r="G1354" s="145">
        <v>6.27</v>
      </c>
      <c r="H1354" s="48">
        <v>50</v>
      </c>
      <c r="I1354" s="48">
        <v>54</v>
      </c>
      <c r="J1354" s="151" t="str">
        <f t="shared" si="89"/>
        <v xml:space="preserve"> </v>
      </c>
      <c r="K1354" s="151" t="str">
        <f t="shared" si="90"/>
        <v xml:space="preserve"> </v>
      </c>
      <c r="L1354" s="151" t="str">
        <f t="shared" si="91"/>
        <v xml:space="preserve"> </v>
      </c>
      <c r="M1354" s="63" t="s">
        <v>10770</v>
      </c>
      <c r="N1354" s="50"/>
      <c r="O1354" s="62">
        <f t="shared" si="92"/>
        <v>52</v>
      </c>
      <c r="P1354" s="59"/>
    </row>
    <row r="1355" spans="1:16" s="5" customFormat="1" ht="17.45" customHeight="1">
      <c r="A1355" s="4">
        <v>1346</v>
      </c>
      <c r="B1355" s="133" t="s">
        <v>10735</v>
      </c>
      <c r="C1355" s="134" t="s">
        <v>10736</v>
      </c>
      <c r="D1355" s="135" t="s">
        <v>879</v>
      </c>
      <c r="E1355" s="81" t="s">
        <v>10769</v>
      </c>
      <c r="F1355" s="145">
        <v>6.34</v>
      </c>
      <c r="G1355" s="145">
        <v>7.86</v>
      </c>
      <c r="H1355" s="48">
        <v>53</v>
      </c>
      <c r="I1355" s="48">
        <v>61</v>
      </c>
      <c r="J1355" s="151" t="str">
        <f t="shared" si="89"/>
        <v xml:space="preserve"> </v>
      </c>
      <c r="K1355" s="151" t="str">
        <f t="shared" si="90"/>
        <v xml:space="preserve"> </v>
      </c>
      <c r="L1355" s="151" t="str">
        <f t="shared" si="91"/>
        <v xml:space="preserve"> </v>
      </c>
      <c r="M1355" s="101"/>
      <c r="N1355" s="6"/>
      <c r="O1355" s="62">
        <f t="shared" si="92"/>
        <v>57</v>
      </c>
      <c r="P1355" s="71"/>
    </row>
    <row r="1356" spans="1:16" s="5" customFormat="1" ht="17.45" customHeight="1">
      <c r="A1356" s="4">
        <v>1347</v>
      </c>
      <c r="B1356" s="133" t="s">
        <v>10737</v>
      </c>
      <c r="C1356" s="134" t="s">
        <v>10738</v>
      </c>
      <c r="D1356" s="135" t="s">
        <v>2321</v>
      </c>
      <c r="E1356" s="81" t="s">
        <v>10769</v>
      </c>
      <c r="F1356" s="145">
        <v>6.62</v>
      </c>
      <c r="G1356" s="145">
        <v>7.1</v>
      </c>
      <c r="H1356" s="48">
        <v>52</v>
      </c>
      <c r="I1356" s="48">
        <v>65</v>
      </c>
      <c r="J1356" s="151" t="str">
        <f t="shared" si="89"/>
        <v xml:space="preserve"> </v>
      </c>
      <c r="K1356" s="151" t="str">
        <f t="shared" si="90"/>
        <v xml:space="preserve"> </v>
      </c>
      <c r="L1356" s="151" t="str">
        <f t="shared" si="91"/>
        <v xml:space="preserve"> </v>
      </c>
      <c r="M1356" s="51"/>
      <c r="N1356" s="6"/>
      <c r="O1356" s="62">
        <f t="shared" si="92"/>
        <v>58.5</v>
      </c>
      <c r="P1356" s="71"/>
    </row>
    <row r="1357" spans="1:16" s="5" customFormat="1" ht="17.45" customHeight="1">
      <c r="A1357" s="4">
        <v>1348</v>
      </c>
      <c r="B1357" s="133" t="s">
        <v>10739</v>
      </c>
      <c r="C1357" s="134" t="s">
        <v>4655</v>
      </c>
      <c r="D1357" s="135" t="s">
        <v>3922</v>
      </c>
      <c r="E1357" s="81" t="s">
        <v>10769</v>
      </c>
      <c r="F1357" s="145">
        <v>4.71</v>
      </c>
      <c r="G1357" s="145">
        <v>5.6</v>
      </c>
      <c r="H1357" s="48">
        <v>51</v>
      </c>
      <c r="I1357" s="48">
        <v>50</v>
      </c>
      <c r="J1357" s="151" t="str">
        <f t="shared" si="89"/>
        <v xml:space="preserve"> </v>
      </c>
      <c r="K1357" s="151" t="str">
        <f t="shared" si="90"/>
        <v xml:space="preserve"> </v>
      </c>
      <c r="L1357" s="151" t="str">
        <f t="shared" si="91"/>
        <v xml:space="preserve"> </v>
      </c>
      <c r="M1357" s="217"/>
      <c r="N1357" s="6"/>
      <c r="O1357" s="62">
        <f t="shared" si="92"/>
        <v>50.5</v>
      </c>
      <c r="P1357" s="71"/>
    </row>
    <row r="1358" spans="1:16" s="5" customFormat="1" ht="17.45" customHeight="1">
      <c r="A1358" s="4">
        <v>1349</v>
      </c>
      <c r="B1358" s="133" t="s">
        <v>10740</v>
      </c>
      <c r="C1358" s="134" t="s">
        <v>10741</v>
      </c>
      <c r="D1358" s="135" t="s">
        <v>3507</v>
      </c>
      <c r="E1358" s="81" t="s">
        <v>10769</v>
      </c>
      <c r="F1358" s="145">
        <v>3.79</v>
      </c>
      <c r="G1358" s="145">
        <v>2.83</v>
      </c>
      <c r="H1358" s="48">
        <v>46</v>
      </c>
      <c r="I1358" s="48">
        <v>45</v>
      </c>
      <c r="J1358" s="151" t="str">
        <f t="shared" si="89"/>
        <v xml:space="preserve"> </v>
      </c>
      <c r="K1358" s="151" t="str">
        <f t="shared" si="90"/>
        <v xml:space="preserve"> </v>
      </c>
      <c r="L1358" s="151" t="str">
        <f t="shared" si="91"/>
        <v xml:space="preserve"> </v>
      </c>
      <c r="M1358" s="83"/>
      <c r="N1358" s="6"/>
      <c r="O1358" s="62">
        <f t="shared" si="92"/>
        <v>45.5</v>
      </c>
      <c r="P1358" s="71"/>
    </row>
    <row r="1359" spans="1:16" s="5" customFormat="1" ht="17.45" customHeight="1">
      <c r="A1359" s="4">
        <v>1350</v>
      </c>
      <c r="B1359" s="133" t="s">
        <v>10742</v>
      </c>
      <c r="C1359" s="134" t="s">
        <v>3428</v>
      </c>
      <c r="D1359" s="135" t="s">
        <v>32</v>
      </c>
      <c r="E1359" s="81" t="s">
        <v>10769</v>
      </c>
      <c r="F1359" s="145">
        <v>5.35</v>
      </c>
      <c r="G1359" s="145">
        <v>6.94</v>
      </c>
      <c r="H1359" s="48">
        <v>51</v>
      </c>
      <c r="I1359" s="48">
        <v>59</v>
      </c>
      <c r="J1359" s="151" t="str">
        <f t="shared" si="89"/>
        <v xml:space="preserve"> </v>
      </c>
      <c r="K1359" s="151" t="str">
        <f t="shared" si="90"/>
        <v xml:space="preserve"> </v>
      </c>
      <c r="L1359" s="151" t="str">
        <f t="shared" si="91"/>
        <v xml:space="preserve"> </v>
      </c>
      <c r="M1359" s="227"/>
      <c r="N1359" s="50"/>
      <c r="O1359" s="62">
        <f t="shared" si="92"/>
        <v>55</v>
      </c>
      <c r="P1359" s="87"/>
    </row>
    <row r="1360" spans="1:16" s="5" customFormat="1" ht="17.45" customHeight="1">
      <c r="A1360" s="4">
        <v>1351</v>
      </c>
      <c r="B1360" s="133" t="s">
        <v>10743</v>
      </c>
      <c r="C1360" s="134" t="s">
        <v>3821</v>
      </c>
      <c r="D1360" s="135" t="s">
        <v>748</v>
      </c>
      <c r="E1360" s="81" t="s">
        <v>10769</v>
      </c>
      <c r="F1360" s="145">
        <v>3.74</v>
      </c>
      <c r="G1360" s="145">
        <v>5.04</v>
      </c>
      <c r="H1360" s="48">
        <v>46</v>
      </c>
      <c r="I1360" s="48">
        <v>50</v>
      </c>
      <c r="J1360" s="151" t="str">
        <f t="shared" si="89"/>
        <v xml:space="preserve"> </v>
      </c>
      <c r="K1360" s="151" t="str">
        <f t="shared" si="90"/>
        <v xml:space="preserve"> </v>
      </c>
      <c r="L1360" s="151" t="str">
        <f t="shared" si="91"/>
        <v xml:space="preserve"> </v>
      </c>
      <c r="M1360" s="132"/>
      <c r="N1360" s="50"/>
      <c r="O1360" s="62">
        <f t="shared" si="92"/>
        <v>48</v>
      </c>
      <c r="P1360" s="71"/>
    </row>
    <row r="1361" spans="1:16" s="5" customFormat="1" ht="17.45" customHeight="1">
      <c r="A1361" s="4">
        <v>1352</v>
      </c>
      <c r="B1361" s="133" t="s">
        <v>10744</v>
      </c>
      <c r="C1361" s="134" t="s">
        <v>10745</v>
      </c>
      <c r="D1361" s="135" t="s">
        <v>748</v>
      </c>
      <c r="E1361" s="81" t="s">
        <v>10769</v>
      </c>
      <c r="F1361" s="145">
        <v>6.08</v>
      </c>
      <c r="G1361" s="145">
        <v>5.69</v>
      </c>
      <c r="H1361" s="48">
        <v>52</v>
      </c>
      <c r="I1361" s="48">
        <v>50</v>
      </c>
      <c r="J1361" s="151" t="str">
        <f t="shared" si="89"/>
        <v xml:space="preserve"> </v>
      </c>
      <c r="K1361" s="151" t="str">
        <f t="shared" si="90"/>
        <v xml:space="preserve"> </v>
      </c>
      <c r="L1361" s="151" t="str">
        <f t="shared" si="91"/>
        <v xml:space="preserve"> </v>
      </c>
      <c r="M1361" s="94"/>
      <c r="N1361" s="50"/>
      <c r="O1361" s="62">
        <f t="shared" si="92"/>
        <v>51</v>
      </c>
      <c r="P1361" s="71"/>
    </row>
    <row r="1362" spans="1:16" s="5" customFormat="1" ht="17.45" customHeight="1">
      <c r="A1362" s="4">
        <v>1353</v>
      </c>
      <c r="B1362" s="133" t="s">
        <v>10746</v>
      </c>
      <c r="C1362" s="134" t="s">
        <v>289</v>
      </c>
      <c r="D1362" s="135" t="s">
        <v>359</v>
      </c>
      <c r="E1362" s="81" t="s">
        <v>10769</v>
      </c>
      <c r="F1362" s="145">
        <v>6.15</v>
      </c>
      <c r="G1362" s="145">
        <v>7.01</v>
      </c>
      <c r="H1362" s="48">
        <v>73</v>
      </c>
      <c r="I1362" s="48">
        <v>76</v>
      </c>
      <c r="J1362" s="151" t="str">
        <f t="shared" si="89"/>
        <v xml:space="preserve"> </v>
      </c>
      <c r="K1362" s="151" t="str">
        <f t="shared" si="90"/>
        <v>SVK</v>
      </c>
      <c r="L1362" s="151" t="str">
        <f t="shared" si="91"/>
        <v xml:space="preserve"> </v>
      </c>
      <c r="M1362" s="217"/>
      <c r="N1362" s="50"/>
      <c r="O1362" s="62">
        <f t="shared" si="92"/>
        <v>74.5</v>
      </c>
      <c r="P1362" s="87"/>
    </row>
    <row r="1363" spans="1:16" s="5" customFormat="1" ht="17.45" customHeight="1">
      <c r="A1363" s="4">
        <v>1354</v>
      </c>
      <c r="B1363" s="133" t="s">
        <v>10747</v>
      </c>
      <c r="C1363" s="134" t="s">
        <v>10748</v>
      </c>
      <c r="D1363" s="135" t="s">
        <v>4263</v>
      </c>
      <c r="E1363" s="81" t="s">
        <v>10769</v>
      </c>
      <c r="F1363" s="145">
        <v>5.66</v>
      </c>
      <c r="G1363" s="145">
        <v>6.61</v>
      </c>
      <c r="H1363" s="48">
        <v>51</v>
      </c>
      <c r="I1363" s="48">
        <v>53</v>
      </c>
      <c r="J1363" s="151" t="str">
        <f t="shared" si="89"/>
        <v xml:space="preserve"> </v>
      </c>
      <c r="K1363" s="151" t="str">
        <f t="shared" si="90"/>
        <v xml:space="preserve"> </v>
      </c>
      <c r="L1363" s="151" t="str">
        <f t="shared" si="91"/>
        <v xml:space="preserve"> </v>
      </c>
      <c r="M1363" s="101"/>
      <c r="N1363" s="50"/>
      <c r="O1363" s="62">
        <f t="shared" si="92"/>
        <v>52</v>
      </c>
      <c r="P1363" s="71"/>
    </row>
    <row r="1364" spans="1:16" s="5" customFormat="1" ht="17.45" customHeight="1">
      <c r="A1364" s="4">
        <v>1355</v>
      </c>
      <c r="B1364" s="133" t="s">
        <v>10749</v>
      </c>
      <c r="C1364" s="134" t="s">
        <v>348</v>
      </c>
      <c r="D1364" s="135" t="s">
        <v>3511</v>
      </c>
      <c r="E1364" s="81" t="s">
        <v>10769</v>
      </c>
      <c r="F1364" s="145">
        <v>6.38</v>
      </c>
      <c r="G1364" s="145">
        <v>7.88</v>
      </c>
      <c r="H1364" s="48">
        <v>58</v>
      </c>
      <c r="I1364" s="48">
        <v>53</v>
      </c>
      <c r="J1364" s="151" t="str">
        <f t="shared" si="89"/>
        <v xml:space="preserve"> </v>
      </c>
      <c r="K1364" s="151" t="str">
        <f t="shared" si="90"/>
        <v xml:space="preserve"> </v>
      </c>
      <c r="L1364" s="151" t="str">
        <f t="shared" si="91"/>
        <v xml:space="preserve"> </v>
      </c>
      <c r="M1364" s="63"/>
      <c r="N1364" s="6"/>
      <c r="O1364" s="62">
        <f t="shared" si="92"/>
        <v>55.5</v>
      </c>
      <c r="P1364" s="59"/>
    </row>
    <row r="1365" spans="1:16" s="5" customFormat="1" ht="17.45" customHeight="1">
      <c r="A1365" s="4">
        <v>1356</v>
      </c>
      <c r="B1365" s="133" t="s">
        <v>10750</v>
      </c>
      <c r="C1365" s="134" t="s">
        <v>1000</v>
      </c>
      <c r="D1365" s="135" t="s">
        <v>3790</v>
      </c>
      <c r="E1365" s="81" t="s">
        <v>10769</v>
      </c>
      <c r="F1365" s="145">
        <v>5.5</v>
      </c>
      <c r="G1365" s="145">
        <v>7.4</v>
      </c>
      <c r="H1365" s="48">
        <v>51</v>
      </c>
      <c r="I1365" s="48">
        <v>55</v>
      </c>
      <c r="J1365" s="151" t="str">
        <f t="shared" si="89"/>
        <v xml:space="preserve"> </v>
      </c>
      <c r="K1365" s="151" t="str">
        <f t="shared" si="90"/>
        <v xml:space="preserve"> </v>
      </c>
      <c r="L1365" s="151" t="str">
        <f t="shared" si="91"/>
        <v xml:space="preserve"> </v>
      </c>
      <c r="M1365" s="120"/>
      <c r="N1365" s="6"/>
      <c r="O1365" s="62">
        <f t="shared" si="92"/>
        <v>53</v>
      </c>
      <c r="P1365" s="59"/>
    </row>
    <row r="1366" spans="1:16" s="5" customFormat="1" ht="17.45" customHeight="1">
      <c r="A1366" s="4">
        <v>1357</v>
      </c>
      <c r="B1366" s="133" t="s">
        <v>10751</v>
      </c>
      <c r="C1366" s="134" t="s">
        <v>301</v>
      </c>
      <c r="D1366" s="135" t="s">
        <v>3790</v>
      </c>
      <c r="E1366" s="81" t="s">
        <v>10769</v>
      </c>
      <c r="F1366" s="145">
        <v>6.68</v>
      </c>
      <c r="G1366" s="145">
        <v>8.5399999999999991</v>
      </c>
      <c r="H1366" s="48">
        <v>53</v>
      </c>
      <c r="I1366" s="48">
        <v>77</v>
      </c>
      <c r="J1366" s="151" t="str">
        <f t="shared" si="89"/>
        <v xml:space="preserve"> </v>
      </c>
      <c r="K1366" s="151" t="str">
        <f t="shared" si="90"/>
        <v>SVK</v>
      </c>
      <c r="L1366" s="151" t="str">
        <f t="shared" si="91"/>
        <v xml:space="preserve"> </v>
      </c>
      <c r="M1366" s="101"/>
      <c r="N1366" s="6"/>
      <c r="O1366" s="62">
        <f t="shared" si="92"/>
        <v>65</v>
      </c>
      <c r="P1366" s="71"/>
    </row>
    <row r="1367" spans="1:16" s="5" customFormat="1" ht="17.45" customHeight="1">
      <c r="A1367" s="4">
        <v>1358</v>
      </c>
      <c r="B1367" s="133" t="s">
        <v>10752</v>
      </c>
      <c r="C1367" s="134" t="s">
        <v>3788</v>
      </c>
      <c r="D1367" s="135" t="s">
        <v>4266</v>
      </c>
      <c r="E1367" s="81" t="s">
        <v>10769</v>
      </c>
      <c r="F1367" s="145">
        <v>6.71</v>
      </c>
      <c r="G1367" s="145">
        <v>8.09</v>
      </c>
      <c r="H1367" s="48">
        <v>52</v>
      </c>
      <c r="I1367" s="48">
        <v>67</v>
      </c>
      <c r="J1367" s="151" t="str">
        <f t="shared" si="89"/>
        <v xml:space="preserve"> </v>
      </c>
      <c r="K1367" s="151" t="str">
        <f t="shared" si="90"/>
        <v xml:space="preserve"> </v>
      </c>
      <c r="L1367" s="151" t="str">
        <f t="shared" si="91"/>
        <v xml:space="preserve"> </v>
      </c>
      <c r="M1367" s="83"/>
      <c r="N1367" s="116"/>
      <c r="O1367" s="62">
        <f t="shared" si="92"/>
        <v>59.5</v>
      </c>
      <c r="P1367" s="71"/>
    </row>
    <row r="1368" spans="1:16" s="5" customFormat="1" ht="17.45" customHeight="1">
      <c r="A1368" s="4">
        <v>1359</v>
      </c>
      <c r="B1368" s="133" t="s">
        <v>10753</v>
      </c>
      <c r="C1368" s="134" t="s">
        <v>3090</v>
      </c>
      <c r="D1368" s="135" t="s">
        <v>4266</v>
      </c>
      <c r="E1368" s="81" t="s">
        <v>10769</v>
      </c>
      <c r="F1368" s="145">
        <v>5.83</v>
      </c>
      <c r="G1368" s="145">
        <v>7.39</v>
      </c>
      <c r="H1368" s="48">
        <v>51</v>
      </c>
      <c r="I1368" s="48">
        <v>57</v>
      </c>
      <c r="J1368" s="151" t="str">
        <f t="shared" si="89"/>
        <v xml:space="preserve"> </v>
      </c>
      <c r="K1368" s="151" t="str">
        <f t="shared" si="90"/>
        <v xml:space="preserve"> </v>
      </c>
      <c r="L1368" s="151" t="str">
        <f t="shared" si="91"/>
        <v xml:space="preserve"> </v>
      </c>
      <c r="M1368" s="157"/>
      <c r="N1368" s="50"/>
      <c r="O1368" s="62">
        <f t="shared" si="92"/>
        <v>54</v>
      </c>
      <c r="P1368" s="71"/>
    </row>
    <row r="1369" spans="1:16" s="5" customFormat="1" ht="17.45" customHeight="1">
      <c r="A1369" s="4">
        <v>1360</v>
      </c>
      <c r="B1369" s="133" t="s">
        <v>10754</v>
      </c>
      <c r="C1369" s="134" t="s">
        <v>1078</v>
      </c>
      <c r="D1369" s="135" t="s">
        <v>3774</v>
      </c>
      <c r="E1369" s="81" t="s">
        <v>10769</v>
      </c>
      <c r="F1369" s="145">
        <v>7.14</v>
      </c>
      <c r="G1369" s="145">
        <v>8.33</v>
      </c>
      <c r="H1369" s="48">
        <v>70</v>
      </c>
      <c r="I1369" s="48">
        <v>79</v>
      </c>
      <c r="J1369" s="166" t="str">
        <f t="shared" si="89"/>
        <v>SVK</v>
      </c>
      <c r="K1369" s="151" t="str">
        <f t="shared" si="90"/>
        <v>SVK</v>
      </c>
      <c r="L1369" s="166" t="str">
        <f t="shared" si="91"/>
        <v>SVK</v>
      </c>
      <c r="M1369" s="196" t="s">
        <v>12589</v>
      </c>
      <c r="N1369" s="6"/>
      <c r="O1369" s="62">
        <f t="shared" si="92"/>
        <v>74.5</v>
      </c>
      <c r="P1369" s="76"/>
    </row>
    <row r="1370" spans="1:16" s="5" customFormat="1" ht="17.45" customHeight="1">
      <c r="A1370" s="4">
        <v>1361</v>
      </c>
      <c r="B1370" s="133" t="s">
        <v>10755</v>
      </c>
      <c r="C1370" s="134" t="s">
        <v>1223</v>
      </c>
      <c r="D1370" s="135" t="s">
        <v>1007</v>
      </c>
      <c r="E1370" s="81" t="s">
        <v>10769</v>
      </c>
      <c r="F1370" s="145">
        <v>5.36</v>
      </c>
      <c r="G1370" s="145">
        <v>7.71</v>
      </c>
      <c r="H1370" s="48">
        <v>51</v>
      </c>
      <c r="I1370" s="48">
        <v>61</v>
      </c>
      <c r="J1370" s="151" t="str">
        <f t="shared" si="89"/>
        <v xml:space="preserve"> </v>
      </c>
      <c r="K1370" s="151" t="str">
        <f t="shared" si="90"/>
        <v xml:space="preserve"> </v>
      </c>
      <c r="L1370" s="151" t="str">
        <f t="shared" si="91"/>
        <v xml:space="preserve"> </v>
      </c>
      <c r="M1370" s="51"/>
      <c r="N1370" s="6"/>
      <c r="O1370" s="62">
        <f t="shared" si="92"/>
        <v>56</v>
      </c>
      <c r="P1370" s="76"/>
    </row>
    <row r="1371" spans="1:16" s="5" customFormat="1" ht="17.45" customHeight="1">
      <c r="A1371" s="4">
        <v>1362</v>
      </c>
      <c r="B1371" s="133" t="s">
        <v>10756</v>
      </c>
      <c r="C1371" s="134" t="s">
        <v>2706</v>
      </c>
      <c r="D1371" s="135" t="s">
        <v>3470</v>
      </c>
      <c r="E1371" s="81" t="s">
        <v>10769</v>
      </c>
      <c r="F1371" s="145">
        <v>6.7</v>
      </c>
      <c r="G1371" s="145">
        <v>7.77</v>
      </c>
      <c r="H1371" s="48">
        <v>55</v>
      </c>
      <c r="I1371" s="48">
        <v>58</v>
      </c>
      <c r="J1371" s="151" t="str">
        <f t="shared" si="89"/>
        <v xml:space="preserve"> </v>
      </c>
      <c r="K1371" s="151" t="str">
        <f t="shared" si="90"/>
        <v xml:space="preserve"> </v>
      </c>
      <c r="L1371" s="151" t="str">
        <f t="shared" si="91"/>
        <v xml:space="preserve"> </v>
      </c>
      <c r="M1371" s="82"/>
      <c r="N1371" s="6"/>
      <c r="O1371" s="62">
        <f t="shared" si="92"/>
        <v>56.5</v>
      </c>
      <c r="P1371" s="71"/>
    </row>
    <row r="1372" spans="1:16" s="5" customFormat="1" ht="17.45" customHeight="1">
      <c r="A1372" s="4">
        <v>1363</v>
      </c>
      <c r="B1372" s="133" t="s">
        <v>10757</v>
      </c>
      <c r="C1372" s="134" t="s">
        <v>1927</v>
      </c>
      <c r="D1372" s="135" t="s">
        <v>4268</v>
      </c>
      <c r="E1372" s="81" t="s">
        <v>10769</v>
      </c>
      <c r="F1372" s="145">
        <v>5.17</v>
      </c>
      <c r="G1372" s="145">
        <v>5.93</v>
      </c>
      <c r="H1372" s="48">
        <v>51</v>
      </c>
      <c r="I1372" s="48">
        <v>50</v>
      </c>
      <c r="J1372" s="151" t="str">
        <f t="shared" si="89"/>
        <v xml:space="preserve"> </v>
      </c>
      <c r="K1372" s="151" t="str">
        <f t="shared" si="90"/>
        <v xml:space="preserve"> </v>
      </c>
      <c r="L1372" s="151" t="str">
        <f t="shared" si="91"/>
        <v xml:space="preserve"> </v>
      </c>
      <c r="M1372" s="101"/>
      <c r="N1372" s="6"/>
      <c r="O1372" s="62">
        <f t="shared" si="92"/>
        <v>50.5</v>
      </c>
      <c r="P1372" s="71"/>
    </row>
    <row r="1373" spans="1:16" s="5" customFormat="1" ht="17.45" customHeight="1">
      <c r="A1373" s="4">
        <v>1364</v>
      </c>
      <c r="B1373" s="133" t="s">
        <v>10758</v>
      </c>
      <c r="C1373" s="134" t="s">
        <v>3841</v>
      </c>
      <c r="D1373" s="135" t="s">
        <v>302</v>
      </c>
      <c r="E1373" s="81" t="s">
        <v>10769</v>
      </c>
      <c r="F1373" s="145">
        <v>6.25</v>
      </c>
      <c r="G1373" s="145">
        <v>7.61</v>
      </c>
      <c r="H1373" s="48">
        <v>57</v>
      </c>
      <c r="I1373" s="48">
        <v>53</v>
      </c>
      <c r="J1373" s="151" t="str">
        <f t="shared" si="89"/>
        <v xml:space="preserve"> </v>
      </c>
      <c r="K1373" s="151" t="str">
        <f t="shared" si="90"/>
        <v xml:space="preserve"> </v>
      </c>
      <c r="L1373" s="151" t="str">
        <f t="shared" si="91"/>
        <v xml:space="preserve"> </v>
      </c>
      <c r="M1373" s="51"/>
      <c r="N1373" s="6"/>
      <c r="O1373" s="62">
        <f t="shared" si="92"/>
        <v>55</v>
      </c>
      <c r="P1373" s="71"/>
    </row>
    <row r="1374" spans="1:16" s="5" customFormat="1" ht="17.45" customHeight="1">
      <c r="A1374" s="4">
        <v>1365</v>
      </c>
      <c r="B1374" s="133" t="s">
        <v>10759</v>
      </c>
      <c r="C1374" s="134" t="s">
        <v>6997</v>
      </c>
      <c r="D1374" s="135" t="s">
        <v>3372</v>
      </c>
      <c r="E1374" s="81" t="s">
        <v>10769</v>
      </c>
      <c r="F1374" s="145">
        <v>4.49</v>
      </c>
      <c r="G1374" s="145">
        <v>6.19</v>
      </c>
      <c r="H1374" s="48">
        <v>50</v>
      </c>
      <c r="I1374" s="48">
        <v>53</v>
      </c>
      <c r="J1374" s="151" t="str">
        <f t="shared" si="89"/>
        <v xml:space="preserve"> </v>
      </c>
      <c r="K1374" s="151" t="str">
        <f t="shared" si="90"/>
        <v xml:space="preserve"> </v>
      </c>
      <c r="L1374" s="151" t="str">
        <f t="shared" si="91"/>
        <v xml:space="preserve"> </v>
      </c>
      <c r="M1374" s="86"/>
      <c r="N1374" s="6"/>
      <c r="O1374" s="62">
        <f t="shared" si="92"/>
        <v>51.5</v>
      </c>
      <c r="P1374" s="71"/>
    </row>
    <row r="1375" spans="1:16" s="5" customFormat="1" ht="17.45" customHeight="1">
      <c r="A1375" s="4">
        <v>1366</v>
      </c>
      <c r="B1375" s="133" t="s">
        <v>10760</v>
      </c>
      <c r="C1375" s="134" t="s">
        <v>2627</v>
      </c>
      <c r="D1375" s="135" t="s">
        <v>3372</v>
      </c>
      <c r="E1375" s="81" t="s">
        <v>10769</v>
      </c>
      <c r="F1375" s="145">
        <v>6.78</v>
      </c>
      <c r="G1375" s="145">
        <v>7.39</v>
      </c>
      <c r="H1375" s="48">
        <v>81</v>
      </c>
      <c r="I1375" s="48">
        <v>80</v>
      </c>
      <c r="J1375" s="151" t="str">
        <f t="shared" si="89"/>
        <v xml:space="preserve"> </v>
      </c>
      <c r="K1375" s="166" t="str">
        <f t="shared" si="90"/>
        <v>SVK</v>
      </c>
      <c r="L1375" s="151" t="str">
        <f t="shared" si="91"/>
        <v xml:space="preserve"> </v>
      </c>
      <c r="M1375" s="63" t="s">
        <v>12603</v>
      </c>
      <c r="N1375" s="6"/>
      <c r="O1375" s="62">
        <f t="shared" si="92"/>
        <v>80.5</v>
      </c>
      <c r="P1375" s="71"/>
    </row>
    <row r="1376" spans="1:16" s="5" customFormat="1" ht="17.45" customHeight="1">
      <c r="A1376" s="4">
        <v>1367</v>
      </c>
      <c r="B1376" s="133" t="s">
        <v>10761</v>
      </c>
      <c r="C1376" s="134" t="s">
        <v>4328</v>
      </c>
      <c r="D1376" s="135" t="s">
        <v>3372</v>
      </c>
      <c r="E1376" s="81" t="s">
        <v>10769</v>
      </c>
      <c r="F1376" s="145">
        <v>6.27</v>
      </c>
      <c r="G1376" s="145">
        <v>7.54</v>
      </c>
      <c r="H1376" s="48">
        <v>52</v>
      </c>
      <c r="I1376" s="48">
        <v>52</v>
      </c>
      <c r="J1376" s="151" t="str">
        <f t="shared" si="89"/>
        <v xml:space="preserve"> </v>
      </c>
      <c r="K1376" s="151" t="str">
        <f t="shared" si="90"/>
        <v xml:space="preserve"> </v>
      </c>
      <c r="L1376" s="151" t="str">
        <f t="shared" si="91"/>
        <v xml:space="preserve"> </v>
      </c>
      <c r="M1376" s="84"/>
      <c r="N1376" s="6"/>
      <c r="O1376" s="62">
        <f t="shared" si="92"/>
        <v>52</v>
      </c>
      <c r="P1376" s="71"/>
    </row>
    <row r="1377" spans="1:16" s="5" customFormat="1" ht="17.45" customHeight="1">
      <c r="A1377" s="4">
        <v>1368</v>
      </c>
      <c r="B1377" s="133" t="s">
        <v>10762</v>
      </c>
      <c r="C1377" s="134" t="s">
        <v>7034</v>
      </c>
      <c r="D1377" s="135" t="s">
        <v>1012</v>
      </c>
      <c r="E1377" s="81" t="s">
        <v>10769</v>
      </c>
      <c r="F1377" s="145">
        <v>5.85</v>
      </c>
      <c r="G1377" s="145">
        <v>3.59</v>
      </c>
      <c r="H1377" s="48">
        <v>50</v>
      </c>
      <c r="I1377" s="48">
        <v>48</v>
      </c>
      <c r="J1377" s="151" t="str">
        <f t="shared" si="89"/>
        <v xml:space="preserve"> </v>
      </c>
      <c r="K1377" s="151" t="str">
        <f t="shared" si="90"/>
        <v xml:space="preserve"> </v>
      </c>
      <c r="L1377" s="151" t="str">
        <f t="shared" si="91"/>
        <v xml:space="preserve"> </v>
      </c>
      <c r="M1377" s="51"/>
      <c r="N1377" s="6"/>
      <c r="O1377" s="62">
        <f t="shared" si="92"/>
        <v>49</v>
      </c>
      <c r="P1377" s="71"/>
    </row>
    <row r="1378" spans="1:16" s="5" customFormat="1" ht="17.45" customHeight="1">
      <c r="A1378" s="4">
        <v>1369</v>
      </c>
      <c r="B1378" s="133" t="s">
        <v>10763</v>
      </c>
      <c r="C1378" s="134" t="s">
        <v>4066</v>
      </c>
      <c r="D1378" s="135" t="s">
        <v>2575</v>
      </c>
      <c r="E1378" s="81" t="s">
        <v>10769</v>
      </c>
      <c r="F1378" s="145">
        <v>6.67</v>
      </c>
      <c r="G1378" s="145">
        <v>7.45</v>
      </c>
      <c r="H1378" s="48">
        <v>52</v>
      </c>
      <c r="I1378" s="48">
        <v>61</v>
      </c>
      <c r="J1378" s="151" t="str">
        <f t="shared" si="89"/>
        <v xml:space="preserve"> </v>
      </c>
      <c r="K1378" s="151" t="str">
        <f t="shared" si="90"/>
        <v xml:space="preserve"> </v>
      </c>
      <c r="L1378" s="151" t="str">
        <f t="shared" si="91"/>
        <v xml:space="preserve"> </v>
      </c>
      <c r="M1378" s="101"/>
      <c r="N1378" s="9"/>
      <c r="O1378" s="62">
        <f t="shared" si="92"/>
        <v>56.5</v>
      </c>
      <c r="P1378" s="71"/>
    </row>
    <row r="1379" spans="1:16" s="5" customFormat="1" ht="17.45" customHeight="1">
      <c r="A1379" s="4">
        <v>1370</v>
      </c>
      <c r="B1379" s="133" t="s">
        <v>10764</v>
      </c>
      <c r="C1379" s="134" t="s">
        <v>904</v>
      </c>
      <c r="D1379" s="135" t="s">
        <v>2575</v>
      </c>
      <c r="E1379" s="81" t="s">
        <v>10769</v>
      </c>
      <c r="F1379" s="145">
        <v>6.15</v>
      </c>
      <c r="G1379" s="145">
        <v>7.21</v>
      </c>
      <c r="H1379" s="48">
        <v>52</v>
      </c>
      <c r="I1379" s="48">
        <v>52</v>
      </c>
      <c r="J1379" s="151" t="str">
        <f t="shared" si="89"/>
        <v xml:space="preserve"> </v>
      </c>
      <c r="K1379" s="151" t="str">
        <f t="shared" si="90"/>
        <v xml:space="preserve"> </v>
      </c>
      <c r="L1379" s="151" t="str">
        <f t="shared" si="91"/>
        <v xml:space="preserve"> </v>
      </c>
      <c r="M1379" s="84"/>
      <c r="N1379" s="50"/>
      <c r="O1379" s="62">
        <f t="shared" si="92"/>
        <v>52</v>
      </c>
      <c r="P1379" s="87"/>
    </row>
    <row r="1380" spans="1:16" s="5" customFormat="1" ht="17.45" customHeight="1">
      <c r="A1380" s="4">
        <v>1371</v>
      </c>
      <c r="B1380" s="133" t="s">
        <v>10765</v>
      </c>
      <c r="C1380" s="134" t="s">
        <v>2520</v>
      </c>
      <c r="D1380" s="135" t="s">
        <v>51</v>
      </c>
      <c r="E1380" s="81" t="s">
        <v>10769</v>
      </c>
      <c r="F1380" s="145">
        <v>4.91</v>
      </c>
      <c r="G1380" s="145">
        <v>5.61</v>
      </c>
      <c r="H1380" s="48">
        <v>52</v>
      </c>
      <c r="I1380" s="48">
        <v>50</v>
      </c>
      <c r="J1380" s="151" t="str">
        <f t="shared" si="89"/>
        <v xml:space="preserve"> </v>
      </c>
      <c r="K1380" s="151" t="str">
        <f t="shared" si="90"/>
        <v xml:space="preserve"> </v>
      </c>
      <c r="L1380" s="151" t="str">
        <f t="shared" si="91"/>
        <v xml:space="preserve"> </v>
      </c>
      <c r="M1380" s="98"/>
      <c r="N1380" s="50"/>
      <c r="O1380" s="62">
        <f t="shared" si="92"/>
        <v>51</v>
      </c>
      <c r="P1380" s="90"/>
    </row>
    <row r="1381" spans="1:16" s="5" customFormat="1" ht="17.45" customHeight="1">
      <c r="A1381" s="4">
        <v>1372</v>
      </c>
      <c r="B1381" s="133" t="s">
        <v>10766</v>
      </c>
      <c r="C1381" s="134" t="s">
        <v>903</v>
      </c>
      <c r="D1381" s="135" t="s">
        <v>367</v>
      </c>
      <c r="E1381" s="81" t="s">
        <v>10769</v>
      </c>
      <c r="F1381" s="145">
        <v>5.95</v>
      </c>
      <c r="G1381" s="145">
        <v>7.06</v>
      </c>
      <c r="H1381" s="48">
        <v>53</v>
      </c>
      <c r="I1381" s="48">
        <v>55</v>
      </c>
      <c r="J1381" s="151" t="str">
        <f t="shared" si="89"/>
        <v xml:space="preserve"> </v>
      </c>
      <c r="K1381" s="151" t="str">
        <f t="shared" si="90"/>
        <v xml:space="preserve"> </v>
      </c>
      <c r="L1381" s="151" t="str">
        <f t="shared" si="91"/>
        <v xml:space="preserve"> </v>
      </c>
      <c r="M1381" s="101"/>
      <c r="N1381" s="6"/>
      <c r="O1381" s="62">
        <f t="shared" si="92"/>
        <v>54</v>
      </c>
      <c r="P1381" s="71"/>
    </row>
    <row r="1382" spans="1:16" s="5" customFormat="1" ht="17.45" customHeight="1">
      <c r="A1382" s="4">
        <v>1373</v>
      </c>
      <c r="B1382" s="133" t="s">
        <v>10767</v>
      </c>
      <c r="C1382" s="134" t="s">
        <v>3623</v>
      </c>
      <c r="D1382" s="135" t="s">
        <v>313</v>
      </c>
      <c r="E1382" s="81" t="s">
        <v>10769</v>
      </c>
      <c r="F1382" s="145">
        <v>5.85</v>
      </c>
      <c r="G1382" s="145">
        <v>6.43</v>
      </c>
      <c r="H1382" s="48">
        <v>51</v>
      </c>
      <c r="I1382" s="48">
        <v>51</v>
      </c>
      <c r="J1382" s="151" t="str">
        <f t="shared" si="89"/>
        <v xml:space="preserve"> </v>
      </c>
      <c r="K1382" s="151" t="str">
        <f t="shared" si="90"/>
        <v xml:space="preserve"> </v>
      </c>
      <c r="L1382" s="151" t="str">
        <f t="shared" si="91"/>
        <v xml:space="preserve"> </v>
      </c>
      <c r="M1382" s="98"/>
      <c r="N1382" s="50"/>
      <c r="O1382" s="62">
        <f t="shared" si="92"/>
        <v>51</v>
      </c>
      <c r="P1382" s="90"/>
    </row>
    <row r="1383" spans="1:16" s="5" customFormat="1" ht="17.45" customHeight="1">
      <c r="A1383" s="4">
        <v>1374</v>
      </c>
      <c r="B1383" s="133" t="s">
        <v>10768</v>
      </c>
      <c r="C1383" s="134" t="s">
        <v>3316</v>
      </c>
      <c r="D1383" s="135" t="s">
        <v>1003</v>
      </c>
      <c r="E1383" s="81" t="s">
        <v>10769</v>
      </c>
      <c r="F1383" s="145">
        <v>5.4</v>
      </c>
      <c r="G1383" s="145">
        <v>7.17</v>
      </c>
      <c r="H1383" s="48">
        <v>54</v>
      </c>
      <c r="I1383" s="48">
        <v>53</v>
      </c>
      <c r="J1383" s="151" t="str">
        <f t="shared" si="89"/>
        <v xml:space="preserve"> </v>
      </c>
      <c r="K1383" s="151" t="str">
        <f t="shared" si="90"/>
        <v xml:space="preserve"> </v>
      </c>
      <c r="L1383" s="151" t="str">
        <f t="shared" si="91"/>
        <v xml:space="preserve"> </v>
      </c>
      <c r="M1383" s="109"/>
      <c r="N1383" s="6"/>
      <c r="O1383" s="62">
        <f t="shared" si="92"/>
        <v>53.5</v>
      </c>
      <c r="P1383" s="71"/>
    </row>
    <row r="1384" spans="1:16" s="5" customFormat="1" ht="17.45" customHeight="1">
      <c r="A1384" s="4">
        <v>1375</v>
      </c>
      <c r="B1384" s="133" t="s">
        <v>10771</v>
      </c>
      <c r="C1384" s="134" t="s">
        <v>6418</v>
      </c>
      <c r="D1384" s="135" t="s">
        <v>1013</v>
      </c>
      <c r="E1384" s="81" t="s">
        <v>10829</v>
      </c>
      <c r="F1384" s="145">
        <v>0</v>
      </c>
      <c r="G1384" s="48">
        <v>6.33</v>
      </c>
      <c r="H1384" s="48">
        <v>44</v>
      </c>
      <c r="I1384" s="48">
        <v>78</v>
      </c>
      <c r="J1384" s="151" t="str">
        <f t="shared" si="89"/>
        <v xml:space="preserve"> </v>
      </c>
      <c r="K1384" s="151" t="str">
        <f t="shared" si="90"/>
        <v xml:space="preserve"> </v>
      </c>
      <c r="L1384" s="151" t="str">
        <f t="shared" si="91"/>
        <v xml:space="preserve"> </v>
      </c>
      <c r="M1384" s="170" t="s">
        <v>12588</v>
      </c>
      <c r="N1384" s="9"/>
      <c r="O1384" s="62">
        <f t="shared" si="92"/>
        <v>61</v>
      </c>
      <c r="P1384" s="71"/>
    </row>
    <row r="1385" spans="1:16" s="5" customFormat="1" ht="17.45" customHeight="1">
      <c r="A1385" s="4">
        <v>1376</v>
      </c>
      <c r="B1385" s="133" t="s">
        <v>10772</v>
      </c>
      <c r="C1385" s="134" t="s">
        <v>450</v>
      </c>
      <c r="D1385" s="135" t="s">
        <v>2245</v>
      </c>
      <c r="E1385" s="81" t="s">
        <v>10829</v>
      </c>
      <c r="F1385" s="145">
        <v>7.48</v>
      </c>
      <c r="G1385" s="48">
        <v>8.11</v>
      </c>
      <c r="H1385" s="48">
        <v>82</v>
      </c>
      <c r="I1385" s="48">
        <v>90</v>
      </c>
      <c r="J1385" s="151" t="str">
        <f t="shared" si="89"/>
        <v>SVK</v>
      </c>
      <c r="K1385" s="151" t="str">
        <f t="shared" si="90"/>
        <v>SVG</v>
      </c>
      <c r="L1385" s="151" t="str">
        <f t="shared" si="91"/>
        <v>SVK</v>
      </c>
      <c r="M1385" s="101"/>
      <c r="N1385" s="9"/>
      <c r="O1385" s="62">
        <f t="shared" si="92"/>
        <v>86</v>
      </c>
      <c r="P1385" s="71"/>
    </row>
    <row r="1386" spans="1:16" s="5" customFormat="1" ht="17.45" customHeight="1">
      <c r="A1386" s="4">
        <v>1377</v>
      </c>
      <c r="B1386" s="133" t="s">
        <v>10773</v>
      </c>
      <c r="C1386" s="134" t="s">
        <v>10774</v>
      </c>
      <c r="D1386" s="135" t="s">
        <v>1407</v>
      </c>
      <c r="E1386" s="81" t="s">
        <v>10829</v>
      </c>
      <c r="F1386" s="145">
        <v>5.21</v>
      </c>
      <c r="G1386" s="48">
        <v>6.39</v>
      </c>
      <c r="H1386" s="48">
        <v>50</v>
      </c>
      <c r="I1386" s="48">
        <v>72</v>
      </c>
      <c r="J1386" s="151" t="str">
        <f t="shared" si="89"/>
        <v xml:space="preserve"> </v>
      </c>
      <c r="K1386" s="151" t="str">
        <f t="shared" si="90"/>
        <v xml:space="preserve"> </v>
      </c>
      <c r="L1386" s="151" t="str">
        <f t="shared" si="91"/>
        <v xml:space="preserve"> </v>
      </c>
      <c r="M1386" s="86"/>
      <c r="N1386" s="78"/>
      <c r="O1386" s="62">
        <f t="shared" si="92"/>
        <v>61</v>
      </c>
      <c r="P1386" s="87"/>
    </row>
    <row r="1387" spans="1:16" s="5" customFormat="1" ht="17.45" customHeight="1">
      <c r="A1387" s="4">
        <v>1378</v>
      </c>
      <c r="B1387" s="133" t="s">
        <v>10775</v>
      </c>
      <c r="C1387" s="134" t="s">
        <v>3753</v>
      </c>
      <c r="D1387" s="135" t="s">
        <v>1548</v>
      </c>
      <c r="E1387" s="81" t="s">
        <v>10829</v>
      </c>
      <c r="F1387" s="145">
        <v>5.03</v>
      </c>
      <c r="G1387" s="48">
        <v>7.11</v>
      </c>
      <c r="H1387" s="48">
        <v>51</v>
      </c>
      <c r="I1387" s="48">
        <v>76</v>
      </c>
      <c r="J1387" s="151" t="str">
        <f t="shared" si="89"/>
        <v xml:space="preserve"> </v>
      </c>
      <c r="K1387" s="166" t="str">
        <f t="shared" si="90"/>
        <v>SVK</v>
      </c>
      <c r="L1387" s="151" t="str">
        <f t="shared" si="91"/>
        <v xml:space="preserve"> </v>
      </c>
      <c r="M1387" s="196" t="s">
        <v>12603</v>
      </c>
      <c r="N1387" s="50"/>
      <c r="O1387" s="62">
        <f t="shared" si="92"/>
        <v>63.5</v>
      </c>
      <c r="P1387" s="71"/>
    </row>
    <row r="1388" spans="1:16" s="5" customFormat="1" ht="17.45" customHeight="1">
      <c r="A1388" s="4">
        <v>1379</v>
      </c>
      <c r="B1388" s="133" t="s">
        <v>10776</v>
      </c>
      <c r="C1388" s="134" t="s">
        <v>4069</v>
      </c>
      <c r="D1388" s="135" t="s">
        <v>1451</v>
      </c>
      <c r="E1388" s="81" t="s">
        <v>10829</v>
      </c>
      <c r="F1388" s="145">
        <v>6.23</v>
      </c>
      <c r="G1388" s="48">
        <v>7.07</v>
      </c>
      <c r="H1388" s="48">
        <v>52</v>
      </c>
      <c r="I1388" s="48">
        <v>73</v>
      </c>
      <c r="J1388" s="151" t="str">
        <f t="shared" si="89"/>
        <v xml:space="preserve"> </v>
      </c>
      <c r="K1388" s="151" t="str">
        <f t="shared" si="90"/>
        <v>SVK</v>
      </c>
      <c r="L1388" s="151" t="str">
        <f t="shared" si="91"/>
        <v xml:space="preserve"> </v>
      </c>
      <c r="M1388" s="82"/>
      <c r="N1388" s="6"/>
      <c r="O1388" s="62">
        <f t="shared" si="92"/>
        <v>62.5</v>
      </c>
      <c r="P1388" s="71"/>
    </row>
    <row r="1389" spans="1:16" s="5" customFormat="1" ht="17.45" customHeight="1">
      <c r="A1389" s="4">
        <v>1380</v>
      </c>
      <c r="B1389" s="133" t="s">
        <v>10777</v>
      </c>
      <c r="C1389" s="134" t="s">
        <v>4392</v>
      </c>
      <c r="D1389" s="135" t="s">
        <v>3474</v>
      </c>
      <c r="E1389" s="81" t="s">
        <v>10829</v>
      </c>
      <c r="F1389" s="145">
        <v>4.2699999999999996</v>
      </c>
      <c r="G1389" s="48">
        <v>4.1900000000000004</v>
      </c>
      <c r="H1389" s="48">
        <v>45</v>
      </c>
      <c r="I1389" s="48">
        <v>65</v>
      </c>
      <c r="J1389" s="151" t="str">
        <f t="shared" si="89"/>
        <v xml:space="preserve"> </v>
      </c>
      <c r="K1389" s="151" t="str">
        <f t="shared" si="90"/>
        <v xml:space="preserve"> </v>
      </c>
      <c r="L1389" s="151" t="str">
        <f t="shared" si="91"/>
        <v xml:space="preserve"> </v>
      </c>
      <c r="M1389" s="83"/>
      <c r="N1389" s="123"/>
      <c r="O1389" s="62">
        <f t="shared" si="92"/>
        <v>55</v>
      </c>
      <c r="P1389" s="71"/>
    </row>
    <row r="1390" spans="1:16" s="5" customFormat="1" ht="17.45" customHeight="1">
      <c r="A1390" s="4">
        <v>1381</v>
      </c>
      <c r="B1390" s="133" t="s">
        <v>10778</v>
      </c>
      <c r="C1390" s="134" t="s">
        <v>10779</v>
      </c>
      <c r="D1390" s="135" t="s">
        <v>3474</v>
      </c>
      <c r="E1390" s="81" t="s">
        <v>10829</v>
      </c>
      <c r="F1390" s="145">
        <v>4.5999999999999996</v>
      </c>
      <c r="G1390" s="48">
        <v>3.34</v>
      </c>
      <c r="H1390" s="48">
        <v>43</v>
      </c>
      <c r="I1390" s="48">
        <v>54</v>
      </c>
      <c r="J1390" s="151" t="str">
        <f t="shared" si="89"/>
        <v xml:space="preserve"> </v>
      </c>
      <c r="K1390" s="151" t="str">
        <f t="shared" si="90"/>
        <v xml:space="preserve"> </v>
      </c>
      <c r="L1390" s="151" t="str">
        <f t="shared" si="91"/>
        <v xml:space="preserve"> </v>
      </c>
      <c r="M1390" s="196"/>
      <c r="N1390" s="50"/>
      <c r="O1390" s="62">
        <f t="shared" si="92"/>
        <v>48.5</v>
      </c>
      <c r="P1390" s="59"/>
    </row>
    <row r="1391" spans="1:16" s="5" customFormat="1" ht="17.45" customHeight="1">
      <c r="A1391" s="4">
        <v>1382</v>
      </c>
      <c r="B1391" s="133" t="s">
        <v>10780</v>
      </c>
      <c r="C1391" s="134" t="s">
        <v>918</v>
      </c>
      <c r="D1391" s="135" t="s">
        <v>3474</v>
      </c>
      <c r="E1391" s="81" t="s">
        <v>10829</v>
      </c>
      <c r="F1391" s="145">
        <v>2.5499999999999998</v>
      </c>
      <c r="G1391" s="48">
        <v>2.44</v>
      </c>
      <c r="H1391" s="48">
        <v>45</v>
      </c>
      <c r="I1391" s="48">
        <v>58</v>
      </c>
      <c r="J1391" s="151" t="str">
        <f t="shared" si="89"/>
        <v xml:space="preserve"> </v>
      </c>
      <c r="K1391" s="151" t="str">
        <f t="shared" si="90"/>
        <v xml:space="preserve"> </v>
      </c>
      <c r="L1391" s="151" t="str">
        <f t="shared" si="91"/>
        <v xml:space="preserve"> </v>
      </c>
      <c r="M1391" s="63"/>
      <c r="N1391" s="6"/>
      <c r="O1391" s="62">
        <f t="shared" si="92"/>
        <v>51.5</v>
      </c>
      <c r="P1391" s="59"/>
    </row>
    <row r="1392" spans="1:16" s="5" customFormat="1" ht="17.45" customHeight="1">
      <c r="A1392" s="4">
        <v>1383</v>
      </c>
      <c r="B1392" s="133" t="s">
        <v>10781</v>
      </c>
      <c r="C1392" s="134" t="s">
        <v>1734</v>
      </c>
      <c r="D1392" s="135" t="s">
        <v>3476</v>
      </c>
      <c r="E1392" s="81" t="s">
        <v>10829</v>
      </c>
      <c r="F1392" s="145">
        <v>5.77</v>
      </c>
      <c r="G1392" s="48">
        <v>6.54</v>
      </c>
      <c r="H1392" s="48">
        <v>51</v>
      </c>
      <c r="I1392" s="48">
        <v>57</v>
      </c>
      <c r="J1392" s="151" t="str">
        <f t="shared" si="89"/>
        <v xml:space="preserve"> </v>
      </c>
      <c r="K1392" s="151" t="str">
        <f t="shared" si="90"/>
        <v xml:space="preserve"> </v>
      </c>
      <c r="L1392" s="151" t="str">
        <f t="shared" si="91"/>
        <v xml:space="preserve"> </v>
      </c>
      <c r="M1392" s="101"/>
      <c r="N1392" s="6"/>
      <c r="O1392" s="62">
        <f t="shared" si="92"/>
        <v>54</v>
      </c>
      <c r="P1392" s="59"/>
    </row>
    <row r="1393" spans="1:16" s="5" customFormat="1" ht="17.45" customHeight="1">
      <c r="A1393" s="4">
        <v>1384</v>
      </c>
      <c r="B1393" s="133" t="s">
        <v>10782</v>
      </c>
      <c r="C1393" s="134" t="s">
        <v>10783</v>
      </c>
      <c r="D1393" s="135" t="s">
        <v>1414</v>
      </c>
      <c r="E1393" s="81" t="s">
        <v>10829</v>
      </c>
      <c r="F1393" s="145">
        <v>5.8</v>
      </c>
      <c r="G1393" s="48">
        <v>7.01</v>
      </c>
      <c r="H1393" s="48">
        <v>56</v>
      </c>
      <c r="I1393" s="48">
        <v>78</v>
      </c>
      <c r="J1393" s="151" t="str">
        <f t="shared" si="89"/>
        <v xml:space="preserve"> </v>
      </c>
      <c r="K1393" s="151" t="str">
        <f t="shared" si="90"/>
        <v>SVK</v>
      </c>
      <c r="L1393" s="151" t="str">
        <f t="shared" si="91"/>
        <v xml:space="preserve"> </v>
      </c>
      <c r="M1393" s="51"/>
      <c r="N1393" s="116"/>
      <c r="O1393" s="62">
        <f t="shared" si="92"/>
        <v>67</v>
      </c>
      <c r="P1393" s="71"/>
    </row>
    <row r="1394" spans="1:16" s="5" customFormat="1" ht="17.45" customHeight="1">
      <c r="A1394" s="4">
        <v>1385</v>
      </c>
      <c r="B1394" s="133" t="s">
        <v>10784</v>
      </c>
      <c r="C1394" s="134" t="s">
        <v>2485</v>
      </c>
      <c r="D1394" s="135" t="s">
        <v>1414</v>
      </c>
      <c r="E1394" s="81" t="s">
        <v>10829</v>
      </c>
      <c r="F1394" s="145">
        <v>6.1</v>
      </c>
      <c r="G1394" s="48">
        <v>7.16</v>
      </c>
      <c r="H1394" s="48">
        <v>55</v>
      </c>
      <c r="I1394" s="48">
        <v>73</v>
      </c>
      <c r="J1394" s="151" t="str">
        <f t="shared" si="89"/>
        <v xml:space="preserve"> </v>
      </c>
      <c r="K1394" s="151" t="str">
        <f t="shared" si="90"/>
        <v>SVK</v>
      </c>
      <c r="L1394" s="151" t="str">
        <f t="shared" si="91"/>
        <v xml:space="preserve"> </v>
      </c>
      <c r="M1394" s="230"/>
      <c r="N1394" s="50"/>
      <c r="O1394" s="62">
        <f t="shared" si="92"/>
        <v>64</v>
      </c>
      <c r="P1394" s="71"/>
    </row>
    <row r="1395" spans="1:16" s="5" customFormat="1" ht="17.45" customHeight="1">
      <c r="A1395" s="4">
        <v>1386</v>
      </c>
      <c r="B1395" s="133" t="s">
        <v>10785</v>
      </c>
      <c r="C1395" s="134" t="s">
        <v>3465</v>
      </c>
      <c r="D1395" s="135" t="s">
        <v>995</v>
      </c>
      <c r="E1395" s="81" t="s">
        <v>10829</v>
      </c>
      <c r="F1395" s="145">
        <v>5.21</v>
      </c>
      <c r="G1395" s="48">
        <v>3.5</v>
      </c>
      <c r="H1395" s="48">
        <v>50</v>
      </c>
      <c r="I1395" s="48">
        <v>60</v>
      </c>
      <c r="J1395" s="151" t="str">
        <f t="shared" si="89"/>
        <v xml:space="preserve"> </v>
      </c>
      <c r="K1395" s="151" t="str">
        <f t="shared" si="90"/>
        <v xml:space="preserve"> </v>
      </c>
      <c r="L1395" s="151" t="str">
        <f t="shared" si="91"/>
        <v xml:space="preserve"> </v>
      </c>
      <c r="M1395" s="101"/>
      <c r="N1395" s="6"/>
      <c r="O1395" s="62">
        <f t="shared" si="92"/>
        <v>55</v>
      </c>
      <c r="P1395" s="76"/>
    </row>
    <row r="1396" spans="1:16" s="5" customFormat="1" ht="17.45" customHeight="1">
      <c r="A1396" s="4">
        <v>1387</v>
      </c>
      <c r="B1396" s="133" t="s">
        <v>10786</v>
      </c>
      <c r="C1396" s="134" t="s">
        <v>10787</v>
      </c>
      <c r="D1396" s="135" t="s">
        <v>4518</v>
      </c>
      <c r="E1396" s="81" t="s">
        <v>10829</v>
      </c>
      <c r="F1396" s="145">
        <v>2.91</v>
      </c>
      <c r="G1396" s="48">
        <v>6.47</v>
      </c>
      <c r="H1396" s="48">
        <v>50</v>
      </c>
      <c r="I1396" s="48">
        <v>67</v>
      </c>
      <c r="J1396" s="151" t="str">
        <f t="shared" si="89"/>
        <v xml:space="preserve"> </v>
      </c>
      <c r="K1396" s="151" t="str">
        <f t="shared" si="90"/>
        <v xml:space="preserve"> </v>
      </c>
      <c r="L1396" s="151" t="str">
        <f t="shared" si="91"/>
        <v xml:space="preserve"> </v>
      </c>
      <c r="M1396" s="51"/>
      <c r="N1396" s="6"/>
      <c r="O1396" s="62">
        <f t="shared" si="92"/>
        <v>58.5</v>
      </c>
      <c r="P1396" s="76"/>
    </row>
    <row r="1397" spans="1:16" s="5" customFormat="1" ht="17.45" customHeight="1">
      <c r="A1397" s="4">
        <v>1388</v>
      </c>
      <c r="B1397" s="133" t="s">
        <v>10788</v>
      </c>
      <c r="C1397" s="134" t="s">
        <v>10789</v>
      </c>
      <c r="D1397" s="135" t="s">
        <v>2321</v>
      </c>
      <c r="E1397" s="81" t="s">
        <v>10829</v>
      </c>
      <c r="F1397" s="145">
        <v>5.32</v>
      </c>
      <c r="G1397" s="48">
        <v>6.24</v>
      </c>
      <c r="H1397" s="48">
        <v>51</v>
      </c>
      <c r="I1397" s="48">
        <v>78</v>
      </c>
      <c r="J1397" s="151" t="str">
        <f t="shared" si="89"/>
        <v xml:space="preserve"> </v>
      </c>
      <c r="K1397" s="151" t="str">
        <f t="shared" si="90"/>
        <v xml:space="preserve"> </v>
      </c>
      <c r="L1397" s="151" t="str">
        <f t="shared" si="91"/>
        <v xml:space="preserve"> </v>
      </c>
      <c r="M1397" s="94"/>
      <c r="N1397" s="6"/>
      <c r="O1397" s="62">
        <f t="shared" si="92"/>
        <v>64.5</v>
      </c>
      <c r="P1397" s="91"/>
    </row>
    <row r="1398" spans="1:16" s="5" customFormat="1" ht="17.45" customHeight="1">
      <c r="A1398" s="4">
        <v>1389</v>
      </c>
      <c r="B1398" s="133" t="s">
        <v>10790</v>
      </c>
      <c r="C1398" s="134" t="s">
        <v>905</v>
      </c>
      <c r="D1398" s="135" t="s">
        <v>2321</v>
      </c>
      <c r="E1398" s="81" t="s">
        <v>10829</v>
      </c>
      <c r="F1398" s="145">
        <v>5.27</v>
      </c>
      <c r="G1398" s="48">
        <v>6.41</v>
      </c>
      <c r="H1398" s="48">
        <v>51</v>
      </c>
      <c r="I1398" s="48">
        <v>74</v>
      </c>
      <c r="J1398" s="151" t="str">
        <f t="shared" si="89"/>
        <v xml:space="preserve"> </v>
      </c>
      <c r="K1398" s="151" t="str">
        <f t="shared" si="90"/>
        <v xml:space="preserve"> </v>
      </c>
      <c r="L1398" s="151" t="str">
        <f t="shared" si="91"/>
        <v xml:space="preserve"> </v>
      </c>
      <c r="M1398" s="101"/>
      <c r="N1398" s="6"/>
      <c r="O1398" s="62">
        <f t="shared" si="92"/>
        <v>62.5</v>
      </c>
      <c r="P1398" s="71"/>
    </row>
    <row r="1399" spans="1:16" s="5" customFormat="1" ht="17.45" customHeight="1">
      <c r="A1399" s="4">
        <v>1390</v>
      </c>
      <c r="B1399" s="133" t="s">
        <v>10791</v>
      </c>
      <c r="C1399" s="134" t="s">
        <v>10792</v>
      </c>
      <c r="D1399" s="135" t="s">
        <v>2321</v>
      </c>
      <c r="E1399" s="81" t="s">
        <v>10829</v>
      </c>
      <c r="F1399" s="145">
        <v>6.03</v>
      </c>
      <c r="G1399" s="48">
        <v>6.9</v>
      </c>
      <c r="H1399" s="48">
        <v>54</v>
      </c>
      <c r="I1399" s="48">
        <v>76</v>
      </c>
      <c r="J1399" s="151" t="str">
        <f t="shared" si="89"/>
        <v xml:space="preserve"> </v>
      </c>
      <c r="K1399" s="151" t="str">
        <f t="shared" si="90"/>
        <v xml:space="preserve"> </v>
      </c>
      <c r="L1399" s="151" t="str">
        <f t="shared" si="91"/>
        <v xml:space="preserve"> </v>
      </c>
      <c r="M1399" s="86"/>
      <c r="N1399" s="6"/>
      <c r="O1399" s="62">
        <f t="shared" si="92"/>
        <v>65</v>
      </c>
      <c r="P1399" s="71"/>
    </row>
    <row r="1400" spans="1:16" s="5" customFormat="1" ht="17.45" customHeight="1">
      <c r="A1400" s="4">
        <v>1391</v>
      </c>
      <c r="B1400" s="133" t="s">
        <v>10793</v>
      </c>
      <c r="C1400" s="134" t="s">
        <v>695</v>
      </c>
      <c r="D1400" s="135" t="s">
        <v>2321</v>
      </c>
      <c r="E1400" s="81" t="s">
        <v>10829</v>
      </c>
      <c r="F1400" s="145">
        <v>6.93</v>
      </c>
      <c r="G1400" s="48">
        <v>7.28</v>
      </c>
      <c r="H1400" s="48">
        <v>60</v>
      </c>
      <c r="I1400" s="48">
        <v>86</v>
      </c>
      <c r="J1400" s="151" t="str">
        <f t="shared" si="89"/>
        <v xml:space="preserve"> </v>
      </c>
      <c r="K1400" s="166" t="str">
        <f t="shared" si="90"/>
        <v>SVK</v>
      </c>
      <c r="L1400" s="151" t="str">
        <f t="shared" si="91"/>
        <v xml:space="preserve"> </v>
      </c>
      <c r="M1400" s="196" t="s">
        <v>12603</v>
      </c>
      <c r="N1400" s="6"/>
      <c r="O1400" s="62">
        <f t="shared" si="92"/>
        <v>73</v>
      </c>
      <c r="P1400" s="71"/>
    </row>
    <row r="1401" spans="1:16" s="5" customFormat="1" ht="17.45" customHeight="1">
      <c r="A1401" s="4">
        <v>1392</v>
      </c>
      <c r="B1401" s="133" t="s">
        <v>10794</v>
      </c>
      <c r="C1401" s="134" t="s">
        <v>497</v>
      </c>
      <c r="D1401" s="135" t="s">
        <v>3507</v>
      </c>
      <c r="E1401" s="81" t="s">
        <v>10829</v>
      </c>
      <c r="F1401" s="145">
        <v>5.58</v>
      </c>
      <c r="G1401" s="48">
        <v>6.66</v>
      </c>
      <c r="H1401" s="48">
        <v>51</v>
      </c>
      <c r="I1401" s="48">
        <v>65</v>
      </c>
      <c r="J1401" s="151" t="str">
        <f t="shared" si="89"/>
        <v xml:space="preserve"> </v>
      </c>
      <c r="K1401" s="151" t="str">
        <f t="shared" si="90"/>
        <v xml:space="preserve"> </v>
      </c>
      <c r="L1401" s="151" t="str">
        <f t="shared" si="91"/>
        <v xml:space="preserve"> </v>
      </c>
      <c r="M1401" s="94"/>
      <c r="N1401" s="6"/>
      <c r="O1401" s="62">
        <f t="shared" si="92"/>
        <v>58</v>
      </c>
      <c r="P1401" s="71"/>
    </row>
    <row r="1402" spans="1:16" s="5" customFormat="1" ht="17.45" customHeight="1">
      <c r="A1402" s="4">
        <v>1393</v>
      </c>
      <c r="B1402" s="133" t="s">
        <v>10795</v>
      </c>
      <c r="C1402" s="134" t="s">
        <v>3652</v>
      </c>
      <c r="D1402" s="135" t="s">
        <v>3507</v>
      </c>
      <c r="E1402" s="81" t="s">
        <v>10829</v>
      </c>
      <c r="F1402" s="145">
        <v>4.4000000000000004</v>
      </c>
      <c r="G1402" s="48">
        <v>1.56</v>
      </c>
      <c r="H1402" s="48">
        <v>45</v>
      </c>
      <c r="I1402" s="48">
        <v>48</v>
      </c>
      <c r="J1402" s="151" t="str">
        <f t="shared" si="89"/>
        <v xml:space="preserve"> </v>
      </c>
      <c r="K1402" s="151" t="str">
        <f t="shared" si="90"/>
        <v xml:space="preserve"> </v>
      </c>
      <c r="L1402" s="151" t="str">
        <f t="shared" si="91"/>
        <v xml:space="preserve"> </v>
      </c>
      <c r="M1402" s="51"/>
      <c r="N1402" s="6"/>
      <c r="O1402" s="62">
        <f t="shared" si="92"/>
        <v>46.5</v>
      </c>
      <c r="P1402" s="71"/>
    </row>
    <row r="1403" spans="1:16" s="5" customFormat="1" ht="17.45" customHeight="1">
      <c r="A1403" s="4">
        <v>1394</v>
      </c>
      <c r="B1403" s="133" t="s">
        <v>10796</v>
      </c>
      <c r="C1403" s="134" t="s">
        <v>3163</v>
      </c>
      <c r="D1403" s="135" t="s">
        <v>3507</v>
      </c>
      <c r="E1403" s="81" t="s">
        <v>10829</v>
      </c>
      <c r="F1403" s="145">
        <v>5.03</v>
      </c>
      <c r="G1403" s="48">
        <v>6.11</v>
      </c>
      <c r="H1403" s="48">
        <v>51</v>
      </c>
      <c r="I1403" s="48">
        <v>70</v>
      </c>
      <c r="J1403" s="151" t="str">
        <f t="shared" si="89"/>
        <v xml:space="preserve"> </v>
      </c>
      <c r="K1403" s="151" t="str">
        <f t="shared" si="90"/>
        <v xml:space="preserve"> </v>
      </c>
      <c r="L1403" s="151" t="str">
        <f t="shared" si="91"/>
        <v xml:space="preserve"> </v>
      </c>
      <c r="M1403" s="217"/>
      <c r="N1403" s="6"/>
      <c r="O1403" s="62">
        <f t="shared" si="92"/>
        <v>60.5</v>
      </c>
      <c r="P1403" s="71"/>
    </row>
    <row r="1404" spans="1:16" s="5" customFormat="1" ht="17.45" customHeight="1">
      <c r="A1404" s="4">
        <v>1395</v>
      </c>
      <c r="B1404" s="133" t="s">
        <v>10797</v>
      </c>
      <c r="C1404" s="134" t="s">
        <v>3441</v>
      </c>
      <c r="D1404" s="135" t="s">
        <v>3610</v>
      </c>
      <c r="E1404" s="81" t="s">
        <v>10829</v>
      </c>
      <c r="F1404" s="145">
        <v>7.13</v>
      </c>
      <c r="G1404" s="48">
        <v>7.29</v>
      </c>
      <c r="H1404" s="48">
        <v>55</v>
      </c>
      <c r="I1404" s="48">
        <v>65</v>
      </c>
      <c r="J1404" s="151" t="str">
        <f t="shared" si="89"/>
        <v xml:space="preserve"> </v>
      </c>
      <c r="K1404" s="151" t="str">
        <f t="shared" si="90"/>
        <v xml:space="preserve"> </v>
      </c>
      <c r="L1404" s="151" t="str">
        <f t="shared" si="91"/>
        <v xml:space="preserve"> </v>
      </c>
      <c r="M1404" s="101"/>
      <c r="N1404" s="50"/>
      <c r="O1404" s="62">
        <f t="shared" si="92"/>
        <v>60</v>
      </c>
      <c r="P1404" s="76"/>
    </row>
    <row r="1405" spans="1:16" s="5" customFormat="1" ht="17.45" customHeight="1">
      <c r="A1405" s="4">
        <v>1396</v>
      </c>
      <c r="B1405" s="133" t="s">
        <v>10798</v>
      </c>
      <c r="C1405" s="134" t="s">
        <v>3342</v>
      </c>
      <c r="D1405" s="135" t="s">
        <v>359</v>
      </c>
      <c r="E1405" s="81" t="s">
        <v>10829</v>
      </c>
      <c r="F1405" s="145">
        <v>5.77</v>
      </c>
      <c r="G1405" s="48">
        <v>6.15</v>
      </c>
      <c r="H1405" s="48">
        <v>51</v>
      </c>
      <c r="I1405" s="48">
        <v>87</v>
      </c>
      <c r="J1405" s="151" t="str">
        <f t="shared" si="89"/>
        <v xml:space="preserve"> </v>
      </c>
      <c r="K1405" s="151" t="str">
        <f t="shared" si="90"/>
        <v xml:space="preserve"> </v>
      </c>
      <c r="L1405" s="151" t="str">
        <f t="shared" si="91"/>
        <v xml:space="preserve"> </v>
      </c>
      <c r="M1405" s="109"/>
      <c r="N1405" s="50"/>
      <c r="O1405" s="62">
        <f t="shared" si="92"/>
        <v>69</v>
      </c>
      <c r="P1405" s="87"/>
    </row>
    <row r="1406" spans="1:16" s="5" customFormat="1" ht="17.45" customHeight="1">
      <c r="A1406" s="4">
        <v>1397</v>
      </c>
      <c r="B1406" s="133" t="s">
        <v>10799</v>
      </c>
      <c r="C1406" s="134" t="s">
        <v>3441</v>
      </c>
      <c r="D1406" s="135" t="s">
        <v>3615</v>
      </c>
      <c r="E1406" s="81" t="s">
        <v>10829</v>
      </c>
      <c r="F1406" s="145">
        <v>5.99</v>
      </c>
      <c r="G1406" s="48">
        <v>6.65</v>
      </c>
      <c r="H1406" s="48">
        <v>51</v>
      </c>
      <c r="I1406" s="48">
        <v>67</v>
      </c>
      <c r="J1406" s="151" t="str">
        <f t="shared" si="89"/>
        <v xml:space="preserve"> </v>
      </c>
      <c r="K1406" s="151" t="str">
        <f t="shared" si="90"/>
        <v xml:space="preserve"> </v>
      </c>
      <c r="L1406" s="151" t="str">
        <f t="shared" si="91"/>
        <v xml:space="preserve"> </v>
      </c>
      <c r="M1406" s="101"/>
      <c r="N1406" s="6"/>
      <c r="O1406" s="62">
        <f t="shared" si="92"/>
        <v>59</v>
      </c>
      <c r="P1406" s="71"/>
    </row>
    <row r="1407" spans="1:16" s="5" customFormat="1" ht="17.45" customHeight="1">
      <c r="A1407" s="4">
        <v>1398</v>
      </c>
      <c r="B1407" s="133" t="s">
        <v>10800</v>
      </c>
      <c r="C1407" s="134" t="s">
        <v>1752</v>
      </c>
      <c r="D1407" s="135" t="s">
        <v>362</v>
      </c>
      <c r="E1407" s="81" t="s">
        <v>10829</v>
      </c>
      <c r="F1407" s="145">
        <v>6.33</v>
      </c>
      <c r="G1407" s="48">
        <v>6.84</v>
      </c>
      <c r="H1407" s="48">
        <v>50</v>
      </c>
      <c r="I1407" s="48">
        <v>82</v>
      </c>
      <c r="J1407" s="151" t="str">
        <f t="shared" si="89"/>
        <v xml:space="preserve"> </v>
      </c>
      <c r="K1407" s="151" t="str">
        <f t="shared" si="90"/>
        <v xml:space="preserve"> </v>
      </c>
      <c r="L1407" s="151" t="str">
        <f t="shared" si="91"/>
        <v xml:space="preserve"> </v>
      </c>
      <c r="M1407" s="82"/>
      <c r="N1407" s="50"/>
      <c r="O1407" s="62">
        <f t="shared" si="92"/>
        <v>66</v>
      </c>
      <c r="P1407" s="90"/>
    </row>
    <row r="1408" spans="1:16" s="5" customFormat="1" ht="17.45" customHeight="1">
      <c r="A1408" s="4">
        <v>1399</v>
      </c>
      <c r="B1408" s="133" t="s">
        <v>10801</v>
      </c>
      <c r="C1408" s="134" t="s">
        <v>4262</v>
      </c>
      <c r="D1408" s="135" t="s">
        <v>3511</v>
      </c>
      <c r="E1408" s="81" t="s">
        <v>10829</v>
      </c>
      <c r="F1408" s="145">
        <v>4.22</v>
      </c>
      <c r="G1408" s="48">
        <v>5.53</v>
      </c>
      <c r="H1408" s="48">
        <v>50</v>
      </c>
      <c r="I1408" s="48">
        <v>66</v>
      </c>
      <c r="J1408" s="151" t="str">
        <f t="shared" si="89"/>
        <v xml:space="preserve"> </v>
      </c>
      <c r="K1408" s="151" t="str">
        <f t="shared" si="90"/>
        <v xml:space="preserve"> </v>
      </c>
      <c r="L1408" s="151" t="str">
        <f t="shared" si="91"/>
        <v xml:space="preserve"> </v>
      </c>
      <c r="M1408" s="84"/>
      <c r="N1408" s="50"/>
      <c r="O1408" s="62">
        <f t="shared" si="92"/>
        <v>58</v>
      </c>
      <c r="P1408" s="90"/>
    </row>
    <row r="1409" spans="1:16" s="5" customFormat="1" ht="17.45" customHeight="1">
      <c r="A1409" s="4">
        <v>1400</v>
      </c>
      <c r="B1409" s="133" t="s">
        <v>10802</v>
      </c>
      <c r="C1409" s="134" t="s">
        <v>3441</v>
      </c>
      <c r="D1409" s="135" t="s">
        <v>3511</v>
      </c>
      <c r="E1409" s="81" t="s">
        <v>10829</v>
      </c>
      <c r="F1409" s="145">
        <v>4.83</v>
      </c>
      <c r="G1409" s="48">
        <v>5.53</v>
      </c>
      <c r="H1409" s="48">
        <v>50</v>
      </c>
      <c r="I1409" s="48">
        <v>66</v>
      </c>
      <c r="J1409" s="151" t="str">
        <f t="shared" si="89"/>
        <v xml:space="preserve"> </v>
      </c>
      <c r="K1409" s="151" t="str">
        <f t="shared" si="90"/>
        <v xml:space="preserve"> </v>
      </c>
      <c r="L1409" s="151" t="str">
        <f t="shared" si="91"/>
        <v xml:space="preserve"> </v>
      </c>
      <c r="M1409" s="149"/>
      <c r="N1409" s="6"/>
      <c r="O1409" s="62">
        <f t="shared" si="92"/>
        <v>58</v>
      </c>
      <c r="P1409" s="71"/>
    </row>
    <row r="1410" spans="1:16" s="5" customFormat="1" ht="17.45" customHeight="1">
      <c r="A1410" s="4">
        <v>1401</v>
      </c>
      <c r="B1410" s="133" t="s">
        <v>10803</v>
      </c>
      <c r="C1410" s="134" t="s">
        <v>3614</v>
      </c>
      <c r="D1410" s="135" t="s">
        <v>4264</v>
      </c>
      <c r="E1410" s="81" t="s">
        <v>10829</v>
      </c>
      <c r="F1410" s="145">
        <v>5.73</v>
      </c>
      <c r="G1410" s="48">
        <v>5.13</v>
      </c>
      <c r="H1410" s="48">
        <v>51</v>
      </c>
      <c r="I1410" s="48">
        <v>56</v>
      </c>
      <c r="J1410" s="151" t="str">
        <f t="shared" si="89"/>
        <v xml:space="preserve"> </v>
      </c>
      <c r="K1410" s="151" t="str">
        <f t="shared" si="90"/>
        <v xml:space="preserve"> </v>
      </c>
      <c r="L1410" s="151" t="str">
        <f t="shared" si="91"/>
        <v xml:space="preserve"> </v>
      </c>
      <c r="M1410" s="101"/>
      <c r="N1410" s="9"/>
      <c r="O1410" s="62">
        <f t="shared" si="92"/>
        <v>53.5</v>
      </c>
      <c r="P1410" s="71"/>
    </row>
    <row r="1411" spans="1:16" s="5" customFormat="1" ht="17.45" customHeight="1">
      <c r="A1411" s="4">
        <v>1402</v>
      </c>
      <c r="B1411" s="133" t="s">
        <v>10804</v>
      </c>
      <c r="C1411" s="134" t="s">
        <v>1929</v>
      </c>
      <c r="D1411" s="135" t="s">
        <v>3625</v>
      </c>
      <c r="E1411" s="81" t="s">
        <v>10829</v>
      </c>
      <c r="F1411" s="145">
        <v>3.93</v>
      </c>
      <c r="G1411" s="48">
        <v>4.93</v>
      </c>
      <c r="H1411" s="48">
        <v>50</v>
      </c>
      <c r="I1411" s="48">
        <v>69</v>
      </c>
      <c r="J1411" s="151" t="str">
        <f t="shared" si="89"/>
        <v xml:space="preserve"> </v>
      </c>
      <c r="K1411" s="151" t="str">
        <f t="shared" si="90"/>
        <v xml:space="preserve"> </v>
      </c>
      <c r="L1411" s="151" t="str">
        <f t="shared" si="91"/>
        <v xml:space="preserve"> </v>
      </c>
      <c r="M1411" s="98"/>
      <c r="N1411" s="78"/>
      <c r="O1411" s="62">
        <f t="shared" si="92"/>
        <v>59.5</v>
      </c>
      <c r="P1411" s="71"/>
    </row>
    <row r="1412" spans="1:16" s="5" customFormat="1" ht="17.45" customHeight="1">
      <c r="A1412" s="4">
        <v>1403</v>
      </c>
      <c r="B1412" s="133" t="s">
        <v>10805</v>
      </c>
      <c r="C1412" s="134" t="s">
        <v>3017</v>
      </c>
      <c r="D1412" s="135" t="s">
        <v>3790</v>
      </c>
      <c r="E1412" s="81" t="s">
        <v>10829</v>
      </c>
      <c r="F1412" s="145">
        <v>4.37</v>
      </c>
      <c r="G1412" s="48">
        <v>3.97</v>
      </c>
      <c r="H1412" s="48">
        <v>45</v>
      </c>
      <c r="I1412" s="48">
        <v>68</v>
      </c>
      <c r="J1412" s="151" t="str">
        <f t="shared" si="89"/>
        <v xml:space="preserve"> </v>
      </c>
      <c r="K1412" s="151" t="str">
        <f t="shared" si="90"/>
        <v xml:space="preserve"> </v>
      </c>
      <c r="L1412" s="151" t="str">
        <f t="shared" si="91"/>
        <v xml:space="preserve"> </v>
      </c>
      <c r="M1412" s="63"/>
      <c r="N1412" s="50"/>
      <c r="O1412" s="62">
        <f t="shared" si="92"/>
        <v>56.5</v>
      </c>
      <c r="P1412" s="71"/>
    </row>
    <row r="1413" spans="1:16" s="5" customFormat="1" ht="17.45" customHeight="1">
      <c r="A1413" s="4">
        <v>1404</v>
      </c>
      <c r="B1413" s="133" t="s">
        <v>10806</v>
      </c>
      <c r="C1413" s="134" t="s">
        <v>904</v>
      </c>
      <c r="D1413" s="135" t="s">
        <v>3790</v>
      </c>
      <c r="E1413" s="81" t="s">
        <v>10829</v>
      </c>
      <c r="F1413" s="145">
        <v>6.15</v>
      </c>
      <c r="G1413" s="48">
        <v>6.25</v>
      </c>
      <c r="H1413" s="48">
        <v>52</v>
      </c>
      <c r="I1413" s="48">
        <v>77</v>
      </c>
      <c r="J1413" s="151" t="str">
        <f t="shared" si="89"/>
        <v xml:space="preserve"> </v>
      </c>
      <c r="K1413" s="151" t="str">
        <f t="shared" si="90"/>
        <v xml:space="preserve"> </v>
      </c>
      <c r="L1413" s="151" t="str">
        <f t="shared" si="91"/>
        <v xml:space="preserve"> </v>
      </c>
      <c r="M1413" s="196"/>
      <c r="N1413" s="50"/>
      <c r="O1413" s="62">
        <f t="shared" si="92"/>
        <v>64.5</v>
      </c>
      <c r="P1413" s="71"/>
    </row>
    <row r="1414" spans="1:16" s="5" customFormat="1" ht="17.45" customHeight="1">
      <c r="A1414" s="4">
        <v>1405</v>
      </c>
      <c r="B1414" s="133" t="s">
        <v>10807</v>
      </c>
      <c r="C1414" s="134" t="s">
        <v>10808</v>
      </c>
      <c r="D1414" s="135" t="s">
        <v>999</v>
      </c>
      <c r="E1414" s="81" t="s">
        <v>10829</v>
      </c>
      <c r="F1414" s="145">
        <v>4.2699999999999996</v>
      </c>
      <c r="G1414" s="48">
        <v>3.78</v>
      </c>
      <c r="H1414" s="48">
        <v>43</v>
      </c>
      <c r="I1414" s="48">
        <v>58</v>
      </c>
      <c r="J1414" s="151" t="str">
        <f t="shared" si="89"/>
        <v xml:space="preserve"> </v>
      </c>
      <c r="K1414" s="151" t="str">
        <f t="shared" si="90"/>
        <v xml:space="preserve"> </v>
      </c>
      <c r="L1414" s="151" t="str">
        <f t="shared" si="91"/>
        <v xml:space="preserve"> </v>
      </c>
      <c r="M1414" s="94"/>
      <c r="N1414" s="6"/>
      <c r="O1414" s="62">
        <f t="shared" si="92"/>
        <v>50.5</v>
      </c>
      <c r="P1414" s="71"/>
    </row>
    <row r="1415" spans="1:16" s="5" customFormat="1" ht="17.45" customHeight="1">
      <c r="A1415" s="4">
        <v>1406</v>
      </c>
      <c r="B1415" s="133" t="s">
        <v>10809</v>
      </c>
      <c r="C1415" s="134" t="s">
        <v>1000</v>
      </c>
      <c r="D1415" s="135" t="s">
        <v>3774</v>
      </c>
      <c r="E1415" s="81" t="s">
        <v>10829</v>
      </c>
      <c r="F1415" s="145">
        <v>5.59</v>
      </c>
      <c r="G1415" s="48">
        <v>5.92</v>
      </c>
      <c r="H1415" s="48">
        <v>51</v>
      </c>
      <c r="I1415" s="48">
        <v>73</v>
      </c>
      <c r="J1415" s="151" t="str">
        <f t="shared" si="89"/>
        <v xml:space="preserve"> </v>
      </c>
      <c r="K1415" s="151" t="str">
        <f t="shared" si="90"/>
        <v xml:space="preserve"> </v>
      </c>
      <c r="L1415" s="151" t="str">
        <f t="shared" si="91"/>
        <v xml:space="preserve"> </v>
      </c>
      <c r="M1415" s="95"/>
      <c r="N1415" s="123"/>
      <c r="O1415" s="62">
        <f t="shared" si="92"/>
        <v>62</v>
      </c>
      <c r="P1415" s="71"/>
    </row>
    <row r="1416" spans="1:16" s="5" customFormat="1" ht="17.45" customHeight="1">
      <c r="A1416" s="4">
        <v>1407</v>
      </c>
      <c r="B1416" s="133" t="s">
        <v>10810</v>
      </c>
      <c r="C1416" s="134" t="s">
        <v>10811</v>
      </c>
      <c r="D1416" s="135" t="s">
        <v>4666</v>
      </c>
      <c r="E1416" s="81" t="s">
        <v>10829</v>
      </c>
      <c r="F1416" s="145">
        <v>5.2</v>
      </c>
      <c r="G1416" s="48">
        <v>6.93</v>
      </c>
      <c r="H1416" s="48">
        <v>51</v>
      </c>
      <c r="I1416" s="48">
        <v>69</v>
      </c>
      <c r="J1416" s="151" t="str">
        <f t="shared" ref="J1416:J1479" si="93">IF(AND(F1416&gt;=9,H1416&gt;=90),"SVXS",IF(AND(F1416&gt;=8,H1416&gt;=80),"SVG",IF(AND(F1416&gt;=7,H1416&gt;=70),"SVK"," ")))</f>
        <v xml:space="preserve"> </v>
      </c>
      <c r="K1416" s="151" t="str">
        <f t="shared" ref="K1416:K1479" si="94">IF(AND(G1416&gt;=9,I1416&gt;=90),"SVXS",IF(AND(G1416&gt;=8,I1416&gt;=80),"SVG",IF(AND(G1416&gt;=7,I1416&gt;=70),"SVK"," ")))</f>
        <v xml:space="preserve"> </v>
      </c>
      <c r="L1416" s="151" t="str">
        <f t="shared" ref="L1416:L1479" si="95">IF(AND(J1416="SVXS",K1416="SVXS"),"SVXS",IF(AND(J1416="SVG",K1416="SVG"),"SVG",IF(AND(J1416="SVK",K1416="SVK"),"SVK",IF(AND(J1416="SVXS",K1416="SVG"),"SVG",IF(AND(J1416="SVG",K1416="SVXS"),"SVG",IF(AND(J1416="SVG",K1416="SVK"),"SVK",IF(AND(J1416="SVK",K1416="SVG"),"SVK"," ")))))))</f>
        <v xml:space="preserve"> </v>
      </c>
      <c r="M1416" s="84"/>
      <c r="N1416" s="123"/>
      <c r="O1416" s="62">
        <f t="shared" ref="O1416:O1479" si="96">SUM(H1416:I1416)/2</f>
        <v>60</v>
      </c>
      <c r="P1416" s="71"/>
    </row>
    <row r="1417" spans="1:16" s="5" customFormat="1" ht="17.45" customHeight="1">
      <c r="A1417" s="4">
        <v>1408</v>
      </c>
      <c r="B1417" s="133" t="s">
        <v>10812</v>
      </c>
      <c r="C1417" s="134" t="s">
        <v>4265</v>
      </c>
      <c r="D1417" s="135" t="s">
        <v>4666</v>
      </c>
      <c r="E1417" s="81" t="s">
        <v>10829</v>
      </c>
      <c r="F1417" s="145">
        <v>5.12</v>
      </c>
      <c r="G1417" s="48">
        <v>5.91</v>
      </c>
      <c r="H1417" s="48">
        <v>56</v>
      </c>
      <c r="I1417" s="48">
        <v>71</v>
      </c>
      <c r="J1417" s="151" t="str">
        <f t="shared" si="93"/>
        <v xml:space="preserve"> </v>
      </c>
      <c r="K1417" s="151" t="str">
        <f t="shared" si="94"/>
        <v xml:space="preserve"> </v>
      </c>
      <c r="L1417" s="151" t="str">
        <f t="shared" si="95"/>
        <v xml:space="preserve"> </v>
      </c>
      <c r="M1417" s="109"/>
      <c r="N1417" s="123"/>
      <c r="O1417" s="62">
        <f t="shared" si="96"/>
        <v>63.5</v>
      </c>
      <c r="P1417" s="71"/>
    </row>
    <row r="1418" spans="1:16" s="5" customFormat="1" ht="17.45" customHeight="1">
      <c r="A1418" s="4">
        <v>1409</v>
      </c>
      <c r="B1418" s="133" t="s">
        <v>10813</v>
      </c>
      <c r="C1418" s="134" t="s">
        <v>683</v>
      </c>
      <c r="D1418" s="135" t="s">
        <v>3779</v>
      </c>
      <c r="E1418" s="81" t="s">
        <v>10829</v>
      </c>
      <c r="F1418" s="145">
        <v>4.29</v>
      </c>
      <c r="G1418" s="48">
        <v>6.18</v>
      </c>
      <c r="H1418" s="48">
        <v>46</v>
      </c>
      <c r="I1418" s="48">
        <v>67</v>
      </c>
      <c r="J1418" s="151" t="str">
        <f t="shared" si="93"/>
        <v xml:space="preserve"> </v>
      </c>
      <c r="K1418" s="151" t="str">
        <f t="shared" si="94"/>
        <v xml:space="preserve"> </v>
      </c>
      <c r="L1418" s="151" t="str">
        <f t="shared" si="95"/>
        <v xml:space="preserve"> </v>
      </c>
      <c r="M1418" s="98"/>
      <c r="N1418" s="123"/>
      <c r="O1418" s="62">
        <f t="shared" si="96"/>
        <v>56.5</v>
      </c>
      <c r="P1418" s="71"/>
    </row>
    <row r="1419" spans="1:16" s="5" customFormat="1" ht="17.45" customHeight="1">
      <c r="A1419" s="4">
        <v>1410</v>
      </c>
      <c r="B1419" s="133" t="s">
        <v>10814</v>
      </c>
      <c r="C1419" s="134" t="s">
        <v>1408</v>
      </c>
      <c r="D1419" s="135" t="s">
        <v>3781</v>
      </c>
      <c r="E1419" s="81" t="s">
        <v>10829</v>
      </c>
      <c r="F1419" s="145">
        <v>5.85</v>
      </c>
      <c r="G1419" s="48">
        <v>6.53</v>
      </c>
      <c r="H1419" s="48">
        <v>51</v>
      </c>
      <c r="I1419" s="48">
        <v>57</v>
      </c>
      <c r="J1419" s="151" t="str">
        <f t="shared" si="93"/>
        <v xml:space="preserve"> </v>
      </c>
      <c r="K1419" s="151" t="str">
        <f t="shared" si="94"/>
        <v xml:space="preserve"> </v>
      </c>
      <c r="L1419" s="151" t="str">
        <f t="shared" si="95"/>
        <v xml:space="preserve"> </v>
      </c>
      <c r="M1419" s="230"/>
      <c r="N1419" s="123"/>
      <c r="O1419" s="62">
        <f t="shared" si="96"/>
        <v>54</v>
      </c>
      <c r="P1419" s="71"/>
    </row>
    <row r="1420" spans="1:16" s="5" customFormat="1" ht="17.45" customHeight="1">
      <c r="A1420" s="4">
        <v>1411</v>
      </c>
      <c r="B1420" s="133" t="s">
        <v>10815</v>
      </c>
      <c r="C1420" s="134" t="s">
        <v>10816</v>
      </c>
      <c r="D1420" s="135" t="s">
        <v>3785</v>
      </c>
      <c r="E1420" s="81" t="s">
        <v>10829</v>
      </c>
      <c r="F1420" s="145">
        <v>5.15</v>
      </c>
      <c r="G1420" s="48">
        <v>6.81</v>
      </c>
      <c r="H1420" s="48">
        <v>51</v>
      </c>
      <c r="I1420" s="48">
        <v>72</v>
      </c>
      <c r="J1420" s="151" t="str">
        <f t="shared" si="93"/>
        <v xml:space="preserve"> </v>
      </c>
      <c r="K1420" s="151" t="str">
        <f t="shared" si="94"/>
        <v xml:space="preserve"> </v>
      </c>
      <c r="L1420" s="151" t="str">
        <f t="shared" si="95"/>
        <v xml:space="preserve"> </v>
      </c>
      <c r="M1420" s="98"/>
      <c r="N1420" s="123"/>
      <c r="O1420" s="62">
        <f t="shared" si="96"/>
        <v>61.5</v>
      </c>
      <c r="P1420" s="71"/>
    </row>
    <row r="1421" spans="1:16" s="5" customFormat="1" ht="17.45" customHeight="1">
      <c r="A1421" s="4">
        <v>1412</v>
      </c>
      <c r="B1421" s="133" t="s">
        <v>10817</v>
      </c>
      <c r="C1421" s="134" t="s">
        <v>10818</v>
      </c>
      <c r="D1421" s="135" t="s">
        <v>3785</v>
      </c>
      <c r="E1421" s="81" t="s">
        <v>10829</v>
      </c>
      <c r="F1421" s="145">
        <v>4.49</v>
      </c>
      <c r="G1421" s="48">
        <v>6.82</v>
      </c>
      <c r="H1421" s="48">
        <v>50</v>
      </c>
      <c r="I1421" s="48">
        <v>62</v>
      </c>
      <c r="J1421" s="151" t="str">
        <f t="shared" si="93"/>
        <v xml:space="preserve"> </v>
      </c>
      <c r="K1421" s="151" t="str">
        <f t="shared" si="94"/>
        <v xml:space="preserve"> </v>
      </c>
      <c r="L1421" s="151" t="str">
        <f t="shared" si="95"/>
        <v xml:space="preserve"> </v>
      </c>
      <c r="M1421" s="98"/>
      <c r="N1421" s="123"/>
      <c r="O1421" s="62">
        <f t="shared" si="96"/>
        <v>56</v>
      </c>
      <c r="P1421" s="71"/>
    </row>
    <row r="1422" spans="1:16" s="5" customFormat="1" ht="17.45" customHeight="1">
      <c r="A1422" s="4">
        <v>1413</v>
      </c>
      <c r="B1422" s="133" t="s">
        <v>10819</v>
      </c>
      <c r="C1422" s="134" t="s">
        <v>2999</v>
      </c>
      <c r="D1422" s="135" t="s">
        <v>300</v>
      </c>
      <c r="E1422" s="81" t="s">
        <v>10829</v>
      </c>
      <c r="F1422" s="145">
        <v>6.46</v>
      </c>
      <c r="G1422" s="48">
        <v>5.69</v>
      </c>
      <c r="H1422" s="48">
        <v>50</v>
      </c>
      <c r="I1422" s="48">
        <v>69</v>
      </c>
      <c r="J1422" s="151" t="str">
        <f t="shared" si="93"/>
        <v xml:space="preserve"> </v>
      </c>
      <c r="K1422" s="151" t="str">
        <f t="shared" si="94"/>
        <v xml:space="preserve"> </v>
      </c>
      <c r="L1422" s="151" t="str">
        <f t="shared" si="95"/>
        <v xml:space="preserve"> </v>
      </c>
      <c r="M1422" s="230"/>
      <c r="N1422" s="123"/>
      <c r="O1422" s="62">
        <f t="shared" si="96"/>
        <v>59.5</v>
      </c>
      <c r="P1422" s="71"/>
    </row>
    <row r="1423" spans="1:16" s="5" customFormat="1" ht="17.45" customHeight="1">
      <c r="A1423" s="4">
        <v>1414</v>
      </c>
      <c r="B1423" s="133" t="s">
        <v>10820</v>
      </c>
      <c r="C1423" s="134" t="s">
        <v>1931</v>
      </c>
      <c r="D1423" s="135" t="s">
        <v>1010</v>
      </c>
      <c r="E1423" s="81" t="s">
        <v>10829</v>
      </c>
      <c r="F1423" s="145">
        <v>4.47</v>
      </c>
      <c r="G1423" s="48">
        <v>4.91</v>
      </c>
      <c r="H1423" s="48">
        <v>45</v>
      </c>
      <c r="I1423" s="48">
        <v>57</v>
      </c>
      <c r="J1423" s="151" t="str">
        <f t="shared" si="93"/>
        <v xml:space="preserve"> </v>
      </c>
      <c r="K1423" s="151" t="str">
        <f t="shared" si="94"/>
        <v xml:space="preserve"> </v>
      </c>
      <c r="L1423" s="151" t="str">
        <f t="shared" si="95"/>
        <v xml:space="preserve"> </v>
      </c>
      <c r="M1423" s="94"/>
      <c r="N1423" s="50"/>
      <c r="O1423" s="62">
        <f t="shared" si="96"/>
        <v>51</v>
      </c>
      <c r="P1423" s="71"/>
    </row>
    <row r="1424" spans="1:16" s="5" customFormat="1" ht="17.45" customHeight="1">
      <c r="A1424" s="4">
        <v>1415</v>
      </c>
      <c r="B1424" s="133" t="s">
        <v>10821</v>
      </c>
      <c r="C1424" s="134" t="s">
        <v>10822</v>
      </c>
      <c r="D1424" s="135" t="s">
        <v>4268</v>
      </c>
      <c r="E1424" s="81" t="s">
        <v>10829</v>
      </c>
      <c r="F1424" s="145">
        <v>4.9800000000000004</v>
      </c>
      <c r="G1424" s="48">
        <v>7.42</v>
      </c>
      <c r="H1424" s="48">
        <v>50</v>
      </c>
      <c r="I1424" s="48">
        <v>78</v>
      </c>
      <c r="J1424" s="151" t="str">
        <f t="shared" si="93"/>
        <v xml:space="preserve"> </v>
      </c>
      <c r="K1424" s="151" t="str">
        <f t="shared" si="94"/>
        <v>SVK</v>
      </c>
      <c r="L1424" s="151" t="str">
        <f t="shared" si="95"/>
        <v xml:space="preserve"> </v>
      </c>
      <c r="M1424" s="63"/>
      <c r="N1424" s="50"/>
      <c r="O1424" s="62">
        <f t="shared" si="96"/>
        <v>64</v>
      </c>
      <c r="P1424" s="87"/>
    </row>
    <row r="1425" spans="1:16" s="5" customFormat="1" ht="17.45" customHeight="1">
      <c r="A1425" s="4">
        <v>1416</v>
      </c>
      <c r="B1425" s="133" t="s">
        <v>10823</v>
      </c>
      <c r="C1425" s="134" t="s">
        <v>348</v>
      </c>
      <c r="D1425" s="135" t="s">
        <v>4268</v>
      </c>
      <c r="E1425" s="81" t="s">
        <v>10829</v>
      </c>
      <c r="F1425" s="145">
        <v>5.55</v>
      </c>
      <c r="G1425" s="48">
        <v>7.14</v>
      </c>
      <c r="H1425" s="48">
        <v>63</v>
      </c>
      <c r="I1425" s="48">
        <v>86</v>
      </c>
      <c r="J1425" s="151" t="str">
        <f t="shared" si="93"/>
        <v xml:space="preserve"> </v>
      </c>
      <c r="K1425" s="166" t="str">
        <f t="shared" si="94"/>
        <v>SVK</v>
      </c>
      <c r="L1425" s="151" t="str">
        <f t="shared" si="95"/>
        <v xml:space="preserve"> </v>
      </c>
      <c r="M1425" s="63" t="s">
        <v>12603</v>
      </c>
      <c r="N1425" s="50"/>
      <c r="O1425" s="62">
        <f t="shared" si="96"/>
        <v>74.5</v>
      </c>
      <c r="P1425" s="71"/>
    </row>
    <row r="1426" spans="1:16" s="5" customFormat="1" ht="17.45" customHeight="1">
      <c r="A1426" s="4">
        <v>1417</v>
      </c>
      <c r="B1426" s="133" t="s">
        <v>10824</v>
      </c>
      <c r="C1426" s="134" t="s">
        <v>934</v>
      </c>
      <c r="D1426" s="135" t="s">
        <v>3009</v>
      </c>
      <c r="E1426" s="81" t="s">
        <v>10829</v>
      </c>
      <c r="F1426" s="145">
        <v>5.25</v>
      </c>
      <c r="G1426" s="48">
        <v>6.19</v>
      </c>
      <c r="H1426" s="48">
        <v>64</v>
      </c>
      <c r="I1426" s="48">
        <v>67</v>
      </c>
      <c r="J1426" s="151" t="str">
        <f t="shared" si="93"/>
        <v xml:space="preserve"> </v>
      </c>
      <c r="K1426" s="151" t="str">
        <f t="shared" si="94"/>
        <v xml:space="preserve"> </v>
      </c>
      <c r="L1426" s="151" t="str">
        <f t="shared" si="95"/>
        <v xml:space="preserve"> </v>
      </c>
      <c r="M1426" s="51"/>
      <c r="N1426" s="123"/>
      <c r="O1426" s="62">
        <f t="shared" si="96"/>
        <v>65.5</v>
      </c>
      <c r="P1426" s="71"/>
    </row>
    <row r="1427" spans="1:16" s="5" customFormat="1" ht="17.45" customHeight="1">
      <c r="A1427" s="4">
        <v>1418</v>
      </c>
      <c r="B1427" s="133" t="s">
        <v>10825</v>
      </c>
      <c r="C1427" s="134" t="s">
        <v>10826</v>
      </c>
      <c r="D1427" s="135" t="s">
        <v>3823</v>
      </c>
      <c r="E1427" s="81" t="s">
        <v>10829</v>
      </c>
      <c r="F1427" s="145">
        <v>4.07</v>
      </c>
      <c r="G1427" s="48">
        <v>6.14</v>
      </c>
      <c r="H1427" s="48">
        <v>50</v>
      </c>
      <c r="I1427" s="48">
        <v>62</v>
      </c>
      <c r="J1427" s="151" t="str">
        <f t="shared" si="93"/>
        <v xml:space="preserve"> </v>
      </c>
      <c r="K1427" s="151" t="str">
        <f t="shared" si="94"/>
        <v xml:space="preserve"> </v>
      </c>
      <c r="L1427" s="151" t="str">
        <f t="shared" si="95"/>
        <v xml:space="preserve"> </v>
      </c>
      <c r="M1427" s="63"/>
      <c r="N1427" s="6"/>
      <c r="O1427" s="62">
        <f t="shared" si="96"/>
        <v>56</v>
      </c>
      <c r="P1427" s="71"/>
    </row>
    <row r="1428" spans="1:16" s="5" customFormat="1" ht="17.45" customHeight="1">
      <c r="A1428" s="4">
        <v>1419</v>
      </c>
      <c r="B1428" s="133" t="s">
        <v>10827</v>
      </c>
      <c r="C1428" s="134" t="s">
        <v>3848</v>
      </c>
      <c r="D1428" s="135" t="s">
        <v>1012</v>
      </c>
      <c r="E1428" s="81" t="s">
        <v>10829</v>
      </c>
      <c r="F1428" s="145">
        <v>5.73</v>
      </c>
      <c r="G1428" s="48">
        <v>6.74</v>
      </c>
      <c r="H1428" s="48">
        <v>51</v>
      </c>
      <c r="I1428" s="48">
        <v>75</v>
      </c>
      <c r="J1428" s="151" t="str">
        <f t="shared" si="93"/>
        <v xml:space="preserve"> </v>
      </c>
      <c r="K1428" s="151" t="str">
        <f t="shared" si="94"/>
        <v xml:space="preserve"> </v>
      </c>
      <c r="L1428" s="151" t="str">
        <f t="shared" si="95"/>
        <v xml:space="preserve"> </v>
      </c>
      <c r="M1428" s="82"/>
      <c r="N1428" s="6"/>
      <c r="O1428" s="62">
        <f t="shared" si="96"/>
        <v>63</v>
      </c>
      <c r="P1428" s="71"/>
    </row>
    <row r="1429" spans="1:16" s="5" customFormat="1" ht="17.45" customHeight="1">
      <c r="A1429" s="4">
        <v>1420</v>
      </c>
      <c r="B1429" s="133" t="s">
        <v>10828</v>
      </c>
      <c r="C1429" s="134" t="s">
        <v>1413</v>
      </c>
      <c r="D1429" s="135" t="s">
        <v>1002</v>
      </c>
      <c r="E1429" s="81" t="s">
        <v>10829</v>
      </c>
      <c r="F1429" s="145">
        <v>4.47</v>
      </c>
      <c r="G1429" s="48">
        <v>4.1500000000000004</v>
      </c>
      <c r="H1429" s="48">
        <v>52</v>
      </c>
      <c r="I1429" s="48">
        <v>60</v>
      </c>
      <c r="J1429" s="151" t="str">
        <f t="shared" si="93"/>
        <v xml:space="preserve"> </v>
      </c>
      <c r="K1429" s="151" t="str">
        <f t="shared" si="94"/>
        <v xml:space="preserve"> </v>
      </c>
      <c r="L1429" s="151" t="str">
        <f t="shared" si="95"/>
        <v xml:space="preserve"> </v>
      </c>
      <c r="M1429" s="68"/>
      <c r="N1429" s="6"/>
      <c r="O1429" s="62">
        <f t="shared" si="96"/>
        <v>56</v>
      </c>
      <c r="P1429" s="71"/>
    </row>
    <row r="1430" spans="1:16" s="5" customFormat="1" ht="17.45" customHeight="1">
      <c r="A1430" s="4">
        <v>1421</v>
      </c>
      <c r="B1430" s="133" t="s">
        <v>10830</v>
      </c>
      <c r="C1430" s="134" t="s">
        <v>4061</v>
      </c>
      <c r="D1430" s="135" t="s">
        <v>3413</v>
      </c>
      <c r="E1430" s="81" t="s">
        <v>10882</v>
      </c>
      <c r="F1430" s="145">
        <v>5.81</v>
      </c>
      <c r="G1430" s="145">
        <v>5.4</v>
      </c>
      <c r="H1430" s="48">
        <v>72</v>
      </c>
      <c r="I1430" s="48">
        <v>60</v>
      </c>
      <c r="J1430" s="151" t="str">
        <f t="shared" si="93"/>
        <v xml:space="preserve"> </v>
      </c>
      <c r="K1430" s="151" t="str">
        <f t="shared" si="94"/>
        <v xml:space="preserve"> </v>
      </c>
      <c r="L1430" s="151" t="str">
        <f t="shared" si="95"/>
        <v xml:space="preserve"> </v>
      </c>
      <c r="M1430" s="84"/>
      <c r="N1430" s="6"/>
      <c r="O1430" s="62">
        <f t="shared" si="96"/>
        <v>66</v>
      </c>
      <c r="P1430" s="71"/>
    </row>
    <row r="1431" spans="1:16" s="5" customFormat="1" ht="17.45" customHeight="1">
      <c r="A1431" s="4">
        <v>1422</v>
      </c>
      <c r="B1431" s="133" t="s">
        <v>10831</v>
      </c>
      <c r="C1431" s="134" t="s">
        <v>4842</v>
      </c>
      <c r="D1431" s="135" t="s">
        <v>2009</v>
      </c>
      <c r="E1431" s="81" t="s">
        <v>10882</v>
      </c>
      <c r="F1431" s="145">
        <v>6.01</v>
      </c>
      <c r="G1431" s="145">
        <v>7.18</v>
      </c>
      <c r="H1431" s="48">
        <v>72</v>
      </c>
      <c r="I1431" s="48">
        <v>66</v>
      </c>
      <c r="J1431" s="151" t="str">
        <f t="shared" si="93"/>
        <v xml:space="preserve"> </v>
      </c>
      <c r="K1431" s="151" t="str">
        <f t="shared" si="94"/>
        <v xml:space="preserve"> </v>
      </c>
      <c r="L1431" s="151" t="str">
        <f t="shared" si="95"/>
        <v xml:space="preserve"> </v>
      </c>
      <c r="M1431" s="94"/>
      <c r="N1431" s="50"/>
      <c r="O1431" s="62">
        <f t="shared" si="96"/>
        <v>69</v>
      </c>
      <c r="P1431" s="71"/>
    </row>
    <row r="1432" spans="1:16" s="5" customFormat="1" ht="17.45" customHeight="1">
      <c r="A1432" s="4">
        <v>1423</v>
      </c>
      <c r="B1432" s="133" t="s">
        <v>10832</v>
      </c>
      <c r="C1432" s="134" t="s">
        <v>4446</v>
      </c>
      <c r="D1432" s="135" t="s">
        <v>3467</v>
      </c>
      <c r="E1432" s="81" t="s">
        <v>10882</v>
      </c>
      <c r="F1432" s="145">
        <v>4.58</v>
      </c>
      <c r="G1432" s="145">
        <v>3.91</v>
      </c>
      <c r="H1432" s="48">
        <v>66</v>
      </c>
      <c r="I1432" s="48">
        <v>60</v>
      </c>
      <c r="J1432" s="151" t="str">
        <f t="shared" si="93"/>
        <v xml:space="preserve"> </v>
      </c>
      <c r="K1432" s="151" t="str">
        <f t="shared" si="94"/>
        <v xml:space="preserve"> </v>
      </c>
      <c r="L1432" s="151" t="str">
        <f t="shared" si="95"/>
        <v xml:space="preserve"> </v>
      </c>
      <c r="M1432" s="101"/>
      <c r="N1432" s="15"/>
      <c r="O1432" s="62">
        <f t="shared" si="96"/>
        <v>63</v>
      </c>
      <c r="P1432" s="4"/>
    </row>
    <row r="1433" spans="1:16" s="5" customFormat="1" ht="17.45" customHeight="1">
      <c r="A1433" s="4">
        <v>1424</v>
      </c>
      <c r="B1433" s="133" t="s">
        <v>10833</v>
      </c>
      <c r="C1433" s="134" t="s">
        <v>3648</v>
      </c>
      <c r="D1433" s="135" t="s">
        <v>3837</v>
      </c>
      <c r="E1433" s="81" t="s">
        <v>10882</v>
      </c>
      <c r="F1433" s="145">
        <v>7.31</v>
      </c>
      <c r="G1433" s="145">
        <v>6.42</v>
      </c>
      <c r="H1433" s="48">
        <v>88</v>
      </c>
      <c r="I1433" s="48">
        <v>68</v>
      </c>
      <c r="J1433" s="166" t="str">
        <f t="shared" si="93"/>
        <v>SVK</v>
      </c>
      <c r="K1433" s="151" t="str">
        <f t="shared" si="94"/>
        <v xml:space="preserve"> </v>
      </c>
      <c r="L1433" s="151" t="str">
        <f t="shared" si="95"/>
        <v xml:space="preserve"> </v>
      </c>
      <c r="M1433" s="63" t="s">
        <v>12589</v>
      </c>
      <c r="N1433" s="15"/>
      <c r="O1433" s="62">
        <f t="shared" si="96"/>
        <v>78</v>
      </c>
      <c r="P1433" s="4"/>
    </row>
    <row r="1434" spans="1:16" s="5" customFormat="1" ht="17.45" customHeight="1">
      <c r="A1434" s="4">
        <v>1425</v>
      </c>
      <c r="B1434" s="133" t="s">
        <v>10834</v>
      </c>
      <c r="C1434" s="134" t="s">
        <v>309</v>
      </c>
      <c r="D1434" s="135" t="s">
        <v>667</v>
      </c>
      <c r="E1434" s="81" t="s">
        <v>10882</v>
      </c>
      <c r="F1434" s="145">
        <v>4.4000000000000004</v>
      </c>
      <c r="G1434" s="145">
        <v>5.29</v>
      </c>
      <c r="H1434" s="48">
        <v>90</v>
      </c>
      <c r="I1434" s="48">
        <v>77</v>
      </c>
      <c r="J1434" s="151" t="str">
        <f t="shared" si="93"/>
        <v xml:space="preserve"> </v>
      </c>
      <c r="K1434" s="151" t="str">
        <f t="shared" si="94"/>
        <v xml:space="preserve"> </v>
      </c>
      <c r="L1434" s="151" t="str">
        <f t="shared" si="95"/>
        <v xml:space="preserve"> </v>
      </c>
      <c r="M1434" s="83"/>
      <c r="N1434" s="15"/>
      <c r="O1434" s="62">
        <f t="shared" si="96"/>
        <v>83.5</v>
      </c>
      <c r="P1434" s="4"/>
    </row>
    <row r="1435" spans="1:16" s="5" customFormat="1" ht="17.45" customHeight="1">
      <c r="A1435" s="4">
        <v>1426</v>
      </c>
      <c r="B1435" s="133" t="s">
        <v>10835</v>
      </c>
      <c r="C1435" s="134" t="s">
        <v>1745</v>
      </c>
      <c r="D1435" s="135" t="s">
        <v>1451</v>
      </c>
      <c r="E1435" s="81" t="s">
        <v>10882</v>
      </c>
      <c r="F1435" s="145">
        <v>5.4</v>
      </c>
      <c r="G1435" s="145">
        <v>6.86</v>
      </c>
      <c r="H1435" s="48">
        <v>71</v>
      </c>
      <c r="I1435" s="48">
        <v>77</v>
      </c>
      <c r="J1435" s="151" t="str">
        <f t="shared" si="93"/>
        <v xml:space="preserve"> </v>
      </c>
      <c r="K1435" s="151" t="str">
        <f t="shared" si="94"/>
        <v xml:space="preserve"> </v>
      </c>
      <c r="L1435" s="151" t="str">
        <f t="shared" si="95"/>
        <v xml:space="preserve"> </v>
      </c>
      <c r="M1435" s="98"/>
      <c r="N1435" s="117"/>
      <c r="O1435" s="62">
        <f t="shared" si="96"/>
        <v>74</v>
      </c>
      <c r="P1435" s="4"/>
    </row>
    <row r="1436" spans="1:16" s="5" customFormat="1" ht="17.45" customHeight="1">
      <c r="A1436" s="4">
        <v>1427</v>
      </c>
      <c r="B1436" s="133" t="s">
        <v>10836</v>
      </c>
      <c r="C1436" s="134" t="s">
        <v>7869</v>
      </c>
      <c r="D1436" s="135" t="s">
        <v>3474</v>
      </c>
      <c r="E1436" s="81" t="s">
        <v>10882</v>
      </c>
      <c r="F1436" s="145">
        <v>5.87</v>
      </c>
      <c r="G1436" s="145">
        <v>6.94</v>
      </c>
      <c r="H1436" s="48">
        <v>69</v>
      </c>
      <c r="I1436" s="48">
        <v>76</v>
      </c>
      <c r="J1436" s="151" t="str">
        <f t="shared" si="93"/>
        <v xml:space="preserve"> </v>
      </c>
      <c r="K1436" s="151" t="str">
        <f t="shared" si="94"/>
        <v xml:space="preserve"> </v>
      </c>
      <c r="L1436" s="151" t="str">
        <f t="shared" si="95"/>
        <v xml:space="preserve"> </v>
      </c>
      <c r="M1436" s="101"/>
      <c r="N1436" s="15"/>
      <c r="O1436" s="62">
        <f t="shared" si="96"/>
        <v>72.5</v>
      </c>
      <c r="P1436" s="4"/>
    </row>
    <row r="1437" spans="1:16" s="5" customFormat="1" ht="17.45" customHeight="1">
      <c r="A1437" s="4">
        <v>1428</v>
      </c>
      <c r="B1437" s="133" t="s">
        <v>10837</v>
      </c>
      <c r="C1437" s="134" t="s">
        <v>10838</v>
      </c>
      <c r="D1437" s="135" t="s">
        <v>3474</v>
      </c>
      <c r="E1437" s="81" t="s">
        <v>10882</v>
      </c>
      <c r="F1437" s="145">
        <v>5.0199999999999996</v>
      </c>
      <c r="G1437" s="145">
        <v>4.1100000000000003</v>
      </c>
      <c r="H1437" s="48">
        <v>71</v>
      </c>
      <c r="I1437" s="48">
        <v>55</v>
      </c>
      <c r="J1437" s="151" t="str">
        <f t="shared" si="93"/>
        <v xml:space="preserve"> </v>
      </c>
      <c r="K1437" s="151" t="str">
        <f t="shared" si="94"/>
        <v xml:space="preserve"> </v>
      </c>
      <c r="L1437" s="151" t="str">
        <f t="shared" si="95"/>
        <v xml:space="preserve"> </v>
      </c>
      <c r="M1437" s="101"/>
      <c r="N1437" s="15"/>
      <c r="O1437" s="62">
        <f t="shared" si="96"/>
        <v>63</v>
      </c>
      <c r="P1437" s="4"/>
    </row>
    <row r="1438" spans="1:16" s="5" customFormat="1" ht="17.45" customHeight="1">
      <c r="A1438" s="4">
        <v>1429</v>
      </c>
      <c r="B1438" s="133" t="s">
        <v>10839</v>
      </c>
      <c r="C1438" s="134" t="s">
        <v>3340</v>
      </c>
      <c r="D1438" s="135" t="s">
        <v>3341</v>
      </c>
      <c r="E1438" s="81" t="s">
        <v>10882</v>
      </c>
      <c r="F1438" s="145">
        <v>4.32</v>
      </c>
      <c r="G1438" s="145">
        <v>5.99</v>
      </c>
      <c r="H1438" s="48">
        <v>64</v>
      </c>
      <c r="I1438" s="48">
        <v>61</v>
      </c>
      <c r="J1438" s="151" t="str">
        <f t="shared" si="93"/>
        <v xml:space="preserve"> </v>
      </c>
      <c r="K1438" s="151" t="str">
        <f t="shared" si="94"/>
        <v xml:space="preserve"> </v>
      </c>
      <c r="L1438" s="151" t="str">
        <f t="shared" si="95"/>
        <v xml:space="preserve"> </v>
      </c>
      <c r="M1438" s="101"/>
      <c r="N1438" s="15"/>
      <c r="O1438" s="62">
        <f t="shared" si="96"/>
        <v>62.5</v>
      </c>
      <c r="P1438" s="4"/>
    </row>
    <row r="1439" spans="1:16" s="5" customFormat="1" ht="17.45" customHeight="1">
      <c r="A1439" s="4">
        <v>1430</v>
      </c>
      <c r="B1439" s="133" t="s">
        <v>10840</v>
      </c>
      <c r="C1439" s="134" t="s">
        <v>3614</v>
      </c>
      <c r="D1439" s="135" t="s">
        <v>2908</v>
      </c>
      <c r="E1439" s="81" t="s">
        <v>10882</v>
      </c>
      <c r="F1439" s="145">
        <v>5.75</v>
      </c>
      <c r="G1439" s="145">
        <v>5.75</v>
      </c>
      <c r="H1439" s="48">
        <v>71</v>
      </c>
      <c r="I1439" s="48">
        <v>57</v>
      </c>
      <c r="J1439" s="151" t="str">
        <f t="shared" si="93"/>
        <v xml:space="preserve"> </v>
      </c>
      <c r="K1439" s="151" t="str">
        <f t="shared" si="94"/>
        <v xml:space="preserve"> </v>
      </c>
      <c r="L1439" s="151" t="str">
        <f t="shared" si="95"/>
        <v xml:space="preserve"> </v>
      </c>
      <c r="M1439" s="101"/>
      <c r="N1439" s="118"/>
      <c r="O1439" s="62">
        <f t="shared" si="96"/>
        <v>64</v>
      </c>
      <c r="P1439" s="4"/>
    </row>
    <row r="1440" spans="1:16" s="5" customFormat="1" ht="17.45" customHeight="1">
      <c r="A1440" s="4">
        <v>1431</v>
      </c>
      <c r="B1440" s="133" t="s">
        <v>10841</v>
      </c>
      <c r="C1440" s="134" t="s">
        <v>9329</v>
      </c>
      <c r="D1440" s="135" t="s">
        <v>559</v>
      </c>
      <c r="E1440" s="81" t="s">
        <v>10882</v>
      </c>
      <c r="F1440" s="145">
        <v>4.9000000000000004</v>
      </c>
      <c r="G1440" s="145">
        <v>5.95</v>
      </c>
      <c r="H1440" s="48">
        <v>71</v>
      </c>
      <c r="I1440" s="48">
        <v>64</v>
      </c>
      <c r="J1440" s="151" t="str">
        <f t="shared" si="93"/>
        <v xml:space="preserve"> </v>
      </c>
      <c r="K1440" s="151" t="str">
        <f t="shared" si="94"/>
        <v xml:space="preserve"> </v>
      </c>
      <c r="L1440" s="151" t="str">
        <f t="shared" si="95"/>
        <v xml:space="preserve"> </v>
      </c>
      <c r="M1440" s="101"/>
      <c r="N1440" s="15"/>
      <c r="O1440" s="62">
        <f t="shared" si="96"/>
        <v>67.5</v>
      </c>
      <c r="P1440" s="4"/>
    </row>
    <row r="1441" spans="1:16" s="5" customFormat="1" ht="17.45" customHeight="1">
      <c r="A1441" s="4">
        <v>1432</v>
      </c>
      <c r="B1441" s="133" t="s">
        <v>10842</v>
      </c>
      <c r="C1441" s="134" t="s">
        <v>997</v>
      </c>
      <c r="D1441" s="135" t="s">
        <v>1414</v>
      </c>
      <c r="E1441" s="81" t="s">
        <v>10882</v>
      </c>
      <c r="F1441" s="145">
        <v>4.2300000000000004</v>
      </c>
      <c r="G1441" s="145">
        <v>5.96</v>
      </c>
      <c r="H1441" s="48">
        <v>74</v>
      </c>
      <c r="I1441" s="48">
        <v>65</v>
      </c>
      <c r="J1441" s="151" t="str">
        <f t="shared" si="93"/>
        <v xml:space="preserve"> </v>
      </c>
      <c r="K1441" s="151" t="str">
        <f t="shared" si="94"/>
        <v xml:space="preserve"> </v>
      </c>
      <c r="L1441" s="151" t="str">
        <f t="shared" si="95"/>
        <v xml:space="preserve"> </v>
      </c>
      <c r="M1441" s="98"/>
      <c r="N1441" s="15"/>
      <c r="O1441" s="62">
        <f t="shared" si="96"/>
        <v>69.5</v>
      </c>
      <c r="P1441" s="4"/>
    </row>
    <row r="1442" spans="1:16" s="5" customFormat="1" ht="17.45" customHeight="1">
      <c r="A1442" s="4">
        <v>1433</v>
      </c>
      <c r="B1442" s="133" t="s">
        <v>10843</v>
      </c>
      <c r="C1442" s="134" t="s">
        <v>1408</v>
      </c>
      <c r="D1442" s="135" t="s">
        <v>1414</v>
      </c>
      <c r="E1442" s="81" t="s">
        <v>10882</v>
      </c>
      <c r="F1442" s="145">
        <v>5.61</v>
      </c>
      <c r="G1442" s="145">
        <v>6.46</v>
      </c>
      <c r="H1442" s="48">
        <v>71</v>
      </c>
      <c r="I1442" s="48">
        <v>67</v>
      </c>
      <c r="J1442" s="151" t="str">
        <f t="shared" si="93"/>
        <v xml:space="preserve"> </v>
      </c>
      <c r="K1442" s="151" t="str">
        <f t="shared" si="94"/>
        <v xml:space="preserve"> </v>
      </c>
      <c r="L1442" s="151" t="str">
        <f t="shared" si="95"/>
        <v xml:space="preserve"> </v>
      </c>
      <c r="M1442" s="101"/>
      <c r="N1442" s="9"/>
      <c r="O1442" s="62">
        <f t="shared" si="96"/>
        <v>69</v>
      </c>
      <c r="P1442" s="4"/>
    </row>
    <row r="1443" spans="1:16" s="5" customFormat="1" ht="17.45" customHeight="1">
      <c r="A1443" s="4">
        <v>1434</v>
      </c>
      <c r="B1443" s="133" t="s">
        <v>10844</v>
      </c>
      <c r="C1443" s="134" t="s">
        <v>10845</v>
      </c>
      <c r="D1443" s="135" t="s">
        <v>995</v>
      </c>
      <c r="E1443" s="81" t="s">
        <v>10882</v>
      </c>
      <c r="F1443" s="145">
        <v>5.28</v>
      </c>
      <c r="G1443" s="145">
        <v>5.67</v>
      </c>
      <c r="H1443" s="48">
        <v>69</v>
      </c>
      <c r="I1443" s="48">
        <v>70</v>
      </c>
      <c r="J1443" s="151" t="str">
        <f t="shared" si="93"/>
        <v xml:space="preserve"> </v>
      </c>
      <c r="K1443" s="151" t="str">
        <f t="shared" si="94"/>
        <v xml:space="preserve"> </v>
      </c>
      <c r="L1443" s="151" t="str">
        <f t="shared" si="95"/>
        <v xml:space="preserve"> </v>
      </c>
      <c r="M1443" s="152"/>
      <c r="N1443" s="9"/>
      <c r="O1443" s="62">
        <f t="shared" si="96"/>
        <v>69.5</v>
      </c>
      <c r="P1443" s="4"/>
    </row>
    <row r="1444" spans="1:16" s="5" customFormat="1" ht="17.45" customHeight="1">
      <c r="A1444" s="4">
        <v>1435</v>
      </c>
      <c r="B1444" s="133" t="s">
        <v>10846</v>
      </c>
      <c r="C1444" s="134" t="s">
        <v>1728</v>
      </c>
      <c r="D1444" s="135" t="s">
        <v>878</v>
      </c>
      <c r="E1444" s="81" t="s">
        <v>10882</v>
      </c>
      <c r="F1444" s="145">
        <v>5.19</v>
      </c>
      <c r="G1444" s="145">
        <v>5.26</v>
      </c>
      <c r="H1444" s="48">
        <v>77</v>
      </c>
      <c r="I1444" s="48">
        <v>56</v>
      </c>
      <c r="J1444" s="151" t="str">
        <f t="shared" si="93"/>
        <v xml:space="preserve"> </v>
      </c>
      <c r="K1444" s="151" t="str">
        <f t="shared" si="94"/>
        <v xml:space="preserve"> </v>
      </c>
      <c r="L1444" s="151" t="str">
        <f t="shared" si="95"/>
        <v xml:space="preserve"> </v>
      </c>
      <c r="M1444" s="169" t="s">
        <v>12613</v>
      </c>
      <c r="N1444" s="9"/>
      <c r="O1444" s="62">
        <f t="shared" si="96"/>
        <v>66.5</v>
      </c>
      <c r="P1444" s="4"/>
    </row>
    <row r="1445" spans="1:16" s="5" customFormat="1" ht="17.45" customHeight="1">
      <c r="A1445" s="4">
        <v>1436</v>
      </c>
      <c r="B1445" s="133" t="s">
        <v>10847</v>
      </c>
      <c r="C1445" s="134" t="s">
        <v>732</v>
      </c>
      <c r="D1445" s="135" t="s">
        <v>879</v>
      </c>
      <c r="E1445" s="81" t="s">
        <v>10882</v>
      </c>
      <c r="F1445" s="145">
        <v>6.41</v>
      </c>
      <c r="G1445" s="145">
        <v>7.43</v>
      </c>
      <c r="H1445" s="48">
        <v>72</v>
      </c>
      <c r="I1445" s="48">
        <v>87</v>
      </c>
      <c r="J1445" s="151" t="str">
        <f t="shared" si="93"/>
        <v xml:space="preserve"> </v>
      </c>
      <c r="K1445" s="151" t="str">
        <f t="shared" si="94"/>
        <v>SVK</v>
      </c>
      <c r="L1445" s="151" t="str">
        <f t="shared" si="95"/>
        <v xml:space="preserve"> </v>
      </c>
      <c r="M1445" s="101"/>
      <c r="N1445" s="9"/>
      <c r="O1445" s="62">
        <f t="shared" si="96"/>
        <v>79.5</v>
      </c>
      <c r="P1445" s="4"/>
    </row>
    <row r="1446" spans="1:16" s="5" customFormat="1" ht="17.45" customHeight="1">
      <c r="A1446" s="4">
        <v>1437</v>
      </c>
      <c r="B1446" s="133" t="s">
        <v>10848</v>
      </c>
      <c r="C1446" s="134" t="s">
        <v>304</v>
      </c>
      <c r="D1446" s="135" t="s">
        <v>2321</v>
      </c>
      <c r="E1446" s="81" t="s">
        <v>10882</v>
      </c>
      <c r="F1446" s="145">
        <v>5.72</v>
      </c>
      <c r="G1446" s="145">
        <v>6.01</v>
      </c>
      <c r="H1446" s="48">
        <v>75</v>
      </c>
      <c r="I1446" s="48">
        <v>77</v>
      </c>
      <c r="J1446" s="151" t="str">
        <f t="shared" si="93"/>
        <v xml:space="preserve"> </v>
      </c>
      <c r="K1446" s="151" t="str">
        <f t="shared" si="94"/>
        <v xml:space="preserve"> </v>
      </c>
      <c r="L1446" s="151" t="str">
        <f t="shared" si="95"/>
        <v xml:space="preserve"> </v>
      </c>
      <c r="M1446" s="101"/>
      <c r="N1446" s="9"/>
      <c r="O1446" s="62">
        <f t="shared" si="96"/>
        <v>76</v>
      </c>
      <c r="P1446" s="4"/>
    </row>
    <row r="1447" spans="1:16" s="5" customFormat="1" ht="17.45" customHeight="1">
      <c r="A1447" s="4">
        <v>1438</v>
      </c>
      <c r="B1447" s="133" t="s">
        <v>10849</v>
      </c>
      <c r="C1447" s="134" t="s">
        <v>3374</v>
      </c>
      <c r="D1447" s="135" t="s">
        <v>4057</v>
      </c>
      <c r="E1447" s="81" t="s">
        <v>10882</v>
      </c>
      <c r="F1447" s="145">
        <v>5.17</v>
      </c>
      <c r="G1447" s="145">
        <v>5.48</v>
      </c>
      <c r="H1447" s="48">
        <v>68</v>
      </c>
      <c r="I1447" s="48">
        <v>57</v>
      </c>
      <c r="J1447" s="151" t="str">
        <f t="shared" si="93"/>
        <v xml:space="preserve"> </v>
      </c>
      <c r="K1447" s="151" t="str">
        <f t="shared" si="94"/>
        <v xml:space="preserve"> </v>
      </c>
      <c r="L1447" s="151" t="str">
        <f t="shared" si="95"/>
        <v xml:space="preserve"> </v>
      </c>
      <c r="M1447" s="101"/>
      <c r="N1447" s="9"/>
      <c r="O1447" s="62">
        <f t="shared" si="96"/>
        <v>62.5</v>
      </c>
      <c r="P1447" s="4"/>
    </row>
    <row r="1448" spans="1:16" s="5" customFormat="1" ht="17.45" customHeight="1">
      <c r="A1448" s="4">
        <v>1439</v>
      </c>
      <c r="B1448" s="133" t="s">
        <v>10850</v>
      </c>
      <c r="C1448" s="134" t="s">
        <v>7743</v>
      </c>
      <c r="D1448" s="135" t="s">
        <v>2086</v>
      </c>
      <c r="E1448" s="81" t="s">
        <v>10882</v>
      </c>
      <c r="F1448" s="145">
        <v>6.37</v>
      </c>
      <c r="G1448" s="145">
        <v>7.67</v>
      </c>
      <c r="H1448" s="48">
        <v>77</v>
      </c>
      <c r="I1448" s="48">
        <v>85</v>
      </c>
      <c r="J1448" s="151" t="str">
        <f t="shared" si="93"/>
        <v xml:space="preserve"> </v>
      </c>
      <c r="K1448" s="151" t="str">
        <f t="shared" si="94"/>
        <v>SVK</v>
      </c>
      <c r="L1448" s="151" t="str">
        <f t="shared" si="95"/>
        <v xml:space="preserve"> </v>
      </c>
      <c r="M1448" s="101"/>
      <c r="N1448" s="9"/>
      <c r="O1448" s="62">
        <f t="shared" si="96"/>
        <v>81</v>
      </c>
      <c r="P1448" s="4"/>
    </row>
    <row r="1449" spans="1:16" s="5" customFormat="1" ht="17.45" customHeight="1">
      <c r="A1449" s="4">
        <v>1440</v>
      </c>
      <c r="B1449" s="133" t="s">
        <v>10851</v>
      </c>
      <c r="C1449" s="134" t="s">
        <v>348</v>
      </c>
      <c r="D1449" s="135" t="s">
        <v>3610</v>
      </c>
      <c r="E1449" s="81" t="s">
        <v>10882</v>
      </c>
      <c r="F1449" s="145">
        <v>5.79</v>
      </c>
      <c r="G1449" s="145">
        <v>7.28</v>
      </c>
      <c r="H1449" s="48">
        <v>77</v>
      </c>
      <c r="I1449" s="48">
        <v>63</v>
      </c>
      <c r="J1449" s="151" t="str">
        <f t="shared" si="93"/>
        <v xml:space="preserve"> </v>
      </c>
      <c r="K1449" s="151" t="str">
        <f t="shared" si="94"/>
        <v xml:space="preserve"> </v>
      </c>
      <c r="L1449" s="151" t="str">
        <f t="shared" si="95"/>
        <v xml:space="preserve"> </v>
      </c>
      <c r="M1449" s="101"/>
      <c r="N1449" s="9"/>
      <c r="O1449" s="62">
        <f t="shared" si="96"/>
        <v>70</v>
      </c>
      <c r="P1449" s="4"/>
    </row>
    <row r="1450" spans="1:16" s="5" customFormat="1" ht="17.45" customHeight="1">
      <c r="A1450" s="4">
        <v>1441</v>
      </c>
      <c r="B1450" s="133" t="s">
        <v>10852</v>
      </c>
      <c r="C1450" s="134" t="s">
        <v>3747</v>
      </c>
      <c r="D1450" s="135" t="s">
        <v>4263</v>
      </c>
      <c r="E1450" s="81" t="s">
        <v>10882</v>
      </c>
      <c r="F1450" s="145">
        <v>4.99</v>
      </c>
      <c r="G1450" s="145">
        <v>4.7</v>
      </c>
      <c r="H1450" s="48">
        <v>67</v>
      </c>
      <c r="I1450" s="48">
        <v>66</v>
      </c>
      <c r="J1450" s="151" t="str">
        <f t="shared" si="93"/>
        <v xml:space="preserve"> </v>
      </c>
      <c r="K1450" s="151" t="str">
        <f t="shared" si="94"/>
        <v xml:space="preserve"> </v>
      </c>
      <c r="L1450" s="151" t="str">
        <f t="shared" si="95"/>
        <v xml:space="preserve"> </v>
      </c>
      <c r="M1450" s="101"/>
      <c r="N1450" s="9"/>
      <c r="O1450" s="62">
        <f t="shared" si="96"/>
        <v>66.5</v>
      </c>
      <c r="P1450" s="4"/>
    </row>
    <row r="1451" spans="1:16" s="5" customFormat="1" ht="17.45" customHeight="1">
      <c r="A1451" s="4">
        <v>1442</v>
      </c>
      <c r="B1451" s="133" t="s">
        <v>10853</v>
      </c>
      <c r="C1451" s="134" t="s">
        <v>10854</v>
      </c>
      <c r="D1451" s="135" t="s">
        <v>623</v>
      </c>
      <c r="E1451" s="81" t="s">
        <v>10882</v>
      </c>
      <c r="F1451" s="145">
        <v>6.27</v>
      </c>
      <c r="G1451" s="145">
        <v>5.49</v>
      </c>
      <c r="H1451" s="48">
        <v>74</v>
      </c>
      <c r="I1451" s="48">
        <v>61</v>
      </c>
      <c r="J1451" s="151" t="str">
        <f t="shared" si="93"/>
        <v xml:space="preserve"> </v>
      </c>
      <c r="K1451" s="151" t="str">
        <f t="shared" si="94"/>
        <v xml:space="preserve"> </v>
      </c>
      <c r="L1451" s="151" t="str">
        <f t="shared" si="95"/>
        <v xml:space="preserve"> </v>
      </c>
      <c r="M1451" s="101"/>
      <c r="N1451" s="9"/>
      <c r="O1451" s="62">
        <f t="shared" si="96"/>
        <v>67.5</v>
      </c>
      <c r="P1451" s="4"/>
    </row>
    <row r="1452" spans="1:16" s="5" customFormat="1" ht="17.45" customHeight="1">
      <c r="A1452" s="4">
        <v>1443</v>
      </c>
      <c r="B1452" s="133" t="s">
        <v>10855</v>
      </c>
      <c r="C1452" s="134" t="s">
        <v>3241</v>
      </c>
      <c r="D1452" s="135" t="s">
        <v>3617</v>
      </c>
      <c r="E1452" s="81" t="s">
        <v>10882</v>
      </c>
      <c r="F1452" s="145">
        <v>6.45</v>
      </c>
      <c r="G1452" s="145">
        <v>6.54</v>
      </c>
      <c r="H1452" s="48">
        <v>70</v>
      </c>
      <c r="I1452" s="48">
        <v>70</v>
      </c>
      <c r="J1452" s="151" t="str">
        <f t="shared" si="93"/>
        <v xml:space="preserve"> </v>
      </c>
      <c r="K1452" s="151" t="str">
        <f t="shared" si="94"/>
        <v xml:space="preserve"> </v>
      </c>
      <c r="L1452" s="151" t="str">
        <f t="shared" si="95"/>
        <v xml:space="preserve"> </v>
      </c>
      <c r="M1452" s="101"/>
      <c r="N1452" s="9"/>
      <c r="O1452" s="62">
        <f t="shared" si="96"/>
        <v>70</v>
      </c>
      <c r="P1452" s="4"/>
    </row>
    <row r="1453" spans="1:16" s="5" customFormat="1" ht="17.45" customHeight="1">
      <c r="A1453" s="4">
        <v>1444</v>
      </c>
      <c r="B1453" s="133" t="s">
        <v>10856</v>
      </c>
      <c r="C1453" s="134" t="s">
        <v>493</v>
      </c>
      <c r="D1453" s="135" t="s">
        <v>3511</v>
      </c>
      <c r="E1453" s="81" t="s">
        <v>10882</v>
      </c>
      <c r="F1453" s="145">
        <v>5.83</v>
      </c>
      <c r="G1453" s="145">
        <v>7.41</v>
      </c>
      <c r="H1453" s="48">
        <v>70</v>
      </c>
      <c r="I1453" s="48">
        <v>66</v>
      </c>
      <c r="J1453" s="151" t="str">
        <f t="shared" si="93"/>
        <v xml:space="preserve"> </v>
      </c>
      <c r="K1453" s="151" t="str">
        <f t="shared" si="94"/>
        <v xml:space="preserve"> </v>
      </c>
      <c r="L1453" s="151" t="str">
        <f t="shared" si="95"/>
        <v xml:space="preserve"> </v>
      </c>
      <c r="M1453" s="98"/>
      <c r="N1453" s="9"/>
      <c r="O1453" s="62">
        <f t="shared" si="96"/>
        <v>68</v>
      </c>
      <c r="P1453" s="4"/>
    </row>
    <row r="1454" spans="1:16" s="5" customFormat="1" ht="17.45" customHeight="1">
      <c r="A1454" s="4">
        <v>1445</v>
      </c>
      <c r="B1454" s="133" t="s">
        <v>10857</v>
      </c>
      <c r="C1454" s="134" t="s">
        <v>10858</v>
      </c>
      <c r="D1454" s="135" t="s">
        <v>3790</v>
      </c>
      <c r="E1454" s="81" t="s">
        <v>10882</v>
      </c>
      <c r="F1454" s="145">
        <v>5.75</v>
      </c>
      <c r="G1454" s="145">
        <v>6.47</v>
      </c>
      <c r="H1454" s="48">
        <v>70</v>
      </c>
      <c r="I1454" s="48">
        <v>58</v>
      </c>
      <c r="J1454" s="151" t="str">
        <f t="shared" si="93"/>
        <v xml:space="preserve"> </v>
      </c>
      <c r="K1454" s="151" t="str">
        <f t="shared" si="94"/>
        <v xml:space="preserve"> </v>
      </c>
      <c r="L1454" s="151" t="str">
        <f t="shared" si="95"/>
        <v xml:space="preserve"> </v>
      </c>
      <c r="M1454" s="157"/>
      <c r="N1454" s="9"/>
      <c r="O1454" s="62">
        <f t="shared" si="96"/>
        <v>64</v>
      </c>
      <c r="P1454" s="4"/>
    </row>
    <row r="1455" spans="1:16" s="5" customFormat="1" ht="17.45" customHeight="1">
      <c r="A1455" s="4">
        <v>1446</v>
      </c>
      <c r="B1455" s="133" t="s">
        <v>10859</v>
      </c>
      <c r="C1455" s="134" t="s">
        <v>905</v>
      </c>
      <c r="D1455" s="135" t="s">
        <v>4342</v>
      </c>
      <c r="E1455" s="81" t="s">
        <v>10882</v>
      </c>
      <c r="F1455" s="145">
        <v>5.48</v>
      </c>
      <c r="G1455" s="145">
        <v>5.98</v>
      </c>
      <c r="H1455" s="48">
        <v>70</v>
      </c>
      <c r="I1455" s="48">
        <v>59</v>
      </c>
      <c r="J1455" s="151" t="str">
        <f t="shared" si="93"/>
        <v xml:space="preserve"> </v>
      </c>
      <c r="K1455" s="151" t="str">
        <f t="shared" si="94"/>
        <v xml:space="preserve"> </v>
      </c>
      <c r="L1455" s="151" t="str">
        <f t="shared" si="95"/>
        <v xml:space="preserve"> </v>
      </c>
      <c r="M1455" s="101"/>
      <c r="N1455" s="9"/>
      <c r="O1455" s="62">
        <f t="shared" si="96"/>
        <v>64.5</v>
      </c>
      <c r="P1455" s="4"/>
    </row>
    <row r="1456" spans="1:16" s="5" customFormat="1" ht="17.45" customHeight="1">
      <c r="A1456" s="4">
        <v>1447</v>
      </c>
      <c r="B1456" s="133" t="s">
        <v>10860</v>
      </c>
      <c r="C1456" s="134" t="s">
        <v>2485</v>
      </c>
      <c r="D1456" s="135" t="s">
        <v>3798</v>
      </c>
      <c r="E1456" s="81" t="s">
        <v>10882</v>
      </c>
      <c r="F1456" s="145">
        <v>5.63</v>
      </c>
      <c r="G1456" s="145">
        <v>5.36</v>
      </c>
      <c r="H1456" s="48">
        <v>74</v>
      </c>
      <c r="I1456" s="48">
        <v>61</v>
      </c>
      <c r="J1456" s="151" t="str">
        <f t="shared" si="93"/>
        <v xml:space="preserve"> </v>
      </c>
      <c r="K1456" s="151" t="str">
        <f t="shared" si="94"/>
        <v xml:space="preserve"> </v>
      </c>
      <c r="L1456" s="151" t="str">
        <f t="shared" si="95"/>
        <v xml:space="preserve"> </v>
      </c>
      <c r="M1456" s="83"/>
      <c r="N1456" s="9"/>
      <c r="O1456" s="62">
        <f t="shared" si="96"/>
        <v>67.5</v>
      </c>
      <c r="P1456" s="4"/>
    </row>
    <row r="1457" spans="1:16" s="5" customFormat="1" ht="17.45" customHeight="1">
      <c r="A1457" s="4">
        <v>1448</v>
      </c>
      <c r="B1457" s="133" t="s">
        <v>10861</v>
      </c>
      <c r="C1457" s="134" t="s">
        <v>3032</v>
      </c>
      <c r="D1457" s="135" t="s">
        <v>4267</v>
      </c>
      <c r="E1457" s="81" t="s">
        <v>10882</v>
      </c>
      <c r="F1457" s="145">
        <v>6.68</v>
      </c>
      <c r="G1457" s="145">
        <v>7.72</v>
      </c>
      <c r="H1457" s="48">
        <v>89</v>
      </c>
      <c r="I1457" s="48">
        <v>93</v>
      </c>
      <c r="J1457" s="151" t="str">
        <f t="shared" si="93"/>
        <v xml:space="preserve"> </v>
      </c>
      <c r="K1457" s="151" t="str">
        <f t="shared" si="94"/>
        <v>SVK</v>
      </c>
      <c r="L1457" s="151" t="str">
        <f t="shared" si="95"/>
        <v xml:space="preserve"> </v>
      </c>
      <c r="M1457" s="101"/>
      <c r="N1457" s="9"/>
      <c r="O1457" s="62">
        <f t="shared" si="96"/>
        <v>91</v>
      </c>
      <c r="P1457" s="4"/>
    </row>
    <row r="1458" spans="1:16" s="5" customFormat="1" ht="17.45" customHeight="1">
      <c r="A1458" s="4">
        <v>1449</v>
      </c>
      <c r="B1458" s="133" t="s">
        <v>10862</v>
      </c>
      <c r="C1458" s="134" t="s">
        <v>3793</v>
      </c>
      <c r="D1458" s="135" t="s">
        <v>3785</v>
      </c>
      <c r="E1458" s="81" t="s">
        <v>10882</v>
      </c>
      <c r="F1458" s="145">
        <v>5.34</v>
      </c>
      <c r="G1458" s="145">
        <v>6.18</v>
      </c>
      <c r="H1458" s="48">
        <v>70</v>
      </c>
      <c r="I1458" s="48">
        <v>63</v>
      </c>
      <c r="J1458" s="151" t="str">
        <f t="shared" si="93"/>
        <v xml:space="preserve"> </v>
      </c>
      <c r="K1458" s="151" t="str">
        <f t="shared" si="94"/>
        <v xml:space="preserve"> </v>
      </c>
      <c r="L1458" s="151" t="str">
        <f t="shared" si="95"/>
        <v xml:space="preserve"> </v>
      </c>
      <c r="M1458" s="101"/>
      <c r="N1458" s="9"/>
      <c r="O1458" s="62">
        <f t="shared" si="96"/>
        <v>66.5</v>
      </c>
      <c r="P1458" s="4"/>
    </row>
    <row r="1459" spans="1:16" s="5" customFormat="1" ht="17.45" customHeight="1">
      <c r="A1459" s="4">
        <v>1450</v>
      </c>
      <c r="B1459" s="133" t="s">
        <v>10863</v>
      </c>
      <c r="C1459" s="134" t="s">
        <v>997</v>
      </c>
      <c r="D1459" s="135" t="s">
        <v>3785</v>
      </c>
      <c r="E1459" s="81" t="s">
        <v>10882</v>
      </c>
      <c r="F1459" s="145">
        <v>4.47</v>
      </c>
      <c r="G1459" s="145">
        <v>4.68</v>
      </c>
      <c r="H1459" s="48">
        <v>59</v>
      </c>
      <c r="I1459" s="48">
        <v>51</v>
      </c>
      <c r="J1459" s="151" t="str">
        <f t="shared" si="93"/>
        <v xml:space="preserve"> </v>
      </c>
      <c r="K1459" s="151" t="str">
        <f t="shared" si="94"/>
        <v xml:space="preserve"> </v>
      </c>
      <c r="L1459" s="151" t="str">
        <f t="shared" si="95"/>
        <v xml:space="preserve"> </v>
      </c>
      <c r="M1459" s="83"/>
      <c r="N1459" s="9"/>
      <c r="O1459" s="62">
        <f t="shared" si="96"/>
        <v>55</v>
      </c>
      <c r="P1459" s="48"/>
    </row>
    <row r="1460" spans="1:16" s="5" customFormat="1" ht="17.45" customHeight="1">
      <c r="A1460" s="4">
        <v>1451</v>
      </c>
      <c r="B1460" s="133" t="s">
        <v>10864</v>
      </c>
      <c r="C1460" s="134" t="s">
        <v>10865</v>
      </c>
      <c r="D1460" s="135" t="s">
        <v>366</v>
      </c>
      <c r="E1460" s="81" t="s">
        <v>10882</v>
      </c>
      <c r="F1460" s="145">
        <v>4.6399999999999997</v>
      </c>
      <c r="G1460" s="145">
        <v>5.39</v>
      </c>
      <c r="H1460" s="48">
        <v>69</v>
      </c>
      <c r="I1460" s="48">
        <v>65</v>
      </c>
      <c r="J1460" s="151" t="str">
        <f t="shared" si="93"/>
        <v xml:space="preserve"> </v>
      </c>
      <c r="K1460" s="151" t="str">
        <f t="shared" si="94"/>
        <v xml:space="preserve"> </v>
      </c>
      <c r="L1460" s="151" t="str">
        <f t="shared" si="95"/>
        <v xml:space="preserve"> </v>
      </c>
      <c r="M1460" s="101"/>
      <c r="N1460" s="15"/>
      <c r="O1460" s="62">
        <f t="shared" si="96"/>
        <v>67</v>
      </c>
      <c r="P1460" s="4"/>
    </row>
    <row r="1461" spans="1:16" s="5" customFormat="1" ht="17.45" customHeight="1">
      <c r="A1461" s="4">
        <v>1452</v>
      </c>
      <c r="B1461" s="133" t="s">
        <v>10866</v>
      </c>
      <c r="C1461" s="134" t="s">
        <v>748</v>
      </c>
      <c r="D1461" s="135" t="s">
        <v>3372</v>
      </c>
      <c r="E1461" s="81" t="s">
        <v>10882</v>
      </c>
      <c r="F1461" s="145">
        <v>4.99</v>
      </c>
      <c r="G1461" s="145">
        <v>4.7699999999999996</v>
      </c>
      <c r="H1461" s="48">
        <v>70</v>
      </c>
      <c r="I1461" s="48">
        <v>56</v>
      </c>
      <c r="J1461" s="151" t="str">
        <f t="shared" si="93"/>
        <v xml:space="preserve"> </v>
      </c>
      <c r="K1461" s="151" t="str">
        <f t="shared" si="94"/>
        <v xml:space="preserve"> </v>
      </c>
      <c r="L1461" s="151" t="str">
        <f t="shared" si="95"/>
        <v xml:space="preserve"> </v>
      </c>
      <c r="M1461" s="152"/>
      <c r="N1461" s="9"/>
      <c r="O1461" s="62">
        <f t="shared" si="96"/>
        <v>63</v>
      </c>
      <c r="P1461" s="4"/>
    </row>
    <row r="1462" spans="1:16" s="5" customFormat="1" ht="17.45" customHeight="1">
      <c r="A1462" s="4">
        <v>1453</v>
      </c>
      <c r="B1462" s="133" t="s">
        <v>10867</v>
      </c>
      <c r="C1462" s="134" t="s">
        <v>10868</v>
      </c>
      <c r="D1462" s="135" t="s">
        <v>4631</v>
      </c>
      <c r="E1462" s="81" t="s">
        <v>10882</v>
      </c>
      <c r="F1462" s="145">
        <v>7.38</v>
      </c>
      <c r="G1462" s="145">
        <v>8.0399999999999991</v>
      </c>
      <c r="H1462" s="48">
        <v>91</v>
      </c>
      <c r="I1462" s="48">
        <v>91</v>
      </c>
      <c r="J1462" s="151" t="str">
        <f t="shared" si="93"/>
        <v>SVK</v>
      </c>
      <c r="K1462" s="151" t="str">
        <f t="shared" si="94"/>
        <v>SVG</v>
      </c>
      <c r="L1462" s="151" t="str">
        <f t="shared" si="95"/>
        <v>SVK</v>
      </c>
      <c r="M1462" s="83"/>
      <c r="N1462" s="15"/>
      <c r="O1462" s="62">
        <f t="shared" si="96"/>
        <v>91</v>
      </c>
      <c r="P1462" s="4"/>
    </row>
    <row r="1463" spans="1:16" s="5" customFormat="1" ht="17.45" customHeight="1">
      <c r="A1463" s="4">
        <v>1454</v>
      </c>
      <c r="B1463" s="133" t="s">
        <v>10869</v>
      </c>
      <c r="C1463" s="134" t="s">
        <v>3607</v>
      </c>
      <c r="D1463" s="135" t="s">
        <v>4398</v>
      </c>
      <c r="E1463" s="81" t="s">
        <v>10882</v>
      </c>
      <c r="F1463" s="145">
        <v>5.25</v>
      </c>
      <c r="G1463" s="145">
        <v>5.88</v>
      </c>
      <c r="H1463" s="48">
        <v>68</v>
      </c>
      <c r="I1463" s="48">
        <v>59</v>
      </c>
      <c r="J1463" s="151" t="str">
        <f t="shared" si="93"/>
        <v xml:space="preserve"> </v>
      </c>
      <c r="K1463" s="151" t="str">
        <f t="shared" si="94"/>
        <v xml:space="preserve"> </v>
      </c>
      <c r="L1463" s="151" t="str">
        <f t="shared" si="95"/>
        <v xml:space="preserve"> </v>
      </c>
      <c r="M1463" s="101"/>
      <c r="N1463" s="15"/>
      <c r="O1463" s="62">
        <f t="shared" si="96"/>
        <v>63.5</v>
      </c>
      <c r="P1463" s="4"/>
    </row>
    <row r="1464" spans="1:16" s="5" customFormat="1" ht="17.45" customHeight="1">
      <c r="A1464" s="4">
        <v>1455</v>
      </c>
      <c r="B1464" s="133" t="s">
        <v>10870</v>
      </c>
      <c r="C1464" s="134" t="s">
        <v>997</v>
      </c>
      <c r="D1464" s="135" t="s">
        <v>2575</v>
      </c>
      <c r="E1464" s="81" t="s">
        <v>10882</v>
      </c>
      <c r="F1464" s="145">
        <v>5.87</v>
      </c>
      <c r="G1464" s="145">
        <v>6.47</v>
      </c>
      <c r="H1464" s="48">
        <v>68</v>
      </c>
      <c r="I1464" s="48">
        <v>65</v>
      </c>
      <c r="J1464" s="151" t="str">
        <f t="shared" si="93"/>
        <v xml:space="preserve"> </v>
      </c>
      <c r="K1464" s="151" t="str">
        <f t="shared" si="94"/>
        <v xml:space="preserve"> </v>
      </c>
      <c r="L1464" s="151" t="str">
        <f t="shared" si="95"/>
        <v xml:space="preserve"> </v>
      </c>
      <c r="M1464" s="152"/>
      <c r="N1464" s="15"/>
      <c r="O1464" s="62">
        <f t="shared" si="96"/>
        <v>66.5</v>
      </c>
      <c r="P1464" s="4"/>
    </row>
    <row r="1465" spans="1:16" s="5" customFormat="1" ht="17.45" customHeight="1">
      <c r="A1465" s="4">
        <v>1456</v>
      </c>
      <c r="B1465" s="133" t="s">
        <v>10871</v>
      </c>
      <c r="C1465" s="134" t="s">
        <v>10872</v>
      </c>
      <c r="D1465" s="135" t="s">
        <v>2575</v>
      </c>
      <c r="E1465" s="81" t="s">
        <v>10882</v>
      </c>
      <c r="F1465" s="145">
        <v>5.81</v>
      </c>
      <c r="G1465" s="145">
        <v>6.11</v>
      </c>
      <c r="H1465" s="48">
        <v>71</v>
      </c>
      <c r="I1465" s="48">
        <v>65</v>
      </c>
      <c r="J1465" s="151" t="str">
        <f t="shared" si="93"/>
        <v xml:space="preserve"> </v>
      </c>
      <c r="K1465" s="151" t="str">
        <f t="shared" si="94"/>
        <v xml:space="preserve"> </v>
      </c>
      <c r="L1465" s="151" t="str">
        <f t="shared" si="95"/>
        <v xml:space="preserve"> </v>
      </c>
      <c r="M1465" s="101"/>
      <c r="N1465" s="15"/>
      <c r="O1465" s="62">
        <f t="shared" si="96"/>
        <v>68</v>
      </c>
      <c r="P1465" s="4"/>
    </row>
    <row r="1466" spans="1:16" s="5" customFormat="1" ht="17.45" customHeight="1">
      <c r="A1466" s="4">
        <v>1457</v>
      </c>
      <c r="B1466" s="133" t="s">
        <v>10873</v>
      </c>
      <c r="C1466" s="134" t="s">
        <v>668</v>
      </c>
      <c r="D1466" s="135" t="s">
        <v>1591</v>
      </c>
      <c r="E1466" s="81" t="s">
        <v>10882</v>
      </c>
      <c r="F1466" s="145">
        <v>4.9400000000000004</v>
      </c>
      <c r="G1466" s="145">
        <v>6.22</v>
      </c>
      <c r="H1466" s="48">
        <v>72</v>
      </c>
      <c r="I1466" s="48">
        <v>60</v>
      </c>
      <c r="J1466" s="151" t="str">
        <f t="shared" si="93"/>
        <v xml:space="preserve"> </v>
      </c>
      <c r="K1466" s="151" t="str">
        <f t="shared" si="94"/>
        <v xml:space="preserve"> </v>
      </c>
      <c r="L1466" s="151" t="str">
        <f t="shared" si="95"/>
        <v xml:space="preserve"> </v>
      </c>
      <c r="M1466" s="101"/>
      <c r="N1466" s="15"/>
      <c r="O1466" s="62">
        <f t="shared" si="96"/>
        <v>66</v>
      </c>
      <c r="P1466" s="4"/>
    </row>
    <row r="1467" spans="1:16" s="5" customFormat="1" ht="17.45" customHeight="1">
      <c r="A1467" s="4">
        <v>1458</v>
      </c>
      <c r="B1467" s="133" t="s">
        <v>10874</v>
      </c>
      <c r="C1467" s="134" t="s">
        <v>997</v>
      </c>
      <c r="D1467" s="135" t="s">
        <v>1503</v>
      </c>
      <c r="E1467" s="81" t="s">
        <v>10882</v>
      </c>
      <c r="F1467" s="145">
        <v>6.26</v>
      </c>
      <c r="G1467" s="145">
        <v>6.35</v>
      </c>
      <c r="H1467" s="48">
        <v>70</v>
      </c>
      <c r="I1467" s="48">
        <v>63</v>
      </c>
      <c r="J1467" s="151" t="str">
        <f t="shared" si="93"/>
        <v xml:space="preserve"> </v>
      </c>
      <c r="K1467" s="151" t="str">
        <f t="shared" si="94"/>
        <v xml:space="preserve"> </v>
      </c>
      <c r="L1467" s="151" t="str">
        <f t="shared" si="95"/>
        <v xml:space="preserve"> </v>
      </c>
      <c r="M1467" s="101"/>
      <c r="N1467" s="15"/>
      <c r="O1467" s="62">
        <f t="shared" si="96"/>
        <v>66.5</v>
      </c>
      <c r="P1467" s="4"/>
    </row>
    <row r="1468" spans="1:16" s="5" customFormat="1" ht="17.45" customHeight="1">
      <c r="A1468" s="4">
        <v>1459</v>
      </c>
      <c r="B1468" s="133" t="s">
        <v>10875</v>
      </c>
      <c r="C1468" s="134" t="s">
        <v>3614</v>
      </c>
      <c r="D1468" s="135" t="s">
        <v>1002</v>
      </c>
      <c r="E1468" s="81" t="s">
        <v>10882</v>
      </c>
      <c r="F1468" s="145">
        <v>5.07</v>
      </c>
      <c r="G1468" s="145">
        <v>5.61</v>
      </c>
      <c r="H1468" s="48">
        <v>68</v>
      </c>
      <c r="I1468" s="48">
        <v>63</v>
      </c>
      <c r="J1468" s="151" t="str">
        <f t="shared" si="93"/>
        <v xml:space="preserve"> </v>
      </c>
      <c r="K1468" s="151" t="str">
        <f t="shared" si="94"/>
        <v xml:space="preserve"> </v>
      </c>
      <c r="L1468" s="151" t="str">
        <f t="shared" si="95"/>
        <v xml:space="preserve"> </v>
      </c>
      <c r="M1468" s="84"/>
      <c r="N1468" s="50"/>
      <c r="O1468" s="62">
        <f t="shared" si="96"/>
        <v>65.5</v>
      </c>
      <c r="P1468" s="71"/>
    </row>
    <row r="1469" spans="1:16" s="5" customFormat="1" ht="17.45" customHeight="1">
      <c r="A1469" s="4">
        <v>1460</v>
      </c>
      <c r="B1469" s="133" t="s">
        <v>10876</v>
      </c>
      <c r="C1469" s="134" t="s">
        <v>10877</v>
      </c>
      <c r="D1469" s="135" t="s">
        <v>2983</v>
      </c>
      <c r="E1469" s="81" t="s">
        <v>10882</v>
      </c>
      <c r="F1469" s="145">
        <v>6.22</v>
      </c>
      <c r="G1469" s="145">
        <v>6.31</v>
      </c>
      <c r="H1469" s="48">
        <v>83</v>
      </c>
      <c r="I1469" s="48">
        <v>78</v>
      </c>
      <c r="J1469" s="151" t="str">
        <f t="shared" si="93"/>
        <v xml:space="preserve"> </v>
      </c>
      <c r="K1469" s="151" t="str">
        <f t="shared" si="94"/>
        <v xml:space="preserve"> </v>
      </c>
      <c r="L1469" s="151" t="str">
        <f t="shared" si="95"/>
        <v xml:space="preserve"> </v>
      </c>
      <c r="M1469" s="101"/>
      <c r="N1469" s="50"/>
      <c r="O1469" s="62">
        <f t="shared" si="96"/>
        <v>80.5</v>
      </c>
      <c r="P1469" s="59"/>
    </row>
    <row r="1470" spans="1:16" s="5" customFormat="1" ht="17.45" customHeight="1">
      <c r="A1470" s="4">
        <v>1461</v>
      </c>
      <c r="B1470" s="133" t="s">
        <v>10878</v>
      </c>
      <c r="C1470" s="134" t="s">
        <v>907</v>
      </c>
      <c r="D1470" s="135" t="s">
        <v>2573</v>
      </c>
      <c r="E1470" s="81" t="s">
        <v>10882</v>
      </c>
      <c r="F1470" s="145">
        <v>3.77</v>
      </c>
      <c r="G1470" s="145">
        <v>4.6500000000000004</v>
      </c>
      <c r="H1470" s="48">
        <v>62</v>
      </c>
      <c r="I1470" s="48">
        <v>66</v>
      </c>
      <c r="J1470" s="151" t="str">
        <f t="shared" si="93"/>
        <v xml:space="preserve"> </v>
      </c>
      <c r="K1470" s="151" t="str">
        <f t="shared" si="94"/>
        <v xml:space="preserve"> </v>
      </c>
      <c r="L1470" s="151" t="str">
        <f t="shared" si="95"/>
        <v xml:space="preserve"> </v>
      </c>
      <c r="M1470" s="157"/>
      <c r="N1470" s="6"/>
      <c r="O1470" s="62">
        <f t="shared" si="96"/>
        <v>64</v>
      </c>
      <c r="P1470" s="59"/>
    </row>
    <row r="1471" spans="1:16" s="5" customFormat="1" ht="17.45" customHeight="1">
      <c r="A1471" s="4">
        <v>1462</v>
      </c>
      <c r="B1471" s="133" t="s">
        <v>10879</v>
      </c>
      <c r="C1471" s="134" t="s">
        <v>1285</v>
      </c>
      <c r="D1471" s="135" t="s">
        <v>526</v>
      </c>
      <c r="E1471" s="81" t="s">
        <v>10882</v>
      </c>
      <c r="F1471" s="145">
        <v>2.82</v>
      </c>
      <c r="G1471" s="145">
        <v>4.59</v>
      </c>
      <c r="H1471" s="48">
        <v>51</v>
      </c>
      <c r="I1471" s="48">
        <v>51</v>
      </c>
      <c r="J1471" s="151" t="str">
        <f t="shared" si="93"/>
        <v xml:space="preserve"> </v>
      </c>
      <c r="K1471" s="151" t="str">
        <f t="shared" si="94"/>
        <v xml:space="preserve"> </v>
      </c>
      <c r="L1471" s="151" t="str">
        <f t="shared" si="95"/>
        <v xml:space="preserve"> </v>
      </c>
      <c r="M1471" s="158" t="s">
        <v>10883</v>
      </c>
      <c r="N1471" s="6"/>
      <c r="O1471" s="62">
        <f t="shared" si="96"/>
        <v>51</v>
      </c>
      <c r="P1471" s="71"/>
    </row>
    <row r="1472" spans="1:16" s="5" customFormat="1" ht="17.45" customHeight="1">
      <c r="A1472" s="4">
        <v>1463</v>
      </c>
      <c r="B1472" s="133" t="s">
        <v>10880</v>
      </c>
      <c r="C1472" s="134" t="s">
        <v>10881</v>
      </c>
      <c r="D1472" s="135" t="s">
        <v>3620</v>
      </c>
      <c r="E1472" s="81" t="s">
        <v>10882</v>
      </c>
      <c r="F1472" s="145">
        <v>4.75</v>
      </c>
      <c r="G1472" s="145">
        <v>6.36</v>
      </c>
      <c r="H1472" s="48">
        <v>62</v>
      </c>
      <c r="I1472" s="48">
        <v>55</v>
      </c>
      <c r="J1472" s="151" t="str">
        <f t="shared" si="93"/>
        <v xml:space="preserve"> </v>
      </c>
      <c r="K1472" s="151" t="str">
        <f t="shared" si="94"/>
        <v xml:space="preserve"> </v>
      </c>
      <c r="L1472" s="151" t="str">
        <f t="shared" si="95"/>
        <v xml:space="preserve"> </v>
      </c>
      <c r="M1472" s="83"/>
      <c r="N1472" s="6"/>
      <c r="O1472" s="62">
        <f t="shared" si="96"/>
        <v>58.5</v>
      </c>
      <c r="P1472" s="71"/>
    </row>
    <row r="1473" spans="1:16" s="5" customFormat="1" ht="17.45" customHeight="1">
      <c r="A1473" s="4">
        <v>1464</v>
      </c>
      <c r="B1473" s="133" t="s">
        <v>10884</v>
      </c>
      <c r="C1473" s="134" t="s">
        <v>3374</v>
      </c>
      <c r="D1473" s="135" t="s">
        <v>3413</v>
      </c>
      <c r="E1473" s="81" t="s">
        <v>10937</v>
      </c>
      <c r="F1473" s="145">
        <v>5.75</v>
      </c>
      <c r="G1473" s="145">
        <v>3.87</v>
      </c>
      <c r="H1473" s="48">
        <v>57</v>
      </c>
      <c r="I1473" s="48">
        <v>60</v>
      </c>
      <c r="J1473" s="151" t="str">
        <f t="shared" si="93"/>
        <v xml:space="preserve"> </v>
      </c>
      <c r="K1473" s="151" t="str">
        <f t="shared" si="94"/>
        <v xml:space="preserve"> </v>
      </c>
      <c r="L1473" s="151" t="str">
        <f t="shared" si="95"/>
        <v xml:space="preserve"> </v>
      </c>
      <c r="M1473" s="101"/>
      <c r="N1473" s="6"/>
      <c r="O1473" s="62">
        <f t="shared" si="96"/>
        <v>58.5</v>
      </c>
      <c r="P1473" s="71"/>
    </row>
    <row r="1474" spans="1:16" s="5" customFormat="1" ht="17.45" customHeight="1">
      <c r="A1474" s="4">
        <v>1465</v>
      </c>
      <c r="B1474" s="133" t="s">
        <v>10885</v>
      </c>
      <c r="C1474" s="134" t="s">
        <v>3340</v>
      </c>
      <c r="D1474" s="135" t="s">
        <v>3413</v>
      </c>
      <c r="E1474" s="81" t="s">
        <v>10937</v>
      </c>
      <c r="F1474" s="145">
        <v>5.82</v>
      </c>
      <c r="G1474" s="145">
        <v>5.57</v>
      </c>
      <c r="H1474" s="48">
        <v>55</v>
      </c>
      <c r="I1474" s="48">
        <v>56</v>
      </c>
      <c r="J1474" s="151" t="str">
        <f t="shared" si="93"/>
        <v xml:space="preserve"> </v>
      </c>
      <c r="K1474" s="151" t="str">
        <f t="shared" si="94"/>
        <v xml:space="preserve"> </v>
      </c>
      <c r="L1474" s="151" t="str">
        <f t="shared" si="95"/>
        <v xml:space="preserve"> </v>
      </c>
      <c r="M1474" s="84"/>
      <c r="N1474" s="6"/>
      <c r="O1474" s="62">
        <f t="shared" si="96"/>
        <v>55.5</v>
      </c>
      <c r="P1474" s="71"/>
    </row>
    <row r="1475" spans="1:16" s="5" customFormat="1" ht="17.45" customHeight="1">
      <c r="A1475" s="4">
        <v>1466</v>
      </c>
      <c r="B1475" s="133" t="s">
        <v>10886</v>
      </c>
      <c r="C1475" s="134" t="s">
        <v>944</v>
      </c>
      <c r="D1475" s="135" t="s">
        <v>2009</v>
      </c>
      <c r="E1475" s="81" t="s">
        <v>10937</v>
      </c>
      <c r="F1475" s="145">
        <v>5.6</v>
      </c>
      <c r="G1475" s="145">
        <v>4.9400000000000004</v>
      </c>
      <c r="H1475" s="48">
        <v>52</v>
      </c>
      <c r="I1475" s="48">
        <v>54</v>
      </c>
      <c r="J1475" s="151" t="str">
        <f t="shared" si="93"/>
        <v xml:space="preserve"> </v>
      </c>
      <c r="K1475" s="151" t="str">
        <f t="shared" si="94"/>
        <v xml:space="preserve"> </v>
      </c>
      <c r="L1475" s="151" t="str">
        <f t="shared" si="95"/>
        <v xml:space="preserve"> </v>
      </c>
      <c r="M1475" s="101"/>
      <c r="N1475" s="6"/>
      <c r="O1475" s="62">
        <f t="shared" si="96"/>
        <v>53</v>
      </c>
      <c r="P1475" s="71"/>
    </row>
    <row r="1476" spans="1:16" s="5" customFormat="1" ht="17.45" customHeight="1">
      <c r="A1476" s="4">
        <v>1467</v>
      </c>
      <c r="B1476" s="133" t="s">
        <v>10887</v>
      </c>
      <c r="C1476" s="134" t="s">
        <v>3821</v>
      </c>
      <c r="D1476" s="135" t="s">
        <v>552</v>
      </c>
      <c r="E1476" s="81" t="s">
        <v>10937</v>
      </c>
      <c r="F1476" s="145">
        <v>5.92</v>
      </c>
      <c r="G1476" s="145">
        <v>5.51</v>
      </c>
      <c r="H1476" s="48">
        <v>71</v>
      </c>
      <c r="I1476" s="48">
        <v>79</v>
      </c>
      <c r="J1476" s="151" t="str">
        <f t="shared" si="93"/>
        <v xml:space="preserve"> </v>
      </c>
      <c r="K1476" s="151" t="str">
        <f t="shared" si="94"/>
        <v xml:space="preserve"> </v>
      </c>
      <c r="L1476" s="151" t="str">
        <f t="shared" si="95"/>
        <v xml:space="preserve"> </v>
      </c>
      <c r="M1476" s="101"/>
      <c r="N1476" s="6"/>
      <c r="O1476" s="62">
        <f t="shared" si="96"/>
        <v>75</v>
      </c>
      <c r="P1476" s="71"/>
    </row>
    <row r="1477" spans="1:16" s="5" customFormat="1" ht="17.45" customHeight="1">
      <c r="A1477" s="4">
        <v>1468</v>
      </c>
      <c r="B1477" s="133" t="s">
        <v>10888</v>
      </c>
      <c r="C1477" s="134" t="s">
        <v>9151</v>
      </c>
      <c r="D1477" s="135" t="s">
        <v>4067</v>
      </c>
      <c r="E1477" s="81" t="s">
        <v>10937</v>
      </c>
      <c r="F1477" s="145">
        <v>6.67</v>
      </c>
      <c r="G1477" s="145">
        <v>5.44</v>
      </c>
      <c r="H1477" s="48">
        <v>61</v>
      </c>
      <c r="I1477" s="48">
        <v>58</v>
      </c>
      <c r="J1477" s="151" t="str">
        <f t="shared" si="93"/>
        <v xml:space="preserve"> </v>
      </c>
      <c r="K1477" s="151" t="str">
        <f t="shared" si="94"/>
        <v xml:space="preserve"> </v>
      </c>
      <c r="L1477" s="151" t="str">
        <f t="shared" si="95"/>
        <v xml:space="preserve"> </v>
      </c>
      <c r="M1477" s="101"/>
      <c r="N1477" s="6"/>
      <c r="O1477" s="62">
        <f t="shared" si="96"/>
        <v>59.5</v>
      </c>
      <c r="P1477" s="71"/>
    </row>
    <row r="1478" spans="1:16" s="5" customFormat="1" ht="17.45" customHeight="1">
      <c r="A1478" s="4">
        <v>1469</v>
      </c>
      <c r="B1478" s="133" t="s">
        <v>10889</v>
      </c>
      <c r="C1478" s="134" t="s">
        <v>10890</v>
      </c>
      <c r="D1478" s="135" t="s">
        <v>1806</v>
      </c>
      <c r="E1478" s="81" t="s">
        <v>10937</v>
      </c>
      <c r="F1478" s="145">
        <v>6.45</v>
      </c>
      <c r="G1478" s="145">
        <v>5.16</v>
      </c>
      <c r="H1478" s="48">
        <v>56</v>
      </c>
      <c r="I1478" s="48">
        <v>70</v>
      </c>
      <c r="J1478" s="151" t="str">
        <f t="shared" si="93"/>
        <v xml:space="preserve"> </v>
      </c>
      <c r="K1478" s="151" t="str">
        <f t="shared" si="94"/>
        <v xml:space="preserve"> </v>
      </c>
      <c r="L1478" s="151" t="str">
        <f t="shared" si="95"/>
        <v xml:space="preserve"> </v>
      </c>
      <c r="M1478" s="152"/>
      <c r="N1478" s="9"/>
      <c r="O1478" s="62">
        <f t="shared" si="96"/>
        <v>63</v>
      </c>
      <c r="P1478" s="71"/>
    </row>
    <row r="1479" spans="1:16" s="5" customFormat="1" ht="17.45" customHeight="1">
      <c r="A1479" s="4">
        <v>1470</v>
      </c>
      <c r="B1479" s="133" t="s">
        <v>10891</v>
      </c>
      <c r="C1479" s="134" t="s">
        <v>5630</v>
      </c>
      <c r="D1479" s="135" t="s">
        <v>4070</v>
      </c>
      <c r="E1479" s="81" t="s">
        <v>10937</v>
      </c>
      <c r="F1479" s="145">
        <v>7.42</v>
      </c>
      <c r="G1479" s="145">
        <v>7.19</v>
      </c>
      <c r="H1479" s="48">
        <v>63</v>
      </c>
      <c r="I1479" s="48">
        <v>73</v>
      </c>
      <c r="J1479" s="151" t="str">
        <f t="shared" si="93"/>
        <v xml:space="preserve"> </v>
      </c>
      <c r="K1479" s="151" t="str">
        <f t="shared" si="94"/>
        <v>SVK</v>
      </c>
      <c r="L1479" s="151" t="str">
        <f t="shared" si="95"/>
        <v xml:space="preserve"> </v>
      </c>
      <c r="M1479" s="101"/>
      <c r="N1479" s="78"/>
      <c r="O1479" s="62">
        <f t="shared" si="96"/>
        <v>68</v>
      </c>
      <c r="P1479" s="71"/>
    </row>
    <row r="1480" spans="1:16" s="5" customFormat="1" ht="17.45" customHeight="1">
      <c r="A1480" s="4">
        <v>1471</v>
      </c>
      <c r="B1480" s="133" t="s">
        <v>10892</v>
      </c>
      <c r="C1480" s="134" t="s">
        <v>3189</v>
      </c>
      <c r="D1480" s="135" t="s">
        <v>3837</v>
      </c>
      <c r="E1480" s="81" t="s">
        <v>10937</v>
      </c>
      <c r="F1480" s="145">
        <v>6.05</v>
      </c>
      <c r="G1480" s="145">
        <v>4.79</v>
      </c>
      <c r="H1480" s="48">
        <v>53</v>
      </c>
      <c r="I1480" s="48">
        <v>64</v>
      </c>
      <c r="J1480" s="151" t="str">
        <f t="shared" ref="J1480:J1543" si="97">IF(AND(F1480&gt;=9,H1480&gt;=90),"SVXS",IF(AND(F1480&gt;=8,H1480&gt;=80),"SVG",IF(AND(F1480&gt;=7,H1480&gt;=70),"SVK"," ")))</f>
        <v xml:space="preserve"> </v>
      </c>
      <c r="K1480" s="151" t="str">
        <f t="shared" ref="K1480:K1543" si="98">IF(AND(G1480&gt;=9,I1480&gt;=90),"SVXS",IF(AND(G1480&gt;=8,I1480&gt;=80),"SVG",IF(AND(G1480&gt;=7,I1480&gt;=70),"SVK"," ")))</f>
        <v xml:space="preserve"> </v>
      </c>
      <c r="L1480" s="151" t="str">
        <f t="shared" ref="L1480:L1543" si="99">IF(AND(J1480="SVXS",K1480="SVXS"),"SVXS",IF(AND(J1480="SVG",K1480="SVG"),"SVG",IF(AND(J1480="SVK",K1480="SVK"),"SVK",IF(AND(J1480="SVXS",K1480="SVG"),"SVG",IF(AND(J1480="SVG",K1480="SVXS"),"SVG",IF(AND(J1480="SVG",K1480="SVK"),"SVK",IF(AND(J1480="SVK",K1480="SVG"),"SVK"," ")))))))</f>
        <v xml:space="preserve"> </v>
      </c>
      <c r="M1480" s="101"/>
      <c r="N1480" s="117"/>
      <c r="O1480" s="62">
        <f t="shared" ref="O1480:O1543" si="100">SUM(H1480:I1480)/2</f>
        <v>58.5</v>
      </c>
      <c r="P1480" s="71"/>
    </row>
    <row r="1481" spans="1:16" s="5" customFormat="1" ht="17.45" customHeight="1">
      <c r="A1481" s="4">
        <v>1472</v>
      </c>
      <c r="B1481" s="133" t="s">
        <v>10893</v>
      </c>
      <c r="C1481" s="134" t="s">
        <v>1009</v>
      </c>
      <c r="D1481" s="135" t="s">
        <v>3837</v>
      </c>
      <c r="E1481" s="81" t="s">
        <v>10937</v>
      </c>
      <c r="F1481" s="145">
        <v>5.37</v>
      </c>
      <c r="G1481" s="145">
        <v>4.71</v>
      </c>
      <c r="H1481" s="48">
        <v>55</v>
      </c>
      <c r="I1481" s="48">
        <v>53</v>
      </c>
      <c r="J1481" s="151" t="str">
        <f t="shared" si="97"/>
        <v xml:space="preserve"> </v>
      </c>
      <c r="K1481" s="151" t="str">
        <f t="shared" si="98"/>
        <v xml:space="preserve"> </v>
      </c>
      <c r="L1481" s="151" t="str">
        <f t="shared" si="99"/>
        <v xml:space="preserve"> </v>
      </c>
      <c r="M1481" s="83"/>
      <c r="N1481" s="9"/>
      <c r="O1481" s="62">
        <f t="shared" si="100"/>
        <v>54</v>
      </c>
      <c r="P1481" s="71"/>
    </row>
    <row r="1482" spans="1:16" s="5" customFormat="1" ht="17.45" customHeight="1">
      <c r="A1482" s="4">
        <v>1473</v>
      </c>
      <c r="B1482" s="133" t="s">
        <v>10894</v>
      </c>
      <c r="C1482" s="134" t="s">
        <v>2378</v>
      </c>
      <c r="D1482" s="135" t="s">
        <v>3837</v>
      </c>
      <c r="E1482" s="81" t="s">
        <v>10937</v>
      </c>
      <c r="F1482" s="145">
        <v>6.29</v>
      </c>
      <c r="G1482" s="145">
        <v>5.19</v>
      </c>
      <c r="H1482" s="48">
        <v>56</v>
      </c>
      <c r="I1482" s="48">
        <v>59</v>
      </c>
      <c r="J1482" s="151" t="str">
        <f t="shared" si="97"/>
        <v xml:space="preserve"> </v>
      </c>
      <c r="K1482" s="151" t="str">
        <f t="shared" si="98"/>
        <v xml:space="preserve"> </v>
      </c>
      <c r="L1482" s="151" t="str">
        <f t="shared" si="99"/>
        <v xml:space="preserve"> </v>
      </c>
      <c r="M1482" s="83"/>
      <c r="N1482" s="9"/>
      <c r="O1482" s="62">
        <f t="shared" si="100"/>
        <v>57.5</v>
      </c>
      <c r="P1482" s="71"/>
    </row>
    <row r="1483" spans="1:16" s="5" customFormat="1" ht="17.45" customHeight="1">
      <c r="A1483" s="4">
        <v>1474</v>
      </c>
      <c r="B1483" s="133" t="s">
        <v>10895</v>
      </c>
      <c r="C1483" s="134" t="s">
        <v>1215</v>
      </c>
      <c r="D1483" s="135" t="s">
        <v>665</v>
      </c>
      <c r="E1483" s="81" t="s">
        <v>10937</v>
      </c>
      <c r="F1483" s="145">
        <v>5.95</v>
      </c>
      <c r="G1483" s="145">
        <v>4.12</v>
      </c>
      <c r="H1483" s="48">
        <v>52</v>
      </c>
      <c r="I1483" s="48">
        <v>50</v>
      </c>
      <c r="J1483" s="151" t="str">
        <f t="shared" si="97"/>
        <v xml:space="preserve"> </v>
      </c>
      <c r="K1483" s="151" t="str">
        <f t="shared" si="98"/>
        <v xml:space="preserve"> </v>
      </c>
      <c r="L1483" s="151" t="str">
        <f t="shared" si="99"/>
        <v xml:space="preserve"> </v>
      </c>
      <c r="M1483" s="83"/>
      <c r="N1483" s="50"/>
      <c r="O1483" s="62">
        <f t="shared" si="100"/>
        <v>51</v>
      </c>
      <c r="P1483" s="76"/>
    </row>
    <row r="1484" spans="1:16" s="5" customFormat="1" ht="17.45" customHeight="1">
      <c r="A1484" s="4">
        <v>1475</v>
      </c>
      <c r="B1484" s="133" t="s">
        <v>10896</v>
      </c>
      <c r="C1484" s="134" t="s">
        <v>3821</v>
      </c>
      <c r="D1484" s="135" t="s">
        <v>1451</v>
      </c>
      <c r="E1484" s="81" t="s">
        <v>10937</v>
      </c>
      <c r="F1484" s="145">
        <v>5.57</v>
      </c>
      <c r="G1484" s="145">
        <v>4.96</v>
      </c>
      <c r="H1484" s="48">
        <v>55</v>
      </c>
      <c r="I1484" s="48">
        <v>59</v>
      </c>
      <c r="J1484" s="151" t="str">
        <f t="shared" si="97"/>
        <v xml:space="preserve"> </v>
      </c>
      <c r="K1484" s="151" t="str">
        <f t="shared" si="98"/>
        <v xml:space="preserve"> </v>
      </c>
      <c r="L1484" s="151" t="str">
        <f t="shared" si="99"/>
        <v xml:space="preserve"> </v>
      </c>
      <c r="M1484" s="152"/>
      <c r="N1484" s="50"/>
      <c r="O1484" s="62">
        <f t="shared" si="100"/>
        <v>57</v>
      </c>
      <c r="P1484" s="76"/>
    </row>
    <row r="1485" spans="1:16" s="5" customFormat="1" ht="17.45" customHeight="1">
      <c r="A1485" s="4">
        <v>1476</v>
      </c>
      <c r="B1485" s="133" t="s">
        <v>10897</v>
      </c>
      <c r="C1485" s="134" t="s">
        <v>10898</v>
      </c>
      <c r="D1485" s="135" t="s">
        <v>3474</v>
      </c>
      <c r="E1485" s="81" t="s">
        <v>10937</v>
      </c>
      <c r="F1485" s="145">
        <v>5.83</v>
      </c>
      <c r="G1485" s="145">
        <v>6.17</v>
      </c>
      <c r="H1485" s="48">
        <v>55</v>
      </c>
      <c r="I1485" s="48">
        <v>70</v>
      </c>
      <c r="J1485" s="151" t="str">
        <f t="shared" si="97"/>
        <v xml:space="preserve"> </v>
      </c>
      <c r="K1485" s="151" t="str">
        <f t="shared" si="98"/>
        <v xml:space="preserve"> </v>
      </c>
      <c r="L1485" s="151" t="str">
        <f t="shared" si="99"/>
        <v xml:space="preserve"> </v>
      </c>
      <c r="M1485" s="83"/>
      <c r="N1485" s="9"/>
      <c r="O1485" s="62">
        <f t="shared" si="100"/>
        <v>62.5</v>
      </c>
      <c r="P1485" s="76"/>
    </row>
    <row r="1486" spans="1:16" s="5" customFormat="1" ht="17.45" customHeight="1">
      <c r="A1486" s="4">
        <v>1477</v>
      </c>
      <c r="B1486" s="133" t="s">
        <v>10899</v>
      </c>
      <c r="C1486" s="134" t="s">
        <v>4392</v>
      </c>
      <c r="D1486" s="135" t="s">
        <v>3474</v>
      </c>
      <c r="E1486" s="81" t="s">
        <v>10937</v>
      </c>
      <c r="F1486" s="145">
        <v>5.38</v>
      </c>
      <c r="G1486" s="145">
        <v>5.1100000000000003</v>
      </c>
      <c r="H1486" s="48">
        <v>53</v>
      </c>
      <c r="I1486" s="48">
        <v>59</v>
      </c>
      <c r="J1486" s="151" t="str">
        <f t="shared" si="97"/>
        <v xml:space="preserve"> </v>
      </c>
      <c r="K1486" s="151" t="str">
        <f t="shared" si="98"/>
        <v xml:space="preserve"> </v>
      </c>
      <c r="L1486" s="151" t="str">
        <f t="shared" si="99"/>
        <v xml:space="preserve"> </v>
      </c>
      <c r="M1486" s="157"/>
      <c r="N1486" s="50"/>
      <c r="O1486" s="62">
        <f t="shared" si="100"/>
        <v>56</v>
      </c>
      <c r="P1486" s="76"/>
    </row>
    <row r="1487" spans="1:16" s="5" customFormat="1" ht="17.45" customHeight="1">
      <c r="A1487" s="4">
        <v>1478</v>
      </c>
      <c r="B1487" s="133" t="s">
        <v>10900</v>
      </c>
      <c r="C1487" s="134" t="s">
        <v>3727</v>
      </c>
      <c r="D1487" s="135" t="s">
        <v>3474</v>
      </c>
      <c r="E1487" s="81" t="s">
        <v>10937</v>
      </c>
      <c r="F1487" s="145">
        <v>5.07</v>
      </c>
      <c r="G1487" s="145">
        <v>4.0999999999999996</v>
      </c>
      <c r="H1487" s="48">
        <v>53</v>
      </c>
      <c r="I1487" s="48">
        <v>53</v>
      </c>
      <c r="J1487" s="151" t="str">
        <f t="shared" si="97"/>
        <v xml:space="preserve"> </v>
      </c>
      <c r="K1487" s="151" t="str">
        <f t="shared" si="98"/>
        <v xml:space="preserve"> </v>
      </c>
      <c r="L1487" s="151" t="str">
        <f t="shared" si="99"/>
        <v xml:space="preserve"> </v>
      </c>
      <c r="M1487" s="101"/>
      <c r="N1487" s="50"/>
      <c r="O1487" s="62">
        <f t="shared" si="100"/>
        <v>53</v>
      </c>
      <c r="P1487" s="76"/>
    </row>
    <row r="1488" spans="1:16" s="5" customFormat="1" ht="17.45" customHeight="1">
      <c r="A1488" s="4">
        <v>1479</v>
      </c>
      <c r="B1488" s="133" t="s">
        <v>10901</v>
      </c>
      <c r="C1488" s="134" t="s">
        <v>1231</v>
      </c>
      <c r="D1488" s="135" t="s">
        <v>1392</v>
      </c>
      <c r="E1488" s="81" t="s">
        <v>10937</v>
      </c>
      <c r="F1488" s="145">
        <v>5.23</v>
      </c>
      <c r="G1488" s="145">
        <v>4.93</v>
      </c>
      <c r="H1488" s="48">
        <v>56</v>
      </c>
      <c r="I1488" s="48">
        <v>58</v>
      </c>
      <c r="J1488" s="151" t="str">
        <f t="shared" si="97"/>
        <v xml:space="preserve"> </v>
      </c>
      <c r="K1488" s="151" t="str">
        <f t="shared" si="98"/>
        <v xml:space="preserve"> </v>
      </c>
      <c r="L1488" s="151" t="str">
        <f t="shared" si="99"/>
        <v xml:space="preserve"> </v>
      </c>
      <c r="M1488" s="83"/>
      <c r="N1488" s="50"/>
      <c r="O1488" s="62">
        <f t="shared" si="100"/>
        <v>57</v>
      </c>
      <c r="P1488" s="76"/>
    </row>
    <row r="1489" spans="1:16" s="5" customFormat="1" ht="17.45" customHeight="1">
      <c r="A1489" s="4">
        <v>1480</v>
      </c>
      <c r="B1489" s="133" t="s">
        <v>10902</v>
      </c>
      <c r="C1489" s="134" t="s">
        <v>8914</v>
      </c>
      <c r="D1489" s="135" t="s">
        <v>1414</v>
      </c>
      <c r="E1489" s="81" t="s">
        <v>10937</v>
      </c>
      <c r="F1489" s="145">
        <v>3.67</v>
      </c>
      <c r="G1489" s="145">
        <v>5.74</v>
      </c>
      <c r="H1489" s="48">
        <v>47</v>
      </c>
      <c r="I1489" s="48">
        <v>66</v>
      </c>
      <c r="J1489" s="151" t="str">
        <f t="shared" si="97"/>
        <v xml:space="preserve"> </v>
      </c>
      <c r="K1489" s="151" t="str">
        <f t="shared" si="98"/>
        <v xml:space="preserve"> </v>
      </c>
      <c r="L1489" s="151" t="str">
        <f t="shared" si="99"/>
        <v xml:space="preserve"> </v>
      </c>
      <c r="M1489" s="101"/>
      <c r="N1489" s="123"/>
      <c r="O1489" s="62">
        <f t="shared" si="100"/>
        <v>56.5</v>
      </c>
      <c r="P1489" s="76"/>
    </row>
    <row r="1490" spans="1:16" s="5" customFormat="1" ht="17.45" customHeight="1">
      <c r="A1490" s="4">
        <v>1481</v>
      </c>
      <c r="B1490" s="133" t="s">
        <v>10903</v>
      </c>
      <c r="C1490" s="134" t="s">
        <v>351</v>
      </c>
      <c r="D1490" s="135" t="s">
        <v>3365</v>
      </c>
      <c r="E1490" s="81" t="s">
        <v>10937</v>
      </c>
      <c r="F1490" s="145">
        <v>5.48</v>
      </c>
      <c r="G1490" s="145">
        <v>5.48</v>
      </c>
      <c r="H1490" s="48">
        <v>52</v>
      </c>
      <c r="I1490" s="48">
        <v>54</v>
      </c>
      <c r="J1490" s="151" t="str">
        <f t="shared" si="97"/>
        <v xml:space="preserve"> </v>
      </c>
      <c r="K1490" s="151" t="str">
        <f t="shared" si="98"/>
        <v xml:space="preserve"> </v>
      </c>
      <c r="L1490" s="151" t="str">
        <f t="shared" si="99"/>
        <v xml:space="preserve"> </v>
      </c>
      <c r="M1490" s="83"/>
      <c r="N1490" s="123"/>
      <c r="O1490" s="62">
        <f t="shared" si="100"/>
        <v>53</v>
      </c>
      <c r="P1490" s="76"/>
    </row>
    <row r="1491" spans="1:16" s="5" customFormat="1" ht="17.45" customHeight="1">
      <c r="A1491" s="4">
        <v>1482</v>
      </c>
      <c r="B1491" s="133" t="s">
        <v>10904</v>
      </c>
      <c r="C1491" s="134" t="s">
        <v>10905</v>
      </c>
      <c r="D1491" s="135" t="s">
        <v>3922</v>
      </c>
      <c r="E1491" s="81" t="s">
        <v>10937</v>
      </c>
      <c r="F1491" s="145">
        <v>1.45</v>
      </c>
      <c r="G1491" s="145">
        <v>3.33</v>
      </c>
      <c r="H1491" s="48">
        <v>45</v>
      </c>
      <c r="I1491" s="48">
        <v>50</v>
      </c>
      <c r="J1491" s="151" t="str">
        <f t="shared" si="97"/>
        <v xml:space="preserve"> </v>
      </c>
      <c r="K1491" s="151" t="str">
        <f t="shared" si="98"/>
        <v xml:space="preserve"> </v>
      </c>
      <c r="L1491" s="151" t="str">
        <f t="shared" si="99"/>
        <v xml:space="preserve"> </v>
      </c>
      <c r="M1491" s="83"/>
      <c r="N1491" s="123"/>
      <c r="O1491" s="62">
        <f t="shared" si="100"/>
        <v>47.5</v>
      </c>
      <c r="P1491" s="71"/>
    </row>
    <row r="1492" spans="1:16" s="5" customFormat="1" ht="17.45" customHeight="1">
      <c r="A1492" s="4">
        <v>1483</v>
      </c>
      <c r="B1492" s="133" t="s">
        <v>10906</v>
      </c>
      <c r="C1492" s="134" t="s">
        <v>10907</v>
      </c>
      <c r="D1492" s="135" t="s">
        <v>2325</v>
      </c>
      <c r="E1492" s="81" t="s">
        <v>10937</v>
      </c>
      <c r="F1492" s="145">
        <v>5.43</v>
      </c>
      <c r="G1492" s="145">
        <v>5.71</v>
      </c>
      <c r="H1492" s="48">
        <v>53</v>
      </c>
      <c r="I1492" s="48">
        <v>70</v>
      </c>
      <c r="J1492" s="151" t="str">
        <f t="shared" si="97"/>
        <v xml:space="preserve"> </v>
      </c>
      <c r="K1492" s="151" t="str">
        <f t="shared" si="98"/>
        <v xml:space="preserve"> </v>
      </c>
      <c r="L1492" s="151" t="str">
        <f t="shared" si="99"/>
        <v xml:space="preserve"> </v>
      </c>
      <c r="M1492" s="101"/>
      <c r="N1492" s="123"/>
      <c r="O1492" s="62">
        <f t="shared" si="100"/>
        <v>61.5</v>
      </c>
      <c r="P1492" s="87"/>
    </row>
    <row r="1493" spans="1:16" s="5" customFormat="1" ht="17.45" customHeight="1">
      <c r="A1493" s="4">
        <v>1484</v>
      </c>
      <c r="B1493" s="133" t="s">
        <v>10908</v>
      </c>
      <c r="C1493" s="134" t="s">
        <v>3964</v>
      </c>
      <c r="D1493" s="135" t="s">
        <v>3610</v>
      </c>
      <c r="E1493" s="81" t="s">
        <v>10937</v>
      </c>
      <c r="F1493" s="145">
        <v>3.11</v>
      </c>
      <c r="G1493" s="145">
        <v>2.81</v>
      </c>
      <c r="H1493" s="48">
        <v>48</v>
      </c>
      <c r="I1493" s="48">
        <v>50</v>
      </c>
      <c r="J1493" s="151" t="str">
        <f t="shared" si="97"/>
        <v xml:space="preserve"> </v>
      </c>
      <c r="K1493" s="151" t="str">
        <f t="shared" si="98"/>
        <v xml:space="preserve"> </v>
      </c>
      <c r="L1493" s="151" t="str">
        <f t="shared" si="99"/>
        <v xml:space="preserve"> </v>
      </c>
      <c r="M1493" s="130"/>
      <c r="N1493" s="123"/>
      <c r="O1493" s="62">
        <f t="shared" si="100"/>
        <v>49</v>
      </c>
      <c r="P1493" s="87"/>
    </row>
    <row r="1494" spans="1:16" s="5" customFormat="1" ht="17.45" customHeight="1">
      <c r="A1494" s="4">
        <v>1485</v>
      </c>
      <c r="B1494" s="133" t="s">
        <v>10909</v>
      </c>
      <c r="C1494" s="134" t="s">
        <v>4063</v>
      </c>
      <c r="D1494" s="135" t="s">
        <v>3509</v>
      </c>
      <c r="E1494" s="81" t="s">
        <v>10937</v>
      </c>
      <c r="F1494" s="145">
        <v>6.13</v>
      </c>
      <c r="G1494" s="145">
        <v>5.94</v>
      </c>
      <c r="H1494" s="48">
        <v>71</v>
      </c>
      <c r="I1494" s="48">
        <v>67</v>
      </c>
      <c r="J1494" s="151" t="str">
        <f t="shared" si="97"/>
        <v xml:space="preserve"> </v>
      </c>
      <c r="K1494" s="151" t="str">
        <f t="shared" si="98"/>
        <v xml:space="preserve"> </v>
      </c>
      <c r="L1494" s="151" t="str">
        <f t="shared" si="99"/>
        <v xml:space="preserve"> </v>
      </c>
      <c r="M1494" s="101"/>
      <c r="N1494" s="123"/>
      <c r="O1494" s="62">
        <f t="shared" si="100"/>
        <v>69</v>
      </c>
      <c r="P1494" s="71"/>
    </row>
    <row r="1495" spans="1:16" s="5" customFormat="1" ht="17.45" customHeight="1">
      <c r="A1495" s="4">
        <v>1486</v>
      </c>
      <c r="B1495" s="133" t="s">
        <v>10910</v>
      </c>
      <c r="C1495" s="134" t="s">
        <v>10911</v>
      </c>
      <c r="D1495" s="135" t="s">
        <v>4263</v>
      </c>
      <c r="E1495" s="81" t="s">
        <v>10937</v>
      </c>
      <c r="F1495" s="145">
        <v>5.81</v>
      </c>
      <c r="G1495" s="145">
        <v>2.59</v>
      </c>
      <c r="H1495" s="48">
        <v>55</v>
      </c>
      <c r="I1495" s="48">
        <v>52</v>
      </c>
      <c r="J1495" s="151" t="str">
        <f t="shared" si="97"/>
        <v xml:space="preserve"> </v>
      </c>
      <c r="K1495" s="151" t="str">
        <f t="shared" si="98"/>
        <v xml:space="preserve"> </v>
      </c>
      <c r="L1495" s="151" t="str">
        <f t="shared" si="99"/>
        <v xml:space="preserve"> </v>
      </c>
      <c r="M1495" s="101"/>
      <c r="N1495" s="123"/>
      <c r="O1495" s="62">
        <f t="shared" si="100"/>
        <v>53.5</v>
      </c>
      <c r="P1495" s="59"/>
    </row>
    <row r="1496" spans="1:16" s="5" customFormat="1" ht="17.45" customHeight="1">
      <c r="A1496" s="4">
        <v>1487</v>
      </c>
      <c r="B1496" s="133" t="s">
        <v>10912</v>
      </c>
      <c r="C1496" s="134" t="s">
        <v>1406</v>
      </c>
      <c r="D1496" s="135" t="s">
        <v>3615</v>
      </c>
      <c r="E1496" s="81" t="s">
        <v>10937</v>
      </c>
      <c r="F1496" s="145">
        <v>7.28</v>
      </c>
      <c r="G1496" s="145">
        <v>6.75</v>
      </c>
      <c r="H1496" s="48">
        <v>65</v>
      </c>
      <c r="I1496" s="48">
        <v>77</v>
      </c>
      <c r="J1496" s="151" t="str">
        <f t="shared" si="97"/>
        <v xml:space="preserve"> </v>
      </c>
      <c r="K1496" s="151" t="str">
        <f t="shared" si="98"/>
        <v xml:space="preserve"> </v>
      </c>
      <c r="L1496" s="151" t="str">
        <f t="shared" si="99"/>
        <v xml:space="preserve"> </v>
      </c>
      <c r="M1496" s="83"/>
      <c r="N1496" s="123"/>
      <c r="O1496" s="62">
        <f t="shared" si="100"/>
        <v>71</v>
      </c>
      <c r="P1496" s="59"/>
    </row>
    <row r="1497" spans="1:16" s="5" customFormat="1" ht="17.45" customHeight="1">
      <c r="A1497" s="4">
        <v>1488</v>
      </c>
      <c r="B1497" s="133" t="s">
        <v>10913</v>
      </c>
      <c r="C1497" s="134" t="s">
        <v>3964</v>
      </c>
      <c r="D1497" s="135" t="s">
        <v>3511</v>
      </c>
      <c r="E1497" s="81" t="s">
        <v>10937</v>
      </c>
      <c r="F1497" s="145">
        <v>7.25</v>
      </c>
      <c r="G1497" s="145">
        <v>7.16</v>
      </c>
      <c r="H1497" s="48">
        <v>69</v>
      </c>
      <c r="I1497" s="48">
        <v>79</v>
      </c>
      <c r="J1497" s="151" t="str">
        <f t="shared" si="97"/>
        <v xml:space="preserve"> </v>
      </c>
      <c r="K1497" s="166" t="str">
        <f t="shared" si="98"/>
        <v>SVK</v>
      </c>
      <c r="L1497" s="151" t="str">
        <f t="shared" si="99"/>
        <v xml:space="preserve"> </v>
      </c>
      <c r="M1497" s="63" t="s">
        <v>12603</v>
      </c>
      <c r="N1497" s="123"/>
      <c r="O1497" s="62">
        <f t="shared" si="100"/>
        <v>74</v>
      </c>
      <c r="P1497" s="71"/>
    </row>
    <row r="1498" spans="1:16" s="5" customFormat="1" ht="17.45" customHeight="1">
      <c r="A1498" s="4">
        <v>1489</v>
      </c>
      <c r="B1498" s="133" t="s">
        <v>10914</v>
      </c>
      <c r="C1498" s="134" t="s">
        <v>10915</v>
      </c>
      <c r="D1498" s="135" t="s">
        <v>4264</v>
      </c>
      <c r="E1498" s="81" t="s">
        <v>10937</v>
      </c>
      <c r="F1498" s="145">
        <v>6.33</v>
      </c>
      <c r="G1498" s="145">
        <v>5.78</v>
      </c>
      <c r="H1498" s="48">
        <v>61</v>
      </c>
      <c r="I1498" s="48">
        <v>51</v>
      </c>
      <c r="J1498" s="151" t="str">
        <f t="shared" si="97"/>
        <v xml:space="preserve"> </v>
      </c>
      <c r="K1498" s="151" t="str">
        <f t="shared" si="98"/>
        <v xml:space="preserve"> </v>
      </c>
      <c r="L1498" s="151" t="str">
        <f t="shared" si="99"/>
        <v xml:space="preserve"> </v>
      </c>
      <c r="M1498" s="101"/>
      <c r="N1498" s="123"/>
      <c r="O1498" s="62">
        <f t="shared" si="100"/>
        <v>56</v>
      </c>
      <c r="P1498" s="59"/>
    </row>
    <row r="1499" spans="1:16" s="5" customFormat="1" ht="17.45" customHeight="1">
      <c r="A1499" s="4">
        <v>1490</v>
      </c>
      <c r="B1499" s="133" t="s">
        <v>10916</v>
      </c>
      <c r="C1499" s="134" t="s">
        <v>4655</v>
      </c>
      <c r="D1499" s="135" t="s">
        <v>3625</v>
      </c>
      <c r="E1499" s="81" t="s">
        <v>10937</v>
      </c>
      <c r="F1499" s="145">
        <v>6.7</v>
      </c>
      <c r="G1499" s="145">
        <v>5.98</v>
      </c>
      <c r="H1499" s="48">
        <v>56</v>
      </c>
      <c r="I1499" s="48">
        <v>73</v>
      </c>
      <c r="J1499" s="151" t="str">
        <f t="shared" si="97"/>
        <v xml:space="preserve"> </v>
      </c>
      <c r="K1499" s="151" t="str">
        <f t="shared" si="98"/>
        <v xml:space="preserve"> </v>
      </c>
      <c r="L1499" s="151" t="str">
        <f t="shared" si="99"/>
        <v xml:space="preserve"> </v>
      </c>
      <c r="M1499" s="84"/>
      <c r="N1499" s="123"/>
      <c r="O1499" s="62">
        <f t="shared" si="100"/>
        <v>64.5</v>
      </c>
      <c r="P1499" s="71"/>
    </row>
    <row r="1500" spans="1:16" s="5" customFormat="1" ht="17.45" customHeight="1">
      <c r="A1500" s="4">
        <v>1491</v>
      </c>
      <c r="B1500" s="133" t="s">
        <v>10917</v>
      </c>
      <c r="C1500" s="134" t="s">
        <v>904</v>
      </c>
      <c r="D1500" s="135" t="s">
        <v>4598</v>
      </c>
      <c r="E1500" s="81" t="s">
        <v>10937</v>
      </c>
      <c r="F1500" s="145">
        <v>7.33</v>
      </c>
      <c r="G1500" s="145">
        <v>6.87</v>
      </c>
      <c r="H1500" s="48">
        <v>70</v>
      </c>
      <c r="I1500" s="48">
        <v>74</v>
      </c>
      <c r="J1500" s="151" t="str">
        <f t="shared" si="97"/>
        <v>SVK</v>
      </c>
      <c r="K1500" s="151" t="str">
        <f t="shared" si="98"/>
        <v xml:space="preserve"> </v>
      </c>
      <c r="L1500" s="151" t="str">
        <f t="shared" si="99"/>
        <v xml:space="preserve"> </v>
      </c>
      <c r="M1500" s="83"/>
      <c r="N1500" s="123"/>
      <c r="O1500" s="62">
        <f t="shared" si="100"/>
        <v>72</v>
      </c>
      <c r="P1500" s="59"/>
    </row>
    <row r="1501" spans="1:16" s="5" customFormat="1" ht="17.45" customHeight="1">
      <c r="A1501" s="4">
        <v>1492</v>
      </c>
      <c r="B1501" s="133" t="s">
        <v>10918</v>
      </c>
      <c r="C1501" s="134" t="s">
        <v>10919</v>
      </c>
      <c r="D1501" s="135" t="s">
        <v>3794</v>
      </c>
      <c r="E1501" s="81" t="s">
        <v>10937</v>
      </c>
      <c r="F1501" s="145">
        <v>6.22</v>
      </c>
      <c r="G1501" s="145">
        <v>6.39</v>
      </c>
      <c r="H1501" s="48">
        <v>57</v>
      </c>
      <c r="I1501" s="48">
        <v>75</v>
      </c>
      <c r="J1501" s="165" t="str">
        <f t="shared" si="97"/>
        <v xml:space="preserve"> </v>
      </c>
      <c r="K1501" s="165" t="str">
        <f t="shared" si="98"/>
        <v xml:space="preserve"> </v>
      </c>
      <c r="L1501" s="165" t="str">
        <f t="shared" si="99"/>
        <v xml:space="preserve"> </v>
      </c>
      <c r="M1501" s="101"/>
      <c r="N1501" s="123"/>
      <c r="O1501" s="62">
        <f t="shared" si="100"/>
        <v>66</v>
      </c>
      <c r="P1501" s="58"/>
    </row>
    <row r="1502" spans="1:16" s="5" customFormat="1" ht="17.45" customHeight="1">
      <c r="A1502" s="4">
        <v>1493</v>
      </c>
      <c r="B1502" s="133" t="s">
        <v>10920</v>
      </c>
      <c r="C1502" s="134" t="s">
        <v>1000</v>
      </c>
      <c r="D1502" s="135" t="s">
        <v>999</v>
      </c>
      <c r="E1502" s="81" t="s">
        <v>10937</v>
      </c>
      <c r="F1502" s="145">
        <v>6.23</v>
      </c>
      <c r="G1502" s="145">
        <v>7</v>
      </c>
      <c r="H1502" s="48">
        <v>56</v>
      </c>
      <c r="I1502" s="48">
        <v>68</v>
      </c>
      <c r="J1502" s="165" t="str">
        <f t="shared" si="97"/>
        <v xml:space="preserve"> </v>
      </c>
      <c r="K1502" s="165" t="str">
        <f t="shared" si="98"/>
        <v xml:space="preserve"> </v>
      </c>
      <c r="L1502" s="165" t="str">
        <f t="shared" si="99"/>
        <v xml:space="preserve"> </v>
      </c>
      <c r="M1502" s="196"/>
      <c r="N1502" s="123"/>
      <c r="O1502" s="62">
        <f t="shared" si="100"/>
        <v>62</v>
      </c>
      <c r="P1502" s="58"/>
    </row>
    <row r="1503" spans="1:16" s="5" customFormat="1" ht="17.45" customHeight="1">
      <c r="A1503" s="4">
        <v>1494</v>
      </c>
      <c r="B1503" s="133" t="s">
        <v>10921</v>
      </c>
      <c r="C1503" s="134" t="s">
        <v>1408</v>
      </c>
      <c r="D1503" s="135" t="s">
        <v>4266</v>
      </c>
      <c r="E1503" s="81" t="s">
        <v>10937</v>
      </c>
      <c r="F1503" s="145">
        <v>5.65</v>
      </c>
      <c r="G1503" s="145">
        <v>5.85</v>
      </c>
      <c r="H1503" s="48">
        <v>55</v>
      </c>
      <c r="I1503" s="48">
        <v>61</v>
      </c>
      <c r="J1503" s="165" t="str">
        <f t="shared" si="97"/>
        <v xml:space="preserve"> </v>
      </c>
      <c r="K1503" s="165" t="str">
        <f t="shared" si="98"/>
        <v xml:space="preserve"> </v>
      </c>
      <c r="L1503" s="165" t="str">
        <f t="shared" si="99"/>
        <v xml:space="preserve"> </v>
      </c>
      <c r="M1503" s="101"/>
      <c r="N1503" s="123"/>
      <c r="O1503" s="62">
        <f t="shared" si="100"/>
        <v>58</v>
      </c>
      <c r="P1503" s="58"/>
    </row>
    <row r="1504" spans="1:16" s="5" customFormat="1" ht="17.45" customHeight="1">
      <c r="A1504" s="4">
        <v>1495</v>
      </c>
      <c r="B1504" s="133" t="s">
        <v>10922</v>
      </c>
      <c r="C1504" s="134" t="s">
        <v>3783</v>
      </c>
      <c r="D1504" s="135" t="s">
        <v>3774</v>
      </c>
      <c r="E1504" s="81" t="s">
        <v>10937</v>
      </c>
      <c r="F1504" s="145">
        <v>6.91</v>
      </c>
      <c r="G1504" s="145">
        <v>7</v>
      </c>
      <c r="H1504" s="48">
        <v>55</v>
      </c>
      <c r="I1504" s="48">
        <v>76</v>
      </c>
      <c r="J1504" s="165" t="str">
        <f t="shared" si="97"/>
        <v xml:space="preserve"> </v>
      </c>
      <c r="K1504" s="165" t="str">
        <f t="shared" si="98"/>
        <v>SVK</v>
      </c>
      <c r="L1504" s="165" t="str">
        <f t="shared" si="99"/>
        <v xml:space="preserve"> </v>
      </c>
      <c r="M1504" s="196"/>
      <c r="N1504" s="123"/>
      <c r="O1504" s="62">
        <f t="shared" si="100"/>
        <v>65.5</v>
      </c>
      <c r="P1504" s="71"/>
    </row>
    <row r="1505" spans="1:16" s="5" customFormat="1" ht="17.45" customHeight="1">
      <c r="A1505" s="4">
        <v>1496</v>
      </c>
      <c r="B1505" s="133" t="s">
        <v>10923</v>
      </c>
      <c r="C1505" s="134" t="s">
        <v>3725</v>
      </c>
      <c r="D1505" s="135" t="s">
        <v>233</v>
      </c>
      <c r="E1505" s="81" t="s">
        <v>10937</v>
      </c>
      <c r="F1505" s="145">
        <v>4.68</v>
      </c>
      <c r="G1505" s="145">
        <v>4.84</v>
      </c>
      <c r="H1505" s="48">
        <v>58</v>
      </c>
      <c r="I1505" s="48">
        <v>59</v>
      </c>
      <c r="J1505" s="165" t="str">
        <f t="shared" si="97"/>
        <v xml:space="preserve"> </v>
      </c>
      <c r="K1505" s="165" t="str">
        <f t="shared" si="98"/>
        <v xml:space="preserve"> </v>
      </c>
      <c r="L1505" s="165" t="str">
        <f t="shared" si="99"/>
        <v xml:space="preserve"> </v>
      </c>
      <c r="M1505" s="83"/>
      <c r="N1505" s="123"/>
      <c r="O1505" s="62">
        <f t="shared" si="100"/>
        <v>58.5</v>
      </c>
      <c r="P1505" s="71"/>
    </row>
    <row r="1506" spans="1:16" s="5" customFormat="1" ht="17.45" customHeight="1">
      <c r="A1506" s="4">
        <v>1497</v>
      </c>
      <c r="B1506" s="133" t="s">
        <v>10924</v>
      </c>
      <c r="C1506" s="134" t="s">
        <v>670</v>
      </c>
      <c r="D1506" s="135" t="s">
        <v>233</v>
      </c>
      <c r="E1506" s="81" t="s">
        <v>10937</v>
      </c>
      <c r="F1506" s="145">
        <v>5.46</v>
      </c>
      <c r="G1506" s="145">
        <v>6.13</v>
      </c>
      <c r="H1506" s="48">
        <v>56</v>
      </c>
      <c r="I1506" s="48">
        <v>56</v>
      </c>
      <c r="J1506" s="165" t="str">
        <f t="shared" si="97"/>
        <v xml:space="preserve"> </v>
      </c>
      <c r="K1506" s="165" t="str">
        <f t="shared" si="98"/>
        <v xml:space="preserve"> </v>
      </c>
      <c r="L1506" s="165" t="str">
        <f t="shared" si="99"/>
        <v xml:space="preserve"> </v>
      </c>
      <c r="M1506" s="68"/>
      <c r="N1506" s="123"/>
      <c r="O1506" s="62">
        <f t="shared" si="100"/>
        <v>56</v>
      </c>
      <c r="P1506" s="71"/>
    </row>
    <row r="1507" spans="1:16" s="5" customFormat="1" ht="17.45" customHeight="1">
      <c r="A1507" s="4">
        <v>1498</v>
      </c>
      <c r="B1507" s="133" t="s">
        <v>10925</v>
      </c>
      <c r="C1507" s="134" t="s">
        <v>295</v>
      </c>
      <c r="D1507" s="135" t="s">
        <v>3785</v>
      </c>
      <c r="E1507" s="81" t="s">
        <v>10937</v>
      </c>
      <c r="F1507" s="145">
        <v>5.48</v>
      </c>
      <c r="G1507" s="145">
        <v>5.59</v>
      </c>
      <c r="H1507" s="48">
        <v>52</v>
      </c>
      <c r="I1507" s="48">
        <v>69</v>
      </c>
      <c r="J1507" s="165" t="str">
        <f t="shared" si="97"/>
        <v xml:space="preserve"> </v>
      </c>
      <c r="K1507" s="165" t="str">
        <f t="shared" si="98"/>
        <v xml:space="preserve"> </v>
      </c>
      <c r="L1507" s="165" t="str">
        <f t="shared" si="99"/>
        <v xml:space="preserve"> </v>
      </c>
      <c r="M1507" s="196"/>
      <c r="N1507" s="123"/>
      <c r="O1507" s="62">
        <f t="shared" si="100"/>
        <v>60.5</v>
      </c>
      <c r="P1507" s="71"/>
    </row>
    <row r="1508" spans="1:16" s="5" customFormat="1" ht="17.45" customHeight="1">
      <c r="A1508" s="4">
        <v>1499</v>
      </c>
      <c r="B1508" s="133" t="s">
        <v>10926</v>
      </c>
      <c r="C1508" s="134" t="s">
        <v>4446</v>
      </c>
      <c r="D1508" s="135" t="s">
        <v>3372</v>
      </c>
      <c r="E1508" s="81" t="s">
        <v>10937</v>
      </c>
      <c r="F1508" s="145">
        <v>5.75</v>
      </c>
      <c r="G1508" s="145">
        <v>5.37</v>
      </c>
      <c r="H1508" s="48">
        <v>52</v>
      </c>
      <c r="I1508" s="48">
        <v>67</v>
      </c>
      <c r="J1508" s="165" t="str">
        <f t="shared" si="97"/>
        <v xml:space="preserve"> </v>
      </c>
      <c r="K1508" s="165" t="str">
        <f t="shared" si="98"/>
        <v xml:space="preserve"> </v>
      </c>
      <c r="L1508" s="165" t="str">
        <f t="shared" si="99"/>
        <v xml:space="preserve"> </v>
      </c>
      <c r="M1508" s="196"/>
      <c r="N1508" s="123"/>
      <c r="O1508" s="62">
        <f t="shared" si="100"/>
        <v>59.5</v>
      </c>
      <c r="P1508" s="71"/>
    </row>
    <row r="1509" spans="1:16" s="5" customFormat="1" ht="17.45" customHeight="1">
      <c r="A1509" s="4">
        <v>1500</v>
      </c>
      <c r="B1509" s="133" t="s">
        <v>10927</v>
      </c>
      <c r="C1509" s="134" t="s">
        <v>4265</v>
      </c>
      <c r="D1509" s="135" t="s">
        <v>306</v>
      </c>
      <c r="E1509" s="81" t="s">
        <v>10937</v>
      </c>
      <c r="F1509" s="145">
        <v>6.14</v>
      </c>
      <c r="G1509" s="145">
        <v>6.26</v>
      </c>
      <c r="H1509" s="48">
        <v>56</v>
      </c>
      <c r="I1509" s="48">
        <v>69</v>
      </c>
      <c r="J1509" s="165" t="str">
        <f t="shared" si="97"/>
        <v xml:space="preserve"> </v>
      </c>
      <c r="K1509" s="165" t="str">
        <f t="shared" si="98"/>
        <v xml:space="preserve"> </v>
      </c>
      <c r="L1509" s="165" t="str">
        <f t="shared" si="99"/>
        <v xml:space="preserve"> </v>
      </c>
      <c r="M1509" s="196"/>
      <c r="N1509" s="123"/>
      <c r="O1509" s="62">
        <f t="shared" si="100"/>
        <v>62.5</v>
      </c>
      <c r="P1509" s="71"/>
    </row>
    <row r="1510" spans="1:16" s="5" customFormat="1" ht="17.45" customHeight="1">
      <c r="A1510" s="4">
        <v>1501</v>
      </c>
      <c r="B1510" s="133" t="s">
        <v>10928</v>
      </c>
      <c r="C1510" s="134" t="s">
        <v>997</v>
      </c>
      <c r="D1510" s="135" t="s">
        <v>1012</v>
      </c>
      <c r="E1510" s="81" t="s">
        <v>10937</v>
      </c>
      <c r="F1510" s="145">
        <v>5.13</v>
      </c>
      <c r="G1510" s="145">
        <v>5.77</v>
      </c>
      <c r="H1510" s="48">
        <v>53</v>
      </c>
      <c r="I1510" s="48">
        <v>69</v>
      </c>
      <c r="J1510" s="165" t="str">
        <f t="shared" si="97"/>
        <v xml:space="preserve"> </v>
      </c>
      <c r="K1510" s="165" t="str">
        <f t="shared" si="98"/>
        <v xml:space="preserve"> </v>
      </c>
      <c r="L1510" s="165" t="str">
        <f t="shared" si="99"/>
        <v xml:space="preserve"> </v>
      </c>
      <c r="M1510" s="80"/>
      <c r="N1510" s="123"/>
      <c r="O1510" s="62">
        <f t="shared" si="100"/>
        <v>61</v>
      </c>
      <c r="P1510" s="58"/>
    </row>
    <row r="1511" spans="1:16" s="5" customFormat="1" ht="17.45" customHeight="1">
      <c r="A1511" s="4">
        <v>1502</v>
      </c>
      <c r="B1511" s="133" t="s">
        <v>10929</v>
      </c>
      <c r="C1511" s="134" t="s">
        <v>2970</v>
      </c>
      <c r="D1511" s="135" t="s">
        <v>307</v>
      </c>
      <c r="E1511" s="81" t="s">
        <v>10937</v>
      </c>
      <c r="F1511" s="145">
        <v>6.19</v>
      </c>
      <c r="G1511" s="145">
        <v>6.22</v>
      </c>
      <c r="H1511" s="48">
        <v>56</v>
      </c>
      <c r="I1511" s="48">
        <v>58</v>
      </c>
      <c r="J1511" s="165" t="str">
        <f t="shared" si="97"/>
        <v xml:space="preserve"> </v>
      </c>
      <c r="K1511" s="165" t="str">
        <f t="shared" si="98"/>
        <v xml:space="preserve"> </v>
      </c>
      <c r="L1511" s="165" t="str">
        <f t="shared" si="99"/>
        <v xml:space="preserve"> </v>
      </c>
      <c r="M1511" s="98"/>
      <c r="N1511" s="123"/>
      <c r="O1511" s="62">
        <f t="shared" si="100"/>
        <v>57</v>
      </c>
      <c r="P1511" s="71"/>
    </row>
    <row r="1512" spans="1:16" s="5" customFormat="1" ht="17.45" customHeight="1">
      <c r="A1512" s="4">
        <v>1503</v>
      </c>
      <c r="B1512" s="133" t="s">
        <v>10930</v>
      </c>
      <c r="C1512" s="134" t="s">
        <v>701</v>
      </c>
      <c r="D1512" s="135" t="s">
        <v>51</v>
      </c>
      <c r="E1512" s="81" t="s">
        <v>10937</v>
      </c>
      <c r="F1512" s="145">
        <v>6.05</v>
      </c>
      <c r="G1512" s="145">
        <v>6.62</v>
      </c>
      <c r="H1512" s="48">
        <v>66</v>
      </c>
      <c r="I1512" s="48">
        <v>57</v>
      </c>
      <c r="J1512" s="165" t="str">
        <f t="shared" si="97"/>
        <v xml:space="preserve"> </v>
      </c>
      <c r="K1512" s="165" t="str">
        <f t="shared" si="98"/>
        <v xml:space="preserve"> </v>
      </c>
      <c r="L1512" s="165" t="str">
        <f t="shared" si="99"/>
        <v xml:space="preserve"> </v>
      </c>
      <c r="M1512" s="63"/>
      <c r="N1512" s="123"/>
      <c r="O1512" s="62">
        <f t="shared" si="100"/>
        <v>61.5</v>
      </c>
      <c r="P1512" s="71"/>
    </row>
    <row r="1513" spans="1:16" s="5" customFormat="1" ht="17.45" customHeight="1">
      <c r="A1513" s="4">
        <v>1504</v>
      </c>
      <c r="B1513" s="133" t="s">
        <v>10931</v>
      </c>
      <c r="C1513" s="134" t="s">
        <v>10932</v>
      </c>
      <c r="D1513" s="135" t="s">
        <v>2573</v>
      </c>
      <c r="E1513" s="81" t="s">
        <v>10937</v>
      </c>
      <c r="F1513" s="145">
        <v>5.71</v>
      </c>
      <c r="G1513" s="145">
        <v>5.8</v>
      </c>
      <c r="H1513" s="48">
        <v>55</v>
      </c>
      <c r="I1513" s="48">
        <v>51</v>
      </c>
      <c r="J1513" s="165" t="str">
        <f t="shared" si="97"/>
        <v xml:space="preserve"> </v>
      </c>
      <c r="K1513" s="165" t="str">
        <f t="shared" si="98"/>
        <v xml:space="preserve"> </v>
      </c>
      <c r="L1513" s="165" t="str">
        <f t="shared" si="99"/>
        <v xml:space="preserve"> </v>
      </c>
      <c r="M1513" s="196"/>
      <c r="N1513" s="123"/>
      <c r="O1513" s="62">
        <f t="shared" si="100"/>
        <v>53</v>
      </c>
      <c r="P1513" s="71"/>
    </row>
    <row r="1514" spans="1:16" s="5" customFormat="1" ht="17.45" customHeight="1">
      <c r="A1514" s="4">
        <v>1505</v>
      </c>
      <c r="B1514" s="133" t="s">
        <v>10933</v>
      </c>
      <c r="C1514" s="134" t="s">
        <v>10934</v>
      </c>
      <c r="D1514" s="135" t="s">
        <v>367</v>
      </c>
      <c r="E1514" s="81" t="s">
        <v>10937</v>
      </c>
      <c r="F1514" s="145">
        <v>6.12</v>
      </c>
      <c r="G1514" s="145">
        <v>6.06</v>
      </c>
      <c r="H1514" s="48">
        <v>56</v>
      </c>
      <c r="I1514" s="48">
        <v>64</v>
      </c>
      <c r="J1514" s="165" t="str">
        <f t="shared" si="97"/>
        <v xml:space="preserve"> </v>
      </c>
      <c r="K1514" s="165" t="str">
        <f t="shared" si="98"/>
        <v xml:space="preserve"> </v>
      </c>
      <c r="L1514" s="165" t="str">
        <f t="shared" si="99"/>
        <v xml:space="preserve"> </v>
      </c>
      <c r="M1514" s="196"/>
      <c r="N1514" s="123"/>
      <c r="O1514" s="62">
        <f t="shared" si="100"/>
        <v>60</v>
      </c>
      <c r="P1514" s="71"/>
    </row>
    <row r="1515" spans="1:16" s="5" customFormat="1" ht="17.45" customHeight="1">
      <c r="A1515" s="4">
        <v>1506</v>
      </c>
      <c r="B1515" s="133" t="s">
        <v>10935</v>
      </c>
      <c r="C1515" s="134" t="s">
        <v>670</v>
      </c>
      <c r="D1515" s="135" t="s">
        <v>6989</v>
      </c>
      <c r="E1515" s="81" t="s">
        <v>10937</v>
      </c>
      <c r="F1515" s="145">
        <v>4.83</v>
      </c>
      <c r="G1515" s="145">
        <v>4.84</v>
      </c>
      <c r="H1515" s="48">
        <v>51</v>
      </c>
      <c r="I1515" s="48">
        <v>59</v>
      </c>
      <c r="J1515" s="165" t="str">
        <f t="shared" si="97"/>
        <v xml:space="preserve"> </v>
      </c>
      <c r="K1515" s="165" t="str">
        <f t="shared" si="98"/>
        <v xml:space="preserve"> </v>
      </c>
      <c r="L1515" s="165" t="str">
        <f t="shared" si="99"/>
        <v xml:space="preserve"> </v>
      </c>
      <c r="M1515" s="83"/>
      <c r="N1515" s="123"/>
      <c r="O1515" s="62">
        <f t="shared" si="100"/>
        <v>55</v>
      </c>
      <c r="P1515" s="71"/>
    </row>
    <row r="1516" spans="1:16" s="5" customFormat="1" ht="17.45" customHeight="1">
      <c r="A1516" s="4">
        <v>1507</v>
      </c>
      <c r="B1516" s="133" t="s">
        <v>10936</v>
      </c>
      <c r="C1516" s="134" t="s">
        <v>3340</v>
      </c>
      <c r="D1516" s="135" t="s">
        <v>3620</v>
      </c>
      <c r="E1516" s="81" t="s">
        <v>10937</v>
      </c>
      <c r="F1516" s="145">
        <v>5.62</v>
      </c>
      <c r="G1516" s="145">
        <v>6.71</v>
      </c>
      <c r="H1516" s="48">
        <v>53</v>
      </c>
      <c r="I1516" s="48">
        <v>74</v>
      </c>
      <c r="J1516" s="165" t="str">
        <f t="shared" si="97"/>
        <v xml:space="preserve"> </v>
      </c>
      <c r="K1516" s="165" t="str">
        <f t="shared" si="98"/>
        <v xml:space="preserve"> </v>
      </c>
      <c r="L1516" s="165" t="str">
        <f t="shared" si="99"/>
        <v xml:space="preserve"> </v>
      </c>
      <c r="M1516" s="202"/>
      <c r="N1516" s="123"/>
      <c r="O1516" s="62">
        <f t="shared" si="100"/>
        <v>63.5</v>
      </c>
      <c r="P1516" s="71"/>
    </row>
    <row r="1517" spans="1:16" s="5" customFormat="1" ht="17.45" customHeight="1">
      <c r="A1517" s="4">
        <v>1508</v>
      </c>
      <c r="B1517" s="133" t="s">
        <v>10938</v>
      </c>
      <c r="C1517" s="134" t="s">
        <v>556</v>
      </c>
      <c r="D1517" s="135" t="s">
        <v>3413</v>
      </c>
      <c r="E1517" s="81" t="s">
        <v>11004</v>
      </c>
      <c r="F1517" s="145">
        <v>6.55</v>
      </c>
      <c r="G1517" s="145">
        <v>6.26</v>
      </c>
      <c r="H1517" s="48">
        <v>56</v>
      </c>
      <c r="I1517" s="48">
        <v>60</v>
      </c>
      <c r="J1517" s="165" t="str">
        <f t="shared" si="97"/>
        <v xml:space="preserve"> </v>
      </c>
      <c r="K1517" s="165" t="str">
        <f t="shared" si="98"/>
        <v xml:space="preserve"> </v>
      </c>
      <c r="L1517" s="165" t="str">
        <f t="shared" si="99"/>
        <v xml:space="preserve"> </v>
      </c>
      <c r="M1517" s="83"/>
      <c r="N1517" s="123"/>
      <c r="O1517" s="62">
        <f t="shared" si="100"/>
        <v>58</v>
      </c>
      <c r="P1517" s="71"/>
    </row>
    <row r="1518" spans="1:16" s="5" customFormat="1" ht="17.45" customHeight="1">
      <c r="A1518" s="4">
        <v>1509</v>
      </c>
      <c r="B1518" s="133" t="s">
        <v>10939</v>
      </c>
      <c r="C1518" s="134" t="s">
        <v>2483</v>
      </c>
      <c r="D1518" s="135" t="s">
        <v>10940</v>
      </c>
      <c r="E1518" s="81" t="s">
        <v>11004</v>
      </c>
      <c r="F1518" s="145">
        <v>5.99</v>
      </c>
      <c r="G1518" s="145">
        <v>5.98</v>
      </c>
      <c r="H1518" s="48">
        <v>62</v>
      </c>
      <c r="I1518" s="48">
        <v>59</v>
      </c>
      <c r="J1518" s="165" t="str">
        <f t="shared" si="97"/>
        <v xml:space="preserve"> </v>
      </c>
      <c r="K1518" s="165" t="str">
        <f t="shared" si="98"/>
        <v xml:space="preserve"> </v>
      </c>
      <c r="L1518" s="165" t="str">
        <f t="shared" si="99"/>
        <v xml:space="preserve"> </v>
      </c>
      <c r="M1518" s="196"/>
      <c r="N1518" s="123"/>
      <c r="O1518" s="62">
        <f t="shared" si="100"/>
        <v>60.5</v>
      </c>
      <c r="P1518" s="71"/>
    </row>
    <row r="1519" spans="1:16" s="5" customFormat="1" ht="17.45" customHeight="1">
      <c r="A1519" s="4">
        <v>1510</v>
      </c>
      <c r="B1519" s="133" t="s">
        <v>10941</v>
      </c>
      <c r="C1519" s="134" t="s">
        <v>10942</v>
      </c>
      <c r="D1519" s="135" t="s">
        <v>1806</v>
      </c>
      <c r="E1519" s="81" t="s">
        <v>11004</v>
      </c>
      <c r="F1519" s="145">
        <v>7.14</v>
      </c>
      <c r="G1519" s="145">
        <v>7.38</v>
      </c>
      <c r="H1519" s="48">
        <v>56</v>
      </c>
      <c r="I1519" s="48">
        <v>65</v>
      </c>
      <c r="J1519" s="165" t="str">
        <f t="shared" si="97"/>
        <v xml:space="preserve"> </v>
      </c>
      <c r="K1519" s="165" t="str">
        <f t="shared" si="98"/>
        <v xml:space="preserve"> </v>
      </c>
      <c r="L1519" s="165" t="str">
        <f t="shared" si="99"/>
        <v xml:space="preserve"> </v>
      </c>
      <c r="M1519" s="101"/>
      <c r="N1519" s="123"/>
      <c r="O1519" s="62">
        <f t="shared" si="100"/>
        <v>60.5</v>
      </c>
      <c r="P1519" s="71"/>
    </row>
    <row r="1520" spans="1:16" s="5" customFormat="1" ht="17.45" customHeight="1">
      <c r="A1520" s="4">
        <v>1511</v>
      </c>
      <c r="B1520" s="133" t="s">
        <v>10943</v>
      </c>
      <c r="C1520" s="134" t="s">
        <v>3528</v>
      </c>
      <c r="D1520" s="135" t="s">
        <v>10944</v>
      </c>
      <c r="E1520" s="81" t="s">
        <v>11004</v>
      </c>
      <c r="F1520" s="145">
        <v>6.79</v>
      </c>
      <c r="G1520" s="145">
        <v>6.64</v>
      </c>
      <c r="H1520" s="48">
        <v>56</v>
      </c>
      <c r="I1520" s="48">
        <v>60</v>
      </c>
      <c r="J1520" s="165" t="str">
        <f t="shared" si="97"/>
        <v xml:space="preserve"> </v>
      </c>
      <c r="K1520" s="165" t="str">
        <f t="shared" si="98"/>
        <v xml:space="preserve"> </v>
      </c>
      <c r="L1520" s="165" t="str">
        <f t="shared" si="99"/>
        <v xml:space="preserve"> </v>
      </c>
      <c r="M1520" s="83"/>
      <c r="N1520" s="123"/>
      <c r="O1520" s="62">
        <f t="shared" si="100"/>
        <v>58</v>
      </c>
      <c r="P1520" s="71"/>
    </row>
    <row r="1521" spans="1:16" s="5" customFormat="1" ht="17.45" customHeight="1">
      <c r="A1521" s="4">
        <v>1512</v>
      </c>
      <c r="B1521" s="133" t="s">
        <v>10945</v>
      </c>
      <c r="C1521" s="134" t="s">
        <v>670</v>
      </c>
      <c r="D1521" s="135" t="s">
        <v>1753</v>
      </c>
      <c r="E1521" s="81" t="s">
        <v>11004</v>
      </c>
      <c r="F1521" s="145">
        <v>6.41</v>
      </c>
      <c r="G1521" s="145">
        <v>6.11</v>
      </c>
      <c r="H1521" s="48">
        <v>56</v>
      </c>
      <c r="I1521" s="48">
        <v>63</v>
      </c>
      <c r="J1521" s="165" t="str">
        <f t="shared" si="97"/>
        <v xml:space="preserve"> </v>
      </c>
      <c r="K1521" s="165" t="str">
        <f t="shared" si="98"/>
        <v xml:space="preserve"> </v>
      </c>
      <c r="L1521" s="165" t="str">
        <f t="shared" si="99"/>
        <v xml:space="preserve"> </v>
      </c>
      <c r="M1521" s="218"/>
      <c r="N1521" s="123"/>
      <c r="O1521" s="62">
        <f t="shared" si="100"/>
        <v>59.5</v>
      </c>
      <c r="P1521" s="71"/>
    </row>
    <row r="1522" spans="1:16" s="5" customFormat="1" ht="17.45" customHeight="1">
      <c r="A1522" s="4">
        <v>1513</v>
      </c>
      <c r="B1522" s="133" t="s">
        <v>10946</v>
      </c>
      <c r="C1522" s="134" t="s">
        <v>616</v>
      </c>
      <c r="D1522" s="135" t="s">
        <v>1451</v>
      </c>
      <c r="E1522" s="81" t="s">
        <v>11004</v>
      </c>
      <c r="F1522" s="145">
        <v>5.77</v>
      </c>
      <c r="G1522" s="145">
        <v>6.63</v>
      </c>
      <c r="H1522" s="48">
        <v>55</v>
      </c>
      <c r="I1522" s="48">
        <v>62</v>
      </c>
      <c r="J1522" s="165" t="str">
        <f t="shared" si="97"/>
        <v xml:space="preserve"> </v>
      </c>
      <c r="K1522" s="165" t="str">
        <f t="shared" si="98"/>
        <v xml:space="preserve"> </v>
      </c>
      <c r="L1522" s="165" t="str">
        <f t="shared" si="99"/>
        <v xml:space="preserve"> </v>
      </c>
      <c r="M1522" s="196"/>
      <c r="N1522" s="123"/>
      <c r="O1522" s="62">
        <f t="shared" si="100"/>
        <v>58.5</v>
      </c>
      <c r="P1522" s="71"/>
    </row>
    <row r="1523" spans="1:16" s="5" customFormat="1" ht="17.45" customHeight="1">
      <c r="A1523" s="4">
        <v>1514</v>
      </c>
      <c r="B1523" s="133" t="s">
        <v>10947</v>
      </c>
      <c r="C1523" s="134" t="s">
        <v>2822</v>
      </c>
      <c r="D1523" s="135" t="s">
        <v>1451</v>
      </c>
      <c r="E1523" s="81" t="s">
        <v>11004</v>
      </c>
      <c r="F1523" s="145">
        <v>5.36</v>
      </c>
      <c r="G1523" s="145">
        <v>6.01</v>
      </c>
      <c r="H1523" s="48">
        <v>55</v>
      </c>
      <c r="I1523" s="48">
        <v>58</v>
      </c>
      <c r="J1523" s="165" t="str">
        <f t="shared" si="97"/>
        <v xml:space="preserve"> </v>
      </c>
      <c r="K1523" s="165" t="str">
        <f t="shared" si="98"/>
        <v xml:space="preserve"> </v>
      </c>
      <c r="L1523" s="165" t="str">
        <f t="shared" si="99"/>
        <v xml:space="preserve"> </v>
      </c>
      <c r="M1523" s="63"/>
      <c r="N1523" s="123"/>
      <c r="O1523" s="62">
        <f t="shared" si="100"/>
        <v>56.5</v>
      </c>
      <c r="P1523" s="71"/>
    </row>
    <row r="1524" spans="1:16" s="5" customFormat="1" ht="17.45" customHeight="1">
      <c r="A1524" s="4">
        <v>1515</v>
      </c>
      <c r="B1524" s="133" t="s">
        <v>10948</v>
      </c>
      <c r="C1524" s="134" t="s">
        <v>1521</v>
      </c>
      <c r="D1524" s="135" t="s">
        <v>3474</v>
      </c>
      <c r="E1524" s="81" t="s">
        <v>11004</v>
      </c>
      <c r="F1524" s="145">
        <v>5.1100000000000003</v>
      </c>
      <c r="G1524" s="145">
        <v>6.51</v>
      </c>
      <c r="H1524" s="48">
        <v>55</v>
      </c>
      <c r="I1524" s="48">
        <v>61</v>
      </c>
      <c r="J1524" s="165" t="str">
        <f t="shared" si="97"/>
        <v xml:space="preserve"> </v>
      </c>
      <c r="K1524" s="165" t="str">
        <f t="shared" si="98"/>
        <v xml:space="preserve"> </v>
      </c>
      <c r="L1524" s="165" t="str">
        <f t="shared" si="99"/>
        <v xml:space="preserve"> </v>
      </c>
      <c r="M1524" s="80"/>
      <c r="N1524" s="123"/>
      <c r="O1524" s="62">
        <f t="shared" si="100"/>
        <v>58</v>
      </c>
      <c r="P1524" s="58"/>
    </row>
    <row r="1525" spans="1:16" s="5" customFormat="1" ht="17.45" customHeight="1">
      <c r="A1525" s="4">
        <v>1516</v>
      </c>
      <c r="B1525" s="133" t="s">
        <v>10949</v>
      </c>
      <c r="C1525" s="134" t="s">
        <v>10950</v>
      </c>
      <c r="D1525" s="135" t="s">
        <v>3474</v>
      </c>
      <c r="E1525" s="81" t="s">
        <v>11004</v>
      </c>
      <c r="F1525" s="145">
        <v>4.57</v>
      </c>
      <c r="G1525" s="145">
        <v>5.82</v>
      </c>
      <c r="H1525" s="48">
        <v>51</v>
      </c>
      <c r="I1525" s="48">
        <v>57</v>
      </c>
      <c r="J1525" s="165" t="str">
        <f t="shared" si="97"/>
        <v xml:space="preserve"> </v>
      </c>
      <c r="K1525" s="165" t="str">
        <f t="shared" si="98"/>
        <v xml:space="preserve"> </v>
      </c>
      <c r="L1525" s="165" t="str">
        <f t="shared" si="99"/>
        <v xml:space="preserve"> </v>
      </c>
      <c r="M1525" s="101"/>
      <c r="N1525" s="112"/>
      <c r="O1525" s="62">
        <f t="shared" si="100"/>
        <v>54</v>
      </c>
      <c r="P1525" s="71"/>
    </row>
    <row r="1526" spans="1:16" s="5" customFormat="1" ht="17.45" customHeight="1">
      <c r="A1526" s="4">
        <v>1517</v>
      </c>
      <c r="B1526" s="133" t="s">
        <v>10951</v>
      </c>
      <c r="C1526" s="134" t="s">
        <v>3333</v>
      </c>
      <c r="D1526" s="135" t="s">
        <v>3474</v>
      </c>
      <c r="E1526" s="81" t="s">
        <v>11004</v>
      </c>
      <c r="F1526" s="145">
        <v>3.33</v>
      </c>
      <c r="G1526" s="145">
        <v>4.22</v>
      </c>
      <c r="H1526" s="48">
        <v>51</v>
      </c>
      <c r="I1526" s="48">
        <v>53</v>
      </c>
      <c r="J1526" s="165" t="str">
        <f t="shared" si="97"/>
        <v xml:space="preserve"> </v>
      </c>
      <c r="K1526" s="165" t="str">
        <f t="shared" si="98"/>
        <v xml:space="preserve"> </v>
      </c>
      <c r="L1526" s="165" t="str">
        <f t="shared" si="99"/>
        <v xml:space="preserve"> </v>
      </c>
      <c r="M1526" s="63"/>
      <c r="N1526" s="112"/>
      <c r="O1526" s="62">
        <f t="shared" si="100"/>
        <v>52</v>
      </c>
      <c r="P1526" s="71"/>
    </row>
    <row r="1527" spans="1:16" s="5" customFormat="1" ht="17.45" customHeight="1">
      <c r="A1527" s="4">
        <v>1518</v>
      </c>
      <c r="B1527" s="133" t="s">
        <v>10952</v>
      </c>
      <c r="C1527" s="134" t="s">
        <v>7252</v>
      </c>
      <c r="D1527" s="135" t="s">
        <v>10953</v>
      </c>
      <c r="E1527" s="81" t="s">
        <v>11004</v>
      </c>
      <c r="F1527" s="145">
        <v>6.43</v>
      </c>
      <c r="G1527" s="145">
        <v>6.5</v>
      </c>
      <c r="H1527" s="48">
        <v>56</v>
      </c>
      <c r="I1527" s="48">
        <v>66</v>
      </c>
      <c r="J1527" s="165" t="str">
        <f t="shared" si="97"/>
        <v xml:space="preserve"> </v>
      </c>
      <c r="K1527" s="165" t="str">
        <f t="shared" si="98"/>
        <v xml:space="preserve"> </v>
      </c>
      <c r="L1527" s="165" t="str">
        <f t="shared" si="99"/>
        <v xml:space="preserve"> </v>
      </c>
      <c r="M1527" s="101"/>
      <c r="N1527" s="112"/>
      <c r="O1527" s="62">
        <f t="shared" si="100"/>
        <v>61</v>
      </c>
      <c r="P1527" s="71"/>
    </row>
    <row r="1528" spans="1:16" s="5" customFormat="1" ht="17.45" customHeight="1">
      <c r="A1528" s="4">
        <v>1519</v>
      </c>
      <c r="B1528" s="133" t="s">
        <v>10954</v>
      </c>
      <c r="C1528" s="134" t="s">
        <v>3339</v>
      </c>
      <c r="D1528" s="135" t="s">
        <v>2908</v>
      </c>
      <c r="E1528" s="81" t="s">
        <v>11004</v>
      </c>
      <c r="F1528" s="145">
        <v>5.01</v>
      </c>
      <c r="G1528" s="145">
        <v>5.67</v>
      </c>
      <c r="H1528" s="48">
        <v>53</v>
      </c>
      <c r="I1528" s="48">
        <v>64</v>
      </c>
      <c r="J1528" s="165" t="str">
        <f t="shared" si="97"/>
        <v xml:space="preserve"> </v>
      </c>
      <c r="K1528" s="165" t="str">
        <f t="shared" si="98"/>
        <v xml:space="preserve"> </v>
      </c>
      <c r="L1528" s="165" t="str">
        <f t="shared" si="99"/>
        <v xml:space="preserve"> </v>
      </c>
      <c r="M1528" s="63"/>
      <c r="N1528" s="112"/>
      <c r="O1528" s="62">
        <f t="shared" si="100"/>
        <v>58.5</v>
      </c>
      <c r="P1528" s="71"/>
    </row>
    <row r="1529" spans="1:16" s="5" customFormat="1" ht="17.45" customHeight="1">
      <c r="A1529" s="4">
        <v>1520</v>
      </c>
      <c r="B1529" s="133" t="s">
        <v>10955</v>
      </c>
      <c r="C1529" s="134" t="s">
        <v>1285</v>
      </c>
      <c r="D1529" s="135" t="s">
        <v>3839</v>
      </c>
      <c r="E1529" s="81" t="s">
        <v>11004</v>
      </c>
      <c r="F1529" s="145">
        <v>5.29</v>
      </c>
      <c r="G1529" s="145">
        <v>5.27</v>
      </c>
      <c r="H1529" s="48">
        <v>53</v>
      </c>
      <c r="I1529" s="48">
        <v>56</v>
      </c>
      <c r="J1529" s="165" t="str">
        <f t="shared" si="97"/>
        <v xml:space="preserve"> </v>
      </c>
      <c r="K1529" s="165" t="str">
        <f t="shared" si="98"/>
        <v xml:space="preserve"> </v>
      </c>
      <c r="L1529" s="165" t="str">
        <f t="shared" si="99"/>
        <v xml:space="preserve"> </v>
      </c>
      <c r="M1529" s="54"/>
      <c r="N1529" s="112"/>
      <c r="O1529" s="62">
        <f t="shared" si="100"/>
        <v>54.5</v>
      </c>
      <c r="P1529" s="58"/>
    </row>
    <row r="1530" spans="1:16" s="5" customFormat="1" ht="17.45" customHeight="1">
      <c r="A1530" s="4">
        <v>1521</v>
      </c>
      <c r="B1530" s="133" t="s">
        <v>10956</v>
      </c>
      <c r="C1530" s="134" t="s">
        <v>10957</v>
      </c>
      <c r="D1530" s="135" t="s">
        <v>1342</v>
      </c>
      <c r="E1530" s="81" t="s">
        <v>11004</v>
      </c>
      <c r="F1530" s="145">
        <v>5.64</v>
      </c>
      <c r="G1530" s="145">
        <v>5.86</v>
      </c>
      <c r="H1530" s="48">
        <v>57</v>
      </c>
      <c r="I1530" s="48">
        <v>65</v>
      </c>
      <c r="J1530" s="165" t="str">
        <f t="shared" si="97"/>
        <v xml:space="preserve"> </v>
      </c>
      <c r="K1530" s="165" t="str">
        <f t="shared" si="98"/>
        <v xml:space="preserve"> </v>
      </c>
      <c r="L1530" s="165" t="str">
        <f t="shared" si="99"/>
        <v xml:space="preserve"> </v>
      </c>
      <c r="M1530" s="196"/>
      <c r="N1530" s="112"/>
      <c r="O1530" s="62">
        <f t="shared" si="100"/>
        <v>61</v>
      </c>
      <c r="P1530" s="58"/>
    </row>
    <row r="1531" spans="1:16" s="5" customFormat="1" ht="17.45" customHeight="1">
      <c r="A1531" s="4">
        <v>1522</v>
      </c>
      <c r="B1531" s="133" t="s">
        <v>10958</v>
      </c>
      <c r="C1531" s="134" t="s">
        <v>120</v>
      </c>
      <c r="D1531" s="135" t="s">
        <v>25</v>
      </c>
      <c r="E1531" s="81" t="s">
        <v>11004</v>
      </c>
      <c r="F1531" s="145">
        <v>6</v>
      </c>
      <c r="G1531" s="145">
        <v>6.69</v>
      </c>
      <c r="H1531" s="48">
        <v>56</v>
      </c>
      <c r="I1531" s="48">
        <v>57</v>
      </c>
      <c r="J1531" s="165" t="str">
        <f t="shared" si="97"/>
        <v xml:space="preserve"> </v>
      </c>
      <c r="K1531" s="165" t="str">
        <f t="shared" si="98"/>
        <v xml:space="preserve"> </v>
      </c>
      <c r="L1531" s="165" t="str">
        <f t="shared" si="99"/>
        <v xml:space="preserve"> </v>
      </c>
      <c r="M1531" s="68"/>
      <c r="N1531" s="112"/>
      <c r="O1531" s="62">
        <f t="shared" si="100"/>
        <v>56.5</v>
      </c>
      <c r="P1531" s="58"/>
    </row>
    <row r="1532" spans="1:16" s="5" customFormat="1" ht="17.45" customHeight="1">
      <c r="A1532" s="4">
        <v>1523</v>
      </c>
      <c r="B1532" s="133" t="s">
        <v>10959</v>
      </c>
      <c r="C1532" s="134" t="s">
        <v>10960</v>
      </c>
      <c r="D1532" s="135" t="s">
        <v>995</v>
      </c>
      <c r="E1532" s="81" t="s">
        <v>11004</v>
      </c>
      <c r="F1532" s="145">
        <v>6.3</v>
      </c>
      <c r="G1532" s="145">
        <v>7.16</v>
      </c>
      <c r="H1532" s="48">
        <v>56</v>
      </c>
      <c r="I1532" s="48">
        <v>66</v>
      </c>
      <c r="J1532" s="165" t="str">
        <f t="shared" si="97"/>
        <v xml:space="preserve"> </v>
      </c>
      <c r="K1532" s="165" t="str">
        <f t="shared" si="98"/>
        <v xml:space="preserve"> </v>
      </c>
      <c r="L1532" s="165" t="str">
        <f t="shared" si="99"/>
        <v xml:space="preserve"> </v>
      </c>
      <c r="M1532" s="68"/>
      <c r="N1532" s="112"/>
      <c r="O1532" s="62">
        <f t="shared" si="100"/>
        <v>61</v>
      </c>
      <c r="P1532" s="58"/>
    </row>
    <row r="1533" spans="1:16" s="5" customFormat="1" ht="17.45" customHeight="1">
      <c r="A1533" s="4">
        <v>1524</v>
      </c>
      <c r="B1533" s="133" t="s">
        <v>10961</v>
      </c>
      <c r="C1533" s="134" t="s">
        <v>361</v>
      </c>
      <c r="D1533" s="135" t="s">
        <v>995</v>
      </c>
      <c r="E1533" s="81" t="s">
        <v>11004</v>
      </c>
      <c r="F1533" s="145">
        <v>6.09</v>
      </c>
      <c r="G1533" s="145">
        <v>6.61</v>
      </c>
      <c r="H1533" s="48">
        <v>56</v>
      </c>
      <c r="I1533" s="48">
        <v>57</v>
      </c>
      <c r="J1533" s="165" t="str">
        <f t="shared" si="97"/>
        <v xml:space="preserve"> </v>
      </c>
      <c r="K1533" s="165" t="str">
        <f t="shared" si="98"/>
        <v xml:space="preserve"> </v>
      </c>
      <c r="L1533" s="165" t="str">
        <f t="shared" si="99"/>
        <v xml:space="preserve"> </v>
      </c>
      <c r="M1533" s="63"/>
      <c r="N1533" s="112"/>
      <c r="O1533" s="62">
        <f t="shared" si="100"/>
        <v>56.5</v>
      </c>
      <c r="P1533" s="58"/>
    </row>
    <row r="1534" spans="1:16" s="5" customFormat="1" ht="17.45" customHeight="1">
      <c r="A1534" s="4">
        <v>1525</v>
      </c>
      <c r="B1534" s="133" t="s">
        <v>10962</v>
      </c>
      <c r="C1534" s="134" t="s">
        <v>10963</v>
      </c>
      <c r="D1534" s="135" t="s">
        <v>3615</v>
      </c>
      <c r="E1534" s="81" t="s">
        <v>11004</v>
      </c>
      <c r="F1534" s="145">
        <v>6.68</v>
      </c>
      <c r="G1534" s="145">
        <v>6.67</v>
      </c>
      <c r="H1534" s="48">
        <v>54</v>
      </c>
      <c r="I1534" s="48">
        <v>65</v>
      </c>
      <c r="J1534" s="165" t="str">
        <f t="shared" si="97"/>
        <v xml:space="preserve"> </v>
      </c>
      <c r="K1534" s="165" t="str">
        <f t="shared" si="98"/>
        <v xml:space="preserve"> </v>
      </c>
      <c r="L1534" s="165" t="str">
        <f t="shared" si="99"/>
        <v xml:space="preserve"> </v>
      </c>
      <c r="M1534" s="68"/>
      <c r="N1534" s="112"/>
      <c r="O1534" s="62">
        <f t="shared" si="100"/>
        <v>59.5</v>
      </c>
      <c r="P1534" s="58"/>
    </row>
    <row r="1535" spans="1:16" s="5" customFormat="1" ht="17.45" customHeight="1">
      <c r="A1535" s="4">
        <v>1526</v>
      </c>
      <c r="B1535" s="133" t="s">
        <v>10964</v>
      </c>
      <c r="C1535" s="134" t="s">
        <v>10965</v>
      </c>
      <c r="D1535" s="135" t="s">
        <v>3511</v>
      </c>
      <c r="E1535" s="81" t="s">
        <v>11004</v>
      </c>
      <c r="F1535" s="145">
        <v>4.29</v>
      </c>
      <c r="G1535" s="145">
        <v>6.49</v>
      </c>
      <c r="H1535" s="48">
        <v>51</v>
      </c>
      <c r="I1535" s="48">
        <v>56</v>
      </c>
      <c r="J1535" s="165" t="str">
        <f t="shared" si="97"/>
        <v xml:space="preserve"> </v>
      </c>
      <c r="K1535" s="165" t="str">
        <f t="shared" si="98"/>
        <v xml:space="preserve"> </v>
      </c>
      <c r="L1535" s="165" t="str">
        <f t="shared" si="99"/>
        <v xml:space="preserve"> </v>
      </c>
      <c r="M1535" s="83"/>
      <c r="N1535" s="112"/>
      <c r="O1535" s="62">
        <f t="shared" si="100"/>
        <v>53.5</v>
      </c>
      <c r="P1535" s="58"/>
    </row>
    <row r="1536" spans="1:16" s="5" customFormat="1" ht="17.45" customHeight="1">
      <c r="A1536" s="4">
        <v>1527</v>
      </c>
      <c r="B1536" s="133" t="s">
        <v>10966</v>
      </c>
      <c r="C1536" s="134" t="s">
        <v>4050</v>
      </c>
      <c r="D1536" s="135" t="s">
        <v>4264</v>
      </c>
      <c r="E1536" s="81" t="s">
        <v>11004</v>
      </c>
      <c r="F1536" s="145">
        <v>6.37</v>
      </c>
      <c r="G1536" s="145">
        <v>5.99</v>
      </c>
      <c r="H1536" s="48">
        <v>56</v>
      </c>
      <c r="I1536" s="48">
        <v>56</v>
      </c>
      <c r="J1536" s="165" t="str">
        <f t="shared" si="97"/>
        <v xml:space="preserve"> </v>
      </c>
      <c r="K1536" s="165" t="str">
        <f t="shared" si="98"/>
        <v xml:space="preserve"> </v>
      </c>
      <c r="L1536" s="165" t="str">
        <f t="shared" si="99"/>
        <v xml:space="preserve"> </v>
      </c>
      <c r="M1536" s="202"/>
      <c r="N1536" s="112"/>
      <c r="O1536" s="62">
        <f t="shared" si="100"/>
        <v>56</v>
      </c>
      <c r="P1536" s="58"/>
    </row>
    <row r="1537" spans="1:16" s="5" customFormat="1" ht="17.45" customHeight="1">
      <c r="A1537" s="4">
        <v>1528</v>
      </c>
      <c r="B1537" s="133" t="s">
        <v>10967</v>
      </c>
      <c r="C1537" s="134" t="s">
        <v>4655</v>
      </c>
      <c r="D1537" s="135" t="s">
        <v>3625</v>
      </c>
      <c r="E1537" s="81" t="s">
        <v>11004</v>
      </c>
      <c r="F1537" s="145">
        <v>5.54</v>
      </c>
      <c r="G1537" s="145">
        <v>5.91</v>
      </c>
      <c r="H1537" s="48">
        <v>46</v>
      </c>
      <c r="I1537" s="48">
        <v>62</v>
      </c>
      <c r="J1537" s="165" t="str">
        <f t="shared" si="97"/>
        <v xml:space="preserve"> </v>
      </c>
      <c r="K1537" s="165" t="str">
        <f t="shared" si="98"/>
        <v xml:space="preserve"> </v>
      </c>
      <c r="L1537" s="165" t="str">
        <f t="shared" si="99"/>
        <v xml:space="preserve"> </v>
      </c>
      <c r="M1537" s="196"/>
      <c r="N1537" s="112"/>
      <c r="O1537" s="62">
        <f t="shared" si="100"/>
        <v>54</v>
      </c>
      <c r="P1537" s="58"/>
    </row>
    <row r="1538" spans="1:16" s="5" customFormat="1" ht="17.45" customHeight="1">
      <c r="A1538" s="4">
        <v>1529</v>
      </c>
      <c r="B1538" s="133" t="s">
        <v>10968</v>
      </c>
      <c r="C1538" s="134" t="s">
        <v>10969</v>
      </c>
      <c r="D1538" s="135" t="s">
        <v>996</v>
      </c>
      <c r="E1538" s="81" t="s">
        <v>11004</v>
      </c>
      <c r="F1538" s="145">
        <v>6.03</v>
      </c>
      <c r="G1538" s="145">
        <v>6.29</v>
      </c>
      <c r="H1538" s="48">
        <v>56</v>
      </c>
      <c r="I1538" s="48">
        <v>62</v>
      </c>
      <c r="J1538" s="151" t="str">
        <f t="shared" si="97"/>
        <v xml:space="preserve"> </v>
      </c>
      <c r="K1538" s="151" t="str">
        <f t="shared" si="98"/>
        <v xml:space="preserve"> </v>
      </c>
      <c r="L1538" s="151" t="str">
        <f t="shared" si="99"/>
        <v xml:space="preserve"> </v>
      </c>
      <c r="M1538" s="98"/>
      <c r="N1538" s="112"/>
      <c r="O1538" s="62">
        <f t="shared" si="100"/>
        <v>59</v>
      </c>
      <c r="P1538" s="4"/>
    </row>
    <row r="1539" spans="1:16" s="5" customFormat="1" ht="17.45" customHeight="1">
      <c r="A1539" s="4">
        <v>1530</v>
      </c>
      <c r="B1539" s="133" t="s">
        <v>10970</v>
      </c>
      <c r="C1539" s="134" t="s">
        <v>1009</v>
      </c>
      <c r="D1539" s="135" t="s">
        <v>996</v>
      </c>
      <c r="E1539" s="81" t="s">
        <v>11004</v>
      </c>
      <c r="F1539" s="145">
        <v>5.4</v>
      </c>
      <c r="G1539" s="145">
        <v>5.42</v>
      </c>
      <c r="H1539" s="48">
        <v>52</v>
      </c>
      <c r="I1539" s="48">
        <v>56</v>
      </c>
      <c r="J1539" s="151" t="str">
        <f t="shared" si="97"/>
        <v xml:space="preserve"> </v>
      </c>
      <c r="K1539" s="151" t="str">
        <f t="shared" si="98"/>
        <v xml:space="preserve"> </v>
      </c>
      <c r="L1539" s="151" t="str">
        <f t="shared" si="99"/>
        <v xml:space="preserve"> </v>
      </c>
      <c r="M1539" s="101"/>
      <c r="N1539" s="112"/>
      <c r="O1539" s="62">
        <f t="shared" si="100"/>
        <v>54</v>
      </c>
      <c r="P1539" s="4"/>
    </row>
    <row r="1540" spans="1:16" s="5" customFormat="1" ht="17.45" customHeight="1">
      <c r="A1540" s="4">
        <v>1531</v>
      </c>
      <c r="B1540" s="133" t="s">
        <v>10971</v>
      </c>
      <c r="C1540" s="134" t="s">
        <v>4061</v>
      </c>
      <c r="D1540" s="135" t="s">
        <v>3789</v>
      </c>
      <c r="E1540" s="81" t="s">
        <v>11004</v>
      </c>
      <c r="F1540" s="145">
        <v>5.75</v>
      </c>
      <c r="G1540" s="145">
        <v>5.09</v>
      </c>
      <c r="H1540" s="48">
        <v>53</v>
      </c>
      <c r="I1540" s="48">
        <v>62</v>
      </c>
      <c r="J1540" s="151" t="str">
        <f t="shared" si="97"/>
        <v xml:space="preserve"> </v>
      </c>
      <c r="K1540" s="151" t="str">
        <f t="shared" si="98"/>
        <v xml:space="preserve"> </v>
      </c>
      <c r="L1540" s="151" t="str">
        <f t="shared" si="99"/>
        <v xml:space="preserve"> </v>
      </c>
      <c r="M1540" s="83"/>
      <c r="N1540" s="112"/>
      <c r="O1540" s="62">
        <f t="shared" si="100"/>
        <v>57.5</v>
      </c>
      <c r="P1540" s="4"/>
    </row>
    <row r="1541" spans="1:16" s="5" customFormat="1" ht="17.45" customHeight="1">
      <c r="A1541" s="4">
        <v>1532</v>
      </c>
      <c r="B1541" s="133" t="s">
        <v>10972</v>
      </c>
      <c r="C1541" s="134" t="s">
        <v>3573</v>
      </c>
      <c r="D1541" s="135" t="s">
        <v>3790</v>
      </c>
      <c r="E1541" s="81" t="s">
        <v>11004</v>
      </c>
      <c r="F1541" s="145">
        <v>5.13</v>
      </c>
      <c r="G1541" s="145">
        <v>5.39</v>
      </c>
      <c r="H1541" s="48">
        <v>53</v>
      </c>
      <c r="I1541" s="48">
        <v>56</v>
      </c>
      <c r="J1541" s="151" t="str">
        <f t="shared" si="97"/>
        <v xml:space="preserve"> </v>
      </c>
      <c r="K1541" s="151" t="str">
        <f t="shared" si="98"/>
        <v xml:space="preserve"> </v>
      </c>
      <c r="L1541" s="151" t="str">
        <f t="shared" si="99"/>
        <v xml:space="preserve"> </v>
      </c>
      <c r="M1541" s="101"/>
      <c r="N1541" s="112"/>
      <c r="O1541" s="62">
        <f t="shared" si="100"/>
        <v>54.5</v>
      </c>
      <c r="P1541" s="4"/>
    </row>
    <row r="1542" spans="1:16" s="5" customFormat="1" ht="17.45" customHeight="1">
      <c r="A1542" s="4">
        <v>1533</v>
      </c>
      <c r="B1542" s="133" t="s">
        <v>10973</v>
      </c>
      <c r="C1542" s="134" t="s">
        <v>10974</v>
      </c>
      <c r="D1542" s="135" t="s">
        <v>3790</v>
      </c>
      <c r="E1542" s="81" t="s">
        <v>11004</v>
      </c>
      <c r="F1542" s="145">
        <v>6.09</v>
      </c>
      <c r="G1542" s="145">
        <v>5.17</v>
      </c>
      <c r="H1542" s="48">
        <v>56</v>
      </c>
      <c r="I1542" s="48">
        <v>56</v>
      </c>
      <c r="J1542" s="151" t="str">
        <f t="shared" si="97"/>
        <v xml:space="preserve"> </v>
      </c>
      <c r="K1542" s="151" t="str">
        <f t="shared" si="98"/>
        <v xml:space="preserve"> </v>
      </c>
      <c r="L1542" s="151" t="str">
        <f t="shared" si="99"/>
        <v xml:space="preserve"> </v>
      </c>
      <c r="M1542" s="83"/>
      <c r="N1542" s="112"/>
      <c r="O1542" s="62">
        <f t="shared" si="100"/>
        <v>56</v>
      </c>
      <c r="P1542" s="4"/>
    </row>
    <row r="1543" spans="1:16" s="5" customFormat="1" ht="17.45" customHeight="1">
      <c r="A1543" s="4">
        <v>1534</v>
      </c>
      <c r="B1543" s="133" t="s">
        <v>10975</v>
      </c>
      <c r="C1543" s="134" t="s">
        <v>10976</v>
      </c>
      <c r="D1543" s="135" t="s">
        <v>998</v>
      </c>
      <c r="E1543" s="81" t="s">
        <v>11004</v>
      </c>
      <c r="F1543" s="145">
        <v>6.43</v>
      </c>
      <c r="G1543" s="145">
        <v>6.69</v>
      </c>
      <c r="H1543" s="48">
        <v>70</v>
      </c>
      <c r="I1543" s="48">
        <v>70</v>
      </c>
      <c r="J1543" s="151" t="str">
        <f t="shared" si="97"/>
        <v xml:space="preserve"> </v>
      </c>
      <c r="K1543" s="151" t="str">
        <f t="shared" si="98"/>
        <v xml:space="preserve"> </v>
      </c>
      <c r="L1543" s="151" t="str">
        <f t="shared" si="99"/>
        <v xml:space="preserve"> </v>
      </c>
      <c r="M1543" s="101"/>
      <c r="N1543" s="112"/>
      <c r="O1543" s="62">
        <f t="shared" si="100"/>
        <v>70</v>
      </c>
      <c r="P1543" s="4"/>
    </row>
    <row r="1544" spans="1:16" s="5" customFormat="1" ht="17.45" customHeight="1">
      <c r="A1544" s="4">
        <v>1535</v>
      </c>
      <c r="B1544" s="133" t="s">
        <v>10977</v>
      </c>
      <c r="C1544" s="134" t="s">
        <v>10978</v>
      </c>
      <c r="D1544" s="135" t="s">
        <v>3794</v>
      </c>
      <c r="E1544" s="81" t="s">
        <v>11004</v>
      </c>
      <c r="F1544" s="145">
        <v>6.29</v>
      </c>
      <c r="G1544" s="145">
        <v>2.66</v>
      </c>
      <c r="H1544" s="48">
        <v>60</v>
      </c>
      <c r="I1544" s="48">
        <v>50</v>
      </c>
      <c r="J1544" s="151" t="str">
        <f t="shared" ref="J1544:J1607" si="101">IF(AND(F1544&gt;=9,H1544&gt;=90),"SVXS",IF(AND(F1544&gt;=8,H1544&gt;=80),"SVG",IF(AND(F1544&gt;=7,H1544&gt;=70),"SVK"," ")))</f>
        <v xml:space="preserve"> </v>
      </c>
      <c r="K1544" s="151" t="str">
        <f t="shared" ref="K1544:K1607" si="102">IF(AND(G1544&gt;=9,I1544&gt;=90),"SVXS",IF(AND(G1544&gt;=8,I1544&gt;=80),"SVG",IF(AND(G1544&gt;=7,I1544&gt;=70),"SVK"," ")))</f>
        <v xml:space="preserve"> </v>
      </c>
      <c r="L1544" s="151" t="str">
        <f t="shared" ref="L1544:L1607" si="103">IF(AND(J1544="SVXS",K1544="SVXS"),"SVXS",IF(AND(J1544="SVG",K1544="SVG"),"SVG",IF(AND(J1544="SVK",K1544="SVK"),"SVK",IF(AND(J1544="SVXS",K1544="SVG"),"SVG",IF(AND(J1544="SVG",K1544="SVXS"),"SVG",IF(AND(J1544="SVG",K1544="SVK"),"SVK",IF(AND(J1544="SVK",K1544="SVG"),"SVK"," ")))))))</f>
        <v xml:space="preserve"> </v>
      </c>
      <c r="M1544" s="83"/>
      <c r="N1544" s="112"/>
      <c r="O1544" s="62">
        <f t="shared" ref="O1544:O1607" si="104">SUM(H1544:I1544)/2</f>
        <v>55</v>
      </c>
      <c r="P1544" s="4"/>
    </row>
    <row r="1545" spans="1:16" s="5" customFormat="1" ht="17.45" customHeight="1">
      <c r="A1545" s="4">
        <v>1536</v>
      </c>
      <c r="B1545" s="133" t="s">
        <v>10979</v>
      </c>
      <c r="C1545" s="134" t="s">
        <v>6020</v>
      </c>
      <c r="D1545" s="135" t="s">
        <v>3794</v>
      </c>
      <c r="E1545" s="81" t="s">
        <v>11004</v>
      </c>
      <c r="F1545" s="145">
        <v>5.78</v>
      </c>
      <c r="G1545" s="145">
        <v>5.6</v>
      </c>
      <c r="H1545" s="48">
        <v>53</v>
      </c>
      <c r="I1545" s="48">
        <v>55</v>
      </c>
      <c r="J1545" s="151" t="str">
        <f t="shared" si="101"/>
        <v xml:space="preserve"> </v>
      </c>
      <c r="K1545" s="151" t="str">
        <f t="shared" si="102"/>
        <v xml:space="preserve"> </v>
      </c>
      <c r="L1545" s="151" t="str">
        <f t="shared" si="103"/>
        <v xml:space="preserve"> </v>
      </c>
      <c r="M1545" s="101"/>
      <c r="N1545" s="112"/>
      <c r="O1545" s="62">
        <f t="shared" si="104"/>
        <v>54</v>
      </c>
      <c r="P1545" s="4"/>
    </row>
    <row r="1546" spans="1:16" s="5" customFormat="1" ht="17.45" customHeight="1">
      <c r="A1546" s="4">
        <v>1537</v>
      </c>
      <c r="B1546" s="133" t="s">
        <v>10980</v>
      </c>
      <c r="C1546" s="134" t="s">
        <v>10981</v>
      </c>
      <c r="D1546" s="135" t="s">
        <v>3798</v>
      </c>
      <c r="E1546" s="81" t="s">
        <v>11004</v>
      </c>
      <c r="F1546" s="145">
        <v>6.24</v>
      </c>
      <c r="G1546" s="145">
        <v>5.22</v>
      </c>
      <c r="H1546" s="48">
        <v>56</v>
      </c>
      <c r="I1546" s="48">
        <v>56</v>
      </c>
      <c r="J1546" s="151" t="str">
        <f t="shared" si="101"/>
        <v xml:space="preserve"> </v>
      </c>
      <c r="K1546" s="151" t="str">
        <f t="shared" si="102"/>
        <v xml:space="preserve"> </v>
      </c>
      <c r="L1546" s="151" t="str">
        <f t="shared" si="103"/>
        <v xml:space="preserve"> </v>
      </c>
      <c r="M1546" s="101"/>
      <c r="N1546" s="112"/>
      <c r="O1546" s="62">
        <f t="shared" si="104"/>
        <v>56</v>
      </c>
      <c r="P1546" s="4"/>
    </row>
    <row r="1547" spans="1:16" s="5" customFormat="1" ht="17.45" customHeight="1">
      <c r="A1547" s="4">
        <v>1538</v>
      </c>
      <c r="B1547" s="133" t="s">
        <v>10982</v>
      </c>
      <c r="C1547" s="134" t="s">
        <v>4262</v>
      </c>
      <c r="D1547" s="135" t="s">
        <v>3798</v>
      </c>
      <c r="E1547" s="81" t="s">
        <v>11004</v>
      </c>
      <c r="F1547" s="145">
        <v>6</v>
      </c>
      <c r="G1547" s="145">
        <v>4.9400000000000004</v>
      </c>
      <c r="H1547" s="48">
        <v>56</v>
      </c>
      <c r="I1547" s="48">
        <v>55</v>
      </c>
      <c r="J1547" s="151" t="str">
        <f t="shared" si="101"/>
        <v xml:space="preserve"> </v>
      </c>
      <c r="K1547" s="151" t="str">
        <f t="shared" si="102"/>
        <v xml:space="preserve"> </v>
      </c>
      <c r="L1547" s="151" t="str">
        <f t="shared" si="103"/>
        <v xml:space="preserve"> </v>
      </c>
      <c r="M1547" s="101"/>
      <c r="N1547" s="112"/>
      <c r="O1547" s="62">
        <f t="shared" si="104"/>
        <v>55.5</v>
      </c>
      <c r="P1547" s="4"/>
    </row>
    <row r="1548" spans="1:16" s="5" customFormat="1" ht="17.45" customHeight="1">
      <c r="A1548" s="4">
        <v>1539</v>
      </c>
      <c r="B1548" s="133" t="s">
        <v>10983</v>
      </c>
      <c r="C1548" s="134" t="s">
        <v>9788</v>
      </c>
      <c r="D1548" s="135" t="s">
        <v>3801</v>
      </c>
      <c r="E1548" s="81" t="s">
        <v>11004</v>
      </c>
      <c r="F1548" s="145">
        <v>5.61</v>
      </c>
      <c r="G1548" s="145">
        <v>6.07</v>
      </c>
      <c r="H1548" s="48">
        <v>55</v>
      </c>
      <c r="I1548" s="48">
        <v>58</v>
      </c>
      <c r="J1548" s="151" t="str">
        <f t="shared" si="101"/>
        <v xml:space="preserve"> </v>
      </c>
      <c r="K1548" s="151" t="str">
        <f t="shared" si="102"/>
        <v xml:space="preserve"> </v>
      </c>
      <c r="L1548" s="151" t="str">
        <f t="shared" si="103"/>
        <v xml:space="preserve"> </v>
      </c>
      <c r="M1548" s="101"/>
      <c r="N1548" s="112"/>
      <c r="O1548" s="62">
        <f t="shared" si="104"/>
        <v>56.5</v>
      </c>
      <c r="P1548" s="4"/>
    </row>
    <row r="1549" spans="1:16" s="5" customFormat="1" ht="17.45" customHeight="1">
      <c r="A1549" s="4">
        <v>1540</v>
      </c>
      <c r="B1549" s="133" t="s">
        <v>10984</v>
      </c>
      <c r="C1549" s="134" t="s">
        <v>3471</v>
      </c>
      <c r="D1549" s="135" t="s">
        <v>3774</v>
      </c>
      <c r="E1549" s="81" t="s">
        <v>11004</v>
      </c>
      <c r="F1549" s="145">
        <v>5.71</v>
      </c>
      <c r="G1549" s="145">
        <v>6.76</v>
      </c>
      <c r="H1549" s="48">
        <v>55</v>
      </c>
      <c r="I1549" s="48">
        <v>61</v>
      </c>
      <c r="J1549" s="151" t="str">
        <f t="shared" si="101"/>
        <v xml:space="preserve"> </v>
      </c>
      <c r="K1549" s="151" t="str">
        <f t="shared" si="102"/>
        <v xml:space="preserve"> </v>
      </c>
      <c r="L1549" s="151" t="str">
        <f t="shared" si="103"/>
        <v xml:space="preserve"> </v>
      </c>
      <c r="M1549" s="83"/>
      <c r="N1549" s="112"/>
      <c r="O1549" s="62">
        <f t="shared" si="104"/>
        <v>58</v>
      </c>
      <c r="P1549" s="4"/>
    </row>
    <row r="1550" spans="1:16" s="5" customFormat="1" ht="17.45" customHeight="1">
      <c r="A1550" s="4">
        <v>1541</v>
      </c>
      <c r="B1550" s="133" t="s">
        <v>10985</v>
      </c>
      <c r="C1550" s="134" t="s">
        <v>1807</v>
      </c>
      <c r="D1550" s="135" t="s">
        <v>3774</v>
      </c>
      <c r="E1550" s="81" t="s">
        <v>11004</v>
      </c>
      <c r="F1550" s="145">
        <v>5.45</v>
      </c>
      <c r="G1550" s="145">
        <v>5.79</v>
      </c>
      <c r="H1550" s="48">
        <v>69</v>
      </c>
      <c r="I1550" s="48">
        <v>54</v>
      </c>
      <c r="J1550" s="151" t="str">
        <f t="shared" si="101"/>
        <v xml:space="preserve"> </v>
      </c>
      <c r="K1550" s="151" t="str">
        <f t="shared" si="102"/>
        <v xml:space="preserve"> </v>
      </c>
      <c r="L1550" s="151" t="str">
        <f t="shared" si="103"/>
        <v xml:space="preserve"> </v>
      </c>
      <c r="M1550" s="169" t="s">
        <v>9782</v>
      </c>
      <c r="N1550" s="112"/>
      <c r="O1550" s="62">
        <f t="shared" si="104"/>
        <v>61.5</v>
      </c>
      <c r="P1550" s="4"/>
    </row>
    <row r="1551" spans="1:16" s="5" customFormat="1" ht="17.45" customHeight="1">
      <c r="A1551" s="4">
        <v>1542</v>
      </c>
      <c r="B1551" s="133" t="s">
        <v>10986</v>
      </c>
      <c r="C1551" s="134" t="s">
        <v>10987</v>
      </c>
      <c r="D1551" s="135" t="s">
        <v>4666</v>
      </c>
      <c r="E1551" s="81" t="s">
        <v>11004</v>
      </c>
      <c r="F1551" s="145">
        <v>6.49</v>
      </c>
      <c r="G1551" s="145">
        <v>7.2</v>
      </c>
      <c r="H1551" s="48">
        <v>56</v>
      </c>
      <c r="I1551" s="48">
        <v>63</v>
      </c>
      <c r="J1551" s="151" t="str">
        <f t="shared" si="101"/>
        <v xml:space="preserve"> </v>
      </c>
      <c r="K1551" s="151" t="str">
        <f t="shared" si="102"/>
        <v xml:space="preserve"> </v>
      </c>
      <c r="L1551" s="151" t="str">
        <f t="shared" si="103"/>
        <v xml:space="preserve"> </v>
      </c>
      <c r="M1551" s="101"/>
      <c r="N1551" s="112"/>
      <c r="O1551" s="62">
        <f t="shared" si="104"/>
        <v>59.5</v>
      </c>
      <c r="P1551" s="4"/>
    </row>
    <row r="1552" spans="1:16" s="5" customFormat="1" ht="17.45" customHeight="1">
      <c r="A1552" s="4">
        <v>1543</v>
      </c>
      <c r="B1552" s="133" t="s">
        <v>10988</v>
      </c>
      <c r="C1552" s="134" t="s">
        <v>1406</v>
      </c>
      <c r="D1552" s="135" t="s">
        <v>8722</v>
      </c>
      <c r="E1552" s="81" t="s">
        <v>11004</v>
      </c>
      <c r="F1552" s="145">
        <v>5.56</v>
      </c>
      <c r="G1552" s="145">
        <v>6.49</v>
      </c>
      <c r="H1552" s="48">
        <v>55</v>
      </c>
      <c r="I1552" s="48">
        <v>61</v>
      </c>
      <c r="J1552" s="151" t="str">
        <f t="shared" si="101"/>
        <v xml:space="preserve"> </v>
      </c>
      <c r="K1552" s="151" t="str">
        <f t="shared" si="102"/>
        <v xml:space="preserve"> </v>
      </c>
      <c r="L1552" s="151" t="str">
        <f t="shared" si="103"/>
        <v xml:space="preserve"> </v>
      </c>
      <c r="M1552" s="101"/>
      <c r="N1552" s="112"/>
      <c r="O1552" s="62">
        <f t="shared" si="104"/>
        <v>58</v>
      </c>
      <c r="P1552" s="4"/>
    </row>
    <row r="1553" spans="1:16" s="5" customFormat="1" ht="17.45" customHeight="1">
      <c r="A1553" s="4">
        <v>1544</v>
      </c>
      <c r="B1553" s="133" t="s">
        <v>10989</v>
      </c>
      <c r="C1553" s="134" t="s">
        <v>997</v>
      </c>
      <c r="D1553" s="135" t="s">
        <v>1008</v>
      </c>
      <c r="E1553" s="81" t="s">
        <v>11004</v>
      </c>
      <c r="F1553" s="145">
        <v>6.73</v>
      </c>
      <c r="G1553" s="145">
        <v>7.4</v>
      </c>
      <c r="H1553" s="48">
        <v>85</v>
      </c>
      <c r="I1553" s="48">
        <v>80</v>
      </c>
      <c r="J1553" s="151" t="str">
        <f t="shared" si="101"/>
        <v xml:space="preserve"> </v>
      </c>
      <c r="K1553" s="166" t="str">
        <f t="shared" si="102"/>
        <v>SVK</v>
      </c>
      <c r="L1553" s="151" t="str">
        <f t="shared" si="103"/>
        <v xml:space="preserve"> </v>
      </c>
      <c r="M1553" s="63" t="s">
        <v>12603</v>
      </c>
      <c r="N1553" s="112"/>
      <c r="O1553" s="62">
        <f t="shared" si="104"/>
        <v>82.5</v>
      </c>
      <c r="P1553" s="75"/>
    </row>
    <row r="1554" spans="1:16" s="5" customFormat="1" ht="17.45" customHeight="1">
      <c r="A1554" s="4">
        <v>1545</v>
      </c>
      <c r="B1554" s="133" t="s">
        <v>10990</v>
      </c>
      <c r="C1554" s="134" t="s">
        <v>3340</v>
      </c>
      <c r="D1554" s="135" t="s">
        <v>3470</v>
      </c>
      <c r="E1554" s="81" t="s">
        <v>11004</v>
      </c>
      <c r="F1554" s="145">
        <v>6.57</v>
      </c>
      <c r="G1554" s="145">
        <v>6.94</v>
      </c>
      <c r="H1554" s="48">
        <v>56</v>
      </c>
      <c r="I1554" s="48">
        <v>58</v>
      </c>
      <c r="J1554" s="151" t="str">
        <f t="shared" si="101"/>
        <v xml:space="preserve"> </v>
      </c>
      <c r="K1554" s="151" t="str">
        <f t="shared" si="102"/>
        <v xml:space="preserve"> </v>
      </c>
      <c r="L1554" s="151" t="str">
        <f t="shared" si="103"/>
        <v xml:space="preserve"> </v>
      </c>
      <c r="M1554" s="101"/>
      <c r="N1554" s="112"/>
      <c r="O1554" s="62">
        <f t="shared" si="104"/>
        <v>57</v>
      </c>
      <c r="P1554" s="75"/>
    </row>
    <row r="1555" spans="1:16" s="5" customFormat="1" ht="17.45" customHeight="1">
      <c r="A1555" s="4">
        <v>1546</v>
      </c>
      <c r="B1555" s="133" t="s">
        <v>10991</v>
      </c>
      <c r="C1555" s="134" t="s">
        <v>3410</v>
      </c>
      <c r="D1555" s="135" t="s">
        <v>3470</v>
      </c>
      <c r="E1555" s="81" t="s">
        <v>11004</v>
      </c>
      <c r="F1555" s="145">
        <v>6.17</v>
      </c>
      <c r="G1555" s="145">
        <v>6.83</v>
      </c>
      <c r="H1555" s="48">
        <v>56</v>
      </c>
      <c r="I1555" s="48">
        <v>63</v>
      </c>
      <c r="J1555" s="151" t="str">
        <f t="shared" si="101"/>
        <v xml:space="preserve"> </v>
      </c>
      <c r="K1555" s="151" t="str">
        <f t="shared" si="102"/>
        <v xml:space="preserve"> </v>
      </c>
      <c r="L1555" s="151" t="str">
        <f t="shared" si="103"/>
        <v xml:space="preserve"> </v>
      </c>
      <c r="M1555" s="83"/>
      <c r="N1555" s="112"/>
      <c r="O1555" s="62">
        <f t="shared" si="104"/>
        <v>59.5</v>
      </c>
      <c r="P1555" s="75"/>
    </row>
    <row r="1556" spans="1:16" s="5" customFormat="1" ht="17.45" customHeight="1">
      <c r="A1556" s="4">
        <v>1547</v>
      </c>
      <c r="B1556" s="133" t="s">
        <v>10992</v>
      </c>
      <c r="C1556" s="134" t="s">
        <v>3477</v>
      </c>
      <c r="D1556" s="135" t="s">
        <v>2972</v>
      </c>
      <c r="E1556" s="81" t="s">
        <v>11004</v>
      </c>
      <c r="F1556" s="145">
        <v>6.95</v>
      </c>
      <c r="G1556" s="145">
        <v>7.35</v>
      </c>
      <c r="H1556" s="48">
        <v>56</v>
      </c>
      <c r="I1556" s="48">
        <v>76</v>
      </c>
      <c r="J1556" s="151" t="str">
        <f t="shared" si="101"/>
        <v xml:space="preserve"> </v>
      </c>
      <c r="K1556" s="166" t="str">
        <f t="shared" si="102"/>
        <v>SVK</v>
      </c>
      <c r="L1556" s="151" t="str">
        <f t="shared" si="103"/>
        <v xml:space="preserve"> </v>
      </c>
      <c r="M1556" s="196" t="s">
        <v>12603</v>
      </c>
      <c r="N1556" s="112"/>
      <c r="O1556" s="62">
        <f t="shared" si="104"/>
        <v>66</v>
      </c>
      <c r="P1556" s="75"/>
    </row>
    <row r="1557" spans="1:16" s="5" customFormat="1" ht="17.45" customHeight="1">
      <c r="A1557" s="4">
        <v>1548</v>
      </c>
      <c r="B1557" s="133" t="s">
        <v>10993</v>
      </c>
      <c r="C1557" s="134" t="s">
        <v>3312</v>
      </c>
      <c r="D1557" s="135" t="s">
        <v>366</v>
      </c>
      <c r="E1557" s="81" t="s">
        <v>11004</v>
      </c>
      <c r="F1557" s="145">
        <v>4.43</v>
      </c>
      <c r="G1557" s="145">
        <v>5.95</v>
      </c>
      <c r="H1557" s="48">
        <v>51</v>
      </c>
      <c r="I1557" s="48">
        <v>57</v>
      </c>
      <c r="J1557" s="151" t="str">
        <f t="shared" si="101"/>
        <v xml:space="preserve"> </v>
      </c>
      <c r="K1557" s="151" t="str">
        <f t="shared" si="102"/>
        <v xml:space="preserve"> </v>
      </c>
      <c r="L1557" s="151" t="str">
        <f t="shared" si="103"/>
        <v xml:space="preserve"> </v>
      </c>
      <c r="M1557" s="101"/>
      <c r="N1557" s="112"/>
      <c r="O1557" s="62">
        <f t="shared" si="104"/>
        <v>54</v>
      </c>
      <c r="P1557" s="4"/>
    </row>
    <row r="1558" spans="1:16" s="5" customFormat="1" ht="17.45" customHeight="1">
      <c r="A1558" s="4">
        <v>1549</v>
      </c>
      <c r="B1558" s="133" t="s">
        <v>10994</v>
      </c>
      <c r="C1558" s="134" t="s">
        <v>3157</v>
      </c>
      <c r="D1558" s="135" t="s">
        <v>366</v>
      </c>
      <c r="E1558" s="81" t="s">
        <v>11004</v>
      </c>
      <c r="F1558" s="145">
        <v>5.37</v>
      </c>
      <c r="G1558" s="145">
        <v>5.01</v>
      </c>
      <c r="H1558" s="48">
        <v>53</v>
      </c>
      <c r="I1558" s="48">
        <v>56</v>
      </c>
      <c r="J1558" s="151" t="str">
        <f t="shared" si="101"/>
        <v xml:space="preserve"> </v>
      </c>
      <c r="K1558" s="151" t="str">
        <f t="shared" si="102"/>
        <v xml:space="preserve"> </v>
      </c>
      <c r="L1558" s="151" t="str">
        <f t="shared" si="103"/>
        <v xml:space="preserve"> </v>
      </c>
      <c r="M1558" s="83"/>
      <c r="N1558" s="112"/>
      <c r="O1558" s="62">
        <f t="shared" si="104"/>
        <v>54.5</v>
      </c>
      <c r="P1558" s="4"/>
    </row>
    <row r="1559" spans="1:16" s="5" customFormat="1" ht="17.45" customHeight="1">
      <c r="A1559" s="4">
        <v>1550</v>
      </c>
      <c r="B1559" s="133" t="s">
        <v>10995</v>
      </c>
      <c r="C1559" s="134" t="s">
        <v>10996</v>
      </c>
      <c r="D1559" s="135" t="s">
        <v>10997</v>
      </c>
      <c r="E1559" s="81" t="s">
        <v>11004</v>
      </c>
      <c r="F1559" s="145">
        <v>5.44</v>
      </c>
      <c r="G1559" s="145">
        <v>6.41</v>
      </c>
      <c r="H1559" s="48">
        <v>57</v>
      </c>
      <c r="I1559" s="48">
        <v>66</v>
      </c>
      <c r="J1559" s="151" t="str">
        <f t="shared" si="101"/>
        <v xml:space="preserve"> </v>
      </c>
      <c r="K1559" s="151" t="str">
        <f t="shared" si="102"/>
        <v xml:space="preserve"> </v>
      </c>
      <c r="L1559" s="151" t="str">
        <f t="shared" si="103"/>
        <v xml:space="preserve"> </v>
      </c>
      <c r="M1559" s="101"/>
      <c r="N1559" s="112"/>
      <c r="O1559" s="62">
        <f t="shared" si="104"/>
        <v>61.5</v>
      </c>
      <c r="P1559" s="4"/>
    </row>
    <row r="1560" spans="1:16" s="5" customFormat="1" ht="17.45" customHeight="1">
      <c r="A1560" s="4">
        <v>1551</v>
      </c>
      <c r="B1560" s="133" t="s">
        <v>10998</v>
      </c>
      <c r="C1560" s="134" t="s">
        <v>10999</v>
      </c>
      <c r="D1560" s="135" t="s">
        <v>2573</v>
      </c>
      <c r="E1560" s="81" t="s">
        <v>11004</v>
      </c>
      <c r="F1560" s="145">
        <v>5.51</v>
      </c>
      <c r="G1560" s="145">
        <v>5.41</v>
      </c>
      <c r="H1560" s="48">
        <v>59</v>
      </c>
      <c r="I1560" s="48">
        <v>58</v>
      </c>
      <c r="J1560" s="151" t="str">
        <f t="shared" si="101"/>
        <v xml:space="preserve"> </v>
      </c>
      <c r="K1560" s="151" t="str">
        <f t="shared" si="102"/>
        <v xml:space="preserve"> </v>
      </c>
      <c r="L1560" s="151" t="str">
        <f t="shared" si="103"/>
        <v xml:space="preserve"> </v>
      </c>
      <c r="M1560" s="83"/>
      <c r="N1560" s="112"/>
      <c r="O1560" s="62">
        <f t="shared" si="104"/>
        <v>58.5</v>
      </c>
      <c r="P1560" s="4"/>
    </row>
    <row r="1561" spans="1:16" s="5" customFormat="1" ht="17.45" customHeight="1">
      <c r="A1561" s="4">
        <v>1552</v>
      </c>
      <c r="B1561" s="133" t="s">
        <v>11000</v>
      </c>
      <c r="C1561" s="134" t="s">
        <v>907</v>
      </c>
      <c r="D1561" s="135" t="s">
        <v>720</v>
      </c>
      <c r="E1561" s="81" t="s">
        <v>11004</v>
      </c>
      <c r="F1561" s="145">
        <v>6.25</v>
      </c>
      <c r="G1561" s="145">
        <v>6.93</v>
      </c>
      <c r="H1561" s="48">
        <v>56</v>
      </c>
      <c r="I1561" s="48">
        <v>57</v>
      </c>
      <c r="J1561" s="151" t="str">
        <f t="shared" si="101"/>
        <v xml:space="preserve"> </v>
      </c>
      <c r="K1561" s="151" t="str">
        <f t="shared" si="102"/>
        <v xml:space="preserve"> </v>
      </c>
      <c r="L1561" s="151" t="str">
        <f t="shared" si="103"/>
        <v xml:space="preserve"> </v>
      </c>
      <c r="M1561" s="101"/>
      <c r="N1561" s="112"/>
      <c r="O1561" s="62">
        <f t="shared" si="104"/>
        <v>56.5</v>
      </c>
      <c r="P1561" s="4"/>
    </row>
    <row r="1562" spans="1:16" s="5" customFormat="1" ht="17.45" customHeight="1">
      <c r="A1562" s="4">
        <v>1553</v>
      </c>
      <c r="B1562" s="133" t="s">
        <v>11001</v>
      </c>
      <c r="C1562" s="134" t="s">
        <v>3189</v>
      </c>
      <c r="D1562" s="135" t="s">
        <v>3412</v>
      </c>
      <c r="E1562" s="81" t="s">
        <v>11004</v>
      </c>
      <c r="F1562" s="145">
        <v>5.58</v>
      </c>
      <c r="G1562" s="145">
        <v>6.67</v>
      </c>
      <c r="H1562" s="48">
        <v>55</v>
      </c>
      <c r="I1562" s="48">
        <v>65</v>
      </c>
      <c r="J1562" s="151" t="str">
        <f t="shared" si="101"/>
        <v xml:space="preserve"> </v>
      </c>
      <c r="K1562" s="151" t="str">
        <f t="shared" si="102"/>
        <v xml:space="preserve"> </v>
      </c>
      <c r="L1562" s="151" t="str">
        <f t="shared" si="103"/>
        <v xml:space="preserve"> </v>
      </c>
      <c r="M1562" s="101"/>
      <c r="N1562" s="112"/>
      <c r="O1562" s="62">
        <f t="shared" si="104"/>
        <v>60</v>
      </c>
      <c r="P1562" s="4"/>
    </row>
    <row r="1563" spans="1:16" s="5" customFormat="1" ht="17.45" customHeight="1">
      <c r="A1563" s="4">
        <v>1554</v>
      </c>
      <c r="B1563" s="133" t="s">
        <v>11002</v>
      </c>
      <c r="C1563" s="134" t="s">
        <v>4328</v>
      </c>
      <c r="D1563" s="135" t="s">
        <v>3412</v>
      </c>
      <c r="E1563" s="81" t="s">
        <v>11004</v>
      </c>
      <c r="F1563" s="145">
        <v>5.17</v>
      </c>
      <c r="G1563" s="145">
        <v>5.52</v>
      </c>
      <c r="H1563" s="48">
        <v>53</v>
      </c>
      <c r="I1563" s="48">
        <v>56</v>
      </c>
      <c r="J1563" s="151" t="str">
        <f t="shared" si="101"/>
        <v xml:space="preserve"> </v>
      </c>
      <c r="K1563" s="151" t="str">
        <f t="shared" si="102"/>
        <v xml:space="preserve"> </v>
      </c>
      <c r="L1563" s="151" t="str">
        <f t="shared" si="103"/>
        <v xml:space="preserve"> </v>
      </c>
      <c r="M1563" s="101"/>
      <c r="N1563" s="112"/>
      <c r="O1563" s="62">
        <f t="shared" si="104"/>
        <v>54.5</v>
      </c>
      <c r="P1563" s="4"/>
    </row>
    <row r="1564" spans="1:16" s="5" customFormat="1" ht="17.45" customHeight="1">
      <c r="A1564" s="4">
        <v>1555</v>
      </c>
      <c r="B1564" s="133" t="s">
        <v>11003</v>
      </c>
      <c r="C1564" s="134" t="s">
        <v>1406</v>
      </c>
      <c r="D1564" s="135" t="s">
        <v>3620</v>
      </c>
      <c r="E1564" s="81" t="s">
        <v>11004</v>
      </c>
      <c r="F1564" s="145">
        <v>5.52</v>
      </c>
      <c r="G1564" s="145">
        <v>6.31</v>
      </c>
      <c r="H1564" s="48">
        <v>53</v>
      </c>
      <c r="I1564" s="48">
        <v>61</v>
      </c>
      <c r="J1564" s="151" t="str">
        <f t="shared" si="101"/>
        <v xml:space="preserve"> </v>
      </c>
      <c r="K1564" s="151" t="str">
        <f t="shared" si="102"/>
        <v xml:space="preserve"> </v>
      </c>
      <c r="L1564" s="151" t="str">
        <f t="shared" si="103"/>
        <v xml:space="preserve"> </v>
      </c>
      <c r="M1564" s="101"/>
      <c r="N1564" s="112"/>
      <c r="O1564" s="62">
        <f t="shared" si="104"/>
        <v>57</v>
      </c>
      <c r="P1564" s="4"/>
    </row>
    <row r="1565" spans="1:16" s="5" customFormat="1" ht="17.45" customHeight="1">
      <c r="A1565" s="4">
        <v>1556</v>
      </c>
      <c r="B1565" s="133" t="s">
        <v>11005</v>
      </c>
      <c r="C1565" s="134" t="s">
        <v>3725</v>
      </c>
      <c r="D1565" s="135" t="s">
        <v>3413</v>
      </c>
      <c r="E1565" s="81" t="s">
        <v>11061</v>
      </c>
      <c r="F1565" s="145">
        <v>5.46</v>
      </c>
      <c r="G1565" s="145">
        <v>6.17</v>
      </c>
      <c r="H1565" s="48">
        <v>59</v>
      </c>
      <c r="I1565" s="48">
        <v>67</v>
      </c>
      <c r="J1565" s="151" t="str">
        <f t="shared" si="101"/>
        <v xml:space="preserve"> </v>
      </c>
      <c r="K1565" s="151" t="str">
        <f t="shared" si="102"/>
        <v xml:space="preserve"> </v>
      </c>
      <c r="L1565" s="151" t="str">
        <f t="shared" si="103"/>
        <v xml:space="preserve"> </v>
      </c>
      <c r="M1565" s="101"/>
      <c r="N1565" s="208"/>
      <c r="O1565" s="62">
        <f t="shared" si="104"/>
        <v>63</v>
      </c>
      <c r="P1565" s="4"/>
    </row>
    <row r="1566" spans="1:16" s="5" customFormat="1" ht="17.45" customHeight="1">
      <c r="A1566" s="4">
        <v>1557</v>
      </c>
      <c r="B1566" s="133" t="s">
        <v>11006</v>
      </c>
      <c r="C1566" s="134" t="s">
        <v>3614</v>
      </c>
      <c r="D1566" s="135" t="s">
        <v>3413</v>
      </c>
      <c r="E1566" s="81" t="s">
        <v>11061</v>
      </c>
      <c r="F1566" s="145">
        <v>5.31</v>
      </c>
      <c r="G1566" s="145">
        <v>5.57</v>
      </c>
      <c r="H1566" s="48">
        <v>61</v>
      </c>
      <c r="I1566" s="48">
        <v>66</v>
      </c>
      <c r="J1566" s="151" t="str">
        <f t="shared" si="101"/>
        <v xml:space="preserve"> </v>
      </c>
      <c r="K1566" s="151" t="str">
        <f t="shared" si="102"/>
        <v xml:space="preserve"> </v>
      </c>
      <c r="L1566" s="151" t="str">
        <f t="shared" si="103"/>
        <v xml:space="preserve"> </v>
      </c>
      <c r="M1566" s="101"/>
      <c r="N1566" s="208"/>
      <c r="O1566" s="62">
        <f t="shared" si="104"/>
        <v>63.5</v>
      </c>
      <c r="P1566" s="4"/>
    </row>
    <row r="1567" spans="1:16" s="5" customFormat="1" ht="17.45" customHeight="1">
      <c r="A1567" s="4">
        <v>1558</v>
      </c>
      <c r="B1567" s="133" t="s">
        <v>11007</v>
      </c>
      <c r="C1567" s="134" t="s">
        <v>3793</v>
      </c>
      <c r="D1567" s="135" t="s">
        <v>2007</v>
      </c>
      <c r="E1567" s="81" t="s">
        <v>11061</v>
      </c>
      <c r="F1567" s="145">
        <v>5.84</v>
      </c>
      <c r="G1567" s="145">
        <v>6.47</v>
      </c>
      <c r="H1567" s="48">
        <v>59</v>
      </c>
      <c r="I1567" s="48">
        <v>71</v>
      </c>
      <c r="J1567" s="151" t="str">
        <f t="shared" si="101"/>
        <v xml:space="preserve"> </v>
      </c>
      <c r="K1567" s="151" t="str">
        <f t="shared" si="102"/>
        <v xml:space="preserve"> </v>
      </c>
      <c r="L1567" s="151" t="str">
        <f t="shared" si="103"/>
        <v xml:space="preserve"> </v>
      </c>
      <c r="M1567" s="101"/>
      <c r="N1567" s="208"/>
      <c r="O1567" s="62">
        <f t="shared" si="104"/>
        <v>65</v>
      </c>
      <c r="P1567" s="4"/>
    </row>
    <row r="1568" spans="1:16" s="5" customFormat="1" ht="17.45" customHeight="1">
      <c r="A1568" s="4">
        <v>1559</v>
      </c>
      <c r="B1568" s="133" t="s">
        <v>11008</v>
      </c>
      <c r="C1568" s="134" t="s">
        <v>1693</v>
      </c>
      <c r="D1568" s="135" t="s">
        <v>4070</v>
      </c>
      <c r="E1568" s="81" t="s">
        <v>11061</v>
      </c>
      <c r="F1568" s="145">
        <v>6.55</v>
      </c>
      <c r="G1568" s="145">
        <v>6.89</v>
      </c>
      <c r="H1568" s="48">
        <v>62</v>
      </c>
      <c r="I1568" s="48">
        <v>67</v>
      </c>
      <c r="J1568" s="151" t="str">
        <f t="shared" si="101"/>
        <v xml:space="preserve"> </v>
      </c>
      <c r="K1568" s="151" t="str">
        <f t="shared" si="102"/>
        <v xml:space="preserve"> </v>
      </c>
      <c r="L1568" s="151" t="str">
        <f t="shared" si="103"/>
        <v xml:space="preserve"> </v>
      </c>
      <c r="M1568" s="101"/>
      <c r="N1568" s="208"/>
      <c r="O1568" s="62">
        <f t="shared" si="104"/>
        <v>64.5</v>
      </c>
      <c r="P1568" s="4"/>
    </row>
    <row r="1569" spans="1:16" s="5" customFormat="1" ht="17.45" customHeight="1">
      <c r="A1569" s="4">
        <v>1560</v>
      </c>
      <c r="B1569" s="133" t="s">
        <v>11009</v>
      </c>
      <c r="C1569" s="134" t="s">
        <v>351</v>
      </c>
      <c r="D1569" s="135" t="s">
        <v>3837</v>
      </c>
      <c r="E1569" s="81" t="s">
        <v>11061</v>
      </c>
      <c r="F1569" s="145">
        <v>2.81</v>
      </c>
      <c r="G1569" s="145">
        <v>0.83</v>
      </c>
      <c r="H1569" s="48">
        <v>48</v>
      </c>
      <c r="I1569" s="48">
        <v>50</v>
      </c>
      <c r="J1569" s="151" t="str">
        <f t="shared" si="101"/>
        <v xml:space="preserve"> </v>
      </c>
      <c r="K1569" s="151" t="str">
        <f t="shared" si="102"/>
        <v xml:space="preserve"> </v>
      </c>
      <c r="L1569" s="151" t="str">
        <f t="shared" si="103"/>
        <v xml:space="preserve"> </v>
      </c>
      <c r="M1569" s="83"/>
      <c r="N1569" s="208"/>
      <c r="O1569" s="62">
        <f t="shared" si="104"/>
        <v>49</v>
      </c>
      <c r="P1569" s="4"/>
    </row>
    <row r="1570" spans="1:16" s="5" customFormat="1" ht="17.45" customHeight="1">
      <c r="A1570" s="4">
        <v>1561</v>
      </c>
      <c r="B1570" s="133" t="s">
        <v>11010</v>
      </c>
      <c r="C1570" s="134" t="s">
        <v>4061</v>
      </c>
      <c r="D1570" s="135" t="s">
        <v>665</v>
      </c>
      <c r="E1570" s="81" t="s">
        <v>11061</v>
      </c>
      <c r="F1570" s="145">
        <v>5.82</v>
      </c>
      <c r="G1570" s="145">
        <v>6.96</v>
      </c>
      <c r="H1570" s="48">
        <v>74</v>
      </c>
      <c r="I1570" s="48">
        <v>76</v>
      </c>
      <c r="J1570" s="151" t="str">
        <f t="shared" si="101"/>
        <v xml:space="preserve"> </v>
      </c>
      <c r="K1570" s="151" t="str">
        <f t="shared" si="102"/>
        <v xml:space="preserve"> </v>
      </c>
      <c r="L1570" s="151" t="str">
        <f t="shared" si="103"/>
        <v xml:space="preserve"> </v>
      </c>
      <c r="M1570" s="51" t="s">
        <v>10711</v>
      </c>
      <c r="N1570" s="112"/>
      <c r="O1570" s="62">
        <f t="shared" si="104"/>
        <v>75</v>
      </c>
      <c r="P1570" s="4"/>
    </row>
    <row r="1571" spans="1:16" s="5" customFormat="1" ht="17.45" customHeight="1">
      <c r="A1571" s="4">
        <v>1562</v>
      </c>
      <c r="B1571" s="133" t="s">
        <v>11011</v>
      </c>
      <c r="C1571" s="134" t="s">
        <v>414</v>
      </c>
      <c r="D1571" s="135" t="s">
        <v>665</v>
      </c>
      <c r="E1571" s="81" t="s">
        <v>11061</v>
      </c>
      <c r="F1571" s="145">
        <v>3.43</v>
      </c>
      <c r="G1571" s="145">
        <v>6.3</v>
      </c>
      <c r="H1571" s="48">
        <v>48</v>
      </c>
      <c r="I1571" s="48">
        <v>69</v>
      </c>
      <c r="J1571" s="151" t="str">
        <f t="shared" si="101"/>
        <v xml:space="preserve"> </v>
      </c>
      <c r="K1571" s="151" t="str">
        <f t="shared" si="102"/>
        <v xml:space="preserve"> </v>
      </c>
      <c r="L1571" s="151" t="str">
        <f t="shared" si="103"/>
        <v xml:space="preserve"> </v>
      </c>
      <c r="M1571" s="51"/>
      <c r="N1571" s="112"/>
      <c r="O1571" s="62">
        <f t="shared" si="104"/>
        <v>58.5</v>
      </c>
      <c r="P1571" s="4"/>
    </row>
    <row r="1572" spans="1:16" s="5" customFormat="1" ht="17.45" customHeight="1">
      <c r="A1572" s="4">
        <v>1563</v>
      </c>
      <c r="B1572" s="133" t="s">
        <v>11012</v>
      </c>
      <c r="C1572" s="134" t="s">
        <v>4328</v>
      </c>
      <c r="D1572" s="135" t="s">
        <v>3474</v>
      </c>
      <c r="E1572" s="81" t="s">
        <v>11061</v>
      </c>
      <c r="F1572" s="145">
        <v>5.51</v>
      </c>
      <c r="G1572" s="145">
        <v>5.54</v>
      </c>
      <c r="H1572" s="48">
        <v>61</v>
      </c>
      <c r="I1572" s="48">
        <v>65</v>
      </c>
      <c r="J1572" s="151" t="str">
        <f t="shared" si="101"/>
        <v xml:space="preserve"> </v>
      </c>
      <c r="K1572" s="151" t="str">
        <f t="shared" si="102"/>
        <v xml:space="preserve"> </v>
      </c>
      <c r="L1572" s="151" t="str">
        <f t="shared" si="103"/>
        <v xml:space="preserve"> </v>
      </c>
      <c r="M1572" s="51"/>
      <c r="N1572" s="112"/>
      <c r="O1572" s="62">
        <f t="shared" si="104"/>
        <v>63</v>
      </c>
      <c r="P1572" s="4"/>
    </row>
    <row r="1573" spans="1:16" s="5" customFormat="1" ht="17.45" customHeight="1">
      <c r="A1573" s="4">
        <v>1564</v>
      </c>
      <c r="B1573" s="133" t="s">
        <v>11013</v>
      </c>
      <c r="C1573" s="134" t="s">
        <v>6906</v>
      </c>
      <c r="D1573" s="135" t="s">
        <v>3474</v>
      </c>
      <c r="E1573" s="81" t="s">
        <v>11061</v>
      </c>
      <c r="F1573" s="145">
        <v>5.39</v>
      </c>
      <c r="G1573" s="145">
        <v>4.66</v>
      </c>
      <c r="H1573" s="48">
        <v>65</v>
      </c>
      <c r="I1573" s="48">
        <v>61</v>
      </c>
      <c r="J1573" s="151" t="str">
        <f t="shared" si="101"/>
        <v xml:space="preserve"> </v>
      </c>
      <c r="K1573" s="151" t="str">
        <f t="shared" si="102"/>
        <v xml:space="preserve"> </v>
      </c>
      <c r="L1573" s="151" t="str">
        <f t="shared" si="103"/>
        <v xml:space="preserve"> </v>
      </c>
      <c r="M1573" s="101"/>
      <c r="N1573" s="112"/>
      <c r="O1573" s="62">
        <f t="shared" si="104"/>
        <v>63</v>
      </c>
      <c r="P1573" s="4"/>
    </row>
    <row r="1574" spans="1:16" s="5" customFormat="1" ht="17.45" customHeight="1">
      <c r="A1574" s="4">
        <v>1565</v>
      </c>
      <c r="B1574" s="133" t="s">
        <v>11014</v>
      </c>
      <c r="C1574" s="134" t="s">
        <v>1406</v>
      </c>
      <c r="D1574" s="135" t="s">
        <v>3920</v>
      </c>
      <c r="E1574" s="81" t="s">
        <v>11061</v>
      </c>
      <c r="F1574" s="145">
        <v>5.31</v>
      </c>
      <c r="G1574" s="145">
        <v>5.86</v>
      </c>
      <c r="H1574" s="48">
        <v>54</v>
      </c>
      <c r="I1574" s="48">
        <v>63</v>
      </c>
      <c r="J1574" s="151" t="str">
        <f t="shared" si="101"/>
        <v xml:space="preserve"> </v>
      </c>
      <c r="K1574" s="151" t="str">
        <f t="shared" si="102"/>
        <v xml:space="preserve"> </v>
      </c>
      <c r="L1574" s="151" t="str">
        <f t="shared" si="103"/>
        <v xml:space="preserve"> </v>
      </c>
      <c r="M1574" s="51"/>
      <c r="N1574" s="112"/>
      <c r="O1574" s="62">
        <f t="shared" si="104"/>
        <v>58.5</v>
      </c>
      <c r="P1574" s="4"/>
    </row>
    <row r="1575" spans="1:16" s="5" customFormat="1" ht="17.45" customHeight="1">
      <c r="A1575" s="4">
        <v>1566</v>
      </c>
      <c r="B1575" s="133" t="s">
        <v>11015</v>
      </c>
      <c r="C1575" s="134" t="s">
        <v>3623</v>
      </c>
      <c r="D1575" s="135" t="s">
        <v>3839</v>
      </c>
      <c r="E1575" s="81" t="s">
        <v>11061</v>
      </c>
      <c r="F1575" s="145">
        <v>5.45</v>
      </c>
      <c r="G1575" s="145">
        <v>6.38</v>
      </c>
      <c r="H1575" s="48">
        <v>65</v>
      </c>
      <c r="I1575" s="48">
        <v>75</v>
      </c>
      <c r="J1575" s="151" t="str">
        <f t="shared" si="101"/>
        <v xml:space="preserve"> </v>
      </c>
      <c r="K1575" s="151" t="str">
        <f t="shared" si="102"/>
        <v xml:space="preserve"> </v>
      </c>
      <c r="L1575" s="151" t="str">
        <f t="shared" si="103"/>
        <v xml:space="preserve"> </v>
      </c>
      <c r="M1575" s="221"/>
      <c r="N1575" s="112"/>
      <c r="O1575" s="62">
        <f t="shared" si="104"/>
        <v>70</v>
      </c>
      <c r="P1575" s="4"/>
    </row>
    <row r="1576" spans="1:16" s="5" customFormat="1" ht="17.45" customHeight="1">
      <c r="A1576" s="4">
        <v>1567</v>
      </c>
      <c r="B1576" s="133" t="s">
        <v>11016</v>
      </c>
      <c r="C1576" s="134" t="s">
        <v>1447</v>
      </c>
      <c r="D1576" s="135" t="s">
        <v>1414</v>
      </c>
      <c r="E1576" s="81" t="s">
        <v>11061</v>
      </c>
      <c r="F1576" s="145">
        <v>6.62</v>
      </c>
      <c r="G1576" s="145">
        <v>7.49</v>
      </c>
      <c r="H1576" s="48">
        <v>64</v>
      </c>
      <c r="I1576" s="48">
        <v>96</v>
      </c>
      <c r="J1576" s="151" t="str">
        <f t="shared" si="101"/>
        <v xml:space="preserve"> </v>
      </c>
      <c r="K1576" s="151" t="str">
        <f t="shared" si="102"/>
        <v>SVK</v>
      </c>
      <c r="L1576" s="151" t="str">
        <f t="shared" si="103"/>
        <v xml:space="preserve"> </v>
      </c>
      <c r="M1576" s="98"/>
      <c r="N1576" s="112"/>
      <c r="O1576" s="62">
        <f t="shared" si="104"/>
        <v>80</v>
      </c>
      <c r="P1576" s="4"/>
    </row>
    <row r="1577" spans="1:16" s="5" customFormat="1" ht="17.45" customHeight="1">
      <c r="A1577" s="4">
        <v>1568</v>
      </c>
      <c r="B1577" s="133" t="s">
        <v>11017</v>
      </c>
      <c r="C1577" s="134" t="s">
        <v>4329</v>
      </c>
      <c r="D1577" s="135" t="s">
        <v>1414</v>
      </c>
      <c r="E1577" s="81" t="s">
        <v>11061</v>
      </c>
      <c r="F1577" s="145">
        <v>4.7300000000000004</v>
      </c>
      <c r="G1577" s="145">
        <v>6.79</v>
      </c>
      <c r="H1577" s="48">
        <v>60</v>
      </c>
      <c r="I1577" s="48">
        <v>70</v>
      </c>
      <c r="J1577" s="151" t="str">
        <f t="shared" si="101"/>
        <v xml:space="preserve"> </v>
      </c>
      <c r="K1577" s="151" t="str">
        <f t="shared" si="102"/>
        <v xml:space="preserve"> </v>
      </c>
      <c r="L1577" s="151" t="str">
        <f t="shared" si="103"/>
        <v xml:space="preserve"> </v>
      </c>
      <c r="M1577" s="195"/>
      <c r="N1577" s="112"/>
      <c r="O1577" s="62">
        <f t="shared" si="104"/>
        <v>65</v>
      </c>
      <c r="P1577" s="4"/>
    </row>
    <row r="1578" spans="1:16" s="5" customFormat="1" ht="17.45" customHeight="1">
      <c r="A1578" s="4">
        <v>1569</v>
      </c>
      <c r="B1578" s="133" t="s">
        <v>11018</v>
      </c>
      <c r="C1578" s="134" t="s">
        <v>11019</v>
      </c>
      <c r="D1578" s="135" t="s">
        <v>25</v>
      </c>
      <c r="E1578" s="81" t="s">
        <v>11061</v>
      </c>
      <c r="F1578" s="145">
        <v>5.23</v>
      </c>
      <c r="G1578" s="145">
        <v>6.45</v>
      </c>
      <c r="H1578" s="48">
        <v>53</v>
      </c>
      <c r="I1578" s="48">
        <v>66</v>
      </c>
      <c r="J1578" s="151" t="str">
        <f t="shared" si="101"/>
        <v xml:space="preserve"> </v>
      </c>
      <c r="K1578" s="151" t="str">
        <f t="shared" si="102"/>
        <v xml:space="preserve"> </v>
      </c>
      <c r="L1578" s="151" t="str">
        <f t="shared" si="103"/>
        <v xml:space="preserve"> </v>
      </c>
      <c r="M1578" s="49"/>
      <c r="N1578" s="112"/>
      <c r="O1578" s="62">
        <f t="shared" si="104"/>
        <v>59.5</v>
      </c>
      <c r="P1578" s="4"/>
    </row>
    <row r="1579" spans="1:16" s="5" customFormat="1" ht="17.45" customHeight="1">
      <c r="A1579" s="4">
        <v>1570</v>
      </c>
      <c r="B1579" s="133" t="s">
        <v>11020</v>
      </c>
      <c r="C1579" s="134" t="s">
        <v>11021</v>
      </c>
      <c r="D1579" s="135" t="s">
        <v>995</v>
      </c>
      <c r="E1579" s="81" t="s">
        <v>11061</v>
      </c>
      <c r="F1579" s="145">
        <v>6.92</v>
      </c>
      <c r="G1579" s="145">
        <v>6.81</v>
      </c>
      <c r="H1579" s="48">
        <v>62</v>
      </c>
      <c r="I1579" s="48">
        <v>72</v>
      </c>
      <c r="J1579" s="151" t="str">
        <f t="shared" si="101"/>
        <v xml:space="preserve"> </v>
      </c>
      <c r="K1579" s="151" t="str">
        <f t="shared" si="102"/>
        <v xml:space="preserve"> </v>
      </c>
      <c r="L1579" s="151" t="str">
        <f t="shared" si="103"/>
        <v xml:space="preserve"> </v>
      </c>
      <c r="M1579" s="83"/>
      <c r="N1579" s="208"/>
      <c r="O1579" s="62">
        <f t="shared" si="104"/>
        <v>67</v>
      </c>
      <c r="P1579" s="4"/>
    </row>
    <row r="1580" spans="1:16" s="5" customFormat="1" ht="17.45" customHeight="1">
      <c r="A1580" s="4">
        <v>1571</v>
      </c>
      <c r="B1580" s="133" t="s">
        <v>11022</v>
      </c>
      <c r="C1580" s="134" t="s">
        <v>3822</v>
      </c>
      <c r="D1580" s="135" t="s">
        <v>995</v>
      </c>
      <c r="E1580" s="81" t="s">
        <v>11061</v>
      </c>
      <c r="F1580" s="145">
        <v>6.82</v>
      </c>
      <c r="G1580" s="145">
        <v>6.64</v>
      </c>
      <c r="H1580" s="48">
        <v>60</v>
      </c>
      <c r="I1580" s="48">
        <v>64</v>
      </c>
      <c r="J1580" s="151" t="str">
        <f t="shared" si="101"/>
        <v xml:space="preserve"> </v>
      </c>
      <c r="K1580" s="151" t="str">
        <f t="shared" si="102"/>
        <v xml:space="preserve"> </v>
      </c>
      <c r="L1580" s="151" t="str">
        <f t="shared" si="103"/>
        <v xml:space="preserve"> </v>
      </c>
      <c r="M1580" s="51"/>
      <c r="N1580" s="211"/>
      <c r="O1580" s="62">
        <f t="shared" si="104"/>
        <v>62</v>
      </c>
      <c r="P1580" s="4"/>
    </row>
    <row r="1581" spans="1:16" s="5" customFormat="1" ht="17.45" customHeight="1">
      <c r="A1581" s="4">
        <v>1572</v>
      </c>
      <c r="B1581" s="133" t="s">
        <v>11023</v>
      </c>
      <c r="C1581" s="134" t="s">
        <v>3112</v>
      </c>
      <c r="D1581" s="135" t="s">
        <v>2321</v>
      </c>
      <c r="E1581" s="81" t="s">
        <v>11061</v>
      </c>
      <c r="F1581" s="145">
        <v>5.87</v>
      </c>
      <c r="G1581" s="145">
        <v>6.69</v>
      </c>
      <c r="H1581" s="48">
        <v>56</v>
      </c>
      <c r="I1581" s="48">
        <v>80</v>
      </c>
      <c r="J1581" s="151" t="str">
        <f t="shared" si="101"/>
        <v xml:space="preserve"> </v>
      </c>
      <c r="K1581" s="151" t="str">
        <f t="shared" si="102"/>
        <v xml:space="preserve"> </v>
      </c>
      <c r="L1581" s="151" t="str">
        <f t="shared" si="103"/>
        <v xml:space="preserve"> </v>
      </c>
      <c r="M1581" s="83"/>
      <c r="N1581" s="208"/>
      <c r="O1581" s="62">
        <f t="shared" si="104"/>
        <v>68</v>
      </c>
      <c r="P1581" s="4"/>
    </row>
    <row r="1582" spans="1:16" s="5" customFormat="1" ht="17.45" customHeight="1">
      <c r="A1582" s="4">
        <v>1573</v>
      </c>
      <c r="B1582" s="133" t="s">
        <v>11024</v>
      </c>
      <c r="C1582" s="134" t="s">
        <v>3339</v>
      </c>
      <c r="D1582" s="135" t="s">
        <v>2321</v>
      </c>
      <c r="E1582" s="81" t="s">
        <v>11061</v>
      </c>
      <c r="F1582" s="145">
        <v>5.01</v>
      </c>
      <c r="G1582" s="145">
        <v>6.91</v>
      </c>
      <c r="H1582" s="48">
        <v>60</v>
      </c>
      <c r="I1582" s="48">
        <v>71</v>
      </c>
      <c r="J1582" s="151" t="str">
        <f t="shared" si="101"/>
        <v xml:space="preserve"> </v>
      </c>
      <c r="K1582" s="151" t="str">
        <f t="shared" si="102"/>
        <v xml:space="preserve"> </v>
      </c>
      <c r="L1582" s="151" t="str">
        <f t="shared" si="103"/>
        <v xml:space="preserve"> </v>
      </c>
      <c r="M1582" s="51"/>
      <c r="N1582" s="208"/>
      <c r="O1582" s="62">
        <f t="shared" si="104"/>
        <v>65.5</v>
      </c>
      <c r="P1582" s="4"/>
    </row>
    <row r="1583" spans="1:16" s="5" customFormat="1" ht="17.45" customHeight="1">
      <c r="A1583" s="4">
        <v>1574</v>
      </c>
      <c r="B1583" s="133" t="s">
        <v>11025</v>
      </c>
      <c r="C1583" s="134" t="s">
        <v>11026</v>
      </c>
      <c r="D1583" s="135" t="s">
        <v>2321</v>
      </c>
      <c r="E1583" s="81" t="s">
        <v>11061</v>
      </c>
      <c r="F1583" s="145">
        <v>2.98</v>
      </c>
      <c r="G1583" s="145">
        <v>5.89</v>
      </c>
      <c r="H1583" s="48">
        <v>50</v>
      </c>
      <c r="I1583" s="48">
        <v>63</v>
      </c>
      <c r="J1583" s="151" t="str">
        <f t="shared" si="101"/>
        <v xml:space="preserve"> </v>
      </c>
      <c r="K1583" s="151" t="str">
        <f t="shared" si="102"/>
        <v xml:space="preserve"> </v>
      </c>
      <c r="L1583" s="151" t="str">
        <f t="shared" si="103"/>
        <v xml:space="preserve"> </v>
      </c>
      <c r="M1583" s="101"/>
      <c r="N1583" s="208"/>
      <c r="O1583" s="62">
        <f t="shared" si="104"/>
        <v>56.5</v>
      </c>
      <c r="P1583" s="4"/>
    </row>
    <row r="1584" spans="1:16" s="5" customFormat="1" ht="17.45" customHeight="1">
      <c r="A1584" s="4">
        <v>1575</v>
      </c>
      <c r="B1584" s="133" t="s">
        <v>11027</v>
      </c>
      <c r="C1584" s="134" t="s">
        <v>907</v>
      </c>
      <c r="D1584" s="135" t="s">
        <v>3608</v>
      </c>
      <c r="E1584" s="81" t="s">
        <v>11061</v>
      </c>
      <c r="F1584" s="145">
        <v>4.7699999999999996</v>
      </c>
      <c r="G1584" s="145">
        <v>5.68</v>
      </c>
      <c r="H1584" s="48">
        <v>52</v>
      </c>
      <c r="I1584" s="48">
        <v>65</v>
      </c>
      <c r="J1584" s="151" t="str">
        <f t="shared" si="101"/>
        <v xml:space="preserve"> </v>
      </c>
      <c r="K1584" s="151" t="str">
        <f t="shared" si="102"/>
        <v xml:space="preserve"> </v>
      </c>
      <c r="L1584" s="151" t="str">
        <f t="shared" si="103"/>
        <v xml:space="preserve"> </v>
      </c>
      <c r="M1584" s="108"/>
      <c r="N1584" s="208"/>
      <c r="O1584" s="62">
        <f t="shared" si="104"/>
        <v>58.5</v>
      </c>
      <c r="P1584" s="4"/>
    </row>
    <row r="1585" spans="1:16" s="5" customFormat="1" ht="17.45" customHeight="1">
      <c r="A1585" s="4">
        <v>1576</v>
      </c>
      <c r="B1585" s="133" t="s">
        <v>11028</v>
      </c>
      <c r="C1585" s="134" t="s">
        <v>11029</v>
      </c>
      <c r="D1585" s="135" t="s">
        <v>359</v>
      </c>
      <c r="E1585" s="81" t="s">
        <v>11061</v>
      </c>
      <c r="F1585" s="145">
        <v>6.52</v>
      </c>
      <c r="G1585" s="145">
        <v>5.51</v>
      </c>
      <c r="H1585" s="48">
        <v>76</v>
      </c>
      <c r="I1585" s="48">
        <v>71</v>
      </c>
      <c r="J1585" s="151" t="str">
        <f t="shared" si="101"/>
        <v xml:space="preserve"> </v>
      </c>
      <c r="K1585" s="151" t="str">
        <f t="shared" si="102"/>
        <v xml:space="preserve"> </v>
      </c>
      <c r="L1585" s="151" t="str">
        <f t="shared" si="103"/>
        <v xml:space="preserve"> </v>
      </c>
      <c r="M1585" s="51"/>
      <c r="N1585" s="208"/>
      <c r="O1585" s="62">
        <f t="shared" si="104"/>
        <v>73.5</v>
      </c>
      <c r="P1585" s="4"/>
    </row>
    <row r="1586" spans="1:16" s="5" customFormat="1" ht="17.45" customHeight="1">
      <c r="A1586" s="4">
        <v>1577</v>
      </c>
      <c r="B1586" s="133" t="s">
        <v>11030</v>
      </c>
      <c r="C1586" s="134" t="s">
        <v>3241</v>
      </c>
      <c r="D1586" s="135" t="s">
        <v>4263</v>
      </c>
      <c r="E1586" s="81" t="s">
        <v>11061</v>
      </c>
      <c r="F1586" s="145">
        <v>6.51</v>
      </c>
      <c r="G1586" s="145">
        <v>7.49</v>
      </c>
      <c r="H1586" s="48">
        <v>57</v>
      </c>
      <c r="I1586" s="48">
        <v>70</v>
      </c>
      <c r="J1586" s="151" t="str">
        <f t="shared" si="101"/>
        <v xml:space="preserve"> </v>
      </c>
      <c r="K1586" s="151" t="str">
        <f t="shared" si="102"/>
        <v>SVK</v>
      </c>
      <c r="L1586" s="151" t="str">
        <f t="shared" si="103"/>
        <v xml:space="preserve"> </v>
      </c>
      <c r="M1586" s="101"/>
      <c r="N1586" s="208"/>
      <c r="O1586" s="62">
        <f t="shared" si="104"/>
        <v>63.5</v>
      </c>
      <c r="P1586" s="4"/>
    </row>
    <row r="1587" spans="1:16" s="5" customFormat="1" ht="17.45" customHeight="1">
      <c r="A1587" s="4">
        <v>1578</v>
      </c>
      <c r="B1587" s="133" t="s">
        <v>11031</v>
      </c>
      <c r="C1587" s="134" t="s">
        <v>997</v>
      </c>
      <c r="D1587" s="135" t="s">
        <v>3617</v>
      </c>
      <c r="E1587" s="81" t="s">
        <v>11061</v>
      </c>
      <c r="F1587" s="145">
        <v>6.53</v>
      </c>
      <c r="G1587" s="145">
        <v>6.76</v>
      </c>
      <c r="H1587" s="48">
        <v>60</v>
      </c>
      <c r="I1587" s="48">
        <v>75</v>
      </c>
      <c r="J1587" s="151" t="str">
        <f t="shared" si="101"/>
        <v xml:space="preserve"> </v>
      </c>
      <c r="K1587" s="151" t="str">
        <f t="shared" si="102"/>
        <v xml:space="preserve"> </v>
      </c>
      <c r="L1587" s="151" t="str">
        <f t="shared" si="103"/>
        <v xml:space="preserve"> </v>
      </c>
      <c r="M1587" s="120"/>
      <c r="N1587" s="208"/>
      <c r="O1587" s="62">
        <f t="shared" si="104"/>
        <v>67.5</v>
      </c>
      <c r="P1587" s="4"/>
    </row>
    <row r="1588" spans="1:16" s="5" customFormat="1" ht="17.45" customHeight="1">
      <c r="A1588" s="4">
        <v>1579</v>
      </c>
      <c r="B1588" s="133" t="s">
        <v>11032</v>
      </c>
      <c r="C1588" s="134" t="s">
        <v>11033</v>
      </c>
      <c r="D1588" s="135" t="s">
        <v>3511</v>
      </c>
      <c r="E1588" s="81" t="s">
        <v>11061</v>
      </c>
      <c r="F1588" s="145">
        <v>5.41</v>
      </c>
      <c r="G1588" s="145">
        <v>5.93</v>
      </c>
      <c r="H1588" s="48">
        <v>70</v>
      </c>
      <c r="I1588" s="48">
        <v>75</v>
      </c>
      <c r="J1588" s="151" t="str">
        <f t="shared" si="101"/>
        <v xml:space="preserve"> </v>
      </c>
      <c r="K1588" s="151" t="str">
        <f t="shared" si="102"/>
        <v xml:space="preserve"> </v>
      </c>
      <c r="L1588" s="151" t="str">
        <f t="shared" si="103"/>
        <v xml:space="preserve"> </v>
      </c>
      <c r="M1588" s="101"/>
      <c r="N1588" s="208"/>
      <c r="O1588" s="62">
        <f t="shared" si="104"/>
        <v>72.5</v>
      </c>
      <c r="P1588" s="4"/>
    </row>
    <row r="1589" spans="1:16" s="5" customFormat="1" ht="17.45" customHeight="1">
      <c r="A1589" s="4">
        <v>1580</v>
      </c>
      <c r="B1589" s="133" t="s">
        <v>11034</v>
      </c>
      <c r="C1589" s="134" t="s">
        <v>11035</v>
      </c>
      <c r="D1589" s="135" t="s">
        <v>4264</v>
      </c>
      <c r="E1589" s="81" t="s">
        <v>11061</v>
      </c>
      <c r="F1589" s="145">
        <v>6.47</v>
      </c>
      <c r="G1589" s="145">
        <v>7.2</v>
      </c>
      <c r="H1589" s="48">
        <v>77</v>
      </c>
      <c r="I1589" s="48">
        <v>91</v>
      </c>
      <c r="J1589" s="151" t="str">
        <f t="shared" si="101"/>
        <v xml:space="preserve"> </v>
      </c>
      <c r="K1589" s="166" t="str">
        <f t="shared" si="102"/>
        <v>SVK</v>
      </c>
      <c r="L1589" s="151" t="str">
        <f t="shared" si="103"/>
        <v xml:space="preserve"> </v>
      </c>
      <c r="M1589" s="51" t="s">
        <v>12603</v>
      </c>
      <c r="N1589" s="208"/>
      <c r="O1589" s="62">
        <f t="shared" si="104"/>
        <v>84</v>
      </c>
      <c r="P1589" s="4"/>
    </row>
    <row r="1590" spans="1:16" s="5" customFormat="1" ht="17.45" customHeight="1">
      <c r="A1590" s="4">
        <v>1581</v>
      </c>
      <c r="B1590" s="133" t="s">
        <v>11036</v>
      </c>
      <c r="C1590" s="134" t="s">
        <v>3425</v>
      </c>
      <c r="D1590" s="135" t="s">
        <v>4264</v>
      </c>
      <c r="E1590" s="81" t="s">
        <v>11061</v>
      </c>
      <c r="F1590" s="145">
        <v>5.77</v>
      </c>
      <c r="G1590" s="145">
        <v>6.36</v>
      </c>
      <c r="H1590" s="48">
        <v>54</v>
      </c>
      <c r="I1590" s="48">
        <v>70</v>
      </c>
      <c r="J1590" s="151" t="str">
        <f t="shared" si="101"/>
        <v xml:space="preserve"> </v>
      </c>
      <c r="K1590" s="151" t="str">
        <f t="shared" si="102"/>
        <v xml:space="preserve"> </v>
      </c>
      <c r="L1590" s="151" t="str">
        <f t="shared" si="103"/>
        <v xml:space="preserve"> </v>
      </c>
      <c r="M1590" s="101"/>
      <c r="N1590" s="208"/>
      <c r="O1590" s="62">
        <f t="shared" si="104"/>
        <v>62</v>
      </c>
      <c r="P1590" s="4"/>
    </row>
    <row r="1591" spans="1:16" s="5" customFormat="1" ht="17.45" customHeight="1">
      <c r="A1591" s="4">
        <v>1582</v>
      </c>
      <c r="B1591" s="133" t="s">
        <v>11037</v>
      </c>
      <c r="C1591" s="134" t="s">
        <v>3374</v>
      </c>
      <c r="D1591" s="135" t="s">
        <v>3790</v>
      </c>
      <c r="E1591" s="81" t="s">
        <v>11061</v>
      </c>
      <c r="F1591" s="145">
        <v>3.79</v>
      </c>
      <c r="G1591" s="145">
        <v>5.27</v>
      </c>
      <c r="H1591" s="48">
        <v>52</v>
      </c>
      <c r="I1591" s="48">
        <v>62</v>
      </c>
      <c r="J1591" s="151" t="str">
        <f t="shared" si="101"/>
        <v xml:space="preserve"> </v>
      </c>
      <c r="K1591" s="151" t="str">
        <f t="shared" si="102"/>
        <v xml:space="preserve"> </v>
      </c>
      <c r="L1591" s="151" t="str">
        <f t="shared" si="103"/>
        <v xml:space="preserve"> </v>
      </c>
      <c r="M1591" s="101"/>
      <c r="N1591" s="208"/>
      <c r="O1591" s="62">
        <f t="shared" si="104"/>
        <v>57</v>
      </c>
      <c r="P1591" s="4"/>
    </row>
    <row r="1592" spans="1:16" s="5" customFormat="1" ht="17.45" customHeight="1">
      <c r="A1592" s="4">
        <v>1583</v>
      </c>
      <c r="B1592" s="133" t="s">
        <v>11038</v>
      </c>
      <c r="C1592" s="134" t="s">
        <v>3652</v>
      </c>
      <c r="D1592" s="135" t="s">
        <v>3794</v>
      </c>
      <c r="E1592" s="81" t="s">
        <v>11061</v>
      </c>
      <c r="F1592" s="145">
        <v>4.75</v>
      </c>
      <c r="G1592" s="145">
        <v>4.79</v>
      </c>
      <c r="H1592" s="48">
        <v>50</v>
      </c>
      <c r="I1592" s="48">
        <v>62</v>
      </c>
      <c r="J1592" s="151" t="str">
        <f t="shared" si="101"/>
        <v xml:space="preserve"> </v>
      </c>
      <c r="K1592" s="151" t="str">
        <f t="shared" si="102"/>
        <v xml:space="preserve"> </v>
      </c>
      <c r="L1592" s="151" t="str">
        <f t="shared" si="103"/>
        <v xml:space="preserve"> </v>
      </c>
      <c r="M1592" s="101"/>
      <c r="N1592" s="208"/>
      <c r="O1592" s="62">
        <f t="shared" si="104"/>
        <v>56</v>
      </c>
      <c r="P1592" s="4"/>
    </row>
    <row r="1593" spans="1:16" s="5" customFormat="1" ht="17.45" customHeight="1">
      <c r="A1593" s="4">
        <v>1584</v>
      </c>
      <c r="B1593" s="133" t="s">
        <v>11039</v>
      </c>
      <c r="C1593" s="134" t="s">
        <v>4262</v>
      </c>
      <c r="D1593" s="135" t="s">
        <v>3798</v>
      </c>
      <c r="E1593" s="81" t="s">
        <v>11061</v>
      </c>
      <c r="F1593" s="145">
        <v>5.41</v>
      </c>
      <c r="G1593" s="145">
        <v>0</v>
      </c>
      <c r="H1593" s="48">
        <v>68</v>
      </c>
      <c r="I1593" s="48">
        <v>48</v>
      </c>
      <c r="J1593" s="151" t="str">
        <f t="shared" si="101"/>
        <v xml:space="preserve"> </v>
      </c>
      <c r="K1593" s="151" t="str">
        <f t="shared" si="102"/>
        <v xml:space="preserve"> </v>
      </c>
      <c r="L1593" s="151" t="str">
        <f t="shared" si="103"/>
        <v xml:space="preserve"> </v>
      </c>
      <c r="M1593" s="120"/>
      <c r="N1593" s="208"/>
      <c r="O1593" s="62">
        <f t="shared" si="104"/>
        <v>58</v>
      </c>
      <c r="P1593" s="4"/>
    </row>
    <row r="1594" spans="1:16" s="5" customFormat="1" ht="17.45" customHeight="1">
      <c r="A1594" s="4">
        <v>1585</v>
      </c>
      <c r="B1594" s="133" t="s">
        <v>11040</v>
      </c>
      <c r="C1594" s="134" t="s">
        <v>878</v>
      </c>
      <c r="D1594" s="135" t="s">
        <v>3774</v>
      </c>
      <c r="E1594" s="81" t="s">
        <v>11061</v>
      </c>
      <c r="F1594" s="145">
        <v>3.52</v>
      </c>
      <c r="G1594" s="145">
        <v>0.73</v>
      </c>
      <c r="H1594" s="48">
        <v>63</v>
      </c>
      <c r="I1594" s="48">
        <v>50</v>
      </c>
      <c r="J1594" s="151" t="str">
        <f t="shared" si="101"/>
        <v xml:space="preserve"> </v>
      </c>
      <c r="K1594" s="151" t="str">
        <f t="shared" si="102"/>
        <v xml:space="preserve"> </v>
      </c>
      <c r="L1594" s="151" t="str">
        <f t="shared" si="103"/>
        <v xml:space="preserve"> </v>
      </c>
      <c r="M1594" s="51"/>
      <c r="N1594" s="211"/>
      <c r="O1594" s="62">
        <f t="shared" si="104"/>
        <v>56.5</v>
      </c>
      <c r="P1594" s="4"/>
    </row>
    <row r="1595" spans="1:16" s="5" customFormat="1" ht="17.45" customHeight="1">
      <c r="A1595" s="4">
        <v>1586</v>
      </c>
      <c r="B1595" s="133" t="s">
        <v>11041</v>
      </c>
      <c r="C1595" s="134" t="s">
        <v>694</v>
      </c>
      <c r="D1595" s="135" t="s">
        <v>3774</v>
      </c>
      <c r="E1595" s="81" t="s">
        <v>11061</v>
      </c>
      <c r="F1595" s="145">
        <v>3.66</v>
      </c>
      <c r="G1595" s="145">
        <v>4.07</v>
      </c>
      <c r="H1595" s="48">
        <v>48</v>
      </c>
      <c r="I1595" s="48">
        <v>61</v>
      </c>
      <c r="J1595" s="151" t="str">
        <f t="shared" si="101"/>
        <v xml:space="preserve"> </v>
      </c>
      <c r="K1595" s="151" t="str">
        <f t="shared" si="102"/>
        <v xml:space="preserve"> </v>
      </c>
      <c r="L1595" s="151" t="str">
        <f t="shared" si="103"/>
        <v xml:space="preserve"> </v>
      </c>
      <c r="M1595" s="101"/>
      <c r="N1595" s="208"/>
      <c r="O1595" s="62">
        <f t="shared" si="104"/>
        <v>54.5</v>
      </c>
      <c r="P1595" s="4"/>
    </row>
    <row r="1596" spans="1:16" s="5" customFormat="1" ht="17.45" customHeight="1">
      <c r="A1596" s="4">
        <v>1587</v>
      </c>
      <c r="B1596" s="133" t="s">
        <v>11042</v>
      </c>
      <c r="C1596" s="134" t="s">
        <v>1408</v>
      </c>
      <c r="D1596" s="135" t="s">
        <v>4666</v>
      </c>
      <c r="E1596" s="81" t="s">
        <v>11061</v>
      </c>
      <c r="F1596" s="145">
        <v>5.37</v>
      </c>
      <c r="G1596" s="145">
        <v>4.28</v>
      </c>
      <c r="H1596" s="48">
        <v>55</v>
      </c>
      <c r="I1596" s="48">
        <v>60</v>
      </c>
      <c r="J1596" s="151" t="str">
        <f t="shared" si="101"/>
        <v xml:space="preserve"> </v>
      </c>
      <c r="K1596" s="151" t="str">
        <f t="shared" si="102"/>
        <v xml:space="preserve"> </v>
      </c>
      <c r="L1596" s="151" t="str">
        <f t="shared" si="103"/>
        <v xml:space="preserve"> </v>
      </c>
      <c r="M1596" s="101"/>
      <c r="N1596" s="208"/>
      <c r="O1596" s="62">
        <f t="shared" si="104"/>
        <v>57.5</v>
      </c>
      <c r="P1596" s="4"/>
    </row>
    <row r="1597" spans="1:16" s="5" customFormat="1" ht="17.45" customHeight="1">
      <c r="A1597" s="4">
        <v>1588</v>
      </c>
      <c r="B1597" s="133" t="s">
        <v>11043</v>
      </c>
      <c r="C1597" s="134" t="s">
        <v>1885</v>
      </c>
      <c r="D1597" s="135" t="s">
        <v>3779</v>
      </c>
      <c r="E1597" s="81" t="s">
        <v>11061</v>
      </c>
      <c r="F1597" s="145">
        <v>5.01</v>
      </c>
      <c r="G1597" s="145">
        <v>4.83</v>
      </c>
      <c r="H1597" s="48">
        <v>54</v>
      </c>
      <c r="I1597" s="48">
        <v>60</v>
      </c>
      <c r="J1597" s="151" t="str">
        <f t="shared" si="101"/>
        <v xml:space="preserve"> </v>
      </c>
      <c r="K1597" s="151" t="str">
        <f t="shared" si="102"/>
        <v xml:space="preserve"> </v>
      </c>
      <c r="L1597" s="151" t="str">
        <f t="shared" si="103"/>
        <v xml:space="preserve"> </v>
      </c>
      <c r="M1597" s="101"/>
      <c r="N1597" s="208"/>
      <c r="O1597" s="62">
        <f t="shared" si="104"/>
        <v>57</v>
      </c>
      <c r="P1597" s="4"/>
    </row>
    <row r="1598" spans="1:16" s="5" customFormat="1" ht="17.45" customHeight="1">
      <c r="A1598" s="4">
        <v>1589</v>
      </c>
      <c r="B1598" s="133" t="s">
        <v>11044</v>
      </c>
      <c r="C1598" s="134" t="s">
        <v>11045</v>
      </c>
      <c r="D1598" s="135" t="s">
        <v>3781</v>
      </c>
      <c r="E1598" s="81" t="s">
        <v>11061</v>
      </c>
      <c r="F1598" s="145">
        <v>5.66</v>
      </c>
      <c r="G1598" s="145">
        <v>5.4</v>
      </c>
      <c r="H1598" s="48">
        <v>58</v>
      </c>
      <c r="I1598" s="48">
        <v>65</v>
      </c>
      <c r="J1598" s="151" t="str">
        <f t="shared" si="101"/>
        <v xml:space="preserve"> </v>
      </c>
      <c r="K1598" s="151" t="str">
        <f t="shared" si="102"/>
        <v xml:space="preserve"> </v>
      </c>
      <c r="L1598" s="151" t="str">
        <f t="shared" si="103"/>
        <v xml:space="preserve"> </v>
      </c>
      <c r="M1598" s="98"/>
      <c r="N1598" s="208"/>
      <c r="O1598" s="62">
        <f t="shared" si="104"/>
        <v>61.5</v>
      </c>
      <c r="P1598" s="4"/>
    </row>
    <row r="1599" spans="1:16" s="5" customFormat="1" ht="17.45" customHeight="1">
      <c r="A1599" s="4">
        <v>1590</v>
      </c>
      <c r="B1599" s="133" t="s">
        <v>11046</v>
      </c>
      <c r="C1599" s="134" t="s">
        <v>11047</v>
      </c>
      <c r="D1599" s="135" t="s">
        <v>1001</v>
      </c>
      <c r="E1599" s="81" t="s">
        <v>11061</v>
      </c>
      <c r="F1599" s="145">
        <v>4.91</v>
      </c>
      <c r="G1599" s="145">
        <v>6.17</v>
      </c>
      <c r="H1599" s="48">
        <v>52</v>
      </c>
      <c r="I1599" s="48">
        <v>69</v>
      </c>
      <c r="J1599" s="151" t="str">
        <f t="shared" si="101"/>
        <v xml:space="preserve"> </v>
      </c>
      <c r="K1599" s="151" t="str">
        <f t="shared" si="102"/>
        <v xml:space="preserve"> </v>
      </c>
      <c r="L1599" s="151" t="str">
        <f t="shared" si="103"/>
        <v xml:space="preserve"> </v>
      </c>
      <c r="M1599" s="83"/>
      <c r="N1599" s="208"/>
      <c r="O1599" s="62">
        <f t="shared" si="104"/>
        <v>60.5</v>
      </c>
      <c r="P1599" s="4"/>
    </row>
    <row r="1600" spans="1:16" s="5" customFormat="1" ht="17.45" customHeight="1">
      <c r="A1600" s="4">
        <v>1591</v>
      </c>
      <c r="B1600" s="133" t="s">
        <v>11048</v>
      </c>
      <c r="C1600" s="134" t="s">
        <v>3089</v>
      </c>
      <c r="D1600" s="135" t="s">
        <v>3785</v>
      </c>
      <c r="E1600" s="81" t="s">
        <v>11061</v>
      </c>
      <c r="F1600" s="145">
        <v>4.87</v>
      </c>
      <c r="G1600" s="145">
        <v>6.28</v>
      </c>
      <c r="H1600" s="48">
        <v>53</v>
      </c>
      <c r="I1600" s="48">
        <v>64</v>
      </c>
      <c r="J1600" s="151" t="str">
        <f t="shared" si="101"/>
        <v xml:space="preserve"> </v>
      </c>
      <c r="K1600" s="151" t="str">
        <f t="shared" si="102"/>
        <v xml:space="preserve"> </v>
      </c>
      <c r="L1600" s="151" t="str">
        <f t="shared" si="103"/>
        <v xml:space="preserve"> </v>
      </c>
      <c r="M1600" s="101"/>
      <c r="N1600" s="208"/>
      <c r="O1600" s="62">
        <f t="shared" si="104"/>
        <v>58.5</v>
      </c>
      <c r="P1600" s="4"/>
    </row>
    <row r="1601" spans="1:16" s="5" customFormat="1" ht="17.45" customHeight="1">
      <c r="A1601" s="4">
        <v>1592</v>
      </c>
      <c r="B1601" s="133" t="s">
        <v>11049</v>
      </c>
      <c r="C1601" s="134" t="s">
        <v>11050</v>
      </c>
      <c r="D1601" s="135" t="s">
        <v>3182</v>
      </c>
      <c r="E1601" s="81" t="s">
        <v>11061</v>
      </c>
      <c r="F1601" s="145">
        <v>5.37</v>
      </c>
      <c r="G1601" s="145">
        <v>6.53</v>
      </c>
      <c r="H1601" s="48">
        <v>56</v>
      </c>
      <c r="I1601" s="48">
        <v>66</v>
      </c>
      <c r="J1601" s="151" t="str">
        <f t="shared" si="101"/>
        <v xml:space="preserve"> </v>
      </c>
      <c r="K1601" s="151" t="str">
        <f t="shared" si="102"/>
        <v xml:space="preserve"> </v>
      </c>
      <c r="L1601" s="151" t="str">
        <f t="shared" si="103"/>
        <v xml:space="preserve"> </v>
      </c>
      <c r="M1601" s="52"/>
      <c r="N1601" s="208"/>
      <c r="O1601" s="62">
        <f t="shared" si="104"/>
        <v>61</v>
      </c>
      <c r="P1601" s="4"/>
    </row>
    <row r="1602" spans="1:16" s="5" customFormat="1" ht="17.45" customHeight="1">
      <c r="A1602" s="4">
        <v>1593</v>
      </c>
      <c r="B1602" s="133" t="s">
        <v>11051</v>
      </c>
      <c r="C1602" s="134" t="s">
        <v>3652</v>
      </c>
      <c r="D1602" s="135" t="s">
        <v>302</v>
      </c>
      <c r="E1602" s="81" t="s">
        <v>11061</v>
      </c>
      <c r="F1602" s="145">
        <v>5.95</v>
      </c>
      <c r="G1602" s="145">
        <v>6.23</v>
      </c>
      <c r="H1602" s="48">
        <v>56</v>
      </c>
      <c r="I1602" s="48">
        <v>66</v>
      </c>
      <c r="J1602" s="151" t="str">
        <f t="shared" si="101"/>
        <v xml:space="preserve"> </v>
      </c>
      <c r="K1602" s="151" t="str">
        <f t="shared" si="102"/>
        <v xml:space="preserve"> </v>
      </c>
      <c r="L1602" s="151" t="str">
        <f t="shared" si="103"/>
        <v xml:space="preserve"> </v>
      </c>
      <c r="M1602" s="101"/>
      <c r="N1602" s="208"/>
      <c r="O1602" s="62">
        <f t="shared" si="104"/>
        <v>61</v>
      </c>
      <c r="P1602" s="4"/>
    </row>
    <row r="1603" spans="1:16" s="5" customFormat="1" ht="17.45" customHeight="1">
      <c r="A1603" s="4">
        <v>1594</v>
      </c>
      <c r="B1603" s="133" t="s">
        <v>11052</v>
      </c>
      <c r="C1603" s="134" t="s">
        <v>7182</v>
      </c>
      <c r="D1603" s="135" t="s">
        <v>4270</v>
      </c>
      <c r="E1603" s="81" t="s">
        <v>11061</v>
      </c>
      <c r="F1603" s="145">
        <v>4.2699999999999996</v>
      </c>
      <c r="G1603" s="145">
        <v>5.46</v>
      </c>
      <c r="H1603" s="48">
        <v>67</v>
      </c>
      <c r="I1603" s="48">
        <v>77</v>
      </c>
      <c r="J1603" s="151" t="str">
        <f t="shared" si="101"/>
        <v xml:space="preserve"> </v>
      </c>
      <c r="K1603" s="151" t="str">
        <f t="shared" si="102"/>
        <v xml:space="preserve"> </v>
      </c>
      <c r="L1603" s="151" t="str">
        <f t="shared" si="103"/>
        <v xml:space="preserve"> </v>
      </c>
      <c r="M1603" s="101"/>
      <c r="N1603" s="208"/>
      <c r="O1603" s="62">
        <f t="shared" si="104"/>
        <v>72</v>
      </c>
      <c r="P1603" s="4"/>
    </row>
    <row r="1604" spans="1:16" s="5" customFormat="1" ht="17.45" customHeight="1">
      <c r="A1604" s="4">
        <v>1595</v>
      </c>
      <c r="B1604" s="133" t="s">
        <v>11053</v>
      </c>
      <c r="C1604" s="134" t="s">
        <v>8914</v>
      </c>
      <c r="D1604" s="135" t="s">
        <v>4398</v>
      </c>
      <c r="E1604" s="81" t="s">
        <v>11061</v>
      </c>
      <c r="F1604" s="145">
        <v>5.9</v>
      </c>
      <c r="G1604" s="145">
        <v>6.54</v>
      </c>
      <c r="H1604" s="48">
        <v>56</v>
      </c>
      <c r="I1604" s="48">
        <v>63</v>
      </c>
      <c r="J1604" s="151" t="str">
        <f t="shared" si="101"/>
        <v xml:space="preserve"> </v>
      </c>
      <c r="K1604" s="151" t="str">
        <f t="shared" si="102"/>
        <v xml:space="preserve"> </v>
      </c>
      <c r="L1604" s="151" t="str">
        <f t="shared" si="103"/>
        <v xml:space="preserve"> </v>
      </c>
      <c r="M1604" s="101"/>
      <c r="N1604" s="208"/>
      <c r="O1604" s="62">
        <f t="shared" si="104"/>
        <v>59.5</v>
      </c>
      <c r="P1604" s="4"/>
    </row>
    <row r="1605" spans="1:16" s="5" customFormat="1" ht="17.45" customHeight="1">
      <c r="A1605" s="4">
        <v>1596</v>
      </c>
      <c r="B1605" s="133" t="s">
        <v>11054</v>
      </c>
      <c r="C1605" s="134" t="s">
        <v>3607</v>
      </c>
      <c r="D1605" s="135" t="s">
        <v>1012</v>
      </c>
      <c r="E1605" s="81" t="s">
        <v>11061</v>
      </c>
      <c r="F1605" s="145">
        <v>3.41</v>
      </c>
      <c r="G1605" s="145">
        <v>5.54</v>
      </c>
      <c r="H1605" s="48">
        <v>52</v>
      </c>
      <c r="I1605" s="48">
        <v>62</v>
      </c>
      <c r="J1605" s="151" t="str">
        <f t="shared" si="101"/>
        <v xml:space="preserve"> </v>
      </c>
      <c r="K1605" s="151" t="str">
        <f t="shared" si="102"/>
        <v xml:space="preserve"> </v>
      </c>
      <c r="L1605" s="151" t="str">
        <f t="shared" si="103"/>
        <v xml:space="preserve"> </v>
      </c>
      <c r="M1605" s="83"/>
      <c r="N1605" s="208"/>
      <c r="O1605" s="62">
        <f t="shared" si="104"/>
        <v>57</v>
      </c>
      <c r="P1605" s="4"/>
    </row>
    <row r="1606" spans="1:16" s="5" customFormat="1" ht="17.45" customHeight="1">
      <c r="A1606" s="4">
        <v>1597</v>
      </c>
      <c r="B1606" s="133" t="s">
        <v>11055</v>
      </c>
      <c r="C1606" s="134" t="s">
        <v>3793</v>
      </c>
      <c r="D1606" s="135" t="s">
        <v>1002</v>
      </c>
      <c r="E1606" s="81" t="s">
        <v>11061</v>
      </c>
      <c r="F1606" s="145">
        <v>5.22</v>
      </c>
      <c r="G1606" s="145">
        <v>4.9800000000000004</v>
      </c>
      <c r="H1606" s="48">
        <v>56</v>
      </c>
      <c r="I1606" s="48">
        <v>60</v>
      </c>
      <c r="J1606" s="151" t="str">
        <f t="shared" si="101"/>
        <v xml:space="preserve"> </v>
      </c>
      <c r="K1606" s="151" t="str">
        <f t="shared" si="102"/>
        <v xml:space="preserve"> </v>
      </c>
      <c r="L1606" s="151" t="str">
        <f t="shared" si="103"/>
        <v xml:space="preserve"> </v>
      </c>
      <c r="M1606" s="101"/>
      <c r="N1606" s="9"/>
      <c r="O1606" s="62">
        <f t="shared" si="104"/>
        <v>58</v>
      </c>
      <c r="P1606" s="4"/>
    </row>
    <row r="1607" spans="1:16" s="5" customFormat="1" ht="17.45" customHeight="1">
      <c r="A1607" s="4">
        <v>1598</v>
      </c>
      <c r="B1607" s="133" t="s">
        <v>11056</v>
      </c>
      <c r="C1607" s="134" t="s">
        <v>997</v>
      </c>
      <c r="D1607" s="135" t="s">
        <v>2983</v>
      </c>
      <c r="E1607" s="81" t="s">
        <v>11061</v>
      </c>
      <c r="F1607" s="145">
        <v>5.86</v>
      </c>
      <c r="G1607" s="145">
        <v>6.38</v>
      </c>
      <c r="H1607" s="48">
        <v>56</v>
      </c>
      <c r="I1607" s="48">
        <v>71</v>
      </c>
      <c r="J1607" s="151" t="str">
        <f t="shared" si="101"/>
        <v xml:space="preserve"> </v>
      </c>
      <c r="K1607" s="151" t="str">
        <f t="shared" si="102"/>
        <v xml:space="preserve"> </v>
      </c>
      <c r="L1607" s="151" t="str">
        <f t="shared" si="103"/>
        <v xml:space="preserve"> </v>
      </c>
      <c r="M1607" s="72"/>
      <c r="N1607" s="9"/>
      <c r="O1607" s="62">
        <f t="shared" si="104"/>
        <v>63.5</v>
      </c>
      <c r="P1607" s="4"/>
    </row>
    <row r="1608" spans="1:16" s="5" customFormat="1" ht="17.45" customHeight="1">
      <c r="A1608" s="4">
        <v>1599</v>
      </c>
      <c r="B1608" s="133" t="s">
        <v>11057</v>
      </c>
      <c r="C1608" s="134" t="s">
        <v>1000</v>
      </c>
      <c r="D1608" s="135" t="s">
        <v>2983</v>
      </c>
      <c r="E1608" s="81" t="s">
        <v>11061</v>
      </c>
      <c r="F1608" s="145">
        <v>4.97</v>
      </c>
      <c r="G1608" s="145">
        <v>4.99</v>
      </c>
      <c r="H1608" s="48">
        <v>50</v>
      </c>
      <c r="I1608" s="48">
        <v>60</v>
      </c>
      <c r="J1608" s="151" t="str">
        <f t="shared" ref="J1608:J1671" si="105">IF(AND(F1608&gt;=9,H1608&gt;=90),"SVXS",IF(AND(F1608&gt;=8,H1608&gt;=80),"SVG",IF(AND(F1608&gt;=7,H1608&gt;=70),"SVK"," ")))</f>
        <v xml:space="preserve"> </v>
      </c>
      <c r="K1608" s="151" t="str">
        <f t="shared" ref="K1608:K1671" si="106">IF(AND(G1608&gt;=9,I1608&gt;=90),"SVXS",IF(AND(G1608&gt;=8,I1608&gt;=80),"SVG",IF(AND(G1608&gt;=7,I1608&gt;=70),"SVK"," ")))</f>
        <v xml:space="preserve"> </v>
      </c>
      <c r="L1608" s="151" t="str">
        <f t="shared" ref="L1608:L1671" si="107">IF(AND(J1608="SVXS",K1608="SVXS"),"SVXS",IF(AND(J1608="SVG",K1608="SVG"),"SVG",IF(AND(J1608="SVK",K1608="SVK"),"SVK",IF(AND(J1608="SVXS",K1608="SVG"),"SVG",IF(AND(J1608="SVG",K1608="SVXS"),"SVG",IF(AND(J1608="SVG",K1608="SVK"),"SVK",IF(AND(J1608="SVK",K1608="SVG"),"SVK"," ")))))))</f>
        <v xml:space="preserve"> </v>
      </c>
      <c r="M1608" s="72"/>
      <c r="N1608" s="93"/>
      <c r="O1608" s="62">
        <f t="shared" ref="O1608:O1671" si="108">SUM(H1608:I1608)/2</f>
        <v>55</v>
      </c>
      <c r="P1608" s="4"/>
    </row>
    <row r="1609" spans="1:16" s="5" customFormat="1" ht="17.45" customHeight="1">
      <c r="A1609" s="4">
        <v>1600</v>
      </c>
      <c r="B1609" s="133" t="s">
        <v>11058</v>
      </c>
      <c r="C1609" s="134" t="s">
        <v>11059</v>
      </c>
      <c r="D1609" s="135" t="s">
        <v>2573</v>
      </c>
      <c r="E1609" s="81" t="s">
        <v>11061</v>
      </c>
      <c r="F1609" s="145">
        <v>4.87</v>
      </c>
      <c r="G1609" s="145">
        <v>4.93</v>
      </c>
      <c r="H1609" s="48">
        <v>60</v>
      </c>
      <c r="I1609" s="48">
        <v>60</v>
      </c>
      <c r="J1609" s="151" t="str">
        <f t="shared" si="105"/>
        <v xml:space="preserve"> </v>
      </c>
      <c r="K1609" s="151" t="str">
        <f t="shared" si="106"/>
        <v xml:space="preserve"> </v>
      </c>
      <c r="L1609" s="151" t="str">
        <f t="shared" si="107"/>
        <v xml:space="preserve"> </v>
      </c>
      <c r="M1609" s="195"/>
      <c r="N1609" s="9"/>
      <c r="O1609" s="62">
        <f t="shared" si="108"/>
        <v>60</v>
      </c>
      <c r="P1609" s="4"/>
    </row>
    <row r="1610" spans="1:16" s="5" customFormat="1" ht="17.45" customHeight="1">
      <c r="A1610" s="4">
        <v>1601</v>
      </c>
      <c r="B1610" s="133" t="s">
        <v>11060</v>
      </c>
      <c r="C1610" s="134" t="s">
        <v>1000</v>
      </c>
      <c r="D1610" s="135" t="s">
        <v>3311</v>
      </c>
      <c r="E1610" s="81" t="s">
        <v>11061</v>
      </c>
      <c r="F1610" s="145">
        <v>5.19</v>
      </c>
      <c r="G1610" s="145">
        <v>5.46</v>
      </c>
      <c r="H1610" s="48">
        <v>64</v>
      </c>
      <c r="I1610" s="48">
        <v>60</v>
      </c>
      <c r="J1610" s="151" t="str">
        <f t="shared" si="105"/>
        <v xml:space="preserve"> </v>
      </c>
      <c r="K1610" s="151" t="str">
        <f t="shared" si="106"/>
        <v xml:space="preserve"> </v>
      </c>
      <c r="L1610" s="151" t="str">
        <f t="shared" si="107"/>
        <v xml:space="preserve"> </v>
      </c>
      <c r="M1610" s="51"/>
      <c r="N1610" s="9"/>
      <c r="O1610" s="62">
        <f t="shared" si="108"/>
        <v>62</v>
      </c>
      <c r="P1610" s="4"/>
    </row>
    <row r="1611" spans="1:16" s="5" customFormat="1" ht="17.45" customHeight="1">
      <c r="A1611" s="4">
        <v>1602</v>
      </c>
      <c r="B1611" s="133" t="s">
        <v>11062</v>
      </c>
      <c r="C1611" s="134" t="s">
        <v>2520</v>
      </c>
      <c r="D1611" s="135" t="s">
        <v>2802</v>
      </c>
      <c r="E1611" s="81" t="s">
        <v>11127</v>
      </c>
      <c r="F1611" s="145">
        <v>5.04</v>
      </c>
      <c r="G1611" s="145">
        <v>5.82</v>
      </c>
      <c r="H1611" s="48">
        <v>55</v>
      </c>
      <c r="I1611" s="48">
        <v>58</v>
      </c>
      <c r="J1611" s="151" t="str">
        <f t="shared" si="105"/>
        <v xml:space="preserve"> </v>
      </c>
      <c r="K1611" s="151" t="str">
        <f t="shared" si="106"/>
        <v xml:space="preserve"> </v>
      </c>
      <c r="L1611" s="151" t="str">
        <f t="shared" si="107"/>
        <v xml:space="preserve"> </v>
      </c>
      <c r="M1611" s="98"/>
      <c r="N1611" s="9"/>
      <c r="O1611" s="62">
        <f t="shared" si="108"/>
        <v>56.5</v>
      </c>
      <c r="P1611" s="4"/>
    </row>
    <row r="1612" spans="1:16" s="5" customFormat="1" ht="17.45" customHeight="1">
      <c r="A1612" s="4">
        <v>1603</v>
      </c>
      <c r="B1612" s="133" t="s">
        <v>11063</v>
      </c>
      <c r="C1612" s="134" t="s">
        <v>1526</v>
      </c>
      <c r="D1612" s="135" t="s">
        <v>2268</v>
      </c>
      <c r="E1612" s="81" t="s">
        <v>11127</v>
      </c>
      <c r="F1612" s="145">
        <v>4.62</v>
      </c>
      <c r="G1612" s="145">
        <v>3.89</v>
      </c>
      <c r="H1612" s="48">
        <v>54</v>
      </c>
      <c r="I1612" s="48">
        <v>54</v>
      </c>
      <c r="J1612" s="151" t="str">
        <f t="shared" si="105"/>
        <v xml:space="preserve"> </v>
      </c>
      <c r="K1612" s="151" t="str">
        <f t="shared" si="106"/>
        <v xml:space="preserve"> </v>
      </c>
      <c r="L1612" s="151" t="str">
        <f t="shared" si="107"/>
        <v xml:space="preserve"> </v>
      </c>
      <c r="M1612" s="101"/>
      <c r="N1612" s="9"/>
      <c r="O1612" s="62">
        <f t="shared" si="108"/>
        <v>54</v>
      </c>
      <c r="P1612" s="4"/>
    </row>
    <row r="1613" spans="1:16" s="5" customFormat="1" ht="17.45" customHeight="1">
      <c r="A1613" s="4">
        <v>1604</v>
      </c>
      <c r="B1613" s="133" t="s">
        <v>11064</v>
      </c>
      <c r="C1613" s="134" t="s">
        <v>3441</v>
      </c>
      <c r="D1613" s="135" t="s">
        <v>3098</v>
      </c>
      <c r="E1613" s="81" t="s">
        <v>11127</v>
      </c>
      <c r="F1613" s="145">
        <v>6.79</v>
      </c>
      <c r="G1613" s="145">
        <v>6.94</v>
      </c>
      <c r="H1613" s="48">
        <v>56</v>
      </c>
      <c r="I1613" s="48">
        <v>69</v>
      </c>
      <c r="J1613" s="151" t="str">
        <f t="shared" si="105"/>
        <v xml:space="preserve"> </v>
      </c>
      <c r="K1613" s="151" t="str">
        <f t="shared" si="106"/>
        <v xml:space="preserve"> </v>
      </c>
      <c r="L1613" s="151" t="str">
        <f t="shared" si="107"/>
        <v xml:space="preserve"> </v>
      </c>
      <c r="M1613" s="72"/>
      <c r="N1613" s="9"/>
      <c r="O1613" s="62">
        <f t="shared" si="108"/>
        <v>62.5</v>
      </c>
      <c r="P1613" s="4"/>
    </row>
    <row r="1614" spans="1:16" s="5" customFormat="1" ht="17.45" customHeight="1">
      <c r="A1614" s="4">
        <v>1605</v>
      </c>
      <c r="B1614" s="133" t="s">
        <v>11065</v>
      </c>
      <c r="C1614" s="134" t="s">
        <v>3316</v>
      </c>
      <c r="D1614" s="135" t="s">
        <v>1806</v>
      </c>
      <c r="E1614" s="81" t="s">
        <v>11127</v>
      </c>
      <c r="F1614" s="145">
        <v>5.89</v>
      </c>
      <c r="G1614" s="145">
        <v>7.01</v>
      </c>
      <c r="H1614" s="48">
        <v>55</v>
      </c>
      <c r="I1614" s="48">
        <v>65</v>
      </c>
      <c r="J1614" s="151" t="str">
        <f t="shared" si="105"/>
        <v xml:space="preserve"> </v>
      </c>
      <c r="K1614" s="151" t="str">
        <f t="shared" si="106"/>
        <v xml:space="preserve"> </v>
      </c>
      <c r="L1614" s="151" t="str">
        <f t="shared" si="107"/>
        <v xml:space="preserve"> </v>
      </c>
      <c r="M1614" s="120"/>
      <c r="N1614" s="9"/>
      <c r="O1614" s="62">
        <f t="shared" si="108"/>
        <v>60</v>
      </c>
      <c r="P1614" s="4"/>
    </row>
    <row r="1615" spans="1:16" s="5" customFormat="1" ht="17.45" customHeight="1">
      <c r="A1615" s="4">
        <v>1606</v>
      </c>
      <c r="B1615" s="133" t="s">
        <v>11066</v>
      </c>
      <c r="C1615" s="134" t="s">
        <v>11067</v>
      </c>
      <c r="D1615" s="135" t="s">
        <v>3837</v>
      </c>
      <c r="E1615" s="81" t="s">
        <v>11127</v>
      </c>
      <c r="F1615" s="145">
        <v>5.35</v>
      </c>
      <c r="G1615" s="145">
        <v>7.09</v>
      </c>
      <c r="H1615" s="48">
        <v>55</v>
      </c>
      <c r="I1615" s="48">
        <v>63</v>
      </c>
      <c r="J1615" s="151" t="str">
        <f t="shared" si="105"/>
        <v xml:space="preserve"> </v>
      </c>
      <c r="K1615" s="151" t="str">
        <f t="shared" si="106"/>
        <v xml:space="preserve"> </v>
      </c>
      <c r="L1615" s="151" t="str">
        <f t="shared" si="107"/>
        <v xml:space="preserve"> </v>
      </c>
      <c r="M1615" s="101"/>
      <c r="N1615" s="9"/>
      <c r="O1615" s="62">
        <f t="shared" si="108"/>
        <v>59</v>
      </c>
      <c r="P1615" s="4"/>
    </row>
    <row r="1616" spans="1:16" s="5" customFormat="1" ht="17.45" customHeight="1">
      <c r="A1616" s="4">
        <v>1607</v>
      </c>
      <c r="B1616" s="133" t="s">
        <v>11068</v>
      </c>
      <c r="C1616" s="134" t="s">
        <v>3614</v>
      </c>
      <c r="D1616" s="135" t="s">
        <v>3837</v>
      </c>
      <c r="E1616" s="81" t="s">
        <v>11127</v>
      </c>
      <c r="F1616" s="145">
        <v>5.23</v>
      </c>
      <c r="G1616" s="145">
        <v>4.8</v>
      </c>
      <c r="H1616" s="48">
        <v>53</v>
      </c>
      <c r="I1616" s="48">
        <v>56</v>
      </c>
      <c r="J1616" s="151" t="str">
        <f t="shared" si="105"/>
        <v xml:space="preserve"> </v>
      </c>
      <c r="K1616" s="151" t="str">
        <f t="shared" si="106"/>
        <v xml:space="preserve"> </v>
      </c>
      <c r="L1616" s="151" t="str">
        <f t="shared" si="107"/>
        <v xml:space="preserve"> </v>
      </c>
      <c r="M1616" s="98"/>
      <c r="N1616" s="50"/>
      <c r="O1616" s="62">
        <f t="shared" si="108"/>
        <v>54.5</v>
      </c>
      <c r="P1616" s="4"/>
    </row>
    <row r="1617" spans="1:16" s="5" customFormat="1" ht="17.45" customHeight="1">
      <c r="A1617" s="4">
        <v>1608</v>
      </c>
      <c r="B1617" s="133" t="s">
        <v>11069</v>
      </c>
      <c r="C1617" s="134" t="s">
        <v>3251</v>
      </c>
      <c r="D1617" s="135" t="s">
        <v>2660</v>
      </c>
      <c r="E1617" s="81" t="s">
        <v>11127</v>
      </c>
      <c r="F1617" s="145">
        <v>7.55</v>
      </c>
      <c r="G1617" s="145">
        <v>7.71</v>
      </c>
      <c r="H1617" s="48">
        <v>88</v>
      </c>
      <c r="I1617" s="48">
        <v>83</v>
      </c>
      <c r="J1617" s="165" t="str">
        <f t="shared" si="105"/>
        <v>SVK</v>
      </c>
      <c r="K1617" s="165" t="str">
        <f t="shared" si="106"/>
        <v>SVK</v>
      </c>
      <c r="L1617" s="165" t="str">
        <f t="shared" si="107"/>
        <v>SVK</v>
      </c>
      <c r="M1617" s="83"/>
      <c r="N1617" s="136"/>
      <c r="O1617" s="62">
        <f t="shared" si="108"/>
        <v>85.5</v>
      </c>
      <c r="P1617" s="58"/>
    </row>
    <row r="1618" spans="1:16" s="5" customFormat="1" ht="17.45" customHeight="1">
      <c r="A1618" s="4">
        <v>1609</v>
      </c>
      <c r="B1618" s="133" t="s">
        <v>11070</v>
      </c>
      <c r="C1618" s="134" t="s">
        <v>904</v>
      </c>
      <c r="D1618" s="135" t="s">
        <v>2568</v>
      </c>
      <c r="E1618" s="81" t="s">
        <v>11127</v>
      </c>
      <c r="F1618" s="145">
        <v>6</v>
      </c>
      <c r="G1618" s="145">
        <v>6.2</v>
      </c>
      <c r="H1618" s="48">
        <v>54</v>
      </c>
      <c r="I1618" s="48">
        <v>59</v>
      </c>
      <c r="J1618" s="165" t="str">
        <f t="shared" si="105"/>
        <v xml:space="preserve"> </v>
      </c>
      <c r="K1618" s="165" t="str">
        <f t="shared" si="106"/>
        <v xml:space="preserve"> </v>
      </c>
      <c r="L1618" s="165" t="str">
        <f t="shared" si="107"/>
        <v xml:space="preserve"> </v>
      </c>
      <c r="M1618" s="83"/>
      <c r="N1618" s="17"/>
      <c r="O1618" s="62">
        <f t="shared" si="108"/>
        <v>56.5</v>
      </c>
      <c r="P1618" s="58"/>
    </row>
    <row r="1619" spans="1:16" s="5" customFormat="1" ht="17.45" customHeight="1">
      <c r="A1619" s="4">
        <v>1610</v>
      </c>
      <c r="B1619" s="133" t="s">
        <v>11071</v>
      </c>
      <c r="C1619" s="134" t="s">
        <v>904</v>
      </c>
      <c r="D1619" s="135" t="s">
        <v>665</v>
      </c>
      <c r="E1619" s="81" t="s">
        <v>11127</v>
      </c>
      <c r="F1619" s="145">
        <v>4.53</v>
      </c>
      <c r="G1619" s="145">
        <v>7.38</v>
      </c>
      <c r="H1619" s="48">
        <v>52</v>
      </c>
      <c r="I1619" s="48">
        <v>70</v>
      </c>
      <c r="J1619" s="165" t="str">
        <f t="shared" si="105"/>
        <v xml:space="preserve"> </v>
      </c>
      <c r="K1619" s="165" t="str">
        <f t="shared" si="106"/>
        <v>SVK</v>
      </c>
      <c r="L1619" s="165" t="str">
        <f t="shared" si="107"/>
        <v xml:space="preserve"> </v>
      </c>
      <c r="M1619" s="83"/>
      <c r="N1619" s="9"/>
      <c r="O1619" s="62">
        <f t="shared" si="108"/>
        <v>61</v>
      </c>
      <c r="P1619" s="58"/>
    </row>
    <row r="1620" spans="1:16" s="5" customFormat="1" ht="17.45" customHeight="1">
      <c r="A1620" s="4">
        <v>1611</v>
      </c>
      <c r="B1620" s="133" t="s">
        <v>11072</v>
      </c>
      <c r="C1620" s="134" t="s">
        <v>670</v>
      </c>
      <c r="D1620" s="135" t="s">
        <v>667</v>
      </c>
      <c r="E1620" s="81" t="s">
        <v>11127</v>
      </c>
      <c r="F1620" s="145">
        <v>5.28</v>
      </c>
      <c r="G1620" s="145">
        <v>6.77</v>
      </c>
      <c r="H1620" s="48">
        <v>53</v>
      </c>
      <c r="I1620" s="48">
        <v>71</v>
      </c>
      <c r="J1620" s="165" t="str">
        <f t="shared" si="105"/>
        <v xml:space="preserve"> </v>
      </c>
      <c r="K1620" s="165" t="str">
        <f t="shared" si="106"/>
        <v xml:space="preserve"> </v>
      </c>
      <c r="L1620" s="165" t="str">
        <f t="shared" si="107"/>
        <v xml:space="preserve"> </v>
      </c>
      <c r="M1620" s="101"/>
      <c r="N1620" s="123"/>
      <c r="O1620" s="62">
        <f t="shared" si="108"/>
        <v>62</v>
      </c>
      <c r="P1620" s="58"/>
    </row>
    <row r="1621" spans="1:16" s="5" customFormat="1" ht="17.45" customHeight="1">
      <c r="A1621" s="4">
        <v>1612</v>
      </c>
      <c r="B1621" s="133" t="s">
        <v>11073</v>
      </c>
      <c r="C1621" s="134" t="s">
        <v>11074</v>
      </c>
      <c r="D1621" s="135" t="s">
        <v>3474</v>
      </c>
      <c r="E1621" s="81" t="s">
        <v>11127</v>
      </c>
      <c r="F1621" s="145">
        <v>3.55</v>
      </c>
      <c r="G1621" s="145">
        <v>4.8099999999999996</v>
      </c>
      <c r="H1621" s="48">
        <v>50</v>
      </c>
      <c r="I1621" s="48">
        <v>51</v>
      </c>
      <c r="J1621" s="165" t="str">
        <f t="shared" si="105"/>
        <v xml:space="preserve"> </v>
      </c>
      <c r="K1621" s="165" t="str">
        <f t="shared" si="106"/>
        <v xml:space="preserve"> </v>
      </c>
      <c r="L1621" s="165" t="str">
        <f t="shared" si="107"/>
        <v xml:space="preserve"> </v>
      </c>
      <c r="M1621" s="63"/>
      <c r="N1621" s="9"/>
      <c r="O1621" s="62">
        <f t="shared" si="108"/>
        <v>50.5</v>
      </c>
      <c r="P1621" s="58"/>
    </row>
    <row r="1622" spans="1:16" s="5" customFormat="1" ht="17.45" customHeight="1">
      <c r="A1622" s="4">
        <v>1613</v>
      </c>
      <c r="B1622" s="133" t="s">
        <v>11075</v>
      </c>
      <c r="C1622" s="134" t="s">
        <v>564</v>
      </c>
      <c r="D1622" s="135" t="s">
        <v>11076</v>
      </c>
      <c r="E1622" s="81" t="s">
        <v>11127</v>
      </c>
      <c r="F1622" s="145">
        <v>5.71</v>
      </c>
      <c r="G1622" s="145">
        <v>7.22</v>
      </c>
      <c r="H1622" s="48">
        <v>66</v>
      </c>
      <c r="I1622" s="48">
        <v>75</v>
      </c>
      <c r="J1622" s="165" t="str">
        <f t="shared" si="105"/>
        <v xml:space="preserve"> </v>
      </c>
      <c r="K1622" s="165" t="str">
        <f t="shared" si="106"/>
        <v>SVK</v>
      </c>
      <c r="L1622" s="165" t="str">
        <f t="shared" si="107"/>
        <v xml:space="preserve"> </v>
      </c>
      <c r="M1622" s="157"/>
      <c r="N1622" s="9"/>
      <c r="O1622" s="62">
        <f t="shared" si="108"/>
        <v>70.5</v>
      </c>
      <c r="P1622" s="58"/>
    </row>
    <row r="1623" spans="1:16" s="5" customFormat="1" ht="17.45" customHeight="1">
      <c r="A1623" s="4">
        <v>1614</v>
      </c>
      <c r="B1623" s="133" t="s">
        <v>11077</v>
      </c>
      <c r="C1623" s="134" t="s">
        <v>170</v>
      </c>
      <c r="D1623" s="135" t="s">
        <v>3839</v>
      </c>
      <c r="E1623" s="81" t="s">
        <v>11127</v>
      </c>
      <c r="F1623" s="145">
        <v>5.82</v>
      </c>
      <c r="G1623" s="145">
        <v>7.36</v>
      </c>
      <c r="H1623" s="48">
        <v>53</v>
      </c>
      <c r="I1623" s="48">
        <v>65</v>
      </c>
      <c r="J1623" s="165" t="str">
        <f t="shared" si="105"/>
        <v xml:space="preserve"> </v>
      </c>
      <c r="K1623" s="165" t="str">
        <f t="shared" si="106"/>
        <v xml:space="preserve"> </v>
      </c>
      <c r="L1623" s="165" t="str">
        <f t="shared" si="107"/>
        <v xml:space="preserve"> </v>
      </c>
      <c r="M1623" s="52"/>
      <c r="N1623" s="9"/>
      <c r="O1623" s="62">
        <f t="shared" si="108"/>
        <v>59</v>
      </c>
      <c r="P1623" s="58"/>
    </row>
    <row r="1624" spans="1:16" s="5" customFormat="1" ht="17.45" customHeight="1">
      <c r="A1624" s="4">
        <v>1615</v>
      </c>
      <c r="B1624" s="133" t="s">
        <v>11078</v>
      </c>
      <c r="C1624" s="134" t="s">
        <v>11079</v>
      </c>
      <c r="D1624" s="135" t="s">
        <v>11080</v>
      </c>
      <c r="E1624" s="81" t="s">
        <v>11127</v>
      </c>
      <c r="F1624" s="145">
        <v>3.67</v>
      </c>
      <c r="G1624" s="145">
        <v>4.34</v>
      </c>
      <c r="H1624" s="48">
        <v>51</v>
      </c>
      <c r="I1624" s="48">
        <v>53</v>
      </c>
      <c r="J1624" s="151" t="str">
        <f t="shared" si="105"/>
        <v xml:space="preserve"> </v>
      </c>
      <c r="K1624" s="151" t="str">
        <f t="shared" si="106"/>
        <v xml:space="preserve"> </v>
      </c>
      <c r="L1624" s="151" t="str">
        <f t="shared" si="107"/>
        <v xml:space="preserve"> </v>
      </c>
      <c r="M1624" s="101"/>
      <c r="N1624" s="50"/>
      <c r="O1624" s="62">
        <f t="shared" si="108"/>
        <v>52</v>
      </c>
      <c r="P1624" s="87"/>
    </row>
    <row r="1625" spans="1:16" s="5" customFormat="1" ht="17.45" customHeight="1">
      <c r="A1625" s="4">
        <v>1616</v>
      </c>
      <c r="B1625" s="133" t="s">
        <v>11081</v>
      </c>
      <c r="C1625" s="134" t="s">
        <v>11082</v>
      </c>
      <c r="D1625" s="135" t="s">
        <v>3365</v>
      </c>
      <c r="E1625" s="81" t="s">
        <v>11127</v>
      </c>
      <c r="F1625" s="145">
        <v>4.6900000000000004</v>
      </c>
      <c r="G1625" s="145">
        <v>4.6399999999999997</v>
      </c>
      <c r="H1625" s="48">
        <v>50</v>
      </c>
      <c r="I1625" s="48">
        <v>55</v>
      </c>
      <c r="J1625" s="151" t="str">
        <f t="shared" si="105"/>
        <v xml:space="preserve"> </v>
      </c>
      <c r="K1625" s="151" t="str">
        <f t="shared" si="106"/>
        <v xml:space="preserve"> </v>
      </c>
      <c r="L1625" s="151" t="str">
        <f t="shared" si="107"/>
        <v xml:space="preserve"> </v>
      </c>
      <c r="M1625" s="101"/>
      <c r="N1625" s="50"/>
      <c r="O1625" s="62">
        <f t="shared" si="108"/>
        <v>52.5</v>
      </c>
      <c r="P1625" s="87"/>
    </row>
    <row r="1626" spans="1:16" s="5" customFormat="1" ht="17.45" customHeight="1">
      <c r="A1626" s="4">
        <v>1617</v>
      </c>
      <c r="B1626" s="133" t="s">
        <v>11083</v>
      </c>
      <c r="C1626" s="134" t="s">
        <v>11084</v>
      </c>
      <c r="D1626" s="135" t="s">
        <v>3365</v>
      </c>
      <c r="E1626" s="81" t="s">
        <v>11127</v>
      </c>
      <c r="F1626" s="145">
        <v>5.79</v>
      </c>
      <c r="G1626" s="145">
        <v>6.56</v>
      </c>
      <c r="H1626" s="48">
        <v>55</v>
      </c>
      <c r="I1626" s="48">
        <v>60</v>
      </c>
      <c r="J1626" s="151" t="str">
        <f t="shared" si="105"/>
        <v xml:space="preserve"> </v>
      </c>
      <c r="K1626" s="151" t="str">
        <f t="shared" si="106"/>
        <v xml:space="preserve"> </v>
      </c>
      <c r="L1626" s="151" t="str">
        <f t="shared" si="107"/>
        <v xml:space="preserve"> </v>
      </c>
      <c r="M1626" s="83"/>
      <c r="N1626" s="50"/>
      <c r="O1626" s="62">
        <f t="shared" si="108"/>
        <v>57.5</v>
      </c>
      <c r="P1626" s="87"/>
    </row>
    <row r="1627" spans="1:16" s="5" customFormat="1" ht="17.45" customHeight="1">
      <c r="A1627" s="4">
        <v>1618</v>
      </c>
      <c r="B1627" s="133" t="s">
        <v>11085</v>
      </c>
      <c r="C1627" s="134" t="s">
        <v>1118</v>
      </c>
      <c r="D1627" s="135" t="s">
        <v>2321</v>
      </c>
      <c r="E1627" s="81" t="s">
        <v>11127</v>
      </c>
      <c r="F1627" s="145">
        <v>5.46</v>
      </c>
      <c r="G1627" s="145">
        <v>4.54</v>
      </c>
      <c r="H1627" s="48">
        <v>60</v>
      </c>
      <c r="I1627" s="48">
        <v>55</v>
      </c>
      <c r="J1627" s="151" t="str">
        <f t="shared" si="105"/>
        <v xml:space="preserve"> </v>
      </c>
      <c r="K1627" s="151" t="str">
        <f t="shared" si="106"/>
        <v xml:space="preserve"> </v>
      </c>
      <c r="L1627" s="151" t="str">
        <f t="shared" si="107"/>
        <v xml:space="preserve"> </v>
      </c>
      <c r="M1627" s="101"/>
      <c r="N1627" s="50"/>
      <c r="O1627" s="62">
        <f t="shared" si="108"/>
        <v>57.5</v>
      </c>
      <c r="P1627" s="71"/>
    </row>
    <row r="1628" spans="1:16" s="5" customFormat="1" ht="17.45" customHeight="1">
      <c r="A1628" s="4">
        <v>1619</v>
      </c>
      <c r="B1628" s="133" t="s">
        <v>11086</v>
      </c>
      <c r="C1628" s="134" t="s">
        <v>11087</v>
      </c>
      <c r="D1628" s="135" t="s">
        <v>4263</v>
      </c>
      <c r="E1628" s="81" t="s">
        <v>11127</v>
      </c>
      <c r="F1628" s="145">
        <v>7.05</v>
      </c>
      <c r="G1628" s="145">
        <v>8.2799999999999994</v>
      </c>
      <c r="H1628" s="48">
        <v>64</v>
      </c>
      <c r="I1628" s="48">
        <v>76</v>
      </c>
      <c r="J1628" s="151" t="str">
        <f t="shared" si="105"/>
        <v xml:space="preserve"> </v>
      </c>
      <c r="K1628" s="151" t="str">
        <f t="shared" si="106"/>
        <v>SVK</v>
      </c>
      <c r="L1628" s="151" t="str">
        <f t="shared" si="107"/>
        <v xml:space="preserve"> </v>
      </c>
      <c r="M1628" s="101"/>
      <c r="N1628" s="50"/>
      <c r="O1628" s="62">
        <f t="shared" si="108"/>
        <v>70</v>
      </c>
      <c r="P1628" s="71"/>
    </row>
    <row r="1629" spans="1:16" s="5" customFormat="1" ht="17.45" customHeight="1">
      <c r="A1629" s="4">
        <v>1620</v>
      </c>
      <c r="B1629" s="133" t="s">
        <v>11088</v>
      </c>
      <c r="C1629" s="134" t="s">
        <v>3614</v>
      </c>
      <c r="D1629" s="135" t="s">
        <v>4263</v>
      </c>
      <c r="E1629" s="81" t="s">
        <v>11127</v>
      </c>
      <c r="F1629" s="145">
        <v>5.01</v>
      </c>
      <c r="G1629" s="145">
        <v>5.41</v>
      </c>
      <c r="H1629" s="48">
        <v>59</v>
      </c>
      <c r="I1629" s="48">
        <v>60</v>
      </c>
      <c r="J1629" s="151" t="str">
        <f t="shared" si="105"/>
        <v xml:space="preserve"> </v>
      </c>
      <c r="K1629" s="151" t="str">
        <f t="shared" si="106"/>
        <v xml:space="preserve"> </v>
      </c>
      <c r="L1629" s="151" t="str">
        <f t="shared" si="107"/>
        <v xml:space="preserve"> </v>
      </c>
      <c r="M1629" s="101"/>
      <c r="N1629" s="50"/>
      <c r="O1629" s="62">
        <f t="shared" si="108"/>
        <v>59.5</v>
      </c>
      <c r="P1629" s="71"/>
    </row>
    <row r="1630" spans="1:16" s="5" customFormat="1" ht="17.45" customHeight="1">
      <c r="A1630" s="4">
        <v>1621</v>
      </c>
      <c r="B1630" s="133" t="s">
        <v>11089</v>
      </c>
      <c r="C1630" s="134" t="s">
        <v>593</v>
      </c>
      <c r="D1630" s="135" t="s">
        <v>4263</v>
      </c>
      <c r="E1630" s="81" t="s">
        <v>11127</v>
      </c>
      <c r="F1630" s="145">
        <v>6.8</v>
      </c>
      <c r="G1630" s="145">
        <v>6.32</v>
      </c>
      <c r="H1630" s="48">
        <v>54</v>
      </c>
      <c r="I1630" s="48">
        <v>56</v>
      </c>
      <c r="J1630" s="151" t="str">
        <f t="shared" si="105"/>
        <v xml:space="preserve"> </v>
      </c>
      <c r="K1630" s="151" t="str">
        <f t="shared" si="106"/>
        <v xml:space="preserve"> </v>
      </c>
      <c r="L1630" s="151" t="str">
        <f t="shared" si="107"/>
        <v xml:space="preserve"> </v>
      </c>
      <c r="M1630" s="101"/>
      <c r="N1630" s="50"/>
      <c r="O1630" s="62">
        <f t="shared" si="108"/>
        <v>55</v>
      </c>
      <c r="P1630" s="71"/>
    </row>
    <row r="1631" spans="1:16" s="5" customFormat="1" ht="17.45" customHeight="1">
      <c r="A1631" s="4">
        <v>1622</v>
      </c>
      <c r="B1631" s="133" t="s">
        <v>11090</v>
      </c>
      <c r="C1631" s="134" t="s">
        <v>11091</v>
      </c>
      <c r="D1631" s="135" t="s">
        <v>4263</v>
      </c>
      <c r="E1631" s="81" t="s">
        <v>11127</v>
      </c>
      <c r="F1631" s="145">
        <v>2.89</v>
      </c>
      <c r="G1631" s="145">
        <v>2.66</v>
      </c>
      <c r="H1631" s="48">
        <v>49</v>
      </c>
      <c r="I1631" s="48">
        <v>48</v>
      </c>
      <c r="J1631" s="151" t="str">
        <f t="shared" si="105"/>
        <v xml:space="preserve"> </v>
      </c>
      <c r="K1631" s="151" t="str">
        <f t="shared" si="106"/>
        <v xml:space="preserve"> </v>
      </c>
      <c r="L1631" s="151" t="str">
        <f t="shared" si="107"/>
        <v xml:space="preserve"> </v>
      </c>
      <c r="M1631" s="83"/>
      <c r="N1631" s="50"/>
      <c r="O1631" s="62">
        <f t="shared" si="108"/>
        <v>48.5</v>
      </c>
      <c r="P1631" s="59"/>
    </row>
    <row r="1632" spans="1:16" s="5" customFormat="1" ht="17.45" customHeight="1">
      <c r="A1632" s="4">
        <v>1623</v>
      </c>
      <c r="B1632" s="133" t="s">
        <v>11092</v>
      </c>
      <c r="C1632" s="134" t="s">
        <v>593</v>
      </c>
      <c r="D1632" s="135" t="s">
        <v>3615</v>
      </c>
      <c r="E1632" s="81" t="s">
        <v>11127</v>
      </c>
      <c r="F1632" s="145">
        <v>6.27</v>
      </c>
      <c r="G1632" s="145">
        <v>6.76</v>
      </c>
      <c r="H1632" s="48">
        <v>55</v>
      </c>
      <c r="I1632" s="48">
        <v>64</v>
      </c>
      <c r="J1632" s="151" t="str">
        <f t="shared" si="105"/>
        <v xml:space="preserve"> </v>
      </c>
      <c r="K1632" s="151" t="str">
        <f t="shared" si="106"/>
        <v xml:space="preserve"> </v>
      </c>
      <c r="L1632" s="151" t="str">
        <f t="shared" si="107"/>
        <v xml:space="preserve"> </v>
      </c>
      <c r="M1632" s="83"/>
      <c r="N1632" s="6"/>
      <c r="O1632" s="62">
        <f t="shared" si="108"/>
        <v>59.5</v>
      </c>
      <c r="P1632" s="59"/>
    </row>
    <row r="1633" spans="1:16" s="5" customFormat="1" ht="17.45" customHeight="1">
      <c r="A1633" s="4">
        <v>1624</v>
      </c>
      <c r="B1633" s="133" t="s">
        <v>11093</v>
      </c>
      <c r="C1633" s="134" t="s">
        <v>11094</v>
      </c>
      <c r="D1633" s="135" t="s">
        <v>3511</v>
      </c>
      <c r="E1633" s="81" t="s">
        <v>11127</v>
      </c>
      <c r="F1633" s="145">
        <v>6.41</v>
      </c>
      <c r="G1633" s="145">
        <v>6.92</v>
      </c>
      <c r="H1633" s="48">
        <v>71</v>
      </c>
      <c r="I1633" s="48">
        <v>69</v>
      </c>
      <c r="J1633" s="151" t="str">
        <f t="shared" si="105"/>
        <v xml:space="preserve"> </v>
      </c>
      <c r="K1633" s="151" t="str">
        <f t="shared" si="106"/>
        <v xml:space="preserve"> </v>
      </c>
      <c r="L1633" s="151" t="str">
        <f t="shared" si="107"/>
        <v xml:space="preserve"> </v>
      </c>
      <c r="M1633" s="101"/>
      <c r="N1633" s="6"/>
      <c r="O1633" s="62">
        <f t="shared" si="108"/>
        <v>70</v>
      </c>
      <c r="P1633" s="71"/>
    </row>
    <row r="1634" spans="1:16" s="5" customFormat="1" ht="17.45" customHeight="1">
      <c r="A1634" s="4">
        <v>1625</v>
      </c>
      <c r="B1634" s="133" t="s">
        <v>11095</v>
      </c>
      <c r="C1634" s="134" t="s">
        <v>3038</v>
      </c>
      <c r="D1634" s="135" t="s">
        <v>3511</v>
      </c>
      <c r="E1634" s="81" t="s">
        <v>11127</v>
      </c>
      <c r="F1634" s="145">
        <v>5.23</v>
      </c>
      <c r="G1634" s="145">
        <v>6.06</v>
      </c>
      <c r="H1634" s="48">
        <v>61</v>
      </c>
      <c r="I1634" s="48">
        <v>61</v>
      </c>
      <c r="J1634" s="151" t="str">
        <f t="shared" si="105"/>
        <v xml:space="preserve"> </v>
      </c>
      <c r="K1634" s="151" t="str">
        <f t="shared" si="106"/>
        <v xml:space="preserve"> </v>
      </c>
      <c r="L1634" s="151" t="str">
        <f t="shared" si="107"/>
        <v xml:space="preserve"> </v>
      </c>
      <c r="M1634" s="83"/>
      <c r="N1634" s="6"/>
      <c r="O1634" s="62">
        <f t="shared" si="108"/>
        <v>61</v>
      </c>
      <c r="P1634" s="71"/>
    </row>
    <row r="1635" spans="1:16" s="5" customFormat="1" ht="17.45" customHeight="1">
      <c r="A1635" s="4">
        <v>1626</v>
      </c>
      <c r="B1635" s="133" t="s">
        <v>11096</v>
      </c>
      <c r="C1635" s="134" t="s">
        <v>3320</v>
      </c>
      <c r="D1635" s="135" t="s">
        <v>11097</v>
      </c>
      <c r="E1635" s="81" t="s">
        <v>11127</v>
      </c>
      <c r="F1635" s="145">
        <v>5.8</v>
      </c>
      <c r="G1635" s="145">
        <v>6.61</v>
      </c>
      <c r="H1635" s="48">
        <v>53</v>
      </c>
      <c r="I1635" s="48">
        <v>62</v>
      </c>
      <c r="J1635" s="151" t="str">
        <f t="shared" si="105"/>
        <v xml:space="preserve"> </v>
      </c>
      <c r="K1635" s="151" t="str">
        <f t="shared" si="106"/>
        <v xml:space="preserve"> </v>
      </c>
      <c r="L1635" s="151" t="str">
        <f t="shared" si="107"/>
        <v xml:space="preserve"> </v>
      </c>
      <c r="M1635" s="83"/>
      <c r="N1635" s="6"/>
      <c r="O1635" s="62">
        <f t="shared" si="108"/>
        <v>57.5</v>
      </c>
      <c r="P1635" s="71"/>
    </row>
    <row r="1636" spans="1:16" s="5" customFormat="1" ht="17.45" customHeight="1">
      <c r="A1636" s="4">
        <v>1627</v>
      </c>
      <c r="B1636" s="133" t="s">
        <v>11098</v>
      </c>
      <c r="C1636" s="134" t="s">
        <v>11099</v>
      </c>
      <c r="D1636" s="135" t="s">
        <v>3625</v>
      </c>
      <c r="E1636" s="81" t="s">
        <v>11127</v>
      </c>
      <c r="F1636" s="145">
        <v>5.97</v>
      </c>
      <c r="G1636" s="145">
        <v>6.74</v>
      </c>
      <c r="H1636" s="48">
        <v>53</v>
      </c>
      <c r="I1636" s="48">
        <v>65</v>
      </c>
      <c r="J1636" s="151" t="str">
        <f t="shared" si="105"/>
        <v xml:space="preserve"> </v>
      </c>
      <c r="K1636" s="151" t="str">
        <f t="shared" si="106"/>
        <v xml:space="preserve"> </v>
      </c>
      <c r="L1636" s="151" t="str">
        <f t="shared" si="107"/>
        <v xml:space="preserve"> </v>
      </c>
      <c r="M1636" s="83"/>
      <c r="N1636" s="50"/>
      <c r="O1636" s="62">
        <f t="shared" si="108"/>
        <v>59</v>
      </c>
      <c r="P1636" s="71"/>
    </row>
    <row r="1637" spans="1:16" s="5" customFormat="1" ht="17.45" customHeight="1">
      <c r="A1637" s="4">
        <v>1628</v>
      </c>
      <c r="B1637" s="133" t="s">
        <v>11100</v>
      </c>
      <c r="C1637" s="134" t="s">
        <v>11101</v>
      </c>
      <c r="D1637" s="135" t="s">
        <v>996</v>
      </c>
      <c r="E1637" s="81" t="s">
        <v>11127</v>
      </c>
      <c r="F1637" s="145">
        <v>3.72</v>
      </c>
      <c r="G1637" s="145">
        <v>0</v>
      </c>
      <c r="H1637" s="48">
        <v>52</v>
      </c>
      <c r="I1637" s="48">
        <v>0</v>
      </c>
      <c r="J1637" s="151" t="str">
        <f t="shared" si="105"/>
        <v xml:space="preserve"> </v>
      </c>
      <c r="K1637" s="151" t="str">
        <f t="shared" si="106"/>
        <v xml:space="preserve"> </v>
      </c>
      <c r="L1637" s="151" t="str">
        <f t="shared" si="107"/>
        <v xml:space="preserve"> </v>
      </c>
      <c r="M1637" s="229" t="s">
        <v>12633</v>
      </c>
      <c r="N1637" s="6"/>
      <c r="O1637" s="62">
        <f t="shared" si="108"/>
        <v>26</v>
      </c>
      <c r="P1637" s="71"/>
    </row>
    <row r="1638" spans="1:16" s="5" customFormat="1" ht="17.45" customHeight="1">
      <c r="A1638" s="4">
        <v>1629</v>
      </c>
      <c r="B1638" s="133" t="s">
        <v>11102</v>
      </c>
      <c r="C1638" s="134" t="s">
        <v>2047</v>
      </c>
      <c r="D1638" s="135" t="s">
        <v>996</v>
      </c>
      <c r="E1638" s="81" t="s">
        <v>11127</v>
      </c>
      <c r="F1638" s="145">
        <v>5.78</v>
      </c>
      <c r="G1638" s="145">
        <v>5.84</v>
      </c>
      <c r="H1638" s="48">
        <v>51</v>
      </c>
      <c r="I1638" s="48">
        <v>62</v>
      </c>
      <c r="J1638" s="151" t="str">
        <f t="shared" si="105"/>
        <v xml:space="preserve"> </v>
      </c>
      <c r="K1638" s="151" t="str">
        <f t="shared" si="106"/>
        <v xml:space="preserve"> </v>
      </c>
      <c r="L1638" s="151" t="str">
        <f t="shared" si="107"/>
        <v xml:space="preserve"> </v>
      </c>
      <c r="M1638" s="101"/>
      <c r="N1638" s="93"/>
      <c r="O1638" s="62">
        <f t="shared" si="108"/>
        <v>56.5</v>
      </c>
      <c r="P1638" s="71"/>
    </row>
    <row r="1639" spans="1:16" s="5" customFormat="1" ht="17.45" customHeight="1">
      <c r="A1639" s="4">
        <v>1630</v>
      </c>
      <c r="B1639" s="133" t="s">
        <v>11103</v>
      </c>
      <c r="C1639" s="134" t="s">
        <v>903</v>
      </c>
      <c r="D1639" s="135" t="s">
        <v>3790</v>
      </c>
      <c r="E1639" s="81" t="s">
        <v>11127</v>
      </c>
      <c r="F1639" s="145">
        <v>4.7300000000000004</v>
      </c>
      <c r="G1639" s="145">
        <v>0.53</v>
      </c>
      <c r="H1639" s="48">
        <v>55</v>
      </c>
      <c r="I1639" s="48">
        <v>45</v>
      </c>
      <c r="J1639" s="151" t="str">
        <f t="shared" si="105"/>
        <v xml:space="preserve"> </v>
      </c>
      <c r="K1639" s="151" t="str">
        <f t="shared" si="106"/>
        <v xml:space="preserve"> </v>
      </c>
      <c r="L1639" s="151" t="str">
        <f t="shared" si="107"/>
        <v xml:space="preserve"> </v>
      </c>
      <c r="M1639" s="83"/>
      <c r="N1639" s="6"/>
      <c r="O1639" s="62">
        <f t="shared" si="108"/>
        <v>50</v>
      </c>
      <c r="P1639" s="71"/>
    </row>
    <row r="1640" spans="1:16" s="5" customFormat="1" ht="17.45" customHeight="1">
      <c r="A1640" s="4">
        <v>1631</v>
      </c>
      <c r="B1640" s="133" t="s">
        <v>11104</v>
      </c>
      <c r="C1640" s="134" t="s">
        <v>11105</v>
      </c>
      <c r="D1640" s="135" t="s">
        <v>3790</v>
      </c>
      <c r="E1640" s="81" t="s">
        <v>11127</v>
      </c>
      <c r="F1640" s="145">
        <v>5.85</v>
      </c>
      <c r="G1640" s="145">
        <v>6.02</v>
      </c>
      <c r="H1640" s="48">
        <v>53</v>
      </c>
      <c r="I1640" s="48">
        <v>69</v>
      </c>
      <c r="J1640" s="151" t="str">
        <f t="shared" si="105"/>
        <v xml:space="preserve"> </v>
      </c>
      <c r="K1640" s="151" t="str">
        <f t="shared" si="106"/>
        <v xml:space="preserve"> </v>
      </c>
      <c r="L1640" s="151" t="str">
        <f t="shared" si="107"/>
        <v xml:space="preserve"> </v>
      </c>
      <c r="M1640" s="83"/>
      <c r="N1640" s="6"/>
      <c r="O1640" s="62">
        <f t="shared" si="108"/>
        <v>61</v>
      </c>
      <c r="P1640" s="71"/>
    </row>
    <row r="1641" spans="1:16" s="5" customFormat="1" ht="17.45" customHeight="1">
      <c r="A1641" s="4">
        <v>1632</v>
      </c>
      <c r="B1641" s="133" t="s">
        <v>11106</v>
      </c>
      <c r="C1641" s="134" t="s">
        <v>580</v>
      </c>
      <c r="D1641" s="135" t="s">
        <v>3797</v>
      </c>
      <c r="E1641" s="81" t="s">
        <v>11127</v>
      </c>
      <c r="F1641" s="145">
        <v>6.44</v>
      </c>
      <c r="G1641" s="145">
        <v>7.64</v>
      </c>
      <c r="H1641" s="48">
        <v>56</v>
      </c>
      <c r="I1641" s="48">
        <v>80</v>
      </c>
      <c r="J1641" s="151" t="str">
        <f t="shared" si="105"/>
        <v xml:space="preserve"> </v>
      </c>
      <c r="K1641" s="151" t="str">
        <f t="shared" si="106"/>
        <v>SVK</v>
      </c>
      <c r="L1641" s="151" t="str">
        <f t="shared" si="107"/>
        <v xml:space="preserve"> </v>
      </c>
      <c r="M1641" s="83"/>
      <c r="N1641" s="6"/>
      <c r="O1641" s="62">
        <f t="shared" si="108"/>
        <v>68</v>
      </c>
      <c r="P1641" s="71"/>
    </row>
    <row r="1642" spans="1:16" s="5" customFormat="1" ht="17.45" customHeight="1">
      <c r="A1642" s="4">
        <v>1633</v>
      </c>
      <c r="B1642" s="133" t="s">
        <v>11107</v>
      </c>
      <c r="C1642" s="134" t="s">
        <v>2483</v>
      </c>
      <c r="D1642" s="135" t="s">
        <v>3797</v>
      </c>
      <c r="E1642" s="81" t="s">
        <v>11127</v>
      </c>
      <c r="F1642" s="145">
        <v>5.31</v>
      </c>
      <c r="G1642" s="145">
        <v>6.71</v>
      </c>
      <c r="H1642" s="48">
        <v>55</v>
      </c>
      <c r="I1642" s="48">
        <v>69</v>
      </c>
      <c r="J1642" s="151" t="str">
        <f t="shared" si="105"/>
        <v xml:space="preserve"> </v>
      </c>
      <c r="K1642" s="151" t="str">
        <f t="shared" si="106"/>
        <v xml:space="preserve"> </v>
      </c>
      <c r="L1642" s="151" t="str">
        <f t="shared" si="107"/>
        <v xml:space="preserve"> </v>
      </c>
      <c r="M1642" s="83"/>
      <c r="N1642" s="6"/>
      <c r="O1642" s="62">
        <f t="shared" si="108"/>
        <v>62</v>
      </c>
      <c r="P1642" s="71"/>
    </row>
    <row r="1643" spans="1:16" s="5" customFormat="1" ht="17.45" customHeight="1">
      <c r="A1643" s="4">
        <v>1634</v>
      </c>
      <c r="B1643" s="133" t="s">
        <v>11108</v>
      </c>
      <c r="C1643" s="134" t="s">
        <v>1033</v>
      </c>
      <c r="D1643" s="135" t="s">
        <v>3779</v>
      </c>
      <c r="E1643" s="81" t="s">
        <v>11127</v>
      </c>
      <c r="F1643" s="145">
        <v>3.94</v>
      </c>
      <c r="G1643" s="145">
        <v>3.78</v>
      </c>
      <c r="H1643" s="48">
        <v>52</v>
      </c>
      <c r="I1643" s="48">
        <v>64</v>
      </c>
      <c r="J1643" s="151" t="str">
        <f t="shared" si="105"/>
        <v xml:space="preserve"> </v>
      </c>
      <c r="K1643" s="151" t="str">
        <f t="shared" si="106"/>
        <v xml:space="preserve"> </v>
      </c>
      <c r="L1643" s="151" t="str">
        <f t="shared" si="107"/>
        <v xml:space="preserve"> </v>
      </c>
      <c r="M1643" s="83"/>
      <c r="N1643" s="6"/>
      <c r="O1643" s="62">
        <f t="shared" si="108"/>
        <v>58</v>
      </c>
      <c r="P1643" s="71"/>
    </row>
    <row r="1644" spans="1:16" s="5" customFormat="1" ht="17.45" customHeight="1">
      <c r="A1644" s="4">
        <v>1635</v>
      </c>
      <c r="B1644" s="133" t="s">
        <v>11109</v>
      </c>
      <c r="C1644" s="134" t="s">
        <v>1000</v>
      </c>
      <c r="D1644" s="135" t="s">
        <v>3785</v>
      </c>
      <c r="E1644" s="81" t="s">
        <v>11127</v>
      </c>
      <c r="F1644" s="145">
        <v>5.57</v>
      </c>
      <c r="G1644" s="145">
        <v>6.35</v>
      </c>
      <c r="H1644" s="48">
        <v>53</v>
      </c>
      <c r="I1644" s="48">
        <v>69</v>
      </c>
      <c r="J1644" s="151" t="str">
        <f t="shared" si="105"/>
        <v xml:space="preserve"> </v>
      </c>
      <c r="K1644" s="151" t="str">
        <f t="shared" si="106"/>
        <v xml:space="preserve"> </v>
      </c>
      <c r="L1644" s="151" t="str">
        <f t="shared" si="107"/>
        <v xml:space="preserve"> </v>
      </c>
      <c r="M1644" s="83"/>
      <c r="N1644" s="9"/>
      <c r="O1644" s="62">
        <f t="shared" si="108"/>
        <v>61</v>
      </c>
      <c r="P1644" s="71"/>
    </row>
    <row r="1645" spans="1:16" s="5" customFormat="1" ht="17.45" customHeight="1">
      <c r="A1645" s="4">
        <v>1636</v>
      </c>
      <c r="B1645" s="133" t="s">
        <v>11110</v>
      </c>
      <c r="C1645" s="134" t="s">
        <v>3747</v>
      </c>
      <c r="D1645" s="135" t="s">
        <v>3182</v>
      </c>
      <c r="E1645" s="81" t="s">
        <v>11127</v>
      </c>
      <c r="F1645" s="145">
        <v>5.3</v>
      </c>
      <c r="G1645" s="145">
        <v>7.87</v>
      </c>
      <c r="H1645" s="48">
        <v>53</v>
      </c>
      <c r="I1645" s="48">
        <v>69</v>
      </c>
      <c r="J1645" s="151" t="str">
        <f t="shared" si="105"/>
        <v xml:space="preserve"> </v>
      </c>
      <c r="K1645" s="151" t="str">
        <f t="shared" si="106"/>
        <v xml:space="preserve"> </v>
      </c>
      <c r="L1645" s="151" t="str">
        <f t="shared" si="107"/>
        <v xml:space="preserve"> </v>
      </c>
      <c r="M1645" s="101"/>
      <c r="N1645" s="50"/>
      <c r="O1645" s="62">
        <f t="shared" si="108"/>
        <v>61</v>
      </c>
      <c r="P1645" s="76"/>
    </row>
    <row r="1646" spans="1:16" s="5" customFormat="1" ht="17.45" customHeight="1">
      <c r="A1646" s="4">
        <v>1637</v>
      </c>
      <c r="B1646" s="133" t="s">
        <v>11111</v>
      </c>
      <c r="C1646" s="134" t="s">
        <v>11112</v>
      </c>
      <c r="D1646" s="135" t="s">
        <v>302</v>
      </c>
      <c r="E1646" s="81" t="s">
        <v>11127</v>
      </c>
      <c r="F1646" s="145">
        <v>5.73</v>
      </c>
      <c r="G1646" s="145">
        <v>6.73</v>
      </c>
      <c r="H1646" s="48">
        <v>55</v>
      </c>
      <c r="I1646" s="48">
        <v>62</v>
      </c>
      <c r="J1646" s="151" t="str">
        <f t="shared" si="105"/>
        <v xml:space="preserve"> </v>
      </c>
      <c r="K1646" s="151" t="str">
        <f t="shared" si="106"/>
        <v xml:space="preserve"> </v>
      </c>
      <c r="L1646" s="151" t="str">
        <f t="shared" si="107"/>
        <v xml:space="preserve"> </v>
      </c>
      <c r="M1646" s="83"/>
      <c r="N1646" s="106"/>
      <c r="O1646" s="62">
        <f t="shared" si="108"/>
        <v>58.5</v>
      </c>
      <c r="P1646" s="76"/>
    </row>
    <row r="1647" spans="1:16" s="5" customFormat="1" ht="17.45" customHeight="1">
      <c r="A1647" s="4">
        <v>1638</v>
      </c>
      <c r="B1647" s="133" t="s">
        <v>11113</v>
      </c>
      <c r="C1647" s="134" t="s">
        <v>3333</v>
      </c>
      <c r="D1647" s="135" t="s">
        <v>4679</v>
      </c>
      <c r="E1647" s="81" t="s">
        <v>11127</v>
      </c>
      <c r="F1647" s="145">
        <v>4.3499999999999996</v>
      </c>
      <c r="G1647" s="145">
        <v>5.75</v>
      </c>
      <c r="H1647" s="48">
        <v>50</v>
      </c>
      <c r="I1647" s="48">
        <v>65</v>
      </c>
      <c r="J1647" s="151" t="str">
        <f t="shared" si="105"/>
        <v xml:space="preserve"> </v>
      </c>
      <c r="K1647" s="151" t="str">
        <f t="shared" si="106"/>
        <v xml:space="preserve"> </v>
      </c>
      <c r="L1647" s="151" t="str">
        <f t="shared" si="107"/>
        <v xml:space="preserve"> </v>
      </c>
      <c r="M1647" s="83"/>
      <c r="N1647" s="50"/>
      <c r="O1647" s="62">
        <f t="shared" si="108"/>
        <v>57.5</v>
      </c>
      <c r="P1647" s="76"/>
    </row>
    <row r="1648" spans="1:16" s="5" customFormat="1" ht="17.45" customHeight="1">
      <c r="A1648" s="4">
        <v>1639</v>
      </c>
      <c r="B1648" s="133" t="s">
        <v>11114</v>
      </c>
      <c r="C1648" s="134" t="s">
        <v>3241</v>
      </c>
      <c r="D1648" s="135" t="s">
        <v>4270</v>
      </c>
      <c r="E1648" s="81" t="s">
        <v>11127</v>
      </c>
      <c r="F1648" s="145">
        <v>5.85</v>
      </c>
      <c r="G1648" s="145">
        <v>7.56</v>
      </c>
      <c r="H1648" s="48">
        <v>55</v>
      </c>
      <c r="I1648" s="48">
        <v>80</v>
      </c>
      <c r="J1648" s="151" t="str">
        <f t="shared" si="105"/>
        <v xml:space="preserve"> </v>
      </c>
      <c r="K1648" s="166" t="str">
        <f t="shared" si="106"/>
        <v>SVK</v>
      </c>
      <c r="L1648" s="151" t="str">
        <f t="shared" si="107"/>
        <v xml:space="preserve"> </v>
      </c>
      <c r="M1648" s="196" t="s">
        <v>12603</v>
      </c>
      <c r="N1648" s="9"/>
      <c r="O1648" s="62">
        <f t="shared" si="108"/>
        <v>67.5</v>
      </c>
      <c r="P1648" s="76"/>
    </row>
    <row r="1649" spans="1:16" s="5" customFormat="1" ht="17.45" customHeight="1">
      <c r="A1649" s="4">
        <v>1640</v>
      </c>
      <c r="B1649" s="133" t="s">
        <v>11115</v>
      </c>
      <c r="C1649" s="134" t="s">
        <v>11116</v>
      </c>
      <c r="D1649" s="135" t="s">
        <v>3823</v>
      </c>
      <c r="E1649" s="81" t="s">
        <v>11127</v>
      </c>
      <c r="F1649" s="145">
        <v>4.3</v>
      </c>
      <c r="G1649" s="145">
        <v>3.11</v>
      </c>
      <c r="H1649" s="48">
        <v>52</v>
      </c>
      <c r="I1649" s="48">
        <v>54</v>
      </c>
      <c r="J1649" s="151" t="str">
        <f t="shared" si="105"/>
        <v xml:space="preserve"> </v>
      </c>
      <c r="K1649" s="151" t="str">
        <f t="shared" si="106"/>
        <v xml:space="preserve"> </v>
      </c>
      <c r="L1649" s="151" t="str">
        <f t="shared" si="107"/>
        <v xml:space="preserve"> </v>
      </c>
      <c r="M1649" s="83"/>
      <c r="N1649" s="9"/>
      <c r="O1649" s="62">
        <f t="shared" si="108"/>
        <v>53</v>
      </c>
      <c r="P1649" s="76"/>
    </row>
    <row r="1650" spans="1:16" s="5" customFormat="1" ht="17.45" customHeight="1">
      <c r="A1650" s="4">
        <v>1641</v>
      </c>
      <c r="B1650" s="133" t="s">
        <v>11117</v>
      </c>
      <c r="C1650" s="134" t="s">
        <v>11118</v>
      </c>
      <c r="D1650" s="135" t="s">
        <v>711</v>
      </c>
      <c r="E1650" s="81" t="s">
        <v>11127</v>
      </c>
      <c r="F1650" s="145">
        <v>5.48</v>
      </c>
      <c r="G1650" s="145">
        <v>6.04</v>
      </c>
      <c r="H1650" s="48">
        <v>84</v>
      </c>
      <c r="I1650" s="48">
        <v>60</v>
      </c>
      <c r="J1650" s="165" t="str">
        <f t="shared" si="105"/>
        <v xml:space="preserve"> </v>
      </c>
      <c r="K1650" s="165" t="str">
        <f t="shared" si="106"/>
        <v xml:space="preserve"> </v>
      </c>
      <c r="L1650" s="165" t="str">
        <f t="shared" si="107"/>
        <v xml:space="preserve"> </v>
      </c>
      <c r="M1650" s="68"/>
      <c r="N1650" s="93"/>
      <c r="O1650" s="62">
        <f t="shared" si="108"/>
        <v>72</v>
      </c>
      <c r="P1650" s="58"/>
    </row>
    <row r="1651" spans="1:16" s="5" customFormat="1" ht="17.45" customHeight="1">
      <c r="A1651" s="4">
        <v>1642</v>
      </c>
      <c r="B1651" s="133" t="s">
        <v>11119</v>
      </c>
      <c r="C1651" s="134" t="s">
        <v>4328</v>
      </c>
      <c r="D1651" s="135" t="s">
        <v>1591</v>
      </c>
      <c r="E1651" s="81" t="s">
        <v>11127</v>
      </c>
      <c r="F1651" s="145">
        <v>5.71</v>
      </c>
      <c r="G1651" s="145">
        <v>6.58</v>
      </c>
      <c r="H1651" s="48">
        <v>51</v>
      </c>
      <c r="I1651" s="48">
        <v>61</v>
      </c>
      <c r="J1651" s="165" t="str">
        <f t="shared" si="105"/>
        <v xml:space="preserve"> </v>
      </c>
      <c r="K1651" s="165" t="str">
        <f t="shared" si="106"/>
        <v xml:space="preserve"> </v>
      </c>
      <c r="L1651" s="165" t="str">
        <f t="shared" si="107"/>
        <v xml:space="preserve"> </v>
      </c>
      <c r="M1651" s="101"/>
      <c r="N1651" s="93"/>
      <c r="O1651" s="62">
        <f t="shared" si="108"/>
        <v>56</v>
      </c>
      <c r="P1651" s="58"/>
    </row>
    <row r="1652" spans="1:16" s="5" customFormat="1" ht="17.45" customHeight="1">
      <c r="A1652" s="4">
        <v>1643</v>
      </c>
      <c r="B1652" s="133" t="s">
        <v>11120</v>
      </c>
      <c r="C1652" s="134" t="s">
        <v>3836</v>
      </c>
      <c r="D1652" s="135" t="s">
        <v>1002</v>
      </c>
      <c r="E1652" s="81" t="s">
        <v>11127</v>
      </c>
      <c r="F1652" s="145">
        <v>4.13</v>
      </c>
      <c r="G1652" s="145">
        <v>5.15</v>
      </c>
      <c r="H1652" s="48">
        <v>50</v>
      </c>
      <c r="I1652" s="48">
        <v>60</v>
      </c>
      <c r="J1652" s="165" t="str">
        <f t="shared" si="105"/>
        <v xml:space="preserve"> </v>
      </c>
      <c r="K1652" s="165" t="str">
        <f t="shared" si="106"/>
        <v xml:space="preserve"> </v>
      </c>
      <c r="L1652" s="165" t="str">
        <f t="shared" si="107"/>
        <v xml:space="preserve"> </v>
      </c>
      <c r="M1652" s="101"/>
      <c r="N1652" s="93"/>
      <c r="O1652" s="62">
        <f t="shared" si="108"/>
        <v>55</v>
      </c>
      <c r="P1652" s="58"/>
    </row>
    <row r="1653" spans="1:16" s="5" customFormat="1" ht="17.45" customHeight="1">
      <c r="A1653" s="4">
        <v>1644</v>
      </c>
      <c r="B1653" s="133" t="s">
        <v>11121</v>
      </c>
      <c r="C1653" s="134" t="s">
        <v>1768</v>
      </c>
      <c r="D1653" s="135" t="s">
        <v>1002</v>
      </c>
      <c r="E1653" s="81" t="s">
        <v>11127</v>
      </c>
      <c r="F1653" s="145">
        <v>5.53</v>
      </c>
      <c r="G1653" s="145">
        <v>6.22</v>
      </c>
      <c r="H1653" s="48">
        <v>55</v>
      </c>
      <c r="I1653" s="48">
        <v>69</v>
      </c>
      <c r="J1653" s="165" t="str">
        <f t="shared" si="105"/>
        <v xml:space="preserve"> </v>
      </c>
      <c r="K1653" s="165" t="str">
        <f t="shared" si="106"/>
        <v xml:space="preserve"> </v>
      </c>
      <c r="L1653" s="165" t="str">
        <f t="shared" si="107"/>
        <v xml:space="preserve"> </v>
      </c>
      <c r="M1653" s="101"/>
      <c r="N1653" s="93"/>
      <c r="O1653" s="62">
        <f t="shared" si="108"/>
        <v>62</v>
      </c>
      <c r="P1653" s="58"/>
    </row>
    <row r="1654" spans="1:16" s="5" customFormat="1" ht="17.45" customHeight="1">
      <c r="A1654" s="4">
        <v>1645</v>
      </c>
      <c r="B1654" s="133" t="s">
        <v>11122</v>
      </c>
      <c r="C1654" s="134" t="s">
        <v>11123</v>
      </c>
      <c r="D1654" s="135" t="s">
        <v>51</v>
      </c>
      <c r="E1654" s="81" t="s">
        <v>11127</v>
      </c>
      <c r="F1654" s="145">
        <v>2.78</v>
      </c>
      <c r="G1654" s="145">
        <v>4.1100000000000003</v>
      </c>
      <c r="H1654" s="48">
        <v>49</v>
      </c>
      <c r="I1654" s="48">
        <v>50</v>
      </c>
      <c r="J1654" s="165" t="str">
        <f t="shared" si="105"/>
        <v xml:space="preserve"> </v>
      </c>
      <c r="K1654" s="165" t="str">
        <f t="shared" si="106"/>
        <v xml:space="preserve"> </v>
      </c>
      <c r="L1654" s="165" t="str">
        <f t="shared" si="107"/>
        <v xml:space="preserve"> </v>
      </c>
      <c r="M1654" s="157"/>
      <c r="N1654" s="93"/>
      <c r="O1654" s="62">
        <f t="shared" si="108"/>
        <v>49.5</v>
      </c>
      <c r="P1654" s="58"/>
    </row>
    <row r="1655" spans="1:16" s="5" customFormat="1" ht="17.45" customHeight="1">
      <c r="A1655" s="4">
        <v>1646</v>
      </c>
      <c r="B1655" s="133" t="s">
        <v>11124</v>
      </c>
      <c r="C1655" s="134" t="s">
        <v>9425</v>
      </c>
      <c r="D1655" s="135" t="s">
        <v>720</v>
      </c>
      <c r="E1655" s="81" t="s">
        <v>11127</v>
      </c>
      <c r="F1655" s="145">
        <v>5.14</v>
      </c>
      <c r="G1655" s="145">
        <v>6.43</v>
      </c>
      <c r="H1655" s="48">
        <v>65</v>
      </c>
      <c r="I1655" s="48">
        <v>81</v>
      </c>
      <c r="J1655" s="165" t="str">
        <f t="shared" si="105"/>
        <v xml:space="preserve"> </v>
      </c>
      <c r="K1655" s="165" t="str">
        <f t="shared" si="106"/>
        <v xml:space="preserve"> </v>
      </c>
      <c r="L1655" s="165" t="str">
        <f t="shared" si="107"/>
        <v xml:space="preserve"> </v>
      </c>
      <c r="M1655" s="202"/>
      <c r="N1655" s="81"/>
      <c r="O1655" s="62">
        <f t="shared" si="108"/>
        <v>73</v>
      </c>
      <c r="P1655" s="58"/>
    </row>
    <row r="1656" spans="1:16" s="5" customFormat="1" ht="17.45" customHeight="1">
      <c r="A1656" s="4">
        <v>1647</v>
      </c>
      <c r="B1656" s="133" t="s">
        <v>11125</v>
      </c>
      <c r="C1656" s="134" t="s">
        <v>997</v>
      </c>
      <c r="D1656" s="135" t="s">
        <v>3620</v>
      </c>
      <c r="E1656" s="81" t="s">
        <v>11127</v>
      </c>
      <c r="F1656" s="145">
        <v>6.01</v>
      </c>
      <c r="G1656" s="145">
        <v>6.08</v>
      </c>
      <c r="H1656" s="48">
        <v>54</v>
      </c>
      <c r="I1656" s="48">
        <v>69</v>
      </c>
      <c r="J1656" s="165" t="str">
        <f t="shared" si="105"/>
        <v xml:space="preserve"> </v>
      </c>
      <c r="K1656" s="165" t="str">
        <f t="shared" si="106"/>
        <v xml:space="preserve"> </v>
      </c>
      <c r="L1656" s="165" t="str">
        <f t="shared" si="107"/>
        <v xml:space="preserve"> </v>
      </c>
      <c r="M1656" s="83"/>
      <c r="N1656" s="93"/>
      <c r="O1656" s="62">
        <f t="shared" si="108"/>
        <v>61.5</v>
      </c>
      <c r="P1656" s="58"/>
    </row>
    <row r="1657" spans="1:16" s="5" customFormat="1" ht="17.45" customHeight="1">
      <c r="A1657" s="4">
        <v>1648</v>
      </c>
      <c r="B1657" s="133" t="s">
        <v>11126</v>
      </c>
      <c r="C1657" s="134" t="s">
        <v>1266</v>
      </c>
      <c r="D1657" s="135" t="s">
        <v>3620</v>
      </c>
      <c r="E1657" s="81" t="s">
        <v>11127</v>
      </c>
      <c r="F1657" s="145">
        <v>4.03</v>
      </c>
      <c r="G1657" s="145">
        <v>6.18</v>
      </c>
      <c r="H1657" s="48">
        <v>50</v>
      </c>
      <c r="I1657" s="48">
        <v>65</v>
      </c>
      <c r="J1657" s="165" t="str">
        <f t="shared" si="105"/>
        <v xml:space="preserve"> </v>
      </c>
      <c r="K1657" s="165" t="str">
        <f t="shared" si="106"/>
        <v xml:space="preserve"> </v>
      </c>
      <c r="L1657" s="165" t="str">
        <f t="shared" si="107"/>
        <v xml:space="preserve"> </v>
      </c>
      <c r="M1657" s="196"/>
      <c r="N1657" s="93"/>
      <c r="O1657" s="62">
        <f t="shared" si="108"/>
        <v>57.5</v>
      </c>
      <c r="P1657" s="58"/>
    </row>
    <row r="1658" spans="1:16" s="5" customFormat="1" ht="17.45" customHeight="1">
      <c r="A1658" s="4">
        <v>1649</v>
      </c>
      <c r="B1658" s="133" t="s">
        <v>11128</v>
      </c>
      <c r="C1658" s="134" t="s">
        <v>4245</v>
      </c>
      <c r="D1658" s="135" t="s">
        <v>1013</v>
      </c>
      <c r="E1658" s="81" t="s">
        <v>11180</v>
      </c>
      <c r="F1658" s="145">
        <v>5.91</v>
      </c>
      <c r="G1658" s="145">
        <v>5.98</v>
      </c>
      <c r="H1658" s="48">
        <v>59</v>
      </c>
      <c r="I1658" s="48">
        <v>58</v>
      </c>
      <c r="J1658" s="165" t="str">
        <f t="shared" si="105"/>
        <v xml:space="preserve"> </v>
      </c>
      <c r="K1658" s="165" t="str">
        <f t="shared" si="106"/>
        <v xml:space="preserve"> </v>
      </c>
      <c r="L1658" s="165" t="str">
        <f t="shared" si="107"/>
        <v xml:space="preserve"> </v>
      </c>
      <c r="M1658" s="63"/>
      <c r="N1658" s="93"/>
      <c r="O1658" s="62">
        <f t="shared" si="108"/>
        <v>58.5</v>
      </c>
      <c r="P1658" s="58"/>
    </row>
    <row r="1659" spans="1:16" s="5" customFormat="1" ht="17.45" customHeight="1">
      <c r="A1659" s="4">
        <v>1650</v>
      </c>
      <c r="B1659" s="133" t="s">
        <v>11129</v>
      </c>
      <c r="C1659" s="134" t="s">
        <v>2006</v>
      </c>
      <c r="D1659" s="135" t="s">
        <v>2007</v>
      </c>
      <c r="E1659" s="81" t="s">
        <v>11180</v>
      </c>
      <c r="F1659" s="145">
        <v>6.43</v>
      </c>
      <c r="G1659" s="145">
        <v>5.91</v>
      </c>
      <c r="H1659" s="48">
        <v>62</v>
      </c>
      <c r="I1659" s="48">
        <v>67</v>
      </c>
      <c r="J1659" s="165" t="str">
        <f t="shared" si="105"/>
        <v xml:space="preserve"> </v>
      </c>
      <c r="K1659" s="165" t="str">
        <f t="shared" si="106"/>
        <v xml:space="preserve"> </v>
      </c>
      <c r="L1659" s="165" t="str">
        <f t="shared" si="107"/>
        <v xml:space="preserve"> </v>
      </c>
      <c r="M1659" s="196"/>
      <c r="N1659" s="93"/>
      <c r="O1659" s="62">
        <f t="shared" si="108"/>
        <v>64.5</v>
      </c>
      <c r="P1659" s="58"/>
    </row>
    <row r="1660" spans="1:16" s="5" customFormat="1" ht="17.45" customHeight="1">
      <c r="A1660" s="4">
        <v>1651</v>
      </c>
      <c r="B1660" s="133" t="s">
        <v>11130</v>
      </c>
      <c r="C1660" s="134" t="s">
        <v>2803</v>
      </c>
      <c r="D1660" s="135" t="s">
        <v>11131</v>
      </c>
      <c r="E1660" s="81" t="s">
        <v>11180</v>
      </c>
      <c r="F1660" s="145">
        <v>4.75</v>
      </c>
      <c r="G1660" s="145">
        <v>5.41</v>
      </c>
      <c r="H1660" s="48">
        <v>58</v>
      </c>
      <c r="I1660" s="48">
        <v>51</v>
      </c>
      <c r="J1660" s="165" t="str">
        <f t="shared" si="105"/>
        <v xml:space="preserve"> </v>
      </c>
      <c r="K1660" s="165" t="str">
        <f t="shared" si="106"/>
        <v xml:space="preserve"> </v>
      </c>
      <c r="L1660" s="165" t="str">
        <f t="shared" si="107"/>
        <v xml:space="preserve"> </v>
      </c>
      <c r="M1660" s="83"/>
      <c r="N1660" s="93"/>
      <c r="O1660" s="62">
        <f t="shared" si="108"/>
        <v>54.5</v>
      </c>
      <c r="P1660" s="58"/>
    </row>
    <row r="1661" spans="1:16" s="5" customFormat="1" ht="17.45" customHeight="1">
      <c r="A1661" s="4">
        <v>1652</v>
      </c>
      <c r="B1661" s="133" t="s">
        <v>11132</v>
      </c>
      <c r="C1661" s="134" t="s">
        <v>2520</v>
      </c>
      <c r="D1661" s="135" t="s">
        <v>3644</v>
      </c>
      <c r="E1661" s="81" t="s">
        <v>11180</v>
      </c>
      <c r="F1661" s="145">
        <v>4.43</v>
      </c>
      <c r="G1661" s="145">
        <v>6.23</v>
      </c>
      <c r="H1661" s="48">
        <v>52</v>
      </c>
      <c r="I1661" s="48">
        <v>60</v>
      </c>
      <c r="J1661" s="165" t="str">
        <f t="shared" si="105"/>
        <v xml:space="preserve"> </v>
      </c>
      <c r="K1661" s="165" t="str">
        <f t="shared" si="106"/>
        <v xml:space="preserve"> </v>
      </c>
      <c r="L1661" s="165" t="str">
        <f t="shared" si="107"/>
        <v xml:space="preserve"> </v>
      </c>
      <c r="M1661" s="68"/>
      <c r="N1661" s="93"/>
      <c r="O1661" s="62">
        <f t="shared" si="108"/>
        <v>56</v>
      </c>
      <c r="P1661" s="58"/>
    </row>
    <row r="1662" spans="1:16" s="5" customFormat="1" ht="17.45" customHeight="1">
      <c r="A1662" s="4">
        <v>1653</v>
      </c>
      <c r="B1662" s="133" t="s">
        <v>11133</v>
      </c>
      <c r="C1662" s="134" t="s">
        <v>4262</v>
      </c>
      <c r="D1662" s="135" t="s">
        <v>2521</v>
      </c>
      <c r="E1662" s="81" t="s">
        <v>11180</v>
      </c>
      <c r="F1662" s="145">
        <v>5.96</v>
      </c>
      <c r="G1662" s="145">
        <v>5.71</v>
      </c>
      <c r="H1662" s="48">
        <v>59</v>
      </c>
      <c r="I1662" s="48">
        <v>63</v>
      </c>
      <c r="J1662" s="165" t="str">
        <f t="shared" si="105"/>
        <v xml:space="preserve"> </v>
      </c>
      <c r="K1662" s="165" t="str">
        <f t="shared" si="106"/>
        <v xml:space="preserve"> </v>
      </c>
      <c r="L1662" s="165" t="str">
        <f t="shared" si="107"/>
        <v xml:space="preserve"> </v>
      </c>
      <c r="M1662" s="101"/>
      <c r="N1662" s="93"/>
      <c r="O1662" s="62">
        <f t="shared" si="108"/>
        <v>61</v>
      </c>
      <c r="P1662" s="58"/>
    </row>
    <row r="1663" spans="1:16" s="5" customFormat="1" ht="17.45" customHeight="1">
      <c r="A1663" s="4">
        <v>1654</v>
      </c>
      <c r="B1663" s="133" t="s">
        <v>11134</v>
      </c>
      <c r="C1663" s="134" t="s">
        <v>905</v>
      </c>
      <c r="D1663" s="135" t="s">
        <v>665</v>
      </c>
      <c r="E1663" s="81" t="s">
        <v>11180</v>
      </c>
      <c r="F1663" s="145">
        <v>6.75</v>
      </c>
      <c r="G1663" s="145">
        <v>6.21</v>
      </c>
      <c r="H1663" s="48">
        <v>56</v>
      </c>
      <c r="I1663" s="48">
        <v>62</v>
      </c>
      <c r="J1663" s="165" t="str">
        <f t="shared" si="105"/>
        <v xml:space="preserve"> </v>
      </c>
      <c r="K1663" s="165" t="str">
        <f t="shared" si="106"/>
        <v xml:space="preserve"> </v>
      </c>
      <c r="L1663" s="165" t="str">
        <f t="shared" si="107"/>
        <v xml:space="preserve"> </v>
      </c>
      <c r="M1663" s="83"/>
      <c r="N1663" s="93"/>
      <c r="O1663" s="62">
        <f t="shared" si="108"/>
        <v>59</v>
      </c>
      <c r="P1663" s="58"/>
    </row>
    <row r="1664" spans="1:16" s="5" customFormat="1" ht="17.45" customHeight="1">
      <c r="A1664" s="4">
        <v>1655</v>
      </c>
      <c r="B1664" s="133" t="s">
        <v>11135</v>
      </c>
      <c r="C1664" s="134" t="s">
        <v>3340</v>
      </c>
      <c r="D1664" s="135" t="s">
        <v>3474</v>
      </c>
      <c r="E1664" s="81" t="s">
        <v>11180</v>
      </c>
      <c r="F1664" s="145">
        <v>2.97</v>
      </c>
      <c r="G1664" s="145">
        <v>1.08</v>
      </c>
      <c r="H1664" s="48">
        <v>52</v>
      </c>
      <c r="I1664" s="48">
        <v>45</v>
      </c>
      <c r="J1664" s="165" t="str">
        <f t="shared" si="105"/>
        <v xml:space="preserve"> </v>
      </c>
      <c r="K1664" s="165" t="str">
        <f t="shared" si="106"/>
        <v xml:space="preserve"> </v>
      </c>
      <c r="L1664" s="165" t="str">
        <f t="shared" si="107"/>
        <v xml:space="preserve"> </v>
      </c>
      <c r="M1664" s="101"/>
      <c r="N1664" s="93"/>
      <c r="O1664" s="62">
        <f t="shared" si="108"/>
        <v>48.5</v>
      </c>
      <c r="P1664" s="58"/>
    </row>
    <row r="1665" spans="1:16" s="5" customFormat="1" ht="17.45" customHeight="1">
      <c r="A1665" s="4">
        <v>1656</v>
      </c>
      <c r="B1665" s="133" t="s">
        <v>11136</v>
      </c>
      <c r="C1665" s="134" t="s">
        <v>11137</v>
      </c>
      <c r="D1665" s="135" t="s">
        <v>1173</v>
      </c>
      <c r="E1665" s="81" t="s">
        <v>11180</v>
      </c>
      <c r="F1665" s="145">
        <v>5.0199999999999996</v>
      </c>
      <c r="G1665" s="145">
        <v>6.11</v>
      </c>
      <c r="H1665" s="48">
        <v>53</v>
      </c>
      <c r="I1665" s="48">
        <v>59</v>
      </c>
      <c r="J1665" s="165" t="str">
        <f t="shared" si="105"/>
        <v xml:space="preserve"> </v>
      </c>
      <c r="K1665" s="165" t="str">
        <f t="shared" si="106"/>
        <v xml:space="preserve"> </v>
      </c>
      <c r="L1665" s="165" t="str">
        <f t="shared" si="107"/>
        <v xml:space="preserve"> </v>
      </c>
      <c r="M1665" s="196"/>
      <c r="N1665" s="93"/>
      <c r="O1665" s="62">
        <f t="shared" si="108"/>
        <v>56</v>
      </c>
      <c r="P1665" s="58"/>
    </row>
    <row r="1666" spans="1:16" s="5" customFormat="1" ht="17.45" customHeight="1">
      <c r="A1666" s="4">
        <v>1657</v>
      </c>
      <c r="B1666" s="133" t="s">
        <v>11138</v>
      </c>
      <c r="C1666" s="134" t="s">
        <v>3374</v>
      </c>
      <c r="D1666" s="135" t="s">
        <v>1414</v>
      </c>
      <c r="E1666" s="81" t="s">
        <v>11180</v>
      </c>
      <c r="F1666" s="145">
        <v>5.31</v>
      </c>
      <c r="G1666" s="145">
        <v>6.47</v>
      </c>
      <c r="H1666" s="48">
        <v>52</v>
      </c>
      <c r="I1666" s="48">
        <v>61</v>
      </c>
      <c r="J1666" s="165" t="str">
        <f t="shared" si="105"/>
        <v xml:space="preserve"> </v>
      </c>
      <c r="K1666" s="165" t="str">
        <f t="shared" si="106"/>
        <v xml:space="preserve"> </v>
      </c>
      <c r="L1666" s="165" t="str">
        <f t="shared" si="107"/>
        <v xml:space="preserve"> </v>
      </c>
      <c r="M1666" s="196"/>
      <c r="N1666" s="93"/>
      <c r="O1666" s="62">
        <f t="shared" si="108"/>
        <v>56.5</v>
      </c>
      <c r="P1666" s="58"/>
    </row>
    <row r="1667" spans="1:16" s="5" customFormat="1" ht="17.45" customHeight="1">
      <c r="A1667" s="4">
        <v>1658</v>
      </c>
      <c r="B1667" s="133" t="s">
        <v>11139</v>
      </c>
      <c r="C1667" s="134" t="s">
        <v>11140</v>
      </c>
      <c r="D1667" s="135" t="s">
        <v>1414</v>
      </c>
      <c r="E1667" s="81" t="s">
        <v>11180</v>
      </c>
      <c r="F1667" s="145">
        <v>5.2</v>
      </c>
      <c r="G1667" s="145">
        <v>6.06</v>
      </c>
      <c r="H1667" s="48">
        <v>53</v>
      </c>
      <c r="I1667" s="48">
        <v>51</v>
      </c>
      <c r="J1667" s="165" t="str">
        <f t="shared" si="105"/>
        <v xml:space="preserve"> </v>
      </c>
      <c r="K1667" s="165" t="str">
        <f t="shared" si="106"/>
        <v xml:space="preserve"> </v>
      </c>
      <c r="L1667" s="165" t="str">
        <f t="shared" si="107"/>
        <v xml:space="preserve"> </v>
      </c>
      <c r="M1667" s="196"/>
      <c r="N1667" s="93"/>
      <c r="O1667" s="62">
        <f t="shared" si="108"/>
        <v>52</v>
      </c>
      <c r="P1667" s="58"/>
    </row>
    <row r="1668" spans="1:16" s="5" customFormat="1" ht="17.45" customHeight="1">
      <c r="A1668" s="4">
        <v>1659</v>
      </c>
      <c r="B1668" s="133" t="s">
        <v>11141</v>
      </c>
      <c r="C1668" s="134" t="s">
        <v>968</v>
      </c>
      <c r="D1668" s="135" t="s">
        <v>995</v>
      </c>
      <c r="E1668" s="81" t="s">
        <v>11180</v>
      </c>
      <c r="F1668" s="145">
        <v>5.62</v>
      </c>
      <c r="G1668" s="145">
        <v>6.96</v>
      </c>
      <c r="H1668" s="48">
        <v>57</v>
      </c>
      <c r="I1668" s="48">
        <v>61</v>
      </c>
      <c r="J1668" s="165" t="str">
        <f t="shared" si="105"/>
        <v xml:space="preserve"> </v>
      </c>
      <c r="K1668" s="165" t="str">
        <f t="shared" si="106"/>
        <v xml:space="preserve"> </v>
      </c>
      <c r="L1668" s="165" t="str">
        <f t="shared" si="107"/>
        <v xml:space="preserve"> </v>
      </c>
      <c r="M1668" s="196"/>
      <c r="N1668" s="93"/>
      <c r="O1668" s="62">
        <f t="shared" si="108"/>
        <v>59</v>
      </c>
      <c r="P1668" s="58"/>
    </row>
    <row r="1669" spans="1:16" s="5" customFormat="1" ht="17.45" customHeight="1">
      <c r="A1669" s="4">
        <v>1660</v>
      </c>
      <c r="B1669" s="133" t="s">
        <v>11142</v>
      </c>
      <c r="C1669" s="134" t="s">
        <v>759</v>
      </c>
      <c r="D1669" s="135" t="s">
        <v>3507</v>
      </c>
      <c r="E1669" s="81" t="s">
        <v>11180</v>
      </c>
      <c r="F1669" s="145">
        <v>5.13</v>
      </c>
      <c r="G1669" s="145">
        <v>4.59</v>
      </c>
      <c r="H1669" s="48">
        <v>55</v>
      </c>
      <c r="I1669" s="48">
        <v>62</v>
      </c>
      <c r="J1669" s="165" t="str">
        <f t="shared" si="105"/>
        <v xml:space="preserve"> </v>
      </c>
      <c r="K1669" s="165" t="str">
        <f t="shared" si="106"/>
        <v xml:space="preserve"> </v>
      </c>
      <c r="L1669" s="165" t="str">
        <f t="shared" si="107"/>
        <v xml:space="preserve"> </v>
      </c>
      <c r="M1669" s="196"/>
      <c r="N1669" s="93"/>
      <c r="O1669" s="62">
        <f t="shared" si="108"/>
        <v>58.5</v>
      </c>
      <c r="P1669" s="58"/>
    </row>
    <row r="1670" spans="1:16" s="5" customFormat="1" ht="17.45" customHeight="1">
      <c r="A1670" s="4">
        <v>1661</v>
      </c>
      <c r="B1670" s="133" t="s">
        <v>11143</v>
      </c>
      <c r="C1670" s="134" t="s">
        <v>11144</v>
      </c>
      <c r="D1670" s="135" t="s">
        <v>3507</v>
      </c>
      <c r="E1670" s="81" t="s">
        <v>11180</v>
      </c>
      <c r="F1670" s="145">
        <v>6.12</v>
      </c>
      <c r="G1670" s="145">
        <v>4.96</v>
      </c>
      <c r="H1670" s="48">
        <v>56</v>
      </c>
      <c r="I1670" s="48">
        <v>56</v>
      </c>
      <c r="J1670" s="165" t="str">
        <f t="shared" si="105"/>
        <v xml:space="preserve"> </v>
      </c>
      <c r="K1670" s="165" t="str">
        <f t="shared" si="106"/>
        <v xml:space="preserve"> </v>
      </c>
      <c r="L1670" s="165" t="str">
        <f t="shared" si="107"/>
        <v xml:space="preserve"> </v>
      </c>
      <c r="M1670" s="63"/>
      <c r="N1670" s="93"/>
      <c r="O1670" s="62">
        <f t="shared" si="108"/>
        <v>56</v>
      </c>
      <c r="P1670" s="58"/>
    </row>
    <row r="1671" spans="1:16" s="5" customFormat="1" ht="17.45" customHeight="1">
      <c r="A1671" s="4">
        <v>1662</v>
      </c>
      <c r="B1671" s="133" t="s">
        <v>11145</v>
      </c>
      <c r="C1671" s="134" t="s">
        <v>3921</v>
      </c>
      <c r="D1671" s="135" t="s">
        <v>3968</v>
      </c>
      <c r="E1671" s="81" t="s">
        <v>11180</v>
      </c>
      <c r="F1671" s="145">
        <v>6.74</v>
      </c>
      <c r="G1671" s="145">
        <v>6.3</v>
      </c>
      <c r="H1671" s="48">
        <v>55</v>
      </c>
      <c r="I1671" s="48">
        <v>61</v>
      </c>
      <c r="J1671" s="165" t="str">
        <f t="shared" si="105"/>
        <v xml:space="preserve"> </v>
      </c>
      <c r="K1671" s="165" t="str">
        <f t="shared" si="106"/>
        <v xml:space="preserve"> </v>
      </c>
      <c r="L1671" s="165" t="str">
        <f t="shared" si="107"/>
        <v xml:space="preserve"> </v>
      </c>
      <c r="M1671" s="83"/>
      <c r="N1671" s="93"/>
      <c r="O1671" s="62">
        <f t="shared" si="108"/>
        <v>58</v>
      </c>
      <c r="P1671" s="58"/>
    </row>
    <row r="1672" spans="1:16" s="5" customFormat="1" ht="17.45" customHeight="1">
      <c r="A1672" s="4">
        <v>1663</v>
      </c>
      <c r="B1672" s="133" t="s">
        <v>11146</v>
      </c>
      <c r="C1672" s="134" t="s">
        <v>2368</v>
      </c>
      <c r="D1672" s="135" t="s">
        <v>3494</v>
      </c>
      <c r="E1672" s="81" t="s">
        <v>11180</v>
      </c>
      <c r="F1672" s="145">
        <v>7.17</v>
      </c>
      <c r="G1672" s="145">
        <v>7.98</v>
      </c>
      <c r="H1672" s="48">
        <v>70</v>
      </c>
      <c r="I1672" s="48">
        <v>65</v>
      </c>
      <c r="J1672" s="165" t="str">
        <f t="shared" ref="J1672:J1735" si="109">IF(AND(F1672&gt;=9,H1672&gt;=90),"SVXS",IF(AND(F1672&gt;=8,H1672&gt;=80),"SVG",IF(AND(F1672&gt;=7,H1672&gt;=70),"SVK"," ")))</f>
        <v>SVK</v>
      </c>
      <c r="K1672" s="165" t="str">
        <f t="shared" ref="K1672:K1735" si="110">IF(AND(G1672&gt;=9,I1672&gt;=90),"SVXS",IF(AND(G1672&gt;=8,I1672&gt;=80),"SVG",IF(AND(G1672&gt;=7,I1672&gt;=70),"SVK"," ")))</f>
        <v xml:space="preserve"> </v>
      </c>
      <c r="L1672" s="165" t="str">
        <f t="shared" ref="L1672:L1735" si="111">IF(AND(J1672="SVXS",K1672="SVXS"),"SVXS",IF(AND(J1672="SVG",K1672="SVG"),"SVG",IF(AND(J1672="SVK",K1672="SVK"),"SVK",IF(AND(J1672="SVXS",K1672="SVG"),"SVG",IF(AND(J1672="SVG",K1672="SVXS"),"SVG",IF(AND(J1672="SVG",K1672="SVK"),"SVK",IF(AND(J1672="SVK",K1672="SVG"),"SVK"," ")))))))</f>
        <v xml:space="preserve"> </v>
      </c>
      <c r="M1672" s="63"/>
      <c r="N1672" s="93"/>
      <c r="O1672" s="62">
        <f t="shared" ref="O1672:O1735" si="112">SUM(H1672:I1672)/2</f>
        <v>67.5</v>
      </c>
      <c r="P1672" s="58"/>
    </row>
    <row r="1673" spans="1:16" s="5" customFormat="1" ht="17.45" customHeight="1">
      <c r="A1673" s="4">
        <v>1664</v>
      </c>
      <c r="B1673" s="133" t="s">
        <v>11147</v>
      </c>
      <c r="C1673" s="134" t="s">
        <v>4063</v>
      </c>
      <c r="D1673" s="135" t="s">
        <v>359</v>
      </c>
      <c r="E1673" s="81" t="s">
        <v>11180</v>
      </c>
      <c r="F1673" s="145">
        <v>4.84</v>
      </c>
      <c r="G1673" s="145">
        <v>4.62</v>
      </c>
      <c r="H1673" s="48">
        <v>52</v>
      </c>
      <c r="I1673" s="48">
        <v>57</v>
      </c>
      <c r="J1673" s="165" t="str">
        <f t="shared" si="109"/>
        <v xml:space="preserve"> </v>
      </c>
      <c r="K1673" s="165" t="str">
        <f t="shared" si="110"/>
        <v xml:space="preserve"> </v>
      </c>
      <c r="L1673" s="165" t="str">
        <f t="shared" si="111"/>
        <v xml:space="preserve"> </v>
      </c>
      <c r="M1673" s="196"/>
      <c r="N1673" s="93"/>
      <c r="O1673" s="62">
        <f t="shared" si="112"/>
        <v>54.5</v>
      </c>
      <c r="P1673" s="58"/>
    </row>
    <row r="1674" spans="1:16" s="5" customFormat="1" ht="17.45" customHeight="1">
      <c r="A1674" s="4">
        <v>1665</v>
      </c>
      <c r="B1674" s="133" t="s">
        <v>11148</v>
      </c>
      <c r="C1674" s="134" t="s">
        <v>2703</v>
      </c>
      <c r="D1674" s="135" t="s">
        <v>4263</v>
      </c>
      <c r="E1674" s="81" t="s">
        <v>11180</v>
      </c>
      <c r="F1674" s="145">
        <v>5.94</v>
      </c>
      <c r="G1674" s="145">
        <v>5.33</v>
      </c>
      <c r="H1674" s="48">
        <v>55</v>
      </c>
      <c r="I1674" s="48">
        <v>68</v>
      </c>
      <c r="J1674" s="165" t="str">
        <f t="shared" si="109"/>
        <v xml:space="preserve"> </v>
      </c>
      <c r="K1674" s="165" t="str">
        <f t="shared" si="110"/>
        <v xml:space="preserve"> </v>
      </c>
      <c r="L1674" s="165" t="str">
        <f t="shared" si="111"/>
        <v xml:space="preserve"> </v>
      </c>
      <c r="M1674" s="196"/>
      <c r="N1674" s="93"/>
      <c r="O1674" s="62">
        <f t="shared" si="112"/>
        <v>61.5</v>
      </c>
      <c r="P1674" s="58"/>
    </row>
    <row r="1675" spans="1:16" s="5" customFormat="1" ht="17.45" customHeight="1">
      <c r="A1675" s="4">
        <v>1666</v>
      </c>
      <c r="B1675" s="133" t="s">
        <v>11149</v>
      </c>
      <c r="C1675" s="134" t="s">
        <v>2924</v>
      </c>
      <c r="D1675" s="135" t="s">
        <v>4263</v>
      </c>
      <c r="E1675" s="81" t="s">
        <v>11180</v>
      </c>
      <c r="F1675" s="145">
        <v>5.31</v>
      </c>
      <c r="G1675" s="145">
        <v>5.4</v>
      </c>
      <c r="H1675" s="48">
        <v>53</v>
      </c>
      <c r="I1675" s="48">
        <v>60</v>
      </c>
      <c r="J1675" s="165" t="str">
        <f t="shared" si="109"/>
        <v xml:space="preserve"> </v>
      </c>
      <c r="K1675" s="165" t="str">
        <f t="shared" si="110"/>
        <v xml:space="preserve"> </v>
      </c>
      <c r="L1675" s="165" t="str">
        <f t="shared" si="111"/>
        <v xml:space="preserve"> </v>
      </c>
      <c r="M1675" s="83"/>
      <c r="N1675" s="93"/>
      <c r="O1675" s="62">
        <f t="shared" si="112"/>
        <v>56.5</v>
      </c>
      <c r="P1675" s="58"/>
    </row>
    <row r="1676" spans="1:16" s="5" customFormat="1" ht="17.45" customHeight="1">
      <c r="A1676" s="4">
        <v>1667</v>
      </c>
      <c r="B1676" s="133" t="s">
        <v>11150</v>
      </c>
      <c r="C1676" s="134" t="s">
        <v>2483</v>
      </c>
      <c r="D1676" s="135" t="s">
        <v>3617</v>
      </c>
      <c r="E1676" s="81" t="s">
        <v>11180</v>
      </c>
      <c r="F1676" s="145">
        <v>5.71</v>
      </c>
      <c r="G1676" s="145">
        <v>6.23</v>
      </c>
      <c r="H1676" s="48">
        <v>53</v>
      </c>
      <c r="I1676" s="48">
        <v>62</v>
      </c>
      <c r="J1676" s="165" t="str">
        <f t="shared" si="109"/>
        <v xml:space="preserve"> </v>
      </c>
      <c r="K1676" s="165" t="str">
        <f t="shared" si="110"/>
        <v xml:space="preserve"> </v>
      </c>
      <c r="L1676" s="165" t="str">
        <f t="shared" si="111"/>
        <v xml:space="preserve"> </v>
      </c>
      <c r="M1676" s="83"/>
      <c r="N1676" s="93"/>
      <c r="O1676" s="62">
        <f t="shared" si="112"/>
        <v>57.5</v>
      </c>
      <c r="P1676" s="58"/>
    </row>
    <row r="1677" spans="1:16" s="5" customFormat="1" ht="17.45" customHeight="1">
      <c r="A1677" s="4">
        <v>1668</v>
      </c>
      <c r="B1677" s="133" t="s">
        <v>11151</v>
      </c>
      <c r="C1677" s="134" t="s">
        <v>170</v>
      </c>
      <c r="D1677" s="135" t="s">
        <v>3511</v>
      </c>
      <c r="E1677" s="81" t="s">
        <v>11180</v>
      </c>
      <c r="F1677" s="145">
        <v>4.6900000000000004</v>
      </c>
      <c r="G1677" s="145">
        <v>6.34</v>
      </c>
      <c r="H1677" s="48">
        <v>51</v>
      </c>
      <c r="I1677" s="48">
        <v>59</v>
      </c>
      <c r="J1677" s="165" t="str">
        <f t="shared" si="109"/>
        <v xml:space="preserve"> </v>
      </c>
      <c r="K1677" s="165" t="str">
        <f t="shared" si="110"/>
        <v xml:space="preserve"> </v>
      </c>
      <c r="L1677" s="165" t="str">
        <f t="shared" si="111"/>
        <v xml:space="preserve"> </v>
      </c>
      <c r="M1677" s="83"/>
      <c r="N1677" s="93"/>
      <c r="O1677" s="62">
        <f t="shared" si="112"/>
        <v>55</v>
      </c>
      <c r="P1677" s="71"/>
    </row>
    <row r="1678" spans="1:16" s="5" customFormat="1" ht="17.45" customHeight="1">
      <c r="A1678" s="4">
        <v>1669</v>
      </c>
      <c r="B1678" s="133" t="s">
        <v>11152</v>
      </c>
      <c r="C1678" s="134" t="s">
        <v>348</v>
      </c>
      <c r="D1678" s="135" t="s">
        <v>3511</v>
      </c>
      <c r="E1678" s="81" t="s">
        <v>11180</v>
      </c>
      <c r="F1678" s="145">
        <v>6.03</v>
      </c>
      <c r="G1678" s="145">
        <v>6.85</v>
      </c>
      <c r="H1678" s="48">
        <v>55</v>
      </c>
      <c r="I1678" s="48">
        <v>62</v>
      </c>
      <c r="J1678" s="165" t="str">
        <f t="shared" si="109"/>
        <v xml:space="preserve"> </v>
      </c>
      <c r="K1678" s="165" t="str">
        <f t="shared" si="110"/>
        <v xml:space="preserve"> </v>
      </c>
      <c r="L1678" s="165" t="str">
        <f t="shared" si="111"/>
        <v xml:space="preserve"> </v>
      </c>
      <c r="M1678" s="202"/>
      <c r="N1678" s="93"/>
      <c r="O1678" s="62">
        <f t="shared" si="112"/>
        <v>58.5</v>
      </c>
      <c r="P1678" s="58"/>
    </row>
    <row r="1679" spans="1:16" s="5" customFormat="1" ht="17.45" customHeight="1">
      <c r="A1679" s="4">
        <v>1670</v>
      </c>
      <c r="B1679" s="133" t="s">
        <v>11153</v>
      </c>
      <c r="C1679" s="134" t="s">
        <v>2042</v>
      </c>
      <c r="D1679" s="135" t="s">
        <v>996</v>
      </c>
      <c r="E1679" s="81" t="s">
        <v>11180</v>
      </c>
      <c r="F1679" s="145">
        <v>6.59</v>
      </c>
      <c r="G1679" s="145">
        <v>7.65</v>
      </c>
      <c r="H1679" s="48">
        <v>56</v>
      </c>
      <c r="I1679" s="48">
        <v>65</v>
      </c>
      <c r="J1679" s="165" t="str">
        <f t="shared" si="109"/>
        <v xml:space="preserve"> </v>
      </c>
      <c r="K1679" s="165" t="str">
        <f t="shared" si="110"/>
        <v xml:space="preserve"> </v>
      </c>
      <c r="L1679" s="165" t="str">
        <f t="shared" si="111"/>
        <v xml:space="preserve"> </v>
      </c>
      <c r="M1679" s="202"/>
      <c r="N1679" s="93"/>
      <c r="O1679" s="62">
        <f t="shared" si="112"/>
        <v>60.5</v>
      </c>
      <c r="P1679" s="58"/>
    </row>
    <row r="1680" spans="1:16" s="5" customFormat="1" ht="17.45" customHeight="1">
      <c r="A1680" s="4">
        <v>1671</v>
      </c>
      <c r="B1680" s="133" t="s">
        <v>11154</v>
      </c>
      <c r="C1680" s="134" t="s">
        <v>11155</v>
      </c>
      <c r="D1680" s="135" t="s">
        <v>999</v>
      </c>
      <c r="E1680" s="81" t="s">
        <v>11180</v>
      </c>
      <c r="F1680" s="145">
        <v>6.2</v>
      </c>
      <c r="G1680" s="145">
        <v>6.37</v>
      </c>
      <c r="H1680" s="48">
        <v>54</v>
      </c>
      <c r="I1680" s="48">
        <v>59</v>
      </c>
      <c r="J1680" s="165" t="str">
        <f t="shared" si="109"/>
        <v xml:space="preserve"> </v>
      </c>
      <c r="K1680" s="165" t="str">
        <f t="shared" si="110"/>
        <v xml:space="preserve"> </v>
      </c>
      <c r="L1680" s="165" t="str">
        <f t="shared" si="111"/>
        <v xml:space="preserve"> </v>
      </c>
      <c r="M1680" s="196"/>
      <c r="N1680" s="93"/>
      <c r="O1680" s="62">
        <f t="shared" si="112"/>
        <v>56.5</v>
      </c>
      <c r="P1680" s="58"/>
    </row>
    <row r="1681" spans="1:16" s="5" customFormat="1" ht="17.45" customHeight="1">
      <c r="A1681" s="4">
        <v>1672</v>
      </c>
      <c r="B1681" s="133" t="s">
        <v>11156</v>
      </c>
      <c r="C1681" s="134" t="s">
        <v>11157</v>
      </c>
      <c r="D1681" s="135" t="s">
        <v>3801</v>
      </c>
      <c r="E1681" s="81" t="s">
        <v>11180</v>
      </c>
      <c r="F1681" s="145">
        <v>4.75</v>
      </c>
      <c r="G1681" s="145">
        <v>4.53</v>
      </c>
      <c r="H1681" s="48">
        <v>51</v>
      </c>
      <c r="I1681" s="48">
        <v>63</v>
      </c>
      <c r="J1681" s="165" t="str">
        <f t="shared" si="109"/>
        <v xml:space="preserve"> </v>
      </c>
      <c r="K1681" s="165" t="str">
        <f t="shared" si="110"/>
        <v xml:space="preserve"> </v>
      </c>
      <c r="L1681" s="165" t="str">
        <f t="shared" si="111"/>
        <v xml:space="preserve"> </v>
      </c>
      <c r="M1681" s="196"/>
      <c r="N1681" s="93"/>
      <c r="O1681" s="62">
        <f t="shared" si="112"/>
        <v>57</v>
      </c>
      <c r="P1681" s="58"/>
    </row>
    <row r="1682" spans="1:16" s="5" customFormat="1" ht="17.45" customHeight="1">
      <c r="A1682" s="4">
        <v>1673</v>
      </c>
      <c r="B1682" s="133" t="s">
        <v>11158</v>
      </c>
      <c r="C1682" s="134" t="s">
        <v>3163</v>
      </c>
      <c r="D1682" s="135" t="s">
        <v>3781</v>
      </c>
      <c r="E1682" s="81" t="s">
        <v>11180</v>
      </c>
      <c r="F1682" s="145">
        <v>6.19</v>
      </c>
      <c r="G1682" s="145">
        <v>7.16</v>
      </c>
      <c r="H1682" s="48">
        <v>54</v>
      </c>
      <c r="I1682" s="48">
        <v>62</v>
      </c>
      <c r="J1682" s="165" t="str">
        <f t="shared" si="109"/>
        <v xml:space="preserve"> </v>
      </c>
      <c r="K1682" s="165" t="str">
        <f t="shared" si="110"/>
        <v xml:space="preserve"> </v>
      </c>
      <c r="L1682" s="165" t="str">
        <f t="shared" si="111"/>
        <v xml:space="preserve"> </v>
      </c>
      <c r="M1682" s="63"/>
      <c r="N1682" s="93"/>
      <c r="O1682" s="62">
        <f t="shared" si="112"/>
        <v>58</v>
      </c>
      <c r="P1682" s="58"/>
    </row>
    <row r="1683" spans="1:16" s="5" customFormat="1" ht="17.45" customHeight="1">
      <c r="A1683" s="4">
        <v>1674</v>
      </c>
      <c r="B1683" s="133" t="s">
        <v>11159</v>
      </c>
      <c r="C1683" s="134" t="s">
        <v>4328</v>
      </c>
      <c r="D1683" s="135" t="s">
        <v>2440</v>
      </c>
      <c r="E1683" s="81" t="s">
        <v>11180</v>
      </c>
      <c r="F1683" s="145">
        <v>6.23</v>
      </c>
      <c r="G1683" s="145">
        <v>7.16</v>
      </c>
      <c r="H1683" s="48">
        <v>56</v>
      </c>
      <c r="I1683" s="48">
        <v>60</v>
      </c>
      <c r="J1683" s="165" t="str">
        <f t="shared" si="109"/>
        <v xml:space="preserve"> </v>
      </c>
      <c r="K1683" s="165" t="str">
        <f t="shared" si="110"/>
        <v xml:space="preserve"> </v>
      </c>
      <c r="L1683" s="165" t="str">
        <f t="shared" si="111"/>
        <v xml:space="preserve"> </v>
      </c>
      <c r="M1683" s="101"/>
      <c r="N1683" s="93"/>
      <c r="O1683" s="62">
        <f t="shared" si="112"/>
        <v>58</v>
      </c>
      <c r="P1683" s="58"/>
    </row>
    <row r="1684" spans="1:16" s="5" customFormat="1" ht="17.45" customHeight="1">
      <c r="A1684" s="4">
        <v>1675</v>
      </c>
      <c r="B1684" s="133" t="s">
        <v>11160</v>
      </c>
      <c r="C1684" s="134" t="s">
        <v>311</v>
      </c>
      <c r="D1684" s="135" t="s">
        <v>1001</v>
      </c>
      <c r="E1684" s="81" t="s">
        <v>11180</v>
      </c>
      <c r="F1684" s="145">
        <v>6.43</v>
      </c>
      <c r="G1684" s="145">
        <v>6.56</v>
      </c>
      <c r="H1684" s="48">
        <v>56</v>
      </c>
      <c r="I1684" s="48">
        <v>61</v>
      </c>
      <c r="J1684" s="165" t="str">
        <f t="shared" si="109"/>
        <v xml:space="preserve"> </v>
      </c>
      <c r="K1684" s="165" t="str">
        <f t="shared" si="110"/>
        <v xml:space="preserve"> </v>
      </c>
      <c r="L1684" s="165" t="str">
        <f t="shared" si="111"/>
        <v xml:space="preserve"> </v>
      </c>
      <c r="M1684" s="63"/>
      <c r="N1684" s="93"/>
      <c r="O1684" s="62">
        <f t="shared" si="112"/>
        <v>58.5</v>
      </c>
      <c r="P1684" s="71"/>
    </row>
    <row r="1685" spans="1:16" s="5" customFormat="1" ht="17.45" customHeight="1">
      <c r="A1685" s="4">
        <v>1676</v>
      </c>
      <c r="B1685" s="133" t="s">
        <v>11161</v>
      </c>
      <c r="C1685" s="134" t="s">
        <v>903</v>
      </c>
      <c r="D1685" s="135" t="s">
        <v>300</v>
      </c>
      <c r="E1685" s="81" t="s">
        <v>11180</v>
      </c>
      <c r="F1685" s="145">
        <v>2.77</v>
      </c>
      <c r="G1685" s="145">
        <v>5.86</v>
      </c>
      <c r="H1685" s="48">
        <v>46</v>
      </c>
      <c r="I1685" s="48">
        <v>57</v>
      </c>
      <c r="J1685" s="165" t="str">
        <f t="shared" si="109"/>
        <v xml:space="preserve"> </v>
      </c>
      <c r="K1685" s="165" t="str">
        <f t="shared" si="110"/>
        <v xml:space="preserve"> </v>
      </c>
      <c r="L1685" s="165" t="str">
        <f t="shared" si="111"/>
        <v xml:space="preserve"> </v>
      </c>
      <c r="M1685" s="83"/>
      <c r="N1685" s="93"/>
      <c r="O1685" s="62">
        <f t="shared" si="112"/>
        <v>51.5</v>
      </c>
      <c r="P1685" s="71"/>
    </row>
    <row r="1686" spans="1:16" s="5" customFormat="1" ht="17.45" customHeight="1">
      <c r="A1686" s="4">
        <v>1677</v>
      </c>
      <c r="B1686" s="133" t="s">
        <v>11162</v>
      </c>
      <c r="C1686" s="134" t="s">
        <v>3821</v>
      </c>
      <c r="D1686" s="135" t="s">
        <v>1008</v>
      </c>
      <c r="E1686" s="81" t="s">
        <v>11180</v>
      </c>
      <c r="F1686" s="145">
        <v>6.01</v>
      </c>
      <c r="G1686" s="145">
        <v>6.46</v>
      </c>
      <c r="H1686" s="48">
        <v>54</v>
      </c>
      <c r="I1686" s="48">
        <v>51</v>
      </c>
      <c r="J1686" s="165" t="str">
        <f t="shared" si="109"/>
        <v xml:space="preserve"> </v>
      </c>
      <c r="K1686" s="165" t="str">
        <f t="shared" si="110"/>
        <v xml:space="preserve"> </v>
      </c>
      <c r="L1686" s="165" t="str">
        <f t="shared" si="111"/>
        <v xml:space="preserve"> </v>
      </c>
      <c r="M1686" s="83"/>
      <c r="N1686" s="93"/>
      <c r="O1686" s="62">
        <f t="shared" si="112"/>
        <v>52.5</v>
      </c>
      <c r="P1686" s="71"/>
    </row>
    <row r="1687" spans="1:16" s="5" customFormat="1" ht="17.45" customHeight="1">
      <c r="A1687" s="4">
        <v>1678</v>
      </c>
      <c r="B1687" s="133" t="s">
        <v>11163</v>
      </c>
      <c r="C1687" s="134" t="s">
        <v>8117</v>
      </c>
      <c r="D1687" s="135" t="s">
        <v>1232</v>
      </c>
      <c r="E1687" s="81" t="s">
        <v>11180</v>
      </c>
      <c r="F1687" s="145">
        <v>5.93</v>
      </c>
      <c r="G1687" s="145">
        <v>6.86</v>
      </c>
      <c r="H1687" s="48">
        <v>55</v>
      </c>
      <c r="I1687" s="48">
        <v>61</v>
      </c>
      <c r="J1687" s="165" t="str">
        <f t="shared" si="109"/>
        <v xml:space="preserve"> </v>
      </c>
      <c r="K1687" s="165" t="str">
        <f t="shared" si="110"/>
        <v xml:space="preserve"> </v>
      </c>
      <c r="L1687" s="165" t="str">
        <f t="shared" si="111"/>
        <v xml:space="preserve"> </v>
      </c>
      <c r="M1687" s="196"/>
      <c r="N1687" s="93"/>
      <c r="O1687" s="62">
        <f t="shared" si="112"/>
        <v>58</v>
      </c>
      <c r="P1687" s="71"/>
    </row>
    <row r="1688" spans="1:16" s="5" customFormat="1" ht="17.45" customHeight="1">
      <c r="A1688" s="4">
        <v>1679</v>
      </c>
      <c r="B1688" s="133" t="s">
        <v>11164</v>
      </c>
      <c r="C1688" s="134" t="s">
        <v>2681</v>
      </c>
      <c r="D1688" s="135" t="s">
        <v>3372</v>
      </c>
      <c r="E1688" s="81" t="s">
        <v>11180</v>
      </c>
      <c r="F1688" s="145">
        <v>5.77</v>
      </c>
      <c r="G1688" s="145">
        <v>6.94</v>
      </c>
      <c r="H1688" s="48">
        <v>83</v>
      </c>
      <c r="I1688" s="48">
        <v>70</v>
      </c>
      <c r="J1688" s="165" t="str">
        <f t="shared" si="109"/>
        <v xml:space="preserve"> </v>
      </c>
      <c r="K1688" s="165" t="str">
        <f t="shared" si="110"/>
        <v xml:space="preserve"> </v>
      </c>
      <c r="L1688" s="165" t="str">
        <f t="shared" si="111"/>
        <v xml:space="preserve"> </v>
      </c>
      <c r="M1688" s="196"/>
      <c r="N1688" s="81"/>
      <c r="O1688" s="62">
        <f t="shared" si="112"/>
        <v>76.5</v>
      </c>
      <c r="P1688" s="71"/>
    </row>
    <row r="1689" spans="1:16" s="5" customFormat="1" ht="17.45" customHeight="1">
      <c r="A1689" s="4">
        <v>1680</v>
      </c>
      <c r="B1689" s="133" t="s">
        <v>11165</v>
      </c>
      <c r="C1689" s="134" t="s">
        <v>732</v>
      </c>
      <c r="D1689" s="135" t="s">
        <v>306</v>
      </c>
      <c r="E1689" s="81" t="s">
        <v>11180</v>
      </c>
      <c r="F1689" s="145">
        <v>5.83</v>
      </c>
      <c r="G1689" s="145">
        <v>5.0999999999999996</v>
      </c>
      <c r="H1689" s="48">
        <v>55</v>
      </c>
      <c r="I1689" s="48">
        <v>60</v>
      </c>
      <c r="J1689" s="165" t="str">
        <f t="shared" si="109"/>
        <v xml:space="preserve"> </v>
      </c>
      <c r="K1689" s="165" t="str">
        <f t="shared" si="110"/>
        <v xml:space="preserve"> </v>
      </c>
      <c r="L1689" s="165" t="str">
        <f t="shared" si="111"/>
        <v xml:space="preserve"> </v>
      </c>
      <c r="M1689" s="101"/>
      <c r="N1689" s="93"/>
      <c r="O1689" s="62">
        <f t="shared" si="112"/>
        <v>57.5</v>
      </c>
      <c r="P1689" s="71"/>
    </row>
    <row r="1690" spans="1:16" s="5" customFormat="1" ht="17.45" customHeight="1">
      <c r="A1690" s="4">
        <v>1681</v>
      </c>
      <c r="B1690" s="133" t="s">
        <v>11166</v>
      </c>
      <c r="C1690" s="134" t="s">
        <v>3451</v>
      </c>
      <c r="D1690" s="135" t="s">
        <v>306</v>
      </c>
      <c r="E1690" s="81" t="s">
        <v>11180</v>
      </c>
      <c r="F1690" s="145">
        <v>4.71</v>
      </c>
      <c r="G1690" s="145">
        <v>6.45</v>
      </c>
      <c r="H1690" s="48">
        <v>51</v>
      </c>
      <c r="I1690" s="48">
        <v>54</v>
      </c>
      <c r="J1690" s="165" t="str">
        <f t="shared" si="109"/>
        <v xml:space="preserve"> </v>
      </c>
      <c r="K1690" s="165" t="str">
        <f t="shared" si="110"/>
        <v xml:space="preserve"> </v>
      </c>
      <c r="L1690" s="165" t="str">
        <f t="shared" si="111"/>
        <v xml:space="preserve"> </v>
      </c>
      <c r="M1690" s="63"/>
      <c r="N1690" s="93"/>
      <c r="O1690" s="62">
        <f t="shared" si="112"/>
        <v>52.5</v>
      </c>
      <c r="P1690" s="71"/>
    </row>
    <row r="1691" spans="1:16" s="5" customFormat="1" ht="17.45" customHeight="1">
      <c r="A1691" s="4">
        <v>1682</v>
      </c>
      <c r="B1691" s="133" t="s">
        <v>11167</v>
      </c>
      <c r="C1691" s="134" t="s">
        <v>739</v>
      </c>
      <c r="D1691" s="135" t="s">
        <v>3823</v>
      </c>
      <c r="E1691" s="81" t="s">
        <v>11180</v>
      </c>
      <c r="F1691" s="145">
        <v>5.69</v>
      </c>
      <c r="G1691" s="145">
        <v>6.61</v>
      </c>
      <c r="H1691" s="48">
        <v>55</v>
      </c>
      <c r="I1691" s="48">
        <v>62</v>
      </c>
      <c r="J1691" s="165" t="str">
        <f t="shared" si="109"/>
        <v xml:space="preserve"> </v>
      </c>
      <c r="K1691" s="165" t="str">
        <f t="shared" si="110"/>
        <v xml:space="preserve"> </v>
      </c>
      <c r="L1691" s="165" t="str">
        <f t="shared" si="111"/>
        <v xml:space="preserve"> </v>
      </c>
      <c r="M1691" s="101"/>
      <c r="N1691" s="93"/>
      <c r="O1691" s="62">
        <f t="shared" si="112"/>
        <v>58.5</v>
      </c>
      <c r="P1691" s="71"/>
    </row>
    <row r="1692" spans="1:16" s="5" customFormat="1" ht="17.45" customHeight="1">
      <c r="A1692" s="4">
        <v>1683</v>
      </c>
      <c r="B1692" s="133" t="s">
        <v>11168</v>
      </c>
      <c r="C1692" s="134" t="s">
        <v>2999</v>
      </c>
      <c r="D1692" s="135" t="s">
        <v>4631</v>
      </c>
      <c r="E1692" s="81" t="s">
        <v>11180</v>
      </c>
      <c r="F1692" s="145">
        <v>5.73</v>
      </c>
      <c r="G1692" s="145">
        <v>6.81</v>
      </c>
      <c r="H1692" s="48">
        <v>52</v>
      </c>
      <c r="I1692" s="48">
        <v>66</v>
      </c>
      <c r="J1692" s="165" t="str">
        <f t="shared" si="109"/>
        <v xml:space="preserve"> </v>
      </c>
      <c r="K1692" s="165" t="str">
        <f t="shared" si="110"/>
        <v xml:space="preserve"> </v>
      </c>
      <c r="L1692" s="165" t="str">
        <f t="shared" si="111"/>
        <v xml:space="preserve"> </v>
      </c>
      <c r="M1692" s="101"/>
      <c r="N1692" s="93"/>
      <c r="O1692" s="62">
        <f t="shared" si="112"/>
        <v>59</v>
      </c>
      <c r="P1692" s="58"/>
    </row>
    <row r="1693" spans="1:16" s="5" customFormat="1" ht="17.45" customHeight="1">
      <c r="A1693" s="4">
        <v>1684</v>
      </c>
      <c r="B1693" s="133" t="s">
        <v>11169</v>
      </c>
      <c r="C1693" s="134" t="s">
        <v>1441</v>
      </c>
      <c r="D1693" s="135" t="s">
        <v>2333</v>
      </c>
      <c r="E1693" s="81" t="s">
        <v>11180</v>
      </c>
      <c r="F1693" s="145">
        <v>5.45</v>
      </c>
      <c r="G1693" s="145">
        <v>7.36</v>
      </c>
      <c r="H1693" s="48">
        <v>55</v>
      </c>
      <c r="I1693" s="48">
        <v>63</v>
      </c>
      <c r="J1693" s="165" t="str">
        <f t="shared" si="109"/>
        <v xml:space="preserve"> </v>
      </c>
      <c r="K1693" s="165" t="str">
        <f t="shared" si="110"/>
        <v xml:space="preserve"> </v>
      </c>
      <c r="L1693" s="165" t="str">
        <f t="shared" si="111"/>
        <v xml:space="preserve"> </v>
      </c>
      <c r="M1693" s="98"/>
      <c r="N1693" s="93"/>
      <c r="O1693" s="62">
        <f t="shared" si="112"/>
        <v>59</v>
      </c>
      <c r="P1693" s="71"/>
    </row>
    <row r="1694" spans="1:16" s="5" customFormat="1" ht="17.45" customHeight="1">
      <c r="A1694" s="4">
        <v>1685</v>
      </c>
      <c r="B1694" s="133" t="s">
        <v>11170</v>
      </c>
      <c r="C1694" s="134" t="s">
        <v>4328</v>
      </c>
      <c r="D1694" s="135" t="s">
        <v>1483</v>
      </c>
      <c r="E1694" s="81" t="s">
        <v>11180</v>
      </c>
      <c r="F1694" s="145">
        <v>5.22</v>
      </c>
      <c r="G1694" s="145">
        <v>6.06</v>
      </c>
      <c r="H1694" s="48">
        <v>66</v>
      </c>
      <c r="I1694" s="48">
        <v>68</v>
      </c>
      <c r="J1694" s="165" t="str">
        <f t="shared" si="109"/>
        <v xml:space="preserve"> </v>
      </c>
      <c r="K1694" s="165" t="str">
        <f t="shared" si="110"/>
        <v xml:space="preserve"> </v>
      </c>
      <c r="L1694" s="165" t="str">
        <f t="shared" si="111"/>
        <v xml:space="preserve"> </v>
      </c>
      <c r="M1694" s="121"/>
      <c r="N1694" s="93"/>
      <c r="O1694" s="62">
        <f t="shared" si="112"/>
        <v>67</v>
      </c>
      <c r="P1694" s="71"/>
    </row>
    <row r="1695" spans="1:16" s="5" customFormat="1" ht="17.45" customHeight="1">
      <c r="A1695" s="4">
        <v>1686</v>
      </c>
      <c r="B1695" s="133" t="s">
        <v>11171</v>
      </c>
      <c r="C1695" s="134" t="s">
        <v>2319</v>
      </c>
      <c r="D1695" s="135" t="s">
        <v>2575</v>
      </c>
      <c r="E1695" s="81" t="s">
        <v>11180</v>
      </c>
      <c r="F1695" s="145">
        <v>4.7300000000000004</v>
      </c>
      <c r="G1695" s="145">
        <v>5.64</v>
      </c>
      <c r="H1695" s="48">
        <v>51</v>
      </c>
      <c r="I1695" s="48">
        <v>50</v>
      </c>
      <c r="J1695" s="165" t="str">
        <f t="shared" si="109"/>
        <v xml:space="preserve"> </v>
      </c>
      <c r="K1695" s="165" t="str">
        <f t="shared" si="110"/>
        <v xml:space="preserve"> </v>
      </c>
      <c r="L1695" s="165" t="str">
        <f t="shared" si="111"/>
        <v xml:space="preserve"> </v>
      </c>
      <c r="M1695" s="63"/>
      <c r="N1695" s="93"/>
      <c r="O1695" s="62">
        <f t="shared" si="112"/>
        <v>50.5</v>
      </c>
      <c r="P1695" s="71"/>
    </row>
    <row r="1696" spans="1:16" s="5" customFormat="1" ht="17.45" customHeight="1">
      <c r="A1696" s="4">
        <v>1687</v>
      </c>
      <c r="B1696" s="133" t="s">
        <v>11172</v>
      </c>
      <c r="C1696" s="134" t="s">
        <v>11173</v>
      </c>
      <c r="D1696" s="135" t="s">
        <v>1395</v>
      </c>
      <c r="E1696" s="81" t="s">
        <v>11180</v>
      </c>
      <c r="F1696" s="145">
        <v>7.2</v>
      </c>
      <c r="G1696" s="145">
        <v>8.11</v>
      </c>
      <c r="H1696" s="48">
        <v>70</v>
      </c>
      <c r="I1696" s="48">
        <v>74</v>
      </c>
      <c r="J1696" s="168" t="str">
        <f t="shared" si="109"/>
        <v>SVK</v>
      </c>
      <c r="K1696" s="168" t="str">
        <f t="shared" si="110"/>
        <v>SVK</v>
      </c>
      <c r="L1696" s="168" t="str">
        <f t="shared" si="111"/>
        <v>SVK</v>
      </c>
      <c r="M1696" s="196" t="s">
        <v>12621</v>
      </c>
      <c r="N1696" s="93"/>
      <c r="O1696" s="62">
        <f t="shared" si="112"/>
        <v>72</v>
      </c>
      <c r="P1696" s="71"/>
    </row>
    <row r="1697" spans="1:16" s="5" customFormat="1" ht="17.45" customHeight="1">
      <c r="A1697" s="4">
        <v>1688</v>
      </c>
      <c r="B1697" s="133" t="s">
        <v>11174</v>
      </c>
      <c r="C1697" s="134" t="s">
        <v>2585</v>
      </c>
      <c r="D1697" s="135" t="s">
        <v>1002</v>
      </c>
      <c r="E1697" s="81" t="s">
        <v>11180</v>
      </c>
      <c r="F1697" s="145">
        <v>6.25</v>
      </c>
      <c r="G1697" s="145">
        <v>7.22</v>
      </c>
      <c r="H1697" s="48">
        <v>60</v>
      </c>
      <c r="I1697" s="48">
        <v>63</v>
      </c>
      <c r="J1697" s="165" t="str">
        <f t="shared" si="109"/>
        <v xml:space="preserve"> </v>
      </c>
      <c r="K1697" s="165" t="str">
        <f t="shared" si="110"/>
        <v xml:space="preserve"> </v>
      </c>
      <c r="L1697" s="165" t="str">
        <f t="shared" si="111"/>
        <v xml:space="preserve"> </v>
      </c>
      <c r="M1697" s="63"/>
      <c r="N1697" s="93"/>
      <c r="O1697" s="62">
        <f t="shared" si="112"/>
        <v>61.5</v>
      </c>
      <c r="P1697" s="71"/>
    </row>
    <row r="1698" spans="1:16" s="5" customFormat="1" ht="17.45" customHeight="1">
      <c r="A1698" s="4">
        <v>1689</v>
      </c>
      <c r="B1698" s="133" t="s">
        <v>11175</v>
      </c>
      <c r="C1698" s="134" t="s">
        <v>4328</v>
      </c>
      <c r="D1698" s="135" t="s">
        <v>2573</v>
      </c>
      <c r="E1698" s="81" t="s">
        <v>11180</v>
      </c>
      <c r="F1698" s="145">
        <v>4.79</v>
      </c>
      <c r="G1698" s="145">
        <v>5.24</v>
      </c>
      <c r="H1698" s="48">
        <v>51</v>
      </c>
      <c r="I1698" s="48">
        <v>58</v>
      </c>
      <c r="J1698" s="165" t="str">
        <f t="shared" si="109"/>
        <v xml:space="preserve"> </v>
      </c>
      <c r="K1698" s="165" t="str">
        <f t="shared" si="110"/>
        <v xml:space="preserve"> </v>
      </c>
      <c r="L1698" s="165" t="str">
        <f t="shared" si="111"/>
        <v xml:space="preserve"> </v>
      </c>
      <c r="M1698" s="63"/>
      <c r="N1698" s="93"/>
      <c r="O1698" s="62">
        <f t="shared" si="112"/>
        <v>54.5</v>
      </c>
      <c r="P1698" s="71"/>
    </row>
    <row r="1699" spans="1:16" s="5" customFormat="1" ht="17.45" customHeight="1">
      <c r="A1699" s="4">
        <v>1690</v>
      </c>
      <c r="B1699" s="133" t="s">
        <v>11176</v>
      </c>
      <c r="C1699" s="134" t="s">
        <v>1000</v>
      </c>
      <c r="D1699" s="135" t="s">
        <v>2573</v>
      </c>
      <c r="E1699" s="81" t="s">
        <v>11180</v>
      </c>
      <c r="F1699" s="145">
        <v>6.03</v>
      </c>
      <c r="G1699" s="145">
        <v>3.21</v>
      </c>
      <c r="H1699" s="48">
        <v>56</v>
      </c>
      <c r="I1699" s="48">
        <v>50</v>
      </c>
      <c r="J1699" s="165" t="str">
        <f t="shared" si="109"/>
        <v xml:space="preserve"> </v>
      </c>
      <c r="K1699" s="165" t="str">
        <f t="shared" si="110"/>
        <v xml:space="preserve"> </v>
      </c>
      <c r="L1699" s="165" t="str">
        <f t="shared" si="111"/>
        <v xml:space="preserve"> </v>
      </c>
      <c r="M1699" s="83"/>
      <c r="N1699" s="93"/>
      <c r="O1699" s="62">
        <f t="shared" si="112"/>
        <v>53</v>
      </c>
      <c r="P1699" s="71"/>
    </row>
    <row r="1700" spans="1:16" s="5" customFormat="1" ht="17.45" customHeight="1">
      <c r="A1700" s="4">
        <v>1691</v>
      </c>
      <c r="B1700" s="133" t="s">
        <v>11177</v>
      </c>
      <c r="C1700" s="134" t="s">
        <v>4252</v>
      </c>
      <c r="D1700" s="135" t="s">
        <v>367</v>
      </c>
      <c r="E1700" s="81" t="s">
        <v>11180</v>
      </c>
      <c r="F1700" s="145">
        <v>6.07</v>
      </c>
      <c r="G1700" s="145">
        <v>6.53</v>
      </c>
      <c r="H1700" s="48">
        <v>56</v>
      </c>
      <c r="I1700" s="48">
        <v>62</v>
      </c>
      <c r="J1700" s="165" t="str">
        <f t="shared" si="109"/>
        <v xml:space="preserve"> </v>
      </c>
      <c r="K1700" s="165" t="str">
        <f t="shared" si="110"/>
        <v xml:space="preserve"> </v>
      </c>
      <c r="L1700" s="165" t="str">
        <f t="shared" si="111"/>
        <v xml:space="preserve"> </v>
      </c>
      <c r="M1700" s="101"/>
      <c r="N1700" s="81"/>
      <c r="O1700" s="62">
        <f t="shared" si="112"/>
        <v>59</v>
      </c>
      <c r="P1700" s="71"/>
    </row>
    <row r="1701" spans="1:16" s="5" customFormat="1" ht="17.45" customHeight="1">
      <c r="A1701" s="4">
        <v>1692</v>
      </c>
      <c r="B1701" s="133" t="s">
        <v>11178</v>
      </c>
      <c r="C1701" s="134" t="s">
        <v>11179</v>
      </c>
      <c r="D1701" s="135" t="s">
        <v>313</v>
      </c>
      <c r="E1701" s="81" t="s">
        <v>11180</v>
      </c>
      <c r="F1701" s="145">
        <v>5.5</v>
      </c>
      <c r="G1701" s="145">
        <v>6.23</v>
      </c>
      <c r="H1701" s="48">
        <v>52</v>
      </c>
      <c r="I1701" s="48">
        <v>50</v>
      </c>
      <c r="J1701" s="165" t="str">
        <f t="shared" si="109"/>
        <v xml:space="preserve"> </v>
      </c>
      <c r="K1701" s="165" t="str">
        <f t="shared" si="110"/>
        <v xml:space="preserve"> </v>
      </c>
      <c r="L1701" s="165" t="str">
        <f t="shared" si="111"/>
        <v xml:space="preserve"> </v>
      </c>
      <c r="M1701" s="196"/>
      <c r="N1701" s="146"/>
      <c r="O1701" s="62">
        <f t="shared" si="112"/>
        <v>51</v>
      </c>
      <c r="P1701" s="71"/>
    </row>
    <row r="1702" spans="1:16" s="5" customFormat="1" ht="17.45" customHeight="1">
      <c r="A1702" s="4">
        <v>1693</v>
      </c>
      <c r="B1702" s="133" t="s">
        <v>11181</v>
      </c>
      <c r="C1702" s="134" t="s">
        <v>11182</v>
      </c>
      <c r="D1702" s="135" t="s">
        <v>1013</v>
      </c>
      <c r="E1702" s="81" t="s">
        <v>11242</v>
      </c>
      <c r="F1702" s="145">
        <v>5.63</v>
      </c>
      <c r="G1702" s="48">
        <v>6.29</v>
      </c>
      <c r="H1702" s="48">
        <v>55</v>
      </c>
      <c r="I1702" s="48">
        <v>60</v>
      </c>
      <c r="J1702" s="165" t="str">
        <f t="shared" si="109"/>
        <v xml:space="preserve"> </v>
      </c>
      <c r="K1702" s="165" t="str">
        <f t="shared" si="110"/>
        <v xml:space="preserve"> </v>
      </c>
      <c r="L1702" s="165" t="str">
        <f t="shared" si="111"/>
        <v xml:space="preserve"> </v>
      </c>
      <c r="M1702" s="196"/>
      <c r="N1702" s="81"/>
      <c r="O1702" s="62">
        <f t="shared" si="112"/>
        <v>57.5</v>
      </c>
      <c r="P1702" s="71"/>
    </row>
    <row r="1703" spans="1:16" s="5" customFormat="1" ht="17.45" customHeight="1">
      <c r="A1703" s="4">
        <v>1694</v>
      </c>
      <c r="B1703" s="133" t="s">
        <v>11183</v>
      </c>
      <c r="C1703" s="134" t="s">
        <v>11184</v>
      </c>
      <c r="D1703" s="135" t="s">
        <v>2007</v>
      </c>
      <c r="E1703" s="81" t="s">
        <v>11242</v>
      </c>
      <c r="F1703" s="145">
        <v>5.03</v>
      </c>
      <c r="G1703" s="48">
        <v>6.74</v>
      </c>
      <c r="H1703" s="48">
        <v>53</v>
      </c>
      <c r="I1703" s="48">
        <v>54</v>
      </c>
      <c r="J1703" s="165" t="str">
        <f t="shared" si="109"/>
        <v xml:space="preserve"> </v>
      </c>
      <c r="K1703" s="165" t="str">
        <f t="shared" si="110"/>
        <v xml:space="preserve"> </v>
      </c>
      <c r="L1703" s="165" t="str">
        <f t="shared" si="111"/>
        <v xml:space="preserve"> </v>
      </c>
      <c r="M1703" s="159"/>
      <c r="N1703" s="81"/>
      <c r="O1703" s="62">
        <f t="shared" si="112"/>
        <v>53.5</v>
      </c>
      <c r="P1703" s="71"/>
    </row>
    <row r="1704" spans="1:16" s="5" customFormat="1" ht="17.45" customHeight="1">
      <c r="A1704" s="4">
        <v>1695</v>
      </c>
      <c r="B1704" s="133" t="s">
        <v>11185</v>
      </c>
      <c r="C1704" s="134" t="s">
        <v>11186</v>
      </c>
      <c r="D1704" s="135" t="s">
        <v>2802</v>
      </c>
      <c r="E1704" s="81" t="s">
        <v>11242</v>
      </c>
      <c r="F1704" s="145">
        <v>6.13</v>
      </c>
      <c r="G1704" s="48">
        <v>7.04</v>
      </c>
      <c r="H1704" s="48">
        <v>54</v>
      </c>
      <c r="I1704" s="48">
        <v>65</v>
      </c>
      <c r="J1704" s="165" t="str">
        <f t="shared" si="109"/>
        <v xml:space="preserve"> </v>
      </c>
      <c r="K1704" s="165" t="str">
        <f t="shared" si="110"/>
        <v xml:space="preserve"> </v>
      </c>
      <c r="L1704" s="165" t="str">
        <f t="shared" si="111"/>
        <v xml:space="preserve"> </v>
      </c>
      <c r="M1704" s="83"/>
      <c r="N1704" s="81"/>
      <c r="O1704" s="62">
        <f t="shared" si="112"/>
        <v>59.5</v>
      </c>
      <c r="P1704" s="71"/>
    </row>
    <row r="1705" spans="1:16" s="5" customFormat="1" ht="17.45" customHeight="1">
      <c r="A1705" s="4">
        <v>1696</v>
      </c>
      <c r="B1705" s="133" t="s">
        <v>11187</v>
      </c>
      <c r="C1705" s="134" t="s">
        <v>3904</v>
      </c>
      <c r="D1705" s="135" t="s">
        <v>2009</v>
      </c>
      <c r="E1705" s="81" t="s">
        <v>11242</v>
      </c>
      <c r="F1705" s="145">
        <v>4.71</v>
      </c>
      <c r="G1705" s="48">
        <v>5.55</v>
      </c>
      <c r="H1705" s="48">
        <v>53</v>
      </c>
      <c r="I1705" s="48">
        <v>61</v>
      </c>
      <c r="J1705" s="165" t="str">
        <f t="shared" si="109"/>
        <v xml:space="preserve"> </v>
      </c>
      <c r="K1705" s="165" t="str">
        <f t="shared" si="110"/>
        <v xml:space="preserve"> </v>
      </c>
      <c r="L1705" s="165" t="str">
        <f t="shared" si="111"/>
        <v xml:space="preserve"> </v>
      </c>
      <c r="M1705" s="101"/>
      <c r="N1705" s="81"/>
      <c r="O1705" s="62">
        <f t="shared" si="112"/>
        <v>57</v>
      </c>
      <c r="P1705" s="58"/>
    </row>
    <row r="1706" spans="1:16" s="5" customFormat="1" ht="17.45" customHeight="1">
      <c r="A1706" s="4">
        <v>1697</v>
      </c>
      <c r="B1706" s="133" t="s">
        <v>11188</v>
      </c>
      <c r="C1706" s="134" t="s">
        <v>351</v>
      </c>
      <c r="D1706" s="135" t="s">
        <v>2009</v>
      </c>
      <c r="E1706" s="81" t="s">
        <v>11242</v>
      </c>
      <c r="F1706" s="145">
        <v>4.8899999999999997</v>
      </c>
      <c r="G1706" s="48">
        <v>6.11</v>
      </c>
      <c r="H1706" s="48">
        <v>52</v>
      </c>
      <c r="I1706" s="48">
        <v>63</v>
      </c>
      <c r="J1706" s="165" t="str">
        <f t="shared" si="109"/>
        <v xml:space="preserve"> </v>
      </c>
      <c r="K1706" s="165" t="str">
        <f t="shared" si="110"/>
        <v xml:space="preserve"> </v>
      </c>
      <c r="L1706" s="165" t="str">
        <f t="shared" si="111"/>
        <v xml:space="preserve"> </v>
      </c>
      <c r="M1706" s="83"/>
      <c r="N1706" s="81"/>
      <c r="O1706" s="62">
        <f t="shared" si="112"/>
        <v>57.5</v>
      </c>
      <c r="P1706" s="71"/>
    </row>
    <row r="1707" spans="1:16" s="5" customFormat="1" ht="17.45" customHeight="1">
      <c r="A1707" s="4">
        <v>1698</v>
      </c>
      <c r="B1707" s="133" t="s">
        <v>11189</v>
      </c>
      <c r="C1707" s="134" t="s">
        <v>11190</v>
      </c>
      <c r="D1707" s="135" t="s">
        <v>2451</v>
      </c>
      <c r="E1707" s="81" t="s">
        <v>11242</v>
      </c>
      <c r="F1707" s="145">
        <v>5.69</v>
      </c>
      <c r="G1707" s="48">
        <v>6.35</v>
      </c>
      <c r="H1707" s="48">
        <v>57</v>
      </c>
      <c r="I1707" s="48">
        <v>67</v>
      </c>
      <c r="J1707" s="165" t="str">
        <f t="shared" si="109"/>
        <v xml:space="preserve"> </v>
      </c>
      <c r="K1707" s="165" t="str">
        <f t="shared" si="110"/>
        <v xml:space="preserve"> </v>
      </c>
      <c r="L1707" s="165" t="str">
        <f t="shared" si="111"/>
        <v xml:space="preserve"> </v>
      </c>
      <c r="M1707" s="101"/>
      <c r="N1707" s="81"/>
      <c r="O1707" s="62">
        <f t="shared" si="112"/>
        <v>62</v>
      </c>
      <c r="P1707" s="71"/>
    </row>
    <row r="1708" spans="1:16" s="5" customFormat="1" ht="17.45" customHeight="1">
      <c r="A1708" s="4">
        <v>1699</v>
      </c>
      <c r="B1708" s="133" t="s">
        <v>11191</v>
      </c>
      <c r="C1708" s="134" t="s">
        <v>353</v>
      </c>
      <c r="D1708" s="135" t="s">
        <v>3098</v>
      </c>
      <c r="E1708" s="81" t="s">
        <v>11242</v>
      </c>
      <c r="F1708" s="145">
        <v>6.98</v>
      </c>
      <c r="G1708" s="48">
        <v>6.97</v>
      </c>
      <c r="H1708" s="48">
        <v>60</v>
      </c>
      <c r="I1708" s="48">
        <v>70</v>
      </c>
      <c r="J1708" s="165" t="str">
        <f t="shared" si="109"/>
        <v xml:space="preserve"> </v>
      </c>
      <c r="K1708" s="165" t="str">
        <f t="shared" si="110"/>
        <v xml:space="preserve"> </v>
      </c>
      <c r="L1708" s="165" t="str">
        <f t="shared" si="111"/>
        <v xml:space="preserve"> </v>
      </c>
      <c r="M1708" s="101"/>
      <c r="N1708" s="81"/>
      <c r="O1708" s="62">
        <f t="shared" si="112"/>
        <v>65</v>
      </c>
      <c r="P1708" s="71"/>
    </row>
    <row r="1709" spans="1:16" s="5" customFormat="1" ht="17.45" customHeight="1">
      <c r="A1709" s="4">
        <v>1700</v>
      </c>
      <c r="B1709" s="133" t="s">
        <v>11192</v>
      </c>
      <c r="C1709" s="134" t="s">
        <v>3652</v>
      </c>
      <c r="D1709" s="135" t="s">
        <v>1806</v>
      </c>
      <c r="E1709" s="81" t="s">
        <v>11242</v>
      </c>
      <c r="F1709" s="145">
        <v>6.07</v>
      </c>
      <c r="G1709" s="48">
        <v>5.17</v>
      </c>
      <c r="H1709" s="48">
        <v>64</v>
      </c>
      <c r="I1709" s="48">
        <v>58</v>
      </c>
      <c r="J1709" s="165" t="str">
        <f t="shared" si="109"/>
        <v xml:space="preserve"> </v>
      </c>
      <c r="K1709" s="165" t="str">
        <f t="shared" si="110"/>
        <v xml:space="preserve"> </v>
      </c>
      <c r="L1709" s="165" t="str">
        <f t="shared" si="111"/>
        <v xml:space="preserve"> </v>
      </c>
      <c r="M1709" s="63"/>
      <c r="N1709" s="81"/>
      <c r="O1709" s="62">
        <f t="shared" si="112"/>
        <v>61</v>
      </c>
      <c r="P1709" s="71"/>
    </row>
    <row r="1710" spans="1:16" s="5" customFormat="1" ht="17.45" customHeight="1">
      <c r="A1710" s="4">
        <v>1701</v>
      </c>
      <c r="B1710" s="133" t="s">
        <v>11193</v>
      </c>
      <c r="C1710" s="134" t="s">
        <v>3316</v>
      </c>
      <c r="D1710" s="135" t="s">
        <v>3837</v>
      </c>
      <c r="E1710" s="81" t="s">
        <v>11242</v>
      </c>
      <c r="F1710" s="145">
        <v>6.92</v>
      </c>
      <c r="G1710" s="48">
        <v>8.18</v>
      </c>
      <c r="H1710" s="48">
        <v>58</v>
      </c>
      <c r="I1710" s="48">
        <v>74</v>
      </c>
      <c r="J1710" s="165" t="str">
        <f t="shared" si="109"/>
        <v xml:space="preserve"> </v>
      </c>
      <c r="K1710" s="165" t="str">
        <f t="shared" si="110"/>
        <v>SVK</v>
      </c>
      <c r="L1710" s="165" t="str">
        <f t="shared" si="111"/>
        <v xml:space="preserve"> </v>
      </c>
      <c r="M1710" s="196"/>
      <c r="N1710" s="81"/>
      <c r="O1710" s="62">
        <f t="shared" si="112"/>
        <v>66</v>
      </c>
      <c r="P1710" s="71"/>
    </row>
    <row r="1711" spans="1:16" s="5" customFormat="1" ht="17.45" customHeight="1">
      <c r="A1711" s="4">
        <v>1702</v>
      </c>
      <c r="B1711" s="133" t="s">
        <v>11194</v>
      </c>
      <c r="C1711" s="134" t="s">
        <v>11195</v>
      </c>
      <c r="D1711" s="135" t="s">
        <v>667</v>
      </c>
      <c r="E1711" s="81" t="s">
        <v>11242</v>
      </c>
      <c r="F1711" s="145">
        <v>4.7300000000000004</v>
      </c>
      <c r="G1711" s="48">
        <v>5.52</v>
      </c>
      <c r="H1711" s="48">
        <v>50</v>
      </c>
      <c r="I1711" s="48">
        <v>55</v>
      </c>
      <c r="J1711" s="165" t="str">
        <f t="shared" si="109"/>
        <v xml:space="preserve"> </v>
      </c>
      <c r="K1711" s="165" t="str">
        <f t="shared" si="110"/>
        <v xml:space="preserve"> </v>
      </c>
      <c r="L1711" s="165" t="str">
        <f t="shared" si="111"/>
        <v xml:space="preserve"> </v>
      </c>
      <c r="M1711" s="101"/>
      <c r="N1711" s="81"/>
      <c r="O1711" s="62">
        <f t="shared" si="112"/>
        <v>52.5</v>
      </c>
      <c r="P1711" s="58"/>
    </row>
    <row r="1712" spans="1:16" s="5" customFormat="1" ht="17.45" customHeight="1">
      <c r="A1712" s="4">
        <v>1703</v>
      </c>
      <c r="B1712" s="133" t="s">
        <v>11196</v>
      </c>
      <c r="C1712" s="134" t="s">
        <v>11197</v>
      </c>
      <c r="D1712" s="135" t="s">
        <v>3474</v>
      </c>
      <c r="E1712" s="81" t="s">
        <v>11242</v>
      </c>
      <c r="F1712" s="145">
        <v>2.5299999999999998</v>
      </c>
      <c r="G1712" s="48">
        <v>5.35</v>
      </c>
      <c r="H1712" s="48">
        <v>47</v>
      </c>
      <c r="I1712" s="48">
        <v>58</v>
      </c>
      <c r="J1712" s="165" t="str">
        <f t="shared" si="109"/>
        <v xml:space="preserve"> </v>
      </c>
      <c r="K1712" s="165" t="str">
        <f t="shared" si="110"/>
        <v xml:space="preserve"> </v>
      </c>
      <c r="L1712" s="165" t="str">
        <f t="shared" si="111"/>
        <v xml:space="preserve"> </v>
      </c>
      <c r="M1712" s="196"/>
      <c r="N1712" s="81"/>
      <c r="O1712" s="62">
        <f t="shared" si="112"/>
        <v>52.5</v>
      </c>
      <c r="P1712" s="58"/>
    </row>
    <row r="1713" spans="1:16" s="5" customFormat="1" ht="17.45" customHeight="1">
      <c r="A1713" s="4">
        <v>1704</v>
      </c>
      <c r="B1713" s="133" t="s">
        <v>11198</v>
      </c>
      <c r="C1713" s="134" t="s">
        <v>4411</v>
      </c>
      <c r="D1713" s="135" t="s">
        <v>1457</v>
      </c>
      <c r="E1713" s="81" t="s">
        <v>11242</v>
      </c>
      <c r="F1713" s="145">
        <v>5.46</v>
      </c>
      <c r="G1713" s="48">
        <v>7.41</v>
      </c>
      <c r="H1713" s="48">
        <v>75</v>
      </c>
      <c r="I1713" s="48">
        <v>76</v>
      </c>
      <c r="J1713" s="165" t="str">
        <f t="shared" si="109"/>
        <v xml:space="preserve"> </v>
      </c>
      <c r="K1713" s="168" t="str">
        <f t="shared" si="110"/>
        <v>SVK</v>
      </c>
      <c r="L1713" s="165" t="str">
        <f t="shared" si="111"/>
        <v xml:space="preserve"> </v>
      </c>
      <c r="M1713" s="196" t="s">
        <v>12603</v>
      </c>
      <c r="N1713" s="81"/>
      <c r="O1713" s="62">
        <f t="shared" si="112"/>
        <v>75.5</v>
      </c>
      <c r="P1713" s="58"/>
    </row>
    <row r="1714" spans="1:16" s="5" customFormat="1" ht="17.45" customHeight="1">
      <c r="A1714" s="4">
        <v>1705</v>
      </c>
      <c r="B1714" s="133" t="s">
        <v>11199</v>
      </c>
      <c r="C1714" s="134" t="s">
        <v>4559</v>
      </c>
      <c r="D1714" s="135" t="s">
        <v>1414</v>
      </c>
      <c r="E1714" s="81" t="s">
        <v>11242</v>
      </c>
      <c r="F1714" s="145">
        <v>4.01</v>
      </c>
      <c r="G1714" s="48">
        <v>6.28</v>
      </c>
      <c r="H1714" s="48">
        <v>56</v>
      </c>
      <c r="I1714" s="48">
        <v>78</v>
      </c>
      <c r="J1714" s="165" t="str">
        <f t="shared" si="109"/>
        <v xml:space="preserve"> </v>
      </c>
      <c r="K1714" s="165" t="str">
        <f t="shared" si="110"/>
        <v xml:space="preserve"> </v>
      </c>
      <c r="L1714" s="165" t="str">
        <f t="shared" si="111"/>
        <v xml:space="preserve"> </v>
      </c>
      <c r="M1714" s="202"/>
      <c r="N1714" s="81"/>
      <c r="O1714" s="62">
        <f t="shared" si="112"/>
        <v>67</v>
      </c>
      <c r="P1714" s="58"/>
    </row>
    <row r="1715" spans="1:16" s="5" customFormat="1" ht="17.45" customHeight="1">
      <c r="A1715" s="4">
        <v>1706</v>
      </c>
      <c r="B1715" s="133" t="s">
        <v>11200</v>
      </c>
      <c r="C1715" s="134" t="s">
        <v>3607</v>
      </c>
      <c r="D1715" s="135" t="s">
        <v>1414</v>
      </c>
      <c r="E1715" s="81" t="s">
        <v>11242</v>
      </c>
      <c r="F1715" s="145">
        <v>5.16</v>
      </c>
      <c r="G1715" s="48">
        <v>6.15</v>
      </c>
      <c r="H1715" s="48">
        <v>60</v>
      </c>
      <c r="I1715" s="48">
        <v>64</v>
      </c>
      <c r="J1715" s="165" t="str">
        <f t="shared" si="109"/>
        <v xml:space="preserve"> </v>
      </c>
      <c r="K1715" s="165" t="str">
        <f t="shared" si="110"/>
        <v xml:space="preserve"> </v>
      </c>
      <c r="L1715" s="165" t="str">
        <f t="shared" si="111"/>
        <v xml:space="preserve"> </v>
      </c>
      <c r="M1715" s="83"/>
      <c r="N1715" s="81"/>
      <c r="O1715" s="62">
        <f t="shared" si="112"/>
        <v>62</v>
      </c>
      <c r="P1715" s="58"/>
    </row>
    <row r="1716" spans="1:16" s="5" customFormat="1" ht="17.45" customHeight="1">
      <c r="A1716" s="4">
        <v>1707</v>
      </c>
      <c r="B1716" s="133" t="s">
        <v>11201</v>
      </c>
      <c r="C1716" s="134" t="s">
        <v>946</v>
      </c>
      <c r="D1716" s="135" t="s">
        <v>23</v>
      </c>
      <c r="E1716" s="81" t="s">
        <v>11242</v>
      </c>
      <c r="F1716" s="145">
        <v>6.38</v>
      </c>
      <c r="G1716" s="48">
        <v>8.27</v>
      </c>
      <c r="H1716" s="48">
        <v>56</v>
      </c>
      <c r="I1716" s="48">
        <v>74</v>
      </c>
      <c r="J1716" s="165" t="str">
        <f t="shared" si="109"/>
        <v xml:space="preserve"> </v>
      </c>
      <c r="K1716" s="165" t="str">
        <f t="shared" si="110"/>
        <v>SVK</v>
      </c>
      <c r="L1716" s="165" t="str">
        <f t="shared" si="111"/>
        <v xml:space="preserve"> </v>
      </c>
      <c r="M1716" s="63"/>
      <c r="N1716" s="81"/>
      <c r="O1716" s="62">
        <f t="shared" si="112"/>
        <v>65</v>
      </c>
      <c r="P1716" s="58"/>
    </row>
    <row r="1717" spans="1:16" s="5" customFormat="1" ht="17.45" customHeight="1">
      <c r="A1717" s="4">
        <v>1708</v>
      </c>
      <c r="B1717" s="133" t="s">
        <v>11202</v>
      </c>
      <c r="C1717" s="134" t="s">
        <v>593</v>
      </c>
      <c r="D1717" s="135" t="s">
        <v>3227</v>
      </c>
      <c r="E1717" s="81" t="s">
        <v>11242</v>
      </c>
      <c r="F1717" s="145">
        <v>5.86</v>
      </c>
      <c r="G1717" s="48">
        <v>5.88</v>
      </c>
      <c r="H1717" s="48">
        <v>51</v>
      </c>
      <c r="I1717" s="48">
        <v>55</v>
      </c>
      <c r="J1717" s="165" t="str">
        <f t="shared" si="109"/>
        <v xml:space="preserve"> </v>
      </c>
      <c r="K1717" s="165" t="str">
        <f t="shared" si="110"/>
        <v xml:space="preserve"> </v>
      </c>
      <c r="L1717" s="165" t="str">
        <f t="shared" si="111"/>
        <v xml:space="preserve"> </v>
      </c>
      <c r="M1717" s="101"/>
      <c r="N1717" s="81"/>
      <c r="O1717" s="62">
        <f t="shared" si="112"/>
        <v>53</v>
      </c>
      <c r="P1717" s="58"/>
    </row>
    <row r="1718" spans="1:16" s="5" customFormat="1" ht="17.45" customHeight="1">
      <c r="A1718" s="4">
        <v>1709</v>
      </c>
      <c r="B1718" s="133" t="s">
        <v>11203</v>
      </c>
      <c r="C1718" s="134" t="s">
        <v>11204</v>
      </c>
      <c r="D1718" s="135" t="s">
        <v>2321</v>
      </c>
      <c r="E1718" s="81" t="s">
        <v>11242</v>
      </c>
      <c r="F1718" s="145">
        <v>3.79</v>
      </c>
      <c r="G1718" s="48">
        <v>6.49</v>
      </c>
      <c r="H1718" s="48">
        <v>50</v>
      </c>
      <c r="I1718" s="48">
        <v>55</v>
      </c>
      <c r="J1718" s="165" t="str">
        <f t="shared" si="109"/>
        <v xml:space="preserve"> </v>
      </c>
      <c r="K1718" s="165" t="str">
        <f t="shared" si="110"/>
        <v xml:space="preserve"> </v>
      </c>
      <c r="L1718" s="165" t="str">
        <f t="shared" si="111"/>
        <v xml:space="preserve"> </v>
      </c>
      <c r="M1718" s="63"/>
      <c r="N1718" s="81"/>
      <c r="O1718" s="62">
        <f t="shared" si="112"/>
        <v>52.5</v>
      </c>
      <c r="P1718" s="58"/>
    </row>
    <row r="1719" spans="1:16" s="5" customFormat="1" ht="17.45" customHeight="1">
      <c r="A1719" s="4">
        <v>1710</v>
      </c>
      <c r="B1719" s="133" t="s">
        <v>11205</v>
      </c>
      <c r="C1719" s="134" t="s">
        <v>2524</v>
      </c>
      <c r="D1719" s="135" t="s">
        <v>2322</v>
      </c>
      <c r="E1719" s="81" t="s">
        <v>11242</v>
      </c>
      <c r="F1719" s="145">
        <v>4.59</v>
      </c>
      <c r="G1719" s="48">
        <v>5.17</v>
      </c>
      <c r="H1719" s="48">
        <v>50</v>
      </c>
      <c r="I1719" s="48">
        <v>55</v>
      </c>
      <c r="J1719" s="165" t="str">
        <f t="shared" si="109"/>
        <v xml:space="preserve"> </v>
      </c>
      <c r="K1719" s="165" t="str">
        <f t="shared" si="110"/>
        <v xml:space="preserve"> </v>
      </c>
      <c r="L1719" s="165" t="str">
        <f t="shared" si="111"/>
        <v xml:space="preserve"> </v>
      </c>
      <c r="M1719" s="101"/>
      <c r="N1719" s="81"/>
      <c r="O1719" s="62">
        <f t="shared" si="112"/>
        <v>52.5</v>
      </c>
      <c r="P1719" s="58"/>
    </row>
    <row r="1720" spans="1:16" s="5" customFormat="1" ht="17.45" customHeight="1">
      <c r="A1720" s="4">
        <v>1711</v>
      </c>
      <c r="B1720" s="133" t="s">
        <v>11206</v>
      </c>
      <c r="C1720" s="134" t="s">
        <v>1319</v>
      </c>
      <c r="D1720" s="135" t="s">
        <v>359</v>
      </c>
      <c r="E1720" s="81" t="s">
        <v>11242</v>
      </c>
      <c r="F1720" s="145">
        <v>5.69</v>
      </c>
      <c r="G1720" s="48">
        <v>6.69</v>
      </c>
      <c r="H1720" s="48">
        <v>55</v>
      </c>
      <c r="I1720" s="48">
        <v>67</v>
      </c>
      <c r="J1720" s="165" t="str">
        <f t="shared" si="109"/>
        <v xml:space="preserve"> </v>
      </c>
      <c r="K1720" s="165" t="str">
        <f t="shared" si="110"/>
        <v xml:space="preserve"> </v>
      </c>
      <c r="L1720" s="165" t="str">
        <f t="shared" si="111"/>
        <v xml:space="preserve"> </v>
      </c>
      <c r="M1720" s="83"/>
      <c r="N1720" s="81"/>
      <c r="O1720" s="62">
        <f t="shared" si="112"/>
        <v>61</v>
      </c>
      <c r="P1720" s="58"/>
    </row>
    <row r="1721" spans="1:16" s="5" customFormat="1" ht="17.45" customHeight="1">
      <c r="A1721" s="4">
        <v>1712</v>
      </c>
      <c r="B1721" s="133" t="s">
        <v>11207</v>
      </c>
      <c r="C1721" s="134" t="s">
        <v>11208</v>
      </c>
      <c r="D1721" s="135" t="s">
        <v>4263</v>
      </c>
      <c r="E1721" s="81" t="s">
        <v>11242</v>
      </c>
      <c r="F1721" s="145">
        <v>5.1100000000000003</v>
      </c>
      <c r="G1721" s="48">
        <v>5.29</v>
      </c>
      <c r="H1721" s="48">
        <v>53</v>
      </c>
      <c r="I1721" s="48">
        <v>63</v>
      </c>
      <c r="J1721" s="165" t="str">
        <f t="shared" si="109"/>
        <v xml:space="preserve"> </v>
      </c>
      <c r="K1721" s="165" t="str">
        <f t="shared" si="110"/>
        <v xml:space="preserve"> </v>
      </c>
      <c r="L1721" s="165" t="str">
        <f t="shared" si="111"/>
        <v xml:space="preserve"> </v>
      </c>
      <c r="M1721" s="152"/>
      <c r="N1721" s="81"/>
      <c r="O1721" s="62">
        <f t="shared" si="112"/>
        <v>58</v>
      </c>
      <c r="P1721" s="58"/>
    </row>
    <row r="1722" spans="1:16" s="5" customFormat="1" ht="17.45" customHeight="1">
      <c r="A1722" s="4">
        <v>1713</v>
      </c>
      <c r="B1722" s="133" t="s">
        <v>11209</v>
      </c>
      <c r="C1722" s="134" t="s">
        <v>904</v>
      </c>
      <c r="D1722" s="135" t="s">
        <v>8644</v>
      </c>
      <c r="E1722" s="81" t="s">
        <v>11242</v>
      </c>
      <c r="F1722" s="145">
        <v>5.75</v>
      </c>
      <c r="G1722" s="48">
        <v>5.98</v>
      </c>
      <c r="H1722" s="48">
        <v>55</v>
      </c>
      <c r="I1722" s="48">
        <v>66</v>
      </c>
      <c r="J1722" s="165" t="str">
        <f t="shared" si="109"/>
        <v xml:space="preserve"> </v>
      </c>
      <c r="K1722" s="165" t="str">
        <f t="shared" si="110"/>
        <v xml:space="preserve"> </v>
      </c>
      <c r="L1722" s="165" t="str">
        <f t="shared" si="111"/>
        <v xml:space="preserve"> </v>
      </c>
      <c r="M1722" s="63"/>
      <c r="N1722" s="81"/>
      <c r="O1722" s="62">
        <f t="shared" si="112"/>
        <v>60.5</v>
      </c>
      <c r="P1722" s="58"/>
    </row>
    <row r="1723" spans="1:16" s="5" customFormat="1" ht="17.45" customHeight="1">
      <c r="A1723" s="4">
        <v>1714</v>
      </c>
      <c r="B1723" s="133" t="s">
        <v>11210</v>
      </c>
      <c r="C1723" s="134" t="s">
        <v>2841</v>
      </c>
      <c r="D1723" s="135" t="s">
        <v>3511</v>
      </c>
      <c r="E1723" s="81" t="s">
        <v>11242</v>
      </c>
      <c r="F1723" s="145">
        <v>2.37</v>
      </c>
      <c r="G1723" s="48">
        <v>5.36</v>
      </c>
      <c r="H1723" s="48">
        <v>45</v>
      </c>
      <c r="I1723" s="48">
        <v>53</v>
      </c>
      <c r="J1723" s="165" t="str">
        <f t="shared" si="109"/>
        <v xml:space="preserve"> </v>
      </c>
      <c r="K1723" s="165" t="str">
        <f t="shared" si="110"/>
        <v xml:space="preserve"> </v>
      </c>
      <c r="L1723" s="165" t="str">
        <f t="shared" si="111"/>
        <v xml:space="preserve"> </v>
      </c>
      <c r="M1723" s="222"/>
      <c r="N1723" s="81"/>
      <c r="O1723" s="62">
        <f t="shared" si="112"/>
        <v>49</v>
      </c>
      <c r="P1723" s="58"/>
    </row>
    <row r="1724" spans="1:16" s="5" customFormat="1" ht="17.45" customHeight="1">
      <c r="A1724" s="4">
        <v>1715</v>
      </c>
      <c r="B1724" s="133" t="s">
        <v>11211</v>
      </c>
      <c r="C1724" s="134" t="s">
        <v>1804</v>
      </c>
      <c r="D1724" s="135" t="s">
        <v>3511</v>
      </c>
      <c r="E1724" s="81" t="s">
        <v>11242</v>
      </c>
      <c r="F1724" s="145">
        <v>5.71</v>
      </c>
      <c r="G1724" s="48">
        <v>5.31</v>
      </c>
      <c r="H1724" s="48">
        <v>50</v>
      </c>
      <c r="I1724" s="48">
        <v>53</v>
      </c>
      <c r="J1724" s="165" t="str">
        <f t="shared" si="109"/>
        <v xml:space="preserve"> </v>
      </c>
      <c r="K1724" s="165" t="str">
        <f t="shared" si="110"/>
        <v xml:space="preserve"> </v>
      </c>
      <c r="L1724" s="165" t="str">
        <f t="shared" si="111"/>
        <v xml:space="preserve"> </v>
      </c>
      <c r="M1724" s="83"/>
      <c r="N1724" s="81"/>
      <c r="O1724" s="62">
        <f t="shared" si="112"/>
        <v>51.5</v>
      </c>
      <c r="P1724" s="58"/>
    </row>
    <row r="1725" spans="1:16" s="5" customFormat="1" ht="17.45" customHeight="1">
      <c r="A1725" s="4">
        <v>1716</v>
      </c>
      <c r="B1725" s="133" t="s">
        <v>11212</v>
      </c>
      <c r="C1725" s="134" t="s">
        <v>905</v>
      </c>
      <c r="D1725" s="135" t="s">
        <v>4264</v>
      </c>
      <c r="E1725" s="81" t="s">
        <v>11242</v>
      </c>
      <c r="F1725" s="145">
        <v>5.99</v>
      </c>
      <c r="G1725" s="48">
        <v>6.62</v>
      </c>
      <c r="H1725" s="48">
        <v>58</v>
      </c>
      <c r="I1725" s="48">
        <v>55</v>
      </c>
      <c r="J1725" s="165" t="str">
        <f t="shared" si="109"/>
        <v xml:space="preserve"> </v>
      </c>
      <c r="K1725" s="165" t="str">
        <f t="shared" si="110"/>
        <v xml:space="preserve"> </v>
      </c>
      <c r="L1725" s="165" t="str">
        <f t="shared" si="111"/>
        <v xml:space="preserve"> </v>
      </c>
      <c r="M1725" s="63"/>
      <c r="N1725" s="81"/>
      <c r="O1725" s="62">
        <f t="shared" si="112"/>
        <v>56.5</v>
      </c>
      <c r="P1725" s="58"/>
    </row>
    <row r="1726" spans="1:16" s="5" customFormat="1" ht="17.45" customHeight="1">
      <c r="A1726" s="4">
        <v>1717</v>
      </c>
      <c r="B1726" s="177" t="s">
        <v>11213</v>
      </c>
      <c r="C1726" s="178" t="s">
        <v>11214</v>
      </c>
      <c r="D1726" s="135" t="s">
        <v>3625</v>
      </c>
      <c r="E1726" s="81" t="s">
        <v>11242</v>
      </c>
      <c r="F1726" s="145">
        <v>6.55</v>
      </c>
      <c r="G1726" s="48">
        <v>7.69</v>
      </c>
      <c r="H1726" s="48">
        <v>53</v>
      </c>
      <c r="I1726" s="48">
        <v>71</v>
      </c>
      <c r="J1726" s="165" t="str">
        <f t="shared" si="109"/>
        <v xml:space="preserve"> </v>
      </c>
      <c r="K1726" s="165" t="str">
        <f t="shared" si="110"/>
        <v>SVK</v>
      </c>
      <c r="L1726" s="165" t="str">
        <f t="shared" si="111"/>
        <v xml:space="preserve"> </v>
      </c>
      <c r="M1726" s="196"/>
      <c r="N1726" s="81"/>
      <c r="O1726" s="62">
        <f t="shared" si="112"/>
        <v>62</v>
      </c>
      <c r="P1726" s="58"/>
    </row>
    <row r="1727" spans="1:16" s="5" customFormat="1" ht="17.45" customHeight="1">
      <c r="A1727" s="4">
        <v>1718</v>
      </c>
      <c r="B1727" s="133" t="s">
        <v>11215</v>
      </c>
      <c r="C1727" s="134" t="s">
        <v>997</v>
      </c>
      <c r="D1727" s="135" t="s">
        <v>365</v>
      </c>
      <c r="E1727" s="81" t="s">
        <v>11242</v>
      </c>
      <c r="F1727" s="145">
        <v>5.7</v>
      </c>
      <c r="G1727" s="48">
        <v>6.12</v>
      </c>
      <c r="H1727" s="48">
        <v>53</v>
      </c>
      <c r="I1727" s="48">
        <v>67</v>
      </c>
      <c r="J1727" s="165" t="str">
        <f t="shared" si="109"/>
        <v xml:space="preserve"> </v>
      </c>
      <c r="K1727" s="165" t="str">
        <f t="shared" si="110"/>
        <v xml:space="preserve"> </v>
      </c>
      <c r="L1727" s="165" t="str">
        <f t="shared" si="111"/>
        <v xml:space="preserve"> </v>
      </c>
      <c r="M1727" s="101"/>
      <c r="N1727" s="81"/>
      <c r="O1727" s="62">
        <f t="shared" si="112"/>
        <v>60</v>
      </c>
      <c r="P1727" s="58"/>
    </row>
    <row r="1728" spans="1:16" s="5" customFormat="1" ht="17.45" customHeight="1">
      <c r="A1728" s="4">
        <v>1719</v>
      </c>
      <c r="B1728" s="133" t="s">
        <v>11216</v>
      </c>
      <c r="C1728" s="134" t="s">
        <v>1000</v>
      </c>
      <c r="D1728" s="135" t="s">
        <v>11217</v>
      </c>
      <c r="E1728" s="81" t="s">
        <v>11242</v>
      </c>
      <c r="F1728" s="145">
        <v>5.79</v>
      </c>
      <c r="G1728" s="48">
        <v>6.45</v>
      </c>
      <c r="H1728" s="48">
        <v>70</v>
      </c>
      <c r="I1728" s="48">
        <v>70</v>
      </c>
      <c r="J1728" s="165" t="str">
        <f t="shared" si="109"/>
        <v xml:space="preserve"> </v>
      </c>
      <c r="K1728" s="165" t="str">
        <f t="shared" si="110"/>
        <v xml:space="preserve"> </v>
      </c>
      <c r="L1728" s="165" t="str">
        <f t="shared" si="111"/>
        <v xml:space="preserve"> </v>
      </c>
      <c r="M1728" s="63"/>
      <c r="N1728" s="81"/>
      <c r="O1728" s="62">
        <f t="shared" si="112"/>
        <v>70</v>
      </c>
      <c r="P1728" s="58"/>
    </row>
    <row r="1729" spans="1:16" s="5" customFormat="1" ht="17.45" customHeight="1">
      <c r="A1729" s="4">
        <v>1720</v>
      </c>
      <c r="B1729" s="133" t="s">
        <v>11218</v>
      </c>
      <c r="C1729" s="134" t="s">
        <v>361</v>
      </c>
      <c r="D1729" s="135" t="s">
        <v>3797</v>
      </c>
      <c r="E1729" s="81" t="s">
        <v>11242</v>
      </c>
      <c r="F1729" s="145">
        <v>4.97</v>
      </c>
      <c r="G1729" s="48">
        <v>6.6</v>
      </c>
      <c r="H1729" s="48">
        <v>50</v>
      </c>
      <c r="I1729" s="48">
        <v>61</v>
      </c>
      <c r="J1729" s="165" t="str">
        <f t="shared" si="109"/>
        <v xml:space="preserve"> </v>
      </c>
      <c r="K1729" s="165" t="str">
        <f t="shared" si="110"/>
        <v xml:space="preserve"> </v>
      </c>
      <c r="L1729" s="165" t="str">
        <f t="shared" si="111"/>
        <v xml:space="preserve"> </v>
      </c>
      <c r="M1729" s="84"/>
      <c r="N1729" s="81"/>
      <c r="O1729" s="62">
        <f t="shared" si="112"/>
        <v>55.5</v>
      </c>
      <c r="P1729" s="58"/>
    </row>
    <row r="1730" spans="1:16" s="5" customFormat="1" ht="17.45" customHeight="1">
      <c r="A1730" s="4">
        <v>1721</v>
      </c>
      <c r="B1730" s="133" t="s">
        <v>11219</v>
      </c>
      <c r="C1730" s="134" t="s">
        <v>986</v>
      </c>
      <c r="D1730" s="135" t="s">
        <v>3797</v>
      </c>
      <c r="E1730" s="81" t="s">
        <v>11242</v>
      </c>
      <c r="F1730" s="145">
        <v>4.71</v>
      </c>
      <c r="G1730" s="48">
        <v>5.28</v>
      </c>
      <c r="H1730" s="48">
        <v>54</v>
      </c>
      <c r="I1730" s="48">
        <v>53</v>
      </c>
      <c r="J1730" s="165" t="str">
        <f t="shared" si="109"/>
        <v xml:space="preserve"> </v>
      </c>
      <c r="K1730" s="165" t="str">
        <f t="shared" si="110"/>
        <v xml:space="preserve"> </v>
      </c>
      <c r="L1730" s="165" t="str">
        <f t="shared" si="111"/>
        <v xml:space="preserve"> </v>
      </c>
      <c r="M1730" s="83"/>
      <c r="N1730" s="81"/>
      <c r="O1730" s="62">
        <f t="shared" si="112"/>
        <v>53.5</v>
      </c>
      <c r="P1730" s="58"/>
    </row>
    <row r="1731" spans="1:16" s="5" customFormat="1" ht="17.45" customHeight="1">
      <c r="A1731" s="4">
        <v>1722</v>
      </c>
      <c r="B1731" s="133" t="s">
        <v>11220</v>
      </c>
      <c r="C1731" s="134" t="s">
        <v>497</v>
      </c>
      <c r="D1731" s="135" t="s">
        <v>3801</v>
      </c>
      <c r="E1731" s="81" t="s">
        <v>11242</v>
      </c>
      <c r="F1731" s="145">
        <v>5.4</v>
      </c>
      <c r="G1731" s="48">
        <v>6.79</v>
      </c>
      <c r="H1731" s="48">
        <v>64</v>
      </c>
      <c r="I1731" s="48">
        <v>71</v>
      </c>
      <c r="J1731" s="151" t="str">
        <f t="shared" si="109"/>
        <v xml:space="preserve"> </v>
      </c>
      <c r="K1731" s="151" t="str">
        <f t="shared" si="110"/>
        <v xml:space="preserve"> </v>
      </c>
      <c r="L1731" s="151" t="str">
        <f t="shared" si="111"/>
        <v xml:space="preserve"> </v>
      </c>
      <c r="M1731" s="83"/>
      <c r="N1731" s="224"/>
      <c r="O1731" s="62">
        <f t="shared" si="112"/>
        <v>67.5</v>
      </c>
      <c r="P1731" s="90"/>
    </row>
    <row r="1732" spans="1:16" s="5" customFormat="1" ht="17.45" customHeight="1">
      <c r="A1732" s="4">
        <v>1723</v>
      </c>
      <c r="B1732" s="133" t="s">
        <v>11221</v>
      </c>
      <c r="C1732" s="134" t="s">
        <v>2653</v>
      </c>
      <c r="D1732" s="135" t="s">
        <v>3781</v>
      </c>
      <c r="E1732" s="81" t="s">
        <v>11242</v>
      </c>
      <c r="F1732" s="145">
        <v>5.74</v>
      </c>
      <c r="G1732" s="48">
        <v>7.31</v>
      </c>
      <c r="H1732" s="48">
        <v>61</v>
      </c>
      <c r="I1732" s="48">
        <v>61</v>
      </c>
      <c r="J1732" s="151" t="str">
        <f t="shared" si="109"/>
        <v xml:space="preserve"> </v>
      </c>
      <c r="K1732" s="151" t="str">
        <f t="shared" si="110"/>
        <v xml:space="preserve"> </v>
      </c>
      <c r="L1732" s="151" t="str">
        <f t="shared" si="111"/>
        <v xml:space="preserve"> </v>
      </c>
      <c r="M1732" s="101"/>
      <c r="N1732" s="224"/>
      <c r="O1732" s="62">
        <f t="shared" si="112"/>
        <v>61</v>
      </c>
      <c r="P1732" s="90"/>
    </row>
    <row r="1733" spans="1:16" s="5" customFormat="1" ht="17.45" customHeight="1">
      <c r="A1733" s="4">
        <v>1724</v>
      </c>
      <c r="B1733" s="133" t="s">
        <v>11222</v>
      </c>
      <c r="C1733" s="134" t="s">
        <v>1413</v>
      </c>
      <c r="D1733" s="135" t="s">
        <v>1001</v>
      </c>
      <c r="E1733" s="81" t="s">
        <v>11242</v>
      </c>
      <c r="F1733" s="145">
        <v>5.13</v>
      </c>
      <c r="G1733" s="48">
        <v>6.94</v>
      </c>
      <c r="H1733" s="48">
        <v>61</v>
      </c>
      <c r="I1733" s="48">
        <v>59</v>
      </c>
      <c r="J1733" s="151" t="str">
        <f t="shared" si="109"/>
        <v xml:space="preserve"> </v>
      </c>
      <c r="K1733" s="151" t="str">
        <f t="shared" si="110"/>
        <v xml:space="preserve"> </v>
      </c>
      <c r="L1733" s="151" t="str">
        <f t="shared" si="111"/>
        <v xml:space="preserve"> </v>
      </c>
      <c r="M1733" s="101"/>
      <c r="N1733" s="41"/>
      <c r="O1733" s="62">
        <f t="shared" si="112"/>
        <v>60</v>
      </c>
      <c r="P1733" s="76"/>
    </row>
    <row r="1734" spans="1:16" s="5" customFormat="1" ht="17.45" customHeight="1">
      <c r="A1734" s="4">
        <v>1725</v>
      </c>
      <c r="B1734" s="133" t="s">
        <v>11223</v>
      </c>
      <c r="C1734" s="134" t="s">
        <v>903</v>
      </c>
      <c r="D1734" s="135" t="s">
        <v>300</v>
      </c>
      <c r="E1734" s="81" t="s">
        <v>11242</v>
      </c>
      <c r="F1734" s="145">
        <v>5.9</v>
      </c>
      <c r="G1734" s="48">
        <v>6.68</v>
      </c>
      <c r="H1734" s="48">
        <v>50</v>
      </c>
      <c r="I1734" s="48">
        <v>57</v>
      </c>
      <c r="J1734" s="151" t="str">
        <f t="shared" si="109"/>
        <v xml:space="preserve"> </v>
      </c>
      <c r="K1734" s="151" t="str">
        <f t="shared" si="110"/>
        <v xml:space="preserve"> </v>
      </c>
      <c r="L1734" s="151" t="str">
        <f t="shared" si="111"/>
        <v xml:space="preserve"> </v>
      </c>
      <c r="M1734" s="98"/>
      <c r="N1734" s="41"/>
      <c r="O1734" s="62">
        <f t="shared" si="112"/>
        <v>53.5</v>
      </c>
      <c r="P1734" s="76"/>
    </row>
    <row r="1735" spans="1:16" s="5" customFormat="1" ht="17.45" customHeight="1">
      <c r="A1735" s="4">
        <v>1726</v>
      </c>
      <c r="B1735" s="133" t="s">
        <v>11224</v>
      </c>
      <c r="C1735" s="134" t="s">
        <v>4063</v>
      </c>
      <c r="D1735" s="135" t="s">
        <v>1008</v>
      </c>
      <c r="E1735" s="81" t="s">
        <v>11242</v>
      </c>
      <c r="F1735" s="145">
        <v>5.83</v>
      </c>
      <c r="G1735" s="48">
        <v>7.49</v>
      </c>
      <c r="H1735" s="48">
        <v>50</v>
      </c>
      <c r="I1735" s="48">
        <v>73</v>
      </c>
      <c r="J1735" s="151" t="str">
        <f t="shared" si="109"/>
        <v xml:space="preserve"> </v>
      </c>
      <c r="K1735" s="151" t="str">
        <f t="shared" si="110"/>
        <v>SVK</v>
      </c>
      <c r="L1735" s="151" t="str">
        <f t="shared" si="111"/>
        <v xml:space="preserve"> </v>
      </c>
      <c r="M1735" s="101"/>
      <c r="N1735" s="41"/>
      <c r="O1735" s="62">
        <f t="shared" si="112"/>
        <v>61.5</v>
      </c>
      <c r="P1735" s="91"/>
    </row>
    <row r="1736" spans="1:16" s="5" customFormat="1" ht="17.45" customHeight="1">
      <c r="A1736" s="4">
        <v>1727</v>
      </c>
      <c r="B1736" s="133" t="s">
        <v>11225</v>
      </c>
      <c r="C1736" s="134" t="s">
        <v>1419</v>
      </c>
      <c r="D1736" s="135" t="s">
        <v>306</v>
      </c>
      <c r="E1736" s="81" t="s">
        <v>11242</v>
      </c>
      <c r="F1736" s="145">
        <v>4.53</v>
      </c>
      <c r="G1736" s="48">
        <v>5.85</v>
      </c>
      <c r="H1736" s="48">
        <v>50</v>
      </c>
      <c r="I1736" s="48">
        <v>58</v>
      </c>
      <c r="J1736" s="151" t="str">
        <f t="shared" ref="J1736:J1799" si="113">IF(AND(F1736&gt;=9,H1736&gt;=90),"SVXS",IF(AND(F1736&gt;=8,H1736&gt;=80),"SVG",IF(AND(F1736&gt;=7,H1736&gt;=70),"SVK"," ")))</f>
        <v xml:space="preserve"> </v>
      </c>
      <c r="K1736" s="151" t="str">
        <f t="shared" ref="K1736:K1799" si="114">IF(AND(G1736&gt;=9,I1736&gt;=90),"SVXS",IF(AND(G1736&gt;=8,I1736&gt;=80),"SVG",IF(AND(G1736&gt;=7,I1736&gt;=70),"SVK"," ")))</f>
        <v xml:space="preserve"> </v>
      </c>
      <c r="L1736" s="151" t="str">
        <f t="shared" ref="L1736:L1799" si="115">IF(AND(J1736="SVXS",K1736="SVXS"),"SVXS",IF(AND(J1736="SVG",K1736="SVG"),"SVG",IF(AND(J1736="SVK",K1736="SVK"),"SVK",IF(AND(J1736="SVXS",K1736="SVG"),"SVG",IF(AND(J1736="SVG",K1736="SVXS"),"SVG",IF(AND(J1736="SVG",K1736="SVK"),"SVK",IF(AND(J1736="SVK",K1736="SVG"),"SVK"," ")))))))</f>
        <v xml:space="preserve"> </v>
      </c>
      <c r="M1736" s="101"/>
      <c r="N1736" s="213"/>
      <c r="O1736" s="62">
        <f t="shared" ref="O1736:O1799" si="116">SUM(H1736:I1736)/2</f>
        <v>54</v>
      </c>
      <c r="P1736" s="71"/>
    </row>
    <row r="1737" spans="1:16" s="5" customFormat="1" ht="17.45" customHeight="1">
      <c r="A1737" s="4">
        <v>1728</v>
      </c>
      <c r="B1737" s="133" t="s">
        <v>11226</v>
      </c>
      <c r="C1737" s="134" t="s">
        <v>11227</v>
      </c>
      <c r="D1737" s="135" t="s">
        <v>11228</v>
      </c>
      <c r="E1737" s="81" t="s">
        <v>11242</v>
      </c>
      <c r="F1737" s="145">
        <v>6.28</v>
      </c>
      <c r="G1737" s="48">
        <v>7.96</v>
      </c>
      <c r="H1737" s="48">
        <v>56</v>
      </c>
      <c r="I1737" s="48">
        <v>71</v>
      </c>
      <c r="J1737" s="151" t="str">
        <f t="shared" si="113"/>
        <v xml:space="preserve"> </v>
      </c>
      <c r="K1737" s="166" t="str">
        <f t="shared" si="114"/>
        <v>SVK</v>
      </c>
      <c r="L1737" s="151" t="str">
        <f t="shared" si="115"/>
        <v xml:space="preserve"> </v>
      </c>
      <c r="M1737" s="196" t="s">
        <v>12603</v>
      </c>
      <c r="N1737" s="213"/>
      <c r="O1737" s="62">
        <f t="shared" si="116"/>
        <v>63.5</v>
      </c>
      <c r="P1737" s="71"/>
    </row>
    <row r="1738" spans="1:16" s="5" customFormat="1" ht="17.45" customHeight="1">
      <c r="A1738" s="4">
        <v>1729</v>
      </c>
      <c r="B1738" s="133" t="s">
        <v>11229</v>
      </c>
      <c r="C1738" s="134" t="s">
        <v>2976</v>
      </c>
      <c r="D1738" s="135" t="s">
        <v>4270</v>
      </c>
      <c r="E1738" s="81" t="s">
        <v>11242</v>
      </c>
      <c r="F1738" s="145">
        <v>5.16</v>
      </c>
      <c r="G1738" s="48">
        <v>6.48</v>
      </c>
      <c r="H1738" s="48">
        <v>53</v>
      </c>
      <c r="I1738" s="48">
        <v>62</v>
      </c>
      <c r="J1738" s="151" t="str">
        <f t="shared" si="113"/>
        <v xml:space="preserve"> </v>
      </c>
      <c r="K1738" s="151" t="str">
        <f t="shared" si="114"/>
        <v xml:space="preserve"> </v>
      </c>
      <c r="L1738" s="151" t="str">
        <f t="shared" si="115"/>
        <v xml:space="preserve"> </v>
      </c>
      <c r="M1738" s="101"/>
      <c r="N1738" s="81"/>
      <c r="O1738" s="62">
        <f t="shared" si="116"/>
        <v>57.5</v>
      </c>
      <c r="P1738" s="71"/>
    </row>
    <row r="1739" spans="1:16" s="5" customFormat="1" ht="17.45" customHeight="1">
      <c r="A1739" s="4">
        <v>1730</v>
      </c>
      <c r="B1739" s="133" t="s">
        <v>11230</v>
      </c>
      <c r="C1739" s="134" t="s">
        <v>1186</v>
      </c>
      <c r="D1739" s="135" t="s">
        <v>3823</v>
      </c>
      <c r="E1739" s="81" t="s">
        <v>11242</v>
      </c>
      <c r="F1739" s="145">
        <v>5.81</v>
      </c>
      <c r="G1739" s="48">
        <v>7.72</v>
      </c>
      <c r="H1739" s="48">
        <v>72</v>
      </c>
      <c r="I1739" s="48">
        <v>88</v>
      </c>
      <c r="J1739" s="151" t="str">
        <f t="shared" si="113"/>
        <v xml:space="preserve"> </v>
      </c>
      <c r="K1739" s="151" t="str">
        <f t="shared" si="114"/>
        <v>SVK</v>
      </c>
      <c r="L1739" s="151" t="str">
        <f t="shared" si="115"/>
        <v xml:space="preserve"> </v>
      </c>
      <c r="M1739" s="83"/>
      <c r="N1739" s="81"/>
      <c r="O1739" s="62">
        <f t="shared" si="116"/>
        <v>80</v>
      </c>
      <c r="P1739" s="76"/>
    </row>
    <row r="1740" spans="1:16" s="5" customFormat="1" ht="17.45" customHeight="1">
      <c r="A1740" s="4">
        <v>1731</v>
      </c>
      <c r="B1740" s="133" t="s">
        <v>11231</v>
      </c>
      <c r="C1740" s="134" t="s">
        <v>3783</v>
      </c>
      <c r="D1740" s="135" t="s">
        <v>3454</v>
      </c>
      <c r="E1740" s="81" t="s">
        <v>11242</v>
      </c>
      <c r="F1740" s="145">
        <v>5.09</v>
      </c>
      <c r="G1740" s="48">
        <v>6.63</v>
      </c>
      <c r="H1740" s="48">
        <v>53</v>
      </c>
      <c r="I1740" s="48">
        <v>54</v>
      </c>
      <c r="J1740" s="151" t="str">
        <f t="shared" si="113"/>
        <v xml:space="preserve"> </v>
      </c>
      <c r="K1740" s="151" t="str">
        <f t="shared" si="114"/>
        <v xml:space="preserve"> </v>
      </c>
      <c r="L1740" s="151" t="str">
        <f t="shared" si="115"/>
        <v xml:space="preserve"> </v>
      </c>
      <c r="M1740" s="83"/>
      <c r="N1740" s="81"/>
      <c r="O1740" s="62">
        <f t="shared" si="116"/>
        <v>53.5</v>
      </c>
      <c r="P1740" s="76"/>
    </row>
    <row r="1741" spans="1:16" s="5" customFormat="1" ht="17.45" customHeight="1">
      <c r="A1741" s="4">
        <v>1732</v>
      </c>
      <c r="B1741" s="133" t="s">
        <v>11232</v>
      </c>
      <c r="C1741" s="134" t="s">
        <v>11233</v>
      </c>
      <c r="D1741" s="135" t="s">
        <v>11234</v>
      </c>
      <c r="E1741" s="81" t="s">
        <v>11242</v>
      </c>
      <c r="F1741" s="145">
        <v>5.88</v>
      </c>
      <c r="G1741" s="48">
        <v>5.85</v>
      </c>
      <c r="H1741" s="48">
        <v>51</v>
      </c>
      <c r="I1741" s="48">
        <v>58</v>
      </c>
      <c r="J1741" s="151" t="str">
        <f t="shared" si="113"/>
        <v xml:space="preserve"> </v>
      </c>
      <c r="K1741" s="151" t="str">
        <f t="shared" si="114"/>
        <v xml:space="preserve"> </v>
      </c>
      <c r="L1741" s="151" t="str">
        <f t="shared" si="115"/>
        <v xml:space="preserve"> </v>
      </c>
      <c r="M1741" s="101"/>
      <c r="N1741" s="81"/>
      <c r="O1741" s="62">
        <f t="shared" si="116"/>
        <v>54.5</v>
      </c>
      <c r="P1741" s="76"/>
    </row>
    <row r="1742" spans="1:16" s="5" customFormat="1" ht="17.45" customHeight="1">
      <c r="A1742" s="4">
        <v>1733</v>
      </c>
      <c r="B1742" s="133" t="s">
        <v>11235</v>
      </c>
      <c r="C1742" s="134" t="s">
        <v>3191</v>
      </c>
      <c r="D1742" s="135" t="s">
        <v>1002</v>
      </c>
      <c r="E1742" s="81" t="s">
        <v>11242</v>
      </c>
      <c r="F1742" s="145">
        <v>4.71</v>
      </c>
      <c r="G1742" s="48">
        <v>5.84</v>
      </c>
      <c r="H1742" s="48">
        <v>50</v>
      </c>
      <c r="I1742" s="48">
        <v>56</v>
      </c>
      <c r="J1742" s="151" t="str">
        <f t="shared" si="113"/>
        <v xml:space="preserve"> </v>
      </c>
      <c r="K1742" s="151" t="str">
        <f t="shared" si="114"/>
        <v xml:space="preserve"> </v>
      </c>
      <c r="L1742" s="151" t="str">
        <f t="shared" si="115"/>
        <v xml:space="preserve"> </v>
      </c>
      <c r="M1742" s="83"/>
      <c r="N1742" s="224"/>
      <c r="O1742" s="62">
        <f t="shared" si="116"/>
        <v>53</v>
      </c>
      <c r="P1742" s="71"/>
    </row>
    <row r="1743" spans="1:16" s="5" customFormat="1" ht="17.45" customHeight="1">
      <c r="A1743" s="4">
        <v>1734</v>
      </c>
      <c r="B1743" s="133" t="s">
        <v>11236</v>
      </c>
      <c r="C1743" s="134" t="s">
        <v>4061</v>
      </c>
      <c r="D1743" s="135" t="s">
        <v>1002</v>
      </c>
      <c r="E1743" s="81" t="s">
        <v>11242</v>
      </c>
      <c r="F1743" s="145">
        <v>5.55</v>
      </c>
      <c r="G1743" s="48">
        <v>5.88</v>
      </c>
      <c r="H1743" s="48">
        <v>53</v>
      </c>
      <c r="I1743" s="48">
        <v>55</v>
      </c>
      <c r="J1743" s="151" t="str">
        <f t="shared" si="113"/>
        <v xml:space="preserve"> </v>
      </c>
      <c r="K1743" s="151" t="str">
        <f t="shared" si="114"/>
        <v xml:space="preserve"> </v>
      </c>
      <c r="L1743" s="151" t="str">
        <f t="shared" si="115"/>
        <v xml:space="preserve"> </v>
      </c>
      <c r="M1743" s="101"/>
      <c r="N1743" s="81"/>
      <c r="O1743" s="62">
        <f t="shared" si="116"/>
        <v>54</v>
      </c>
      <c r="P1743" s="76"/>
    </row>
    <row r="1744" spans="1:16" s="5" customFormat="1" ht="17.45" customHeight="1">
      <c r="A1744" s="4">
        <v>1735</v>
      </c>
      <c r="B1744" s="133" t="s">
        <v>11237</v>
      </c>
      <c r="C1744" s="134" t="s">
        <v>3477</v>
      </c>
      <c r="D1744" s="135" t="s">
        <v>1002</v>
      </c>
      <c r="E1744" s="81" t="s">
        <v>11242</v>
      </c>
      <c r="F1744" s="145">
        <v>5.35</v>
      </c>
      <c r="G1744" s="48">
        <v>5.64</v>
      </c>
      <c r="H1744" s="48">
        <v>55</v>
      </c>
      <c r="I1744" s="48">
        <v>53</v>
      </c>
      <c r="J1744" s="151" t="str">
        <f t="shared" si="113"/>
        <v xml:space="preserve"> </v>
      </c>
      <c r="K1744" s="151" t="str">
        <f t="shared" si="114"/>
        <v xml:space="preserve"> </v>
      </c>
      <c r="L1744" s="151" t="str">
        <f t="shared" si="115"/>
        <v xml:space="preserve"> </v>
      </c>
      <c r="M1744" s="83"/>
      <c r="N1744" s="224"/>
      <c r="O1744" s="62">
        <f t="shared" si="116"/>
        <v>54</v>
      </c>
      <c r="P1744" s="76"/>
    </row>
    <row r="1745" spans="1:16" s="5" customFormat="1" ht="17.45" customHeight="1">
      <c r="A1745" s="4">
        <v>1736</v>
      </c>
      <c r="B1745" s="133" t="s">
        <v>11238</v>
      </c>
      <c r="C1745" s="134" t="s">
        <v>11239</v>
      </c>
      <c r="D1745" s="135" t="s">
        <v>2983</v>
      </c>
      <c r="E1745" s="81" t="s">
        <v>11242</v>
      </c>
      <c r="F1745" s="145">
        <v>6.05</v>
      </c>
      <c r="G1745" s="48">
        <v>7.39</v>
      </c>
      <c r="H1745" s="48">
        <v>54</v>
      </c>
      <c r="I1745" s="48">
        <v>63</v>
      </c>
      <c r="J1745" s="151" t="str">
        <f t="shared" si="113"/>
        <v xml:space="preserve"> </v>
      </c>
      <c r="K1745" s="151" t="str">
        <f t="shared" si="114"/>
        <v xml:space="preserve"> </v>
      </c>
      <c r="L1745" s="151" t="str">
        <f t="shared" si="115"/>
        <v xml:space="preserve"> </v>
      </c>
      <c r="M1745" s="101"/>
      <c r="N1745" s="81"/>
      <c r="O1745" s="62">
        <f t="shared" si="116"/>
        <v>58.5</v>
      </c>
      <c r="P1745" s="71"/>
    </row>
    <row r="1746" spans="1:16" s="5" customFormat="1" ht="17.45" customHeight="1">
      <c r="A1746" s="4">
        <v>1737</v>
      </c>
      <c r="B1746" s="133" t="s">
        <v>11240</v>
      </c>
      <c r="C1746" s="134" t="s">
        <v>771</v>
      </c>
      <c r="D1746" s="135" t="s">
        <v>2573</v>
      </c>
      <c r="E1746" s="81" t="s">
        <v>11242</v>
      </c>
      <c r="F1746" s="145">
        <v>5.66</v>
      </c>
      <c r="G1746" s="48">
        <v>6.49</v>
      </c>
      <c r="H1746" s="48">
        <v>62</v>
      </c>
      <c r="I1746" s="48">
        <v>62</v>
      </c>
      <c r="J1746" s="151" t="str">
        <f t="shared" si="113"/>
        <v xml:space="preserve"> </v>
      </c>
      <c r="K1746" s="151" t="str">
        <f t="shared" si="114"/>
        <v xml:space="preserve"> </v>
      </c>
      <c r="L1746" s="151" t="str">
        <f t="shared" si="115"/>
        <v xml:space="preserve"> </v>
      </c>
      <c r="M1746" s="83"/>
      <c r="N1746" s="41"/>
      <c r="O1746" s="62">
        <f t="shared" si="116"/>
        <v>62</v>
      </c>
      <c r="P1746" s="59"/>
    </row>
    <row r="1747" spans="1:16" s="5" customFormat="1" ht="17.45" customHeight="1">
      <c r="A1747" s="4">
        <v>1738</v>
      </c>
      <c r="B1747" s="133" t="s">
        <v>11241</v>
      </c>
      <c r="C1747" s="134" t="s">
        <v>309</v>
      </c>
      <c r="D1747" s="135" t="s">
        <v>3412</v>
      </c>
      <c r="E1747" s="81" t="s">
        <v>11242</v>
      </c>
      <c r="F1747" s="145">
        <v>6.81</v>
      </c>
      <c r="G1747" s="48">
        <v>7.01</v>
      </c>
      <c r="H1747" s="48">
        <v>62</v>
      </c>
      <c r="I1747" s="48">
        <v>68</v>
      </c>
      <c r="J1747" s="165" t="str">
        <f t="shared" si="113"/>
        <v xml:space="preserve"> </v>
      </c>
      <c r="K1747" s="165" t="str">
        <f t="shared" si="114"/>
        <v xml:space="preserve"> </v>
      </c>
      <c r="L1747" s="165" t="str">
        <f t="shared" si="115"/>
        <v xml:space="preserve"> </v>
      </c>
      <c r="M1747" s="196"/>
      <c r="N1747" s="81"/>
      <c r="O1747" s="62">
        <f t="shared" si="116"/>
        <v>65</v>
      </c>
      <c r="P1747" s="58"/>
    </row>
    <row r="1748" spans="1:16" s="5" customFormat="1" ht="17.45" customHeight="1">
      <c r="A1748" s="4">
        <v>1739</v>
      </c>
      <c r="B1748" s="133" t="s">
        <v>11244</v>
      </c>
      <c r="C1748" s="134" t="s">
        <v>2705</v>
      </c>
      <c r="D1748" s="135" t="s">
        <v>2009</v>
      </c>
      <c r="E1748" s="81" t="s">
        <v>11304</v>
      </c>
      <c r="F1748" s="145">
        <v>6.53</v>
      </c>
      <c r="G1748" s="145">
        <v>5.34</v>
      </c>
      <c r="H1748" s="48">
        <v>53</v>
      </c>
      <c r="I1748" s="48">
        <v>56</v>
      </c>
      <c r="J1748" s="165" t="str">
        <f t="shared" si="113"/>
        <v xml:space="preserve"> </v>
      </c>
      <c r="K1748" s="165" t="str">
        <f t="shared" si="114"/>
        <v xml:space="preserve"> </v>
      </c>
      <c r="L1748" s="165" t="str">
        <f t="shared" si="115"/>
        <v xml:space="preserve"> </v>
      </c>
      <c r="M1748" s="101"/>
      <c r="N1748" s="38"/>
      <c r="O1748" s="62">
        <f t="shared" si="116"/>
        <v>54.5</v>
      </c>
      <c r="P1748" s="58"/>
    </row>
    <row r="1749" spans="1:16" s="5" customFormat="1" ht="17.45" customHeight="1">
      <c r="A1749" s="4">
        <v>1740</v>
      </c>
      <c r="B1749" s="133" t="s">
        <v>11245</v>
      </c>
      <c r="C1749" s="134" t="s">
        <v>670</v>
      </c>
      <c r="D1749" s="135" t="s">
        <v>2268</v>
      </c>
      <c r="E1749" s="81" t="s">
        <v>11304</v>
      </c>
      <c r="F1749" s="145">
        <v>5.03</v>
      </c>
      <c r="G1749" s="145">
        <v>4.55</v>
      </c>
      <c r="H1749" s="48">
        <v>58</v>
      </c>
      <c r="I1749" s="48">
        <v>55</v>
      </c>
      <c r="J1749" s="165" t="str">
        <f t="shared" si="113"/>
        <v xml:space="preserve"> </v>
      </c>
      <c r="K1749" s="165" t="str">
        <f t="shared" si="114"/>
        <v xml:space="preserve"> </v>
      </c>
      <c r="L1749" s="165" t="str">
        <f t="shared" si="115"/>
        <v xml:space="preserve"> </v>
      </c>
      <c r="M1749" s="101"/>
      <c r="N1749" s="81"/>
      <c r="O1749" s="62">
        <f t="shared" si="116"/>
        <v>56.5</v>
      </c>
      <c r="P1749" s="58"/>
    </row>
    <row r="1750" spans="1:16" s="5" customFormat="1" ht="17.45" customHeight="1">
      <c r="A1750" s="4">
        <v>1741</v>
      </c>
      <c r="B1750" s="133" t="s">
        <v>11246</v>
      </c>
      <c r="C1750" s="134" t="s">
        <v>3081</v>
      </c>
      <c r="D1750" s="135" t="s">
        <v>2268</v>
      </c>
      <c r="E1750" s="81" t="s">
        <v>11304</v>
      </c>
      <c r="F1750" s="145">
        <v>5.69</v>
      </c>
      <c r="G1750" s="145">
        <v>7.52</v>
      </c>
      <c r="H1750" s="48">
        <v>75</v>
      </c>
      <c r="I1750" s="48">
        <v>68</v>
      </c>
      <c r="J1750" s="165" t="str">
        <f t="shared" si="113"/>
        <v xml:space="preserve"> </v>
      </c>
      <c r="K1750" s="165" t="str">
        <f t="shared" si="114"/>
        <v xml:space="preserve"> </v>
      </c>
      <c r="L1750" s="165" t="str">
        <f t="shared" si="115"/>
        <v xml:space="preserve"> </v>
      </c>
      <c r="M1750" s="63"/>
      <c r="N1750" s="38"/>
      <c r="O1750" s="62">
        <f t="shared" si="116"/>
        <v>71.5</v>
      </c>
      <c r="P1750" s="58"/>
    </row>
    <row r="1751" spans="1:16" s="5" customFormat="1" ht="17.45" customHeight="1">
      <c r="A1751" s="4">
        <v>1742</v>
      </c>
      <c r="B1751" s="133" t="s">
        <v>11247</v>
      </c>
      <c r="C1751" s="134" t="s">
        <v>1563</v>
      </c>
      <c r="D1751" s="135" t="s">
        <v>3467</v>
      </c>
      <c r="E1751" s="81" t="s">
        <v>11304</v>
      </c>
      <c r="F1751" s="145">
        <v>5.83</v>
      </c>
      <c r="G1751" s="145">
        <v>6.88</v>
      </c>
      <c r="H1751" s="48">
        <v>55</v>
      </c>
      <c r="I1751" s="48">
        <v>57</v>
      </c>
      <c r="J1751" s="165" t="str">
        <f t="shared" si="113"/>
        <v xml:space="preserve"> </v>
      </c>
      <c r="K1751" s="165" t="str">
        <f t="shared" si="114"/>
        <v xml:space="preserve"> </v>
      </c>
      <c r="L1751" s="165" t="str">
        <f t="shared" si="115"/>
        <v xml:space="preserve"> </v>
      </c>
      <c r="M1751" s="101"/>
      <c r="N1751" s="224"/>
      <c r="O1751" s="62">
        <f t="shared" si="116"/>
        <v>56</v>
      </c>
      <c r="P1751" s="58"/>
    </row>
    <row r="1752" spans="1:16" s="5" customFormat="1" ht="17.45" customHeight="1">
      <c r="A1752" s="4">
        <v>1743</v>
      </c>
      <c r="B1752" s="133" t="s">
        <v>11248</v>
      </c>
      <c r="C1752" s="134" t="s">
        <v>11249</v>
      </c>
      <c r="D1752" s="135" t="s">
        <v>4067</v>
      </c>
      <c r="E1752" s="81" t="s">
        <v>11304</v>
      </c>
      <c r="F1752" s="145">
        <v>6.13</v>
      </c>
      <c r="G1752" s="145">
        <v>7.19</v>
      </c>
      <c r="H1752" s="48">
        <v>56</v>
      </c>
      <c r="I1752" s="48">
        <v>58</v>
      </c>
      <c r="J1752" s="165" t="str">
        <f t="shared" si="113"/>
        <v xml:space="preserve"> </v>
      </c>
      <c r="K1752" s="165" t="str">
        <f t="shared" si="114"/>
        <v xml:space="preserve"> </v>
      </c>
      <c r="L1752" s="165" t="str">
        <f t="shared" si="115"/>
        <v xml:space="preserve"> </v>
      </c>
      <c r="M1752" s="131"/>
      <c r="N1752" s="38"/>
      <c r="O1752" s="62">
        <f t="shared" si="116"/>
        <v>57</v>
      </c>
      <c r="P1752" s="58"/>
    </row>
    <row r="1753" spans="1:16" s="5" customFormat="1" ht="17.45" customHeight="1">
      <c r="A1753" s="4">
        <v>1744</v>
      </c>
      <c r="B1753" s="133" t="s">
        <v>11250</v>
      </c>
      <c r="C1753" s="134" t="s">
        <v>4328</v>
      </c>
      <c r="D1753" s="135" t="s">
        <v>1806</v>
      </c>
      <c r="E1753" s="81" t="s">
        <v>11304</v>
      </c>
      <c r="F1753" s="145">
        <v>5.69</v>
      </c>
      <c r="G1753" s="145">
        <v>5.54</v>
      </c>
      <c r="H1753" s="48">
        <v>53</v>
      </c>
      <c r="I1753" s="48">
        <v>53</v>
      </c>
      <c r="J1753" s="165" t="str">
        <f t="shared" si="113"/>
        <v xml:space="preserve"> </v>
      </c>
      <c r="K1753" s="165" t="str">
        <f t="shared" si="114"/>
        <v xml:space="preserve"> </v>
      </c>
      <c r="L1753" s="165" t="str">
        <f t="shared" si="115"/>
        <v xml:space="preserve"> </v>
      </c>
      <c r="M1753" s="101"/>
      <c r="N1753" s="38"/>
      <c r="O1753" s="62">
        <f t="shared" si="116"/>
        <v>53</v>
      </c>
      <c r="P1753" s="58"/>
    </row>
    <row r="1754" spans="1:16" s="5" customFormat="1" ht="17.45" customHeight="1">
      <c r="A1754" s="4">
        <v>1745</v>
      </c>
      <c r="B1754" s="133" t="s">
        <v>11251</v>
      </c>
      <c r="C1754" s="134" t="s">
        <v>351</v>
      </c>
      <c r="D1754" s="135" t="s">
        <v>1806</v>
      </c>
      <c r="E1754" s="81" t="s">
        <v>11304</v>
      </c>
      <c r="F1754" s="145">
        <v>5.15</v>
      </c>
      <c r="G1754" s="145">
        <v>5.92</v>
      </c>
      <c r="H1754" s="48">
        <v>55</v>
      </c>
      <c r="I1754" s="48">
        <v>53</v>
      </c>
      <c r="J1754" s="165" t="str">
        <f t="shared" si="113"/>
        <v xml:space="preserve"> </v>
      </c>
      <c r="K1754" s="165" t="str">
        <f t="shared" si="114"/>
        <v xml:space="preserve"> </v>
      </c>
      <c r="L1754" s="165" t="str">
        <f t="shared" si="115"/>
        <v xml:space="preserve"> </v>
      </c>
      <c r="M1754" s="83"/>
      <c r="N1754" s="38"/>
      <c r="O1754" s="62">
        <f t="shared" si="116"/>
        <v>54</v>
      </c>
      <c r="P1754" s="58"/>
    </row>
    <row r="1755" spans="1:16" s="5" customFormat="1" ht="17.45" customHeight="1">
      <c r="A1755" s="4">
        <v>1746</v>
      </c>
      <c r="B1755" s="133" t="s">
        <v>11252</v>
      </c>
      <c r="C1755" s="134" t="s">
        <v>3614</v>
      </c>
      <c r="D1755" s="135" t="s">
        <v>3837</v>
      </c>
      <c r="E1755" s="81" t="s">
        <v>11304</v>
      </c>
      <c r="F1755" s="145">
        <v>5.17</v>
      </c>
      <c r="G1755" s="145">
        <v>5.69</v>
      </c>
      <c r="H1755" s="48">
        <v>53</v>
      </c>
      <c r="I1755" s="48">
        <v>53</v>
      </c>
      <c r="J1755" s="165" t="str">
        <f t="shared" si="113"/>
        <v xml:space="preserve"> </v>
      </c>
      <c r="K1755" s="165" t="str">
        <f t="shared" si="114"/>
        <v xml:space="preserve"> </v>
      </c>
      <c r="L1755" s="165" t="str">
        <f t="shared" si="115"/>
        <v xml:space="preserve"> </v>
      </c>
      <c r="M1755" s="83"/>
      <c r="N1755" s="38"/>
      <c r="O1755" s="62">
        <f t="shared" si="116"/>
        <v>53</v>
      </c>
      <c r="P1755" s="58"/>
    </row>
    <row r="1756" spans="1:16" s="5" customFormat="1" ht="17.45" customHeight="1">
      <c r="A1756" s="4">
        <v>1747</v>
      </c>
      <c r="B1756" s="133" t="s">
        <v>11253</v>
      </c>
      <c r="C1756" s="134" t="s">
        <v>1919</v>
      </c>
      <c r="D1756" s="135" t="s">
        <v>1753</v>
      </c>
      <c r="E1756" s="81" t="s">
        <v>11304</v>
      </c>
      <c r="F1756" s="145">
        <v>5.31</v>
      </c>
      <c r="G1756" s="145">
        <v>6.07</v>
      </c>
      <c r="H1756" s="48">
        <v>53</v>
      </c>
      <c r="I1756" s="48">
        <v>55</v>
      </c>
      <c r="J1756" s="165" t="str">
        <f t="shared" si="113"/>
        <v xml:space="preserve"> </v>
      </c>
      <c r="K1756" s="165" t="str">
        <f t="shared" si="114"/>
        <v xml:space="preserve"> </v>
      </c>
      <c r="L1756" s="165" t="str">
        <f t="shared" si="115"/>
        <v xml:space="preserve"> </v>
      </c>
      <c r="M1756" s="101"/>
      <c r="N1756" s="38"/>
      <c r="O1756" s="62">
        <f t="shared" si="116"/>
        <v>54</v>
      </c>
      <c r="P1756" s="58"/>
    </row>
    <row r="1757" spans="1:16" s="5" customFormat="1" ht="17.45" customHeight="1">
      <c r="A1757" s="4">
        <v>1748</v>
      </c>
      <c r="B1757" s="133" t="s">
        <v>11254</v>
      </c>
      <c r="C1757" s="134" t="s">
        <v>1914</v>
      </c>
      <c r="D1757" s="135" t="s">
        <v>7475</v>
      </c>
      <c r="E1757" s="81" t="s">
        <v>11304</v>
      </c>
      <c r="F1757" s="145">
        <v>5.23</v>
      </c>
      <c r="G1757" s="145">
        <v>5.3</v>
      </c>
      <c r="H1757" s="48">
        <v>55</v>
      </c>
      <c r="I1757" s="48">
        <v>58</v>
      </c>
      <c r="J1757" s="165" t="str">
        <f t="shared" si="113"/>
        <v xml:space="preserve"> </v>
      </c>
      <c r="K1757" s="165" t="str">
        <f t="shared" si="114"/>
        <v xml:space="preserve"> </v>
      </c>
      <c r="L1757" s="165" t="str">
        <f t="shared" si="115"/>
        <v xml:space="preserve"> </v>
      </c>
      <c r="M1757" s="101"/>
      <c r="N1757" s="38"/>
      <c r="O1757" s="62">
        <f t="shared" si="116"/>
        <v>56.5</v>
      </c>
      <c r="P1757" s="58"/>
    </row>
    <row r="1758" spans="1:16" s="5" customFormat="1" ht="17.45" customHeight="1">
      <c r="A1758" s="4">
        <v>1749</v>
      </c>
      <c r="B1758" s="133" t="s">
        <v>11255</v>
      </c>
      <c r="C1758" s="134" t="s">
        <v>1728</v>
      </c>
      <c r="D1758" s="135" t="s">
        <v>3646</v>
      </c>
      <c r="E1758" s="81" t="s">
        <v>11304</v>
      </c>
      <c r="F1758" s="145">
        <v>0.04</v>
      </c>
      <c r="G1758" s="145">
        <v>6.14</v>
      </c>
      <c r="H1758" s="48">
        <v>46</v>
      </c>
      <c r="I1758" s="48">
        <v>54</v>
      </c>
      <c r="J1758" s="165" t="str">
        <f t="shared" si="113"/>
        <v xml:space="preserve"> </v>
      </c>
      <c r="K1758" s="165" t="str">
        <f t="shared" si="114"/>
        <v xml:space="preserve"> </v>
      </c>
      <c r="L1758" s="165" t="str">
        <f t="shared" si="115"/>
        <v xml:space="preserve"> </v>
      </c>
      <c r="M1758" s="101"/>
      <c r="N1758" s="38"/>
      <c r="O1758" s="62">
        <f t="shared" si="116"/>
        <v>50</v>
      </c>
      <c r="P1758" s="58"/>
    </row>
    <row r="1759" spans="1:16" s="5" customFormat="1" ht="17.45" customHeight="1">
      <c r="A1759" s="4">
        <v>1750</v>
      </c>
      <c r="B1759" s="133" t="s">
        <v>11256</v>
      </c>
      <c r="C1759" s="134" t="s">
        <v>3374</v>
      </c>
      <c r="D1759" s="135" t="s">
        <v>669</v>
      </c>
      <c r="E1759" s="81" t="s">
        <v>11304</v>
      </c>
      <c r="F1759" s="145">
        <v>5.78</v>
      </c>
      <c r="G1759" s="145">
        <v>7.29</v>
      </c>
      <c r="H1759" s="48">
        <v>53</v>
      </c>
      <c r="I1759" s="48">
        <v>58</v>
      </c>
      <c r="J1759" s="165" t="str">
        <f t="shared" si="113"/>
        <v xml:space="preserve"> </v>
      </c>
      <c r="K1759" s="165" t="str">
        <f t="shared" si="114"/>
        <v xml:space="preserve"> </v>
      </c>
      <c r="L1759" s="165" t="str">
        <f t="shared" si="115"/>
        <v xml:space="preserve"> </v>
      </c>
      <c r="M1759" s="83"/>
      <c r="N1759" s="81"/>
      <c r="O1759" s="62">
        <f t="shared" si="116"/>
        <v>55.5</v>
      </c>
      <c r="P1759" s="58"/>
    </row>
    <row r="1760" spans="1:16" s="5" customFormat="1" ht="17.45" customHeight="1">
      <c r="A1760" s="4">
        <v>1751</v>
      </c>
      <c r="B1760" s="133" t="s">
        <v>11257</v>
      </c>
      <c r="C1760" s="134" t="s">
        <v>11258</v>
      </c>
      <c r="D1760" s="135" t="s">
        <v>1414</v>
      </c>
      <c r="E1760" s="81" t="s">
        <v>11304</v>
      </c>
      <c r="F1760" s="145">
        <v>4.45</v>
      </c>
      <c r="G1760" s="145">
        <v>4.47</v>
      </c>
      <c r="H1760" s="48">
        <v>52</v>
      </c>
      <c r="I1760" s="48">
        <v>50</v>
      </c>
      <c r="J1760" s="165" t="str">
        <f t="shared" si="113"/>
        <v xml:space="preserve"> </v>
      </c>
      <c r="K1760" s="165" t="str">
        <f t="shared" si="114"/>
        <v xml:space="preserve"> </v>
      </c>
      <c r="L1760" s="165" t="str">
        <f t="shared" si="115"/>
        <v xml:space="preserve"> </v>
      </c>
      <c r="M1760" s="83"/>
      <c r="N1760" s="38"/>
      <c r="O1760" s="62">
        <f t="shared" si="116"/>
        <v>51</v>
      </c>
      <c r="P1760" s="58"/>
    </row>
    <row r="1761" spans="1:16" s="5" customFormat="1" ht="17.45" customHeight="1">
      <c r="A1761" s="4">
        <v>1752</v>
      </c>
      <c r="B1761" s="133" t="s">
        <v>11259</v>
      </c>
      <c r="C1761" s="134" t="s">
        <v>11260</v>
      </c>
      <c r="D1761" s="135" t="s">
        <v>23</v>
      </c>
      <c r="E1761" s="81" t="s">
        <v>11304</v>
      </c>
      <c r="F1761" s="145">
        <v>0.81</v>
      </c>
      <c r="G1761" s="145">
        <v>6.03</v>
      </c>
      <c r="H1761" s="48">
        <v>46</v>
      </c>
      <c r="I1761" s="48">
        <v>57</v>
      </c>
      <c r="J1761" s="165" t="str">
        <f t="shared" si="113"/>
        <v xml:space="preserve"> </v>
      </c>
      <c r="K1761" s="165" t="str">
        <f t="shared" si="114"/>
        <v xml:space="preserve"> </v>
      </c>
      <c r="L1761" s="165" t="str">
        <f t="shared" si="115"/>
        <v xml:space="preserve"> </v>
      </c>
      <c r="M1761" s="158" t="s">
        <v>12614</v>
      </c>
      <c r="N1761" s="124"/>
      <c r="O1761" s="62">
        <f t="shared" si="116"/>
        <v>51.5</v>
      </c>
      <c r="P1761" s="58"/>
    </row>
    <row r="1762" spans="1:16" s="5" customFormat="1" ht="17.45" customHeight="1">
      <c r="A1762" s="4">
        <v>1753</v>
      </c>
      <c r="B1762" s="133" t="s">
        <v>11261</v>
      </c>
      <c r="C1762" s="134" t="s">
        <v>11262</v>
      </c>
      <c r="D1762" s="135" t="s">
        <v>3227</v>
      </c>
      <c r="E1762" s="81" t="s">
        <v>11304</v>
      </c>
      <c r="F1762" s="145">
        <v>5.76</v>
      </c>
      <c r="G1762" s="145">
        <v>7.19</v>
      </c>
      <c r="H1762" s="48">
        <v>53</v>
      </c>
      <c r="I1762" s="48">
        <v>58</v>
      </c>
      <c r="J1762" s="165" t="str">
        <f t="shared" si="113"/>
        <v xml:space="preserve"> </v>
      </c>
      <c r="K1762" s="165" t="str">
        <f t="shared" si="114"/>
        <v xml:space="preserve"> </v>
      </c>
      <c r="L1762" s="165" t="str">
        <f t="shared" si="115"/>
        <v xml:space="preserve"> </v>
      </c>
      <c r="M1762" s="83"/>
      <c r="N1762" s="227"/>
      <c r="O1762" s="62">
        <f t="shared" si="116"/>
        <v>55.5</v>
      </c>
      <c r="P1762" s="58"/>
    </row>
    <row r="1763" spans="1:16" s="5" customFormat="1" ht="17.45" customHeight="1">
      <c r="A1763" s="4">
        <v>1754</v>
      </c>
      <c r="B1763" s="133" t="s">
        <v>11263</v>
      </c>
      <c r="C1763" s="134" t="s">
        <v>1929</v>
      </c>
      <c r="D1763" s="135" t="s">
        <v>3227</v>
      </c>
      <c r="E1763" s="81" t="s">
        <v>11304</v>
      </c>
      <c r="F1763" s="145">
        <v>5.67</v>
      </c>
      <c r="G1763" s="145">
        <v>6.74</v>
      </c>
      <c r="H1763" s="48">
        <v>55</v>
      </c>
      <c r="I1763" s="48">
        <v>57</v>
      </c>
      <c r="J1763" s="165" t="str">
        <f t="shared" si="113"/>
        <v xml:space="preserve"> </v>
      </c>
      <c r="K1763" s="165" t="str">
        <f t="shared" si="114"/>
        <v xml:space="preserve"> </v>
      </c>
      <c r="L1763" s="165" t="str">
        <f t="shared" si="115"/>
        <v xml:space="preserve"> </v>
      </c>
      <c r="M1763" s="202"/>
      <c r="N1763" s="38"/>
      <c r="O1763" s="62">
        <f t="shared" si="116"/>
        <v>56</v>
      </c>
      <c r="P1763" s="58"/>
    </row>
    <row r="1764" spans="1:16" s="5" customFormat="1" ht="17.45" customHeight="1">
      <c r="A1764" s="4">
        <v>1755</v>
      </c>
      <c r="B1764" s="133" t="s">
        <v>11264</v>
      </c>
      <c r="C1764" s="134" t="s">
        <v>3479</v>
      </c>
      <c r="D1764" s="135" t="s">
        <v>879</v>
      </c>
      <c r="E1764" s="81" t="s">
        <v>11304</v>
      </c>
      <c r="F1764" s="145">
        <v>6.37</v>
      </c>
      <c r="G1764" s="145">
        <v>6.03</v>
      </c>
      <c r="H1764" s="48">
        <v>53</v>
      </c>
      <c r="I1764" s="48">
        <v>54</v>
      </c>
      <c r="J1764" s="165" t="str">
        <f t="shared" si="113"/>
        <v xml:space="preserve"> </v>
      </c>
      <c r="K1764" s="165" t="str">
        <f t="shared" si="114"/>
        <v xml:space="preserve"> </v>
      </c>
      <c r="L1764" s="165" t="str">
        <f t="shared" si="115"/>
        <v xml:space="preserve"> </v>
      </c>
      <c r="M1764" s="63"/>
      <c r="N1764" s="81"/>
      <c r="O1764" s="62">
        <f t="shared" si="116"/>
        <v>53.5</v>
      </c>
      <c r="P1764" s="58"/>
    </row>
    <row r="1765" spans="1:16" s="5" customFormat="1" ht="17.45" customHeight="1">
      <c r="A1765" s="4">
        <v>1756</v>
      </c>
      <c r="B1765" s="133" t="s">
        <v>11265</v>
      </c>
      <c r="C1765" s="134" t="s">
        <v>6483</v>
      </c>
      <c r="D1765" s="135" t="s">
        <v>879</v>
      </c>
      <c r="E1765" s="81" t="s">
        <v>11304</v>
      </c>
      <c r="F1765" s="145">
        <v>4.78</v>
      </c>
      <c r="G1765" s="145">
        <v>5.59</v>
      </c>
      <c r="H1765" s="48">
        <v>53</v>
      </c>
      <c r="I1765" s="48">
        <v>54</v>
      </c>
      <c r="J1765" s="165" t="str">
        <f t="shared" si="113"/>
        <v xml:space="preserve"> </v>
      </c>
      <c r="K1765" s="165" t="str">
        <f t="shared" si="114"/>
        <v xml:space="preserve"> </v>
      </c>
      <c r="L1765" s="165" t="str">
        <f t="shared" si="115"/>
        <v xml:space="preserve"> </v>
      </c>
      <c r="M1765" s="63"/>
      <c r="N1765" s="81"/>
      <c r="O1765" s="62">
        <f t="shared" si="116"/>
        <v>53.5</v>
      </c>
      <c r="P1765" s="58"/>
    </row>
    <row r="1766" spans="1:16" s="5" customFormat="1" ht="17.45" customHeight="1">
      <c r="A1766" s="4">
        <v>1757</v>
      </c>
      <c r="B1766" s="133" t="s">
        <v>11266</v>
      </c>
      <c r="C1766" s="134" t="s">
        <v>3089</v>
      </c>
      <c r="D1766" s="135" t="s">
        <v>359</v>
      </c>
      <c r="E1766" s="81" t="s">
        <v>11304</v>
      </c>
      <c r="F1766" s="145">
        <v>5.69</v>
      </c>
      <c r="G1766" s="145">
        <v>5.75</v>
      </c>
      <c r="H1766" s="48">
        <v>53</v>
      </c>
      <c r="I1766" s="48">
        <v>51</v>
      </c>
      <c r="J1766" s="165" t="str">
        <f t="shared" si="113"/>
        <v xml:space="preserve"> </v>
      </c>
      <c r="K1766" s="165" t="str">
        <f t="shared" si="114"/>
        <v xml:space="preserve"> </v>
      </c>
      <c r="L1766" s="165" t="str">
        <f t="shared" si="115"/>
        <v xml:space="preserve"> </v>
      </c>
      <c r="M1766" s="83"/>
      <c r="N1766" s="231"/>
      <c r="O1766" s="62">
        <f t="shared" si="116"/>
        <v>52</v>
      </c>
      <c r="P1766" s="58"/>
    </row>
    <row r="1767" spans="1:16" s="5" customFormat="1" ht="17.45" customHeight="1">
      <c r="A1767" s="4">
        <v>1758</v>
      </c>
      <c r="B1767" s="133" t="s">
        <v>11267</v>
      </c>
      <c r="C1767" s="134" t="s">
        <v>11268</v>
      </c>
      <c r="D1767" s="135" t="s">
        <v>4263</v>
      </c>
      <c r="E1767" s="81" t="s">
        <v>11304</v>
      </c>
      <c r="F1767" s="145">
        <v>4.9800000000000004</v>
      </c>
      <c r="G1767" s="145">
        <v>5.12</v>
      </c>
      <c r="H1767" s="48">
        <v>52</v>
      </c>
      <c r="I1767" s="48">
        <v>53</v>
      </c>
      <c r="J1767" s="165" t="str">
        <f t="shared" si="113"/>
        <v xml:space="preserve"> </v>
      </c>
      <c r="K1767" s="165" t="str">
        <f t="shared" si="114"/>
        <v xml:space="preserve"> </v>
      </c>
      <c r="L1767" s="165" t="str">
        <f t="shared" si="115"/>
        <v xml:space="preserve"> </v>
      </c>
      <c r="M1767" s="101"/>
      <c r="N1767" s="231"/>
      <c r="O1767" s="62">
        <f t="shared" si="116"/>
        <v>52.5</v>
      </c>
      <c r="P1767" s="58"/>
    </row>
    <row r="1768" spans="1:16" s="5" customFormat="1" ht="17.45" customHeight="1">
      <c r="A1768" s="4">
        <v>1759</v>
      </c>
      <c r="B1768" s="133" t="s">
        <v>11269</v>
      </c>
      <c r="C1768" s="134" t="s">
        <v>1000</v>
      </c>
      <c r="D1768" s="135" t="s">
        <v>4263</v>
      </c>
      <c r="E1768" s="81" t="s">
        <v>11304</v>
      </c>
      <c r="F1768" s="145">
        <v>5.0999999999999996</v>
      </c>
      <c r="G1768" s="145">
        <v>6.57</v>
      </c>
      <c r="H1768" s="48">
        <v>56</v>
      </c>
      <c r="I1768" s="48">
        <v>52</v>
      </c>
      <c r="J1768" s="165" t="str">
        <f t="shared" si="113"/>
        <v xml:space="preserve"> </v>
      </c>
      <c r="K1768" s="165" t="str">
        <f t="shared" si="114"/>
        <v xml:space="preserve"> </v>
      </c>
      <c r="L1768" s="165" t="str">
        <f t="shared" si="115"/>
        <v xml:space="preserve"> </v>
      </c>
      <c r="M1768" s="63"/>
      <c r="N1768" s="38"/>
      <c r="O1768" s="62">
        <f t="shared" si="116"/>
        <v>54</v>
      </c>
      <c r="P1768" s="58"/>
    </row>
    <row r="1769" spans="1:16" s="5" customFormat="1" ht="17.45" customHeight="1">
      <c r="A1769" s="4">
        <v>1760</v>
      </c>
      <c r="B1769" s="133" t="s">
        <v>11270</v>
      </c>
      <c r="C1769" s="134" t="s">
        <v>1749</v>
      </c>
      <c r="D1769" s="135" t="s">
        <v>2092</v>
      </c>
      <c r="E1769" s="81" t="s">
        <v>11304</v>
      </c>
      <c r="F1769" s="145">
        <v>7.07</v>
      </c>
      <c r="G1769" s="145">
        <v>7.09</v>
      </c>
      <c r="H1769" s="48">
        <v>73</v>
      </c>
      <c r="I1769" s="48">
        <v>71</v>
      </c>
      <c r="J1769" s="168" t="str">
        <f t="shared" si="113"/>
        <v>SVK</v>
      </c>
      <c r="K1769" s="168" t="str">
        <f t="shared" si="114"/>
        <v>SVK</v>
      </c>
      <c r="L1769" s="168" t="str">
        <f t="shared" si="115"/>
        <v>SVK</v>
      </c>
      <c r="M1769" s="196" t="s">
        <v>12621</v>
      </c>
      <c r="N1769" s="38"/>
      <c r="O1769" s="62">
        <f t="shared" si="116"/>
        <v>72</v>
      </c>
      <c r="P1769" s="58"/>
    </row>
    <row r="1770" spans="1:16" s="5" customFormat="1" ht="17.45" customHeight="1">
      <c r="A1770" s="4">
        <v>1761</v>
      </c>
      <c r="B1770" s="133" t="s">
        <v>11271</v>
      </c>
      <c r="C1770" s="134" t="s">
        <v>3312</v>
      </c>
      <c r="D1770" s="135" t="s">
        <v>3789</v>
      </c>
      <c r="E1770" s="81" t="s">
        <v>11304</v>
      </c>
      <c r="F1770" s="145">
        <v>4.83</v>
      </c>
      <c r="G1770" s="145">
        <v>5.44</v>
      </c>
      <c r="H1770" s="48">
        <v>54</v>
      </c>
      <c r="I1770" s="48">
        <v>53</v>
      </c>
      <c r="J1770" s="165" t="str">
        <f t="shared" si="113"/>
        <v xml:space="preserve"> </v>
      </c>
      <c r="K1770" s="165" t="str">
        <f t="shared" si="114"/>
        <v xml:space="preserve"> </v>
      </c>
      <c r="L1770" s="165" t="str">
        <f t="shared" si="115"/>
        <v xml:space="preserve"> </v>
      </c>
      <c r="M1770" s="63"/>
      <c r="N1770" s="224"/>
      <c r="O1770" s="62">
        <f t="shared" si="116"/>
        <v>53.5</v>
      </c>
      <c r="P1770" s="58"/>
    </row>
    <row r="1771" spans="1:16" s="5" customFormat="1" ht="17.45" customHeight="1">
      <c r="A1771" s="4">
        <v>1762</v>
      </c>
      <c r="B1771" s="133" t="s">
        <v>11272</v>
      </c>
      <c r="C1771" s="134" t="s">
        <v>3241</v>
      </c>
      <c r="D1771" s="135" t="s">
        <v>998</v>
      </c>
      <c r="E1771" s="81" t="s">
        <v>11304</v>
      </c>
      <c r="F1771" s="145">
        <v>5.91</v>
      </c>
      <c r="G1771" s="145">
        <v>6.39</v>
      </c>
      <c r="H1771" s="48">
        <v>55</v>
      </c>
      <c r="I1771" s="48">
        <v>57</v>
      </c>
      <c r="J1771" s="165" t="str">
        <f t="shared" si="113"/>
        <v xml:space="preserve"> </v>
      </c>
      <c r="K1771" s="165" t="str">
        <f t="shared" si="114"/>
        <v xml:space="preserve"> </v>
      </c>
      <c r="L1771" s="165" t="str">
        <f t="shared" si="115"/>
        <v xml:space="preserve"> </v>
      </c>
      <c r="M1771" s="196"/>
      <c r="N1771" s="224"/>
      <c r="O1771" s="62">
        <f t="shared" si="116"/>
        <v>56</v>
      </c>
      <c r="P1771" s="58"/>
    </row>
    <row r="1772" spans="1:16" s="5" customFormat="1" ht="17.45" customHeight="1">
      <c r="A1772" s="4">
        <v>1763</v>
      </c>
      <c r="B1772" s="133" t="s">
        <v>11273</v>
      </c>
      <c r="C1772" s="134" t="s">
        <v>354</v>
      </c>
      <c r="D1772" s="135" t="s">
        <v>4341</v>
      </c>
      <c r="E1772" s="81" t="s">
        <v>11304</v>
      </c>
      <c r="F1772" s="145">
        <v>5.75</v>
      </c>
      <c r="G1772" s="145">
        <v>6.41</v>
      </c>
      <c r="H1772" s="48">
        <v>55</v>
      </c>
      <c r="I1772" s="48">
        <v>55</v>
      </c>
      <c r="J1772" s="165" t="str">
        <f t="shared" si="113"/>
        <v xml:space="preserve"> </v>
      </c>
      <c r="K1772" s="165" t="str">
        <f t="shared" si="114"/>
        <v xml:space="preserve"> </v>
      </c>
      <c r="L1772" s="165" t="str">
        <f t="shared" si="115"/>
        <v xml:space="preserve"> </v>
      </c>
      <c r="M1772" s="101"/>
      <c r="N1772" s="224"/>
      <c r="O1772" s="62">
        <f t="shared" si="116"/>
        <v>55</v>
      </c>
      <c r="P1772" s="58"/>
    </row>
    <row r="1773" spans="1:16" s="5" customFormat="1" ht="17.45" customHeight="1">
      <c r="A1773" s="4">
        <v>1764</v>
      </c>
      <c r="B1773" s="133" t="s">
        <v>11274</v>
      </c>
      <c r="C1773" s="134" t="s">
        <v>3783</v>
      </c>
      <c r="D1773" s="135" t="s">
        <v>365</v>
      </c>
      <c r="E1773" s="81" t="s">
        <v>11304</v>
      </c>
      <c r="F1773" s="145">
        <v>5.75</v>
      </c>
      <c r="G1773" s="145">
        <v>7.28</v>
      </c>
      <c r="H1773" s="48">
        <v>55</v>
      </c>
      <c r="I1773" s="48">
        <v>58</v>
      </c>
      <c r="J1773" s="165" t="str">
        <f t="shared" si="113"/>
        <v xml:space="preserve"> </v>
      </c>
      <c r="K1773" s="165" t="str">
        <f t="shared" si="114"/>
        <v xml:space="preserve"> </v>
      </c>
      <c r="L1773" s="165" t="str">
        <f t="shared" si="115"/>
        <v xml:space="preserve"> </v>
      </c>
      <c r="M1773" s="83"/>
      <c r="N1773" s="38"/>
      <c r="O1773" s="62">
        <f t="shared" si="116"/>
        <v>56.5</v>
      </c>
      <c r="P1773" s="58"/>
    </row>
    <row r="1774" spans="1:16" s="5" customFormat="1" ht="17.45" customHeight="1">
      <c r="A1774" s="4">
        <v>1765</v>
      </c>
      <c r="B1774" s="133" t="s">
        <v>11275</v>
      </c>
      <c r="C1774" s="134" t="s">
        <v>273</v>
      </c>
      <c r="D1774" s="135" t="s">
        <v>999</v>
      </c>
      <c r="E1774" s="81" t="s">
        <v>11304</v>
      </c>
      <c r="F1774" s="145">
        <v>4.91</v>
      </c>
      <c r="G1774" s="145">
        <v>4.99</v>
      </c>
      <c r="H1774" s="48">
        <v>52</v>
      </c>
      <c r="I1774" s="48">
        <v>54</v>
      </c>
      <c r="J1774" s="165" t="str">
        <f t="shared" si="113"/>
        <v xml:space="preserve"> </v>
      </c>
      <c r="K1774" s="165" t="str">
        <f t="shared" si="114"/>
        <v xml:space="preserve"> </v>
      </c>
      <c r="L1774" s="165" t="str">
        <f t="shared" si="115"/>
        <v xml:space="preserve"> </v>
      </c>
      <c r="M1774" s="122"/>
      <c r="N1774" s="81"/>
      <c r="O1774" s="62">
        <f t="shared" si="116"/>
        <v>53</v>
      </c>
      <c r="P1774" s="58"/>
    </row>
    <row r="1775" spans="1:16" s="5" customFormat="1" ht="17.45" customHeight="1">
      <c r="A1775" s="4">
        <v>1766</v>
      </c>
      <c r="B1775" s="133" t="s">
        <v>11276</v>
      </c>
      <c r="C1775" s="134" t="s">
        <v>3112</v>
      </c>
      <c r="D1775" s="135" t="s">
        <v>4266</v>
      </c>
      <c r="E1775" s="81" t="s">
        <v>11304</v>
      </c>
      <c r="F1775" s="145">
        <v>5.03</v>
      </c>
      <c r="G1775" s="145">
        <v>6.01</v>
      </c>
      <c r="H1775" s="48">
        <v>52</v>
      </c>
      <c r="I1775" s="48">
        <v>52</v>
      </c>
      <c r="J1775" s="165" t="str">
        <f t="shared" si="113"/>
        <v xml:space="preserve"> </v>
      </c>
      <c r="K1775" s="165" t="str">
        <f t="shared" si="114"/>
        <v xml:space="preserve"> </v>
      </c>
      <c r="L1775" s="165" t="str">
        <f t="shared" si="115"/>
        <v xml:space="preserve"> </v>
      </c>
      <c r="M1775" s="83"/>
      <c r="N1775" s="38"/>
      <c r="O1775" s="62">
        <f t="shared" si="116"/>
        <v>52</v>
      </c>
      <c r="P1775" s="58"/>
    </row>
    <row r="1776" spans="1:16" s="5" customFormat="1" ht="17.45" customHeight="1">
      <c r="A1776" s="4">
        <v>1767</v>
      </c>
      <c r="B1776" s="133" t="s">
        <v>11277</v>
      </c>
      <c r="C1776" s="134" t="s">
        <v>8268</v>
      </c>
      <c r="D1776" s="135" t="s">
        <v>4266</v>
      </c>
      <c r="E1776" s="81" t="s">
        <v>11304</v>
      </c>
      <c r="F1776" s="145">
        <v>6.38</v>
      </c>
      <c r="G1776" s="145">
        <v>6.24</v>
      </c>
      <c r="H1776" s="48">
        <v>56</v>
      </c>
      <c r="I1776" s="48">
        <v>62</v>
      </c>
      <c r="J1776" s="165" t="str">
        <f t="shared" si="113"/>
        <v xml:space="preserve"> </v>
      </c>
      <c r="K1776" s="165" t="str">
        <f t="shared" si="114"/>
        <v xml:space="preserve"> </v>
      </c>
      <c r="L1776" s="165" t="str">
        <f t="shared" si="115"/>
        <v xml:space="preserve"> </v>
      </c>
      <c r="M1776" s="196"/>
      <c r="N1776" s="38"/>
      <c r="O1776" s="62">
        <f t="shared" si="116"/>
        <v>59</v>
      </c>
      <c r="P1776" s="58"/>
    </row>
    <row r="1777" spans="1:16" s="5" customFormat="1" ht="17.45" customHeight="1">
      <c r="A1777" s="4">
        <v>1768</v>
      </c>
      <c r="B1777" s="133" t="s">
        <v>11278</v>
      </c>
      <c r="C1777" s="134" t="s">
        <v>1630</v>
      </c>
      <c r="D1777" s="135" t="s">
        <v>3801</v>
      </c>
      <c r="E1777" s="81" t="s">
        <v>11304</v>
      </c>
      <c r="F1777" s="145">
        <v>6.65</v>
      </c>
      <c r="G1777" s="145">
        <v>6.08</v>
      </c>
      <c r="H1777" s="48">
        <v>54</v>
      </c>
      <c r="I1777" s="48">
        <v>54</v>
      </c>
      <c r="J1777" s="165" t="str">
        <f t="shared" si="113"/>
        <v xml:space="preserve"> </v>
      </c>
      <c r="K1777" s="165" t="str">
        <f t="shared" si="114"/>
        <v xml:space="preserve"> </v>
      </c>
      <c r="L1777" s="165" t="str">
        <f t="shared" si="115"/>
        <v xml:space="preserve"> </v>
      </c>
      <c r="M1777" s="83"/>
      <c r="N1777" s="224"/>
      <c r="O1777" s="62">
        <f t="shared" si="116"/>
        <v>54</v>
      </c>
      <c r="P1777" s="58"/>
    </row>
    <row r="1778" spans="1:16" s="5" customFormat="1" ht="17.45" customHeight="1">
      <c r="A1778" s="4">
        <v>1769</v>
      </c>
      <c r="B1778" s="133" t="s">
        <v>11279</v>
      </c>
      <c r="C1778" s="134" t="s">
        <v>2241</v>
      </c>
      <c r="D1778" s="135" t="s">
        <v>3801</v>
      </c>
      <c r="E1778" s="81" t="s">
        <v>11304</v>
      </c>
      <c r="F1778" s="145">
        <v>5.55</v>
      </c>
      <c r="G1778" s="145">
        <v>5.48</v>
      </c>
      <c r="H1778" s="48">
        <v>53</v>
      </c>
      <c r="I1778" s="48">
        <v>53</v>
      </c>
      <c r="J1778" s="151" t="str">
        <f t="shared" si="113"/>
        <v xml:space="preserve"> </v>
      </c>
      <c r="K1778" s="151" t="str">
        <f t="shared" si="114"/>
        <v xml:space="preserve"> </v>
      </c>
      <c r="L1778" s="151" t="str">
        <f t="shared" si="115"/>
        <v xml:space="preserve"> </v>
      </c>
      <c r="M1778" s="219"/>
      <c r="N1778" s="213"/>
      <c r="O1778" s="62">
        <f t="shared" si="116"/>
        <v>53</v>
      </c>
      <c r="P1778" s="4"/>
    </row>
    <row r="1779" spans="1:16" s="5" customFormat="1" ht="17.45" customHeight="1">
      <c r="A1779" s="4">
        <v>1770</v>
      </c>
      <c r="B1779" s="133" t="s">
        <v>11280</v>
      </c>
      <c r="C1779" s="134" t="s">
        <v>9480</v>
      </c>
      <c r="D1779" s="135" t="s">
        <v>3779</v>
      </c>
      <c r="E1779" s="81" t="s">
        <v>11304</v>
      </c>
      <c r="F1779" s="145">
        <v>4.75</v>
      </c>
      <c r="G1779" s="145">
        <v>5.22</v>
      </c>
      <c r="H1779" s="48">
        <v>52</v>
      </c>
      <c r="I1779" s="48">
        <v>51</v>
      </c>
      <c r="J1779" s="151" t="str">
        <f t="shared" si="113"/>
        <v xml:space="preserve"> </v>
      </c>
      <c r="K1779" s="151" t="str">
        <f t="shared" si="114"/>
        <v xml:space="preserve"> </v>
      </c>
      <c r="L1779" s="151" t="str">
        <f t="shared" si="115"/>
        <v xml:space="preserve"> </v>
      </c>
      <c r="M1779" s="47"/>
      <c r="N1779" s="213"/>
      <c r="O1779" s="62">
        <f t="shared" si="116"/>
        <v>51.5</v>
      </c>
      <c r="P1779" s="4"/>
    </row>
    <row r="1780" spans="1:16" s="5" customFormat="1" ht="17.45" customHeight="1">
      <c r="A1780" s="4">
        <v>1771</v>
      </c>
      <c r="B1780" s="133" t="s">
        <v>11281</v>
      </c>
      <c r="C1780" s="134" t="s">
        <v>3444</v>
      </c>
      <c r="D1780" s="135" t="s">
        <v>1007</v>
      </c>
      <c r="E1780" s="81" t="s">
        <v>11304</v>
      </c>
      <c r="F1780" s="145">
        <v>1.67</v>
      </c>
      <c r="G1780" s="145">
        <v>5.13</v>
      </c>
      <c r="H1780" s="48">
        <v>46</v>
      </c>
      <c r="I1780" s="48">
        <v>51</v>
      </c>
      <c r="J1780" s="151" t="str">
        <f t="shared" si="113"/>
        <v xml:space="preserve"> </v>
      </c>
      <c r="K1780" s="151" t="str">
        <f t="shared" si="114"/>
        <v xml:space="preserve"> </v>
      </c>
      <c r="L1780" s="151" t="str">
        <f t="shared" si="115"/>
        <v xml:space="preserve"> </v>
      </c>
      <c r="M1780" s="101"/>
      <c r="N1780" s="213"/>
      <c r="O1780" s="62">
        <f t="shared" si="116"/>
        <v>48.5</v>
      </c>
      <c r="P1780" s="4"/>
    </row>
    <row r="1781" spans="1:16" s="5" customFormat="1" ht="17.45" customHeight="1">
      <c r="A1781" s="4">
        <v>1772</v>
      </c>
      <c r="B1781" s="133" t="s">
        <v>11282</v>
      </c>
      <c r="C1781" s="134" t="s">
        <v>1563</v>
      </c>
      <c r="D1781" s="135" t="s">
        <v>300</v>
      </c>
      <c r="E1781" s="81" t="s">
        <v>11304</v>
      </c>
      <c r="F1781" s="145">
        <v>5.57</v>
      </c>
      <c r="G1781" s="145">
        <v>6.53</v>
      </c>
      <c r="H1781" s="48">
        <v>61</v>
      </c>
      <c r="I1781" s="48">
        <v>61</v>
      </c>
      <c r="J1781" s="151" t="str">
        <f t="shared" si="113"/>
        <v xml:space="preserve"> </v>
      </c>
      <c r="K1781" s="151" t="str">
        <f t="shared" si="114"/>
        <v xml:space="preserve"> </v>
      </c>
      <c r="L1781" s="151" t="str">
        <f t="shared" si="115"/>
        <v xml:space="preserve"> </v>
      </c>
      <c r="M1781" s="120"/>
      <c r="N1781" s="213"/>
      <c r="O1781" s="62">
        <f t="shared" si="116"/>
        <v>61</v>
      </c>
      <c r="P1781" s="4"/>
    </row>
    <row r="1782" spans="1:16" s="5" customFormat="1" ht="17.45" customHeight="1">
      <c r="A1782" s="4">
        <v>1773</v>
      </c>
      <c r="B1782" s="133" t="s">
        <v>11283</v>
      </c>
      <c r="C1782" s="134" t="s">
        <v>363</v>
      </c>
      <c r="D1782" s="135" t="s">
        <v>4268</v>
      </c>
      <c r="E1782" s="81" t="s">
        <v>11304</v>
      </c>
      <c r="F1782" s="145">
        <v>5.27</v>
      </c>
      <c r="G1782" s="145">
        <v>6.86</v>
      </c>
      <c r="H1782" s="48">
        <v>53</v>
      </c>
      <c r="I1782" s="48">
        <v>54</v>
      </c>
      <c r="J1782" s="151" t="str">
        <f t="shared" si="113"/>
        <v xml:space="preserve"> </v>
      </c>
      <c r="K1782" s="151" t="str">
        <f t="shared" si="114"/>
        <v xml:space="preserve"> </v>
      </c>
      <c r="L1782" s="151" t="str">
        <f t="shared" si="115"/>
        <v xml:space="preserve"> </v>
      </c>
      <c r="M1782" s="72"/>
      <c r="N1782" s="213"/>
      <c r="O1782" s="62">
        <f t="shared" si="116"/>
        <v>53.5</v>
      </c>
      <c r="P1782" s="4"/>
    </row>
    <row r="1783" spans="1:16" s="5" customFormat="1" ht="17.45" customHeight="1">
      <c r="A1783" s="4">
        <v>1774</v>
      </c>
      <c r="B1783" s="133" t="s">
        <v>11284</v>
      </c>
      <c r="C1783" s="134" t="s">
        <v>4289</v>
      </c>
      <c r="D1783" s="135" t="s">
        <v>3182</v>
      </c>
      <c r="E1783" s="81" t="s">
        <v>11304</v>
      </c>
      <c r="F1783" s="145">
        <v>5.03</v>
      </c>
      <c r="G1783" s="145">
        <v>6.05</v>
      </c>
      <c r="H1783" s="48">
        <v>53</v>
      </c>
      <c r="I1783" s="48">
        <v>59</v>
      </c>
      <c r="J1783" s="151" t="str">
        <f t="shared" si="113"/>
        <v xml:space="preserve"> </v>
      </c>
      <c r="K1783" s="151" t="str">
        <f t="shared" si="114"/>
        <v xml:space="preserve"> </v>
      </c>
      <c r="L1783" s="151" t="str">
        <f t="shared" si="115"/>
        <v xml:space="preserve"> </v>
      </c>
      <c r="M1783" s="101"/>
      <c r="N1783" s="213"/>
      <c r="O1783" s="62">
        <f t="shared" si="116"/>
        <v>56</v>
      </c>
      <c r="P1783" s="4"/>
    </row>
    <row r="1784" spans="1:16" s="5" customFormat="1" ht="17.45" customHeight="1">
      <c r="A1784" s="4">
        <v>1775</v>
      </c>
      <c r="B1784" s="133" t="s">
        <v>11285</v>
      </c>
      <c r="C1784" s="134" t="s">
        <v>670</v>
      </c>
      <c r="D1784" s="135" t="s">
        <v>7899</v>
      </c>
      <c r="E1784" s="81" t="s">
        <v>11304</v>
      </c>
      <c r="F1784" s="145">
        <v>5.31</v>
      </c>
      <c r="G1784" s="145">
        <v>4.3899999999999997</v>
      </c>
      <c r="H1784" s="48">
        <v>59</v>
      </c>
      <c r="I1784" s="48">
        <v>59</v>
      </c>
      <c r="J1784" s="151" t="str">
        <f t="shared" si="113"/>
        <v xml:space="preserve"> </v>
      </c>
      <c r="K1784" s="151" t="str">
        <f t="shared" si="114"/>
        <v xml:space="preserve"> </v>
      </c>
      <c r="L1784" s="151" t="str">
        <f t="shared" si="115"/>
        <v xml:space="preserve"> </v>
      </c>
      <c r="M1784" s="63"/>
      <c r="N1784" s="213"/>
      <c r="O1784" s="62">
        <f t="shared" si="116"/>
        <v>59</v>
      </c>
      <c r="P1784" s="4"/>
    </row>
    <row r="1785" spans="1:16" s="5" customFormat="1" ht="17.45" customHeight="1">
      <c r="A1785" s="4">
        <v>1776</v>
      </c>
      <c r="B1785" s="133" t="s">
        <v>11286</v>
      </c>
      <c r="C1785" s="134" t="s">
        <v>11287</v>
      </c>
      <c r="D1785" s="135" t="s">
        <v>366</v>
      </c>
      <c r="E1785" s="81" t="s">
        <v>11304</v>
      </c>
      <c r="F1785" s="145">
        <v>5.99</v>
      </c>
      <c r="G1785" s="145">
        <v>7.3</v>
      </c>
      <c r="H1785" s="48">
        <v>55</v>
      </c>
      <c r="I1785" s="48">
        <v>63</v>
      </c>
      <c r="J1785" s="151" t="str">
        <f t="shared" si="113"/>
        <v xml:space="preserve"> </v>
      </c>
      <c r="K1785" s="151" t="str">
        <f t="shared" si="114"/>
        <v xml:space="preserve"> </v>
      </c>
      <c r="L1785" s="151" t="str">
        <f t="shared" si="115"/>
        <v xml:space="preserve"> </v>
      </c>
      <c r="M1785" s="101"/>
      <c r="N1785" s="213"/>
      <c r="O1785" s="62">
        <f t="shared" si="116"/>
        <v>59</v>
      </c>
      <c r="P1785" s="4"/>
    </row>
    <row r="1786" spans="1:16" s="5" customFormat="1" ht="17.45" customHeight="1">
      <c r="A1786" s="4">
        <v>1777</v>
      </c>
      <c r="B1786" s="133" t="s">
        <v>11288</v>
      </c>
      <c r="C1786" s="134" t="s">
        <v>348</v>
      </c>
      <c r="D1786" s="135" t="s">
        <v>366</v>
      </c>
      <c r="E1786" s="81" t="s">
        <v>11304</v>
      </c>
      <c r="F1786" s="145">
        <v>4.54</v>
      </c>
      <c r="G1786" s="145">
        <v>6.64</v>
      </c>
      <c r="H1786" s="48">
        <v>70</v>
      </c>
      <c r="I1786" s="48">
        <v>71</v>
      </c>
      <c r="J1786" s="151" t="str">
        <f t="shared" si="113"/>
        <v xml:space="preserve"> </v>
      </c>
      <c r="K1786" s="151" t="str">
        <f t="shared" si="114"/>
        <v xml:space="preserve"> </v>
      </c>
      <c r="L1786" s="151" t="str">
        <f t="shared" si="115"/>
        <v xml:space="preserve"> </v>
      </c>
      <c r="M1786" s="51"/>
      <c r="N1786" s="213"/>
      <c r="O1786" s="62">
        <f t="shared" si="116"/>
        <v>70.5</v>
      </c>
      <c r="P1786" s="4"/>
    </row>
    <row r="1787" spans="1:16" s="5" customFormat="1" ht="17.45" customHeight="1">
      <c r="A1787" s="4">
        <v>1778</v>
      </c>
      <c r="B1787" s="133" t="s">
        <v>11289</v>
      </c>
      <c r="C1787" s="134" t="s">
        <v>11290</v>
      </c>
      <c r="D1787" s="135" t="s">
        <v>3372</v>
      </c>
      <c r="E1787" s="81" t="s">
        <v>11304</v>
      </c>
      <c r="F1787" s="145">
        <v>5.35</v>
      </c>
      <c r="G1787" s="145">
        <v>7.03</v>
      </c>
      <c r="H1787" s="48">
        <v>71</v>
      </c>
      <c r="I1787" s="48">
        <v>79</v>
      </c>
      <c r="J1787" s="151" t="str">
        <f t="shared" si="113"/>
        <v xml:space="preserve"> </v>
      </c>
      <c r="K1787" s="151" t="str">
        <f t="shared" si="114"/>
        <v>SVK</v>
      </c>
      <c r="L1787" s="151" t="str">
        <f t="shared" si="115"/>
        <v xml:space="preserve"> </v>
      </c>
      <c r="M1787" s="158" t="s">
        <v>9978</v>
      </c>
      <c r="N1787" s="213"/>
      <c r="O1787" s="62">
        <f t="shared" si="116"/>
        <v>75</v>
      </c>
      <c r="P1787" s="4"/>
    </row>
    <row r="1788" spans="1:16" s="5" customFormat="1" ht="17.45" customHeight="1">
      <c r="A1788" s="4">
        <v>1779</v>
      </c>
      <c r="B1788" s="133" t="s">
        <v>11291</v>
      </c>
      <c r="C1788" s="134" t="s">
        <v>2967</v>
      </c>
      <c r="D1788" s="135" t="s">
        <v>3195</v>
      </c>
      <c r="E1788" s="81" t="s">
        <v>11304</v>
      </c>
      <c r="F1788" s="145">
        <v>4.71</v>
      </c>
      <c r="G1788" s="145">
        <v>6.38</v>
      </c>
      <c r="H1788" s="48">
        <v>54</v>
      </c>
      <c r="I1788" s="48">
        <v>55</v>
      </c>
      <c r="J1788" s="151" t="str">
        <f t="shared" si="113"/>
        <v xml:space="preserve"> </v>
      </c>
      <c r="K1788" s="151" t="str">
        <f t="shared" si="114"/>
        <v xml:space="preserve"> </v>
      </c>
      <c r="L1788" s="151" t="str">
        <f t="shared" si="115"/>
        <v xml:space="preserve"> </v>
      </c>
      <c r="M1788" s="120"/>
      <c r="N1788" s="123"/>
      <c r="O1788" s="62">
        <f t="shared" si="116"/>
        <v>54.5</v>
      </c>
      <c r="P1788" s="4"/>
    </row>
    <row r="1789" spans="1:16" s="5" customFormat="1" ht="17.45" customHeight="1">
      <c r="A1789" s="4">
        <v>1780</v>
      </c>
      <c r="B1789" s="133" t="s">
        <v>11292</v>
      </c>
      <c r="C1789" s="134" t="s">
        <v>7856</v>
      </c>
      <c r="D1789" s="135" t="s">
        <v>11293</v>
      </c>
      <c r="E1789" s="81" t="s">
        <v>11304</v>
      </c>
      <c r="F1789" s="145">
        <v>5.64</v>
      </c>
      <c r="G1789" s="145">
        <v>6.93</v>
      </c>
      <c r="H1789" s="48">
        <v>55</v>
      </c>
      <c r="I1789" s="48">
        <v>55</v>
      </c>
      <c r="J1789" s="151" t="str">
        <f t="shared" si="113"/>
        <v xml:space="preserve"> </v>
      </c>
      <c r="K1789" s="151" t="str">
        <f t="shared" si="114"/>
        <v xml:space="preserve"> </v>
      </c>
      <c r="L1789" s="151" t="str">
        <f t="shared" si="115"/>
        <v xml:space="preserve"> </v>
      </c>
      <c r="M1789" s="83"/>
      <c r="N1789" s="123"/>
      <c r="O1789" s="62">
        <f t="shared" si="116"/>
        <v>55</v>
      </c>
      <c r="P1789" s="4"/>
    </row>
    <row r="1790" spans="1:16" s="5" customFormat="1" ht="17.45" customHeight="1">
      <c r="A1790" s="4">
        <v>1781</v>
      </c>
      <c r="B1790" s="133" t="s">
        <v>11294</v>
      </c>
      <c r="C1790" s="134" t="s">
        <v>11295</v>
      </c>
      <c r="D1790" s="135" t="s">
        <v>9834</v>
      </c>
      <c r="E1790" s="81" t="s">
        <v>11304</v>
      </c>
      <c r="F1790" s="145">
        <v>5.26</v>
      </c>
      <c r="G1790" s="145">
        <v>6.95</v>
      </c>
      <c r="H1790" s="48">
        <v>52</v>
      </c>
      <c r="I1790" s="48">
        <v>52</v>
      </c>
      <c r="J1790" s="151" t="str">
        <f t="shared" si="113"/>
        <v xml:space="preserve"> </v>
      </c>
      <c r="K1790" s="151" t="str">
        <f t="shared" si="114"/>
        <v xml:space="preserve"> </v>
      </c>
      <c r="L1790" s="151" t="str">
        <f t="shared" si="115"/>
        <v xml:space="preserve"> </v>
      </c>
      <c r="M1790" s="51"/>
      <c r="N1790" s="123"/>
      <c r="O1790" s="62">
        <f t="shared" si="116"/>
        <v>52</v>
      </c>
      <c r="P1790" s="4"/>
    </row>
    <row r="1791" spans="1:16" s="5" customFormat="1" ht="17.45" customHeight="1">
      <c r="A1791" s="4">
        <v>1782</v>
      </c>
      <c r="B1791" s="133" t="s">
        <v>11296</v>
      </c>
      <c r="C1791" s="134" t="s">
        <v>7856</v>
      </c>
      <c r="D1791" s="135" t="s">
        <v>11297</v>
      </c>
      <c r="E1791" s="81" t="s">
        <v>11304</v>
      </c>
      <c r="F1791" s="145">
        <v>5.07</v>
      </c>
      <c r="G1791" s="145">
        <v>5.59</v>
      </c>
      <c r="H1791" s="48">
        <v>55</v>
      </c>
      <c r="I1791" s="48">
        <v>58</v>
      </c>
      <c r="J1791" s="151" t="str">
        <f t="shared" si="113"/>
        <v xml:space="preserve"> </v>
      </c>
      <c r="K1791" s="151" t="str">
        <f t="shared" si="114"/>
        <v xml:space="preserve"> </v>
      </c>
      <c r="L1791" s="151" t="str">
        <f t="shared" si="115"/>
        <v xml:space="preserve"> </v>
      </c>
      <c r="M1791" s="63"/>
      <c r="N1791" s="123"/>
      <c r="O1791" s="62">
        <f t="shared" si="116"/>
        <v>56.5</v>
      </c>
      <c r="P1791" s="4"/>
    </row>
    <row r="1792" spans="1:16" s="5" customFormat="1" ht="17.45" customHeight="1">
      <c r="A1792" s="4">
        <v>1783</v>
      </c>
      <c r="B1792" s="133" t="s">
        <v>11298</v>
      </c>
      <c r="C1792" s="134" t="s">
        <v>3607</v>
      </c>
      <c r="D1792" s="135" t="s">
        <v>2573</v>
      </c>
      <c r="E1792" s="81" t="s">
        <v>11304</v>
      </c>
      <c r="F1792" s="145">
        <v>5.93</v>
      </c>
      <c r="G1792" s="145">
        <v>6.35</v>
      </c>
      <c r="H1792" s="48">
        <v>77</v>
      </c>
      <c r="I1792" s="48">
        <v>72</v>
      </c>
      <c r="J1792" s="151" t="str">
        <f t="shared" si="113"/>
        <v xml:space="preserve"> </v>
      </c>
      <c r="K1792" s="151" t="str">
        <f t="shared" si="114"/>
        <v xml:space="preserve"> </v>
      </c>
      <c r="L1792" s="151" t="str">
        <f t="shared" si="115"/>
        <v xml:space="preserve"> </v>
      </c>
      <c r="M1792" s="72"/>
      <c r="N1792" s="123"/>
      <c r="O1792" s="62">
        <f t="shared" si="116"/>
        <v>74.5</v>
      </c>
      <c r="P1792" s="4"/>
    </row>
    <row r="1793" spans="1:18" s="5" customFormat="1" ht="17.45" customHeight="1">
      <c r="A1793" s="4">
        <v>1784</v>
      </c>
      <c r="B1793" s="133" t="s">
        <v>11299</v>
      </c>
      <c r="C1793" s="134" t="s">
        <v>3245</v>
      </c>
      <c r="D1793" s="135" t="s">
        <v>313</v>
      </c>
      <c r="E1793" s="81" t="s">
        <v>11304</v>
      </c>
      <c r="F1793" s="145">
        <v>5.69</v>
      </c>
      <c r="G1793" s="145">
        <v>6.59</v>
      </c>
      <c r="H1793" s="48">
        <v>55</v>
      </c>
      <c r="I1793" s="48">
        <v>62</v>
      </c>
      <c r="J1793" s="151" t="str">
        <f t="shared" si="113"/>
        <v xml:space="preserve"> </v>
      </c>
      <c r="K1793" s="151" t="str">
        <f t="shared" si="114"/>
        <v xml:space="preserve"> </v>
      </c>
      <c r="L1793" s="151" t="str">
        <f t="shared" si="115"/>
        <v xml:space="preserve"> </v>
      </c>
      <c r="M1793" s="101"/>
      <c r="N1793" s="123"/>
      <c r="O1793" s="62">
        <f t="shared" si="116"/>
        <v>58.5</v>
      </c>
      <c r="P1793" s="4"/>
    </row>
    <row r="1794" spans="1:18" s="5" customFormat="1" ht="17.45" customHeight="1">
      <c r="A1794" s="4">
        <v>1785</v>
      </c>
      <c r="B1794" s="133" t="s">
        <v>11300</v>
      </c>
      <c r="C1794" s="134" t="s">
        <v>11301</v>
      </c>
      <c r="D1794" s="135" t="s">
        <v>313</v>
      </c>
      <c r="E1794" s="81" t="s">
        <v>11304</v>
      </c>
      <c r="F1794" s="145">
        <v>5.95</v>
      </c>
      <c r="G1794" s="145">
        <v>6.76</v>
      </c>
      <c r="H1794" s="48">
        <v>55</v>
      </c>
      <c r="I1794" s="48">
        <v>57</v>
      </c>
      <c r="J1794" s="151" t="str">
        <f t="shared" si="113"/>
        <v xml:space="preserve"> </v>
      </c>
      <c r="K1794" s="151" t="str">
        <f t="shared" si="114"/>
        <v xml:space="preserve"> </v>
      </c>
      <c r="L1794" s="151" t="str">
        <f t="shared" si="115"/>
        <v xml:space="preserve"> </v>
      </c>
      <c r="M1794" s="70"/>
      <c r="N1794" s="123"/>
      <c r="O1794" s="62">
        <f t="shared" si="116"/>
        <v>56</v>
      </c>
      <c r="P1794" s="4"/>
    </row>
    <row r="1795" spans="1:18" s="5" customFormat="1" ht="17.45" customHeight="1">
      <c r="A1795" s="4">
        <v>1786</v>
      </c>
      <c r="B1795" s="133" t="s">
        <v>11302</v>
      </c>
      <c r="C1795" s="134" t="s">
        <v>11303</v>
      </c>
      <c r="D1795" s="135" t="s">
        <v>3720</v>
      </c>
      <c r="E1795" s="81" t="s">
        <v>11304</v>
      </c>
      <c r="F1795" s="145">
        <v>4.8499999999999996</v>
      </c>
      <c r="G1795" s="145">
        <v>5.87</v>
      </c>
      <c r="H1795" s="48">
        <v>52</v>
      </c>
      <c r="I1795" s="48">
        <v>53</v>
      </c>
      <c r="J1795" s="151" t="str">
        <f t="shared" si="113"/>
        <v xml:space="preserve"> </v>
      </c>
      <c r="K1795" s="151" t="str">
        <f t="shared" si="114"/>
        <v xml:space="preserve"> </v>
      </c>
      <c r="L1795" s="151" t="str">
        <f t="shared" si="115"/>
        <v xml:space="preserve"> </v>
      </c>
      <c r="M1795" s="51"/>
      <c r="N1795" s="123"/>
      <c r="O1795" s="62">
        <f t="shared" si="116"/>
        <v>52.5</v>
      </c>
      <c r="P1795" s="4"/>
    </row>
    <row r="1796" spans="1:18" s="5" customFormat="1" ht="17.45" customHeight="1">
      <c r="A1796" s="4">
        <v>1787</v>
      </c>
      <c r="B1796" s="133" t="s">
        <v>11305</v>
      </c>
      <c r="C1796" s="134" t="s">
        <v>11306</v>
      </c>
      <c r="D1796" s="135" t="s">
        <v>3413</v>
      </c>
      <c r="E1796" s="81" t="s">
        <v>11359</v>
      </c>
      <c r="F1796" s="145">
        <v>5.91</v>
      </c>
      <c r="G1796" s="145">
        <v>6.14</v>
      </c>
      <c r="H1796" s="48">
        <v>51</v>
      </c>
      <c r="I1796" s="48">
        <v>55</v>
      </c>
      <c r="J1796" s="151" t="str">
        <f t="shared" si="113"/>
        <v xml:space="preserve"> </v>
      </c>
      <c r="K1796" s="151" t="str">
        <f t="shared" si="114"/>
        <v xml:space="preserve"> </v>
      </c>
      <c r="L1796" s="151" t="str">
        <f t="shared" si="115"/>
        <v xml:space="preserve"> </v>
      </c>
      <c r="M1796" s="63"/>
      <c r="N1796" s="123"/>
      <c r="O1796" s="62">
        <f t="shared" si="116"/>
        <v>53</v>
      </c>
      <c r="P1796" s="4"/>
    </row>
    <row r="1797" spans="1:18" s="5" customFormat="1" ht="17.45" customHeight="1">
      <c r="A1797" s="4">
        <v>1788</v>
      </c>
      <c r="B1797" s="133" t="s">
        <v>11307</v>
      </c>
      <c r="C1797" s="134" t="s">
        <v>974</v>
      </c>
      <c r="D1797" s="135" t="s">
        <v>2009</v>
      </c>
      <c r="E1797" s="81" t="s">
        <v>11359</v>
      </c>
      <c r="F1797" s="145">
        <v>5.71</v>
      </c>
      <c r="G1797" s="145">
        <v>4.9800000000000004</v>
      </c>
      <c r="H1797" s="48">
        <v>51</v>
      </c>
      <c r="I1797" s="48">
        <v>53</v>
      </c>
      <c r="J1797" s="151" t="str">
        <f t="shared" si="113"/>
        <v xml:space="preserve"> </v>
      </c>
      <c r="K1797" s="151" t="str">
        <f t="shared" si="114"/>
        <v xml:space="preserve"> </v>
      </c>
      <c r="L1797" s="151" t="str">
        <f t="shared" si="115"/>
        <v xml:space="preserve"> </v>
      </c>
      <c r="M1797" s="196"/>
      <c r="N1797" s="123"/>
      <c r="O1797" s="62">
        <f t="shared" si="116"/>
        <v>52</v>
      </c>
      <c r="P1797" s="74"/>
      <c r="Q1797" s="32"/>
      <c r="R1797" s="32"/>
    </row>
    <row r="1798" spans="1:18" s="5" customFormat="1" ht="17.45" customHeight="1">
      <c r="A1798" s="4">
        <v>1789</v>
      </c>
      <c r="B1798" s="133" t="s">
        <v>11308</v>
      </c>
      <c r="C1798" s="134" t="s">
        <v>1768</v>
      </c>
      <c r="D1798" s="135" t="s">
        <v>11309</v>
      </c>
      <c r="E1798" s="81" t="s">
        <v>11359</v>
      </c>
      <c r="F1798" s="145">
        <v>5.31</v>
      </c>
      <c r="G1798" s="145">
        <v>5.23</v>
      </c>
      <c r="H1798" s="48">
        <v>51</v>
      </c>
      <c r="I1798" s="48">
        <v>53</v>
      </c>
      <c r="J1798" s="151" t="str">
        <f t="shared" si="113"/>
        <v xml:space="preserve"> </v>
      </c>
      <c r="K1798" s="151" t="str">
        <f t="shared" si="114"/>
        <v xml:space="preserve"> </v>
      </c>
      <c r="L1798" s="151" t="str">
        <f t="shared" si="115"/>
        <v xml:space="preserve"> </v>
      </c>
      <c r="M1798" s="63"/>
      <c r="N1798" s="123"/>
      <c r="O1798" s="62">
        <f t="shared" si="116"/>
        <v>52</v>
      </c>
      <c r="P1798" s="4"/>
    </row>
    <row r="1799" spans="1:18" s="5" customFormat="1" ht="17.45" customHeight="1">
      <c r="A1799" s="4">
        <v>1790</v>
      </c>
      <c r="B1799" s="133" t="s">
        <v>11310</v>
      </c>
      <c r="C1799" s="134" t="s">
        <v>2706</v>
      </c>
      <c r="D1799" s="135" t="s">
        <v>3837</v>
      </c>
      <c r="E1799" s="81" t="s">
        <v>11359</v>
      </c>
      <c r="F1799" s="145">
        <v>5.12</v>
      </c>
      <c r="G1799" s="145">
        <v>5.03</v>
      </c>
      <c r="H1799" s="48">
        <v>51</v>
      </c>
      <c r="I1799" s="48">
        <v>53</v>
      </c>
      <c r="J1799" s="151" t="str">
        <f t="shared" si="113"/>
        <v xml:space="preserve"> </v>
      </c>
      <c r="K1799" s="151" t="str">
        <f t="shared" si="114"/>
        <v xml:space="preserve"> </v>
      </c>
      <c r="L1799" s="151" t="str">
        <f t="shared" si="115"/>
        <v xml:space="preserve"> </v>
      </c>
      <c r="M1799" s="51"/>
      <c r="N1799" s="123"/>
      <c r="O1799" s="62">
        <f t="shared" si="116"/>
        <v>52</v>
      </c>
      <c r="P1799" s="4"/>
      <c r="R1799" s="32"/>
    </row>
    <row r="1800" spans="1:18" s="5" customFormat="1" ht="17.45" customHeight="1">
      <c r="A1800" s="4">
        <v>1791</v>
      </c>
      <c r="B1800" s="133" t="s">
        <v>11311</v>
      </c>
      <c r="C1800" s="134" t="s">
        <v>1394</v>
      </c>
      <c r="D1800" s="135" t="s">
        <v>3837</v>
      </c>
      <c r="E1800" s="81" t="s">
        <v>11359</v>
      </c>
      <c r="F1800" s="145">
        <v>5.8</v>
      </c>
      <c r="G1800" s="145">
        <v>4.33</v>
      </c>
      <c r="H1800" s="48">
        <v>56</v>
      </c>
      <c r="I1800" s="48">
        <v>52</v>
      </c>
      <c r="J1800" s="151" t="str">
        <f t="shared" ref="J1800:J1863" si="117">IF(AND(F1800&gt;=9,H1800&gt;=90),"SVXS",IF(AND(F1800&gt;=8,H1800&gt;=80),"SVG",IF(AND(F1800&gt;=7,H1800&gt;=70),"SVK"," ")))</f>
        <v xml:space="preserve"> </v>
      </c>
      <c r="K1800" s="151" t="str">
        <f t="shared" ref="K1800:K1863" si="118">IF(AND(G1800&gt;=9,I1800&gt;=90),"SVXS",IF(AND(G1800&gt;=8,I1800&gt;=80),"SVG",IF(AND(G1800&gt;=7,I1800&gt;=70),"SVK"," ")))</f>
        <v xml:space="preserve"> </v>
      </c>
      <c r="L1800" s="151" t="str">
        <f t="shared" ref="L1800:L1863" si="119">IF(AND(J1800="SVXS",K1800="SVXS"),"SVXS",IF(AND(J1800="SVG",K1800="SVG"),"SVG",IF(AND(J1800="SVK",K1800="SVK"),"SVK",IF(AND(J1800="SVXS",K1800="SVG"),"SVG",IF(AND(J1800="SVG",K1800="SVXS"),"SVG",IF(AND(J1800="SVG",K1800="SVK"),"SVK",IF(AND(J1800="SVK",K1800="SVG"),"SVK"," ")))))))</f>
        <v xml:space="preserve"> </v>
      </c>
      <c r="M1800" s="120"/>
      <c r="N1800" s="213"/>
      <c r="O1800" s="62">
        <f t="shared" ref="O1800:O1863" si="120">SUM(H1800:I1800)/2</f>
        <v>54</v>
      </c>
      <c r="P1800" s="4"/>
    </row>
    <row r="1801" spans="1:18" s="5" customFormat="1" ht="17.45" customHeight="1">
      <c r="A1801" s="4">
        <v>1792</v>
      </c>
      <c r="B1801" s="133" t="s">
        <v>11312</v>
      </c>
      <c r="C1801" s="134" t="s">
        <v>11313</v>
      </c>
      <c r="D1801" s="135" t="s">
        <v>1407</v>
      </c>
      <c r="E1801" s="81" t="s">
        <v>11359</v>
      </c>
      <c r="F1801" s="145">
        <v>7.65</v>
      </c>
      <c r="G1801" s="145">
        <v>7.24</v>
      </c>
      <c r="H1801" s="48">
        <v>61</v>
      </c>
      <c r="I1801" s="48">
        <v>62</v>
      </c>
      <c r="J1801" s="151" t="str">
        <f t="shared" si="117"/>
        <v xml:space="preserve"> </v>
      </c>
      <c r="K1801" s="151" t="str">
        <f t="shared" si="118"/>
        <v xml:space="preserve"> </v>
      </c>
      <c r="L1801" s="151" t="str">
        <f t="shared" si="119"/>
        <v xml:space="preserve"> </v>
      </c>
      <c r="M1801" s="51"/>
      <c r="N1801" s="123"/>
      <c r="O1801" s="62">
        <f t="shared" si="120"/>
        <v>61.5</v>
      </c>
      <c r="P1801" s="4"/>
      <c r="R1801" s="32"/>
    </row>
    <row r="1802" spans="1:18" s="5" customFormat="1" ht="17.45" customHeight="1">
      <c r="A1802" s="4">
        <v>1793</v>
      </c>
      <c r="B1802" s="133" t="s">
        <v>11314</v>
      </c>
      <c r="C1802" s="134" t="s">
        <v>4262</v>
      </c>
      <c r="D1802" s="135" t="s">
        <v>3474</v>
      </c>
      <c r="E1802" s="81" t="s">
        <v>11359</v>
      </c>
      <c r="F1802" s="145">
        <v>4.7699999999999996</v>
      </c>
      <c r="G1802" s="145">
        <v>3.67</v>
      </c>
      <c r="H1802" s="48">
        <v>47</v>
      </c>
      <c r="I1802" s="48">
        <v>51</v>
      </c>
      <c r="J1802" s="151" t="str">
        <f t="shared" si="117"/>
        <v xml:space="preserve"> </v>
      </c>
      <c r="K1802" s="151" t="str">
        <f t="shared" si="118"/>
        <v xml:space="preserve"> </v>
      </c>
      <c r="L1802" s="151" t="str">
        <f t="shared" si="119"/>
        <v xml:space="preserve"> </v>
      </c>
      <c r="M1802" s="217"/>
      <c r="N1802" s="123"/>
      <c r="O1802" s="62">
        <f t="shared" si="120"/>
        <v>49</v>
      </c>
      <c r="P1802" s="4"/>
    </row>
    <row r="1803" spans="1:18" s="5" customFormat="1" ht="17.45" customHeight="1">
      <c r="A1803" s="4">
        <v>1794</v>
      </c>
      <c r="B1803" s="133" t="s">
        <v>11315</v>
      </c>
      <c r="C1803" s="134" t="s">
        <v>3340</v>
      </c>
      <c r="D1803" s="135" t="s">
        <v>3474</v>
      </c>
      <c r="E1803" s="81" t="s">
        <v>11359</v>
      </c>
      <c r="F1803" s="145">
        <v>5.38</v>
      </c>
      <c r="G1803" s="145">
        <v>3.21</v>
      </c>
      <c r="H1803" s="48">
        <v>49</v>
      </c>
      <c r="I1803" s="48">
        <v>50</v>
      </c>
      <c r="J1803" s="151" t="str">
        <f t="shared" si="117"/>
        <v xml:space="preserve"> </v>
      </c>
      <c r="K1803" s="151" t="str">
        <f t="shared" si="118"/>
        <v xml:space="preserve"> </v>
      </c>
      <c r="L1803" s="151" t="str">
        <f t="shared" si="119"/>
        <v xml:space="preserve"> </v>
      </c>
      <c r="M1803" s="63"/>
      <c r="N1803" s="123"/>
      <c r="O1803" s="62">
        <f t="shared" si="120"/>
        <v>49.5</v>
      </c>
      <c r="P1803" s="4"/>
      <c r="R1803" s="32"/>
    </row>
    <row r="1804" spans="1:18" s="5" customFormat="1" ht="17.45" customHeight="1">
      <c r="A1804" s="4">
        <v>1795</v>
      </c>
      <c r="B1804" s="133" t="s">
        <v>11316</v>
      </c>
      <c r="C1804" s="134" t="s">
        <v>670</v>
      </c>
      <c r="D1804" s="135" t="s">
        <v>1757</v>
      </c>
      <c r="E1804" s="81" t="s">
        <v>11359</v>
      </c>
      <c r="F1804" s="145">
        <v>5.07</v>
      </c>
      <c r="G1804" s="145">
        <v>5.2</v>
      </c>
      <c r="H1804" s="48">
        <v>74</v>
      </c>
      <c r="I1804" s="48">
        <v>59</v>
      </c>
      <c r="J1804" s="151" t="str">
        <f t="shared" si="117"/>
        <v xml:space="preserve"> </v>
      </c>
      <c r="K1804" s="151" t="str">
        <f t="shared" si="118"/>
        <v xml:space="preserve"> </v>
      </c>
      <c r="L1804" s="151" t="str">
        <f t="shared" si="119"/>
        <v xml:space="preserve"> </v>
      </c>
      <c r="M1804" s="72"/>
      <c r="N1804" s="213"/>
      <c r="O1804" s="62">
        <f t="shared" si="120"/>
        <v>66.5</v>
      </c>
      <c r="P1804" s="4"/>
    </row>
    <row r="1805" spans="1:18" s="5" customFormat="1" ht="17.45" customHeight="1">
      <c r="A1805" s="4">
        <v>1796</v>
      </c>
      <c r="B1805" s="133" t="s">
        <v>11317</v>
      </c>
      <c r="C1805" s="134" t="s">
        <v>11318</v>
      </c>
      <c r="D1805" s="135" t="s">
        <v>1411</v>
      </c>
      <c r="E1805" s="81" t="s">
        <v>11359</v>
      </c>
      <c r="F1805" s="145">
        <v>4.91</v>
      </c>
      <c r="G1805" s="145">
        <v>5.76</v>
      </c>
      <c r="H1805" s="48">
        <v>52</v>
      </c>
      <c r="I1805" s="48">
        <v>54</v>
      </c>
      <c r="J1805" s="151" t="str">
        <f t="shared" si="117"/>
        <v xml:space="preserve"> </v>
      </c>
      <c r="K1805" s="151" t="str">
        <f t="shared" si="118"/>
        <v xml:space="preserve"> </v>
      </c>
      <c r="L1805" s="151" t="str">
        <f t="shared" si="119"/>
        <v xml:space="preserve"> </v>
      </c>
      <c r="M1805" s="195"/>
      <c r="N1805" s="123"/>
      <c r="O1805" s="62">
        <f t="shared" si="120"/>
        <v>53</v>
      </c>
      <c r="P1805" s="4"/>
      <c r="R1805" s="32"/>
    </row>
    <row r="1806" spans="1:18" s="5" customFormat="1" ht="17.45" customHeight="1">
      <c r="A1806" s="4">
        <v>1797</v>
      </c>
      <c r="B1806" s="133" t="s">
        <v>11319</v>
      </c>
      <c r="C1806" s="134" t="s">
        <v>3032</v>
      </c>
      <c r="D1806" s="135" t="s">
        <v>1411</v>
      </c>
      <c r="E1806" s="81" t="s">
        <v>11359</v>
      </c>
      <c r="F1806" s="145">
        <v>5.69</v>
      </c>
      <c r="G1806" s="145">
        <v>5.5</v>
      </c>
      <c r="H1806" s="48">
        <v>52</v>
      </c>
      <c r="I1806" s="48">
        <v>53</v>
      </c>
      <c r="J1806" s="165" t="str">
        <f t="shared" si="117"/>
        <v xml:space="preserve"> </v>
      </c>
      <c r="K1806" s="165" t="str">
        <f t="shared" si="118"/>
        <v xml:space="preserve"> </v>
      </c>
      <c r="L1806" s="165" t="str">
        <f t="shared" si="119"/>
        <v xml:space="preserve"> </v>
      </c>
      <c r="M1806" s="83"/>
      <c r="N1806" s="213"/>
      <c r="O1806" s="62">
        <f t="shared" si="120"/>
        <v>52.5</v>
      </c>
      <c r="P1806" s="58"/>
    </row>
    <row r="1807" spans="1:18" s="5" customFormat="1" ht="17.45" customHeight="1">
      <c r="A1807" s="4">
        <v>1798</v>
      </c>
      <c r="B1807" s="133" t="s">
        <v>11320</v>
      </c>
      <c r="C1807" s="134" t="s">
        <v>11321</v>
      </c>
      <c r="D1807" s="135" t="s">
        <v>2321</v>
      </c>
      <c r="E1807" s="81" t="s">
        <v>11359</v>
      </c>
      <c r="F1807" s="145">
        <v>5.09</v>
      </c>
      <c r="G1807" s="145">
        <v>5.85</v>
      </c>
      <c r="H1807" s="48">
        <v>53</v>
      </c>
      <c r="I1807" s="48">
        <v>56</v>
      </c>
      <c r="J1807" s="165" t="str">
        <f t="shared" si="117"/>
        <v xml:space="preserve"> </v>
      </c>
      <c r="K1807" s="165" t="str">
        <f t="shared" si="118"/>
        <v xml:space="preserve"> </v>
      </c>
      <c r="L1807" s="165" t="str">
        <f t="shared" si="119"/>
        <v xml:space="preserve"> </v>
      </c>
      <c r="M1807" s="101"/>
      <c r="N1807" s="123"/>
      <c r="O1807" s="62">
        <f t="shared" si="120"/>
        <v>54.5</v>
      </c>
      <c r="P1807" s="58"/>
    </row>
    <row r="1808" spans="1:18" s="5" customFormat="1" ht="17.45" customHeight="1">
      <c r="A1808" s="4">
        <v>1799</v>
      </c>
      <c r="B1808" s="133" t="s">
        <v>11322</v>
      </c>
      <c r="C1808" s="134" t="s">
        <v>11323</v>
      </c>
      <c r="D1808" s="135" t="s">
        <v>2322</v>
      </c>
      <c r="E1808" s="81" t="s">
        <v>11359</v>
      </c>
      <c r="F1808" s="145">
        <v>3.62</v>
      </c>
      <c r="G1808" s="145">
        <v>4.55</v>
      </c>
      <c r="H1808" s="48">
        <v>42</v>
      </c>
      <c r="I1808" s="48">
        <v>52</v>
      </c>
      <c r="J1808" s="165" t="str">
        <f t="shared" si="117"/>
        <v xml:space="preserve"> </v>
      </c>
      <c r="K1808" s="165" t="str">
        <f t="shared" si="118"/>
        <v xml:space="preserve"> </v>
      </c>
      <c r="L1808" s="165" t="str">
        <f t="shared" si="119"/>
        <v xml:space="preserve"> </v>
      </c>
      <c r="M1808" s="83"/>
      <c r="N1808" s="123"/>
      <c r="O1808" s="62">
        <f t="shared" si="120"/>
        <v>47</v>
      </c>
      <c r="P1808" s="58"/>
      <c r="R1808" s="32"/>
    </row>
    <row r="1809" spans="1:18" s="5" customFormat="1" ht="17.45" customHeight="1">
      <c r="A1809" s="4">
        <v>1800</v>
      </c>
      <c r="B1809" s="133" t="s">
        <v>11324</v>
      </c>
      <c r="C1809" s="134" t="s">
        <v>1694</v>
      </c>
      <c r="D1809" s="135" t="s">
        <v>3608</v>
      </c>
      <c r="E1809" s="81" t="s">
        <v>11359</v>
      </c>
      <c r="F1809" s="145">
        <v>5.31</v>
      </c>
      <c r="G1809" s="145">
        <v>4.74</v>
      </c>
      <c r="H1809" s="48">
        <v>48</v>
      </c>
      <c r="I1809" s="48">
        <v>52</v>
      </c>
      <c r="J1809" s="165" t="str">
        <f t="shared" si="117"/>
        <v xml:space="preserve"> </v>
      </c>
      <c r="K1809" s="165" t="str">
        <f t="shared" si="118"/>
        <v xml:space="preserve"> </v>
      </c>
      <c r="L1809" s="165" t="str">
        <f t="shared" si="119"/>
        <v xml:space="preserve"> </v>
      </c>
      <c r="M1809" s="83"/>
      <c r="N1809" s="123"/>
      <c r="O1809" s="62">
        <f t="shared" si="120"/>
        <v>50</v>
      </c>
      <c r="P1809" s="58"/>
    </row>
    <row r="1810" spans="1:18" s="5" customFormat="1" ht="17.45" customHeight="1">
      <c r="A1810" s="4">
        <v>1801</v>
      </c>
      <c r="B1810" s="133" t="s">
        <v>11325</v>
      </c>
      <c r="C1810" s="134" t="s">
        <v>353</v>
      </c>
      <c r="D1810" s="135" t="s">
        <v>3610</v>
      </c>
      <c r="E1810" s="81" t="s">
        <v>11359</v>
      </c>
      <c r="F1810" s="145">
        <v>6.61</v>
      </c>
      <c r="G1810" s="145">
        <v>5.61</v>
      </c>
      <c r="H1810" s="48">
        <v>57</v>
      </c>
      <c r="I1810" s="48">
        <v>53</v>
      </c>
      <c r="J1810" s="165" t="str">
        <f t="shared" si="117"/>
        <v xml:space="preserve"> </v>
      </c>
      <c r="K1810" s="165" t="str">
        <f t="shared" si="118"/>
        <v xml:space="preserve"> </v>
      </c>
      <c r="L1810" s="165" t="str">
        <f t="shared" si="119"/>
        <v xml:space="preserve"> </v>
      </c>
      <c r="M1810" s="83"/>
      <c r="N1810" s="123"/>
      <c r="O1810" s="62">
        <f t="shared" si="120"/>
        <v>55</v>
      </c>
      <c r="P1810" s="58"/>
      <c r="R1810" s="32"/>
    </row>
    <row r="1811" spans="1:18" s="5" customFormat="1" ht="17.45" customHeight="1">
      <c r="A1811" s="4">
        <v>1802</v>
      </c>
      <c r="B1811" s="133" t="s">
        <v>11326</v>
      </c>
      <c r="C1811" s="134" t="s">
        <v>670</v>
      </c>
      <c r="D1811" s="135" t="s">
        <v>3790</v>
      </c>
      <c r="E1811" s="81" t="s">
        <v>11359</v>
      </c>
      <c r="F1811" s="145">
        <v>5.04</v>
      </c>
      <c r="G1811" s="145">
        <v>4.83</v>
      </c>
      <c r="H1811" s="48">
        <v>54</v>
      </c>
      <c r="I1811" s="48">
        <v>53</v>
      </c>
      <c r="J1811" s="165" t="str">
        <f t="shared" si="117"/>
        <v xml:space="preserve"> </v>
      </c>
      <c r="K1811" s="165" t="str">
        <f t="shared" si="118"/>
        <v xml:space="preserve"> </v>
      </c>
      <c r="L1811" s="165" t="str">
        <f t="shared" si="119"/>
        <v xml:space="preserve"> </v>
      </c>
      <c r="M1811" s="196"/>
      <c r="N1811" s="123"/>
      <c r="O1811" s="62">
        <f t="shared" si="120"/>
        <v>53.5</v>
      </c>
      <c r="P1811" s="58"/>
    </row>
    <row r="1812" spans="1:18" s="5" customFormat="1" ht="17.45" customHeight="1">
      <c r="A1812" s="4">
        <v>1803</v>
      </c>
      <c r="B1812" s="133" t="s">
        <v>11327</v>
      </c>
      <c r="C1812" s="134" t="s">
        <v>1285</v>
      </c>
      <c r="D1812" s="135" t="s">
        <v>998</v>
      </c>
      <c r="E1812" s="81" t="s">
        <v>11359</v>
      </c>
      <c r="F1812" s="145">
        <v>6.04</v>
      </c>
      <c r="G1812" s="145">
        <v>5.73</v>
      </c>
      <c r="H1812" s="48">
        <v>61</v>
      </c>
      <c r="I1812" s="48">
        <v>70</v>
      </c>
      <c r="J1812" s="165" t="str">
        <f t="shared" si="117"/>
        <v xml:space="preserve"> </v>
      </c>
      <c r="K1812" s="165" t="str">
        <f t="shared" si="118"/>
        <v xml:space="preserve"> </v>
      </c>
      <c r="L1812" s="165" t="str">
        <f t="shared" si="119"/>
        <v xml:space="preserve"> </v>
      </c>
      <c r="M1812" s="196"/>
      <c r="N1812" s="123"/>
      <c r="O1812" s="62">
        <f t="shared" si="120"/>
        <v>65.5</v>
      </c>
      <c r="P1812" s="58"/>
      <c r="R1812" s="32"/>
    </row>
    <row r="1813" spans="1:18" s="5" customFormat="1" ht="17.45" customHeight="1">
      <c r="A1813" s="4">
        <v>1804</v>
      </c>
      <c r="B1813" s="133" t="s">
        <v>11328</v>
      </c>
      <c r="C1813" s="134" t="s">
        <v>3241</v>
      </c>
      <c r="D1813" s="135" t="s">
        <v>998</v>
      </c>
      <c r="E1813" s="81" t="s">
        <v>11359</v>
      </c>
      <c r="F1813" s="145">
        <v>4.5999999999999996</v>
      </c>
      <c r="G1813" s="145">
        <v>5.27</v>
      </c>
      <c r="H1813" s="48">
        <v>50</v>
      </c>
      <c r="I1813" s="48">
        <v>56</v>
      </c>
      <c r="J1813" s="165" t="str">
        <f t="shared" si="117"/>
        <v xml:space="preserve"> </v>
      </c>
      <c r="K1813" s="165" t="str">
        <f t="shared" si="118"/>
        <v xml:space="preserve"> </v>
      </c>
      <c r="L1813" s="165" t="str">
        <f t="shared" si="119"/>
        <v xml:space="preserve"> </v>
      </c>
      <c r="M1813" s="196"/>
      <c r="N1813" s="123"/>
      <c r="O1813" s="62">
        <f t="shared" si="120"/>
        <v>53</v>
      </c>
      <c r="P1813" s="58"/>
    </row>
    <row r="1814" spans="1:18" s="5" customFormat="1" ht="17.45" customHeight="1">
      <c r="A1814" s="4">
        <v>1805</v>
      </c>
      <c r="B1814" s="133" t="s">
        <v>11329</v>
      </c>
      <c r="C1814" s="134" t="s">
        <v>2781</v>
      </c>
      <c r="D1814" s="135" t="s">
        <v>3383</v>
      </c>
      <c r="E1814" s="81" t="s">
        <v>11359</v>
      </c>
      <c r="F1814" s="145">
        <v>2.99</v>
      </c>
      <c r="G1814" s="145">
        <v>3.74</v>
      </c>
      <c r="H1814" s="48">
        <v>40</v>
      </c>
      <c r="I1814" s="48">
        <v>50</v>
      </c>
      <c r="J1814" s="165" t="str">
        <f t="shared" si="117"/>
        <v xml:space="preserve"> </v>
      </c>
      <c r="K1814" s="165" t="str">
        <f t="shared" si="118"/>
        <v xml:space="preserve"> </v>
      </c>
      <c r="L1814" s="165" t="str">
        <f t="shared" si="119"/>
        <v xml:space="preserve"> </v>
      </c>
      <c r="M1814" s="83"/>
      <c r="N1814" s="93" t="s">
        <v>895</v>
      </c>
      <c r="O1814" s="62">
        <f t="shared" si="120"/>
        <v>45</v>
      </c>
      <c r="P1814" s="58"/>
      <c r="R1814" s="32"/>
    </row>
    <row r="1815" spans="1:18" s="5" customFormat="1" ht="17.45" customHeight="1">
      <c r="A1815" s="4">
        <v>1806</v>
      </c>
      <c r="B1815" s="133" t="s">
        <v>11330</v>
      </c>
      <c r="C1815" s="134" t="s">
        <v>4262</v>
      </c>
      <c r="D1815" s="135" t="s">
        <v>1426</v>
      </c>
      <c r="E1815" s="81" t="s">
        <v>11359</v>
      </c>
      <c r="F1815" s="145">
        <v>5.39</v>
      </c>
      <c r="G1815" s="145">
        <v>4.22</v>
      </c>
      <c r="H1815" s="48">
        <v>56</v>
      </c>
      <c r="I1815" s="48">
        <v>53</v>
      </c>
      <c r="J1815" s="165" t="str">
        <f t="shared" si="117"/>
        <v xml:space="preserve"> </v>
      </c>
      <c r="K1815" s="165" t="str">
        <f t="shared" si="118"/>
        <v xml:space="preserve"> </v>
      </c>
      <c r="L1815" s="165" t="str">
        <f t="shared" si="119"/>
        <v xml:space="preserve"> </v>
      </c>
      <c r="M1815" s="196"/>
      <c r="N1815" s="123"/>
      <c r="O1815" s="62">
        <f t="shared" si="120"/>
        <v>54.5</v>
      </c>
      <c r="P1815" s="58"/>
    </row>
    <row r="1816" spans="1:18" s="5" customFormat="1" ht="17.45" customHeight="1">
      <c r="A1816" s="4">
        <v>1807</v>
      </c>
      <c r="B1816" s="133" t="s">
        <v>11331</v>
      </c>
      <c r="C1816" s="134" t="s">
        <v>11332</v>
      </c>
      <c r="D1816" s="135" t="s">
        <v>3794</v>
      </c>
      <c r="E1816" s="81" t="s">
        <v>11359</v>
      </c>
      <c r="F1816" s="145">
        <v>5.72</v>
      </c>
      <c r="G1816" s="145">
        <v>6.33</v>
      </c>
      <c r="H1816" s="48">
        <v>56</v>
      </c>
      <c r="I1816" s="48">
        <v>50</v>
      </c>
      <c r="J1816" s="165" t="str">
        <f t="shared" si="117"/>
        <v xml:space="preserve"> </v>
      </c>
      <c r="K1816" s="165" t="str">
        <f t="shared" si="118"/>
        <v xml:space="preserve"> </v>
      </c>
      <c r="L1816" s="165" t="str">
        <f t="shared" si="119"/>
        <v xml:space="preserve"> </v>
      </c>
      <c r="M1816" s="196"/>
      <c r="N1816" s="123"/>
      <c r="O1816" s="62">
        <f t="shared" si="120"/>
        <v>53</v>
      </c>
      <c r="P1816" s="58"/>
      <c r="R1816" s="32"/>
    </row>
    <row r="1817" spans="1:18" s="5" customFormat="1" ht="17.45" customHeight="1">
      <c r="A1817" s="4">
        <v>1808</v>
      </c>
      <c r="B1817" s="133" t="s">
        <v>11333</v>
      </c>
      <c r="C1817" s="134" t="s">
        <v>2006</v>
      </c>
      <c r="D1817" s="135" t="s">
        <v>3794</v>
      </c>
      <c r="E1817" s="81" t="s">
        <v>11359</v>
      </c>
      <c r="F1817" s="145">
        <v>6.01</v>
      </c>
      <c r="G1817" s="145">
        <v>6.37</v>
      </c>
      <c r="H1817" s="48">
        <v>52</v>
      </c>
      <c r="I1817" s="48">
        <v>55</v>
      </c>
      <c r="J1817" s="165" t="str">
        <f t="shared" si="117"/>
        <v xml:space="preserve"> </v>
      </c>
      <c r="K1817" s="165" t="str">
        <f t="shared" si="118"/>
        <v xml:space="preserve"> </v>
      </c>
      <c r="L1817" s="165" t="str">
        <f t="shared" si="119"/>
        <v xml:space="preserve"> </v>
      </c>
      <c r="M1817" s="196"/>
      <c r="N1817" s="123"/>
      <c r="O1817" s="62">
        <f t="shared" si="120"/>
        <v>53.5</v>
      </c>
      <c r="P1817" s="58"/>
    </row>
    <row r="1818" spans="1:18" s="5" customFormat="1" ht="17.45" customHeight="1">
      <c r="A1818" s="4">
        <v>1809</v>
      </c>
      <c r="B1818" s="133" t="s">
        <v>11334</v>
      </c>
      <c r="C1818" s="134" t="s">
        <v>1695</v>
      </c>
      <c r="D1818" s="135" t="s">
        <v>3798</v>
      </c>
      <c r="E1818" s="81" t="s">
        <v>11359</v>
      </c>
      <c r="F1818" s="145">
        <v>6.08</v>
      </c>
      <c r="G1818" s="145">
        <v>5.98</v>
      </c>
      <c r="H1818" s="48">
        <v>52</v>
      </c>
      <c r="I1818" s="48">
        <v>51</v>
      </c>
      <c r="J1818" s="165" t="str">
        <f t="shared" si="117"/>
        <v xml:space="preserve"> </v>
      </c>
      <c r="K1818" s="165" t="str">
        <f t="shared" si="118"/>
        <v xml:space="preserve"> </v>
      </c>
      <c r="L1818" s="165" t="str">
        <f t="shared" si="119"/>
        <v xml:space="preserve"> </v>
      </c>
      <c r="M1818" s="222"/>
      <c r="N1818" s="213"/>
      <c r="O1818" s="62">
        <f t="shared" si="120"/>
        <v>51.5</v>
      </c>
      <c r="P1818" s="58"/>
      <c r="R1818" s="32"/>
    </row>
    <row r="1819" spans="1:18" s="5" customFormat="1" ht="17.45" customHeight="1">
      <c r="A1819" s="4">
        <v>1810</v>
      </c>
      <c r="B1819" s="133" t="s">
        <v>11335</v>
      </c>
      <c r="C1819" s="134" t="s">
        <v>3607</v>
      </c>
      <c r="D1819" s="135" t="s">
        <v>3779</v>
      </c>
      <c r="E1819" s="81" t="s">
        <v>11359</v>
      </c>
      <c r="F1819" s="145">
        <v>4.59</v>
      </c>
      <c r="G1819" s="145">
        <v>5.5</v>
      </c>
      <c r="H1819" s="48">
        <v>59</v>
      </c>
      <c r="I1819" s="48">
        <v>60</v>
      </c>
      <c r="J1819" s="165" t="str">
        <f t="shared" si="117"/>
        <v xml:space="preserve"> </v>
      </c>
      <c r="K1819" s="165" t="str">
        <f t="shared" si="118"/>
        <v xml:space="preserve"> </v>
      </c>
      <c r="L1819" s="165" t="str">
        <f t="shared" si="119"/>
        <v xml:space="preserve"> </v>
      </c>
      <c r="M1819" s="196"/>
      <c r="N1819" s="123"/>
      <c r="O1819" s="62">
        <f t="shared" si="120"/>
        <v>59.5</v>
      </c>
      <c r="P1819" s="58"/>
    </row>
    <row r="1820" spans="1:18" s="5" customFormat="1" ht="17.45" customHeight="1">
      <c r="A1820" s="4">
        <v>1811</v>
      </c>
      <c r="B1820" s="133" t="s">
        <v>11336</v>
      </c>
      <c r="C1820" s="134" t="s">
        <v>11337</v>
      </c>
      <c r="D1820" s="135" t="s">
        <v>1007</v>
      </c>
      <c r="E1820" s="81" t="s">
        <v>11359</v>
      </c>
      <c r="F1820" s="145">
        <v>4.3099999999999996</v>
      </c>
      <c r="G1820" s="145">
        <v>5.14</v>
      </c>
      <c r="H1820" s="48">
        <v>48</v>
      </c>
      <c r="I1820" s="48">
        <v>50</v>
      </c>
      <c r="J1820" s="165" t="str">
        <f t="shared" si="117"/>
        <v xml:space="preserve"> </v>
      </c>
      <c r="K1820" s="165" t="str">
        <f t="shared" si="118"/>
        <v xml:space="preserve"> </v>
      </c>
      <c r="L1820" s="165" t="str">
        <f t="shared" si="119"/>
        <v xml:space="preserve"> </v>
      </c>
      <c r="M1820" s="196"/>
      <c r="N1820" s="123"/>
      <c r="O1820" s="62">
        <f t="shared" si="120"/>
        <v>49</v>
      </c>
      <c r="P1820" s="58"/>
    </row>
    <row r="1821" spans="1:18" s="5" customFormat="1" ht="17.45" customHeight="1">
      <c r="A1821" s="4">
        <v>1812</v>
      </c>
      <c r="B1821" s="133" t="s">
        <v>11338</v>
      </c>
      <c r="C1821" s="134" t="s">
        <v>670</v>
      </c>
      <c r="D1821" s="135" t="s">
        <v>1925</v>
      </c>
      <c r="E1821" s="81" t="s">
        <v>11359</v>
      </c>
      <c r="F1821" s="145">
        <v>7.09</v>
      </c>
      <c r="G1821" s="145">
        <v>6.46</v>
      </c>
      <c r="H1821" s="48">
        <v>57</v>
      </c>
      <c r="I1821" s="48">
        <v>55</v>
      </c>
      <c r="J1821" s="165" t="str">
        <f t="shared" si="117"/>
        <v xml:space="preserve"> </v>
      </c>
      <c r="K1821" s="165" t="str">
        <f t="shared" si="118"/>
        <v xml:space="preserve"> </v>
      </c>
      <c r="L1821" s="165" t="str">
        <f t="shared" si="119"/>
        <v xml:space="preserve"> </v>
      </c>
      <c r="M1821" s="83"/>
      <c r="N1821" s="213"/>
      <c r="O1821" s="62">
        <f t="shared" si="120"/>
        <v>56</v>
      </c>
      <c r="P1821" s="58"/>
      <c r="R1821" s="32"/>
    </row>
    <row r="1822" spans="1:18" s="5" customFormat="1" ht="17.45" customHeight="1">
      <c r="A1822" s="4">
        <v>1813</v>
      </c>
      <c r="B1822" s="133" t="s">
        <v>11339</v>
      </c>
      <c r="C1822" s="134" t="s">
        <v>11340</v>
      </c>
      <c r="D1822" s="135" t="s">
        <v>3785</v>
      </c>
      <c r="E1822" s="81" t="s">
        <v>11359</v>
      </c>
      <c r="F1822" s="145">
        <v>3.33</v>
      </c>
      <c r="G1822" s="145">
        <v>2.36</v>
      </c>
      <c r="H1822" s="48">
        <v>42</v>
      </c>
      <c r="I1822" s="48">
        <v>45</v>
      </c>
      <c r="J1822" s="165" t="str">
        <f t="shared" si="117"/>
        <v xml:space="preserve"> </v>
      </c>
      <c r="K1822" s="165" t="str">
        <f t="shared" si="118"/>
        <v xml:space="preserve"> </v>
      </c>
      <c r="L1822" s="165" t="str">
        <f t="shared" si="119"/>
        <v xml:space="preserve"> </v>
      </c>
      <c r="M1822" s="222"/>
      <c r="N1822" s="123"/>
      <c r="O1822" s="62">
        <f t="shared" si="120"/>
        <v>43.5</v>
      </c>
      <c r="P1822" s="58"/>
    </row>
    <row r="1823" spans="1:18" s="5" customFormat="1" ht="17.45" customHeight="1">
      <c r="A1823" s="4">
        <v>1814</v>
      </c>
      <c r="B1823" s="133" t="s">
        <v>11341</v>
      </c>
      <c r="C1823" s="134" t="s">
        <v>309</v>
      </c>
      <c r="D1823" s="135" t="s">
        <v>3470</v>
      </c>
      <c r="E1823" s="81" t="s">
        <v>11359</v>
      </c>
      <c r="F1823" s="145">
        <v>5.41</v>
      </c>
      <c r="G1823" s="145">
        <v>5.81</v>
      </c>
      <c r="H1823" s="48">
        <v>53</v>
      </c>
      <c r="I1823" s="48">
        <v>50</v>
      </c>
      <c r="J1823" s="165" t="str">
        <f t="shared" si="117"/>
        <v xml:space="preserve"> </v>
      </c>
      <c r="K1823" s="165" t="str">
        <f t="shared" si="118"/>
        <v xml:space="preserve"> </v>
      </c>
      <c r="L1823" s="165" t="str">
        <f t="shared" si="119"/>
        <v xml:space="preserve"> </v>
      </c>
      <c r="M1823" s="63"/>
      <c r="N1823" s="123"/>
      <c r="O1823" s="62">
        <f t="shared" si="120"/>
        <v>51.5</v>
      </c>
      <c r="P1823" s="58"/>
    </row>
    <row r="1824" spans="1:18" s="5" customFormat="1" ht="17.45" customHeight="1">
      <c r="A1824" s="4">
        <v>1815</v>
      </c>
      <c r="B1824" s="133" t="s">
        <v>11342</v>
      </c>
      <c r="C1824" s="134" t="s">
        <v>1444</v>
      </c>
      <c r="D1824" s="135" t="s">
        <v>4268</v>
      </c>
      <c r="E1824" s="81" t="s">
        <v>11359</v>
      </c>
      <c r="F1824" s="145">
        <v>4.95</v>
      </c>
      <c r="G1824" s="145">
        <v>4.01</v>
      </c>
      <c r="H1824" s="48">
        <v>61</v>
      </c>
      <c r="I1824" s="48">
        <v>51</v>
      </c>
      <c r="J1824" s="165" t="str">
        <f t="shared" si="117"/>
        <v xml:space="preserve"> </v>
      </c>
      <c r="K1824" s="165" t="str">
        <f t="shared" si="118"/>
        <v xml:space="preserve"> </v>
      </c>
      <c r="L1824" s="165" t="str">
        <f t="shared" si="119"/>
        <v xml:space="preserve"> </v>
      </c>
      <c r="M1824" s="98"/>
      <c r="N1824" s="213"/>
      <c r="O1824" s="62">
        <f t="shared" si="120"/>
        <v>56</v>
      </c>
      <c r="P1824" s="58"/>
      <c r="R1824" s="32"/>
    </row>
    <row r="1825" spans="1:18" s="5" customFormat="1" ht="17.45" customHeight="1">
      <c r="A1825" s="4">
        <v>1816</v>
      </c>
      <c r="B1825" s="133" t="s">
        <v>11343</v>
      </c>
      <c r="C1825" s="134" t="s">
        <v>2056</v>
      </c>
      <c r="D1825" s="135" t="s">
        <v>302</v>
      </c>
      <c r="E1825" s="81" t="s">
        <v>11359</v>
      </c>
      <c r="F1825" s="145">
        <v>6.86</v>
      </c>
      <c r="G1825" s="145">
        <v>8.24</v>
      </c>
      <c r="H1825" s="48">
        <v>57</v>
      </c>
      <c r="I1825" s="48">
        <v>60</v>
      </c>
      <c r="J1825" s="165" t="str">
        <f t="shared" si="117"/>
        <v xml:space="preserve"> </v>
      </c>
      <c r="K1825" s="165" t="str">
        <f t="shared" si="118"/>
        <v xml:space="preserve"> </v>
      </c>
      <c r="L1825" s="165" t="str">
        <f t="shared" si="119"/>
        <v xml:space="preserve"> </v>
      </c>
      <c r="M1825" s="101"/>
      <c r="N1825" s="213"/>
      <c r="O1825" s="62">
        <f t="shared" si="120"/>
        <v>58.5</v>
      </c>
      <c r="P1825" s="58"/>
    </row>
    <row r="1826" spans="1:18" s="5" customFormat="1" ht="17.45" customHeight="1">
      <c r="A1826" s="4">
        <v>1817</v>
      </c>
      <c r="B1826" s="133" t="s">
        <v>11344</v>
      </c>
      <c r="C1826" s="134" t="s">
        <v>11345</v>
      </c>
      <c r="D1826" s="135" t="s">
        <v>3185</v>
      </c>
      <c r="E1826" s="81" t="s">
        <v>11359</v>
      </c>
      <c r="F1826" s="145">
        <v>5.47</v>
      </c>
      <c r="G1826" s="145">
        <v>4.83</v>
      </c>
      <c r="H1826" s="48">
        <v>50</v>
      </c>
      <c r="I1826" s="48">
        <v>52</v>
      </c>
      <c r="J1826" s="165" t="str">
        <f t="shared" si="117"/>
        <v xml:space="preserve"> </v>
      </c>
      <c r="K1826" s="165" t="str">
        <f t="shared" si="118"/>
        <v xml:space="preserve"> </v>
      </c>
      <c r="L1826" s="165" t="str">
        <f t="shared" si="119"/>
        <v xml:space="preserve"> </v>
      </c>
      <c r="M1826" s="83"/>
      <c r="N1826" s="123"/>
      <c r="O1826" s="62">
        <f t="shared" si="120"/>
        <v>51</v>
      </c>
      <c r="P1826" s="58"/>
    </row>
    <row r="1827" spans="1:18" s="5" customFormat="1" ht="17.45" customHeight="1">
      <c r="A1827" s="4">
        <v>1818</v>
      </c>
      <c r="B1827" s="133" t="s">
        <v>11346</v>
      </c>
      <c r="C1827" s="134" t="s">
        <v>10402</v>
      </c>
      <c r="D1827" s="135" t="s">
        <v>3185</v>
      </c>
      <c r="E1827" s="81" t="s">
        <v>11359</v>
      </c>
      <c r="F1827" s="145">
        <v>5.48</v>
      </c>
      <c r="G1827" s="145">
        <v>2.0299999999999998</v>
      </c>
      <c r="H1827" s="48">
        <v>51</v>
      </c>
      <c r="I1827" s="48">
        <v>45</v>
      </c>
      <c r="J1827" s="151" t="str">
        <f t="shared" si="117"/>
        <v xml:space="preserve"> </v>
      </c>
      <c r="K1827" s="151" t="str">
        <f t="shared" si="118"/>
        <v xml:space="preserve"> </v>
      </c>
      <c r="L1827" s="151" t="str">
        <f t="shared" si="119"/>
        <v xml:space="preserve"> </v>
      </c>
      <c r="M1827" s="120"/>
      <c r="N1827" s="123"/>
      <c r="O1827" s="62">
        <f t="shared" si="120"/>
        <v>48</v>
      </c>
      <c r="P1827" s="4"/>
    </row>
    <row r="1828" spans="1:18" s="5" customFormat="1" ht="17.45" customHeight="1">
      <c r="A1828" s="4">
        <v>1819</v>
      </c>
      <c r="B1828" s="133" t="s">
        <v>11347</v>
      </c>
      <c r="C1828" s="134" t="s">
        <v>3309</v>
      </c>
      <c r="D1828" s="135" t="s">
        <v>4043</v>
      </c>
      <c r="E1828" s="81" t="s">
        <v>11359</v>
      </c>
      <c r="F1828" s="145">
        <v>5.55</v>
      </c>
      <c r="G1828" s="145">
        <v>6.42</v>
      </c>
      <c r="H1828" s="48">
        <v>51</v>
      </c>
      <c r="I1828" s="48">
        <v>54</v>
      </c>
      <c r="J1828" s="151" t="str">
        <f t="shared" si="117"/>
        <v xml:space="preserve"> </v>
      </c>
      <c r="K1828" s="151" t="str">
        <f t="shared" si="118"/>
        <v xml:space="preserve"> </v>
      </c>
      <c r="L1828" s="151" t="str">
        <f t="shared" si="119"/>
        <v xml:space="preserve"> </v>
      </c>
      <c r="M1828" s="101"/>
      <c r="N1828" s="123"/>
      <c r="O1828" s="62">
        <f t="shared" si="120"/>
        <v>52.5</v>
      </c>
      <c r="P1828" s="4"/>
      <c r="R1828" s="32"/>
    </row>
    <row r="1829" spans="1:18" s="5" customFormat="1" ht="17.45" customHeight="1">
      <c r="A1829" s="4">
        <v>1820</v>
      </c>
      <c r="B1829" s="133" t="s">
        <v>11348</v>
      </c>
      <c r="C1829" s="134" t="s">
        <v>311</v>
      </c>
      <c r="D1829" s="135" t="s">
        <v>4270</v>
      </c>
      <c r="E1829" s="81" t="s">
        <v>11359</v>
      </c>
      <c r="F1829" s="145">
        <v>5.35</v>
      </c>
      <c r="G1829" s="145">
        <v>5.86</v>
      </c>
      <c r="H1829" s="48">
        <v>56</v>
      </c>
      <c r="I1829" s="48">
        <v>51</v>
      </c>
      <c r="J1829" s="151" t="str">
        <f t="shared" si="117"/>
        <v xml:space="preserve"> </v>
      </c>
      <c r="K1829" s="151" t="str">
        <f t="shared" si="118"/>
        <v xml:space="preserve"> </v>
      </c>
      <c r="L1829" s="151" t="str">
        <f t="shared" si="119"/>
        <v xml:space="preserve"> </v>
      </c>
      <c r="M1829" s="63"/>
      <c r="N1829" s="123"/>
      <c r="O1829" s="62">
        <f t="shared" si="120"/>
        <v>53.5</v>
      </c>
      <c r="P1829" s="4"/>
    </row>
    <row r="1830" spans="1:18" s="5" customFormat="1" ht="17.45" customHeight="1">
      <c r="A1830" s="4">
        <v>1821</v>
      </c>
      <c r="B1830" s="133" t="s">
        <v>11349</v>
      </c>
      <c r="C1830" s="134" t="s">
        <v>9728</v>
      </c>
      <c r="D1830" s="135" t="s">
        <v>3823</v>
      </c>
      <c r="E1830" s="81" t="s">
        <v>11359</v>
      </c>
      <c r="F1830" s="145">
        <v>5.31</v>
      </c>
      <c r="G1830" s="145">
        <v>5.81</v>
      </c>
      <c r="H1830" s="48">
        <v>61</v>
      </c>
      <c r="I1830" s="48">
        <v>55</v>
      </c>
      <c r="J1830" s="151" t="str">
        <f t="shared" si="117"/>
        <v xml:space="preserve"> </v>
      </c>
      <c r="K1830" s="151" t="str">
        <f t="shared" si="118"/>
        <v xml:space="preserve"> </v>
      </c>
      <c r="L1830" s="151" t="str">
        <f t="shared" si="119"/>
        <v xml:space="preserve"> </v>
      </c>
      <c r="M1830" s="101"/>
      <c r="N1830" s="123"/>
      <c r="O1830" s="62">
        <f t="shared" si="120"/>
        <v>58</v>
      </c>
      <c r="P1830" s="4"/>
      <c r="R1830" s="32"/>
    </row>
    <row r="1831" spans="1:18" s="5" customFormat="1" ht="17.45" customHeight="1">
      <c r="A1831" s="4">
        <v>1822</v>
      </c>
      <c r="B1831" s="133" t="s">
        <v>11350</v>
      </c>
      <c r="C1831" s="134" t="s">
        <v>4061</v>
      </c>
      <c r="D1831" s="135" t="s">
        <v>1012</v>
      </c>
      <c r="E1831" s="81" t="s">
        <v>11359</v>
      </c>
      <c r="F1831" s="145">
        <v>5.31</v>
      </c>
      <c r="G1831" s="145">
        <v>5.44</v>
      </c>
      <c r="H1831" s="48">
        <v>57</v>
      </c>
      <c r="I1831" s="48">
        <v>56</v>
      </c>
      <c r="J1831" s="151" t="str">
        <f t="shared" si="117"/>
        <v xml:space="preserve"> </v>
      </c>
      <c r="K1831" s="151" t="str">
        <f t="shared" si="118"/>
        <v xml:space="preserve"> </v>
      </c>
      <c r="L1831" s="151" t="str">
        <f t="shared" si="119"/>
        <v xml:space="preserve"> </v>
      </c>
      <c r="M1831" s="51"/>
      <c r="N1831" s="123"/>
      <c r="O1831" s="62">
        <f t="shared" si="120"/>
        <v>56.5</v>
      </c>
      <c r="P1831" s="4"/>
    </row>
    <row r="1832" spans="1:18" s="5" customFormat="1" ht="17.45" customHeight="1">
      <c r="A1832" s="4">
        <v>1823</v>
      </c>
      <c r="B1832" s="133" t="s">
        <v>11351</v>
      </c>
      <c r="C1832" s="134" t="s">
        <v>4061</v>
      </c>
      <c r="D1832" s="135" t="s">
        <v>2575</v>
      </c>
      <c r="E1832" s="81" t="s">
        <v>11359</v>
      </c>
      <c r="F1832" s="145">
        <v>5.97</v>
      </c>
      <c r="G1832" s="145">
        <v>5.64</v>
      </c>
      <c r="H1832" s="48">
        <v>53</v>
      </c>
      <c r="I1832" s="48">
        <v>51</v>
      </c>
      <c r="J1832" s="151" t="str">
        <f t="shared" si="117"/>
        <v xml:space="preserve"> </v>
      </c>
      <c r="K1832" s="151" t="str">
        <f t="shared" si="118"/>
        <v xml:space="preserve"> </v>
      </c>
      <c r="L1832" s="151" t="str">
        <f t="shared" si="119"/>
        <v xml:space="preserve"> </v>
      </c>
      <c r="M1832" s="130"/>
      <c r="N1832" s="123"/>
      <c r="O1832" s="62">
        <f t="shared" si="120"/>
        <v>52</v>
      </c>
      <c r="P1832" s="4"/>
      <c r="R1832" s="32"/>
    </row>
    <row r="1833" spans="1:18" s="5" customFormat="1" ht="17.45" customHeight="1">
      <c r="A1833" s="4">
        <v>1824</v>
      </c>
      <c r="B1833" s="133" t="s">
        <v>11352</v>
      </c>
      <c r="C1833" s="134" t="s">
        <v>4446</v>
      </c>
      <c r="D1833" s="135" t="s">
        <v>2575</v>
      </c>
      <c r="E1833" s="81" t="s">
        <v>11359</v>
      </c>
      <c r="F1833" s="145">
        <v>6.01</v>
      </c>
      <c r="G1833" s="145">
        <v>6.31</v>
      </c>
      <c r="H1833" s="48">
        <v>54</v>
      </c>
      <c r="I1833" s="48">
        <v>52</v>
      </c>
      <c r="J1833" s="151" t="str">
        <f t="shared" si="117"/>
        <v xml:space="preserve"> </v>
      </c>
      <c r="K1833" s="151" t="str">
        <f t="shared" si="118"/>
        <v xml:space="preserve"> </v>
      </c>
      <c r="L1833" s="151" t="str">
        <f t="shared" si="119"/>
        <v xml:space="preserve"> </v>
      </c>
      <c r="M1833" s="120"/>
      <c r="N1833" s="123"/>
      <c r="O1833" s="62">
        <f t="shared" si="120"/>
        <v>53</v>
      </c>
      <c r="P1833" s="4"/>
    </row>
    <row r="1834" spans="1:18" s="5" customFormat="1" ht="17.45" customHeight="1">
      <c r="A1834" s="4">
        <v>1825</v>
      </c>
      <c r="B1834" s="133" t="s">
        <v>11353</v>
      </c>
      <c r="C1834" s="134" t="s">
        <v>1220</v>
      </c>
      <c r="D1834" s="135" t="s">
        <v>2981</v>
      </c>
      <c r="E1834" s="81" t="s">
        <v>11359</v>
      </c>
      <c r="F1834" s="145">
        <v>5.46</v>
      </c>
      <c r="G1834" s="145">
        <v>5.46</v>
      </c>
      <c r="H1834" s="48">
        <v>52</v>
      </c>
      <c r="I1834" s="48">
        <v>51</v>
      </c>
      <c r="J1834" s="151" t="str">
        <f t="shared" si="117"/>
        <v xml:space="preserve"> </v>
      </c>
      <c r="K1834" s="151" t="str">
        <f t="shared" si="118"/>
        <v xml:space="preserve"> </v>
      </c>
      <c r="L1834" s="151" t="str">
        <f t="shared" si="119"/>
        <v xml:space="preserve"> </v>
      </c>
      <c r="M1834" s="101"/>
      <c r="N1834" s="213"/>
      <c r="O1834" s="62">
        <f t="shared" si="120"/>
        <v>51.5</v>
      </c>
      <c r="P1834" s="4"/>
      <c r="R1834" s="32"/>
    </row>
    <row r="1835" spans="1:18" s="5" customFormat="1" ht="17.45" customHeight="1">
      <c r="A1835" s="4">
        <v>1826</v>
      </c>
      <c r="B1835" s="133" t="s">
        <v>11354</v>
      </c>
      <c r="C1835" s="134" t="s">
        <v>3434</v>
      </c>
      <c r="D1835" s="135" t="s">
        <v>51</v>
      </c>
      <c r="E1835" s="81" t="s">
        <v>11359</v>
      </c>
      <c r="F1835" s="145">
        <v>5.64</v>
      </c>
      <c r="G1835" s="145">
        <v>5.68</v>
      </c>
      <c r="H1835" s="48">
        <v>53</v>
      </c>
      <c r="I1835" s="48">
        <v>51</v>
      </c>
      <c r="J1835" s="151" t="str">
        <f t="shared" si="117"/>
        <v xml:space="preserve"> </v>
      </c>
      <c r="K1835" s="151" t="str">
        <f t="shared" si="118"/>
        <v xml:space="preserve"> </v>
      </c>
      <c r="L1835" s="151" t="str">
        <f t="shared" si="119"/>
        <v xml:space="preserve"> </v>
      </c>
      <c r="M1835" s="196"/>
      <c r="N1835" s="123"/>
      <c r="O1835" s="62">
        <f t="shared" si="120"/>
        <v>52</v>
      </c>
      <c r="P1835" s="4"/>
    </row>
    <row r="1836" spans="1:18" s="5" customFormat="1" ht="17.45" customHeight="1">
      <c r="A1836" s="4">
        <v>1827</v>
      </c>
      <c r="B1836" s="133" t="s">
        <v>11355</v>
      </c>
      <c r="C1836" s="134" t="s">
        <v>3120</v>
      </c>
      <c r="D1836" s="135" t="s">
        <v>2573</v>
      </c>
      <c r="E1836" s="81" t="s">
        <v>11359</v>
      </c>
      <c r="F1836" s="145">
        <v>4.83</v>
      </c>
      <c r="G1836" s="145">
        <v>4.59</v>
      </c>
      <c r="H1836" s="48">
        <v>50</v>
      </c>
      <c r="I1836" s="48">
        <v>50</v>
      </c>
      <c r="J1836" s="151" t="str">
        <f t="shared" si="117"/>
        <v xml:space="preserve"> </v>
      </c>
      <c r="K1836" s="151" t="str">
        <f t="shared" si="118"/>
        <v xml:space="preserve"> </v>
      </c>
      <c r="L1836" s="151" t="str">
        <f t="shared" si="119"/>
        <v xml:space="preserve"> </v>
      </c>
      <c r="M1836" s="101"/>
      <c r="N1836" s="123"/>
      <c r="O1836" s="62">
        <f t="shared" si="120"/>
        <v>50</v>
      </c>
      <c r="P1836" s="4"/>
      <c r="R1836" s="32"/>
    </row>
    <row r="1837" spans="1:18" s="5" customFormat="1" ht="17.45" customHeight="1">
      <c r="A1837" s="4">
        <v>1828</v>
      </c>
      <c r="B1837" s="133" t="s">
        <v>11356</v>
      </c>
      <c r="C1837" s="134" t="s">
        <v>6281</v>
      </c>
      <c r="D1837" s="135" t="s">
        <v>2573</v>
      </c>
      <c r="E1837" s="81" t="s">
        <v>11359</v>
      </c>
      <c r="F1837" s="145">
        <v>5</v>
      </c>
      <c r="G1837" s="145">
        <v>5.04</v>
      </c>
      <c r="H1837" s="48">
        <v>53</v>
      </c>
      <c r="I1837" s="48">
        <v>51</v>
      </c>
      <c r="J1837" s="151" t="str">
        <f t="shared" si="117"/>
        <v xml:space="preserve"> </v>
      </c>
      <c r="K1837" s="151" t="str">
        <f t="shared" si="118"/>
        <v xml:space="preserve"> </v>
      </c>
      <c r="L1837" s="151" t="str">
        <f t="shared" si="119"/>
        <v xml:space="preserve"> </v>
      </c>
      <c r="M1837" s="196"/>
      <c r="N1837" s="123"/>
      <c r="O1837" s="62">
        <f t="shared" si="120"/>
        <v>52</v>
      </c>
      <c r="P1837" s="4"/>
    </row>
    <row r="1838" spans="1:18" s="5" customFormat="1" ht="17.45" customHeight="1">
      <c r="A1838" s="4">
        <v>1829</v>
      </c>
      <c r="B1838" s="133" t="s">
        <v>11357</v>
      </c>
      <c r="C1838" s="134" t="s">
        <v>905</v>
      </c>
      <c r="D1838" s="135" t="s">
        <v>313</v>
      </c>
      <c r="E1838" s="81" t="s">
        <v>11359</v>
      </c>
      <c r="F1838" s="145">
        <v>4.53</v>
      </c>
      <c r="G1838" s="145">
        <v>5.0599999999999996</v>
      </c>
      <c r="H1838" s="48">
        <v>50</v>
      </c>
      <c r="I1838" s="48">
        <v>50</v>
      </c>
      <c r="J1838" s="151" t="str">
        <f t="shared" si="117"/>
        <v xml:space="preserve"> </v>
      </c>
      <c r="K1838" s="151" t="str">
        <f t="shared" si="118"/>
        <v xml:space="preserve"> </v>
      </c>
      <c r="L1838" s="151" t="str">
        <f t="shared" si="119"/>
        <v xml:space="preserve"> </v>
      </c>
      <c r="M1838" s="101"/>
      <c r="N1838" s="123"/>
      <c r="O1838" s="62">
        <f t="shared" si="120"/>
        <v>50</v>
      </c>
      <c r="P1838" s="4"/>
      <c r="R1838" s="32"/>
    </row>
    <row r="1839" spans="1:18" s="5" customFormat="1" ht="17.45" customHeight="1">
      <c r="A1839" s="4">
        <v>1830</v>
      </c>
      <c r="B1839" s="133" t="s">
        <v>11358</v>
      </c>
      <c r="C1839" s="134" t="s">
        <v>2368</v>
      </c>
      <c r="D1839" s="135" t="s">
        <v>3620</v>
      </c>
      <c r="E1839" s="81" t="s">
        <v>11359</v>
      </c>
      <c r="F1839" s="145">
        <v>5.5</v>
      </c>
      <c r="G1839" s="145">
        <v>6.74</v>
      </c>
      <c r="H1839" s="48">
        <v>53</v>
      </c>
      <c r="I1839" s="48">
        <v>51</v>
      </c>
      <c r="J1839" s="151" t="str">
        <f t="shared" si="117"/>
        <v xml:space="preserve"> </v>
      </c>
      <c r="K1839" s="151" t="str">
        <f t="shared" si="118"/>
        <v xml:space="preserve"> </v>
      </c>
      <c r="L1839" s="151" t="str">
        <f t="shared" si="119"/>
        <v xml:space="preserve"> </v>
      </c>
      <c r="M1839" s="101"/>
      <c r="N1839" s="123"/>
      <c r="O1839" s="62">
        <f t="shared" si="120"/>
        <v>52</v>
      </c>
      <c r="P1839" s="4"/>
    </row>
    <row r="1840" spans="1:18" s="5" customFormat="1" ht="17.45" customHeight="1">
      <c r="A1840" s="4">
        <v>1831</v>
      </c>
      <c r="B1840" s="133" t="s">
        <v>11360</v>
      </c>
      <c r="C1840" s="134" t="s">
        <v>2561</v>
      </c>
      <c r="D1840" s="135" t="s">
        <v>3429</v>
      </c>
      <c r="E1840" s="81" t="s">
        <v>11408</v>
      </c>
      <c r="F1840" s="145">
        <v>5.61</v>
      </c>
      <c r="G1840" s="145">
        <v>4.5199999999999996</v>
      </c>
      <c r="H1840" s="48">
        <v>55</v>
      </c>
      <c r="I1840" s="48">
        <v>54</v>
      </c>
      <c r="J1840" s="151" t="str">
        <f t="shared" si="117"/>
        <v xml:space="preserve"> </v>
      </c>
      <c r="K1840" s="151" t="str">
        <f t="shared" si="118"/>
        <v xml:space="preserve"> </v>
      </c>
      <c r="L1840" s="151" t="str">
        <f t="shared" si="119"/>
        <v xml:space="preserve"> </v>
      </c>
      <c r="M1840" s="83"/>
      <c r="N1840" s="123"/>
      <c r="O1840" s="62">
        <f t="shared" si="120"/>
        <v>54.5</v>
      </c>
      <c r="P1840" s="75"/>
    </row>
    <row r="1841" spans="1:16" s="5" customFormat="1" ht="17.45" customHeight="1">
      <c r="A1841" s="4">
        <v>1832</v>
      </c>
      <c r="B1841" s="133" t="s">
        <v>11361</v>
      </c>
      <c r="C1841" s="134" t="s">
        <v>419</v>
      </c>
      <c r="D1841" s="135" t="s">
        <v>551</v>
      </c>
      <c r="E1841" s="81" t="s">
        <v>11408</v>
      </c>
      <c r="F1841" s="145">
        <v>5.75</v>
      </c>
      <c r="G1841" s="145">
        <v>3.23</v>
      </c>
      <c r="H1841" s="48">
        <v>60</v>
      </c>
      <c r="I1841" s="48">
        <v>50</v>
      </c>
      <c r="J1841" s="151" t="str">
        <f t="shared" si="117"/>
        <v xml:space="preserve"> </v>
      </c>
      <c r="K1841" s="151" t="str">
        <f t="shared" si="118"/>
        <v xml:space="preserve"> </v>
      </c>
      <c r="L1841" s="151" t="str">
        <f t="shared" si="119"/>
        <v xml:space="preserve"> </v>
      </c>
      <c r="M1841" s="98" t="s">
        <v>12615</v>
      </c>
      <c r="N1841" s="112"/>
      <c r="O1841" s="62">
        <f t="shared" si="120"/>
        <v>55</v>
      </c>
      <c r="P1841" s="75"/>
    </row>
    <row r="1842" spans="1:16" s="5" customFormat="1" ht="17.45" customHeight="1">
      <c r="A1842" s="4">
        <v>1833</v>
      </c>
      <c r="B1842" s="133" t="s">
        <v>11362</v>
      </c>
      <c r="C1842" s="134" t="s">
        <v>7187</v>
      </c>
      <c r="D1842" s="135" t="s">
        <v>1806</v>
      </c>
      <c r="E1842" s="81" t="s">
        <v>11408</v>
      </c>
      <c r="F1842" s="145">
        <v>6.74</v>
      </c>
      <c r="G1842" s="145">
        <v>6.89</v>
      </c>
      <c r="H1842" s="48">
        <v>52</v>
      </c>
      <c r="I1842" s="48">
        <v>57</v>
      </c>
      <c r="J1842" s="151" t="str">
        <f t="shared" si="117"/>
        <v xml:space="preserve"> </v>
      </c>
      <c r="K1842" s="151" t="str">
        <f t="shared" si="118"/>
        <v xml:space="preserve"> </v>
      </c>
      <c r="L1842" s="151" t="str">
        <f t="shared" si="119"/>
        <v xml:space="preserve"> </v>
      </c>
      <c r="M1842" s="51"/>
      <c r="N1842" s="112"/>
      <c r="O1842" s="62">
        <f t="shared" si="120"/>
        <v>54.5</v>
      </c>
      <c r="P1842" s="75"/>
    </row>
    <row r="1843" spans="1:16" s="5" customFormat="1" ht="17.45" customHeight="1">
      <c r="A1843" s="4">
        <v>1834</v>
      </c>
      <c r="B1843" s="133" t="s">
        <v>11363</v>
      </c>
      <c r="C1843" s="134" t="s">
        <v>3614</v>
      </c>
      <c r="D1843" s="135" t="s">
        <v>3837</v>
      </c>
      <c r="E1843" s="81" t="s">
        <v>11408</v>
      </c>
      <c r="F1843" s="145">
        <v>3.33</v>
      </c>
      <c r="G1843" s="145">
        <v>3.79</v>
      </c>
      <c r="H1843" s="48">
        <v>46</v>
      </c>
      <c r="I1843" s="48">
        <v>49</v>
      </c>
      <c r="J1843" s="151" t="str">
        <f t="shared" si="117"/>
        <v xml:space="preserve"> </v>
      </c>
      <c r="K1843" s="151" t="str">
        <f t="shared" si="118"/>
        <v xml:space="preserve"> </v>
      </c>
      <c r="L1843" s="151" t="str">
        <f t="shared" si="119"/>
        <v xml:space="preserve"> </v>
      </c>
      <c r="M1843" s="83"/>
      <c r="N1843" s="112"/>
      <c r="O1843" s="62">
        <f t="shared" si="120"/>
        <v>47.5</v>
      </c>
      <c r="P1843" s="75"/>
    </row>
    <row r="1844" spans="1:16" s="5" customFormat="1" ht="17.45" customHeight="1">
      <c r="A1844" s="4">
        <v>1835</v>
      </c>
      <c r="B1844" s="133" t="s">
        <v>11364</v>
      </c>
      <c r="C1844" s="134" t="s">
        <v>3477</v>
      </c>
      <c r="D1844" s="135" t="s">
        <v>11365</v>
      </c>
      <c r="E1844" s="81" t="s">
        <v>11408</v>
      </c>
      <c r="F1844" s="145">
        <v>5.83</v>
      </c>
      <c r="G1844" s="145">
        <v>5.1100000000000003</v>
      </c>
      <c r="H1844" s="48">
        <v>55</v>
      </c>
      <c r="I1844" s="48">
        <v>61</v>
      </c>
      <c r="J1844" s="151" t="str">
        <f t="shared" si="117"/>
        <v xml:space="preserve"> </v>
      </c>
      <c r="K1844" s="151" t="str">
        <f t="shared" si="118"/>
        <v xml:space="preserve"> </v>
      </c>
      <c r="L1844" s="151" t="str">
        <f t="shared" si="119"/>
        <v xml:space="preserve"> </v>
      </c>
      <c r="M1844" s="101"/>
      <c r="N1844" s="112"/>
      <c r="O1844" s="62">
        <f t="shared" si="120"/>
        <v>58</v>
      </c>
      <c r="P1844" s="75"/>
    </row>
    <row r="1845" spans="1:16" s="5" customFormat="1" ht="17.45" customHeight="1">
      <c r="A1845" s="4">
        <v>1836</v>
      </c>
      <c r="B1845" s="133" t="s">
        <v>11366</v>
      </c>
      <c r="C1845" s="134" t="s">
        <v>3241</v>
      </c>
      <c r="D1845" s="135" t="s">
        <v>1753</v>
      </c>
      <c r="E1845" s="81" t="s">
        <v>11408</v>
      </c>
      <c r="F1845" s="145">
        <v>6.75</v>
      </c>
      <c r="G1845" s="145">
        <v>7.19</v>
      </c>
      <c r="H1845" s="48">
        <v>57</v>
      </c>
      <c r="I1845" s="48">
        <v>72</v>
      </c>
      <c r="J1845" s="151" t="str">
        <f t="shared" si="117"/>
        <v xml:space="preserve"> </v>
      </c>
      <c r="K1845" s="151" t="str">
        <f t="shared" si="118"/>
        <v>SVK</v>
      </c>
      <c r="L1845" s="151" t="str">
        <f t="shared" si="119"/>
        <v xml:space="preserve"> </v>
      </c>
      <c r="M1845" s="83"/>
      <c r="N1845" s="112"/>
      <c r="O1845" s="62">
        <f t="shared" si="120"/>
        <v>64.5</v>
      </c>
      <c r="P1845" s="75"/>
    </row>
    <row r="1846" spans="1:16" s="5" customFormat="1" ht="17.45" customHeight="1">
      <c r="A1846" s="4">
        <v>1837</v>
      </c>
      <c r="B1846" s="133" t="s">
        <v>11367</v>
      </c>
      <c r="C1846" s="134" t="s">
        <v>3491</v>
      </c>
      <c r="D1846" s="135" t="s">
        <v>667</v>
      </c>
      <c r="E1846" s="81" t="s">
        <v>11408</v>
      </c>
      <c r="F1846" s="145">
        <v>4.83</v>
      </c>
      <c r="G1846" s="145">
        <v>5.36</v>
      </c>
      <c r="H1846" s="48">
        <v>50</v>
      </c>
      <c r="I1846" s="48">
        <v>66</v>
      </c>
      <c r="J1846" s="151" t="str">
        <f t="shared" si="117"/>
        <v xml:space="preserve"> </v>
      </c>
      <c r="K1846" s="151" t="str">
        <f t="shared" si="118"/>
        <v xml:space="preserve"> </v>
      </c>
      <c r="L1846" s="151" t="str">
        <f t="shared" si="119"/>
        <v xml:space="preserve"> </v>
      </c>
      <c r="M1846" s="101"/>
      <c r="N1846" s="112"/>
      <c r="O1846" s="62">
        <f t="shared" si="120"/>
        <v>58</v>
      </c>
      <c r="P1846" s="75"/>
    </row>
    <row r="1847" spans="1:16" s="5" customFormat="1" ht="17.45" customHeight="1">
      <c r="A1847" s="4">
        <v>1838</v>
      </c>
      <c r="B1847" s="133" t="s">
        <v>11368</v>
      </c>
      <c r="C1847" s="134" t="s">
        <v>11369</v>
      </c>
      <c r="D1847" s="135" t="s">
        <v>3474</v>
      </c>
      <c r="E1847" s="81" t="s">
        <v>11408</v>
      </c>
      <c r="F1847" s="145">
        <v>4.72</v>
      </c>
      <c r="G1847" s="145">
        <v>3.98</v>
      </c>
      <c r="H1847" s="48">
        <v>50</v>
      </c>
      <c r="I1847" s="48">
        <v>55</v>
      </c>
      <c r="J1847" s="151" t="str">
        <f t="shared" si="117"/>
        <v xml:space="preserve"> </v>
      </c>
      <c r="K1847" s="151" t="str">
        <f t="shared" si="118"/>
        <v xml:space="preserve"> </v>
      </c>
      <c r="L1847" s="151" t="str">
        <f t="shared" si="119"/>
        <v xml:space="preserve"> </v>
      </c>
      <c r="M1847" s="83"/>
      <c r="N1847" s="112"/>
      <c r="O1847" s="62">
        <f t="shared" si="120"/>
        <v>52.5</v>
      </c>
      <c r="P1847" s="75"/>
    </row>
    <row r="1848" spans="1:16" s="5" customFormat="1" ht="17.45" customHeight="1">
      <c r="A1848" s="4">
        <v>1839</v>
      </c>
      <c r="B1848" s="133" t="s">
        <v>11370</v>
      </c>
      <c r="C1848" s="134" t="s">
        <v>670</v>
      </c>
      <c r="D1848" s="135" t="s">
        <v>1411</v>
      </c>
      <c r="E1848" s="81" t="s">
        <v>11408</v>
      </c>
      <c r="F1848" s="145">
        <v>5.3</v>
      </c>
      <c r="G1848" s="145">
        <v>5.31</v>
      </c>
      <c r="H1848" s="48">
        <v>56</v>
      </c>
      <c r="I1848" s="48">
        <v>61</v>
      </c>
      <c r="J1848" s="151" t="str">
        <f t="shared" si="117"/>
        <v xml:space="preserve"> </v>
      </c>
      <c r="K1848" s="151" t="str">
        <f t="shared" si="118"/>
        <v xml:space="preserve"> </v>
      </c>
      <c r="L1848" s="151" t="str">
        <f t="shared" si="119"/>
        <v xml:space="preserve"> </v>
      </c>
      <c r="M1848" s="108"/>
      <c r="N1848" s="112"/>
      <c r="O1848" s="62">
        <f t="shared" si="120"/>
        <v>58.5</v>
      </c>
      <c r="P1848" s="75"/>
    </row>
    <row r="1849" spans="1:16" s="5" customFormat="1" ht="17.45" customHeight="1">
      <c r="A1849" s="4">
        <v>1840</v>
      </c>
      <c r="B1849" s="133" t="s">
        <v>11371</v>
      </c>
      <c r="C1849" s="134" t="s">
        <v>904</v>
      </c>
      <c r="D1849" s="135" t="s">
        <v>1411</v>
      </c>
      <c r="E1849" s="81" t="s">
        <v>11408</v>
      </c>
      <c r="F1849" s="145">
        <v>5.45</v>
      </c>
      <c r="G1849" s="145">
        <v>6.51</v>
      </c>
      <c r="H1849" s="48">
        <v>60</v>
      </c>
      <c r="I1849" s="48">
        <v>57</v>
      </c>
      <c r="J1849" s="151" t="str">
        <f t="shared" si="117"/>
        <v xml:space="preserve"> </v>
      </c>
      <c r="K1849" s="151" t="str">
        <f t="shared" si="118"/>
        <v xml:space="preserve"> </v>
      </c>
      <c r="L1849" s="151" t="str">
        <f t="shared" si="119"/>
        <v xml:space="preserve"> </v>
      </c>
      <c r="M1849" s="83"/>
      <c r="N1849" s="112"/>
      <c r="O1849" s="62">
        <f t="shared" si="120"/>
        <v>58.5</v>
      </c>
      <c r="P1849" s="4"/>
    </row>
    <row r="1850" spans="1:16" s="5" customFormat="1" ht="17.45" customHeight="1">
      <c r="A1850" s="4">
        <v>1841</v>
      </c>
      <c r="B1850" s="133" t="s">
        <v>11372</v>
      </c>
      <c r="C1850" s="134" t="s">
        <v>4411</v>
      </c>
      <c r="D1850" s="135" t="s">
        <v>1457</v>
      </c>
      <c r="E1850" s="81" t="s">
        <v>11408</v>
      </c>
      <c r="F1850" s="145">
        <v>5.69</v>
      </c>
      <c r="G1850" s="145">
        <v>6.23</v>
      </c>
      <c r="H1850" s="48">
        <v>67</v>
      </c>
      <c r="I1850" s="48">
        <v>61</v>
      </c>
      <c r="J1850" s="151" t="str">
        <f t="shared" si="117"/>
        <v xml:space="preserve"> </v>
      </c>
      <c r="K1850" s="151" t="str">
        <f t="shared" si="118"/>
        <v xml:space="preserve"> </v>
      </c>
      <c r="L1850" s="151" t="str">
        <f t="shared" si="119"/>
        <v xml:space="preserve"> </v>
      </c>
      <c r="M1850" s="101"/>
      <c r="N1850" s="112"/>
      <c r="O1850" s="62">
        <f t="shared" si="120"/>
        <v>64</v>
      </c>
      <c r="P1850" s="4"/>
    </row>
    <row r="1851" spans="1:16" s="5" customFormat="1" ht="17.45" customHeight="1">
      <c r="A1851" s="4">
        <v>1842</v>
      </c>
      <c r="B1851" s="133" t="s">
        <v>11373</v>
      </c>
      <c r="C1851" s="134" t="s">
        <v>4104</v>
      </c>
      <c r="D1851" s="135" t="s">
        <v>1173</v>
      </c>
      <c r="E1851" s="81" t="s">
        <v>11408</v>
      </c>
      <c r="F1851" s="145">
        <v>6.26</v>
      </c>
      <c r="G1851" s="145">
        <v>6.15</v>
      </c>
      <c r="H1851" s="48">
        <v>56</v>
      </c>
      <c r="I1851" s="48">
        <v>57</v>
      </c>
      <c r="J1851" s="151" t="str">
        <f t="shared" si="117"/>
        <v xml:space="preserve"> </v>
      </c>
      <c r="K1851" s="151" t="str">
        <f t="shared" si="118"/>
        <v xml:space="preserve"> </v>
      </c>
      <c r="L1851" s="151" t="str">
        <f t="shared" si="119"/>
        <v xml:space="preserve"> </v>
      </c>
      <c r="M1851" s="101"/>
      <c r="N1851" s="112"/>
      <c r="O1851" s="62">
        <f t="shared" si="120"/>
        <v>56.5</v>
      </c>
      <c r="P1851" s="4"/>
    </row>
    <row r="1852" spans="1:16" s="5" customFormat="1" ht="17.45" customHeight="1">
      <c r="A1852" s="4">
        <v>1843</v>
      </c>
      <c r="B1852" s="133" t="s">
        <v>11374</v>
      </c>
      <c r="C1852" s="134" t="s">
        <v>11375</v>
      </c>
      <c r="D1852" s="135" t="s">
        <v>1414</v>
      </c>
      <c r="E1852" s="81" t="s">
        <v>11408</v>
      </c>
      <c r="F1852" s="145">
        <v>5.42</v>
      </c>
      <c r="G1852" s="145">
        <v>5.09</v>
      </c>
      <c r="H1852" s="48">
        <v>55</v>
      </c>
      <c r="I1852" s="48">
        <v>56</v>
      </c>
      <c r="J1852" s="151" t="str">
        <f t="shared" si="117"/>
        <v xml:space="preserve"> </v>
      </c>
      <c r="K1852" s="151" t="str">
        <f t="shared" si="118"/>
        <v xml:space="preserve"> </v>
      </c>
      <c r="L1852" s="151" t="str">
        <f t="shared" si="119"/>
        <v xml:space="preserve"> </v>
      </c>
      <c r="M1852" s="101"/>
      <c r="N1852" s="112"/>
      <c r="O1852" s="62">
        <f t="shared" si="120"/>
        <v>55.5</v>
      </c>
      <c r="P1852" s="4"/>
    </row>
    <row r="1853" spans="1:16" s="5" customFormat="1" ht="17.45" customHeight="1">
      <c r="A1853" s="4">
        <v>1844</v>
      </c>
      <c r="B1853" s="133" t="s">
        <v>11376</v>
      </c>
      <c r="C1853" s="134" t="s">
        <v>734</v>
      </c>
      <c r="D1853" s="135" t="s">
        <v>1414</v>
      </c>
      <c r="E1853" s="81" t="s">
        <v>11408</v>
      </c>
      <c r="F1853" s="145">
        <v>4.91</v>
      </c>
      <c r="G1853" s="145">
        <v>5.51</v>
      </c>
      <c r="H1853" s="48">
        <v>50</v>
      </c>
      <c r="I1853" s="48">
        <v>58</v>
      </c>
      <c r="J1853" s="151" t="str">
        <f t="shared" si="117"/>
        <v xml:space="preserve"> </v>
      </c>
      <c r="K1853" s="151" t="str">
        <f t="shared" si="118"/>
        <v xml:space="preserve"> </v>
      </c>
      <c r="L1853" s="151" t="str">
        <f t="shared" si="119"/>
        <v xml:space="preserve"> </v>
      </c>
      <c r="M1853" s="83"/>
      <c r="N1853" s="112"/>
      <c r="O1853" s="62">
        <f t="shared" si="120"/>
        <v>54</v>
      </c>
      <c r="P1853" s="4"/>
    </row>
    <row r="1854" spans="1:16" s="5" customFormat="1" ht="17.45" customHeight="1">
      <c r="A1854" s="4">
        <v>1845</v>
      </c>
      <c r="B1854" s="133" t="s">
        <v>11377</v>
      </c>
      <c r="C1854" s="134" t="s">
        <v>3964</v>
      </c>
      <c r="D1854" s="135" t="s">
        <v>995</v>
      </c>
      <c r="E1854" s="81" t="s">
        <v>11408</v>
      </c>
      <c r="F1854" s="145">
        <v>6</v>
      </c>
      <c r="G1854" s="145">
        <v>6.68</v>
      </c>
      <c r="H1854" s="48">
        <v>54</v>
      </c>
      <c r="I1854" s="48">
        <v>59</v>
      </c>
      <c r="J1854" s="151" t="str">
        <f t="shared" si="117"/>
        <v xml:space="preserve"> </v>
      </c>
      <c r="K1854" s="151" t="str">
        <f t="shared" si="118"/>
        <v xml:space="preserve"> </v>
      </c>
      <c r="L1854" s="151" t="str">
        <f t="shared" si="119"/>
        <v xml:space="preserve"> </v>
      </c>
      <c r="M1854" s="101"/>
      <c r="N1854" s="112"/>
      <c r="O1854" s="62">
        <f t="shared" si="120"/>
        <v>56.5</v>
      </c>
      <c r="P1854" s="4"/>
    </row>
    <row r="1855" spans="1:16" s="5" customFormat="1" ht="17.45" customHeight="1">
      <c r="A1855" s="4">
        <v>1846</v>
      </c>
      <c r="B1855" s="133" t="s">
        <v>11378</v>
      </c>
      <c r="C1855" s="134" t="s">
        <v>2330</v>
      </c>
      <c r="D1855" s="135" t="s">
        <v>4518</v>
      </c>
      <c r="E1855" s="81" t="s">
        <v>11408</v>
      </c>
      <c r="F1855" s="145">
        <v>5.59</v>
      </c>
      <c r="G1855" s="145">
        <v>4.9800000000000004</v>
      </c>
      <c r="H1855" s="48">
        <v>52</v>
      </c>
      <c r="I1855" s="48">
        <v>57</v>
      </c>
      <c r="J1855" s="151" t="str">
        <f t="shared" si="117"/>
        <v xml:space="preserve"> </v>
      </c>
      <c r="K1855" s="151" t="str">
        <f t="shared" si="118"/>
        <v xml:space="preserve"> </v>
      </c>
      <c r="L1855" s="151" t="str">
        <f t="shared" si="119"/>
        <v xml:space="preserve"> </v>
      </c>
      <c r="M1855" s="101"/>
      <c r="N1855" s="112"/>
      <c r="O1855" s="62">
        <f t="shared" si="120"/>
        <v>54.5</v>
      </c>
      <c r="P1855" s="4"/>
    </row>
    <row r="1856" spans="1:16" s="5" customFormat="1" ht="17.45" customHeight="1">
      <c r="A1856" s="4">
        <v>1847</v>
      </c>
      <c r="B1856" s="133" t="s">
        <v>11379</v>
      </c>
      <c r="C1856" s="134" t="s">
        <v>11380</v>
      </c>
      <c r="D1856" s="135" t="s">
        <v>2321</v>
      </c>
      <c r="E1856" s="81" t="s">
        <v>11408</v>
      </c>
      <c r="F1856" s="145">
        <v>5.29</v>
      </c>
      <c r="G1856" s="145">
        <v>6.59</v>
      </c>
      <c r="H1856" s="48">
        <v>57</v>
      </c>
      <c r="I1856" s="48">
        <v>64</v>
      </c>
      <c r="J1856" s="151" t="str">
        <f t="shared" si="117"/>
        <v xml:space="preserve"> </v>
      </c>
      <c r="K1856" s="151" t="str">
        <f t="shared" si="118"/>
        <v xml:space="preserve"> </v>
      </c>
      <c r="L1856" s="151" t="str">
        <f t="shared" si="119"/>
        <v xml:space="preserve"> </v>
      </c>
      <c r="M1856" s="101"/>
      <c r="N1856" s="112"/>
      <c r="O1856" s="62">
        <f t="shared" si="120"/>
        <v>60.5</v>
      </c>
      <c r="P1856" s="4"/>
    </row>
    <row r="1857" spans="1:18" s="32" customFormat="1" ht="17.45" customHeight="1">
      <c r="A1857" s="4">
        <v>1848</v>
      </c>
      <c r="B1857" s="133" t="s">
        <v>11381</v>
      </c>
      <c r="C1857" s="134" t="s">
        <v>4262</v>
      </c>
      <c r="D1857" s="135" t="s">
        <v>4264</v>
      </c>
      <c r="E1857" s="81" t="s">
        <v>11408</v>
      </c>
      <c r="F1857" s="145">
        <v>6.31</v>
      </c>
      <c r="G1857" s="145">
        <v>5.46</v>
      </c>
      <c r="H1857" s="48">
        <v>60</v>
      </c>
      <c r="I1857" s="48">
        <v>65</v>
      </c>
      <c r="J1857" s="151" t="str">
        <f t="shared" si="117"/>
        <v xml:space="preserve"> </v>
      </c>
      <c r="K1857" s="151" t="str">
        <f t="shared" si="118"/>
        <v xml:space="preserve"> </v>
      </c>
      <c r="L1857" s="151" t="str">
        <f t="shared" si="119"/>
        <v xml:space="preserve"> </v>
      </c>
      <c r="M1857" s="101"/>
      <c r="N1857" s="112"/>
      <c r="O1857" s="62">
        <f t="shared" si="120"/>
        <v>62.5</v>
      </c>
      <c r="P1857" s="4"/>
      <c r="Q1857" s="5"/>
      <c r="R1857" s="5"/>
    </row>
    <row r="1858" spans="1:18" s="5" customFormat="1" ht="17.45" customHeight="1">
      <c r="A1858" s="4">
        <v>1849</v>
      </c>
      <c r="B1858" s="133" t="s">
        <v>11382</v>
      </c>
      <c r="C1858" s="134" t="s">
        <v>4328</v>
      </c>
      <c r="D1858" s="135" t="s">
        <v>3512</v>
      </c>
      <c r="E1858" s="81" t="s">
        <v>11408</v>
      </c>
      <c r="F1858" s="145">
        <v>5.77</v>
      </c>
      <c r="G1858" s="145">
        <v>5.24</v>
      </c>
      <c r="H1858" s="48">
        <v>51</v>
      </c>
      <c r="I1858" s="48">
        <v>51</v>
      </c>
      <c r="J1858" s="151" t="str">
        <f t="shared" si="117"/>
        <v xml:space="preserve"> </v>
      </c>
      <c r="K1858" s="151" t="str">
        <f t="shared" si="118"/>
        <v xml:space="preserve"> </v>
      </c>
      <c r="L1858" s="151" t="str">
        <f t="shared" si="119"/>
        <v xml:space="preserve"> </v>
      </c>
      <c r="M1858" s="101"/>
      <c r="N1858" s="112"/>
      <c r="O1858" s="62">
        <f t="shared" si="120"/>
        <v>51</v>
      </c>
      <c r="P1858" s="4"/>
    </row>
    <row r="1859" spans="1:18" s="5" customFormat="1" ht="17.45" customHeight="1">
      <c r="A1859" s="4">
        <v>1850</v>
      </c>
      <c r="B1859" s="133" t="s">
        <v>11383</v>
      </c>
      <c r="C1859" s="134" t="s">
        <v>3306</v>
      </c>
      <c r="D1859" s="135" t="s">
        <v>3764</v>
      </c>
      <c r="E1859" s="81" t="s">
        <v>11408</v>
      </c>
      <c r="F1859" s="145">
        <v>6.29</v>
      </c>
      <c r="G1859" s="145">
        <v>6.22</v>
      </c>
      <c r="H1859" s="48">
        <v>71</v>
      </c>
      <c r="I1859" s="48">
        <v>74</v>
      </c>
      <c r="J1859" s="151" t="str">
        <f t="shared" si="117"/>
        <v xml:space="preserve"> </v>
      </c>
      <c r="K1859" s="151" t="str">
        <f t="shared" si="118"/>
        <v xml:space="preserve"> </v>
      </c>
      <c r="L1859" s="151" t="str">
        <f t="shared" si="119"/>
        <v xml:space="preserve"> </v>
      </c>
      <c r="M1859" s="101"/>
      <c r="N1859" s="112"/>
      <c r="O1859" s="62">
        <f t="shared" si="120"/>
        <v>72.5</v>
      </c>
      <c r="P1859" s="4"/>
    </row>
    <row r="1860" spans="1:18" s="5" customFormat="1" ht="17.45" customHeight="1">
      <c r="A1860" s="4">
        <v>1851</v>
      </c>
      <c r="B1860" s="133" t="s">
        <v>11384</v>
      </c>
      <c r="C1860" s="134" t="s">
        <v>3336</v>
      </c>
      <c r="D1860" s="135" t="s">
        <v>996</v>
      </c>
      <c r="E1860" s="81" t="s">
        <v>11408</v>
      </c>
      <c r="F1860" s="145">
        <v>6.51</v>
      </c>
      <c r="G1860" s="145">
        <v>7.24</v>
      </c>
      <c r="H1860" s="48">
        <v>54</v>
      </c>
      <c r="I1860" s="48">
        <v>57</v>
      </c>
      <c r="J1860" s="151" t="str">
        <f t="shared" si="117"/>
        <v xml:space="preserve"> </v>
      </c>
      <c r="K1860" s="151" t="str">
        <f t="shared" si="118"/>
        <v xml:space="preserve"> </v>
      </c>
      <c r="L1860" s="151" t="str">
        <f t="shared" si="119"/>
        <v xml:space="preserve"> </v>
      </c>
      <c r="M1860" s="101"/>
      <c r="N1860" s="112"/>
      <c r="O1860" s="62">
        <f t="shared" si="120"/>
        <v>55.5</v>
      </c>
      <c r="P1860" s="4"/>
    </row>
    <row r="1861" spans="1:18" s="5" customFormat="1" ht="17.45" customHeight="1">
      <c r="A1861" s="4">
        <v>1852</v>
      </c>
      <c r="B1861" s="133" t="s">
        <v>11385</v>
      </c>
      <c r="C1861" s="134" t="s">
        <v>10555</v>
      </c>
      <c r="D1861" s="135" t="s">
        <v>998</v>
      </c>
      <c r="E1861" s="81" t="s">
        <v>11408</v>
      </c>
      <c r="F1861" s="145">
        <v>5.79</v>
      </c>
      <c r="G1861" s="145">
        <v>4.74</v>
      </c>
      <c r="H1861" s="48">
        <v>54</v>
      </c>
      <c r="I1861" s="48">
        <v>58</v>
      </c>
      <c r="J1861" s="151" t="str">
        <f t="shared" si="117"/>
        <v xml:space="preserve"> </v>
      </c>
      <c r="K1861" s="151" t="str">
        <f t="shared" si="118"/>
        <v xml:space="preserve"> </v>
      </c>
      <c r="L1861" s="151" t="str">
        <f t="shared" si="119"/>
        <v xml:space="preserve"> </v>
      </c>
      <c r="M1861" s="101"/>
      <c r="N1861" s="112"/>
      <c r="O1861" s="62">
        <f t="shared" si="120"/>
        <v>56</v>
      </c>
      <c r="P1861" s="4"/>
    </row>
    <row r="1862" spans="1:18" s="5" customFormat="1" ht="17.45" customHeight="1">
      <c r="A1862" s="4">
        <v>1853</v>
      </c>
      <c r="B1862" s="133" t="s">
        <v>11386</v>
      </c>
      <c r="C1862" s="134" t="s">
        <v>3607</v>
      </c>
      <c r="D1862" s="135" t="s">
        <v>11387</v>
      </c>
      <c r="E1862" s="81" t="s">
        <v>11408</v>
      </c>
      <c r="F1862" s="145">
        <v>5.48</v>
      </c>
      <c r="G1862" s="145">
        <v>4.87</v>
      </c>
      <c r="H1862" s="48">
        <v>70</v>
      </c>
      <c r="I1862" s="48">
        <v>81</v>
      </c>
      <c r="J1862" s="151" t="str">
        <f t="shared" si="117"/>
        <v xml:space="preserve"> </v>
      </c>
      <c r="K1862" s="151" t="str">
        <f t="shared" si="118"/>
        <v xml:space="preserve"> </v>
      </c>
      <c r="L1862" s="151" t="str">
        <f t="shared" si="119"/>
        <v xml:space="preserve"> </v>
      </c>
      <c r="M1862" s="101"/>
      <c r="N1862" s="112"/>
      <c r="O1862" s="62">
        <f t="shared" si="120"/>
        <v>75.5</v>
      </c>
      <c r="P1862" s="4"/>
    </row>
    <row r="1863" spans="1:18" s="5" customFormat="1" ht="17.45" customHeight="1">
      <c r="A1863" s="4">
        <v>1854</v>
      </c>
      <c r="B1863" s="133" t="s">
        <v>11388</v>
      </c>
      <c r="C1863" s="134" t="s">
        <v>3574</v>
      </c>
      <c r="D1863" s="135" t="s">
        <v>3794</v>
      </c>
      <c r="E1863" s="81" t="s">
        <v>11408</v>
      </c>
      <c r="F1863" s="145">
        <v>4.33</v>
      </c>
      <c r="G1863" s="145">
        <v>0.54</v>
      </c>
      <c r="H1863" s="48">
        <v>45</v>
      </c>
      <c r="I1863" s="48">
        <v>0</v>
      </c>
      <c r="J1863" s="151" t="str">
        <f t="shared" si="117"/>
        <v xml:space="preserve"> </v>
      </c>
      <c r="K1863" s="151" t="str">
        <f t="shared" si="118"/>
        <v xml:space="preserve"> </v>
      </c>
      <c r="L1863" s="151" t="str">
        <f t="shared" si="119"/>
        <v xml:space="preserve"> </v>
      </c>
      <c r="M1863" s="229" t="s">
        <v>12633</v>
      </c>
      <c r="N1863" s="112"/>
      <c r="O1863" s="62">
        <f t="shared" si="120"/>
        <v>22.5</v>
      </c>
      <c r="P1863" s="4"/>
    </row>
    <row r="1864" spans="1:18" s="5" customFormat="1" ht="17.45" customHeight="1">
      <c r="A1864" s="4">
        <v>1855</v>
      </c>
      <c r="B1864" s="133" t="s">
        <v>11389</v>
      </c>
      <c r="C1864" s="134" t="s">
        <v>11390</v>
      </c>
      <c r="D1864" s="135" t="s">
        <v>4266</v>
      </c>
      <c r="E1864" s="81" t="s">
        <v>11408</v>
      </c>
      <c r="F1864" s="145">
        <v>6.79</v>
      </c>
      <c r="G1864" s="145">
        <v>7.01</v>
      </c>
      <c r="H1864" s="48">
        <v>60</v>
      </c>
      <c r="I1864" s="48">
        <v>55</v>
      </c>
      <c r="J1864" s="151" t="str">
        <f t="shared" ref="J1864:J1927" si="121">IF(AND(F1864&gt;=9,H1864&gt;=90),"SVXS",IF(AND(F1864&gt;=8,H1864&gt;=80),"SVG",IF(AND(F1864&gt;=7,H1864&gt;=70),"SVK"," ")))</f>
        <v xml:space="preserve"> </v>
      </c>
      <c r="K1864" s="151" t="str">
        <f t="shared" ref="K1864:K1927" si="122">IF(AND(G1864&gt;=9,I1864&gt;=90),"SVXS",IF(AND(G1864&gt;=8,I1864&gt;=80),"SVG",IF(AND(G1864&gt;=7,I1864&gt;=70),"SVK"," ")))</f>
        <v xml:space="preserve"> </v>
      </c>
      <c r="L1864" s="151" t="str">
        <f t="shared" ref="L1864:L1927" si="123">IF(AND(J1864="SVXS",K1864="SVXS"),"SVXS",IF(AND(J1864="SVG",K1864="SVG"),"SVG",IF(AND(J1864="SVK",K1864="SVK"),"SVK",IF(AND(J1864="SVXS",K1864="SVG"),"SVG",IF(AND(J1864="SVG",K1864="SVXS"),"SVG",IF(AND(J1864="SVG",K1864="SVK"),"SVK",IF(AND(J1864="SVK",K1864="SVG"),"SVK"," ")))))))</f>
        <v xml:space="preserve"> </v>
      </c>
      <c r="M1864" s="101"/>
      <c r="N1864" s="112"/>
      <c r="O1864" s="62">
        <f t="shared" ref="O1864:O1927" si="124">SUM(H1864:I1864)/2</f>
        <v>57.5</v>
      </c>
      <c r="P1864" s="4"/>
    </row>
    <row r="1865" spans="1:18" s="5" customFormat="1" ht="17.45" customHeight="1">
      <c r="A1865" s="4">
        <v>1856</v>
      </c>
      <c r="B1865" s="133" t="s">
        <v>11391</v>
      </c>
      <c r="C1865" s="134" t="s">
        <v>4050</v>
      </c>
      <c r="D1865" s="135" t="s">
        <v>3798</v>
      </c>
      <c r="E1865" s="81" t="s">
        <v>11408</v>
      </c>
      <c r="F1865" s="145">
        <v>5.71</v>
      </c>
      <c r="G1865" s="145">
        <v>6</v>
      </c>
      <c r="H1865" s="48">
        <v>55</v>
      </c>
      <c r="I1865" s="48">
        <v>62</v>
      </c>
      <c r="J1865" s="151" t="str">
        <f t="shared" si="121"/>
        <v xml:space="preserve"> </v>
      </c>
      <c r="K1865" s="151" t="str">
        <f t="shared" si="122"/>
        <v xml:space="preserve"> </v>
      </c>
      <c r="L1865" s="151" t="str">
        <f t="shared" si="123"/>
        <v xml:space="preserve"> </v>
      </c>
      <c r="M1865" s="101"/>
      <c r="N1865" s="112"/>
      <c r="O1865" s="62">
        <f t="shared" si="124"/>
        <v>58.5</v>
      </c>
      <c r="P1865" s="4"/>
    </row>
    <row r="1866" spans="1:18" s="5" customFormat="1" ht="17.45" customHeight="1">
      <c r="A1866" s="4">
        <v>1857</v>
      </c>
      <c r="B1866" s="133" t="s">
        <v>11392</v>
      </c>
      <c r="C1866" s="134" t="s">
        <v>11393</v>
      </c>
      <c r="D1866" s="135" t="s">
        <v>3798</v>
      </c>
      <c r="E1866" s="81" t="s">
        <v>11408</v>
      </c>
      <c r="F1866" s="145">
        <v>5.96</v>
      </c>
      <c r="G1866" s="145">
        <v>5.85</v>
      </c>
      <c r="H1866" s="48">
        <v>56</v>
      </c>
      <c r="I1866" s="48">
        <v>53</v>
      </c>
      <c r="J1866" s="151" t="str">
        <f t="shared" si="121"/>
        <v xml:space="preserve"> </v>
      </c>
      <c r="K1866" s="151" t="str">
        <f t="shared" si="122"/>
        <v xml:space="preserve"> </v>
      </c>
      <c r="L1866" s="151" t="str">
        <f t="shared" si="123"/>
        <v xml:space="preserve"> </v>
      </c>
      <c r="M1866" s="83"/>
      <c r="N1866" s="112"/>
      <c r="O1866" s="62">
        <f t="shared" si="124"/>
        <v>54.5</v>
      </c>
      <c r="P1866" s="4"/>
    </row>
    <row r="1867" spans="1:18" s="5" customFormat="1" ht="17.45" customHeight="1">
      <c r="A1867" s="4">
        <v>1858</v>
      </c>
      <c r="B1867" s="133" t="s">
        <v>11394</v>
      </c>
      <c r="C1867" s="134" t="s">
        <v>3241</v>
      </c>
      <c r="D1867" s="135" t="s">
        <v>3774</v>
      </c>
      <c r="E1867" s="81" t="s">
        <v>11408</v>
      </c>
      <c r="F1867" s="145">
        <v>6.55</v>
      </c>
      <c r="G1867" s="145">
        <v>5.9</v>
      </c>
      <c r="H1867" s="48">
        <v>74</v>
      </c>
      <c r="I1867" s="48">
        <v>79</v>
      </c>
      <c r="J1867" s="151" t="str">
        <f t="shared" si="121"/>
        <v xml:space="preserve"> </v>
      </c>
      <c r="K1867" s="151" t="str">
        <f t="shared" si="122"/>
        <v xml:space="preserve"> </v>
      </c>
      <c r="L1867" s="151" t="str">
        <f t="shared" si="123"/>
        <v xml:space="preserve"> </v>
      </c>
      <c r="M1867" s="83"/>
      <c r="N1867" s="112"/>
      <c r="O1867" s="62">
        <f t="shared" si="124"/>
        <v>76.5</v>
      </c>
      <c r="P1867" s="4"/>
    </row>
    <row r="1868" spans="1:18" s="5" customFormat="1" ht="17.45" customHeight="1">
      <c r="A1868" s="4">
        <v>1859</v>
      </c>
      <c r="B1868" s="133" t="s">
        <v>11395</v>
      </c>
      <c r="C1868" s="134" t="s">
        <v>2999</v>
      </c>
      <c r="D1868" s="135" t="s">
        <v>3774</v>
      </c>
      <c r="E1868" s="81" t="s">
        <v>11408</v>
      </c>
      <c r="F1868" s="145">
        <v>5.21</v>
      </c>
      <c r="G1868" s="145">
        <v>5.45</v>
      </c>
      <c r="H1868" s="48">
        <v>54</v>
      </c>
      <c r="I1868" s="48">
        <v>63</v>
      </c>
      <c r="J1868" s="151" t="str">
        <f t="shared" si="121"/>
        <v xml:space="preserve"> </v>
      </c>
      <c r="K1868" s="151" t="str">
        <f t="shared" si="122"/>
        <v xml:space="preserve"> </v>
      </c>
      <c r="L1868" s="151" t="str">
        <f t="shared" si="123"/>
        <v xml:space="preserve"> </v>
      </c>
      <c r="M1868" s="101"/>
      <c r="N1868" s="112"/>
      <c r="O1868" s="62">
        <f t="shared" si="124"/>
        <v>58.5</v>
      </c>
      <c r="P1868" s="4"/>
    </row>
    <row r="1869" spans="1:18" s="5" customFormat="1" ht="17.45" customHeight="1">
      <c r="A1869" s="4">
        <v>1860</v>
      </c>
      <c r="B1869" s="133" t="s">
        <v>11396</v>
      </c>
      <c r="C1869" s="134" t="s">
        <v>3614</v>
      </c>
      <c r="D1869" s="135" t="s">
        <v>3779</v>
      </c>
      <c r="E1869" s="81" t="s">
        <v>11408</v>
      </c>
      <c r="F1869" s="145">
        <v>0.4</v>
      </c>
      <c r="G1869" s="145">
        <v>4.29</v>
      </c>
      <c r="H1869" s="48">
        <v>44</v>
      </c>
      <c r="I1869" s="48">
        <v>50</v>
      </c>
      <c r="J1869" s="151" t="str">
        <f t="shared" si="121"/>
        <v xml:space="preserve"> </v>
      </c>
      <c r="K1869" s="151" t="str">
        <f t="shared" si="122"/>
        <v xml:space="preserve"> </v>
      </c>
      <c r="L1869" s="151" t="str">
        <f t="shared" si="123"/>
        <v xml:space="preserve"> </v>
      </c>
      <c r="M1869" s="234" t="s">
        <v>12588</v>
      </c>
      <c r="N1869" s="112"/>
      <c r="O1869" s="62">
        <f t="shared" si="124"/>
        <v>47</v>
      </c>
      <c r="P1869" s="4"/>
    </row>
    <row r="1870" spans="1:18" s="5" customFormat="1" ht="17.45" customHeight="1">
      <c r="A1870" s="4">
        <v>1861</v>
      </c>
      <c r="B1870" s="133" t="s">
        <v>11397</v>
      </c>
      <c r="C1870" s="134" t="s">
        <v>4432</v>
      </c>
      <c r="D1870" s="135" t="s">
        <v>1001</v>
      </c>
      <c r="E1870" s="81" t="s">
        <v>11408</v>
      </c>
      <c r="F1870" s="145">
        <v>5.61</v>
      </c>
      <c r="G1870" s="145">
        <v>6.63</v>
      </c>
      <c r="H1870" s="48">
        <v>52</v>
      </c>
      <c r="I1870" s="48">
        <v>54</v>
      </c>
      <c r="J1870" s="151" t="str">
        <f t="shared" si="121"/>
        <v xml:space="preserve"> </v>
      </c>
      <c r="K1870" s="151" t="str">
        <f t="shared" si="122"/>
        <v xml:space="preserve"> </v>
      </c>
      <c r="L1870" s="151" t="str">
        <f t="shared" si="123"/>
        <v xml:space="preserve"> </v>
      </c>
      <c r="M1870" s="83"/>
      <c r="N1870" s="112"/>
      <c r="O1870" s="62">
        <f t="shared" si="124"/>
        <v>53</v>
      </c>
      <c r="P1870" s="4"/>
    </row>
    <row r="1871" spans="1:18" s="5" customFormat="1" ht="17.45" customHeight="1">
      <c r="A1871" s="4">
        <v>1862</v>
      </c>
      <c r="B1871" s="133" t="s">
        <v>11398</v>
      </c>
      <c r="C1871" s="134" t="s">
        <v>670</v>
      </c>
      <c r="D1871" s="135" t="s">
        <v>3470</v>
      </c>
      <c r="E1871" s="81" t="s">
        <v>11408</v>
      </c>
      <c r="F1871" s="145">
        <v>5.23</v>
      </c>
      <c r="G1871" s="145">
        <v>5.03</v>
      </c>
      <c r="H1871" s="48">
        <v>72</v>
      </c>
      <c r="I1871" s="48">
        <v>78</v>
      </c>
      <c r="J1871" s="151" t="str">
        <f t="shared" si="121"/>
        <v xml:space="preserve"> </v>
      </c>
      <c r="K1871" s="151" t="str">
        <f t="shared" si="122"/>
        <v xml:space="preserve"> </v>
      </c>
      <c r="L1871" s="151" t="str">
        <f t="shared" si="123"/>
        <v xml:space="preserve"> </v>
      </c>
      <c r="M1871" s="83"/>
      <c r="N1871" s="112"/>
      <c r="O1871" s="62">
        <f t="shared" si="124"/>
        <v>75</v>
      </c>
      <c r="P1871" s="4"/>
    </row>
    <row r="1872" spans="1:18" s="5" customFormat="1" ht="17.45" customHeight="1">
      <c r="A1872" s="4">
        <v>1863</v>
      </c>
      <c r="B1872" s="133" t="s">
        <v>11399</v>
      </c>
      <c r="C1872" s="134" t="s">
        <v>905</v>
      </c>
      <c r="D1872" s="135" t="s">
        <v>4268</v>
      </c>
      <c r="E1872" s="81" t="s">
        <v>11408</v>
      </c>
      <c r="F1872" s="145">
        <v>5.75</v>
      </c>
      <c r="G1872" s="145">
        <v>6.09</v>
      </c>
      <c r="H1872" s="48">
        <v>57</v>
      </c>
      <c r="I1872" s="48">
        <v>57</v>
      </c>
      <c r="J1872" s="151" t="str">
        <f t="shared" si="121"/>
        <v xml:space="preserve"> </v>
      </c>
      <c r="K1872" s="151" t="str">
        <f t="shared" si="122"/>
        <v xml:space="preserve"> </v>
      </c>
      <c r="L1872" s="151" t="str">
        <f t="shared" si="123"/>
        <v xml:space="preserve"> </v>
      </c>
      <c r="M1872" s="101"/>
      <c r="N1872" s="112"/>
      <c r="O1872" s="62">
        <f t="shared" si="124"/>
        <v>57</v>
      </c>
      <c r="P1872" s="4"/>
    </row>
    <row r="1873" spans="1:16" s="5" customFormat="1" ht="17.45" customHeight="1">
      <c r="A1873" s="4">
        <v>1864</v>
      </c>
      <c r="B1873" s="133" t="s">
        <v>11400</v>
      </c>
      <c r="C1873" s="134" t="s">
        <v>827</v>
      </c>
      <c r="D1873" s="135" t="s">
        <v>3372</v>
      </c>
      <c r="E1873" s="81" t="s">
        <v>11408</v>
      </c>
      <c r="F1873" s="145">
        <v>5.1100000000000003</v>
      </c>
      <c r="G1873" s="145">
        <v>6.08</v>
      </c>
      <c r="H1873" s="48">
        <v>51</v>
      </c>
      <c r="I1873" s="48">
        <v>64</v>
      </c>
      <c r="J1873" s="151" t="str">
        <f t="shared" si="121"/>
        <v xml:space="preserve"> </v>
      </c>
      <c r="K1873" s="151" t="str">
        <f t="shared" si="122"/>
        <v xml:space="preserve"> </v>
      </c>
      <c r="L1873" s="151" t="str">
        <f t="shared" si="123"/>
        <v xml:space="preserve"> </v>
      </c>
      <c r="M1873" s="101"/>
      <c r="N1873" s="112"/>
      <c r="O1873" s="62">
        <f t="shared" si="124"/>
        <v>57.5</v>
      </c>
      <c r="P1873" s="4"/>
    </row>
    <row r="1874" spans="1:16" s="5" customFormat="1" ht="17.45" customHeight="1">
      <c r="A1874" s="4">
        <v>1865</v>
      </c>
      <c r="B1874" s="133" t="s">
        <v>11401</v>
      </c>
      <c r="C1874" s="134" t="s">
        <v>997</v>
      </c>
      <c r="D1874" s="135" t="s">
        <v>306</v>
      </c>
      <c r="E1874" s="81" t="s">
        <v>11408</v>
      </c>
      <c r="F1874" s="145">
        <v>5.3</v>
      </c>
      <c r="G1874" s="145">
        <v>5.9</v>
      </c>
      <c r="H1874" s="48">
        <v>51</v>
      </c>
      <c r="I1874" s="48">
        <v>58</v>
      </c>
      <c r="J1874" s="151" t="str">
        <f t="shared" si="121"/>
        <v xml:space="preserve"> </v>
      </c>
      <c r="K1874" s="151" t="str">
        <f t="shared" si="122"/>
        <v xml:space="preserve"> </v>
      </c>
      <c r="L1874" s="151" t="str">
        <f t="shared" si="123"/>
        <v xml:space="preserve"> </v>
      </c>
      <c r="M1874" s="101"/>
      <c r="N1874" s="112"/>
      <c r="O1874" s="62">
        <f t="shared" si="124"/>
        <v>54.5</v>
      </c>
      <c r="P1874" s="4"/>
    </row>
    <row r="1875" spans="1:16" s="5" customFormat="1" ht="17.45" customHeight="1">
      <c r="A1875" s="4">
        <v>1866</v>
      </c>
      <c r="B1875" s="133" t="s">
        <v>11402</v>
      </c>
      <c r="C1875" s="134" t="s">
        <v>1214</v>
      </c>
      <c r="D1875" s="135" t="s">
        <v>259</v>
      </c>
      <c r="E1875" s="81" t="s">
        <v>11408</v>
      </c>
      <c r="F1875" s="145">
        <v>6.25</v>
      </c>
      <c r="G1875" s="145">
        <v>6.71</v>
      </c>
      <c r="H1875" s="48">
        <v>60</v>
      </c>
      <c r="I1875" s="48">
        <v>77</v>
      </c>
      <c r="J1875" s="151" t="str">
        <f t="shared" si="121"/>
        <v xml:space="preserve"> </v>
      </c>
      <c r="K1875" s="151" t="str">
        <f t="shared" si="122"/>
        <v xml:space="preserve"> </v>
      </c>
      <c r="L1875" s="151" t="str">
        <f t="shared" si="123"/>
        <v xml:space="preserve"> </v>
      </c>
      <c r="M1875" s="83"/>
      <c r="N1875" s="213"/>
      <c r="O1875" s="62">
        <f t="shared" si="124"/>
        <v>68.5</v>
      </c>
      <c r="P1875" s="4"/>
    </row>
    <row r="1876" spans="1:16" s="5" customFormat="1" ht="17.45" customHeight="1">
      <c r="A1876" s="4">
        <v>1867</v>
      </c>
      <c r="B1876" s="133" t="s">
        <v>11403</v>
      </c>
      <c r="C1876" s="134" t="s">
        <v>4265</v>
      </c>
      <c r="D1876" s="135" t="s">
        <v>2575</v>
      </c>
      <c r="E1876" s="81" t="s">
        <v>11408</v>
      </c>
      <c r="F1876" s="145">
        <v>5.31</v>
      </c>
      <c r="G1876" s="145">
        <v>5.48</v>
      </c>
      <c r="H1876" s="48">
        <v>54</v>
      </c>
      <c r="I1876" s="48">
        <v>55</v>
      </c>
      <c r="J1876" s="151" t="str">
        <f t="shared" si="121"/>
        <v xml:space="preserve"> </v>
      </c>
      <c r="K1876" s="151" t="str">
        <f t="shared" si="122"/>
        <v xml:space="preserve"> </v>
      </c>
      <c r="L1876" s="151" t="str">
        <f t="shared" si="123"/>
        <v xml:space="preserve"> </v>
      </c>
      <c r="M1876" s="101"/>
      <c r="N1876" s="112"/>
      <c r="O1876" s="62">
        <f t="shared" si="124"/>
        <v>54.5</v>
      </c>
      <c r="P1876" s="4"/>
    </row>
    <row r="1877" spans="1:16" s="5" customFormat="1" ht="17.45" customHeight="1">
      <c r="A1877" s="4">
        <v>1868</v>
      </c>
      <c r="B1877" s="133" t="s">
        <v>11404</v>
      </c>
      <c r="C1877" s="134" t="s">
        <v>11405</v>
      </c>
      <c r="D1877" s="135" t="s">
        <v>51</v>
      </c>
      <c r="E1877" s="81" t="s">
        <v>11408</v>
      </c>
      <c r="F1877" s="145">
        <v>5.36</v>
      </c>
      <c r="G1877" s="145">
        <v>5.57</v>
      </c>
      <c r="H1877" s="48">
        <v>56</v>
      </c>
      <c r="I1877" s="48">
        <v>53</v>
      </c>
      <c r="J1877" s="151" t="str">
        <f t="shared" si="121"/>
        <v xml:space="preserve"> </v>
      </c>
      <c r="K1877" s="151" t="str">
        <f t="shared" si="122"/>
        <v xml:space="preserve"> </v>
      </c>
      <c r="L1877" s="151" t="str">
        <f t="shared" si="123"/>
        <v xml:space="preserve"> </v>
      </c>
      <c r="M1877" s="101"/>
      <c r="N1877" s="112"/>
      <c r="O1877" s="62">
        <f t="shared" si="124"/>
        <v>54.5</v>
      </c>
      <c r="P1877" s="4"/>
    </row>
    <row r="1878" spans="1:16" s="5" customFormat="1" ht="17.45" customHeight="1">
      <c r="A1878" s="4">
        <v>1869</v>
      </c>
      <c r="B1878" s="133" t="s">
        <v>11406</v>
      </c>
      <c r="C1878" s="134" t="s">
        <v>468</v>
      </c>
      <c r="D1878" s="135" t="s">
        <v>3412</v>
      </c>
      <c r="E1878" s="81" t="s">
        <v>11408</v>
      </c>
      <c r="F1878" s="145">
        <v>4.97</v>
      </c>
      <c r="G1878" s="145">
        <v>5.66</v>
      </c>
      <c r="H1878" s="48">
        <v>50</v>
      </c>
      <c r="I1878" s="48">
        <v>58</v>
      </c>
      <c r="J1878" s="151" t="str">
        <f t="shared" si="121"/>
        <v xml:space="preserve"> </v>
      </c>
      <c r="K1878" s="151" t="str">
        <f t="shared" si="122"/>
        <v xml:space="preserve"> </v>
      </c>
      <c r="L1878" s="151" t="str">
        <f t="shared" si="123"/>
        <v xml:space="preserve"> </v>
      </c>
      <c r="M1878" s="101"/>
      <c r="N1878" s="112"/>
      <c r="O1878" s="62">
        <f t="shared" si="124"/>
        <v>54</v>
      </c>
      <c r="P1878" s="4"/>
    </row>
    <row r="1879" spans="1:16" s="5" customFormat="1" ht="17.45" customHeight="1">
      <c r="A1879" s="4">
        <v>1870</v>
      </c>
      <c r="B1879" s="133" t="s">
        <v>11407</v>
      </c>
      <c r="C1879" s="134" t="s">
        <v>1931</v>
      </c>
      <c r="D1879" s="135" t="s">
        <v>2984</v>
      </c>
      <c r="E1879" s="81" t="s">
        <v>11408</v>
      </c>
      <c r="F1879" s="145">
        <v>4.95</v>
      </c>
      <c r="G1879" s="145">
        <v>5.43</v>
      </c>
      <c r="H1879" s="48">
        <v>50</v>
      </c>
      <c r="I1879" s="48">
        <v>63</v>
      </c>
      <c r="J1879" s="151" t="str">
        <f t="shared" si="121"/>
        <v xml:space="preserve"> </v>
      </c>
      <c r="K1879" s="151" t="str">
        <f t="shared" si="122"/>
        <v xml:space="preserve"> </v>
      </c>
      <c r="L1879" s="151" t="str">
        <f t="shared" si="123"/>
        <v xml:space="preserve"> </v>
      </c>
      <c r="M1879" s="101"/>
      <c r="N1879" s="112"/>
      <c r="O1879" s="62">
        <f t="shared" si="124"/>
        <v>56.5</v>
      </c>
      <c r="P1879" s="75"/>
    </row>
    <row r="1880" spans="1:16" s="5" customFormat="1" ht="17.45" customHeight="1">
      <c r="A1880" s="4">
        <v>1871</v>
      </c>
      <c r="B1880" s="133" t="s">
        <v>11605</v>
      </c>
      <c r="C1880" s="134" t="s">
        <v>3112</v>
      </c>
      <c r="D1880" s="135" t="s">
        <v>7664</v>
      </c>
      <c r="E1880" s="81" t="s">
        <v>11606</v>
      </c>
      <c r="F1880" s="145">
        <v>4.83</v>
      </c>
      <c r="G1880" s="145">
        <v>5.34</v>
      </c>
      <c r="H1880" s="48">
        <v>60</v>
      </c>
      <c r="I1880" s="48">
        <v>62</v>
      </c>
      <c r="J1880" s="151" t="str">
        <f t="shared" si="121"/>
        <v xml:space="preserve"> </v>
      </c>
      <c r="K1880" s="151" t="str">
        <f t="shared" si="122"/>
        <v xml:space="preserve"> </v>
      </c>
      <c r="L1880" s="151" t="str">
        <f t="shared" si="123"/>
        <v xml:space="preserve"> </v>
      </c>
      <c r="M1880" s="101"/>
      <c r="N1880" s="112"/>
      <c r="O1880" s="62">
        <f t="shared" si="124"/>
        <v>61</v>
      </c>
      <c r="P1880" s="75"/>
    </row>
    <row r="1881" spans="1:16" s="5" customFormat="1" ht="17.45" customHeight="1">
      <c r="A1881" s="4">
        <v>1872</v>
      </c>
      <c r="B1881" s="133" t="s">
        <v>11607</v>
      </c>
      <c r="C1881" s="134" t="s">
        <v>3477</v>
      </c>
      <c r="D1881" s="135" t="s">
        <v>2009</v>
      </c>
      <c r="E1881" s="81" t="s">
        <v>11606</v>
      </c>
      <c r="F1881" s="145">
        <v>6</v>
      </c>
      <c r="G1881" s="145">
        <v>7.09</v>
      </c>
      <c r="H1881" s="48">
        <v>76</v>
      </c>
      <c r="I1881" s="48">
        <v>73</v>
      </c>
      <c r="J1881" s="151" t="str">
        <f t="shared" si="121"/>
        <v xml:space="preserve"> </v>
      </c>
      <c r="K1881" s="166" t="str">
        <f t="shared" si="122"/>
        <v>SVK</v>
      </c>
      <c r="L1881" s="151" t="str">
        <f t="shared" si="123"/>
        <v xml:space="preserve"> </v>
      </c>
      <c r="M1881" s="196" t="s">
        <v>12603</v>
      </c>
      <c r="N1881" s="112"/>
      <c r="O1881" s="62">
        <f t="shared" si="124"/>
        <v>74.5</v>
      </c>
      <c r="P1881" s="75"/>
    </row>
    <row r="1882" spans="1:16" s="5" customFormat="1" ht="17.45" customHeight="1">
      <c r="A1882" s="4">
        <v>1873</v>
      </c>
      <c r="B1882" s="133" t="s">
        <v>11608</v>
      </c>
      <c r="C1882" s="134" t="s">
        <v>670</v>
      </c>
      <c r="D1882" s="135" t="s">
        <v>1806</v>
      </c>
      <c r="E1882" s="81" t="s">
        <v>11606</v>
      </c>
      <c r="F1882" s="145">
        <v>5.5</v>
      </c>
      <c r="G1882" s="145">
        <v>6.69</v>
      </c>
      <c r="H1882" s="48">
        <v>73</v>
      </c>
      <c r="I1882" s="48">
        <v>60</v>
      </c>
      <c r="J1882" s="151" t="str">
        <f t="shared" si="121"/>
        <v xml:space="preserve"> </v>
      </c>
      <c r="K1882" s="151" t="str">
        <f t="shared" si="122"/>
        <v xml:space="preserve"> </v>
      </c>
      <c r="L1882" s="151" t="str">
        <f t="shared" si="123"/>
        <v xml:space="preserve"> </v>
      </c>
      <c r="M1882" s="63"/>
      <c r="N1882" s="112"/>
      <c r="O1882" s="62">
        <f t="shared" si="124"/>
        <v>66.5</v>
      </c>
      <c r="P1882" s="75"/>
    </row>
    <row r="1883" spans="1:16" s="5" customFormat="1" ht="17.45" customHeight="1">
      <c r="A1883" s="4">
        <v>1874</v>
      </c>
      <c r="B1883" s="133" t="s">
        <v>11609</v>
      </c>
      <c r="C1883" s="134" t="s">
        <v>11610</v>
      </c>
      <c r="D1883" s="135" t="s">
        <v>1806</v>
      </c>
      <c r="E1883" s="81" t="s">
        <v>11606</v>
      </c>
      <c r="F1883" s="145">
        <v>5.49</v>
      </c>
      <c r="G1883" s="145">
        <v>4.8499999999999996</v>
      </c>
      <c r="H1883" s="48">
        <v>66</v>
      </c>
      <c r="I1883" s="48">
        <v>69</v>
      </c>
      <c r="J1883" s="151" t="str">
        <f t="shared" si="121"/>
        <v xml:space="preserve"> </v>
      </c>
      <c r="K1883" s="151" t="str">
        <f t="shared" si="122"/>
        <v xml:space="preserve"> </v>
      </c>
      <c r="L1883" s="151" t="str">
        <f t="shared" si="123"/>
        <v xml:space="preserve"> </v>
      </c>
      <c r="M1883" s="83"/>
      <c r="N1883" s="112"/>
      <c r="O1883" s="62">
        <f t="shared" si="124"/>
        <v>67.5</v>
      </c>
      <c r="P1883" s="75"/>
    </row>
    <row r="1884" spans="1:16" s="5" customFormat="1" ht="17.45" customHeight="1">
      <c r="A1884" s="4">
        <v>1875</v>
      </c>
      <c r="B1884" s="133" t="s">
        <v>11611</v>
      </c>
      <c r="C1884" s="134" t="s">
        <v>4069</v>
      </c>
      <c r="D1884" s="135" t="s">
        <v>4070</v>
      </c>
      <c r="E1884" s="81" t="s">
        <v>11606</v>
      </c>
      <c r="F1884" s="145">
        <v>6</v>
      </c>
      <c r="G1884" s="145">
        <v>5.91</v>
      </c>
      <c r="H1884" s="48">
        <v>64</v>
      </c>
      <c r="I1884" s="48">
        <v>67</v>
      </c>
      <c r="J1884" s="151" t="str">
        <f t="shared" si="121"/>
        <v xml:space="preserve"> </v>
      </c>
      <c r="K1884" s="151" t="str">
        <f t="shared" si="122"/>
        <v xml:space="preserve"> </v>
      </c>
      <c r="L1884" s="151" t="str">
        <f t="shared" si="123"/>
        <v xml:space="preserve"> </v>
      </c>
      <c r="M1884" s="51"/>
      <c r="N1884" s="112"/>
      <c r="O1884" s="62">
        <f t="shared" si="124"/>
        <v>65.5</v>
      </c>
      <c r="P1884" s="75"/>
    </row>
    <row r="1885" spans="1:16" s="5" customFormat="1" ht="17.45" customHeight="1">
      <c r="A1885" s="4">
        <v>1876</v>
      </c>
      <c r="B1885" s="133" t="s">
        <v>11612</v>
      </c>
      <c r="C1885" s="134" t="s">
        <v>11613</v>
      </c>
      <c r="D1885" s="135" t="s">
        <v>112</v>
      </c>
      <c r="E1885" s="81" t="s">
        <v>11606</v>
      </c>
      <c r="F1885" s="145">
        <v>6.49</v>
      </c>
      <c r="G1885" s="145">
        <v>6.99</v>
      </c>
      <c r="H1885" s="48">
        <v>69</v>
      </c>
      <c r="I1885" s="48">
        <v>60</v>
      </c>
      <c r="J1885" s="151" t="str">
        <f t="shared" si="121"/>
        <v xml:space="preserve"> </v>
      </c>
      <c r="K1885" s="151" t="str">
        <f t="shared" si="122"/>
        <v xml:space="preserve"> </v>
      </c>
      <c r="L1885" s="151" t="str">
        <f t="shared" si="123"/>
        <v xml:space="preserve"> </v>
      </c>
      <c r="M1885" s="83"/>
      <c r="N1885" s="112"/>
      <c r="O1885" s="62">
        <f t="shared" si="124"/>
        <v>64.5</v>
      </c>
      <c r="P1885" s="75"/>
    </row>
    <row r="1886" spans="1:16" s="5" customFormat="1" ht="17.45" customHeight="1">
      <c r="A1886" s="4">
        <v>1877</v>
      </c>
      <c r="B1886" s="133" t="s">
        <v>11614</v>
      </c>
      <c r="C1886" s="134" t="s">
        <v>3089</v>
      </c>
      <c r="D1886" s="135" t="s">
        <v>3837</v>
      </c>
      <c r="E1886" s="81" t="s">
        <v>11606</v>
      </c>
      <c r="F1886" s="145">
        <v>6.07</v>
      </c>
      <c r="G1886" s="145">
        <v>7.13</v>
      </c>
      <c r="H1886" s="48">
        <v>79</v>
      </c>
      <c r="I1886" s="48">
        <v>68</v>
      </c>
      <c r="J1886" s="151" t="str">
        <f t="shared" si="121"/>
        <v xml:space="preserve"> </v>
      </c>
      <c r="K1886" s="151" t="str">
        <f t="shared" si="122"/>
        <v xml:space="preserve"> </v>
      </c>
      <c r="L1886" s="151" t="str">
        <f t="shared" si="123"/>
        <v xml:space="preserve"> </v>
      </c>
      <c r="M1886" s="101"/>
      <c r="N1886" s="112"/>
      <c r="O1886" s="62">
        <f t="shared" si="124"/>
        <v>73.5</v>
      </c>
      <c r="P1886" s="75"/>
    </row>
    <row r="1887" spans="1:16" s="5" customFormat="1" ht="17.45" customHeight="1">
      <c r="A1887" s="4">
        <v>1878</v>
      </c>
      <c r="B1887" s="133" t="s">
        <v>11615</v>
      </c>
      <c r="C1887" s="134" t="s">
        <v>2345</v>
      </c>
      <c r="D1887" s="135" t="s">
        <v>3474</v>
      </c>
      <c r="E1887" s="81" t="s">
        <v>11606</v>
      </c>
      <c r="F1887" s="145">
        <v>5.95</v>
      </c>
      <c r="G1887" s="145">
        <v>5.54</v>
      </c>
      <c r="H1887" s="48">
        <v>63</v>
      </c>
      <c r="I1887" s="48">
        <v>69</v>
      </c>
      <c r="J1887" s="151" t="str">
        <f t="shared" si="121"/>
        <v xml:space="preserve"> </v>
      </c>
      <c r="K1887" s="151" t="str">
        <f t="shared" si="122"/>
        <v xml:space="preserve"> </v>
      </c>
      <c r="L1887" s="151" t="str">
        <f t="shared" si="123"/>
        <v xml:space="preserve"> </v>
      </c>
      <c r="M1887" s="169" t="s">
        <v>12616</v>
      </c>
      <c r="N1887" s="112"/>
      <c r="O1887" s="62">
        <f t="shared" si="124"/>
        <v>66</v>
      </c>
      <c r="P1887" s="75"/>
    </row>
    <row r="1888" spans="1:16" s="5" customFormat="1" ht="17.45" customHeight="1">
      <c r="A1888" s="4">
        <v>1879</v>
      </c>
      <c r="B1888" s="133" t="s">
        <v>11616</v>
      </c>
      <c r="C1888" s="134" t="s">
        <v>11617</v>
      </c>
      <c r="D1888" s="135" t="s">
        <v>3474</v>
      </c>
      <c r="E1888" s="81" t="s">
        <v>11606</v>
      </c>
      <c r="F1888" s="145">
        <v>5.23</v>
      </c>
      <c r="G1888" s="145">
        <v>6.37</v>
      </c>
      <c r="H1888" s="48">
        <v>86</v>
      </c>
      <c r="I1888" s="48">
        <v>73</v>
      </c>
      <c r="J1888" s="151" t="str">
        <f t="shared" si="121"/>
        <v xml:space="preserve"> </v>
      </c>
      <c r="K1888" s="151" t="str">
        <f t="shared" si="122"/>
        <v xml:space="preserve"> </v>
      </c>
      <c r="L1888" s="151" t="str">
        <f t="shared" si="123"/>
        <v xml:space="preserve"> </v>
      </c>
      <c r="M1888" s="83"/>
      <c r="N1888" s="112"/>
      <c r="O1888" s="62">
        <f t="shared" si="124"/>
        <v>79.5</v>
      </c>
      <c r="P1888" s="75"/>
    </row>
    <row r="1889" spans="1:16" s="5" customFormat="1" ht="17.45" customHeight="1">
      <c r="A1889" s="4">
        <v>1880</v>
      </c>
      <c r="B1889" s="133" t="s">
        <v>11618</v>
      </c>
      <c r="C1889" s="134" t="s">
        <v>11619</v>
      </c>
      <c r="D1889" s="135" t="s">
        <v>11620</v>
      </c>
      <c r="E1889" s="81" t="s">
        <v>11606</v>
      </c>
      <c r="F1889" s="145">
        <v>5.23</v>
      </c>
      <c r="G1889" s="145">
        <v>6.99</v>
      </c>
      <c r="H1889" s="48">
        <v>85</v>
      </c>
      <c r="I1889" s="48">
        <v>67</v>
      </c>
      <c r="J1889" s="151" t="str">
        <f t="shared" si="121"/>
        <v xml:space="preserve"> </v>
      </c>
      <c r="K1889" s="151" t="str">
        <f t="shared" si="122"/>
        <v xml:space="preserve"> </v>
      </c>
      <c r="L1889" s="151" t="str">
        <f t="shared" si="123"/>
        <v xml:space="preserve"> </v>
      </c>
      <c r="M1889" s="83"/>
      <c r="N1889" s="112"/>
      <c r="O1889" s="62">
        <f t="shared" si="124"/>
        <v>76</v>
      </c>
      <c r="P1889" s="75"/>
    </row>
    <row r="1890" spans="1:16" s="5" customFormat="1" ht="17.45" customHeight="1">
      <c r="A1890" s="4">
        <v>1881</v>
      </c>
      <c r="B1890" s="133" t="s">
        <v>11621</v>
      </c>
      <c r="C1890" s="134" t="s">
        <v>4655</v>
      </c>
      <c r="D1890" s="135" t="s">
        <v>1757</v>
      </c>
      <c r="E1890" s="81" t="s">
        <v>11606</v>
      </c>
      <c r="F1890" s="145">
        <v>5.64</v>
      </c>
      <c r="G1890" s="145">
        <v>6.76</v>
      </c>
      <c r="H1890" s="48">
        <v>61</v>
      </c>
      <c r="I1890" s="48">
        <v>65</v>
      </c>
      <c r="J1890" s="151" t="str">
        <f t="shared" si="121"/>
        <v xml:space="preserve"> </v>
      </c>
      <c r="K1890" s="151" t="str">
        <f t="shared" si="122"/>
        <v xml:space="preserve"> </v>
      </c>
      <c r="L1890" s="151" t="str">
        <f t="shared" si="123"/>
        <v xml:space="preserve"> </v>
      </c>
      <c r="M1890" s="83"/>
      <c r="N1890" s="112"/>
      <c r="O1890" s="62">
        <f t="shared" si="124"/>
        <v>63</v>
      </c>
      <c r="P1890" s="75"/>
    </row>
    <row r="1891" spans="1:16" s="5" customFormat="1" ht="17.45" customHeight="1">
      <c r="A1891" s="4">
        <v>1882</v>
      </c>
      <c r="B1891" s="133" t="s">
        <v>11622</v>
      </c>
      <c r="C1891" s="134" t="s">
        <v>2388</v>
      </c>
      <c r="D1891" s="135" t="s">
        <v>3839</v>
      </c>
      <c r="E1891" s="81" t="s">
        <v>11606</v>
      </c>
      <c r="F1891" s="145">
        <v>5.29</v>
      </c>
      <c r="G1891" s="145">
        <v>6.14</v>
      </c>
      <c r="H1891" s="48">
        <v>68</v>
      </c>
      <c r="I1891" s="48">
        <v>67</v>
      </c>
      <c r="J1891" s="151" t="str">
        <f t="shared" si="121"/>
        <v xml:space="preserve"> </v>
      </c>
      <c r="K1891" s="151" t="str">
        <f t="shared" si="122"/>
        <v xml:space="preserve"> </v>
      </c>
      <c r="L1891" s="151" t="str">
        <f t="shared" si="123"/>
        <v xml:space="preserve"> </v>
      </c>
      <c r="M1891" s="120"/>
      <c r="N1891" s="112"/>
      <c r="O1891" s="62">
        <f t="shared" si="124"/>
        <v>67.5</v>
      </c>
      <c r="P1891" s="75"/>
    </row>
    <row r="1892" spans="1:16" s="5" customFormat="1" ht="17.45" customHeight="1">
      <c r="A1892" s="4">
        <v>1883</v>
      </c>
      <c r="B1892" s="133" t="s">
        <v>11623</v>
      </c>
      <c r="C1892" s="134" t="s">
        <v>11624</v>
      </c>
      <c r="D1892" s="135" t="s">
        <v>3839</v>
      </c>
      <c r="E1892" s="81" t="s">
        <v>11606</v>
      </c>
      <c r="F1892" s="145">
        <v>5.78</v>
      </c>
      <c r="G1892" s="145">
        <v>0.56000000000000005</v>
      </c>
      <c r="H1892" s="48">
        <v>63</v>
      </c>
      <c r="I1892" s="48">
        <v>48</v>
      </c>
      <c r="J1892" s="151" t="str">
        <f t="shared" si="121"/>
        <v xml:space="preserve"> </v>
      </c>
      <c r="K1892" s="151" t="str">
        <f t="shared" si="122"/>
        <v xml:space="preserve"> </v>
      </c>
      <c r="L1892" s="151" t="str">
        <f t="shared" si="123"/>
        <v xml:space="preserve"> </v>
      </c>
      <c r="M1892" s="108"/>
      <c r="N1892" s="112"/>
      <c r="O1892" s="62">
        <f t="shared" si="124"/>
        <v>55.5</v>
      </c>
      <c r="P1892" s="4"/>
    </row>
    <row r="1893" spans="1:16" s="5" customFormat="1" ht="17.45" customHeight="1">
      <c r="A1893" s="4">
        <v>1884</v>
      </c>
      <c r="B1893" s="133" t="s">
        <v>11625</v>
      </c>
      <c r="C1893" s="134" t="s">
        <v>2976</v>
      </c>
      <c r="D1893" s="135" t="s">
        <v>1411</v>
      </c>
      <c r="E1893" s="81" t="s">
        <v>11606</v>
      </c>
      <c r="F1893" s="145">
        <v>5.0199999999999996</v>
      </c>
      <c r="G1893" s="145">
        <v>7.21</v>
      </c>
      <c r="H1893" s="48">
        <v>66</v>
      </c>
      <c r="I1893" s="48">
        <v>70</v>
      </c>
      <c r="J1893" s="151" t="str">
        <f t="shared" si="121"/>
        <v xml:space="preserve"> </v>
      </c>
      <c r="K1893" s="166" t="str">
        <f t="shared" si="122"/>
        <v>SVK</v>
      </c>
      <c r="L1893" s="151" t="str">
        <f t="shared" si="123"/>
        <v xml:space="preserve"> </v>
      </c>
      <c r="M1893" s="63" t="s">
        <v>12603</v>
      </c>
      <c r="N1893" s="112"/>
      <c r="O1893" s="62">
        <f t="shared" si="124"/>
        <v>68</v>
      </c>
      <c r="P1893" s="4"/>
    </row>
    <row r="1894" spans="1:16" s="5" customFormat="1" ht="17.45" customHeight="1">
      <c r="A1894" s="4">
        <v>1885</v>
      </c>
      <c r="B1894" s="133" t="s">
        <v>11626</v>
      </c>
      <c r="C1894" s="134" t="s">
        <v>903</v>
      </c>
      <c r="D1894" s="135" t="s">
        <v>669</v>
      </c>
      <c r="E1894" s="81" t="s">
        <v>11606</v>
      </c>
      <c r="F1894" s="145">
        <v>6.63</v>
      </c>
      <c r="G1894" s="145">
        <v>7.03</v>
      </c>
      <c r="H1894" s="48">
        <v>64</v>
      </c>
      <c r="I1894" s="48">
        <v>71</v>
      </c>
      <c r="J1894" s="151" t="str">
        <f t="shared" si="121"/>
        <v xml:space="preserve"> </v>
      </c>
      <c r="K1894" s="166" t="str">
        <f t="shared" si="122"/>
        <v>SVK</v>
      </c>
      <c r="L1894" s="151" t="str">
        <f t="shared" si="123"/>
        <v xml:space="preserve"> </v>
      </c>
      <c r="M1894" s="63" t="s">
        <v>12603</v>
      </c>
      <c r="N1894" s="112"/>
      <c r="O1894" s="62">
        <f t="shared" si="124"/>
        <v>67.5</v>
      </c>
      <c r="P1894" s="4"/>
    </row>
    <row r="1895" spans="1:16" s="5" customFormat="1" ht="17.45" customHeight="1">
      <c r="A1895" s="4">
        <v>1886</v>
      </c>
      <c r="B1895" s="133" t="s">
        <v>11627</v>
      </c>
      <c r="C1895" s="134" t="s">
        <v>1080</v>
      </c>
      <c r="D1895" s="135" t="s">
        <v>737</v>
      </c>
      <c r="E1895" s="81" t="s">
        <v>11606</v>
      </c>
      <c r="F1895" s="145">
        <v>5.21</v>
      </c>
      <c r="G1895" s="145">
        <v>6.66</v>
      </c>
      <c r="H1895" s="48">
        <v>63</v>
      </c>
      <c r="I1895" s="48">
        <v>69</v>
      </c>
      <c r="J1895" s="151" t="str">
        <f t="shared" si="121"/>
        <v xml:space="preserve"> </v>
      </c>
      <c r="K1895" s="151" t="str">
        <f t="shared" si="122"/>
        <v xml:space="preserve"> </v>
      </c>
      <c r="L1895" s="151" t="str">
        <f t="shared" si="123"/>
        <v xml:space="preserve"> </v>
      </c>
      <c r="M1895" s="83"/>
      <c r="N1895" s="112"/>
      <c r="O1895" s="62">
        <f t="shared" si="124"/>
        <v>66</v>
      </c>
      <c r="P1895" s="4"/>
    </row>
    <row r="1896" spans="1:16" s="5" customFormat="1" ht="17.45" customHeight="1">
      <c r="A1896" s="4">
        <v>1887</v>
      </c>
      <c r="B1896" s="133" t="s">
        <v>11628</v>
      </c>
      <c r="C1896" s="134" t="s">
        <v>11629</v>
      </c>
      <c r="D1896" s="135" t="s">
        <v>23</v>
      </c>
      <c r="E1896" s="81" t="s">
        <v>11606</v>
      </c>
      <c r="F1896" s="145">
        <v>5.82</v>
      </c>
      <c r="G1896" s="145">
        <v>6.92</v>
      </c>
      <c r="H1896" s="48">
        <v>73</v>
      </c>
      <c r="I1896" s="48">
        <v>74</v>
      </c>
      <c r="J1896" s="151" t="str">
        <f t="shared" si="121"/>
        <v xml:space="preserve"> </v>
      </c>
      <c r="K1896" s="151" t="str">
        <f t="shared" si="122"/>
        <v xml:space="preserve"> </v>
      </c>
      <c r="L1896" s="151" t="str">
        <f t="shared" si="123"/>
        <v xml:space="preserve"> </v>
      </c>
      <c r="M1896" s="51"/>
      <c r="N1896" s="112"/>
      <c r="O1896" s="62">
        <f t="shared" si="124"/>
        <v>73.5</v>
      </c>
      <c r="P1896" s="4"/>
    </row>
    <row r="1897" spans="1:16" s="5" customFormat="1" ht="17.45" customHeight="1">
      <c r="A1897" s="4">
        <v>1888</v>
      </c>
      <c r="B1897" s="133" t="s">
        <v>11630</v>
      </c>
      <c r="C1897" s="134" t="s">
        <v>2468</v>
      </c>
      <c r="D1897" s="135" t="s">
        <v>748</v>
      </c>
      <c r="E1897" s="81" t="s">
        <v>11606</v>
      </c>
      <c r="F1897" s="145">
        <v>5.75</v>
      </c>
      <c r="G1897" s="145">
        <v>7.09</v>
      </c>
      <c r="H1897" s="48">
        <v>63</v>
      </c>
      <c r="I1897" s="48">
        <v>66</v>
      </c>
      <c r="J1897" s="151" t="str">
        <f t="shared" si="121"/>
        <v xml:space="preserve"> </v>
      </c>
      <c r="K1897" s="151" t="str">
        <f t="shared" si="122"/>
        <v xml:space="preserve"> </v>
      </c>
      <c r="L1897" s="151" t="str">
        <f t="shared" si="123"/>
        <v xml:space="preserve"> </v>
      </c>
      <c r="M1897" s="127"/>
      <c r="N1897" s="112"/>
      <c r="O1897" s="62">
        <f t="shared" si="124"/>
        <v>64.5</v>
      </c>
      <c r="P1897" s="4"/>
    </row>
    <row r="1898" spans="1:16" s="5" customFormat="1" ht="17.45" customHeight="1">
      <c r="A1898" s="4">
        <v>1889</v>
      </c>
      <c r="B1898" s="133" t="s">
        <v>11631</v>
      </c>
      <c r="C1898" s="134" t="s">
        <v>3312</v>
      </c>
      <c r="D1898" s="135" t="s">
        <v>3610</v>
      </c>
      <c r="E1898" s="81" t="s">
        <v>11606</v>
      </c>
      <c r="F1898" s="145">
        <v>5.99</v>
      </c>
      <c r="G1898" s="145">
        <v>5.48</v>
      </c>
      <c r="H1898" s="48">
        <v>63</v>
      </c>
      <c r="I1898" s="48">
        <v>64</v>
      </c>
      <c r="J1898" s="151" t="str">
        <f t="shared" si="121"/>
        <v xml:space="preserve"> </v>
      </c>
      <c r="K1898" s="151" t="str">
        <f t="shared" si="122"/>
        <v xml:space="preserve"> </v>
      </c>
      <c r="L1898" s="151" t="str">
        <f t="shared" si="123"/>
        <v xml:space="preserve"> </v>
      </c>
      <c r="M1898" s="51"/>
      <c r="N1898" s="112"/>
      <c r="O1898" s="62">
        <f t="shared" si="124"/>
        <v>63.5</v>
      </c>
      <c r="P1898" s="4"/>
    </row>
    <row r="1899" spans="1:16" s="5" customFormat="1" ht="17.45" customHeight="1">
      <c r="A1899" s="4">
        <v>1890</v>
      </c>
      <c r="B1899" s="133" t="s">
        <v>11632</v>
      </c>
      <c r="C1899" s="134" t="s">
        <v>2596</v>
      </c>
      <c r="D1899" s="135" t="s">
        <v>7682</v>
      </c>
      <c r="E1899" s="81" t="s">
        <v>11606</v>
      </c>
      <c r="F1899" s="145">
        <v>6.03</v>
      </c>
      <c r="G1899" s="145">
        <v>5.46</v>
      </c>
      <c r="H1899" s="48">
        <v>59</v>
      </c>
      <c r="I1899" s="48">
        <v>54</v>
      </c>
      <c r="J1899" s="151" t="str">
        <f t="shared" si="121"/>
        <v xml:space="preserve"> </v>
      </c>
      <c r="K1899" s="151" t="str">
        <f t="shared" si="122"/>
        <v xml:space="preserve"> </v>
      </c>
      <c r="L1899" s="151" t="str">
        <f t="shared" si="123"/>
        <v xml:space="preserve"> </v>
      </c>
      <c r="M1899" s="127"/>
      <c r="N1899" s="112"/>
      <c r="O1899" s="62">
        <f t="shared" si="124"/>
        <v>56.5</v>
      </c>
      <c r="P1899" s="4"/>
    </row>
    <row r="1900" spans="1:16" s="5" customFormat="1" ht="17.45" customHeight="1">
      <c r="A1900" s="4">
        <v>1891</v>
      </c>
      <c r="B1900" s="133" t="s">
        <v>11633</v>
      </c>
      <c r="C1900" s="134" t="s">
        <v>4061</v>
      </c>
      <c r="D1900" s="135" t="s">
        <v>4263</v>
      </c>
      <c r="E1900" s="81" t="s">
        <v>11606</v>
      </c>
      <c r="F1900" s="145">
        <v>6.11</v>
      </c>
      <c r="G1900" s="145">
        <v>6.63</v>
      </c>
      <c r="H1900" s="48">
        <v>67</v>
      </c>
      <c r="I1900" s="48">
        <v>55</v>
      </c>
      <c r="J1900" s="151" t="str">
        <f t="shared" si="121"/>
        <v xml:space="preserve"> </v>
      </c>
      <c r="K1900" s="151" t="str">
        <f t="shared" si="122"/>
        <v xml:space="preserve"> </v>
      </c>
      <c r="L1900" s="151" t="str">
        <f t="shared" si="123"/>
        <v xml:space="preserve"> </v>
      </c>
      <c r="M1900" s="101"/>
      <c r="N1900" s="112"/>
      <c r="O1900" s="62">
        <f t="shared" si="124"/>
        <v>61</v>
      </c>
      <c r="P1900" s="4"/>
    </row>
    <row r="1901" spans="1:16" s="5" customFormat="1" ht="17.45" customHeight="1">
      <c r="A1901" s="4">
        <v>1892</v>
      </c>
      <c r="B1901" s="133" t="s">
        <v>11634</v>
      </c>
      <c r="C1901" s="134" t="s">
        <v>3607</v>
      </c>
      <c r="D1901" s="135" t="s">
        <v>3615</v>
      </c>
      <c r="E1901" s="81" t="s">
        <v>11606</v>
      </c>
      <c r="F1901" s="145">
        <v>7.27</v>
      </c>
      <c r="G1901" s="145">
        <v>7.58</v>
      </c>
      <c r="H1901" s="48">
        <v>74</v>
      </c>
      <c r="I1901" s="48">
        <v>69</v>
      </c>
      <c r="J1901" s="151" t="str">
        <f t="shared" si="121"/>
        <v>SVK</v>
      </c>
      <c r="K1901" s="151" t="str">
        <f t="shared" si="122"/>
        <v xml:space="preserve"> </v>
      </c>
      <c r="L1901" s="151" t="str">
        <f t="shared" si="123"/>
        <v xml:space="preserve"> </v>
      </c>
      <c r="M1901" s="196"/>
      <c r="N1901" s="112"/>
      <c r="O1901" s="62">
        <f t="shared" si="124"/>
        <v>71.5</v>
      </c>
      <c r="P1901" s="4"/>
    </row>
    <row r="1902" spans="1:16" s="5" customFormat="1" ht="17.45" customHeight="1">
      <c r="A1902" s="4">
        <v>1893</v>
      </c>
      <c r="B1902" s="133" t="s">
        <v>11635</v>
      </c>
      <c r="C1902" s="134" t="s">
        <v>2596</v>
      </c>
      <c r="D1902" s="135" t="s">
        <v>4264</v>
      </c>
      <c r="E1902" s="81" t="s">
        <v>11606</v>
      </c>
      <c r="F1902" s="145">
        <v>6.42</v>
      </c>
      <c r="G1902" s="145">
        <v>6.46</v>
      </c>
      <c r="H1902" s="48">
        <v>69</v>
      </c>
      <c r="I1902" s="48">
        <v>67</v>
      </c>
      <c r="J1902" s="151" t="str">
        <f t="shared" si="121"/>
        <v xml:space="preserve"> </v>
      </c>
      <c r="K1902" s="151" t="str">
        <f t="shared" si="122"/>
        <v xml:space="preserve"> </v>
      </c>
      <c r="L1902" s="151" t="str">
        <f t="shared" si="123"/>
        <v xml:space="preserve"> </v>
      </c>
      <c r="M1902" s="101"/>
      <c r="N1902" s="112"/>
      <c r="O1902" s="62">
        <f t="shared" si="124"/>
        <v>68</v>
      </c>
      <c r="P1902" s="4"/>
    </row>
    <row r="1903" spans="1:16" s="5" customFormat="1" ht="17.45" customHeight="1">
      <c r="A1903" s="4">
        <v>1894</v>
      </c>
      <c r="B1903" s="133" t="s">
        <v>11636</v>
      </c>
      <c r="C1903" s="134" t="s">
        <v>1931</v>
      </c>
      <c r="D1903" s="135" t="s">
        <v>3625</v>
      </c>
      <c r="E1903" s="81" t="s">
        <v>11606</v>
      </c>
      <c r="F1903" s="145">
        <v>6.45</v>
      </c>
      <c r="G1903" s="145">
        <v>7.1</v>
      </c>
      <c r="H1903" s="48">
        <v>71</v>
      </c>
      <c r="I1903" s="48">
        <v>65</v>
      </c>
      <c r="J1903" s="151" t="str">
        <f t="shared" si="121"/>
        <v xml:space="preserve"> </v>
      </c>
      <c r="K1903" s="151" t="str">
        <f t="shared" si="122"/>
        <v xml:space="preserve"> </v>
      </c>
      <c r="L1903" s="151" t="str">
        <f t="shared" si="123"/>
        <v xml:space="preserve"> </v>
      </c>
      <c r="M1903" s="120" t="s">
        <v>11243</v>
      </c>
      <c r="N1903" s="112"/>
      <c r="O1903" s="62">
        <f t="shared" si="124"/>
        <v>68</v>
      </c>
      <c r="P1903" s="4"/>
    </row>
    <row r="1904" spans="1:16" s="5" customFormat="1" ht="17.45" customHeight="1">
      <c r="A1904" s="4">
        <v>1895</v>
      </c>
      <c r="B1904" s="133" t="s">
        <v>11637</v>
      </c>
      <c r="C1904" s="134" t="s">
        <v>904</v>
      </c>
      <c r="D1904" s="135" t="s">
        <v>3789</v>
      </c>
      <c r="E1904" s="81" t="s">
        <v>11606</v>
      </c>
      <c r="F1904" s="145">
        <v>5.01</v>
      </c>
      <c r="G1904" s="145">
        <v>5.78</v>
      </c>
      <c r="H1904" s="48">
        <v>66</v>
      </c>
      <c r="I1904" s="48">
        <v>54</v>
      </c>
      <c r="J1904" s="151" t="str">
        <f t="shared" si="121"/>
        <v xml:space="preserve"> </v>
      </c>
      <c r="K1904" s="151" t="str">
        <f t="shared" si="122"/>
        <v xml:space="preserve"> </v>
      </c>
      <c r="L1904" s="151" t="str">
        <f t="shared" si="123"/>
        <v xml:space="preserve"> </v>
      </c>
      <c r="M1904" s="101"/>
      <c r="N1904" s="112"/>
      <c r="O1904" s="62">
        <f t="shared" si="124"/>
        <v>60</v>
      </c>
      <c r="P1904" s="4"/>
    </row>
    <row r="1905" spans="1:16" s="5" customFormat="1" ht="17.45" customHeight="1">
      <c r="A1905" s="4">
        <v>1896</v>
      </c>
      <c r="B1905" s="133" t="s">
        <v>11638</v>
      </c>
      <c r="C1905" s="134" t="s">
        <v>301</v>
      </c>
      <c r="D1905" s="135" t="s">
        <v>3790</v>
      </c>
      <c r="E1905" s="81" t="s">
        <v>11606</v>
      </c>
      <c r="F1905" s="145">
        <v>5.81</v>
      </c>
      <c r="G1905" s="145">
        <v>6.79</v>
      </c>
      <c r="H1905" s="48">
        <v>72</v>
      </c>
      <c r="I1905" s="48">
        <v>65</v>
      </c>
      <c r="J1905" s="151" t="str">
        <f t="shared" si="121"/>
        <v xml:space="preserve"> </v>
      </c>
      <c r="K1905" s="151" t="str">
        <f t="shared" si="122"/>
        <v xml:space="preserve"> </v>
      </c>
      <c r="L1905" s="151" t="str">
        <f t="shared" si="123"/>
        <v xml:space="preserve"> </v>
      </c>
      <c r="M1905" s="120" t="s">
        <v>11639</v>
      </c>
      <c r="N1905" s="112"/>
      <c r="O1905" s="62">
        <f t="shared" si="124"/>
        <v>68.5</v>
      </c>
      <c r="P1905" s="4"/>
    </row>
    <row r="1906" spans="1:16" s="5" customFormat="1" ht="17.45" customHeight="1">
      <c r="A1906" s="4">
        <v>1897</v>
      </c>
      <c r="B1906" s="133" t="s">
        <v>11640</v>
      </c>
      <c r="C1906" s="134" t="s">
        <v>994</v>
      </c>
      <c r="D1906" s="135" t="s">
        <v>998</v>
      </c>
      <c r="E1906" s="81" t="s">
        <v>11606</v>
      </c>
      <c r="F1906" s="145">
        <v>4.67</v>
      </c>
      <c r="G1906" s="145">
        <v>3.69</v>
      </c>
      <c r="H1906" s="48">
        <v>65</v>
      </c>
      <c r="I1906" s="48">
        <v>52</v>
      </c>
      <c r="J1906" s="151" t="str">
        <f t="shared" si="121"/>
        <v xml:space="preserve"> </v>
      </c>
      <c r="K1906" s="151" t="str">
        <f t="shared" si="122"/>
        <v xml:space="preserve"> </v>
      </c>
      <c r="L1906" s="151" t="str">
        <f t="shared" si="123"/>
        <v xml:space="preserve"> </v>
      </c>
      <c r="M1906" s="83"/>
      <c r="N1906" s="112"/>
      <c r="O1906" s="62">
        <f t="shared" si="124"/>
        <v>58.5</v>
      </c>
      <c r="P1906" s="4"/>
    </row>
    <row r="1907" spans="1:16" s="5" customFormat="1" ht="17.45" customHeight="1">
      <c r="A1907" s="4">
        <v>1898</v>
      </c>
      <c r="B1907" s="133" t="s">
        <v>11641</v>
      </c>
      <c r="C1907" s="134" t="s">
        <v>886</v>
      </c>
      <c r="D1907" s="135" t="s">
        <v>998</v>
      </c>
      <c r="E1907" s="81" t="s">
        <v>11606</v>
      </c>
      <c r="F1907" s="145">
        <v>5.1100000000000003</v>
      </c>
      <c r="G1907" s="145">
        <v>6.66</v>
      </c>
      <c r="H1907" s="48">
        <v>68</v>
      </c>
      <c r="I1907" s="48">
        <v>58</v>
      </c>
      <c r="J1907" s="151" t="str">
        <f t="shared" si="121"/>
        <v xml:space="preserve"> </v>
      </c>
      <c r="K1907" s="151" t="str">
        <f t="shared" si="122"/>
        <v xml:space="preserve"> </v>
      </c>
      <c r="L1907" s="151" t="str">
        <f t="shared" si="123"/>
        <v xml:space="preserve"> </v>
      </c>
      <c r="M1907" s="101"/>
      <c r="N1907" s="112"/>
      <c r="O1907" s="62">
        <f t="shared" si="124"/>
        <v>63</v>
      </c>
      <c r="P1907" s="4"/>
    </row>
    <row r="1908" spans="1:16" s="5" customFormat="1" ht="17.45" customHeight="1">
      <c r="A1908" s="4">
        <v>1899</v>
      </c>
      <c r="B1908" s="133" t="s">
        <v>11642</v>
      </c>
      <c r="C1908" s="134" t="s">
        <v>997</v>
      </c>
      <c r="D1908" s="135" t="s">
        <v>3798</v>
      </c>
      <c r="E1908" s="81" t="s">
        <v>11606</v>
      </c>
      <c r="F1908" s="145">
        <v>3.43</v>
      </c>
      <c r="G1908" s="145">
        <v>6.16</v>
      </c>
      <c r="H1908" s="48">
        <v>57</v>
      </c>
      <c r="I1908" s="48">
        <v>64</v>
      </c>
      <c r="J1908" s="151" t="str">
        <f t="shared" si="121"/>
        <v xml:space="preserve"> </v>
      </c>
      <c r="K1908" s="151" t="str">
        <f t="shared" si="122"/>
        <v xml:space="preserve"> </v>
      </c>
      <c r="L1908" s="151" t="str">
        <f t="shared" si="123"/>
        <v xml:space="preserve"> </v>
      </c>
      <c r="M1908" s="127"/>
      <c r="N1908" s="112"/>
      <c r="O1908" s="62">
        <f t="shared" si="124"/>
        <v>60.5</v>
      </c>
      <c r="P1908" s="4"/>
    </row>
    <row r="1909" spans="1:16" s="5" customFormat="1" ht="17.45" customHeight="1">
      <c r="A1909" s="4">
        <v>1900</v>
      </c>
      <c r="B1909" s="133" t="s">
        <v>11643</v>
      </c>
      <c r="C1909" s="134" t="s">
        <v>311</v>
      </c>
      <c r="D1909" s="135" t="s">
        <v>3774</v>
      </c>
      <c r="E1909" s="81" t="s">
        <v>11606</v>
      </c>
      <c r="F1909" s="145">
        <v>4.2300000000000004</v>
      </c>
      <c r="G1909" s="145">
        <v>4.96</v>
      </c>
      <c r="H1909" s="48">
        <v>60</v>
      </c>
      <c r="I1909" s="48">
        <v>53</v>
      </c>
      <c r="J1909" s="151" t="str">
        <f t="shared" si="121"/>
        <v xml:space="preserve"> </v>
      </c>
      <c r="K1909" s="151" t="str">
        <f t="shared" si="122"/>
        <v xml:space="preserve"> </v>
      </c>
      <c r="L1909" s="151" t="str">
        <f t="shared" si="123"/>
        <v xml:space="preserve"> </v>
      </c>
      <c r="M1909" s="101"/>
      <c r="N1909" s="112"/>
      <c r="O1909" s="62">
        <f t="shared" si="124"/>
        <v>56.5</v>
      </c>
      <c r="P1909" s="4"/>
    </row>
    <row r="1910" spans="1:16" s="5" customFormat="1" ht="17.45" customHeight="1">
      <c r="A1910" s="4">
        <v>1901</v>
      </c>
      <c r="B1910" s="133" t="s">
        <v>11644</v>
      </c>
      <c r="C1910" s="134" t="s">
        <v>11645</v>
      </c>
      <c r="D1910" s="135" t="s">
        <v>3779</v>
      </c>
      <c r="E1910" s="81" t="s">
        <v>11606</v>
      </c>
      <c r="F1910" s="145">
        <v>4.49</v>
      </c>
      <c r="G1910" s="145">
        <v>6.74</v>
      </c>
      <c r="H1910" s="48">
        <v>62</v>
      </c>
      <c r="I1910" s="48">
        <v>60</v>
      </c>
      <c r="J1910" s="151" t="str">
        <f t="shared" si="121"/>
        <v xml:space="preserve"> </v>
      </c>
      <c r="K1910" s="151" t="str">
        <f t="shared" si="122"/>
        <v xml:space="preserve"> </v>
      </c>
      <c r="L1910" s="151" t="str">
        <f t="shared" si="123"/>
        <v xml:space="preserve"> </v>
      </c>
      <c r="M1910" s="83"/>
      <c r="N1910" s="112"/>
      <c r="O1910" s="62">
        <f t="shared" si="124"/>
        <v>61</v>
      </c>
      <c r="P1910" s="4"/>
    </row>
    <row r="1911" spans="1:16" s="5" customFormat="1" ht="17.45" customHeight="1">
      <c r="A1911" s="4">
        <v>1902</v>
      </c>
      <c r="B1911" s="133" t="s">
        <v>11646</v>
      </c>
      <c r="C1911" s="134" t="s">
        <v>11647</v>
      </c>
      <c r="D1911" s="135" t="s">
        <v>2610</v>
      </c>
      <c r="E1911" s="81" t="s">
        <v>11606</v>
      </c>
      <c r="F1911" s="145">
        <v>6.27</v>
      </c>
      <c r="G1911" s="145">
        <v>7.54</v>
      </c>
      <c r="H1911" s="48">
        <v>79</v>
      </c>
      <c r="I1911" s="48">
        <v>80</v>
      </c>
      <c r="J1911" s="151" t="str">
        <f t="shared" si="121"/>
        <v xml:space="preserve"> </v>
      </c>
      <c r="K1911" s="166" t="str">
        <f t="shared" si="122"/>
        <v>SVK</v>
      </c>
      <c r="L1911" s="151" t="str">
        <f t="shared" si="123"/>
        <v xml:space="preserve"> </v>
      </c>
      <c r="M1911" s="196" t="s">
        <v>12603</v>
      </c>
      <c r="N1911" s="112"/>
      <c r="O1911" s="62">
        <f t="shared" si="124"/>
        <v>79.5</v>
      </c>
      <c r="P1911" s="71"/>
    </row>
    <row r="1912" spans="1:16" s="5" customFormat="1" ht="17.45" customHeight="1">
      <c r="A1912" s="4">
        <v>1903</v>
      </c>
      <c r="B1912" s="133" t="s">
        <v>11648</v>
      </c>
      <c r="C1912" s="134" t="s">
        <v>1697</v>
      </c>
      <c r="D1912" s="135" t="s">
        <v>1001</v>
      </c>
      <c r="E1912" s="81" t="s">
        <v>11606</v>
      </c>
      <c r="F1912" s="145">
        <v>5.03</v>
      </c>
      <c r="G1912" s="145">
        <v>6.26</v>
      </c>
      <c r="H1912" s="48">
        <v>55</v>
      </c>
      <c r="I1912" s="48">
        <v>63</v>
      </c>
      <c r="J1912" s="151" t="str">
        <f t="shared" si="121"/>
        <v xml:space="preserve"> </v>
      </c>
      <c r="K1912" s="151" t="str">
        <f t="shared" si="122"/>
        <v xml:space="preserve"> </v>
      </c>
      <c r="L1912" s="151" t="str">
        <f t="shared" si="123"/>
        <v xml:space="preserve"> </v>
      </c>
      <c r="M1912" s="83"/>
      <c r="N1912" s="112"/>
      <c r="O1912" s="62">
        <f t="shared" si="124"/>
        <v>59</v>
      </c>
      <c r="P1912" s="71"/>
    </row>
    <row r="1913" spans="1:16" s="5" customFormat="1" ht="17.45" customHeight="1">
      <c r="A1913" s="4">
        <v>1904</v>
      </c>
      <c r="B1913" s="133" t="s">
        <v>11649</v>
      </c>
      <c r="C1913" s="134" t="s">
        <v>1805</v>
      </c>
      <c r="D1913" s="135" t="s">
        <v>3785</v>
      </c>
      <c r="E1913" s="81" t="s">
        <v>11606</v>
      </c>
      <c r="F1913" s="145">
        <v>7.09</v>
      </c>
      <c r="G1913" s="145">
        <v>6.79</v>
      </c>
      <c r="H1913" s="48">
        <v>70</v>
      </c>
      <c r="I1913" s="48">
        <v>78</v>
      </c>
      <c r="J1913" s="166" t="str">
        <f t="shared" si="121"/>
        <v>SVK</v>
      </c>
      <c r="K1913" s="151" t="str">
        <f t="shared" si="122"/>
        <v xml:space="preserve"> </v>
      </c>
      <c r="L1913" s="151" t="str">
        <f t="shared" si="123"/>
        <v xml:space="preserve"> </v>
      </c>
      <c r="M1913" s="63" t="s">
        <v>12589</v>
      </c>
      <c r="N1913" s="112"/>
      <c r="O1913" s="62">
        <f t="shared" si="124"/>
        <v>74</v>
      </c>
      <c r="P1913" s="76"/>
    </row>
    <row r="1914" spans="1:16" s="5" customFormat="1" ht="17.45" customHeight="1">
      <c r="A1914" s="4">
        <v>1905</v>
      </c>
      <c r="B1914" s="133" t="s">
        <v>11650</v>
      </c>
      <c r="C1914" s="134" t="s">
        <v>6238</v>
      </c>
      <c r="D1914" s="135" t="s">
        <v>4268</v>
      </c>
      <c r="E1914" s="81" t="s">
        <v>11606</v>
      </c>
      <c r="F1914" s="145">
        <v>5.0999999999999996</v>
      </c>
      <c r="G1914" s="145">
        <v>4.79</v>
      </c>
      <c r="H1914" s="48">
        <v>74</v>
      </c>
      <c r="I1914" s="48">
        <v>59</v>
      </c>
      <c r="J1914" s="151" t="str">
        <f t="shared" si="121"/>
        <v xml:space="preserve"> </v>
      </c>
      <c r="K1914" s="151" t="str">
        <f t="shared" si="122"/>
        <v xml:space="preserve"> </v>
      </c>
      <c r="L1914" s="151" t="str">
        <f t="shared" si="123"/>
        <v xml:space="preserve"> </v>
      </c>
      <c r="M1914" s="83"/>
      <c r="N1914" s="112"/>
      <c r="O1914" s="62">
        <f t="shared" si="124"/>
        <v>66.5</v>
      </c>
      <c r="P1914" s="71"/>
    </row>
    <row r="1915" spans="1:16" s="5" customFormat="1" ht="17.45" customHeight="1">
      <c r="A1915" s="4">
        <v>1906</v>
      </c>
      <c r="B1915" s="133" t="s">
        <v>11651</v>
      </c>
      <c r="C1915" s="134" t="s">
        <v>1406</v>
      </c>
      <c r="D1915" s="135" t="s">
        <v>302</v>
      </c>
      <c r="E1915" s="81" t="s">
        <v>11606</v>
      </c>
      <c r="F1915" s="145">
        <v>6.76</v>
      </c>
      <c r="G1915" s="145">
        <v>7.38</v>
      </c>
      <c r="H1915" s="48">
        <v>64</v>
      </c>
      <c r="I1915" s="48">
        <v>63</v>
      </c>
      <c r="J1915" s="151" t="str">
        <f t="shared" si="121"/>
        <v xml:space="preserve"> </v>
      </c>
      <c r="K1915" s="151" t="str">
        <f t="shared" si="122"/>
        <v xml:space="preserve"> </v>
      </c>
      <c r="L1915" s="151" t="str">
        <f t="shared" si="123"/>
        <v xml:space="preserve"> </v>
      </c>
      <c r="M1915" s="83"/>
      <c r="N1915" s="212"/>
      <c r="O1915" s="62">
        <f t="shared" si="124"/>
        <v>63.5</v>
      </c>
      <c r="P1915" s="87"/>
    </row>
    <row r="1916" spans="1:16" s="5" customFormat="1" ht="17.45" customHeight="1">
      <c r="A1916" s="4">
        <v>1907</v>
      </c>
      <c r="B1916" s="133" t="s">
        <v>11652</v>
      </c>
      <c r="C1916" s="134" t="s">
        <v>3718</v>
      </c>
      <c r="D1916" s="135" t="s">
        <v>3372</v>
      </c>
      <c r="E1916" s="81" t="s">
        <v>11606</v>
      </c>
      <c r="F1916" s="145">
        <v>5.84</v>
      </c>
      <c r="G1916" s="145">
        <v>2.37</v>
      </c>
      <c r="H1916" s="48">
        <v>66</v>
      </c>
      <c r="I1916" s="48">
        <v>70</v>
      </c>
      <c r="J1916" s="151" t="str">
        <f t="shared" si="121"/>
        <v xml:space="preserve"> </v>
      </c>
      <c r="K1916" s="151" t="str">
        <f t="shared" si="122"/>
        <v xml:space="preserve"> </v>
      </c>
      <c r="L1916" s="151" t="str">
        <f t="shared" si="123"/>
        <v xml:space="preserve"> </v>
      </c>
      <c r="M1916" s="101"/>
      <c r="N1916" s="211"/>
      <c r="O1916" s="62">
        <f t="shared" si="124"/>
        <v>68</v>
      </c>
      <c r="P1916" s="76"/>
    </row>
    <row r="1917" spans="1:16" s="5" customFormat="1" ht="17.45" customHeight="1">
      <c r="A1917" s="4">
        <v>1908</v>
      </c>
      <c r="B1917" s="133" t="s">
        <v>11653</v>
      </c>
      <c r="C1917" s="134" t="s">
        <v>4066</v>
      </c>
      <c r="D1917" s="135" t="s">
        <v>4270</v>
      </c>
      <c r="E1917" s="81" t="s">
        <v>11606</v>
      </c>
      <c r="F1917" s="145">
        <v>5.31</v>
      </c>
      <c r="G1917" s="145">
        <v>6.86</v>
      </c>
      <c r="H1917" s="48">
        <v>68</v>
      </c>
      <c r="I1917" s="48">
        <v>65</v>
      </c>
      <c r="J1917" s="151" t="str">
        <f t="shared" si="121"/>
        <v xml:space="preserve"> </v>
      </c>
      <c r="K1917" s="151" t="str">
        <f t="shared" si="122"/>
        <v xml:space="preserve"> </v>
      </c>
      <c r="L1917" s="151" t="str">
        <f t="shared" si="123"/>
        <v xml:space="preserve"> </v>
      </c>
      <c r="M1917" s="101"/>
      <c r="N1917" s="208"/>
      <c r="O1917" s="62">
        <f t="shared" si="124"/>
        <v>66.5</v>
      </c>
      <c r="P1917" s="76"/>
    </row>
    <row r="1918" spans="1:16" s="5" customFormat="1" ht="17.45" customHeight="1">
      <c r="A1918" s="4">
        <v>1909</v>
      </c>
      <c r="B1918" s="133" t="s">
        <v>11654</v>
      </c>
      <c r="C1918" s="134" t="s">
        <v>4733</v>
      </c>
      <c r="D1918" s="135" t="s">
        <v>3375</v>
      </c>
      <c r="E1918" s="81" t="s">
        <v>11606</v>
      </c>
      <c r="F1918" s="145">
        <v>6.16</v>
      </c>
      <c r="G1918" s="145">
        <v>6.98</v>
      </c>
      <c r="H1918" s="48">
        <v>69</v>
      </c>
      <c r="I1918" s="48">
        <v>76</v>
      </c>
      <c r="J1918" s="151" t="str">
        <f t="shared" si="121"/>
        <v xml:space="preserve"> </v>
      </c>
      <c r="K1918" s="151" t="str">
        <f t="shared" si="122"/>
        <v xml:space="preserve"> </v>
      </c>
      <c r="L1918" s="151" t="str">
        <f t="shared" si="123"/>
        <v xml:space="preserve"> </v>
      </c>
      <c r="M1918" s="83"/>
      <c r="N1918" s="112"/>
      <c r="O1918" s="62">
        <f t="shared" si="124"/>
        <v>72.5</v>
      </c>
      <c r="P1918" s="76"/>
    </row>
    <row r="1919" spans="1:16" s="5" customFormat="1" ht="17.45" customHeight="1">
      <c r="A1919" s="4">
        <v>1910</v>
      </c>
      <c r="B1919" s="133" t="s">
        <v>11655</v>
      </c>
      <c r="C1919" s="134" t="s">
        <v>670</v>
      </c>
      <c r="D1919" s="135" t="s">
        <v>2333</v>
      </c>
      <c r="E1919" s="81" t="s">
        <v>11606</v>
      </c>
      <c r="F1919" s="145">
        <v>5.99</v>
      </c>
      <c r="G1919" s="145">
        <v>6.53</v>
      </c>
      <c r="H1919" s="48">
        <v>68</v>
      </c>
      <c r="I1919" s="48">
        <v>63</v>
      </c>
      <c r="J1919" s="151" t="str">
        <f t="shared" si="121"/>
        <v xml:space="preserve"> </v>
      </c>
      <c r="K1919" s="151" t="str">
        <f t="shared" si="122"/>
        <v xml:space="preserve"> </v>
      </c>
      <c r="L1919" s="151" t="str">
        <f t="shared" si="123"/>
        <v xml:space="preserve"> </v>
      </c>
      <c r="M1919" s="83"/>
      <c r="N1919" s="212"/>
      <c r="O1919" s="62">
        <f t="shared" si="124"/>
        <v>65.5</v>
      </c>
      <c r="P1919" s="76"/>
    </row>
    <row r="1920" spans="1:16" s="5" customFormat="1" ht="17.45" customHeight="1">
      <c r="A1920" s="4">
        <v>1911</v>
      </c>
      <c r="B1920" s="133" t="s">
        <v>11656</v>
      </c>
      <c r="C1920" s="134" t="s">
        <v>2152</v>
      </c>
      <c r="D1920" s="135" t="s">
        <v>51</v>
      </c>
      <c r="E1920" s="81" t="s">
        <v>11606</v>
      </c>
      <c r="F1920" s="145">
        <v>5.65</v>
      </c>
      <c r="G1920" s="145">
        <v>6.49</v>
      </c>
      <c r="H1920" s="48">
        <v>68</v>
      </c>
      <c r="I1920" s="48">
        <v>72</v>
      </c>
      <c r="J1920" s="151" t="str">
        <f t="shared" si="121"/>
        <v xml:space="preserve"> </v>
      </c>
      <c r="K1920" s="151" t="str">
        <f t="shared" si="122"/>
        <v xml:space="preserve"> </v>
      </c>
      <c r="L1920" s="151" t="str">
        <f t="shared" si="123"/>
        <v xml:space="preserve"> </v>
      </c>
      <c r="M1920" s="101"/>
      <c r="N1920" s="212"/>
      <c r="O1920" s="62">
        <f t="shared" si="124"/>
        <v>70</v>
      </c>
      <c r="P1920" s="87"/>
    </row>
    <row r="1921" spans="1:16" s="5" customFormat="1" ht="17.45" customHeight="1">
      <c r="A1921" s="4">
        <v>1912</v>
      </c>
      <c r="B1921" s="133" t="s">
        <v>11657</v>
      </c>
      <c r="C1921" s="134" t="s">
        <v>458</v>
      </c>
      <c r="D1921" s="135" t="s">
        <v>1750</v>
      </c>
      <c r="E1921" s="81" t="s">
        <v>11606</v>
      </c>
      <c r="F1921" s="145">
        <v>6.28</v>
      </c>
      <c r="G1921" s="145">
        <v>5.6</v>
      </c>
      <c r="H1921" s="48">
        <v>92</v>
      </c>
      <c r="I1921" s="48">
        <v>84</v>
      </c>
      <c r="J1921" s="151" t="str">
        <f t="shared" si="121"/>
        <v xml:space="preserve"> </v>
      </c>
      <c r="K1921" s="151" t="str">
        <f t="shared" si="122"/>
        <v xml:space="preserve"> </v>
      </c>
      <c r="L1921" s="151" t="str">
        <f t="shared" si="123"/>
        <v xml:space="preserve"> </v>
      </c>
      <c r="M1921" s="83"/>
      <c r="N1921" s="212"/>
      <c r="O1921" s="62">
        <f t="shared" si="124"/>
        <v>88</v>
      </c>
      <c r="P1921" s="87"/>
    </row>
    <row r="1922" spans="1:16" s="5" customFormat="1" ht="17.45" customHeight="1">
      <c r="A1922" s="4">
        <v>1913</v>
      </c>
      <c r="B1922" s="133" t="s">
        <v>11658</v>
      </c>
      <c r="C1922" s="134" t="s">
        <v>11659</v>
      </c>
      <c r="D1922" s="135" t="s">
        <v>2573</v>
      </c>
      <c r="E1922" s="81" t="s">
        <v>11606</v>
      </c>
      <c r="F1922" s="145">
        <v>6.26</v>
      </c>
      <c r="G1922" s="145">
        <v>5.79</v>
      </c>
      <c r="H1922" s="48">
        <v>69</v>
      </c>
      <c r="I1922" s="48">
        <v>72</v>
      </c>
      <c r="J1922" s="151" t="str">
        <f t="shared" si="121"/>
        <v xml:space="preserve"> </v>
      </c>
      <c r="K1922" s="151" t="str">
        <f t="shared" si="122"/>
        <v xml:space="preserve"> </v>
      </c>
      <c r="L1922" s="151" t="str">
        <f t="shared" si="123"/>
        <v xml:space="preserve"> </v>
      </c>
      <c r="M1922" s="101"/>
      <c r="N1922" s="212"/>
      <c r="O1922" s="62">
        <f t="shared" si="124"/>
        <v>70.5</v>
      </c>
      <c r="P1922" s="87"/>
    </row>
    <row r="1923" spans="1:16" s="5" customFormat="1" ht="17.45" customHeight="1">
      <c r="A1923" s="4">
        <v>1914</v>
      </c>
      <c r="B1923" s="133" t="s">
        <v>11660</v>
      </c>
      <c r="C1923" s="134" t="s">
        <v>1526</v>
      </c>
      <c r="D1923" s="135" t="s">
        <v>367</v>
      </c>
      <c r="E1923" s="81" t="s">
        <v>11606</v>
      </c>
      <c r="F1923" s="145">
        <v>7.12</v>
      </c>
      <c r="G1923" s="145">
        <v>7.79</v>
      </c>
      <c r="H1923" s="48">
        <v>88</v>
      </c>
      <c r="I1923" s="48">
        <v>90</v>
      </c>
      <c r="J1923" s="166" t="str">
        <f t="shared" si="121"/>
        <v>SVK</v>
      </c>
      <c r="K1923" s="151" t="str">
        <f t="shared" si="122"/>
        <v>SVK</v>
      </c>
      <c r="L1923" s="166" t="str">
        <f t="shared" si="123"/>
        <v>SVK</v>
      </c>
      <c r="M1923" s="196" t="s">
        <v>12589</v>
      </c>
      <c r="N1923" s="212"/>
      <c r="O1923" s="62">
        <f t="shared" si="124"/>
        <v>89</v>
      </c>
      <c r="P1923" s="71"/>
    </row>
    <row r="1924" spans="1:16" s="5" customFormat="1" ht="17.45" customHeight="1">
      <c r="A1924" s="4">
        <v>1915</v>
      </c>
      <c r="B1924" s="133" t="s">
        <v>11661</v>
      </c>
      <c r="C1924" s="134" t="s">
        <v>3475</v>
      </c>
      <c r="D1924" s="135" t="s">
        <v>367</v>
      </c>
      <c r="E1924" s="81" t="s">
        <v>11606</v>
      </c>
      <c r="F1924" s="145">
        <v>5.92</v>
      </c>
      <c r="G1924" s="145">
        <v>6.27</v>
      </c>
      <c r="H1924" s="48">
        <v>68</v>
      </c>
      <c r="I1924" s="48">
        <v>65</v>
      </c>
      <c r="J1924" s="151" t="str">
        <f t="shared" si="121"/>
        <v xml:space="preserve"> </v>
      </c>
      <c r="K1924" s="151" t="str">
        <f t="shared" si="122"/>
        <v xml:space="preserve"> </v>
      </c>
      <c r="L1924" s="151" t="str">
        <f t="shared" si="123"/>
        <v xml:space="preserve"> </v>
      </c>
      <c r="M1924" s="83"/>
      <c r="N1924" s="212"/>
      <c r="O1924" s="62">
        <f t="shared" si="124"/>
        <v>66.5</v>
      </c>
      <c r="P1924" s="71"/>
    </row>
    <row r="1925" spans="1:16" s="5" customFormat="1" ht="17.45" customHeight="1">
      <c r="A1925" s="4">
        <v>1916</v>
      </c>
      <c r="B1925" s="133" t="s">
        <v>11662</v>
      </c>
      <c r="C1925" s="134" t="s">
        <v>11663</v>
      </c>
      <c r="D1925" s="135" t="s">
        <v>3413</v>
      </c>
      <c r="E1925" s="81" t="s">
        <v>11664</v>
      </c>
      <c r="F1925" s="145">
        <v>4.92</v>
      </c>
      <c r="G1925" s="145">
        <v>6.68</v>
      </c>
      <c r="H1925" s="48">
        <v>51</v>
      </c>
      <c r="I1925" s="48">
        <v>53</v>
      </c>
      <c r="J1925" s="151" t="str">
        <f t="shared" si="121"/>
        <v xml:space="preserve"> </v>
      </c>
      <c r="K1925" s="151" t="str">
        <f t="shared" si="122"/>
        <v xml:space="preserve"> </v>
      </c>
      <c r="L1925" s="151" t="str">
        <f t="shared" si="123"/>
        <v xml:space="preserve"> </v>
      </c>
      <c r="M1925" s="101"/>
      <c r="N1925" s="214"/>
      <c r="O1925" s="62">
        <f t="shared" si="124"/>
        <v>52</v>
      </c>
      <c r="P1925" s="71"/>
    </row>
    <row r="1926" spans="1:16" s="5" customFormat="1" ht="17.45" customHeight="1">
      <c r="A1926" s="4">
        <v>1917</v>
      </c>
      <c r="B1926" s="133" t="s">
        <v>11665</v>
      </c>
      <c r="C1926" s="134" t="s">
        <v>2006</v>
      </c>
      <c r="D1926" s="135" t="s">
        <v>2007</v>
      </c>
      <c r="E1926" s="81" t="s">
        <v>11664</v>
      </c>
      <c r="F1926" s="145">
        <v>5.31</v>
      </c>
      <c r="G1926" s="145">
        <v>6.89</v>
      </c>
      <c r="H1926" s="48">
        <v>52</v>
      </c>
      <c r="I1926" s="48">
        <v>58</v>
      </c>
      <c r="J1926" s="151" t="str">
        <f t="shared" si="121"/>
        <v xml:space="preserve"> </v>
      </c>
      <c r="K1926" s="151" t="str">
        <f t="shared" si="122"/>
        <v xml:space="preserve"> </v>
      </c>
      <c r="L1926" s="151" t="str">
        <f t="shared" si="123"/>
        <v xml:space="preserve"> </v>
      </c>
      <c r="M1926" s="83"/>
      <c r="N1926" s="212"/>
      <c r="O1926" s="62">
        <f t="shared" si="124"/>
        <v>55</v>
      </c>
      <c r="P1926" s="71"/>
    </row>
    <row r="1927" spans="1:16" s="5" customFormat="1" ht="17.45" customHeight="1">
      <c r="A1927" s="4">
        <v>1918</v>
      </c>
      <c r="B1927" s="133" t="s">
        <v>11666</v>
      </c>
      <c r="C1927" s="134" t="s">
        <v>1690</v>
      </c>
      <c r="D1927" s="135" t="s">
        <v>797</v>
      </c>
      <c r="E1927" s="81" t="s">
        <v>11664</v>
      </c>
      <c r="F1927" s="145">
        <v>6.08</v>
      </c>
      <c r="G1927" s="145">
        <v>7.85</v>
      </c>
      <c r="H1927" s="48">
        <v>56</v>
      </c>
      <c r="I1927" s="48">
        <v>67</v>
      </c>
      <c r="J1927" s="151" t="str">
        <f t="shared" si="121"/>
        <v xml:space="preserve"> </v>
      </c>
      <c r="K1927" s="151" t="str">
        <f t="shared" si="122"/>
        <v xml:space="preserve"> </v>
      </c>
      <c r="L1927" s="151" t="str">
        <f t="shared" si="123"/>
        <v xml:space="preserve"> </v>
      </c>
      <c r="M1927" s="83"/>
      <c r="N1927" s="212"/>
      <c r="O1927" s="62">
        <f t="shared" si="124"/>
        <v>61.5</v>
      </c>
      <c r="P1927" s="87"/>
    </row>
    <row r="1928" spans="1:16" s="5" customFormat="1" ht="17.45" customHeight="1">
      <c r="A1928" s="4">
        <v>1919</v>
      </c>
      <c r="B1928" s="133" t="s">
        <v>11667</v>
      </c>
      <c r="C1928" s="134" t="s">
        <v>4269</v>
      </c>
      <c r="D1928" s="135" t="s">
        <v>2009</v>
      </c>
      <c r="E1928" s="81" t="s">
        <v>11664</v>
      </c>
      <c r="F1928" s="145">
        <v>6</v>
      </c>
      <c r="G1928" s="145">
        <v>7.24</v>
      </c>
      <c r="H1928" s="48">
        <v>53</v>
      </c>
      <c r="I1928" s="48">
        <v>65</v>
      </c>
      <c r="J1928" s="151" t="str">
        <f t="shared" ref="J1928:J1991" si="125">IF(AND(F1928&gt;=9,H1928&gt;=90),"SVXS",IF(AND(F1928&gt;=8,H1928&gt;=80),"SVG",IF(AND(F1928&gt;=7,H1928&gt;=70),"SVK"," ")))</f>
        <v xml:space="preserve"> </v>
      </c>
      <c r="K1928" s="151" t="str">
        <f t="shared" ref="K1928:K1991" si="126">IF(AND(G1928&gt;=9,I1928&gt;=90),"SVXS",IF(AND(G1928&gt;=8,I1928&gt;=80),"SVG",IF(AND(G1928&gt;=7,I1928&gt;=70),"SVK"," ")))</f>
        <v xml:space="preserve"> </v>
      </c>
      <c r="L1928" s="151" t="str">
        <f t="shared" ref="L1928:L1991" si="127">IF(AND(J1928="SVXS",K1928="SVXS"),"SVXS",IF(AND(J1928="SVG",K1928="SVG"),"SVG",IF(AND(J1928="SVK",K1928="SVK"),"SVK",IF(AND(J1928="SVXS",K1928="SVG"),"SVG",IF(AND(J1928="SVG",K1928="SVXS"),"SVG",IF(AND(J1928="SVG",K1928="SVK"),"SVK",IF(AND(J1928="SVK",K1928="SVG"),"SVK"," ")))))))</f>
        <v xml:space="preserve"> </v>
      </c>
      <c r="M1928" s="101"/>
      <c r="N1928" s="212"/>
      <c r="O1928" s="62">
        <f t="shared" ref="O1928:O1991" si="128">SUM(H1928:I1928)/2</f>
        <v>59</v>
      </c>
      <c r="P1928" s="59"/>
    </row>
    <row r="1929" spans="1:16" s="5" customFormat="1" ht="17.45" customHeight="1">
      <c r="A1929" s="4">
        <v>1920</v>
      </c>
      <c r="B1929" s="133" t="s">
        <v>11668</v>
      </c>
      <c r="C1929" s="134" t="s">
        <v>222</v>
      </c>
      <c r="D1929" s="135" t="s">
        <v>9437</v>
      </c>
      <c r="E1929" s="81" t="s">
        <v>11664</v>
      </c>
      <c r="F1929" s="145">
        <v>5.67</v>
      </c>
      <c r="G1929" s="145">
        <v>6.85</v>
      </c>
      <c r="H1929" s="48">
        <v>59</v>
      </c>
      <c r="I1929" s="48">
        <v>73</v>
      </c>
      <c r="J1929" s="151" t="str">
        <f t="shared" si="125"/>
        <v xml:space="preserve"> </v>
      </c>
      <c r="K1929" s="151" t="str">
        <f t="shared" si="126"/>
        <v xml:space="preserve"> </v>
      </c>
      <c r="L1929" s="151" t="str">
        <f t="shared" si="127"/>
        <v xml:space="preserve"> </v>
      </c>
      <c r="M1929" s="83"/>
      <c r="N1929" s="211"/>
      <c r="O1929" s="62">
        <f t="shared" si="128"/>
        <v>66</v>
      </c>
      <c r="P1929" s="59"/>
    </row>
    <row r="1930" spans="1:16" s="5" customFormat="1" ht="17.45" customHeight="1">
      <c r="A1930" s="4">
        <v>1921</v>
      </c>
      <c r="B1930" s="133" t="s">
        <v>11669</v>
      </c>
      <c r="C1930" s="134" t="s">
        <v>1749</v>
      </c>
      <c r="D1930" s="135" t="s">
        <v>1774</v>
      </c>
      <c r="E1930" s="81" t="s">
        <v>11664</v>
      </c>
      <c r="F1930" s="145">
        <v>5.79</v>
      </c>
      <c r="G1930" s="145">
        <v>5.92</v>
      </c>
      <c r="H1930" s="48">
        <v>52</v>
      </c>
      <c r="I1930" s="48">
        <v>59</v>
      </c>
      <c r="J1930" s="151" t="str">
        <f t="shared" si="125"/>
        <v xml:space="preserve"> </v>
      </c>
      <c r="K1930" s="151" t="str">
        <f t="shared" si="126"/>
        <v xml:space="preserve"> </v>
      </c>
      <c r="L1930" s="151" t="str">
        <f t="shared" si="127"/>
        <v xml:space="preserve"> </v>
      </c>
      <c r="M1930" s="83"/>
      <c r="N1930" s="211"/>
      <c r="O1930" s="62">
        <f t="shared" si="128"/>
        <v>55.5</v>
      </c>
      <c r="P1930" s="71"/>
    </row>
    <row r="1931" spans="1:16" s="5" customFormat="1" ht="17.45" customHeight="1">
      <c r="A1931" s="4">
        <v>1922</v>
      </c>
      <c r="B1931" s="133" t="s">
        <v>11670</v>
      </c>
      <c r="C1931" s="134" t="s">
        <v>11671</v>
      </c>
      <c r="D1931" s="135" t="s">
        <v>4070</v>
      </c>
      <c r="E1931" s="81" t="s">
        <v>11664</v>
      </c>
      <c r="F1931" s="145">
        <v>5.56</v>
      </c>
      <c r="G1931" s="145">
        <v>6.09</v>
      </c>
      <c r="H1931" s="48">
        <v>76</v>
      </c>
      <c r="I1931" s="48">
        <v>66</v>
      </c>
      <c r="J1931" s="151" t="str">
        <f t="shared" si="125"/>
        <v xml:space="preserve"> </v>
      </c>
      <c r="K1931" s="151" t="str">
        <f t="shared" si="126"/>
        <v xml:space="preserve"> </v>
      </c>
      <c r="L1931" s="151" t="str">
        <f t="shared" si="127"/>
        <v xml:space="preserve"> </v>
      </c>
      <c r="M1931" s="84"/>
      <c r="N1931" s="211"/>
      <c r="O1931" s="62">
        <f t="shared" si="128"/>
        <v>71</v>
      </c>
      <c r="P1931" s="71"/>
    </row>
    <row r="1932" spans="1:16" s="5" customFormat="1" ht="17.45" customHeight="1">
      <c r="A1932" s="4">
        <v>1923</v>
      </c>
      <c r="B1932" s="133" t="s">
        <v>11672</v>
      </c>
      <c r="C1932" s="134" t="s">
        <v>11673</v>
      </c>
      <c r="D1932" s="135" t="s">
        <v>4070</v>
      </c>
      <c r="E1932" s="81" t="s">
        <v>11664</v>
      </c>
      <c r="F1932" s="145">
        <v>5.95</v>
      </c>
      <c r="G1932" s="145">
        <v>5.87</v>
      </c>
      <c r="H1932" s="48">
        <v>74</v>
      </c>
      <c r="I1932" s="48">
        <v>75</v>
      </c>
      <c r="J1932" s="151" t="str">
        <f t="shared" si="125"/>
        <v xml:space="preserve"> </v>
      </c>
      <c r="K1932" s="151" t="str">
        <f t="shared" si="126"/>
        <v xml:space="preserve"> </v>
      </c>
      <c r="L1932" s="151" t="str">
        <f t="shared" si="127"/>
        <v xml:space="preserve"> </v>
      </c>
      <c r="M1932" s="83"/>
      <c r="N1932" s="212"/>
      <c r="O1932" s="62">
        <f t="shared" si="128"/>
        <v>74.5</v>
      </c>
      <c r="P1932" s="71"/>
    </row>
    <row r="1933" spans="1:16" s="5" customFormat="1" ht="17.45" customHeight="1">
      <c r="A1933" s="4">
        <v>1924</v>
      </c>
      <c r="B1933" s="133" t="s">
        <v>11674</v>
      </c>
      <c r="C1933" s="134" t="s">
        <v>3340</v>
      </c>
      <c r="D1933" s="135" t="s">
        <v>3341</v>
      </c>
      <c r="E1933" s="81" t="s">
        <v>11664</v>
      </c>
      <c r="F1933" s="145">
        <v>6.25</v>
      </c>
      <c r="G1933" s="145">
        <v>7.46</v>
      </c>
      <c r="H1933" s="48">
        <v>64</v>
      </c>
      <c r="I1933" s="48">
        <v>77</v>
      </c>
      <c r="J1933" s="151" t="str">
        <f t="shared" si="125"/>
        <v xml:space="preserve"> </v>
      </c>
      <c r="K1933" s="166" t="str">
        <f t="shared" si="126"/>
        <v>SVK</v>
      </c>
      <c r="L1933" s="151" t="str">
        <f t="shared" si="127"/>
        <v xml:space="preserve"> </v>
      </c>
      <c r="M1933" s="196" t="s">
        <v>12603</v>
      </c>
      <c r="N1933" s="211"/>
      <c r="O1933" s="62">
        <f t="shared" si="128"/>
        <v>70.5</v>
      </c>
      <c r="P1933" s="71"/>
    </row>
    <row r="1934" spans="1:16" s="5" customFormat="1" ht="17.45" customHeight="1">
      <c r="A1934" s="4">
        <v>1925</v>
      </c>
      <c r="B1934" s="133" t="s">
        <v>11675</v>
      </c>
      <c r="C1934" s="134" t="s">
        <v>3114</v>
      </c>
      <c r="D1934" s="135" t="s">
        <v>3341</v>
      </c>
      <c r="E1934" s="81" t="s">
        <v>11664</v>
      </c>
      <c r="F1934" s="145">
        <v>5.21</v>
      </c>
      <c r="G1934" s="145">
        <v>6.24</v>
      </c>
      <c r="H1934" s="48">
        <v>53</v>
      </c>
      <c r="I1934" s="48">
        <v>55</v>
      </c>
      <c r="J1934" s="151" t="str">
        <f t="shared" si="125"/>
        <v xml:space="preserve"> </v>
      </c>
      <c r="K1934" s="151" t="str">
        <f t="shared" si="126"/>
        <v xml:space="preserve"> </v>
      </c>
      <c r="L1934" s="151" t="str">
        <f t="shared" si="127"/>
        <v xml:space="preserve"> </v>
      </c>
      <c r="M1934" s="101"/>
      <c r="N1934" s="211"/>
      <c r="O1934" s="62">
        <f t="shared" si="128"/>
        <v>54</v>
      </c>
      <c r="P1934" s="71"/>
    </row>
    <row r="1935" spans="1:16" s="5" customFormat="1" ht="17.45" customHeight="1">
      <c r="A1935" s="4">
        <v>1926</v>
      </c>
      <c r="B1935" s="133" t="s">
        <v>11676</v>
      </c>
      <c r="C1935" s="134" t="s">
        <v>11677</v>
      </c>
      <c r="D1935" s="135" t="s">
        <v>2908</v>
      </c>
      <c r="E1935" s="81" t="s">
        <v>11664</v>
      </c>
      <c r="F1935" s="145">
        <v>5.1100000000000003</v>
      </c>
      <c r="G1935" s="145">
        <v>5.67</v>
      </c>
      <c r="H1935" s="48">
        <v>53</v>
      </c>
      <c r="I1935" s="48">
        <v>54</v>
      </c>
      <c r="J1935" s="151" t="str">
        <f t="shared" si="125"/>
        <v xml:space="preserve"> </v>
      </c>
      <c r="K1935" s="151" t="str">
        <f t="shared" si="126"/>
        <v xml:space="preserve"> </v>
      </c>
      <c r="L1935" s="151" t="str">
        <f t="shared" si="127"/>
        <v xml:space="preserve"> </v>
      </c>
      <c r="M1935" s="83"/>
      <c r="N1935" s="212"/>
      <c r="O1935" s="62">
        <f t="shared" si="128"/>
        <v>53.5</v>
      </c>
      <c r="P1935" s="71"/>
    </row>
    <row r="1936" spans="1:16" s="5" customFormat="1" ht="17.45" customHeight="1">
      <c r="A1936" s="4">
        <v>1927</v>
      </c>
      <c r="B1936" s="133" t="s">
        <v>11678</v>
      </c>
      <c r="C1936" s="134" t="s">
        <v>348</v>
      </c>
      <c r="D1936" s="135" t="s">
        <v>2028</v>
      </c>
      <c r="E1936" s="81" t="s">
        <v>11664</v>
      </c>
      <c r="F1936" s="145">
        <v>5.95</v>
      </c>
      <c r="G1936" s="145">
        <v>6.86</v>
      </c>
      <c r="H1936" s="48">
        <v>55</v>
      </c>
      <c r="I1936" s="48">
        <v>67</v>
      </c>
      <c r="J1936" s="151" t="str">
        <f t="shared" si="125"/>
        <v xml:space="preserve"> </v>
      </c>
      <c r="K1936" s="151" t="str">
        <f t="shared" si="126"/>
        <v xml:space="preserve"> </v>
      </c>
      <c r="L1936" s="151" t="str">
        <f t="shared" si="127"/>
        <v xml:space="preserve"> </v>
      </c>
      <c r="M1936" s="101"/>
      <c r="N1936" s="112"/>
      <c r="O1936" s="62">
        <f t="shared" si="128"/>
        <v>61</v>
      </c>
      <c r="P1936" s="59"/>
    </row>
    <row r="1937" spans="1:16" s="5" customFormat="1" ht="17.45" customHeight="1">
      <c r="A1937" s="4">
        <v>1928</v>
      </c>
      <c r="B1937" s="133" t="s">
        <v>11679</v>
      </c>
      <c r="C1937" s="134" t="s">
        <v>348</v>
      </c>
      <c r="D1937" s="135" t="s">
        <v>23</v>
      </c>
      <c r="E1937" s="81" t="s">
        <v>11664</v>
      </c>
      <c r="F1937" s="145">
        <v>6.48</v>
      </c>
      <c r="G1937" s="145">
        <v>7.74</v>
      </c>
      <c r="H1937" s="48">
        <v>53</v>
      </c>
      <c r="I1937" s="48">
        <v>65</v>
      </c>
      <c r="J1937" s="151" t="str">
        <f t="shared" si="125"/>
        <v xml:space="preserve"> </v>
      </c>
      <c r="K1937" s="151" t="str">
        <f t="shared" si="126"/>
        <v xml:space="preserve"> </v>
      </c>
      <c r="L1937" s="151" t="str">
        <f t="shared" si="127"/>
        <v xml:space="preserve"> </v>
      </c>
      <c r="M1937" s="83"/>
      <c r="N1937" s="212"/>
      <c r="O1937" s="62">
        <f t="shared" si="128"/>
        <v>59</v>
      </c>
      <c r="P1937" s="59"/>
    </row>
    <row r="1938" spans="1:16" s="5" customFormat="1" ht="17.45" customHeight="1">
      <c r="A1938" s="4">
        <v>1929</v>
      </c>
      <c r="B1938" s="133" t="s">
        <v>11680</v>
      </c>
      <c r="C1938" s="134" t="s">
        <v>1807</v>
      </c>
      <c r="D1938" s="135" t="s">
        <v>2204</v>
      </c>
      <c r="E1938" s="81" t="s">
        <v>11664</v>
      </c>
      <c r="F1938" s="145">
        <v>5.83</v>
      </c>
      <c r="G1938" s="145">
        <v>7.21</v>
      </c>
      <c r="H1938" s="48">
        <v>55</v>
      </c>
      <c r="I1938" s="48">
        <v>71</v>
      </c>
      <c r="J1938" s="151" t="str">
        <f t="shared" si="125"/>
        <v xml:space="preserve"> </v>
      </c>
      <c r="K1938" s="151" t="str">
        <f t="shared" si="126"/>
        <v>SVK</v>
      </c>
      <c r="L1938" s="151" t="str">
        <f t="shared" si="127"/>
        <v xml:space="preserve"> </v>
      </c>
      <c r="M1938" s="101"/>
      <c r="N1938" s="142"/>
      <c r="O1938" s="62">
        <f t="shared" si="128"/>
        <v>63</v>
      </c>
      <c r="P1938" s="90"/>
    </row>
    <row r="1939" spans="1:16" s="5" customFormat="1" ht="17.45" customHeight="1">
      <c r="A1939" s="4">
        <v>1930</v>
      </c>
      <c r="B1939" s="133" t="s">
        <v>11681</v>
      </c>
      <c r="C1939" s="134" t="s">
        <v>8721</v>
      </c>
      <c r="D1939" s="135" t="s">
        <v>25</v>
      </c>
      <c r="E1939" s="81" t="s">
        <v>11664</v>
      </c>
      <c r="F1939" s="145">
        <v>5.39</v>
      </c>
      <c r="G1939" s="145">
        <v>5.47</v>
      </c>
      <c r="H1939" s="48">
        <v>55</v>
      </c>
      <c r="I1939" s="48">
        <v>63</v>
      </c>
      <c r="J1939" s="151" t="str">
        <f t="shared" si="125"/>
        <v xml:space="preserve"> </v>
      </c>
      <c r="K1939" s="151" t="str">
        <f t="shared" si="126"/>
        <v xml:space="preserve"> </v>
      </c>
      <c r="L1939" s="151" t="str">
        <f t="shared" si="127"/>
        <v xml:space="preserve"> </v>
      </c>
      <c r="M1939" s="83"/>
      <c r="N1939" s="211"/>
      <c r="O1939" s="62">
        <f t="shared" si="128"/>
        <v>59</v>
      </c>
      <c r="P1939" s="59"/>
    </row>
    <row r="1940" spans="1:16" s="5" customFormat="1" ht="17.45" customHeight="1">
      <c r="A1940" s="4">
        <v>1931</v>
      </c>
      <c r="B1940" s="133" t="s">
        <v>11682</v>
      </c>
      <c r="C1940" s="134" t="s">
        <v>4104</v>
      </c>
      <c r="D1940" s="135" t="s">
        <v>995</v>
      </c>
      <c r="E1940" s="81" t="s">
        <v>11664</v>
      </c>
      <c r="F1940" s="145">
        <v>5.77</v>
      </c>
      <c r="G1940" s="145">
        <v>6.24</v>
      </c>
      <c r="H1940" s="48">
        <v>59</v>
      </c>
      <c r="I1940" s="48">
        <v>70</v>
      </c>
      <c r="J1940" s="151" t="str">
        <f t="shared" si="125"/>
        <v xml:space="preserve"> </v>
      </c>
      <c r="K1940" s="151" t="str">
        <f t="shared" si="126"/>
        <v xml:space="preserve"> </v>
      </c>
      <c r="L1940" s="151" t="str">
        <f t="shared" si="127"/>
        <v xml:space="preserve"> </v>
      </c>
      <c r="M1940" s="83"/>
      <c r="N1940" s="211"/>
      <c r="O1940" s="62">
        <f t="shared" si="128"/>
        <v>64.5</v>
      </c>
      <c r="P1940" s="59"/>
    </row>
    <row r="1941" spans="1:16" s="5" customFormat="1" ht="17.45" customHeight="1">
      <c r="A1941" s="4">
        <v>1932</v>
      </c>
      <c r="B1941" s="133" t="s">
        <v>11683</v>
      </c>
      <c r="C1941" s="134" t="s">
        <v>1444</v>
      </c>
      <c r="D1941" s="135" t="s">
        <v>3608</v>
      </c>
      <c r="E1941" s="81" t="s">
        <v>11664</v>
      </c>
      <c r="F1941" s="145">
        <v>4.74</v>
      </c>
      <c r="G1941" s="145">
        <v>6.51</v>
      </c>
      <c r="H1941" s="48">
        <v>52</v>
      </c>
      <c r="I1941" s="48">
        <v>55</v>
      </c>
      <c r="J1941" s="151" t="str">
        <f t="shared" si="125"/>
        <v xml:space="preserve"> </v>
      </c>
      <c r="K1941" s="151" t="str">
        <f t="shared" si="126"/>
        <v xml:space="preserve"> </v>
      </c>
      <c r="L1941" s="151" t="str">
        <f t="shared" si="127"/>
        <v xml:space="preserve"> </v>
      </c>
      <c r="M1941" s="83"/>
      <c r="N1941" s="232"/>
      <c r="O1941" s="62">
        <f t="shared" si="128"/>
        <v>53.5</v>
      </c>
      <c r="P1941" s="76"/>
    </row>
    <row r="1942" spans="1:16" s="5" customFormat="1" ht="17.45" customHeight="1">
      <c r="A1942" s="4">
        <v>1933</v>
      </c>
      <c r="B1942" s="133" t="s">
        <v>11684</v>
      </c>
      <c r="C1942" s="134" t="s">
        <v>3362</v>
      </c>
      <c r="D1942" s="135" t="s">
        <v>2086</v>
      </c>
      <c r="E1942" s="81" t="s">
        <v>11664</v>
      </c>
      <c r="F1942" s="145">
        <v>6.3</v>
      </c>
      <c r="G1942" s="145">
        <v>7.46</v>
      </c>
      <c r="H1942" s="48">
        <v>54</v>
      </c>
      <c r="I1942" s="48">
        <v>61</v>
      </c>
      <c r="J1942" s="151" t="str">
        <f t="shared" si="125"/>
        <v xml:space="preserve"> </v>
      </c>
      <c r="K1942" s="151" t="str">
        <f t="shared" si="126"/>
        <v xml:space="preserve"> </v>
      </c>
      <c r="L1942" s="151" t="str">
        <f t="shared" si="127"/>
        <v xml:space="preserve"> </v>
      </c>
      <c r="M1942" s="83"/>
      <c r="N1942" s="211"/>
      <c r="O1942" s="62">
        <f t="shared" si="128"/>
        <v>57.5</v>
      </c>
      <c r="P1942" s="59"/>
    </row>
    <row r="1943" spans="1:16" s="5" customFormat="1" ht="17.45" customHeight="1">
      <c r="A1943" s="4">
        <v>1934</v>
      </c>
      <c r="B1943" s="133" t="s">
        <v>11685</v>
      </c>
      <c r="C1943" s="134" t="s">
        <v>1627</v>
      </c>
      <c r="D1943" s="135" t="s">
        <v>3509</v>
      </c>
      <c r="E1943" s="81" t="s">
        <v>11664</v>
      </c>
      <c r="F1943" s="145">
        <v>5.23</v>
      </c>
      <c r="G1943" s="145">
        <v>4.84</v>
      </c>
      <c r="H1943" s="48">
        <v>54</v>
      </c>
      <c r="I1943" s="48">
        <v>53</v>
      </c>
      <c r="J1943" s="151" t="str">
        <f t="shared" si="125"/>
        <v xml:space="preserve"> </v>
      </c>
      <c r="K1943" s="151" t="str">
        <f t="shared" si="126"/>
        <v xml:space="preserve"> </v>
      </c>
      <c r="L1943" s="151" t="str">
        <f t="shared" si="127"/>
        <v xml:space="preserve"> </v>
      </c>
      <c r="M1943" s="83"/>
      <c r="N1943" s="226"/>
      <c r="O1943" s="62">
        <f t="shared" si="128"/>
        <v>53.5</v>
      </c>
      <c r="P1943" s="4"/>
    </row>
    <row r="1944" spans="1:16" s="5" customFormat="1" ht="17.45" customHeight="1">
      <c r="A1944" s="4">
        <v>1935</v>
      </c>
      <c r="B1944" s="133" t="s">
        <v>11686</v>
      </c>
      <c r="C1944" s="134" t="s">
        <v>11687</v>
      </c>
      <c r="D1944" s="135" t="s">
        <v>3509</v>
      </c>
      <c r="E1944" s="81" t="s">
        <v>11664</v>
      </c>
      <c r="F1944" s="145">
        <v>4.8499999999999996</v>
      </c>
      <c r="G1944" s="145">
        <v>4.6399999999999997</v>
      </c>
      <c r="H1944" s="48">
        <v>52</v>
      </c>
      <c r="I1944" s="48">
        <v>52</v>
      </c>
      <c r="J1944" s="151" t="str">
        <f t="shared" si="125"/>
        <v xml:space="preserve"> </v>
      </c>
      <c r="K1944" s="151" t="str">
        <f t="shared" si="126"/>
        <v xml:space="preserve"> </v>
      </c>
      <c r="L1944" s="151" t="str">
        <f t="shared" si="127"/>
        <v xml:space="preserve"> </v>
      </c>
      <c r="M1944" s="83"/>
      <c r="N1944" s="226"/>
      <c r="O1944" s="62">
        <f t="shared" si="128"/>
        <v>52</v>
      </c>
      <c r="P1944" s="4"/>
    </row>
    <row r="1945" spans="1:16" s="5" customFormat="1" ht="17.45" customHeight="1">
      <c r="A1945" s="4">
        <v>1936</v>
      </c>
      <c r="B1945" s="133" t="s">
        <v>11688</v>
      </c>
      <c r="C1945" s="134" t="s">
        <v>23</v>
      </c>
      <c r="D1945" s="135" t="s">
        <v>4263</v>
      </c>
      <c r="E1945" s="81" t="s">
        <v>11664</v>
      </c>
      <c r="F1945" s="145">
        <v>5.13</v>
      </c>
      <c r="G1945" s="145">
        <v>5.64</v>
      </c>
      <c r="H1945" s="48">
        <v>55</v>
      </c>
      <c r="I1945" s="48">
        <v>63</v>
      </c>
      <c r="J1945" s="151" t="str">
        <f t="shared" si="125"/>
        <v xml:space="preserve"> </v>
      </c>
      <c r="K1945" s="151" t="str">
        <f t="shared" si="126"/>
        <v xml:space="preserve"> </v>
      </c>
      <c r="L1945" s="151" t="str">
        <f t="shared" si="127"/>
        <v xml:space="preserve"> </v>
      </c>
      <c r="M1945" s="83"/>
      <c r="N1945" s="226"/>
      <c r="O1945" s="62">
        <f t="shared" si="128"/>
        <v>59</v>
      </c>
      <c r="P1945" s="4"/>
    </row>
    <row r="1946" spans="1:16" s="5" customFormat="1" ht="17.45" customHeight="1">
      <c r="A1946" s="4">
        <v>1937</v>
      </c>
      <c r="B1946" s="133" t="s">
        <v>11689</v>
      </c>
      <c r="C1946" s="134" t="s">
        <v>3821</v>
      </c>
      <c r="D1946" s="135" t="s">
        <v>3615</v>
      </c>
      <c r="E1946" s="81" t="s">
        <v>11664</v>
      </c>
      <c r="F1946" s="145">
        <v>5.07</v>
      </c>
      <c r="G1946" s="145">
        <v>5.66</v>
      </c>
      <c r="H1946" s="48">
        <v>53</v>
      </c>
      <c r="I1946" s="48">
        <v>53</v>
      </c>
      <c r="J1946" s="151" t="str">
        <f t="shared" si="125"/>
        <v xml:space="preserve"> </v>
      </c>
      <c r="K1946" s="151" t="str">
        <f t="shared" si="126"/>
        <v xml:space="preserve"> </v>
      </c>
      <c r="L1946" s="151" t="str">
        <f t="shared" si="127"/>
        <v xml:space="preserve"> </v>
      </c>
      <c r="M1946" s="83"/>
      <c r="N1946" s="226"/>
      <c r="O1946" s="62">
        <f t="shared" si="128"/>
        <v>53</v>
      </c>
      <c r="P1946" s="4"/>
    </row>
    <row r="1947" spans="1:16" s="5" customFormat="1" ht="17.45" customHeight="1">
      <c r="A1947" s="4">
        <v>1938</v>
      </c>
      <c r="B1947" s="133" t="s">
        <v>11690</v>
      </c>
      <c r="C1947" s="134" t="s">
        <v>4063</v>
      </c>
      <c r="D1947" s="135" t="s">
        <v>3615</v>
      </c>
      <c r="E1947" s="81" t="s">
        <v>11664</v>
      </c>
      <c r="F1947" s="145">
        <v>5.29</v>
      </c>
      <c r="G1947" s="145">
        <v>6.4</v>
      </c>
      <c r="H1947" s="48">
        <v>60</v>
      </c>
      <c r="I1947" s="48">
        <v>54</v>
      </c>
      <c r="J1947" s="151" t="str">
        <f t="shared" si="125"/>
        <v xml:space="preserve"> </v>
      </c>
      <c r="K1947" s="151" t="str">
        <f t="shared" si="126"/>
        <v xml:space="preserve"> </v>
      </c>
      <c r="L1947" s="151" t="str">
        <f t="shared" si="127"/>
        <v xml:space="preserve"> </v>
      </c>
      <c r="M1947" s="101"/>
      <c r="N1947" s="226"/>
      <c r="O1947" s="62">
        <f t="shared" si="128"/>
        <v>57</v>
      </c>
      <c r="P1947" s="4"/>
    </row>
    <row r="1948" spans="1:16" s="5" customFormat="1" ht="17.45" customHeight="1">
      <c r="A1948" s="4">
        <v>1939</v>
      </c>
      <c r="B1948" s="133" t="s">
        <v>11691</v>
      </c>
      <c r="C1948" s="134" t="s">
        <v>11692</v>
      </c>
      <c r="D1948" s="135" t="s">
        <v>3797</v>
      </c>
      <c r="E1948" s="81" t="s">
        <v>11664</v>
      </c>
      <c r="F1948" s="145">
        <v>5.97</v>
      </c>
      <c r="G1948" s="145">
        <v>7.73</v>
      </c>
      <c r="H1948" s="48">
        <v>60</v>
      </c>
      <c r="I1948" s="48">
        <v>82</v>
      </c>
      <c r="J1948" s="151" t="str">
        <f t="shared" si="125"/>
        <v xml:space="preserve"> </v>
      </c>
      <c r="K1948" s="166" t="str">
        <f t="shared" si="126"/>
        <v>SVK</v>
      </c>
      <c r="L1948" s="151" t="str">
        <f t="shared" si="127"/>
        <v xml:space="preserve"> </v>
      </c>
      <c r="M1948" s="196" t="s">
        <v>12603</v>
      </c>
      <c r="N1948" s="226"/>
      <c r="O1948" s="62">
        <f t="shared" si="128"/>
        <v>71</v>
      </c>
      <c r="P1948" s="4"/>
    </row>
    <row r="1949" spans="1:16" s="5" customFormat="1" ht="17.45" customHeight="1">
      <c r="A1949" s="4">
        <v>1940</v>
      </c>
      <c r="B1949" s="133" t="s">
        <v>11693</v>
      </c>
      <c r="C1949" s="134" t="s">
        <v>8117</v>
      </c>
      <c r="D1949" s="135" t="s">
        <v>999</v>
      </c>
      <c r="E1949" s="81" t="s">
        <v>11664</v>
      </c>
      <c r="F1949" s="145">
        <v>5.33</v>
      </c>
      <c r="G1949" s="145">
        <v>7.13</v>
      </c>
      <c r="H1949" s="48">
        <v>53</v>
      </c>
      <c r="I1949" s="48">
        <v>68</v>
      </c>
      <c r="J1949" s="151" t="str">
        <f t="shared" si="125"/>
        <v xml:space="preserve"> </v>
      </c>
      <c r="K1949" s="151" t="str">
        <f t="shared" si="126"/>
        <v xml:space="preserve"> </v>
      </c>
      <c r="L1949" s="151" t="str">
        <f t="shared" si="127"/>
        <v xml:space="preserve"> </v>
      </c>
      <c r="M1949" s="83"/>
      <c r="N1949" s="208"/>
      <c r="O1949" s="62">
        <f t="shared" si="128"/>
        <v>60.5</v>
      </c>
      <c r="P1949" s="4"/>
    </row>
    <row r="1950" spans="1:16" s="5" customFormat="1" ht="17.45" customHeight="1">
      <c r="A1950" s="4">
        <v>1941</v>
      </c>
      <c r="B1950" s="133" t="s">
        <v>11694</v>
      </c>
      <c r="C1950" s="134" t="s">
        <v>3673</v>
      </c>
      <c r="D1950" s="135" t="s">
        <v>999</v>
      </c>
      <c r="E1950" s="81" t="s">
        <v>11664</v>
      </c>
      <c r="F1950" s="145">
        <v>4.1100000000000003</v>
      </c>
      <c r="G1950" s="145">
        <v>6.28</v>
      </c>
      <c r="H1950" s="48">
        <v>54</v>
      </c>
      <c r="I1950" s="48">
        <v>61</v>
      </c>
      <c r="J1950" s="151" t="str">
        <f t="shared" si="125"/>
        <v xml:space="preserve"> </v>
      </c>
      <c r="K1950" s="151" t="str">
        <f t="shared" si="126"/>
        <v xml:space="preserve"> </v>
      </c>
      <c r="L1950" s="151" t="str">
        <f t="shared" si="127"/>
        <v xml:space="preserve"> </v>
      </c>
      <c r="M1950" s="127"/>
      <c r="N1950" s="211"/>
      <c r="O1950" s="62">
        <f t="shared" si="128"/>
        <v>57.5</v>
      </c>
      <c r="P1950" s="4"/>
    </row>
    <row r="1951" spans="1:16" s="5" customFormat="1" ht="17.45" customHeight="1">
      <c r="A1951" s="4">
        <v>1942</v>
      </c>
      <c r="B1951" s="133" t="s">
        <v>11695</v>
      </c>
      <c r="C1951" s="134" t="s">
        <v>4619</v>
      </c>
      <c r="D1951" s="135" t="s">
        <v>3774</v>
      </c>
      <c r="E1951" s="81" t="s">
        <v>11664</v>
      </c>
      <c r="F1951" s="145">
        <v>5.03</v>
      </c>
      <c r="G1951" s="145">
        <v>6.64</v>
      </c>
      <c r="H1951" s="48">
        <v>62</v>
      </c>
      <c r="I1951" s="48">
        <v>62</v>
      </c>
      <c r="J1951" s="151" t="str">
        <f t="shared" si="125"/>
        <v xml:space="preserve"> </v>
      </c>
      <c r="K1951" s="151" t="str">
        <f t="shared" si="126"/>
        <v xml:space="preserve"> </v>
      </c>
      <c r="L1951" s="151" t="str">
        <f t="shared" si="127"/>
        <v xml:space="preserve"> </v>
      </c>
      <c r="M1951" s="127"/>
      <c r="N1951" s="211"/>
      <c r="O1951" s="62">
        <f t="shared" si="128"/>
        <v>62</v>
      </c>
      <c r="P1951" s="4"/>
    </row>
    <row r="1952" spans="1:16" s="5" customFormat="1" ht="17.45" customHeight="1">
      <c r="A1952" s="4">
        <v>1943</v>
      </c>
      <c r="B1952" s="133" t="s">
        <v>11696</v>
      </c>
      <c r="C1952" s="134" t="s">
        <v>351</v>
      </c>
      <c r="D1952" s="135" t="s">
        <v>2497</v>
      </c>
      <c r="E1952" s="81" t="s">
        <v>11664</v>
      </c>
      <c r="F1952" s="145">
        <v>4.3899999999999997</v>
      </c>
      <c r="G1952" s="145">
        <v>6.15</v>
      </c>
      <c r="H1952" s="48">
        <v>54</v>
      </c>
      <c r="I1952" s="48">
        <v>55</v>
      </c>
      <c r="J1952" s="151" t="str">
        <f t="shared" si="125"/>
        <v xml:space="preserve"> </v>
      </c>
      <c r="K1952" s="151" t="str">
        <f t="shared" si="126"/>
        <v xml:space="preserve"> </v>
      </c>
      <c r="L1952" s="151" t="str">
        <f t="shared" si="127"/>
        <v xml:space="preserve"> </v>
      </c>
      <c r="M1952" s="51"/>
      <c r="N1952" s="223"/>
      <c r="O1952" s="62">
        <f t="shared" si="128"/>
        <v>54.5</v>
      </c>
      <c r="P1952" s="4"/>
    </row>
    <row r="1953" spans="1:16" s="5" customFormat="1" ht="17.45" customHeight="1">
      <c r="A1953" s="4">
        <v>1944</v>
      </c>
      <c r="B1953" s="133" t="s">
        <v>11697</v>
      </c>
      <c r="C1953" s="134" t="s">
        <v>1807</v>
      </c>
      <c r="D1953" s="135" t="s">
        <v>1001</v>
      </c>
      <c r="E1953" s="81" t="s">
        <v>11664</v>
      </c>
      <c r="F1953" s="145">
        <v>5.97</v>
      </c>
      <c r="G1953" s="145">
        <v>6.88</v>
      </c>
      <c r="H1953" s="48">
        <v>60</v>
      </c>
      <c r="I1953" s="48">
        <v>62</v>
      </c>
      <c r="J1953" s="151" t="str">
        <f t="shared" si="125"/>
        <v xml:space="preserve"> </v>
      </c>
      <c r="K1953" s="151" t="str">
        <f t="shared" si="126"/>
        <v xml:space="preserve"> </v>
      </c>
      <c r="L1953" s="151" t="str">
        <f t="shared" si="127"/>
        <v xml:space="preserve"> </v>
      </c>
      <c r="M1953" s="108"/>
      <c r="N1953" s="211"/>
      <c r="O1953" s="62">
        <f t="shared" si="128"/>
        <v>61</v>
      </c>
      <c r="P1953" s="4"/>
    </row>
    <row r="1954" spans="1:16" s="5" customFormat="1" ht="17.45" customHeight="1">
      <c r="A1954" s="4">
        <v>1945</v>
      </c>
      <c r="B1954" s="133" t="s">
        <v>11698</v>
      </c>
      <c r="C1954" s="134" t="s">
        <v>904</v>
      </c>
      <c r="D1954" s="135" t="s">
        <v>300</v>
      </c>
      <c r="E1954" s="81" t="s">
        <v>11664</v>
      </c>
      <c r="F1954" s="145">
        <v>6.82</v>
      </c>
      <c r="G1954" s="145">
        <v>8.09</v>
      </c>
      <c r="H1954" s="48">
        <v>63</v>
      </c>
      <c r="I1954" s="48">
        <v>82</v>
      </c>
      <c r="J1954" s="151" t="str">
        <f t="shared" si="125"/>
        <v xml:space="preserve"> </v>
      </c>
      <c r="K1954" s="151" t="str">
        <f t="shared" si="126"/>
        <v>SVG</v>
      </c>
      <c r="L1954" s="151" t="str">
        <f t="shared" si="127"/>
        <v xml:space="preserve"> </v>
      </c>
      <c r="M1954" s="195"/>
      <c r="N1954" s="211"/>
      <c r="O1954" s="62">
        <f t="shared" si="128"/>
        <v>72.5</v>
      </c>
      <c r="P1954" s="4"/>
    </row>
    <row r="1955" spans="1:16" s="5" customFormat="1" ht="17.45" customHeight="1">
      <c r="A1955" s="4">
        <v>1946</v>
      </c>
      <c r="B1955" s="133" t="s">
        <v>11699</v>
      </c>
      <c r="C1955" s="134" t="s">
        <v>670</v>
      </c>
      <c r="D1955" s="135" t="s">
        <v>4268</v>
      </c>
      <c r="E1955" s="81" t="s">
        <v>11664</v>
      </c>
      <c r="F1955" s="145">
        <v>5.37</v>
      </c>
      <c r="G1955" s="145">
        <v>6.83</v>
      </c>
      <c r="H1955" s="48">
        <v>70</v>
      </c>
      <c r="I1955" s="48">
        <v>61</v>
      </c>
      <c r="J1955" s="151" t="str">
        <f t="shared" si="125"/>
        <v xml:space="preserve"> </v>
      </c>
      <c r="K1955" s="151" t="str">
        <f t="shared" si="126"/>
        <v xml:space="preserve"> </v>
      </c>
      <c r="L1955" s="151" t="str">
        <f t="shared" si="127"/>
        <v xml:space="preserve"> </v>
      </c>
      <c r="M1955" s="195"/>
      <c r="N1955" s="211"/>
      <c r="O1955" s="62">
        <f t="shared" si="128"/>
        <v>65.5</v>
      </c>
      <c r="P1955" s="4"/>
    </row>
    <row r="1956" spans="1:16" s="5" customFormat="1" ht="17.45" customHeight="1">
      <c r="A1956" s="4">
        <v>1947</v>
      </c>
      <c r="B1956" s="133" t="s">
        <v>11700</v>
      </c>
      <c r="C1956" s="134" t="s">
        <v>4061</v>
      </c>
      <c r="D1956" s="135" t="s">
        <v>3182</v>
      </c>
      <c r="E1956" s="81" t="s">
        <v>11664</v>
      </c>
      <c r="F1956" s="145">
        <v>4.93</v>
      </c>
      <c r="G1956" s="145">
        <v>6.52</v>
      </c>
      <c r="H1956" s="48">
        <v>59</v>
      </c>
      <c r="I1956" s="48">
        <v>70</v>
      </c>
      <c r="J1956" s="151" t="str">
        <f t="shared" si="125"/>
        <v xml:space="preserve"> </v>
      </c>
      <c r="K1956" s="151" t="str">
        <f t="shared" si="126"/>
        <v xml:space="preserve"> </v>
      </c>
      <c r="L1956" s="151" t="str">
        <f t="shared" si="127"/>
        <v xml:space="preserve"> </v>
      </c>
      <c r="M1956" s="169" t="s">
        <v>12617</v>
      </c>
      <c r="N1956" s="211"/>
      <c r="O1956" s="62">
        <f t="shared" si="128"/>
        <v>64.5</v>
      </c>
      <c r="P1956" s="4"/>
    </row>
    <row r="1957" spans="1:16" s="5" customFormat="1" ht="17.45" customHeight="1">
      <c r="A1957" s="4">
        <v>1948</v>
      </c>
      <c r="B1957" s="133" t="s">
        <v>11701</v>
      </c>
      <c r="C1957" s="134" t="s">
        <v>11702</v>
      </c>
      <c r="D1957" s="135" t="s">
        <v>302</v>
      </c>
      <c r="E1957" s="81" t="s">
        <v>11664</v>
      </c>
      <c r="F1957" s="145">
        <v>5.3</v>
      </c>
      <c r="G1957" s="145">
        <v>6.43</v>
      </c>
      <c r="H1957" s="48">
        <v>58</v>
      </c>
      <c r="I1957" s="48">
        <v>62</v>
      </c>
      <c r="J1957" s="151" t="str">
        <f t="shared" si="125"/>
        <v xml:space="preserve"> </v>
      </c>
      <c r="K1957" s="151" t="str">
        <f t="shared" si="126"/>
        <v xml:space="preserve"> </v>
      </c>
      <c r="L1957" s="151" t="str">
        <f t="shared" si="127"/>
        <v xml:space="preserve"> </v>
      </c>
      <c r="M1957" s="83"/>
      <c r="N1957" s="211"/>
      <c r="O1957" s="62">
        <f t="shared" si="128"/>
        <v>60</v>
      </c>
      <c r="P1957" s="4"/>
    </row>
    <row r="1958" spans="1:16" s="5" customFormat="1" ht="17.45" customHeight="1">
      <c r="A1958" s="4">
        <v>1949</v>
      </c>
      <c r="B1958" s="133" t="s">
        <v>11703</v>
      </c>
      <c r="C1958" s="134" t="s">
        <v>1189</v>
      </c>
      <c r="D1958" s="135" t="s">
        <v>302</v>
      </c>
      <c r="E1958" s="81" t="s">
        <v>11664</v>
      </c>
      <c r="F1958" s="145">
        <v>4.5999999999999996</v>
      </c>
      <c r="G1958" s="145">
        <v>6.18</v>
      </c>
      <c r="H1958" s="48">
        <v>57</v>
      </c>
      <c r="I1958" s="48">
        <v>74</v>
      </c>
      <c r="J1958" s="151" t="str">
        <f t="shared" si="125"/>
        <v xml:space="preserve"> </v>
      </c>
      <c r="K1958" s="151" t="str">
        <f t="shared" si="126"/>
        <v xml:space="preserve"> </v>
      </c>
      <c r="L1958" s="151" t="str">
        <f t="shared" si="127"/>
        <v xml:space="preserve"> </v>
      </c>
      <c r="M1958" s="127"/>
      <c r="N1958" s="211"/>
      <c r="O1958" s="62">
        <f t="shared" si="128"/>
        <v>65.5</v>
      </c>
      <c r="P1958" s="4"/>
    </row>
    <row r="1959" spans="1:16" s="5" customFormat="1" ht="17.45" customHeight="1">
      <c r="A1959" s="4">
        <v>1950</v>
      </c>
      <c r="B1959" s="133" t="s">
        <v>11704</v>
      </c>
      <c r="C1959" s="134" t="s">
        <v>997</v>
      </c>
      <c r="D1959" s="135" t="s">
        <v>366</v>
      </c>
      <c r="E1959" s="81" t="s">
        <v>11664</v>
      </c>
      <c r="F1959" s="145">
        <v>5.1100000000000003</v>
      </c>
      <c r="G1959" s="145">
        <v>6.47</v>
      </c>
      <c r="H1959" s="48">
        <v>59</v>
      </c>
      <c r="I1959" s="48">
        <v>55</v>
      </c>
      <c r="J1959" s="151" t="str">
        <f t="shared" si="125"/>
        <v xml:space="preserve"> </v>
      </c>
      <c r="K1959" s="151" t="str">
        <f t="shared" si="126"/>
        <v xml:space="preserve"> </v>
      </c>
      <c r="L1959" s="151" t="str">
        <f t="shared" si="127"/>
        <v xml:space="preserve"> </v>
      </c>
      <c r="M1959" s="127"/>
      <c r="N1959" s="211"/>
      <c r="O1959" s="62">
        <f t="shared" si="128"/>
        <v>57</v>
      </c>
      <c r="P1959" s="4"/>
    </row>
    <row r="1960" spans="1:16" s="5" customFormat="1" ht="17.45" customHeight="1">
      <c r="A1960" s="4">
        <v>1951</v>
      </c>
      <c r="B1960" s="133" t="s">
        <v>11705</v>
      </c>
      <c r="C1960" s="134" t="s">
        <v>10203</v>
      </c>
      <c r="D1960" s="135" t="s">
        <v>3372</v>
      </c>
      <c r="E1960" s="81" t="s">
        <v>11664</v>
      </c>
      <c r="F1960" s="145">
        <v>2.4900000000000002</v>
      </c>
      <c r="G1960" s="145">
        <v>6.43</v>
      </c>
      <c r="H1960" s="48">
        <v>56</v>
      </c>
      <c r="I1960" s="48">
        <v>74</v>
      </c>
      <c r="J1960" s="151" t="str">
        <f t="shared" si="125"/>
        <v xml:space="preserve"> </v>
      </c>
      <c r="K1960" s="151" t="str">
        <f t="shared" si="126"/>
        <v xml:space="preserve"> </v>
      </c>
      <c r="L1960" s="151" t="str">
        <f t="shared" si="127"/>
        <v xml:space="preserve"> </v>
      </c>
      <c r="M1960" s="83"/>
      <c r="N1960" s="211"/>
      <c r="O1960" s="62">
        <f t="shared" si="128"/>
        <v>65</v>
      </c>
      <c r="P1960" s="4"/>
    </row>
    <row r="1961" spans="1:16" s="5" customFormat="1" ht="17.45" customHeight="1">
      <c r="A1961" s="4">
        <v>1952</v>
      </c>
      <c r="B1961" s="133" t="s">
        <v>11706</v>
      </c>
      <c r="C1961" s="134" t="s">
        <v>4452</v>
      </c>
      <c r="D1961" s="135" t="s">
        <v>1930</v>
      </c>
      <c r="E1961" s="81" t="s">
        <v>11664</v>
      </c>
      <c r="F1961" s="145">
        <v>5.33</v>
      </c>
      <c r="G1961" s="145">
        <v>7.17</v>
      </c>
      <c r="H1961" s="48">
        <v>60</v>
      </c>
      <c r="I1961" s="48">
        <v>61</v>
      </c>
      <c r="J1961" s="151" t="str">
        <f t="shared" si="125"/>
        <v xml:space="preserve"> </v>
      </c>
      <c r="K1961" s="151" t="str">
        <f t="shared" si="126"/>
        <v xml:space="preserve"> </v>
      </c>
      <c r="L1961" s="151" t="str">
        <f t="shared" si="127"/>
        <v xml:space="preserve"> </v>
      </c>
      <c r="M1961" s="108"/>
      <c r="N1961" s="211"/>
      <c r="O1961" s="62">
        <f t="shared" si="128"/>
        <v>60.5</v>
      </c>
      <c r="P1961" s="4"/>
    </row>
    <row r="1962" spans="1:16" s="5" customFormat="1" ht="17.45" customHeight="1">
      <c r="A1962" s="4">
        <v>1953</v>
      </c>
      <c r="B1962" s="133" t="s">
        <v>11707</v>
      </c>
      <c r="C1962" s="134" t="s">
        <v>907</v>
      </c>
      <c r="D1962" s="135" t="s">
        <v>3009</v>
      </c>
      <c r="E1962" s="81" t="s">
        <v>11664</v>
      </c>
      <c r="F1962" s="145">
        <v>4.33</v>
      </c>
      <c r="G1962" s="145">
        <v>6.88</v>
      </c>
      <c r="H1962" s="48">
        <v>63</v>
      </c>
      <c r="I1962" s="48">
        <v>77</v>
      </c>
      <c r="J1962" s="151" t="str">
        <f t="shared" si="125"/>
        <v xml:space="preserve"> </v>
      </c>
      <c r="K1962" s="151" t="str">
        <f t="shared" si="126"/>
        <v xml:space="preserve"> </v>
      </c>
      <c r="L1962" s="151" t="str">
        <f t="shared" si="127"/>
        <v xml:space="preserve"> </v>
      </c>
      <c r="M1962" s="108"/>
      <c r="N1962" s="211"/>
      <c r="O1962" s="62">
        <f t="shared" si="128"/>
        <v>70</v>
      </c>
      <c r="P1962" s="4"/>
    </row>
    <row r="1963" spans="1:16" s="5" customFormat="1" ht="17.45" customHeight="1">
      <c r="A1963" s="4">
        <v>1954</v>
      </c>
      <c r="B1963" s="133" t="s">
        <v>11708</v>
      </c>
      <c r="C1963" s="134" t="s">
        <v>4697</v>
      </c>
      <c r="D1963" s="135" t="s">
        <v>3823</v>
      </c>
      <c r="E1963" s="81" t="s">
        <v>11664</v>
      </c>
      <c r="F1963" s="145">
        <v>6.05</v>
      </c>
      <c r="G1963" s="145">
        <v>8.52</v>
      </c>
      <c r="H1963" s="48">
        <v>94</v>
      </c>
      <c r="I1963" s="48">
        <v>96</v>
      </c>
      <c r="J1963" s="151" t="str">
        <f t="shared" si="125"/>
        <v xml:space="preserve"> </v>
      </c>
      <c r="K1963" s="151" t="str">
        <f t="shared" si="126"/>
        <v>SVG</v>
      </c>
      <c r="L1963" s="151" t="str">
        <f t="shared" si="127"/>
        <v xml:space="preserve"> </v>
      </c>
      <c r="M1963" s="108"/>
      <c r="N1963" s="211"/>
      <c r="O1963" s="62">
        <f t="shared" si="128"/>
        <v>95</v>
      </c>
      <c r="P1963" s="4"/>
    </row>
    <row r="1964" spans="1:16" s="5" customFormat="1" ht="17.45" customHeight="1">
      <c r="A1964" s="4">
        <v>1955</v>
      </c>
      <c r="B1964" s="133" t="s">
        <v>11709</v>
      </c>
      <c r="C1964" s="134" t="s">
        <v>4056</v>
      </c>
      <c r="D1964" s="135" t="s">
        <v>4398</v>
      </c>
      <c r="E1964" s="81" t="s">
        <v>11664</v>
      </c>
      <c r="F1964" s="145">
        <v>5.39</v>
      </c>
      <c r="G1964" s="145">
        <v>7.43</v>
      </c>
      <c r="H1964" s="48">
        <v>62</v>
      </c>
      <c r="I1964" s="48">
        <v>60</v>
      </c>
      <c r="J1964" s="151" t="str">
        <f t="shared" si="125"/>
        <v xml:space="preserve"> </v>
      </c>
      <c r="K1964" s="151" t="str">
        <f t="shared" si="126"/>
        <v xml:space="preserve"> </v>
      </c>
      <c r="L1964" s="151" t="str">
        <f t="shared" si="127"/>
        <v xml:space="preserve"> </v>
      </c>
      <c r="M1964" s="108"/>
      <c r="N1964" s="211"/>
      <c r="O1964" s="62">
        <f t="shared" si="128"/>
        <v>61</v>
      </c>
      <c r="P1964" s="4"/>
    </row>
    <row r="1965" spans="1:16" s="5" customFormat="1" ht="17.45" customHeight="1">
      <c r="A1965" s="4">
        <v>1956</v>
      </c>
      <c r="B1965" s="133" t="s">
        <v>11710</v>
      </c>
      <c r="C1965" s="134" t="s">
        <v>1000</v>
      </c>
      <c r="D1965" s="135" t="s">
        <v>51</v>
      </c>
      <c r="E1965" s="81" t="s">
        <v>11664</v>
      </c>
      <c r="F1965" s="145">
        <v>3.82</v>
      </c>
      <c r="G1965" s="145">
        <v>3.04</v>
      </c>
      <c r="H1965" s="48">
        <v>54</v>
      </c>
      <c r="I1965" s="48">
        <v>48</v>
      </c>
      <c r="J1965" s="151" t="str">
        <f t="shared" si="125"/>
        <v xml:space="preserve"> </v>
      </c>
      <c r="K1965" s="151" t="str">
        <f t="shared" si="126"/>
        <v xml:space="preserve"> </v>
      </c>
      <c r="L1965" s="151" t="str">
        <f t="shared" si="127"/>
        <v xml:space="preserve"> </v>
      </c>
      <c r="M1965" s="108"/>
      <c r="N1965" s="211"/>
      <c r="O1965" s="62">
        <f t="shared" si="128"/>
        <v>51</v>
      </c>
      <c r="P1965" s="4"/>
    </row>
    <row r="1966" spans="1:16" s="5" customFormat="1" ht="17.45" customHeight="1">
      <c r="A1966" s="4">
        <v>1957</v>
      </c>
      <c r="B1966" s="133" t="s">
        <v>11711</v>
      </c>
      <c r="C1966" s="134" t="s">
        <v>4329</v>
      </c>
      <c r="D1966" s="135" t="s">
        <v>51</v>
      </c>
      <c r="E1966" s="81" t="s">
        <v>11664</v>
      </c>
      <c r="F1966" s="145">
        <v>4.99</v>
      </c>
      <c r="G1966" s="145">
        <v>6.81</v>
      </c>
      <c r="H1966" s="48">
        <v>71</v>
      </c>
      <c r="I1966" s="48">
        <v>55</v>
      </c>
      <c r="J1966" s="151" t="str">
        <f t="shared" si="125"/>
        <v xml:space="preserve"> </v>
      </c>
      <c r="K1966" s="151" t="str">
        <f t="shared" si="126"/>
        <v xml:space="preserve"> </v>
      </c>
      <c r="L1966" s="151" t="str">
        <f t="shared" si="127"/>
        <v xml:space="preserve"> </v>
      </c>
      <c r="M1966" s="51" t="s">
        <v>10711</v>
      </c>
      <c r="N1966" s="211"/>
      <c r="O1966" s="62">
        <f t="shared" si="128"/>
        <v>63</v>
      </c>
      <c r="P1966" s="4"/>
    </row>
    <row r="1967" spans="1:16" s="5" customFormat="1" ht="17.45" customHeight="1">
      <c r="A1967" s="4">
        <v>1958</v>
      </c>
      <c r="B1967" s="133" t="s">
        <v>11712</v>
      </c>
      <c r="C1967" s="134" t="s">
        <v>3189</v>
      </c>
      <c r="D1967" s="135" t="s">
        <v>3412</v>
      </c>
      <c r="E1967" s="81" t="s">
        <v>11664</v>
      </c>
      <c r="F1967" s="145">
        <v>6.31</v>
      </c>
      <c r="G1967" s="145">
        <v>7.12</v>
      </c>
      <c r="H1967" s="48">
        <v>64</v>
      </c>
      <c r="I1967" s="48">
        <v>70</v>
      </c>
      <c r="J1967" s="151" t="str">
        <f t="shared" si="125"/>
        <v xml:space="preserve"> </v>
      </c>
      <c r="K1967" s="151" t="str">
        <f t="shared" si="126"/>
        <v>SVK</v>
      </c>
      <c r="L1967" s="151" t="str">
        <f t="shared" si="127"/>
        <v xml:space="preserve"> </v>
      </c>
      <c r="M1967" s="83"/>
      <c r="N1967" s="211"/>
      <c r="O1967" s="62">
        <f t="shared" si="128"/>
        <v>67</v>
      </c>
      <c r="P1967" s="4"/>
    </row>
    <row r="1968" spans="1:16" s="5" customFormat="1" ht="17.45" customHeight="1">
      <c r="A1968" s="4">
        <v>1959</v>
      </c>
      <c r="B1968" s="133" t="s">
        <v>11713</v>
      </c>
      <c r="C1968" s="134" t="s">
        <v>11714</v>
      </c>
      <c r="D1968" s="135" t="s">
        <v>2984</v>
      </c>
      <c r="E1968" s="81" t="s">
        <v>11664</v>
      </c>
      <c r="F1968" s="145">
        <v>5.57</v>
      </c>
      <c r="G1968" s="145">
        <v>7</v>
      </c>
      <c r="H1968" s="48">
        <v>58</v>
      </c>
      <c r="I1968" s="48">
        <v>70</v>
      </c>
      <c r="J1968" s="151" t="str">
        <f t="shared" si="125"/>
        <v xml:space="preserve"> </v>
      </c>
      <c r="K1968" s="166" t="str">
        <f t="shared" si="126"/>
        <v>SVK</v>
      </c>
      <c r="L1968" s="151" t="str">
        <f t="shared" si="127"/>
        <v xml:space="preserve"> </v>
      </c>
      <c r="M1968" s="196" t="s">
        <v>12603</v>
      </c>
      <c r="N1968" s="211"/>
      <c r="O1968" s="62">
        <f t="shared" si="128"/>
        <v>64</v>
      </c>
      <c r="P1968" s="4"/>
    </row>
    <row r="1969" spans="1:16" s="5" customFormat="1" ht="17.45" customHeight="1">
      <c r="A1969" s="4">
        <v>1960</v>
      </c>
      <c r="B1969" s="133" t="s">
        <v>11715</v>
      </c>
      <c r="C1969" s="134" t="s">
        <v>11716</v>
      </c>
      <c r="D1969" s="135" t="s">
        <v>11717</v>
      </c>
      <c r="E1969" s="81" t="s">
        <v>11718</v>
      </c>
      <c r="F1969" s="145">
        <v>4.42</v>
      </c>
      <c r="G1969" s="145">
        <v>6</v>
      </c>
      <c r="H1969" s="48">
        <v>53</v>
      </c>
      <c r="I1969" s="48">
        <v>64</v>
      </c>
      <c r="J1969" s="151" t="str">
        <f t="shared" si="125"/>
        <v xml:space="preserve"> </v>
      </c>
      <c r="K1969" s="151" t="str">
        <f t="shared" si="126"/>
        <v xml:space="preserve"> </v>
      </c>
      <c r="L1969" s="151" t="str">
        <f t="shared" si="127"/>
        <v xml:space="preserve"> </v>
      </c>
      <c r="M1969" s="120"/>
      <c r="N1969" s="211"/>
      <c r="O1969" s="62">
        <f t="shared" si="128"/>
        <v>58.5</v>
      </c>
      <c r="P1969" s="4"/>
    </row>
    <row r="1970" spans="1:16" s="5" customFormat="1" ht="17.45" customHeight="1">
      <c r="A1970" s="4">
        <v>1961</v>
      </c>
      <c r="B1970" s="133" t="s">
        <v>11719</v>
      </c>
      <c r="C1970" s="134" t="s">
        <v>11720</v>
      </c>
      <c r="D1970" s="135" t="s">
        <v>2007</v>
      </c>
      <c r="E1970" s="81" t="s">
        <v>11718</v>
      </c>
      <c r="F1970" s="145">
        <v>6.19</v>
      </c>
      <c r="G1970" s="145">
        <v>6.77</v>
      </c>
      <c r="H1970" s="48">
        <v>69</v>
      </c>
      <c r="I1970" s="48">
        <v>72</v>
      </c>
      <c r="J1970" s="151" t="str">
        <f t="shared" si="125"/>
        <v xml:space="preserve"> </v>
      </c>
      <c r="K1970" s="151" t="str">
        <f t="shared" si="126"/>
        <v xml:space="preserve"> </v>
      </c>
      <c r="L1970" s="151" t="str">
        <f t="shared" si="127"/>
        <v xml:space="preserve"> </v>
      </c>
      <c r="M1970" s="101"/>
      <c r="N1970" s="211"/>
      <c r="O1970" s="62">
        <f t="shared" si="128"/>
        <v>70.5</v>
      </c>
      <c r="P1970" s="4"/>
    </row>
    <row r="1971" spans="1:16" s="5" customFormat="1" ht="17.45" customHeight="1">
      <c r="A1971" s="4">
        <v>1962</v>
      </c>
      <c r="B1971" s="133" t="s">
        <v>11721</v>
      </c>
      <c r="C1971" s="134" t="s">
        <v>3508</v>
      </c>
      <c r="D1971" s="135" t="s">
        <v>2009</v>
      </c>
      <c r="E1971" s="81" t="s">
        <v>11718</v>
      </c>
      <c r="F1971" s="145">
        <v>4.45</v>
      </c>
      <c r="G1971" s="145">
        <v>5.7</v>
      </c>
      <c r="H1971" s="48">
        <v>64</v>
      </c>
      <c r="I1971" s="48">
        <v>62</v>
      </c>
      <c r="J1971" s="151" t="str">
        <f t="shared" si="125"/>
        <v xml:space="preserve"> </v>
      </c>
      <c r="K1971" s="151" t="str">
        <f t="shared" si="126"/>
        <v xml:space="preserve"> </v>
      </c>
      <c r="L1971" s="151" t="str">
        <f t="shared" si="127"/>
        <v xml:space="preserve"> </v>
      </c>
      <c r="M1971" s="120"/>
      <c r="N1971" s="211"/>
      <c r="O1971" s="62">
        <f t="shared" si="128"/>
        <v>63</v>
      </c>
      <c r="P1971" s="4"/>
    </row>
    <row r="1972" spans="1:16" s="5" customFormat="1" ht="17.45" customHeight="1">
      <c r="A1972" s="4">
        <v>1963</v>
      </c>
      <c r="B1972" s="133" t="s">
        <v>11722</v>
      </c>
      <c r="C1972" s="134" t="s">
        <v>668</v>
      </c>
      <c r="D1972" s="135" t="s">
        <v>2268</v>
      </c>
      <c r="E1972" s="81" t="s">
        <v>11718</v>
      </c>
      <c r="F1972" s="145">
        <v>5.15</v>
      </c>
      <c r="G1972" s="145">
        <v>6.84</v>
      </c>
      <c r="H1972" s="48">
        <v>63</v>
      </c>
      <c r="I1972" s="48">
        <v>61</v>
      </c>
      <c r="J1972" s="151" t="str">
        <f t="shared" si="125"/>
        <v xml:space="preserve"> </v>
      </c>
      <c r="K1972" s="151" t="str">
        <f t="shared" si="126"/>
        <v xml:space="preserve"> </v>
      </c>
      <c r="L1972" s="151" t="str">
        <f t="shared" si="127"/>
        <v xml:space="preserve"> </v>
      </c>
      <c r="M1972" s="51"/>
      <c r="N1972" s="211"/>
      <c r="O1972" s="62">
        <f t="shared" si="128"/>
        <v>62</v>
      </c>
      <c r="P1972" s="4"/>
    </row>
    <row r="1973" spans="1:16" s="5" customFormat="1" ht="17.45" customHeight="1">
      <c r="A1973" s="4">
        <v>1964</v>
      </c>
      <c r="B1973" s="133" t="s">
        <v>11723</v>
      </c>
      <c r="C1973" s="134" t="s">
        <v>997</v>
      </c>
      <c r="D1973" s="135" t="s">
        <v>3644</v>
      </c>
      <c r="E1973" s="81" t="s">
        <v>11718</v>
      </c>
      <c r="F1973" s="145">
        <v>4.1100000000000003</v>
      </c>
      <c r="G1973" s="145">
        <v>5.99</v>
      </c>
      <c r="H1973" s="48">
        <v>54</v>
      </c>
      <c r="I1973" s="48">
        <v>65</v>
      </c>
      <c r="J1973" s="151" t="str">
        <f t="shared" si="125"/>
        <v xml:space="preserve"> </v>
      </c>
      <c r="K1973" s="151" t="str">
        <f t="shared" si="126"/>
        <v xml:space="preserve"> </v>
      </c>
      <c r="L1973" s="151" t="str">
        <f t="shared" si="127"/>
        <v xml:space="preserve"> </v>
      </c>
      <c r="M1973" s="51"/>
      <c r="N1973" s="211"/>
      <c r="O1973" s="62">
        <f t="shared" si="128"/>
        <v>59.5</v>
      </c>
      <c r="P1973" s="4"/>
    </row>
    <row r="1974" spans="1:16" s="5" customFormat="1" ht="17.45" customHeight="1">
      <c r="A1974" s="4">
        <v>1965</v>
      </c>
      <c r="B1974" s="133" t="s">
        <v>11724</v>
      </c>
      <c r="C1974" s="134" t="s">
        <v>1266</v>
      </c>
      <c r="D1974" s="135" t="s">
        <v>665</v>
      </c>
      <c r="E1974" s="81" t="s">
        <v>11718</v>
      </c>
      <c r="F1974" s="145">
        <v>4.7699999999999996</v>
      </c>
      <c r="G1974" s="145">
        <v>6.8</v>
      </c>
      <c r="H1974" s="48">
        <v>53</v>
      </c>
      <c r="I1974" s="48">
        <v>61</v>
      </c>
      <c r="J1974" s="151" t="str">
        <f t="shared" si="125"/>
        <v xml:space="preserve"> </v>
      </c>
      <c r="K1974" s="151" t="str">
        <f t="shared" si="126"/>
        <v xml:space="preserve"> </v>
      </c>
      <c r="L1974" s="151" t="str">
        <f t="shared" si="127"/>
        <v xml:space="preserve"> </v>
      </c>
      <c r="M1974" s="108"/>
      <c r="N1974" s="211"/>
      <c r="O1974" s="62">
        <f t="shared" si="128"/>
        <v>57</v>
      </c>
      <c r="P1974" s="4"/>
    </row>
    <row r="1975" spans="1:16" s="5" customFormat="1" ht="17.45" customHeight="1">
      <c r="A1975" s="4">
        <v>1966</v>
      </c>
      <c r="B1975" s="133" t="s">
        <v>11725</v>
      </c>
      <c r="C1975" s="134" t="s">
        <v>11726</v>
      </c>
      <c r="D1975" s="135" t="s">
        <v>2805</v>
      </c>
      <c r="E1975" s="81" t="s">
        <v>11718</v>
      </c>
      <c r="F1975" s="145">
        <v>0.69</v>
      </c>
      <c r="G1975" s="145">
        <v>5.36</v>
      </c>
      <c r="H1975" s="48">
        <v>44</v>
      </c>
      <c r="I1975" s="48">
        <v>53</v>
      </c>
      <c r="J1975" s="151" t="str">
        <f t="shared" si="125"/>
        <v xml:space="preserve"> </v>
      </c>
      <c r="K1975" s="151" t="str">
        <f t="shared" si="126"/>
        <v xml:space="preserve"> </v>
      </c>
      <c r="L1975" s="151" t="str">
        <f t="shared" si="127"/>
        <v xml:space="preserve"> </v>
      </c>
      <c r="M1975" s="127"/>
      <c r="N1975" s="211"/>
      <c r="O1975" s="62">
        <f t="shared" si="128"/>
        <v>48.5</v>
      </c>
      <c r="P1975" s="4"/>
    </row>
    <row r="1976" spans="1:16" s="5" customFormat="1" ht="17.45" customHeight="1">
      <c r="A1976" s="4">
        <v>1967</v>
      </c>
      <c r="B1976" s="133" t="s">
        <v>11727</v>
      </c>
      <c r="C1976" s="134" t="s">
        <v>354</v>
      </c>
      <c r="D1976" s="135" t="s">
        <v>667</v>
      </c>
      <c r="E1976" s="81" t="s">
        <v>11718</v>
      </c>
      <c r="F1976" s="145">
        <v>4.45</v>
      </c>
      <c r="G1976" s="145">
        <v>5.64</v>
      </c>
      <c r="H1976" s="48">
        <v>55</v>
      </c>
      <c r="I1976" s="48">
        <v>55</v>
      </c>
      <c r="J1976" s="151" t="str">
        <f t="shared" si="125"/>
        <v xml:space="preserve"> </v>
      </c>
      <c r="K1976" s="151" t="str">
        <f t="shared" si="126"/>
        <v xml:space="preserve"> </v>
      </c>
      <c r="L1976" s="151" t="str">
        <f t="shared" si="127"/>
        <v xml:space="preserve"> </v>
      </c>
      <c r="M1976" s="108"/>
      <c r="N1976" s="223"/>
      <c r="O1976" s="62">
        <f t="shared" si="128"/>
        <v>55</v>
      </c>
      <c r="P1976" s="4"/>
    </row>
    <row r="1977" spans="1:16" s="5" customFormat="1" ht="17.45" customHeight="1">
      <c r="A1977" s="4">
        <v>1968</v>
      </c>
      <c r="B1977" s="133" t="s">
        <v>11728</v>
      </c>
      <c r="C1977" s="134" t="s">
        <v>4329</v>
      </c>
      <c r="D1977" s="135" t="s">
        <v>3474</v>
      </c>
      <c r="E1977" s="81" t="s">
        <v>11718</v>
      </c>
      <c r="F1977" s="145">
        <v>4.07</v>
      </c>
      <c r="G1977" s="145">
        <v>3.07</v>
      </c>
      <c r="H1977" s="48">
        <v>55</v>
      </c>
      <c r="I1977" s="48">
        <v>60</v>
      </c>
      <c r="J1977" s="151" t="str">
        <f t="shared" si="125"/>
        <v xml:space="preserve"> </v>
      </c>
      <c r="K1977" s="151" t="str">
        <f t="shared" si="126"/>
        <v xml:space="preserve"> </v>
      </c>
      <c r="L1977" s="151" t="str">
        <f t="shared" si="127"/>
        <v xml:space="preserve"> </v>
      </c>
      <c r="M1977" s="120"/>
      <c r="N1977" s="211"/>
      <c r="O1977" s="62">
        <f t="shared" si="128"/>
        <v>57.5</v>
      </c>
      <c r="P1977" s="4"/>
    </row>
    <row r="1978" spans="1:16" s="5" customFormat="1" ht="17.45" customHeight="1">
      <c r="A1978" s="4">
        <v>1969</v>
      </c>
      <c r="B1978" s="133" t="s">
        <v>11729</v>
      </c>
      <c r="C1978" s="134" t="s">
        <v>11730</v>
      </c>
      <c r="D1978" s="135" t="s">
        <v>2908</v>
      </c>
      <c r="E1978" s="81" t="s">
        <v>11718</v>
      </c>
      <c r="F1978" s="145">
        <v>4.6100000000000003</v>
      </c>
      <c r="G1978" s="145">
        <v>5.3</v>
      </c>
      <c r="H1978" s="48">
        <v>55</v>
      </c>
      <c r="I1978" s="48">
        <v>65</v>
      </c>
      <c r="J1978" s="151" t="str">
        <f t="shared" si="125"/>
        <v xml:space="preserve"> </v>
      </c>
      <c r="K1978" s="151" t="str">
        <f t="shared" si="126"/>
        <v xml:space="preserve"> </v>
      </c>
      <c r="L1978" s="151" t="str">
        <f t="shared" si="127"/>
        <v xml:space="preserve"> </v>
      </c>
      <c r="M1978" s="108"/>
      <c r="N1978" s="211"/>
      <c r="O1978" s="62">
        <f t="shared" si="128"/>
        <v>60</v>
      </c>
      <c r="P1978" s="4"/>
    </row>
    <row r="1979" spans="1:16" s="5" customFormat="1" ht="17.45" customHeight="1">
      <c r="A1979" s="4">
        <v>1970</v>
      </c>
      <c r="B1979" s="133" t="s">
        <v>11731</v>
      </c>
      <c r="C1979" s="134" t="s">
        <v>7179</v>
      </c>
      <c r="D1979" s="135" t="s">
        <v>2908</v>
      </c>
      <c r="E1979" s="81" t="s">
        <v>11718</v>
      </c>
      <c r="F1979" s="145">
        <v>5.17</v>
      </c>
      <c r="G1979" s="145">
        <v>6.3</v>
      </c>
      <c r="H1979" s="48">
        <v>69</v>
      </c>
      <c r="I1979" s="48">
        <v>64</v>
      </c>
      <c r="J1979" s="151" t="str">
        <f t="shared" si="125"/>
        <v xml:space="preserve"> </v>
      </c>
      <c r="K1979" s="151" t="str">
        <f t="shared" si="126"/>
        <v xml:space="preserve"> </v>
      </c>
      <c r="L1979" s="151" t="str">
        <f t="shared" si="127"/>
        <v xml:space="preserve"> </v>
      </c>
      <c r="M1979" s="195"/>
      <c r="N1979" s="211"/>
      <c r="O1979" s="62">
        <f t="shared" si="128"/>
        <v>66.5</v>
      </c>
      <c r="P1979" s="4"/>
    </row>
    <row r="1980" spans="1:16" s="5" customFormat="1" ht="17.45" customHeight="1">
      <c r="A1980" s="4">
        <v>1971</v>
      </c>
      <c r="B1980" s="133" t="s">
        <v>11732</v>
      </c>
      <c r="C1980" s="134" t="s">
        <v>11733</v>
      </c>
      <c r="D1980" s="135" t="s">
        <v>9442</v>
      </c>
      <c r="E1980" s="81" t="s">
        <v>11718</v>
      </c>
      <c r="F1980" s="145">
        <v>5.31</v>
      </c>
      <c r="G1980" s="145">
        <v>6.56</v>
      </c>
      <c r="H1980" s="48">
        <v>75</v>
      </c>
      <c r="I1980" s="48">
        <v>61</v>
      </c>
      <c r="J1980" s="151" t="str">
        <f t="shared" si="125"/>
        <v xml:space="preserve"> </v>
      </c>
      <c r="K1980" s="151" t="str">
        <f t="shared" si="126"/>
        <v xml:space="preserve"> </v>
      </c>
      <c r="L1980" s="151" t="str">
        <f t="shared" si="127"/>
        <v xml:space="preserve"> </v>
      </c>
      <c r="M1980" s="51" t="s">
        <v>10711</v>
      </c>
      <c r="N1980" s="211"/>
      <c r="O1980" s="62">
        <f t="shared" si="128"/>
        <v>68</v>
      </c>
      <c r="P1980" s="4"/>
    </row>
    <row r="1981" spans="1:16" s="5" customFormat="1" ht="17.45" customHeight="1">
      <c r="A1981" s="4">
        <v>1972</v>
      </c>
      <c r="B1981" s="133" t="s">
        <v>11734</v>
      </c>
      <c r="C1981" s="134" t="s">
        <v>3374</v>
      </c>
      <c r="D1981" s="135" t="s">
        <v>1414</v>
      </c>
      <c r="E1981" s="81" t="s">
        <v>11718</v>
      </c>
      <c r="F1981" s="145">
        <v>5.62</v>
      </c>
      <c r="G1981" s="145">
        <v>5.94</v>
      </c>
      <c r="H1981" s="48">
        <v>63</v>
      </c>
      <c r="I1981" s="48">
        <v>65</v>
      </c>
      <c r="J1981" s="151" t="str">
        <f t="shared" si="125"/>
        <v xml:space="preserve"> </v>
      </c>
      <c r="K1981" s="151" t="str">
        <f t="shared" si="126"/>
        <v xml:space="preserve"> </v>
      </c>
      <c r="L1981" s="151" t="str">
        <f t="shared" si="127"/>
        <v xml:space="preserve"> </v>
      </c>
      <c r="M1981" s="83"/>
      <c r="N1981" s="211"/>
      <c r="O1981" s="62">
        <f t="shared" si="128"/>
        <v>64</v>
      </c>
      <c r="P1981" s="4"/>
    </row>
    <row r="1982" spans="1:16" s="5" customFormat="1" ht="17.45" customHeight="1">
      <c r="A1982" s="4">
        <v>1973</v>
      </c>
      <c r="B1982" s="133" t="s">
        <v>11735</v>
      </c>
      <c r="C1982" s="134" t="s">
        <v>11736</v>
      </c>
      <c r="D1982" s="135" t="s">
        <v>3365</v>
      </c>
      <c r="E1982" s="81" t="s">
        <v>11718</v>
      </c>
      <c r="F1982" s="145">
        <v>5.67</v>
      </c>
      <c r="G1982" s="145">
        <v>7.54</v>
      </c>
      <c r="H1982" s="48">
        <v>68</v>
      </c>
      <c r="I1982" s="48">
        <v>80</v>
      </c>
      <c r="J1982" s="151" t="str">
        <f t="shared" si="125"/>
        <v xml:space="preserve"> </v>
      </c>
      <c r="K1982" s="151" t="str">
        <f t="shared" si="126"/>
        <v>SVK</v>
      </c>
      <c r="L1982" s="151" t="str">
        <f t="shared" si="127"/>
        <v xml:space="preserve"> </v>
      </c>
      <c r="M1982" s="51"/>
      <c r="N1982" s="211"/>
      <c r="O1982" s="62">
        <f t="shared" si="128"/>
        <v>74</v>
      </c>
      <c r="P1982" s="4"/>
    </row>
    <row r="1983" spans="1:16" s="5" customFormat="1" ht="17.45" customHeight="1">
      <c r="A1983" s="4">
        <v>1974</v>
      </c>
      <c r="B1983" s="133" t="s">
        <v>11737</v>
      </c>
      <c r="C1983" s="134" t="s">
        <v>11738</v>
      </c>
      <c r="D1983" s="135" t="s">
        <v>995</v>
      </c>
      <c r="E1983" s="81" t="s">
        <v>11718</v>
      </c>
      <c r="F1983" s="145">
        <v>6.45</v>
      </c>
      <c r="G1983" s="145">
        <v>6.56</v>
      </c>
      <c r="H1983" s="48">
        <v>63</v>
      </c>
      <c r="I1983" s="48">
        <v>81</v>
      </c>
      <c r="J1983" s="151" t="str">
        <f t="shared" si="125"/>
        <v xml:space="preserve"> </v>
      </c>
      <c r="K1983" s="151" t="str">
        <f t="shared" si="126"/>
        <v xml:space="preserve"> </v>
      </c>
      <c r="L1983" s="151" t="str">
        <f t="shared" si="127"/>
        <v xml:space="preserve"> </v>
      </c>
      <c r="M1983" s="83"/>
      <c r="N1983" s="211"/>
      <c r="O1983" s="62">
        <f t="shared" si="128"/>
        <v>72</v>
      </c>
      <c r="P1983" s="4"/>
    </row>
    <row r="1984" spans="1:16" s="5" customFormat="1" ht="17.45" customHeight="1">
      <c r="A1984" s="4">
        <v>1975</v>
      </c>
      <c r="B1984" s="133" t="s">
        <v>11739</v>
      </c>
      <c r="C1984" s="134" t="s">
        <v>3314</v>
      </c>
      <c r="D1984" s="135" t="s">
        <v>995</v>
      </c>
      <c r="E1984" s="81" t="s">
        <v>11718</v>
      </c>
      <c r="F1984" s="145">
        <v>5.63</v>
      </c>
      <c r="G1984" s="145">
        <v>6.41</v>
      </c>
      <c r="H1984" s="48">
        <v>55</v>
      </c>
      <c r="I1984" s="48">
        <v>58</v>
      </c>
      <c r="J1984" s="151" t="str">
        <f t="shared" si="125"/>
        <v xml:space="preserve"> </v>
      </c>
      <c r="K1984" s="151" t="str">
        <f t="shared" si="126"/>
        <v xml:space="preserve"> </v>
      </c>
      <c r="L1984" s="151" t="str">
        <f t="shared" si="127"/>
        <v xml:space="preserve"> </v>
      </c>
      <c r="M1984" s="51"/>
      <c r="N1984" s="211"/>
      <c r="O1984" s="62">
        <f t="shared" si="128"/>
        <v>56.5</v>
      </c>
      <c r="P1984" s="4"/>
    </row>
    <row r="1985" spans="1:16" s="5" customFormat="1" ht="17.45" customHeight="1">
      <c r="A1985" s="4">
        <v>1976</v>
      </c>
      <c r="B1985" s="133" t="s">
        <v>11740</v>
      </c>
      <c r="C1985" s="134" t="s">
        <v>3112</v>
      </c>
      <c r="D1985" s="135" t="s">
        <v>995</v>
      </c>
      <c r="E1985" s="81" t="s">
        <v>11718</v>
      </c>
      <c r="F1985" s="145">
        <v>5.19</v>
      </c>
      <c r="G1985" s="145">
        <v>6.43</v>
      </c>
      <c r="H1985" s="48">
        <v>61</v>
      </c>
      <c r="I1985" s="48">
        <v>71</v>
      </c>
      <c r="J1985" s="151" t="str">
        <f t="shared" si="125"/>
        <v xml:space="preserve"> </v>
      </c>
      <c r="K1985" s="151" t="str">
        <f t="shared" si="126"/>
        <v xml:space="preserve"> </v>
      </c>
      <c r="L1985" s="151" t="str">
        <f t="shared" si="127"/>
        <v xml:space="preserve"> </v>
      </c>
      <c r="M1985" s="51"/>
      <c r="N1985" s="223"/>
      <c r="O1985" s="62">
        <f t="shared" si="128"/>
        <v>66</v>
      </c>
      <c r="P1985" s="4"/>
    </row>
    <row r="1986" spans="1:16" s="5" customFormat="1" ht="17.45" customHeight="1">
      <c r="A1986" s="4">
        <v>1977</v>
      </c>
      <c r="B1986" s="133" t="s">
        <v>11741</v>
      </c>
      <c r="C1986" s="134" t="s">
        <v>5344</v>
      </c>
      <c r="D1986" s="135" t="s">
        <v>4518</v>
      </c>
      <c r="E1986" s="81" t="s">
        <v>11718</v>
      </c>
      <c r="F1986" s="145">
        <v>6.67</v>
      </c>
      <c r="G1986" s="145">
        <v>7.08</v>
      </c>
      <c r="H1986" s="48">
        <v>59</v>
      </c>
      <c r="I1986" s="48">
        <v>70</v>
      </c>
      <c r="J1986" s="151" t="str">
        <f t="shared" si="125"/>
        <v xml:space="preserve"> </v>
      </c>
      <c r="K1986" s="151" t="str">
        <f t="shared" si="126"/>
        <v>SVK</v>
      </c>
      <c r="L1986" s="151" t="str">
        <f t="shared" si="127"/>
        <v xml:space="preserve"> </v>
      </c>
      <c r="M1986" s="83"/>
      <c r="N1986" s="211"/>
      <c r="O1986" s="62">
        <f t="shared" si="128"/>
        <v>64.5</v>
      </c>
      <c r="P1986" s="4"/>
    </row>
    <row r="1987" spans="1:16" s="5" customFormat="1" ht="17.45" customHeight="1">
      <c r="A1987" s="4">
        <v>1978</v>
      </c>
      <c r="B1987" s="133" t="s">
        <v>11742</v>
      </c>
      <c r="C1987" s="134" t="s">
        <v>11743</v>
      </c>
      <c r="D1987" s="135" t="s">
        <v>2321</v>
      </c>
      <c r="E1987" s="81" t="s">
        <v>11718</v>
      </c>
      <c r="F1987" s="145">
        <v>4.32</v>
      </c>
      <c r="G1987" s="145">
        <v>6.16</v>
      </c>
      <c r="H1987" s="48">
        <v>61</v>
      </c>
      <c r="I1987" s="48">
        <v>59</v>
      </c>
      <c r="J1987" s="151" t="str">
        <f t="shared" si="125"/>
        <v xml:space="preserve"> </v>
      </c>
      <c r="K1987" s="151" t="str">
        <f t="shared" si="126"/>
        <v xml:space="preserve"> </v>
      </c>
      <c r="L1987" s="151" t="str">
        <f t="shared" si="127"/>
        <v xml:space="preserve"> </v>
      </c>
      <c r="M1987" s="83"/>
      <c r="N1987" s="211"/>
      <c r="O1987" s="62">
        <f t="shared" si="128"/>
        <v>60</v>
      </c>
      <c r="P1987" s="4"/>
    </row>
    <row r="1988" spans="1:16" s="5" customFormat="1" ht="17.45" customHeight="1">
      <c r="A1988" s="4">
        <v>1979</v>
      </c>
      <c r="B1988" s="133" t="s">
        <v>11744</v>
      </c>
      <c r="C1988" s="134" t="s">
        <v>11745</v>
      </c>
      <c r="D1988" s="135" t="s">
        <v>4263</v>
      </c>
      <c r="E1988" s="81" t="s">
        <v>11718</v>
      </c>
      <c r="F1988" s="145">
        <v>5.26</v>
      </c>
      <c r="G1988" s="145">
        <v>5.91</v>
      </c>
      <c r="H1988" s="48">
        <v>63</v>
      </c>
      <c r="I1988" s="48">
        <v>60</v>
      </c>
      <c r="J1988" s="151" t="str">
        <f t="shared" si="125"/>
        <v xml:space="preserve"> </v>
      </c>
      <c r="K1988" s="151" t="str">
        <f t="shared" si="126"/>
        <v xml:space="preserve"> </v>
      </c>
      <c r="L1988" s="151" t="str">
        <f t="shared" si="127"/>
        <v xml:space="preserve"> </v>
      </c>
      <c r="M1988" s="101"/>
      <c r="N1988" s="211"/>
      <c r="O1988" s="62">
        <f t="shared" si="128"/>
        <v>61.5</v>
      </c>
      <c r="P1988" s="4"/>
    </row>
    <row r="1989" spans="1:16" s="5" customFormat="1" ht="17.45" customHeight="1">
      <c r="A1989" s="4">
        <v>1980</v>
      </c>
      <c r="B1989" s="133" t="s">
        <v>11746</v>
      </c>
      <c r="C1989" s="134" t="s">
        <v>3616</v>
      </c>
      <c r="D1989" s="135" t="s">
        <v>488</v>
      </c>
      <c r="E1989" s="81" t="s">
        <v>11718</v>
      </c>
      <c r="F1989" s="145">
        <v>5.83</v>
      </c>
      <c r="G1989" s="145">
        <v>6.04</v>
      </c>
      <c r="H1989" s="48">
        <v>61</v>
      </c>
      <c r="I1989" s="48">
        <v>59</v>
      </c>
      <c r="J1989" s="151" t="str">
        <f t="shared" si="125"/>
        <v xml:space="preserve"> </v>
      </c>
      <c r="K1989" s="151" t="str">
        <f t="shared" si="126"/>
        <v xml:space="preserve"> </v>
      </c>
      <c r="L1989" s="151" t="str">
        <f t="shared" si="127"/>
        <v xml:space="preserve"> </v>
      </c>
      <c r="M1989" s="120"/>
      <c r="N1989" s="211"/>
      <c r="O1989" s="62">
        <f t="shared" si="128"/>
        <v>60</v>
      </c>
      <c r="P1989" s="4"/>
    </row>
    <row r="1990" spans="1:16" s="5" customFormat="1" ht="17.45" customHeight="1">
      <c r="A1990" s="4">
        <v>1981</v>
      </c>
      <c r="B1990" s="133" t="s">
        <v>11747</v>
      </c>
      <c r="C1990" s="134" t="s">
        <v>3340</v>
      </c>
      <c r="D1990" s="135" t="s">
        <v>998</v>
      </c>
      <c r="E1990" s="81" t="s">
        <v>11718</v>
      </c>
      <c r="F1990" s="145">
        <v>5.61</v>
      </c>
      <c r="G1990" s="145">
        <v>7.29</v>
      </c>
      <c r="H1990" s="48">
        <v>60</v>
      </c>
      <c r="I1990" s="48">
        <v>70</v>
      </c>
      <c r="J1990" s="151" t="str">
        <f t="shared" si="125"/>
        <v xml:space="preserve"> </v>
      </c>
      <c r="K1990" s="151" t="str">
        <f t="shared" si="126"/>
        <v>SVK</v>
      </c>
      <c r="L1990" s="151" t="str">
        <f t="shared" si="127"/>
        <v xml:space="preserve"> </v>
      </c>
      <c r="M1990" s="127"/>
      <c r="N1990" s="211"/>
      <c r="O1990" s="62">
        <f t="shared" si="128"/>
        <v>65</v>
      </c>
      <c r="P1990" s="4"/>
    </row>
    <row r="1991" spans="1:16" s="5" customFormat="1" ht="17.45" customHeight="1">
      <c r="A1991" s="4">
        <v>1982</v>
      </c>
      <c r="B1991" s="133" t="s">
        <v>11748</v>
      </c>
      <c r="C1991" s="134" t="s">
        <v>1215</v>
      </c>
      <c r="D1991" s="135" t="s">
        <v>3779</v>
      </c>
      <c r="E1991" s="81" t="s">
        <v>11718</v>
      </c>
      <c r="F1991" s="145">
        <v>6.18</v>
      </c>
      <c r="G1991" s="145">
        <v>7.71</v>
      </c>
      <c r="H1991" s="48">
        <v>62</v>
      </c>
      <c r="I1991" s="48">
        <v>73</v>
      </c>
      <c r="J1991" s="151" t="str">
        <f t="shared" si="125"/>
        <v xml:space="preserve"> </v>
      </c>
      <c r="K1991" s="151" t="str">
        <f t="shared" si="126"/>
        <v>SVK</v>
      </c>
      <c r="L1991" s="151" t="str">
        <f t="shared" si="127"/>
        <v xml:space="preserve"> </v>
      </c>
      <c r="M1991" s="101"/>
      <c r="N1991" s="226"/>
      <c r="O1991" s="62">
        <f t="shared" si="128"/>
        <v>67.5</v>
      </c>
      <c r="P1991" s="4"/>
    </row>
    <row r="1992" spans="1:16" s="5" customFormat="1" ht="17.45" customHeight="1">
      <c r="A1992" s="4">
        <v>1983</v>
      </c>
      <c r="B1992" s="133" t="s">
        <v>11749</v>
      </c>
      <c r="C1992" s="134" t="s">
        <v>11750</v>
      </c>
      <c r="D1992" s="135" t="s">
        <v>1007</v>
      </c>
      <c r="E1992" s="81" t="s">
        <v>11718</v>
      </c>
      <c r="F1992" s="145">
        <v>5.48</v>
      </c>
      <c r="G1992" s="145">
        <v>5.59</v>
      </c>
      <c r="H1992" s="48">
        <v>58</v>
      </c>
      <c r="I1992" s="48">
        <v>65</v>
      </c>
      <c r="J1992" s="151" t="str">
        <f t="shared" ref="J1992:J2031" si="129">IF(AND(F1992&gt;=9,H1992&gt;=90),"SVXS",IF(AND(F1992&gt;=8,H1992&gt;=80),"SVG",IF(AND(F1992&gt;=7,H1992&gt;=70),"SVK"," ")))</f>
        <v xml:space="preserve"> </v>
      </c>
      <c r="K1992" s="151" t="str">
        <f t="shared" ref="K1992:K2033" si="130">IF(AND(G1992&gt;=9,I1992&gt;=90),"SVXS",IF(AND(G1992&gt;=8,I1992&gt;=80),"SVG",IF(AND(G1992&gt;=7,I1992&gt;=70),"SVK"," ")))</f>
        <v xml:space="preserve"> </v>
      </c>
      <c r="L1992" s="151" t="str">
        <f t="shared" ref="L1992:L2044" si="131">IF(AND(J1992="SVXS",K1992="SVXS"),"SVXS",IF(AND(J1992="SVG",K1992="SVG"),"SVG",IF(AND(J1992="SVK",K1992="SVK"),"SVK",IF(AND(J1992="SVXS",K1992="SVG"),"SVG",IF(AND(J1992="SVG",K1992="SVXS"),"SVG",IF(AND(J1992="SVG",K1992="SVK"),"SVK",IF(AND(J1992="SVK",K1992="SVG"),"SVK"," ")))))))</f>
        <v xml:space="preserve"> </v>
      </c>
      <c r="M1992" s="83"/>
      <c r="N1992" s="226"/>
      <c r="O1992" s="62">
        <f t="shared" ref="O1992:O2044" si="132">SUM(H1992:I1992)/2</f>
        <v>61.5</v>
      </c>
      <c r="P1992" s="4"/>
    </row>
    <row r="1993" spans="1:16" s="5" customFormat="1" ht="17.45" customHeight="1">
      <c r="A1993" s="4">
        <v>1984</v>
      </c>
      <c r="B1993" s="133" t="s">
        <v>11751</v>
      </c>
      <c r="C1993" s="134" t="s">
        <v>11752</v>
      </c>
      <c r="D1993" s="135" t="s">
        <v>1744</v>
      </c>
      <c r="E1993" s="81" t="s">
        <v>11718</v>
      </c>
      <c r="F1993" s="145">
        <v>4.93</v>
      </c>
      <c r="G1993" s="145">
        <v>5.95</v>
      </c>
      <c r="H1993" s="48">
        <v>63</v>
      </c>
      <c r="I1993" s="48">
        <v>66</v>
      </c>
      <c r="J1993" s="151" t="str">
        <f t="shared" si="129"/>
        <v xml:space="preserve"> </v>
      </c>
      <c r="K1993" s="151" t="str">
        <f t="shared" si="130"/>
        <v xml:space="preserve"> </v>
      </c>
      <c r="L1993" s="151" t="str">
        <f t="shared" si="131"/>
        <v xml:space="preserve"> </v>
      </c>
      <c r="M1993" s="158" t="s">
        <v>11753</v>
      </c>
      <c r="N1993" s="15"/>
      <c r="O1993" s="62">
        <f t="shared" si="132"/>
        <v>64.5</v>
      </c>
      <c r="P1993" s="75"/>
    </row>
    <row r="1994" spans="1:16" s="5" customFormat="1" ht="17.45" customHeight="1">
      <c r="A1994" s="4">
        <v>1985</v>
      </c>
      <c r="B1994" s="133" t="s">
        <v>11754</v>
      </c>
      <c r="C1994" s="134" t="s">
        <v>1018</v>
      </c>
      <c r="D1994" s="135" t="s">
        <v>4268</v>
      </c>
      <c r="E1994" s="81" t="s">
        <v>11718</v>
      </c>
      <c r="F1994" s="145">
        <v>7.07</v>
      </c>
      <c r="G1994" s="145">
        <v>8.23</v>
      </c>
      <c r="H1994" s="48">
        <v>64</v>
      </c>
      <c r="I1994" s="48">
        <v>75</v>
      </c>
      <c r="J1994" s="151" t="str">
        <f t="shared" si="129"/>
        <v xml:space="preserve"> </v>
      </c>
      <c r="K1994" s="151" t="str">
        <f t="shared" si="130"/>
        <v>SVK</v>
      </c>
      <c r="L1994" s="151" t="str">
        <f t="shared" si="131"/>
        <v xml:space="preserve"> </v>
      </c>
      <c r="M1994" s="83"/>
      <c r="N1994" s="93"/>
      <c r="O1994" s="62">
        <f t="shared" si="132"/>
        <v>69.5</v>
      </c>
      <c r="P1994" s="75"/>
    </row>
    <row r="1995" spans="1:16" s="5" customFormat="1" ht="17.45" customHeight="1">
      <c r="A1995" s="4">
        <v>1986</v>
      </c>
      <c r="B1995" s="133" t="s">
        <v>11755</v>
      </c>
      <c r="C1995" s="134" t="s">
        <v>4328</v>
      </c>
      <c r="D1995" s="135" t="s">
        <v>3182</v>
      </c>
      <c r="E1995" s="81" t="s">
        <v>11718</v>
      </c>
      <c r="F1995" s="145">
        <v>5.13</v>
      </c>
      <c r="G1995" s="145">
        <v>6.32</v>
      </c>
      <c r="H1995" s="48">
        <v>66</v>
      </c>
      <c r="I1995" s="48">
        <v>62</v>
      </c>
      <c r="J1995" s="151" t="str">
        <f t="shared" si="129"/>
        <v xml:space="preserve"> </v>
      </c>
      <c r="K1995" s="151" t="str">
        <f t="shared" si="130"/>
        <v xml:space="preserve"> </v>
      </c>
      <c r="L1995" s="151" t="str">
        <f t="shared" si="131"/>
        <v xml:space="preserve"> </v>
      </c>
      <c r="M1995" s="83"/>
      <c r="N1995" s="15"/>
      <c r="O1995" s="62">
        <f t="shared" si="132"/>
        <v>64</v>
      </c>
      <c r="P1995" s="75"/>
    </row>
    <row r="1996" spans="1:16" s="5" customFormat="1" ht="17.45" customHeight="1">
      <c r="A1996" s="4">
        <v>1987</v>
      </c>
      <c r="B1996" s="133" t="s">
        <v>11756</v>
      </c>
      <c r="C1996" s="134" t="s">
        <v>4253</v>
      </c>
      <c r="D1996" s="135" t="s">
        <v>302</v>
      </c>
      <c r="E1996" s="81" t="s">
        <v>11718</v>
      </c>
      <c r="F1996" s="145">
        <v>5.31</v>
      </c>
      <c r="G1996" s="145">
        <v>6.22</v>
      </c>
      <c r="H1996" s="48">
        <v>56</v>
      </c>
      <c r="I1996" s="48">
        <v>54</v>
      </c>
      <c r="J1996" s="151" t="str">
        <f t="shared" si="129"/>
        <v xml:space="preserve"> </v>
      </c>
      <c r="K1996" s="151" t="str">
        <f t="shared" si="130"/>
        <v xml:space="preserve"> </v>
      </c>
      <c r="L1996" s="151" t="str">
        <f t="shared" si="131"/>
        <v xml:space="preserve"> </v>
      </c>
      <c r="M1996" s="83"/>
      <c r="N1996" s="125"/>
      <c r="O1996" s="62">
        <f t="shared" si="132"/>
        <v>55</v>
      </c>
      <c r="P1996" s="4"/>
    </row>
    <row r="1997" spans="1:16" s="5" customFormat="1" ht="17.45" customHeight="1">
      <c r="A1997" s="4">
        <v>1988</v>
      </c>
      <c r="B1997" s="133" t="s">
        <v>11757</v>
      </c>
      <c r="C1997" s="134" t="s">
        <v>135</v>
      </c>
      <c r="D1997" s="135" t="s">
        <v>704</v>
      </c>
      <c r="E1997" s="81" t="s">
        <v>11718</v>
      </c>
      <c r="F1997" s="145">
        <v>4.43</v>
      </c>
      <c r="G1997" s="145">
        <v>4.87</v>
      </c>
      <c r="H1997" s="48">
        <v>62</v>
      </c>
      <c r="I1997" s="48">
        <v>55</v>
      </c>
      <c r="J1997" s="151" t="str">
        <f t="shared" si="129"/>
        <v xml:space="preserve"> </v>
      </c>
      <c r="K1997" s="151" t="str">
        <f t="shared" si="130"/>
        <v xml:space="preserve"> </v>
      </c>
      <c r="L1997" s="151" t="str">
        <f t="shared" si="131"/>
        <v xml:space="preserve"> </v>
      </c>
      <c r="M1997" s="101"/>
      <c r="N1997" s="93"/>
      <c r="O1997" s="62">
        <f t="shared" si="132"/>
        <v>58.5</v>
      </c>
      <c r="P1997" s="75"/>
    </row>
    <row r="1998" spans="1:16" s="5" customFormat="1" ht="17.45" customHeight="1">
      <c r="A1998" s="4">
        <v>1989</v>
      </c>
      <c r="B1998" s="133" t="s">
        <v>11758</v>
      </c>
      <c r="C1998" s="134" t="s">
        <v>3084</v>
      </c>
      <c r="D1998" s="135" t="s">
        <v>3372</v>
      </c>
      <c r="E1998" s="81" t="s">
        <v>11718</v>
      </c>
      <c r="F1998" s="145">
        <v>4.4400000000000004</v>
      </c>
      <c r="G1998" s="145">
        <v>5.77</v>
      </c>
      <c r="H1998" s="48">
        <v>62</v>
      </c>
      <c r="I1998" s="48">
        <v>55</v>
      </c>
      <c r="J1998" s="151" t="str">
        <f t="shared" si="129"/>
        <v xml:space="preserve"> </v>
      </c>
      <c r="K1998" s="151" t="str">
        <f t="shared" si="130"/>
        <v xml:space="preserve"> </v>
      </c>
      <c r="L1998" s="151" t="str">
        <f t="shared" si="131"/>
        <v xml:space="preserve"> </v>
      </c>
      <c r="M1998" s="101"/>
      <c r="N1998" s="93"/>
      <c r="O1998" s="62">
        <f t="shared" si="132"/>
        <v>58.5</v>
      </c>
      <c r="P1998" s="4"/>
    </row>
    <row r="1999" spans="1:16" s="5" customFormat="1" ht="17.45" customHeight="1">
      <c r="A1999" s="4">
        <v>1990</v>
      </c>
      <c r="B1999" s="133" t="s">
        <v>11759</v>
      </c>
      <c r="C1999" s="134" t="s">
        <v>968</v>
      </c>
      <c r="D1999" s="135" t="s">
        <v>4270</v>
      </c>
      <c r="E1999" s="81" t="s">
        <v>11718</v>
      </c>
      <c r="F1999" s="145">
        <v>5.66</v>
      </c>
      <c r="G1999" s="145">
        <v>6.49</v>
      </c>
      <c r="H1999" s="48">
        <v>58</v>
      </c>
      <c r="I1999" s="48">
        <v>54</v>
      </c>
      <c r="J1999" s="151" t="str">
        <f t="shared" si="129"/>
        <v xml:space="preserve"> </v>
      </c>
      <c r="K1999" s="151" t="str">
        <f t="shared" si="130"/>
        <v xml:space="preserve"> </v>
      </c>
      <c r="L1999" s="151" t="str">
        <f t="shared" si="131"/>
        <v xml:space="preserve"> </v>
      </c>
      <c r="M1999" s="98"/>
      <c r="N1999" s="93"/>
      <c r="O1999" s="62">
        <f t="shared" si="132"/>
        <v>56</v>
      </c>
      <c r="P1999" s="4"/>
    </row>
    <row r="2000" spans="1:16" s="5" customFormat="1" ht="17.45" customHeight="1">
      <c r="A2000" s="4">
        <v>1991</v>
      </c>
      <c r="B2000" s="133" t="s">
        <v>11760</v>
      </c>
      <c r="C2000" s="134" t="s">
        <v>10069</v>
      </c>
      <c r="D2000" s="135" t="s">
        <v>4398</v>
      </c>
      <c r="E2000" s="81" t="s">
        <v>11718</v>
      </c>
      <c r="F2000" s="145">
        <v>4.71</v>
      </c>
      <c r="G2000" s="145">
        <v>5.6</v>
      </c>
      <c r="H2000" s="48">
        <v>57</v>
      </c>
      <c r="I2000" s="48">
        <v>58</v>
      </c>
      <c r="J2000" s="151" t="str">
        <f t="shared" si="129"/>
        <v xml:space="preserve"> </v>
      </c>
      <c r="K2000" s="151" t="str">
        <f t="shared" si="130"/>
        <v xml:space="preserve"> </v>
      </c>
      <c r="L2000" s="151" t="str">
        <f t="shared" si="131"/>
        <v xml:space="preserve"> </v>
      </c>
      <c r="M2000" s="83"/>
      <c r="N2000" s="93"/>
      <c r="O2000" s="62">
        <f t="shared" si="132"/>
        <v>57.5</v>
      </c>
      <c r="P2000" s="4"/>
    </row>
    <row r="2001" spans="1:16" s="5" customFormat="1" ht="17.45" customHeight="1">
      <c r="A2001" s="4">
        <v>1992</v>
      </c>
      <c r="B2001" s="133" t="s">
        <v>11761</v>
      </c>
      <c r="C2001" s="134" t="s">
        <v>4447</v>
      </c>
      <c r="D2001" s="135" t="s">
        <v>1002</v>
      </c>
      <c r="E2001" s="81" t="s">
        <v>11718</v>
      </c>
      <c r="F2001" s="145">
        <v>4.43</v>
      </c>
      <c r="G2001" s="145">
        <v>6.03</v>
      </c>
      <c r="H2001" s="48">
        <v>52</v>
      </c>
      <c r="I2001" s="48">
        <v>54</v>
      </c>
      <c r="J2001" s="151" t="str">
        <f t="shared" si="129"/>
        <v xml:space="preserve"> </v>
      </c>
      <c r="K2001" s="151" t="str">
        <f t="shared" si="130"/>
        <v xml:space="preserve"> </v>
      </c>
      <c r="L2001" s="151" t="str">
        <f t="shared" si="131"/>
        <v xml:space="preserve"> </v>
      </c>
      <c r="M2001" s="83"/>
      <c r="N2001" s="15"/>
      <c r="O2001" s="62">
        <f t="shared" si="132"/>
        <v>53</v>
      </c>
      <c r="P2001" s="4"/>
    </row>
    <row r="2002" spans="1:16" s="5" customFormat="1" ht="17.45" customHeight="1">
      <c r="A2002" s="4">
        <v>1993</v>
      </c>
      <c r="B2002" s="133" t="s">
        <v>11762</v>
      </c>
      <c r="C2002" s="134" t="s">
        <v>4265</v>
      </c>
      <c r="D2002" s="135" t="s">
        <v>1002</v>
      </c>
      <c r="E2002" s="81" t="s">
        <v>11718</v>
      </c>
      <c r="F2002" s="145">
        <v>5.9</v>
      </c>
      <c r="G2002" s="145">
        <v>6.59</v>
      </c>
      <c r="H2002" s="48">
        <v>80</v>
      </c>
      <c r="I2002" s="48">
        <v>79</v>
      </c>
      <c r="J2002" s="151" t="str">
        <f t="shared" si="129"/>
        <v xml:space="preserve"> </v>
      </c>
      <c r="K2002" s="151" t="str">
        <f t="shared" si="130"/>
        <v xml:space="preserve"> </v>
      </c>
      <c r="L2002" s="151" t="str">
        <f t="shared" si="131"/>
        <v xml:space="preserve"> </v>
      </c>
      <c r="M2002" s="101"/>
      <c r="N2002" s="93"/>
      <c r="O2002" s="62">
        <f t="shared" si="132"/>
        <v>79.5</v>
      </c>
      <c r="P2002" s="4"/>
    </row>
    <row r="2003" spans="1:16" s="5" customFormat="1" ht="17.45" customHeight="1">
      <c r="A2003" s="4">
        <v>1994</v>
      </c>
      <c r="B2003" s="133" t="s">
        <v>11763</v>
      </c>
      <c r="C2003" s="134" t="s">
        <v>11764</v>
      </c>
      <c r="D2003" s="135" t="s">
        <v>1537</v>
      </c>
      <c r="E2003" s="81" t="s">
        <v>11718</v>
      </c>
      <c r="F2003" s="145">
        <v>5.79</v>
      </c>
      <c r="G2003" s="145">
        <v>5.51</v>
      </c>
      <c r="H2003" s="48">
        <v>80</v>
      </c>
      <c r="I2003" s="48">
        <v>68</v>
      </c>
      <c r="J2003" s="151" t="str">
        <f t="shared" si="129"/>
        <v xml:space="preserve"> </v>
      </c>
      <c r="K2003" s="151" t="str">
        <f t="shared" si="130"/>
        <v xml:space="preserve"> </v>
      </c>
      <c r="L2003" s="151" t="str">
        <f t="shared" si="131"/>
        <v xml:space="preserve"> </v>
      </c>
      <c r="M2003" s="101"/>
      <c r="N2003" s="15"/>
      <c r="O2003" s="62">
        <f t="shared" si="132"/>
        <v>74</v>
      </c>
      <c r="P2003" s="4"/>
    </row>
    <row r="2004" spans="1:16" s="5" customFormat="1" ht="17.45" customHeight="1">
      <c r="A2004" s="4">
        <v>1995</v>
      </c>
      <c r="B2004" s="133" t="s">
        <v>11765</v>
      </c>
      <c r="C2004" s="134" t="s">
        <v>3320</v>
      </c>
      <c r="D2004" s="135" t="s">
        <v>4274</v>
      </c>
      <c r="E2004" s="81" t="s">
        <v>11718</v>
      </c>
      <c r="F2004" s="145">
        <v>0.63</v>
      </c>
      <c r="G2004" s="145">
        <v>3.84</v>
      </c>
      <c r="H2004" s="48">
        <v>44</v>
      </c>
      <c r="I2004" s="48">
        <v>50</v>
      </c>
      <c r="J2004" s="151" t="str">
        <f t="shared" si="129"/>
        <v xml:space="preserve"> </v>
      </c>
      <c r="K2004" s="151" t="str">
        <f t="shared" si="130"/>
        <v xml:space="preserve"> </v>
      </c>
      <c r="L2004" s="151" t="str">
        <f t="shared" si="131"/>
        <v xml:space="preserve"> </v>
      </c>
      <c r="M2004" s="83"/>
      <c r="N2004" s="9"/>
      <c r="O2004" s="62">
        <f t="shared" si="132"/>
        <v>47</v>
      </c>
      <c r="P2004" s="4"/>
    </row>
    <row r="2005" spans="1:16" s="5" customFormat="1" ht="17.45" customHeight="1">
      <c r="A2005" s="4">
        <v>1996</v>
      </c>
      <c r="B2005" s="133" t="s">
        <v>11766</v>
      </c>
      <c r="C2005" s="134" t="s">
        <v>11767</v>
      </c>
      <c r="D2005" s="135" t="s">
        <v>2573</v>
      </c>
      <c r="E2005" s="81" t="s">
        <v>11718</v>
      </c>
      <c r="F2005" s="145">
        <v>5.32</v>
      </c>
      <c r="G2005" s="145">
        <v>5.81</v>
      </c>
      <c r="H2005" s="48">
        <v>66</v>
      </c>
      <c r="I2005" s="48">
        <v>73</v>
      </c>
      <c r="J2005" s="151" t="str">
        <f t="shared" si="129"/>
        <v xml:space="preserve"> </v>
      </c>
      <c r="K2005" s="151" t="str">
        <f t="shared" si="130"/>
        <v xml:space="preserve"> </v>
      </c>
      <c r="L2005" s="151" t="str">
        <f t="shared" si="131"/>
        <v xml:space="preserve"> </v>
      </c>
      <c r="M2005" s="83"/>
      <c r="N2005" s="9"/>
      <c r="O2005" s="62">
        <f t="shared" si="132"/>
        <v>69.5</v>
      </c>
      <c r="P2005" s="4"/>
    </row>
    <row r="2006" spans="1:16" s="5" customFormat="1" ht="17.45" customHeight="1">
      <c r="A2006" s="4">
        <v>1997</v>
      </c>
      <c r="B2006" s="133" t="s">
        <v>11768</v>
      </c>
      <c r="C2006" s="134" t="s">
        <v>3783</v>
      </c>
      <c r="D2006" s="135" t="s">
        <v>2573</v>
      </c>
      <c r="E2006" s="81" t="s">
        <v>11718</v>
      </c>
      <c r="F2006" s="145">
        <v>6.43</v>
      </c>
      <c r="G2006" s="145">
        <v>6.79</v>
      </c>
      <c r="H2006" s="48">
        <v>64</v>
      </c>
      <c r="I2006" s="48">
        <v>74</v>
      </c>
      <c r="J2006" s="151" t="str">
        <f t="shared" si="129"/>
        <v xml:space="preserve"> </v>
      </c>
      <c r="K2006" s="151" t="str">
        <f t="shared" si="130"/>
        <v xml:space="preserve"> </v>
      </c>
      <c r="L2006" s="151" t="str">
        <f t="shared" si="131"/>
        <v xml:space="preserve"> </v>
      </c>
      <c r="M2006" s="98"/>
      <c r="N2006" s="93"/>
      <c r="O2006" s="62">
        <f t="shared" si="132"/>
        <v>69</v>
      </c>
      <c r="P2006" s="4"/>
    </row>
    <row r="2007" spans="1:16" s="5" customFormat="1" ht="17.45" customHeight="1">
      <c r="A2007" s="4">
        <v>1998</v>
      </c>
      <c r="B2007" s="133" t="s">
        <v>11769</v>
      </c>
      <c r="C2007" s="134" t="s">
        <v>3788</v>
      </c>
      <c r="D2007" s="135" t="s">
        <v>367</v>
      </c>
      <c r="E2007" s="81" t="s">
        <v>11718</v>
      </c>
      <c r="F2007" s="145">
        <v>6.25</v>
      </c>
      <c r="G2007" s="145">
        <v>5.81</v>
      </c>
      <c r="H2007" s="48">
        <v>57</v>
      </c>
      <c r="I2007" s="48">
        <v>50</v>
      </c>
      <c r="J2007" s="151" t="str">
        <f t="shared" si="129"/>
        <v xml:space="preserve"> </v>
      </c>
      <c r="K2007" s="151" t="str">
        <f t="shared" si="130"/>
        <v xml:space="preserve"> </v>
      </c>
      <c r="L2007" s="151" t="str">
        <f t="shared" si="131"/>
        <v xml:space="preserve"> </v>
      </c>
      <c r="M2007" s="83"/>
      <c r="N2007" s="9"/>
      <c r="O2007" s="62">
        <f t="shared" si="132"/>
        <v>53.5</v>
      </c>
      <c r="P2007" s="4"/>
    </row>
    <row r="2008" spans="1:16" s="5" customFormat="1" ht="17.45" customHeight="1">
      <c r="A2008" s="4">
        <v>1999</v>
      </c>
      <c r="B2008" s="133" t="s">
        <v>11770</v>
      </c>
      <c r="C2008" s="134" t="s">
        <v>11771</v>
      </c>
      <c r="D2008" s="135" t="s">
        <v>3620</v>
      </c>
      <c r="E2008" s="81" t="s">
        <v>11718</v>
      </c>
      <c r="F2008" s="145">
        <v>5.61</v>
      </c>
      <c r="G2008" s="145">
        <v>6.54</v>
      </c>
      <c r="H2008" s="48">
        <v>64</v>
      </c>
      <c r="I2008" s="48">
        <v>75</v>
      </c>
      <c r="J2008" s="151" t="str">
        <f t="shared" si="129"/>
        <v xml:space="preserve"> </v>
      </c>
      <c r="K2008" s="151" t="str">
        <f t="shared" si="130"/>
        <v xml:space="preserve"> </v>
      </c>
      <c r="L2008" s="151" t="str">
        <f t="shared" si="131"/>
        <v xml:space="preserve"> </v>
      </c>
      <c r="M2008" s="101"/>
      <c r="N2008" s="9"/>
      <c r="O2008" s="62">
        <f t="shared" si="132"/>
        <v>69.5</v>
      </c>
      <c r="P2008" s="4"/>
    </row>
    <row r="2009" spans="1:16" s="5" customFormat="1" ht="17.45" customHeight="1">
      <c r="A2009" s="4">
        <v>2000</v>
      </c>
      <c r="B2009" s="133" t="s">
        <v>11773</v>
      </c>
      <c r="C2009" s="134" t="s">
        <v>348</v>
      </c>
      <c r="D2009" s="135" t="s">
        <v>1271</v>
      </c>
      <c r="E2009" s="81" t="s">
        <v>11772</v>
      </c>
      <c r="F2009" s="145">
        <v>6.61</v>
      </c>
      <c r="G2009" s="145">
        <v>7.81</v>
      </c>
      <c r="H2009" s="48">
        <v>67</v>
      </c>
      <c r="I2009" s="48">
        <v>86</v>
      </c>
      <c r="J2009" s="151" t="str">
        <f t="shared" si="129"/>
        <v xml:space="preserve"> </v>
      </c>
      <c r="K2009" s="151" t="str">
        <f t="shared" si="130"/>
        <v>SVK</v>
      </c>
      <c r="L2009" s="151" t="str">
        <f t="shared" si="131"/>
        <v xml:space="preserve"> </v>
      </c>
      <c r="M2009" s="101"/>
      <c r="N2009" s="81" t="s">
        <v>895</v>
      </c>
      <c r="O2009" s="62">
        <f t="shared" si="132"/>
        <v>76.5</v>
      </c>
      <c r="P2009" s="4"/>
    </row>
    <row r="2010" spans="1:16" s="5" customFormat="1" ht="17.45" customHeight="1">
      <c r="A2010" s="4">
        <v>2001</v>
      </c>
      <c r="B2010" s="133" t="s">
        <v>11774</v>
      </c>
      <c r="C2010" s="134" t="s">
        <v>3766</v>
      </c>
      <c r="D2010" s="135" t="s">
        <v>1005</v>
      </c>
      <c r="E2010" s="81" t="s">
        <v>11772</v>
      </c>
      <c r="F2010" s="145">
        <v>5.89</v>
      </c>
      <c r="G2010" s="145">
        <v>7.49</v>
      </c>
      <c r="H2010" s="48">
        <v>58</v>
      </c>
      <c r="I2010" s="48">
        <v>70</v>
      </c>
      <c r="J2010" s="151" t="str">
        <f t="shared" si="129"/>
        <v xml:space="preserve"> </v>
      </c>
      <c r="K2010" s="151" t="str">
        <f t="shared" si="130"/>
        <v>SVK</v>
      </c>
      <c r="L2010" s="151" t="str">
        <f t="shared" si="131"/>
        <v xml:space="preserve"> </v>
      </c>
      <c r="M2010" s="101"/>
      <c r="N2010" s="9"/>
      <c r="O2010" s="62">
        <f t="shared" si="132"/>
        <v>64</v>
      </c>
      <c r="P2010" s="4"/>
    </row>
    <row r="2011" spans="1:16" s="5" customFormat="1" ht="17.45" customHeight="1">
      <c r="A2011" s="4">
        <v>2002</v>
      </c>
      <c r="B2011" s="133" t="s">
        <v>11775</v>
      </c>
      <c r="C2011" s="134" t="s">
        <v>4265</v>
      </c>
      <c r="D2011" s="135" t="s">
        <v>3837</v>
      </c>
      <c r="E2011" s="81" t="s">
        <v>11772</v>
      </c>
      <c r="F2011" s="145">
        <v>7.07</v>
      </c>
      <c r="G2011" s="145">
        <v>7.37</v>
      </c>
      <c r="H2011" s="48">
        <v>79</v>
      </c>
      <c r="I2011" s="48">
        <v>88</v>
      </c>
      <c r="J2011" s="166" t="str">
        <f t="shared" si="129"/>
        <v>SVK</v>
      </c>
      <c r="K2011" s="151" t="str">
        <f t="shared" si="130"/>
        <v>SVK</v>
      </c>
      <c r="L2011" s="166" t="str">
        <f t="shared" si="131"/>
        <v>SVK</v>
      </c>
      <c r="M2011" s="169" t="s">
        <v>12590</v>
      </c>
      <c r="N2011" s="81"/>
      <c r="O2011" s="62">
        <f t="shared" si="132"/>
        <v>83.5</v>
      </c>
      <c r="P2011" s="4"/>
    </row>
    <row r="2012" spans="1:16" s="5" customFormat="1" ht="17.45" customHeight="1">
      <c r="A2012" s="4">
        <v>2003</v>
      </c>
      <c r="B2012" s="133" t="s">
        <v>11776</v>
      </c>
      <c r="C2012" s="134" t="s">
        <v>4265</v>
      </c>
      <c r="D2012" s="135" t="s">
        <v>3837</v>
      </c>
      <c r="E2012" s="81" t="s">
        <v>11772</v>
      </c>
      <c r="F2012" s="145">
        <v>5.93</v>
      </c>
      <c r="G2012" s="145">
        <v>6.05</v>
      </c>
      <c r="H2012" s="48">
        <v>51</v>
      </c>
      <c r="I2012" s="48">
        <v>69</v>
      </c>
      <c r="J2012" s="151" t="str">
        <f t="shared" si="129"/>
        <v xml:space="preserve"> </v>
      </c>
      <c r="K2012" s="151" t="str">
        <f t="shared" si="130"/>
        <v xml:space="preserve"> </v>
      </c>
      <c r="L2012" s="151" t="str">
        <f t="shared" si="131"/>
        <v xml:space="preserve"> </v>
      </c>
      <c r="M2012" s="83"/>
      <c r="N2012" s="9"/>
      <c r="O2012" s="62">
        <f t="shared" si="132"/>
        <v>60</v>
      </c>
      <c r="P2012" s="4"/>
    </row>
    <row r="2013" spans="1:16" s="5" customFormat="1" ht="17.45" customHeight="1">
      <c r="A2013" s="4">
        <v>2004</v>
      </c>
      <c r="B2013" s="133" t="s">
        <v>11777</v>
      </c>
      <c r="C2013" s="134" t="s">
        <v>4061</v>
      </c>
      <c r="D2013" s="135" t="s">
        <v>3837</v>
      </c>
      <c r="E2013" s="81" t="s">
        <v>11772</v>
      </c>
      <c r="F2013" s="145">
        <v>5.07</v>
      </c>
      <c r="G2013" s="145">
        <v>5.01</v>
      </c>
      <c r="H2013" s="48">
        <v>51</v>
      </c>
      <c r="I2013" s="48">
        <v>50</v>
      </c>
      <c r="J2013" s="151" t="str">
        <f t="shared" si="129"/>
        <v xml:space="preserve"> </v>
      </c>
      <c r="K2013" s="151" t="str">
        <f t="shared" si="130"/>
        <v xml:space="preserve"> </v>
      </c>
      <c r="L2013" s="151" t="str">
        <f t="shared" si="131"/>
        <v xml:space="preserve"> </v>
      </c>
      <c r="M2013" s="83"/>
      <c r="N2013" s="93"/>
      <c r="O2013" s="62">
        <f t="shared" si="132"/>
        <v>50.5</v>
      </c>
      <c r="P2013" s="4"/>
    </row>
    <row r="2014" spans="1:16" s="5" customFormat="1" ht="17.45" customHeight="1">
      <c r="A2014" s="4">
        <v>2005</v>
      </c>
      <c r="B2014" s="133" t="s">
        <v>11778</v>
      </c>
      <c r="C2014" s="134" t="s">
        <v>11779</v>
      </c>
      <c r="D2014" s="135" t="s">
        <v>3837</v>
      </c>
      <c r="E2014" s="81" t="s">
        <v>11772</v>
      </c>
      <c r="F2014" s="145">
        <v>3.61</v>
      </c>
      <c r="G2014" s="145">
        <v>5.43</v>
      </c>
      <c r="H2014" s="48">
        <v>44</v>
      </c>
      <c r="I2014" s="48">
        <v>70</v>
      </c>
      <c r="J2014" s="151" t="str">
        <f t="shared" si="129"/>
        <v xml:space="preserve"> </v>
      </c>
      <c r="K2014" s="151" t="str">
        <f t="shared" si="130"/>
        <v xml:space="preserve"> </v>
      </c>
      <c r="L2014" s="151" t="str">
        <f t="shared" si="131"/>
        <v xml:space="preserve"> </v>
      </c>
      <c r="M2014" s="101"/>
      <c r="N2014" s="81"/>
      <c r="O2014" s="62">
        <f t="shared" si="132"/>
        <v>57</v>
      </c>
      <c r="P2014" s="4"/>
    </row>
    <row r="2015" spans="1:16" s="5" customFormat="1" ht="17.45" customHeight="1">
      <c r="A2015" s="4">
        <v>2006</v>
      </c>
      <c r="B2015" s="133" t="s">
        <v>11780</v>
      </c>
      <c r="C2015" s="134" t="s">
        <v>8914</v>
      </c>
      <c r="D2015" s="135" t="s">
        <v>3474</v>
      </c>
      <c r="E2015" s="81" t="s">
        <v>11772</v>
      </c>
      <c r="F2015" s="145">
        <v>5.66</v>
      </c>
      <c r="G2015" s="145">
        <v>6.58</v>
      </c>
      <c r="H2015" s="48">
        <v>55</v>
      </c>
      <c r="I2015" s="48">
        <v>59</v>
      </c>
      <c r="J2015" s="151" t="str">
        <f t="shared" si="129"/>
        <v xml:space="preserve"> </v>
      </c>
      <c r="K2015" s="151" t="str">
        <f t="shared" si="130"/>
        <v xml:space="preserve"> </v>
      </c>
      <c r="L2015" s="151" t="str">
        <f t="shared" si="131"/>
        <v xml:space="preserve"> </v>
      </c>
      <c r="M2015" s="83"/>
      <c r="N2015" s="9"/>
      <c r="O2015" s="62">
        <f t="shared" si="132"/>
        <v>57</v>
      </c>
      <c r="P2015" s="4"/>
    </row>
    <row r="2016" spans="1:16" s="5" customFormat="1" ht="17.45" customHeight="1">
      <c r="A2016" s="4">
        <v>2007</v>
      </c>
      <c r="B2016" s="133" t="s">
        <v>11781</v>
      </c>
      <c r="C2016" s="134" t="s">
        <v>878</v>
      </c>
      <c r="D2016" s="135" t="s">
        <v>3474</v>
      </c>
      <c r="E2016" s="81" t="s">
        <v>11772</v>
      </c>
      <c r="F2016" s="145">
        <v>4.83</v>
      </c>
      <c r="G2016" s="145">
        <v>6.38</v>
      </c>
      <c r="H2016" s="48">
        <v>52</v>
      </c>
      <c r="I2016" s="48">
        <v>65</v>
      </c>
      <c r="J2016" s="151" t="str">
        <f t="shared" si="129"/>
        <v xml:space="preserve"> </v>
      </c>
      <c r="K2016" s="151" t="str">
        <f t="shared" si="130"/>
        <v xml:space="preserve"> </v>
      </c>
      <c r="L2016" s="151" t="str">
        <f t="shared" si="131"/>
        <v xml:space="preserve"> </v>
      </c>
      <c r="M2016" s="83"/>
      <c r="N2016" s="9"/>
      <c r="O2016" s="62">
        <f t="shared" si="132"/>
        <v>58.5</v>
      </c>
      <c r="P2016" s="4"/>
    </row>
    <row r="2017" spans="1:16" s="5" customFormat="1" ht="17.45" customHeight="1">
      <c r="A2017" s="4">
        <v>2008</v>
      </c>
      <c r="B2017" s="133" t="s">
        <v>11782</v>
      </c>
      <c r="C2017" s="134" t="s">
        <v>670</v>
      </c>
      <c r="D2017" s="135" t="s">
        <v>669</v>
      </c>
      <c r="E2017" s="81" t="s">
        <v>11772</v>
      </c>
      <c r="F2017" s="145">
        <v>5.01</v>
      </c>
      <c r="G2017" s="145">
        <v>7.08</v>
      </c>
      <c r="H2017" s="48">
        <v>53</v>
      </c>
      <c r="I2017" s="48">
        <v>63</v>
      </c>
      <c r="J2017" s="151" t="str">
        <f t="shared" si="129"/>
        <v xml:space="preserve"> </v>
      </c>
      <c r="K2017" s="151" t="str">
        <f t="shared" si="130"/>
        <v xml:space="preserve"> </v>
      </c>
      <c r="L2017" s="151" t="str">
        <f t="shared" si="131"/>
        <v xml:space="preserve"> </v>
      </c>
      <c r="M2017" s="83"/>
      <c r="N2017" s="93"/>
      <c r="O2017" s="62">
        <f t="shared" si="132"/>
        <v>58</v>
      </c>
      <c r="P2017" s="4"/>
    </row>
    <row r="2018" spans="1:16" s="5" customFormat="1" ht="17.45" customHeight="1">
      <c r="A2018" s="4">
        <v>2009</v>
      </c>
      <c r="B2018" s="133" t="s">
        <v>11783</v>
      </c>
      <c r="C2018" s="134" t="s">
        <v>1016</v>
      </c>
      <c r="D2018" s="135" t="s">
        <v>1457</v>
      </c>
      <c r="E2018" s="81" t="s">
        <v>11772</v>
      </c>
      <c r="F2018" s="145">
        <v>0</v>
      </c>
      <c r="G2018" s="145">
        <v>6.21</v>
      </c>
      <c r="H2018" s="48">
        <v>40</v>
      </c>
      <c r="I2018" s="48">
        <v>44</v>
      </c>
      <c r="J2018" s="151" t="str">
        <f t="shared" si="129"/>
        <v xml:space="preserve"> </v>
      </c>
      <c r="K2018" s="151" t="str">
        <f t="shared" si="130"/>
        <v xml:space="preserve"> </v>
      </c>
      <c r="L2018" s="151" t="str">
        <f t="shared" si="131"/>
        <v xml:space="preserve"> </v>
      </c>
      <c r="M2018" s="101"/>
      <c r="N2018" s="93"/>
      <c r="O2018" s="62">
        <f t="shared" si="132"/>
        <v>42</v>
      </c>
      <c r="P2018" s="4"/>
    </row>
    <row r="2019" spans="1:16" s="5" customFormat="1" ht="17.45" customHeight="1">
      <c r="A2019" s="4">
        <v>2010</v>
      </c>
      <c r="B2019" s="133" t="s">
        <v>11784</v>
      </c>
      <c r="C2019" s="134" t="s">
        <v>1691</v>
      </c>
      <c r="D2019" s="135" t="s">
        <v>1414</v>
      </c>
      <c r="E2019" s="81" t="s">
        <v>11772</v>
      </c>
      <c r="F2019" s="145">
        <v>6.53</v>
      </c>
      <c r="G2019" s="145">
        <v>7.42</v>
      </c>
      <c r="H2019" s="48">
        <v>56</v>
      </c>
      <c r="I2019" s="48">
        <v>60</v>
      </c>
      <c r="J2019" s="151" t="str">
        <f t="shared" si="129"/>
        <v xml:space="preserve"> </v>
      </c>
      <c r="K2019" s="151" t="str">
        <f t="shared" si="130"/>
        <v xml:space="preserve"> </v>
      </c>
      <c r="L2019" s="151" t="str">
        <f t="shared" si="131"/>
        <v xml:space="preserve"> </v>
      </c>
      <c r="M2019" s="83"/>
      <c r="N2019" s="9"/>
      <c r="O2019" s="62">
        <f t="shared" si="132"/>
        <v>58</v>
      </c>
      <c r="P2019" s="4"/>
    </row>
    <row r="2020" spans="1:16" s="5" customFormat="1" ht="17.45" customHeight="1">
      <c r="A2020" s="4">
        <v>2011</v>
      </c>
      <c r="B2020" s="133" t="s">
        <v>11785</v>
      </c>
      <c r="C2020" s="134" t="s">
        <v>4655</v>
      </c>
      <c r="D2020" s="135" t="s">
        <v>887</v>
      </c>
      <c r="E2020" s="81" t="s">
        <v>11772</v>
      </c>
      <c r="F2020" s="145">
        <v>5.98</v>
      </c>
      <c r="G2020" s="145">
        <v>7.05</v>
      </c>
      <c r="H2020" s="48">
        <v>50</v>
      </c>
      <c r="I2020" s="48">
        <v>67</v>
      </c>
      <c r="J2020" s="151" t="str">
        <f t="shared" si="129"/>
        <v xml:space="preserve"> </v>
      </c>
      <c r="K2020" s="151" t="str">
        <f t="shared" si="130"/>
        <v xml:space="preserve"> </v>
      </c>
      <c r="L2020" s="151" t="str">
        <f t="shared" si="131"/>
        <v xml:space="preserve"> </v>
      </c>
      <c r="M2020" s="101"/>
      <c r="N2020" s="9"/>
      <c r="O2020" s="62">
        <f t="shared" si="132"/>
        <v>58.5</v>
      </c>
      <c r="P2020" s="4"/>
    </row>
    <row r="2021" spans="1:16" s="5" customFormat="1" ht="17.45" customHeight="1">
      <c r="A2021" s="4">
        <v>2012</v>
      </c>
      <c r="B2021" s="133" t="s">
        <v>11786</v>
      </c>
      <c r="C2021" s="134" t="s">
        <v>1006</v>
      </c>
      <c r="D2021" s="135" t="s">
        <v>3024</v>
      </c>
      <c r="E2021" s="81" t="s">
        <v>11772</v>
      </c>
      <c r="F2021" s="145">
        <v>6.02</v>
      </c>
      <c r="G2021" s="145">
        <v>6.76</v>
      </c>
      <c r="H2021" s="48">
        <v>59</v>
      </c>
      <c r="I2021" s="48">
        <v>67</v>
      </c>
      <c r="J2021" s="151" t="str">
        <f t="shared" si="129"/>
        <v xml:space="preserve"> </v>
      </c>
      <c r="K2021" s="151" t="str">
        <f t="shared" si="130"/>
        <v xml:space="preserve"> </v>
      </c>
      <c r="L2021" s="151" t="str">
        <f t="shared" si="131"/>
        <v xml:space="preserve"> </v>
      </c>
      <c r="M2021" s="158" t="s">
        <v>9978</v>
      </c>
      <c r="N2021" s="9"/>
      <c r="O2021" s="62">
        <f t="shared" si="132"/>
        <v>63</v>
      </c>
      <c r="P2021" s="4"/>
    </row>
    <row r="2022" spans="1:16" s="5" customFormat="1" ht="17.45" customHeight="1">
      <c r="A2022" s="4">
        <v>2013</v>
      </c>
      <c r="B2022" s="133" t="s">
        <v>11787</v>
      </c>
      <c r="C2022" s="134" t="s">
        <v>524</v>
      </c>
      <c r="D2022" s="135" t="s">
        <v>2903</v>
      </c>
      <c r="E2022" s="81" t="s">
        <v>11772</v>
      </c>
      <c r="F2022" s="145">
        <v>6.03</v>
      </c>
      <c r="G2022" s="145">
        <v>7.64</v>
      </c>
      <c r="H2022" s="48">
        <v>52</v>
      </c>
      <c r="I2022" s="48">
        <v>65</v>
      </c>
      <c r="J2022" s="151" t="str">
        <f t="shared" si="129"/>
        <v xml:space="preserve"> </v>
      </c>
      <c r="K2022" s="151" t="str">
        <f t="shared" si="130"/>
        <v xml:space="preserve"> </v>
      </c>
      <c r="L2022" s="151" t="str">
        <f t="shared" si="131"/>
        <v xml:space="preserve"> </v>
      </c>
      <c r="M2022" s="83"/>
      <c r="N2022" s="9"/>
      <c r="O2022" s="62">
        <f t="shared" si="132"/>
        <v>58.5</v>
      </c>
      <c r="P2022" s="4"/>
    </row>
    <row r="2023" spans="1:16" s="5" customFormat="1" ht="17.45" customHeight="1">
      <c r="A2023" s="4">
        <v>2014</v>
      </c>
      <c r="B2023" s="133" t="s">
        <v>11788</v>
      </c>
      <c r="C2023" s="134" t="s">
        <v>4061</v>
      </c>
      <c r="D2023" s="135" t="s">
        <v>3227</v>
      </c>
      <c r="E2023" s="81" t="s">
        <v>11772</v>
      </c>
      <c r="F2023" s="145">
        <v>6.44</v>
      </c>
      <c r="G2023" s="145">
        <v>7.84</v>
      </c>
      <c r="H2023" s="48">
        <v>56</v>
      </c>
      <c r="I2023" s="48">
        <v>50</v>
      </c>
      <c r="J2023" s="151" t="str">
        <f t="shared" si="129"/>
        <v xml:space="preserve"> </v>
      </c>
      <c r="K2023" s="151" t="str">
        <f t="shared" si="130"/>
        <v xml:space="preserve"> </v>
      </c>
      <c r="L2023" s="151" t="str">
        <f t="shared" si="131"/>
        <v xml:space="preserve"> </v>
      </c>
      <c r="M2023" s="101"/>
      <c r="N2023" s="93"/>
      <c r="O2023" s="62">
        <f t="shared" si="132"/>
        <v>53</v>
      </c>
      <c r="P2023" s="4"/>
    </row>
    <row r="2024" spans="1:16" s="5" customFormat="1" ht="17.45" customHeight="1">
      <c r="A2024" s="4">
        <v>2015</v>
      </c>
      <c r="B2024" s="133" t="s">
        <v>11789</v>
      </c>
      <c r="C2024" s="134" t="s">
        <v>4447</v>
      </c>
      <c r="D2024" s="135" t="s">
        <v>995</v>
      </c>
      <c r="E2024" s="81" t="s">
        <v>11772</v>
      </c>
      <c r="F2024" s="145">
        <v>6.95</v>
      </c>
      <c r="G2024" s="145">
        <v>7.59</v>
      </c>
      <c r="H2024" s="48">
        <v>60</v>
      </c>
      <c r="I2024" s="48">
        <v>80</v>
      </c>
      <c r="J2024" s="151" t="str">
        <f t="shared" si="129"/>
        <v xml:space="preserve"> </v>
      </c>
      <c r="K2024" s="151" t="str">
        <f t="shared" si="130"/>
        <v>SVK</v>
      </c>
      <c r="L2024" s="151" t="str">
        <f t="shared" si="131"/>
        <v xml:space="preserve"> </v>
      </c>
      <c r="M2024" s="101"/>
      <c r="N2024" s="93"/>
      <c r="O2024" s="62">
        <f t="shared" si="132"/>
        <v>70</v>
      </c>
      <c r="P2024" s="4"/>
    </row>
    <row r="2025" spans="1:16" s="5" customFormat="1" ht="17.45" customHeight="1">
      <c r="A2025" s="4">
        <v>2016</v>
      </c>
      <c r="B2025" s="133" t="s">
        <v>11790</v>
      </c>
      <c r="C2025" s="134" t="s">
        <v>4329</v>
      </c>
      <c r="D2025" s="135" t="s">
        <v>995</v>
      </c>
      <c r="E2025" s="81" t="s">
        <v>11772</v>
      </c>
      <c r="F2025" s="145">
        <v>1.62</v>
      </c>
      <c r="G2025" s="145">
        <v>3.29</v>
      </c>
      <c r="H2025" s="48">
        <v>45</v>
      </c>
      <c r="I2025" s="48">
        <v>40</v>
      </c>
      <c r="J2025" s="151" t="str">
        <f t="shared" si="129"/>
        <v xml:space="preserve"> </v>
      </c>
      <c r="K2025" s="151" t="str">
        <f t="shared" si="130"/>
        <v xml:space="preserve"> </v>
      </c>
      <c r="L2025" s="151" t="str">
        <f t="shared" si="131"/>
        <v xml:space="preserve"> </v>
      </c>
      <c r="M2025" s="83"/>
      <c r="N2025" s="93"/>
      <c r="O2025" s="62">
        <f t="shared" si="132"/>
        <v>42.5</v>
      </c>
      <c r="P2025" s="4"/>
    </row>
    <row r="2026" spans="1:16" s="5" customFormat="1" ht="17.45" customHeight="1">
      <c r="A2026" s="4">
        <v>2017</v>
      </c>
      <c r="B2026" s="133" t="s">
        <v>11791</v>
      </c>
      <c r="C2026" s="134" t="s">
        <v>1929</v>
      </c>
      <c r="D2026" s="135" t="s">
        <v>3507</v>
      </c>
      <c r="E2026" s="81" t="s">
        <v>11772</v>
      </c>
      <c r="F2026" s="145">
        <v>3.94</v>
      </c>
      <c r="G2026" s="145">
        <v>1.03</v>
      </c>
      <c r="H2026" s="48">
        <v>44</v>
      </c>
      <c r="I2026" s="48">
        <v>40</v>
      </c>
      <c r="J2026" s="151" t="str">
        <f t="shared" si="129"/>
        <v xml:space="preserve"> </v>
      </c>
      <c r="K2026" s="151" t="str">
        <f t="shared" si="130"/>
        <v xml:space="preserve"> </v>
      </c>
      <c r="L2026" s="151" t="str">
        <f t="shared" si="131"/>
        <v xml:space="preserve"> </v>
      </c>
      <c r="M2026" s="101"/>
      <c r="N2026" s="93"/>
      <c r="O2026" s="62">
        <f t="shared" si="132"/>
        <v>42</v>
      </c>
      <c r="P2026" s="4"/>
    </row>
    <row r="2027" spans="1:16" s="5" customFormat="1" ht="17.45" customHeight="1">
      <c r="A2027" s="4">
        <v>2018</v>
      </c>
      <c r="B2027" s="133" t="s">
        <v>11792</v>
      </c>
      <c r="C2027" s="134" t="s">
        <v>3374</v>
      </c>
      <c r="D2027" s="135" t="s">
        <v>4057</v>
      </c>
      <c r="E2027" s="81" t="s">
        <v>11772</v>
      </c>
      <c r="F2027" s="145">
        <v>7.77</v>
      </c>
      <c r="G2027" s="145">
        <v>8.26</v>
      </c>
      <c r="H2027" s="48">
        <v>62</v>
      </c>
      <c r="I2027" s="48">
        <v>81</v>
      </c>
      <c r="J2027" s="151" t="str">
        <f t="shared" si="129"/>
        <v xml:space="preserve"> </v>
      </c>
      <c r="K2027" s="151" t="str">
        <f t="shared" si="130"/>
        <v>SVG</v>
      </c>
      <c r="L2027" s="151" t="str">
        <f t="shared" si="131"/>
        <v xml:space="preserve"> </v>
      </c>
      <c r="M2027" s="101"/>
      <c r="N2027" s="93"/>
      <c r="O2027" s="62">
        <f t="shared" si="132"/>
        <v>71.5</v>
      </c>
      <c r="P2027" s="4"/>
    </row>
    <row r="2028" spans="1:16" s="5" customFormat="1" ht="17.45" customHeight="1">
      <c r="A2028" s="4">
        <v>2019</v>
      </c>
      <c r="B2028" s="133" t="s">
        <v>11793</v>
      </c>
      <c r="C2028" s="134" t="s">
        <v>4262</v>
      </c>
      <c r="D2028" s="135" t="s">
        <v>3511</v>
      </c>
      <c r="E2028" s="81" t="s">
        <v>11772</v>
      </c>
      <c r="F2028" s="145">
        <v>6.54</v>
      </c>
      <c r="G2028" s="145">
        <v>4.46</v>
      </c>
      <c r="H2028" s="48">
        <v>50</v>
      </c>
      <c r="I2028" s="48">
        <v>40</v>
      </c>
      <c r="J2028" s="151" t="str">
        <f t="shared" si="129"/>
        <v xml:space="preserve"> </v>
      </c>
      <c r="K2028" s="151" t="str">
        <f t="shared" si="130"/>
        <v xml:space="preserve"> </v>
      </c>
      <c r="L2028" s="151" t="str">
        <f t="shared" si="131"/>
        <v xml:space="preserve"> </v>
      </c>
      <c r="M2028" s="101"/>
      <c r="N2028" s="93"/>
      <c r="O2028" s="62">
        <f t="shared" si="132"/>
        <v>45</v>
      </c>
      <c r="P2028" s="4"/>
    </row>
    <row r="2029" spans="1:16" s="5" customFormat="1" ht="17.45" customHeight="1">
      <c r="A2029" s="4">
        <v>2020</v>
      </c>
      <c r="B2029" s="133" t="s">
        <v>11794</v>
      </c>
      <c r="C2029" s="134" t="s">
        <v>1734</v>
      </c>
      <c r="D2029" s="135" t="s">
        <v>996</v>
      </c>
      <c r="E2029" s="81" t="s">
        <v>11772</v>
      </c>
      <c r="F2029" s="145">
        <v>2.61</v>
      </c>
      <c r="G2029" s="145">
        <v>4.09</v>
      </c>
      <c r="H2029" s="48">
        <v>48</v>
      </c>
      <c r="I2029" s="48">
        <v>62</v>
      </c>
      <c r="J2029" s="151" t="str">
        <f t="shared" si="129"/>
        <v xml:space="preserve"> </v>
      </c>
      <c r="K2029" s="151" t="str">
        <f t="shared" si="130"/>
        <v xml:space="preserve"> </v>
      </c>
      <c r="L2029" s="151" t="str">
        <f t="shared" si="131"/>
        <v xml:space="preserve"> </v>
      </c>
      <c r="M2029" s="83"/>
      <c r="N2029" s="105"/>
      <c r="O2029" s="62">
        <f t="shared" si="132"/>
        <v>55</v>
      </c>
      <c r="P2029" s="4"/>
    </row>
    <row r="2030" spans="1:16" s="5" customFormat="1" ht="17.45" customHeight="1">
      <c r="A2030" s="4">
        <v>2021</v>
      </c>
      <c r="B2030" s="133" t="s">
        <v>11795</v>
      </c>
      <c r="C2030" s="134" t="s">
        <v>3609</v>
      </c>
      <c r="D2030" s="135" t="s">
        <v>3383</v>
      </c>
      <c r="E2030" s="81" t="s">
        <v>11772</v>
      </c>
      <c r="F2030" s="145">
        <v>6.11</v>
      </c>
      <c r="G2030" s="145">
        <v>7.13</v>
      </c>
      <c r="H2030" s="48">
        <v>54</v>
      </c>
      <c r="I2030" s="48">
        <v>65</v>
      </c>
      <c r="J2030" s="151" t="str">
        <f t="shared" si="129"/>
        <v xml:space="preserve"> </v>
      </c>
      <c r="K2030" s="151" t="str">
        <f t="shared" si="130"/>
        <v xml:space="preserve"> </v>
      </c>
      <c r="L2030" s="151" t="str">
        <f t="shared" si="131"/>
        <v xml:space="preserve"> </v>
      </c>
      <c r="M2030" s="169" t="s">
        <v>9782</v>
      </c>
      <c r="N2030" s="9"/>
      <c r="O2030" s="62">
        <f t="shared" si="132"/>
        <v>59.5</v>
      </c>
      <c r="P2030" s="4"/>
    </row>
    <row r="2031" spans="1:16" s="5" customFormat="1" ht="17.45" customHeight="1">
      <c r="A2031" s="4">
        <v>2022</v>
      </c>
      <c r="B2031" s="133" t="s">
        <v>11796</v>
      </c>
      <c r="C2031" s="134" t="s">
        <v>421</v>
      </c>
      <c r="D2031" s="135" t="s">
        <v>3794</v>
      </c>
      <c r="E2031" s="81" t="s">
        <v>11772</v>
      </c>
      <c r="F2031" s="145">
        <v>6.23</v>
      </c>
      <c r="G2031" s="145">
        <v>7.41</v>
      </c>
      <c r="H2031" s="48">
        <v>60</v>
      </c>
      <c r="I2031" s="48">
        <v>60</v>
      </c>
      <c r="J2031" s="151" t="str">
        <f t="shared" si="129"/>
        <v xml:space="preserve"> </v>
      </c>
      <c r="K2031" s="151" t="str">
        <f t="shared" si="130"/>
        <v xml:space="preserve"> </v>
      </c>
      <c r="L2031" s="151" t="str">
        <f t="shared" si="131"/>
        <v xml:space="preserve"> </v>
      </c>
      <c r="M2031" s="84"/>
      <c r="N2031" s="93"/>
      <c r="O2031" s="62">
        <f t="shared" si="132"/>
        <v>60</v>
      </c>
      <c r="P2031" s="4"/>
    </row>
    <row r="2032" spans="1:16" s="5" customFormat="1" ht="17.45" customHeight="1">
      <c r="A2032" s="4">
        <v>2023</v>
      </c>
      <c r="B2032" s="133" t="s">
        <v>11797</v>
      </c>
      <c r="C2032" s="134" t="s">
        <v>486</v>
      </c>
      <c r="D2032" s="135" t="s">
        <v>3794</v>
      </c>
      <c r="E2032" s="81" t="s">
        <v>11772</v>
      </c>
      <c r="F2032" s="145">
        <v>5.86</v>
      </c>
      <c r="G2032" s="145">
        <v>7.06</v>
      </c>
      <c r="H2032" s="48">
        <v>50</v>
      </c>
      <c r="I2032" s="48">
        <v>70</v>
      </c>
      <c r="J2032" s="151" t="str">
        <f t="shared" ref="J2032:J2044" si="133">IF(AND(F2032&gt;=9,H2032&gt;=90),"SVXS",IF(AND(F2032&gt;=8,H2032&gt;=80),"SVG",IF(AND(F2032&gt;=7,H2032&gt;=70),"SVK"," ")))</f>
        <v xml:space="preserve"> </v>
      </c>
      <c r="K2032" s="166" t="str">
        <f t="shared" si="130"/>
        <v>SVK</v>
      </c>
      <c r="L2032" s="151" t="str">
        <f t="shared" si="131"/>
        <v xml:space="preserve"> </v>
      </c>
      <c r="M2032" s="63" t="s">
        <v>12603</v>
      </c>
      <c r="N2032" s="9"/>
      <c r="O2032" s="62">
        <f t="shared" si="132"/>
        <v>60</v>
      </c>
      <c r="P2032" s="4"/>
    </row>
    <row r="2033" spans="1:16" s="5" customFormat="1" ht="17.45" customHeight="1">
      <c r="A2033" s="4">
        <v>2024</v>
      </c>
      <c r="B2033" s="133" t="s">
        <v>11798</v>
      </c>
      <c r="C2033" s="134" t="s">
        <v>1915</v>
      </c>
      <c r="D2033" s="135" t="s">
        <v>3797</v>
      </c>
      <c r="E2033" s="81" t="s">
        <v>11772</v>
      </c>
      <c r="F2033" s="145">
        <v>5.61</v>
      </c>
      <c r="G2033" s="145">
        <v>7.03</v>
      </c>
      <c r="H2033" s="48">
        <v>53</v>
      </c>
      <c r="I2033" s="48">
        <v>83</v>
      </c>
      <c r="J2033" s="151" t="str">
        <f t="shared" si="133"/>
        <v xml:space="preserve"> </v>
      </c>
      <c r="K2033" s="166" t="str">
        <f t="shared" si="130"/>
        <v>SVK</v>
      </c>
      <c r="L2033" s="151" t="str">
        <f t="shared" si="131"/>
        <v xml:space="preserve"> </v>
      </c>
      <c r="M2033" s="63" t="s">
        <v>12603</v>
      </c>
      <c r="N2033" s="93"/>
      <c r="O2033" s="62">
        <f t="shared" si="132"/>
        <v>68</v>
      </c>
      <c r="P2033" s="4"/>
    </row>
    <row r="2034" spans="1:16" s="5" customFormat="1" ht="17.45" customHeight="1">
      <c r="A2034" s="4">
        <v>2025</v>
      </c>
      <c r="B2034" s="133" t="s">
        <v>11799</v>
      </c>
      <c r="C2034" s="134" t="s">
        <v>11800</v>
      </c>
      <c r="D2034" s="135" t="s">
        <v>3797</v>
      </c>
      <c r="E2034" s="81" t="s">
        <v>11772</v>
      </c>
      <c r="F2034" s="145">
        <v>6.27</v>
      </c>
      <c r="G2034" s="145">
        <v>7.09</v>
      </c>
      <c r="H2034" s="48">
        <v>54</v>
      </c>
      <c r="I2034" s="48">
        <v>51</v>
      </c>
      <c r="J2034" s="151" t="str">
        <f t="shared" si="133"/>
        <v xml:space="preserve"> </v>
      </c>
      <c r="K2034" s="151" t="str">
        <f>IF(AND(G2034&gt;=9,I2034&gt;=90),"SVXS",IF(AND(G2034&gt;=8,I2034&gt;=80),"SVG",IF(AND(G2034&gt;=7,I2034&gt;=70),"SVK"," ")))</f>
        <v xml:space="preserve"> </v>
      </c>
      <c r="L2034" s="151" t="str">
        <f t="shared" si="131"/>
        <v xml:space="preserve"> </v>
      </c>
      <c r="M2034" s="101"/>
      <c r="N2034" s="81"/>
      <c r="O2034" s="62">
        <f t="shared" si="132"/>
        <v>52.5</v>
      </c>
      <c r="P2034" s="4"/>
    </row>
    <row r="2035" spans="1:16" s="5" customFormat="1" ht="17.45" customHeight="1">
      <c r="A2035" s="4">
        <v>2026</v>
      </c>
      <c r="B2035" s="133" t="s">
        <v>11801</v>
      </c>
      <c r="C2035" s="134" t="s">
        <v>732</v>
      </c>
      <c r="D2035" s="135" t="s">
        <v>999</v>
      </c>
      <c r="E2035" s="81" t="s">
        <v>11772</v>
      </c>
      <c r="F2035" s="145">
        <v>6.59</v>
      </c>
      <c r="G2035" s="145">
        <v>7.34</v>
      </c>
      <c r="H2035" s="48">
        <v>54</v>
      </c>
      <c r="I2035" s="48">
        <v>60</v>
      </c>
      <c r="J2035" s="151" t="str">
        <f t="shared" si="133"/>
        <v xml:space="preserve"> </v>
      </c>
      <c r="K2035" s="151" t="str">
        <f>IF(AND(G2035&gt;=9,I2035&gt;=90),"SVXS",IF(AND(G2035&gt;=8,I2035&gt;=80),"SVG",IF(AND(G2035&gt;=7,I2035&gt;=70),"SVK"," ")))</f>
        <v xml:space="preserve"> </v>
      </c>
      <c r="L2035" s="151" t="str">
        <f t="shared" si="131"/>
        <v xml:space="preserve"> </v>
      </c>
      <c r="M2035" s="101"/>
      <c r="N2035" s="81"/>
      <c r="O2035" s="62">
        <f t="shared" si="132"/>
        <v>57</v>
      </c>
      <c r="P2035" s="4"/>
    </row>
    <row r="2036" spans="1:16" s="5" customFormat="1" ht="17.45" customHeight="1">
      <c r="A2036" s="4">
        <v>2027</v>
      </c>
      <c r="B2036" s="133" t="s">
        <v>11802</v>
      </c>
      <c r="C2036" s="134" t="s">
        <v>9473</v>
      </c>
      <c r="D2036" s="135" t="s">
        <v>4266</v>
      </c>
      <c r="E2036" s="81" t="s">
        <v>11772</v>
      </c>
      <c r="F2036" s="145">
        <v>7.69</v>
      </c>
      <c r="G2036" s="145">
        <v>8.3699999999999992</v>
      </c>
      <c r="H2036" s="48">
        <v>72</v>
      </c>
      <c r="I2036" s="48">
        <v>80</v>
      </c>
      <c r="J2036" s="151" t="str">
        <f t="shared" si="133"/>
        <v>SVK</v>
      </c>
      <c r="K2036" s="151" t="str">
        <f>IF(AND(G2036&gt;=9,I2036&gt;=90),"SVXS",IF(AND(G2036&gt;=8,I2036&gt;=80),"SVG",IF(AND(G2036&gt;=7,I2036&gt;=70),"SVK"," ")))</f>
        <v>SVG</v>
      </c>
      <c r="L2036" s="151" t="str">
        <f t="shared" si="131"/>
        <v>SVK</v>
      </c>
      <c r="M2036" s="130" t="s">
        <v>12623</v>
      </c>
      <c r="N2036" s="81"/>
      <c r="O2036" s="62">
        <f t="shared" si="132"/>
        <v>76</v>
      </c>
      <c r="P2036" s="4"/>
    </row>
    <row r="2037" spans="1:16" s="5" customFormat="1" ht="17.45" customHeight="1">
      <c r="A2037" s="4">
        <v>2028</v>
      </c>
      <c r="B2037" s="133" t="s">
        <v>11803</v>
      </c>
      <c r="C2037" s="134" t="s">
        <v>419</v>
      </c>
      <c r="D2037" s="135" t="s">
        <v>3779</v>
      </c>
      <c r="E2037" s="81" t="s">
        <v>11772</v>
      </c>
      <c r="F2037" s="145">
        <v>4.97</v>
      </c>
      <c r="G2037" s="145">
        <v>6.29</v>
      </c>
      <c r="H2037" s="48">
        <v>44</v>
      </c>
      <c r="I2037" s="48">
        <v>51</v>
      </c>
      <c r="J2037" s="151" t="str">
        <f t="shared" si="133"/>
        <v xml:space="preserve"> </v>
      </c>
      <c r="K2037" s="151" t="str">
        <f>IF(AND(G2037&gt;=9,I2037&gt;=90),"SVXS",IF(AND(G2037&gt;=8,I2037&gt;=80),"SVG",IF(AND(G2037&gt;=7,I2037&gt;=70),"SVK"," ")))</f>
        <v xml:space="preserve"> </v>
      </c>
      <c r="L2037" s="151" t="str">
        <f t="shared" si="131"/>
        <v xml:space="preserve"> </v>
      </c>
      <c r="M2037" s="101"/>
      <c r="N2037" s="93"/>
      <c r="O2037" s="62">
        <f t="shared" si="132"/>
        <v>47.5</v>
      </c>
      <c r="P2037" s="4"/>
    </row>
    <row r="2038" spans="1:16" s="5" customFormat="1" ht="17.45" customHeight="1">
      <c r="A2038" s="4">
        <v>2029</v>
      </c>
      <c r="B2038" s="133" t="s">
        <v>11804</v>
      </c>
      <c r="C2038" s="134" t="s">
        <v>1444</v>
      </c>
      <c r="D2038" s="135" t="s">
        <v>1001</v>
      </c>
      <c r="E2038" s="81" t="s">
        <v>11772</v>
      </c>
      <c r="F2038" s="145">
        <v>6.84</v>
      </c>
      <c r="G2038" s="145">
        <v>7.55</v>
      </c>
      <c r="H2038" s="48">
        <v>54</v>
      </c>
      <c r="I2038" s="48">
        <v>80</v>
      </c>
      <c r="J2038" s="151" t="str">
        <f t="shared" si="133"/>
        <v xml:space="preserve"> </v>
      </c>
      <c r="K2038" s="166" t="str">
        <f>IF(AND(G2038&gt;=9,I2038&gt;=90),"SVXS",IF(AND(G2038&gt;=8,I2038&gt;=80),"SVG",IF(AND(G2038&gt;=7,I2038&gt;=70),"SVK"," ")))</f>
        <v>SVK</v>
      </c>
      <c r="L2038" s="151" t="str">
        <f t="shared" si="131"/>
        <v xml:space="preserve"> </v>
      </c>
      <c r="M2038" s="63" t="s">
        <v>12603</v>
      </c>
      <c r="N2038" s="81"/>
      <c r="O2038" s="62">
        <f t="shared" si="132"/>
        <v>67</v>
      </c>
      <c r="P2038" s="4"/>
    </row>
    <row r="2039" spans="1:16" s="5" customFormat="1" ht="17.45" customHeight="1">
      <c r="A2039" s="4">
        <v>2030</v>
      </c>
      <c r="B2039" s="133" t="s">
        <v>11805</v>
      </c>
      <c r="C2039" s="134" t="s">
        <v>11806</v>
      </c>
      <c r="D2039" s="135" t="s">
        <v>3785</v>
      </c>
      <c r="E2039" s="81" t="s">
        <v>11772</v>
      </c>
      <c r="F2039" s="145">
        <v>7.88</v>
      </c>
      <c r="G2039" s="145">
        <v>8</v>
      </c>
      <c r="H2039" s="48">
        <v>70</v>
      </c>
      <c r="I2039" s="48">
        <v>84</v>
      </c>
      <c r="J2039" s="151" t="str">
        <f t="shared" si="133"/>
        <v>SVK</v>
      </c>
      <c r="K2039" s="151" t="str">
        <f t="shared" ref="K2039:K2044" si="134">IF(AND(G2039&gt;=9,I2039&gt;=90),"SVXS",IF(AND(G2039&gt;=8,I2039&gt;=80),"SVG",IF(AND(G2039&gt;=7,I2039&gt;=70),"SVK"," ")))</f>
        <v>SVG</v>
      </c>
      <c r="L2039" s="151" t="str">
        <f t="shared" si="131"/>
        <v>SVK</v>
      </c>
      <c r="M2039" s="101"/>
      <c r="N2039" s="81"/>
      <c r="O2039" s="62">
        <f t="shared" si="132"/>
        <v>77</v>
      </c>
      <c r="P2039" s="4"/>
    </row>
    <row r="2040" spans="1:16" s="5" customFormat="1" ht="17.45" customHeight="1">
      <c r="A2040" s="4">
        <v>2031</v>
      </c>
      <c r="B2040" s="133" t="s">
        <v>11807</v>
      </c>
      <c r="C2040" s="134" t="s">
        <v>1887</v>
      </c>
      <c r="D2040" s="135" t="s">
        <v>3470</v>
      </c>
      <c r="E2040" s="81" t="s">
        <v>11772</v>
      </c>
      <c r="F2040" s="145">
        <v>4.88</v>
      </c>
      <c r="G2040" s="145">
        <v>6.44</v>
      </c>
      <c r="H2040" s="48">
        <v>42</v>
      </c>
      <c r="I2040" s="48">
        <v>54</v>
      </c>
      <c r="J2040" s="151" t="str">
        <f t="shared" si="133"/>
        <v xml:space="preserve"> </v>
      </c>
      <c r="K2040" s="151" t="str">
        <f t="shared" si="134"/>
        <v xml:space="preserve"> </v>
      </c>
      <c r="L2040" s="151" t="str">
        <f t="shared" si="131"/>
        <v xml:space="preserve"> </v>
      </c>
      <c r="M2040" s="101"/>
      <c r="N2040" s="81"/>
      <c r="O2040" s="62">
        <f t="shared" si="132"/>
        <v>48</v>
      </c>
      <c r="P2040" s="4"/>
    </row>
    <row r="2041" spans="1:16" s="5" customFormat="1" ht="17.45" customHeight="1">
      <c r="A2041" s="4">
        <v>2032</v>
      </c>
      <c r="B2041" s="133" t="s">
        <v>11808</v>
      </c>
      <c r="C2041" s="134" t="s">
        <v>4328</v>
      </c>
      <c r="D2041" s="135" t="s">
        <v>10403</v>
      </c>
      <c r="E2041" s="81" t="s">
        <v>11772</v>
      </c>
      <c r="F2041" s="145">
        <v>5.43</v>
      </c>
      <c r="G2041" s="145">
        <v>5.84</v>
      </c>
      <c r="H2041" s="48">
        <v>60</v>
      </c>
      <c r="I2041" s="48">
        <v>55</v>
      </c>
      <c r="J2041" s="151" t="str">
        <f t="shared" si="133"/>
        <v xml:space="preserve"> </v>
      </c>
      <c r="K2041" s="151" t="str">
        <f t="shared" si="134"/>
        <v xml:space="preserve"> </v>
      </c>
      <c r="L2041" s="151" t="str">
        <f t="shared" si="131"/>
        <v xml:space="preserve"> </v>
      </c>
      <c r="M2041" s="83"/>
      <c r="N2041" s="81"/>
      <c r="O2041" s="62">
        <f t="shared" si="132"/>
        <v>57.5</v>
      </c>
      <c r="P2041" s="4"/>
    </row>
    <row r="2042" spans="1:16" s="5" customFormat="1" ht="17.45" customHeight="1">
      <c r="A2042" s="4">
        <v>2033</v>
      </c>
      <c r="B2042" s="133" t="s">
        <v>11809</v>
      </c>
      <c r="C2042" s="134" t="s">
        <v>11810</v>
      </c>
      <c r="D2042" s="135" t="s">
        <v>3372</v>
      </c>
      <c r="E2042" s="81" t="s">
        <v>11772</v>
      </c>
      <c r="F2042" s="145">
        <v>5.43</v>
      </c>
      <c r="G2042" s="145">
        <v>5.5</v>
      </c>
      <c r="H2042" s="48">
        <v>51</v>
      </c>
      <c r="I2042" s="48">
        <v>43</v>
      </c>
      <c r="J2042" s="151" t="str">
        <f t="shared" si="133"/>
        <v xml:space="preserve"> </v>
      </c>
      <c r="K2042" s="151" t="str">
        <f t="shared" si="134"/>
        <v xml:space="preserve"> </v>
      </c>
      <c r="L2042" s="151" t="str">
        <f t="shared" si="131"/>
        <v xml:space="preserve"> </v>
      </c>
      <c r="M2042" s="101"/>
      <c r="N2042" s="81"/>
      <c r="O2042" s="62">
        <f t="shared" si="132"/>
        <v>47</v>
      </c>
      <c r="P2042" s="4"/>
    </row>
    <row r="2043" spans="1:16" s="5" customFormat="1" ht="17.45" customHeight="1">
      <c r="A2043" s="4">
        <v>2034</v>
      </c>
      <c r="B2043" s="133" t="s">
        <v>11811</v>
      </c>
      <c r="C2043" s="134" t="s">
        <v>997</v>
      </c>
      <c r="D2043" s="135" t="s">
        <v>3823</v>
      </c>
      <c r="E2043" s="81" t="s">
        <v>11772</v>
      </c>
      <c r="F2043" s="145">
        <v>5.81</v>
      </c>
      <c r="G2043" s="145">
        <v>6.41</v>
      </c>
      <c r="H2043" s="48">
        <v>53</v>
      </c>
      <c r="I2043" s="48">
        <v>56</v>
      </c>
      <c r="J2043" s="151" t="str">
        <f t="shared" si="133"/>
        <v xml:space="preserve"> </v>
      </c>
      <c r="K2043" s="151" t="str">
        <f t="shared" si="134"/>
        <v xml:space="preserve"> </v>
      </c>
      <c r="L2043" s="151" t="str">
        <f t="shared" si="131"/>
        <v xml:space="preserve"> </v>
      </c>
      <c r="M2043" s="101"/>
      <c r="N2043" s="81"/>
      <c r="O2043" s="62">
        <f t="shared" si="132"/>
        <v>54.5</v>
      </c>
      <c r="P2043" s="75"/>
    </row>
    <row r="2044" spans="1:16" s="5" customFormat="1" ht="17.45" customHeight="1">
      <c r="A2044" s="4">
        <v>2035</v>
      </c>
      <c r="B2044" s="133" t="s">
        <v>11812</v>
      </c>
      <c r="C2044" s="134" t="s">
        <v>11123</v>
      </c>
      <c r="D2044" s="135" t="s">
        <v>51</v>
      </c>
      <c r="E2044" s="81" t="s">
        <v>11772</v>
      </c>
      <c r="F2044" s="145">
        <v>6.91</v>
      </c>
      <c r="G2044" s="145">
        <v>7.56</v>
      </c>
      <c r="H2044" s="48">
        <v>53</v>
      </c>
      <c r="I2044" s="48">
        <v>70</v>
      </c>
      <c r="J2044" s="151" t="str">
        <f t="shared" si="133"/>
        <v xml:space="preserve"> </v>
      </c>
      <c r="K2044" s="151" t="str">
        <f t="shared" si="134"/>
        <v>SVK</v>
      </c>
      <c r="L2044" s="151" t="str">
        <f t="shared" si="131"/>
        <v xml:space="preserve"> </v>
      </c>
      <c r="M2044" s="101"/>
      <c r="N2044" s="81"/>
      <c r="O2044" s="62">
        <f t="shared" si="132"/>
        <v>61.5</v>
      </c>
      <c r="P2044" s="75"/>
    </row>
    <row r="2045" spans="1:16" s="5" customFormat="1" ht="17.45" customHeight="1">
      <c r="A2045" s="4">
        <v>2036</v>
      </c>
      <c r="B2045" s="133" t="s">
        <v>11814</v>
      </c>
      <c r="C2045" s="134" t="s">
        <v>11815</v>
      </c>
      <c r="D2045" s="135" t="s">
        <v>2660</v>
      </c>
      <c r="E2045" s="81" t="s">
        <v>11813</v>
      </c>
      <c r="F2045" s="145">
        <v>5.77</v>
      </c>
      <c r="G2045" s="145">
        <v>6.6</v>
      </c>
      <c r="H2045" s="48">
        <v>75</v>
      </c>
      <c r="I2045" s="48">
        <v>67</v>
      </c>
      <c r="J2045" s="151" t="str">
        <f t="shared" ref="J2045:K2048" si="135">IF(AND(F2045&gt;=9,H2045&gt;=90),"SVXS",IF(AND(F2045&gt;=8,H2045&gt;=80),"SVG",IF(AND(F2045&gt;=7,H2045&gt;=70),"SVK"," ")))</f>
        <v xml:space="preserve"> </v>
      </c>
      <c r="K2045" s="151" t="str">
        <f t="shared" si="135"/>
        <v xml:space="preserve"> </v>
      </c>
      <c r="L2045" s="151" t="str">
        <f t="shared" ref="L2045:L2083" si="136">IF(AND(J2045="SVXS",K2045="SVXS"),"SVXS",IF(AND(J2045="SVG",K2045="SVG"),"SVG",IF(AND(J2045="SVK",K2045="SVK"),"SVK",IF(AND(J2045="SVXS",K2045="SVG"),"SVG",IF(AND(J2045="SVG",K2045="SVXS"),"SVG",IF(AND(J2045="SVG",K2045="SVK"),"SVK",IF(AND(J2045="SVK",K2045="SVG"),"SVK"," ")))))))</f>
        <v xml:space="preserve"> </v>
      </c>
      <c r="M2045" s="101"/>
      <c r="N2045" s="112" t="s">
        <v>895</v>
      </c>
      <c r="O2045" s="62">
        <f t="shared" ref="O2045:O2055" si="137">SUM(H2045:I2045)/2</f>
        <v>71</v>
      </c>
      <c r="P2045" s="4"/>
    </row>
    <row r="2046" spans="1:16" s="5" customFormat="1" ht="17.45" customHeight="1">
      <c r="A2046" s="4">
        <v>2037</v>
      </c>
      <c r="B2046" s="133" t="s">
        <v>11816</v>
      </c>
      <c r="C2046" s="134" t="s">
        <v>11817</v>
      </c>
      <c r="D2046" s="135" t="s">
        <v>3835</v>
      </c>
      <c r="E2046" s="81" t="s">
        <v>11813</v>
      </c>
      <c r="F2046" s="145">
        <v>5.76</v>
      </c>
      <c r="G2046" s="145">
        <v>6.21</v>
      </c>
      <c r="H2046" s="48">
        <v>55</v>
      </c>
      <c r="I2046" s="48">
        <v>81</v>
      </c>
      <c r="J2046" s="151" t="str">
        <f t="shared" si="135"/>
        <v xml:space="preserve"> </v>
      </c>
      <c r="K2046" s="151" t="str">
        <f t="shared" si="135"/>
        <v xml:space="preserve"> </v>
      </c>
      <c r="L2046" s="151" t="str">
        <f t="shared" si="136"/>
        <v xml:space="preserve"> </v>
      </c>
      <c r="M2046" s="101"/>
      <c r="N2046" s="112" t="s">
        <v>895</v>
      </c>
      <c r="O2046" s="62">
        <f t="shared" si="137"/>
        <v>68</v>
      </c>
      <c r="P2046" s="4"/>
    </row>
    <row r="2047" spans="1:16" s="5" customFormat="1" ht="17.45" customHeight="1">
      <c r="A2047" s="4">
        <v>2038</v>
      </c>
      <c r="B2047" s="133" t="s">
        <v>11818</v>
      </c>
      <c r="C2047" s="134" t="s">
        <v>11819</v>
      </c>
      <c r="D2047" s="135" t="s">
        <v>1451</v>
      </c>
      <c r="E2047" s="81" t="s">
        <v>11813</v>
      </c>
      <c r="F2047" s="145">
        <v>6.36</v>
      </c>
      <c r="G2047" s="145">
        <v>6.23</v>
      </c>
      <c r="H2047" s="48">
        <v>54</v>
      </c>
      <c r="I2047" s="48">
        <v>50</v>
      </c>
      <c r="J2047" s="151" t="str">
        <f t="shared" si="135"/>
        <v xml:space="preserve"> </v>
      </c>
      <c r="K2047" s="151" t="str">
        <f t="shared" si="135"/>
        <v xml:space="preserve"> </v>
      </c>
      <c r="L2047" s="151" t="str">
        <f t="shared" si="136"/>
        <v xml:space="preserve"> </v>
      </c>
      <c r="M2047" s="101"/>
      <c r="N2047" s="112" t="s">
        <v>895</v>
      </c>
      <c r="O2047" s="62">
        <f t="shared" si="137"/>
        <v>52</v>
      </c>
      <c r="P2047" s="4"/>
    </row>
    <row r="2048" spans="1:16" s="5" customFormat="1" ht="17.45" customHeight="1">
      <c r="A2048" s="4">
        <v>2039</v>
      </c>
      <c r="B2048" s="133" t="s">
        <v>11820</v>
      </c>
      <c r="C2048" s="134" t="s">
        <v>11821</v>
      </c>
      <c r="D2048" s="135" t="s">
        <v>1757</v>
      </c>
      <c r="E2048" s="81" t="s">
        <v>11813</v>
      </c>
      <c r="F2048" s="145">
        <v>7.26</v>
      </c>
      <c r="G2048" s="145">
        <v>7.4</v>
      </c>
      <c r="H2048" s="48">
        <v>74</v>
      </c>
      <c r="I2048" s="48">
        <v>97</v>
      </c>
      <c r="J2048" s="151" t="str">
        <f t="shared" si="135"/>
        <v>SVK</v>
      </c>
      <c r="K2048" s="151" t="str">
        <f t="shared" si="135"/>
        <v>SVK</v>
      </c>
      <c r="L2048" s="151" t="str">
        <f t="shared" si="136"/>
        <v>SVK</v>
      </c>
      <c r="M2048" s="98"/>
      <c r="N2048" s="112" t="s">
        <v>895</v>
      </c>
      <c r="O2048" s="62">
        <f t="shared" si="137"/>
        <v>85.5</v>
      </c>
      <c r="P2048" s="4"/>
    </row>
    <row r="2049" spans="1:16" s="5" customFormat="1" ht="17.45" customHeight="1">
      <c r="A2049" s="4">
        <v>2040</v>
      </c>
      <c r="B2049" s="133" t="s">
        <v>11822</v>
      </c>
      <c r="C2049" s="134" t="s">
        <v>11823</v>
      </c>
      <c r="D2049" s="135" t="s">
        <v>8808</v>
      </c>
      <c r="E2049" s="81" t="s">
        <v>11813</v>
      </c>
      <c r="F2049" s="145">
        <v>7.69</v>
      </c>
      <c r="G2049" s="145">
        <v>7.87</v>
      </c>
      <c r="H2049" s="48">
        <v>70</v>
      </c>
      <c r="I2049" s="48">
        <v>86</v>
      </c>
      <c r="J2049" s="151" t="str">
        <f t="shared" ref="J2049:K2081" si="138">IF(AND(F2049&gt;=9,H2049&gt;=90),"SVXS",IF(AND(F2049&gt;=8,H2049&gt;=80),"SVG",IF(AND(F2049&gt;=7,H2049&gt;=70),"SVK"," ")))</f>
        <v>SVK</v>
      </c>
      <c r="K2049" s="151" t="str">
        <f t="shared" si="138"/>
        <v>SVK</v>
      </c>
      <c r="L2049" s="151" t="str">
        <f t="shared" si="136"/>
        <v>SVK</v>
      </c>
      <c r="M2049" s="101"/>
      <c r="N2049" s="112" t="s">
        <v>895</v>
      </c>
      <c r="O2049" s="62">
        <f t="shared" si="137"/>
        <v>78</v>
      </c>
      <c r="P2049" s="4"/>
    </row>
    <row r="2050" spans="1:16" s="5" customFormat="1" ht="17.45" customHeight="1">
      <c r="A2050" s="4">
        <v>2041</v>
      </c>
      <c r="B2050" s="133" t="s">
        <v>11824</v>
      </c>
      <c r="C2050" s="134" t="s">
        <v>4422</v>
      </c>
      <c r="D2050" s="135" t="s">
        <v>669</v>
      </c>
      <c r="E2050" s="81" t="s">
        <v>11813</v>
      </c>
      <c r="F2050" s="145">
        <v>6.55</v>
      </c>
      <c r="G2050" s="145">
        <v>6.69</v>
      </c>
      <c r="H2050" s="48">
        <v>79</v>
      </c>
      <c r="I2050" s="48">
        <v>73</v>
      </c>
      <c r="J2050" s="151" t="str">
        <f t="shared" si="138"/>
        <v xml:space="preserve"> </v>
      </c>
      <c r="K2050" s="151" t="str">
        <f t="shared" si="138"/>
        <v xml:space="preserve"> </v>
      </c>
      <c r="L2050" s="151" t="str">
        <f t="shared" si="136"/>
        <v xml:space="preserve"> </v>
      </c>
      <c r="M2050" s="101"/>
      <c r="N2050" s="112" t="s">
        <v>895</v>
      </c>
      <c r="O2050" s="62">
        <f t="shared" si="137"/>
        <v>76</v>
      </c>
      <c r="P2050" s="4"/>
    </row>
    <row r="2051" spans="1:16" s="5" customFormat="1" ht="17.45" customHeight="1">
      <c r="A2051" s="4">
        <v>2042</v>
      </c>
      <c r="B2051" s="133" t="s">
        <v>11825</v>
      </c>
      <c r="C2051" s="134" t="s">
        <v>151</v>
      </c>
      <c r="D2051" s="135" t="s">
        <v>1759</v>
      </c>
      <c r="E2051" s="81" t="s">
        <v>11813</v>
      </c>
      <c r="F2051" s="145">
        <v>7.55</v>
      </c>
      <c r="G2051" s="145">
        <v>7.63</v>
      </c>
      <c r="H2051" s="48">
        <v>60</v>
      </c>
      <c r="I2051" s="48">
        <v>96</v>
      </c>
      <c r="J2051" s="151" t="str">
        <f t="shared" si="138"/>
        <v xml:space="preserve"> </v>
      </c>
      <c r="K2051" s="151" t="str">
        <f t="shared" si="138"/>
        <v>SVK</v>
      </c>
      <c r="L2051" s="151" t="str">
        <f t="shared" si="136"/>
        <v xml:space="preserve"> </v>
      </c>
      <c r="M2051" s="101"/>
      <c r="N2051" s="112" t="s">
        <v>895</v>
      </c>
      <c r="O2051" s="62">
        <f t="shared" si="137"/>
        <v>78</v>
      </c>
      <c r="P2051" s="4"/>
    </row>
    <row r="2052" spans="1:16" s="5" customFormat="1" ht="17.45" customHeight="1">
      <c r="A2052" s="4">
        <v>2043</v>
      </c>
      <c r="B2052" s="133" t="s">
        <v>11826</v>
      </c>
      <c r="C2052" s="134" t="s">
        <v>1229</v>
      </c>
      <c r="D2052" s="135" t="s">
        <v>1897</v>
      </c>
      <c r="E2052" s="81" t="s">
        <v>11813</v>
      </c>
      <c r="F2052" s="145">
        <v>8.2799999999999994</v>
      </c>
      <c r="G2052" s="145">
        <v>8.1199999999999992</v>
      </c>
      <c r="H2052" s="48">
        <v>66</v>
      </c>
      <c r="I2052" s="48">
        <v>98</v>
      </c>
      <c r="J2052" s="151" t="str">
        <f t="shared" si="138"/>
        <v xml:space="preserve"> </v>
      </c>
      <c r="K2052" s="151" t="str">
        <f t="shared" si="138"/>
        <v>SVG</v>
      </c>
      <c r="L2052" s="151" t="str">
        <f t="shared" si="136"/>
        <v xml:space="preserve"> </v>
      </c>
      <c r="M2052" s="98"/>
      <c r="N2052" s="112" t="s">
        <v>895</v>
      </c>
      <c r="O2052" s="62">
        <f t="shared" si="137"/>
        <v>82</v>
      </c>
      <c r="P2052" s="4"/>
    </row>
    <row r="2053" spans="1:16" s="5" customFormat="1" ht="17.45" customHeight="1">
      <c r="A2053" s="4">
        <v>2044</v>
      </c>
      <c r="B2053" s="133" t="s">
        <v>11827</v>
      </c>
      <c r="C2053" s="134" t="s">
        <v>4172</v>
      </c>
      <c r="D2053" s="135" t="s">
        <v>862</v>
      </c>
      <c r="E2053" s="81" t="s">
        <v>11813</v>
      </c>
      <c r="F2053" s="145">
        <v>6.07</v>
      </c>
      <c r="G2053" s="145">
        <v>7.12</v>
      </c>
      <c r="H2053" s="48">
        <v>72</v>
      </c>
      <c r="I2053" s="48">
        <v>80</v>
      </c>
      <c r="J2053" s="151" t="str">
        <f t="shared" si="138"/>
        <v xml:space="preserve"> </v>
      </c>
      <c r="K2053" s="166" t="str">
        <f t="shared" si="138"/>
        <v>SVK</v>
      </c>
      <c r="L2053" s="151" t="str">
        <f t="shared" si="136"/>
        <v xml:space="preserve"> </v>
      </c>
      <c r="M2053" s="158" t="s">
        <v>12603</v>
      </c>
      <c r="N2053" s="112" t="s">
        <v>895</v>
      </c>
      <c r="O2053" s="62">
        <f t="shared" si="137"/>
        <v>76</v>
      </c>
      <c r="P2053" s="4"/>
    </row>
    <row r="2054" spans="1:16" s="5" customFormat="1" ht="17.45" customHeight="1">
      <c r="A2054" s="4">
        <v>2045</v>
      </c>
      <c r="B2054" s="133" t="s">
        <v>11828</v>
      </c>
      <c r="C2054" s="134" t="s">
        <v>3249</v>
      </c>
      <c r="D2054" s="135" t="s">
        <v>11829</v>
      </c>
      <c r="E2054" s="81" t="s">
        <v>11813</v>
      </c>
      <c r="F2054" s="145">
        <v>7.31</v>
      </c>
      <c r="G2054" s="145">
        <v>7.14</v>
      </c>
      <c r="H2054" s="48">
        <v>64</v>
      </c>
      <c r="I2054" s="48">
        <v>97</v>
      </c>
      <c r="J2054" s="151" t="str">
        <f t="shared" si="138"/>
        <v xml:space="preserve"> </v>
      </c>
      <c r="K2054" s="151" t="str">
        <f t="shared" si="138"/>
        <v>SVK</v>
      </c>
      <c r="L2054" s="151" t="str">
        <f t="shared" si="136"/>
        <v xml:space="preserve"> </v>
      </c>
      <c r="M2054" s="101"/>
      <c r="N2054" s="112" t="s">
        <v>895</v>
      </c>
      <c r="O2054" s="62">
        <f t="shared" si="137"/>
        <v>80.5</v>
      </c>
      <c r="P2054" s="4"/>
    </row>
    <row r="2055" spans="1:16" s="5" customFormat="1" ht="17.45" customHeight="1">
      <c r="A2055" s="4">
        <v>2046</v>
      </c>
      <c r="B2055" s="133" t="s">
        <v>11830</v>
      </c>
      <c r="C2055" s="134" t="s">
        <v>3384</v>
      </c>
      <c r="D2055" s="135" t="s">
        <v>1623</v>
      </c>
      <c r="E2055" s="81" t="s">
        <v>11813</v>
      </c>
      <c r="F2055" s="145">
        <v>7.95</v>
      </c>
      <c r="G2055" s="145">
        <v>7.21</v>
      </c>
      <c r="H2055" s="48">
        <v>72</v>
      </c>
      <c r="I2055" s="48">
        <v>75</v>
      </c>
      <c r="J2055" s="151" t="str">
        <f t="shared" si="138"/>
        <v>SVK</v>
      </c>
      <c r="K2055" s="151" t="str">
        <f t="shared" si="138"/>
        <v>SVK</v>
      </c>
      <c r="L2055" s="151" t="str">
        <f t="shared" si="136"/>
        <v>SVK</v>
      </c>
      <c r="M2055" s="101"/>
      <c r="N2055" s="112" t="s">
        <v>895</v>
      </c>
      <c r="O2055" s="62">
        <f t="shared" si="137"/>
        <v>73.5</v>
      </c>
      <c r="P2055" s="4"/>
    </row>
    <row r="2056" spans="1:16" s="5" customFormat="1" ht="17.45" customHeight="1">
      <c r="A2056" s="4">
        <v>2047</v>
      </c>
      <c r="B2056" s="133" t="s">
        <v>11831</v>
      </c>
      <c r="C2056" s="134" t="s">
        <v>11832</v>
      </c>
      <c r="D2056" s="135" t="s">
        <v>3512</v>
      </c>
      <c r="E2056" s="81" t="s">
        <v>11813</v>
      </c>
      <c r="F2056" s="145">
        <v>7.48</v>
      </c>
      <c r="G2056" s="145">
        <v>7.77</v>
      </c>
      <c r="H2056" s="48">
        <v>72</v>
      </c>
      <c r="I2056" s="48">
        <v>96</v>
      </c>
      <c r="J2056" s="151" t="str">
        <f t="shared" si="138"/>
        <v>SVK</v>
      </c>
      <c r="K2056" s="151" t="str">
        <f t="shared" si="138"/>
        <v>SVK</v>
      </c>
      <c r="L2056" s="151" t="str">
        <f t="shared" si="136"/>
        <v>SVK</v>
      </c>
      <c r="M2056" s="101"/>
      <c r="N2056" s="112" t="s">
        <v>895</v>
      </c>
      <c r="O2056" s="62">
        <f t="shared" ref="O2056:O2104" si="139">SUM(H2056:I2056)/2</f>
        <v>84</v>
      </c>
      <c r="P2056" s="4"/>
    </row>
    <row r="2057" spans="1:16" s="5" customFormat="1" ht="17.45" customHeight="1">
      <c r="A2057" s="4">
        <v>2048</v>
      </c>
      <c r="B2057" s="133" t="s">
        <v>11833</v>
      </c>
      <c r="C2057" s="134" t="s">
        <v>1740</v>
      </c>
      <c r="D2057" s="135" t="s">
        <v>3512</v>
      </c>
      <c r="E2057" s="81" t="s">
        <v>11813</v>
      </c>
      <c r="F2057" s="145">
        <v>7.18</v>
      </c>
      <c r="G2057" s="145">
        <v>6.1</v>
      </c>
      <c r="H2057" s="48">
        <v>83</v>
      </c>
      <c r="I2057" s="48">
        <v>78</v>
      </c>
      <c r="J2057" s="166" t="str">
        <f t="shared" si="138"/>
        <v>SVK</v>
      </c>
      <c r="K2057" s="151" t="str">
        <f t="shared" si="138"/>
        <v xml:space="preserve"> </v>
      </c>
      <c r="L2057" s="151" t="str">
        <f t="shared" si="136"/>
        <v xml:space="preserve"> </v>
      </c>
      <c r="M2057" s="158" t="s">
        <v>12589</v>
      </c>
      <c r="N2057" s="112" t="s">
        <v>895</v>
      </c>
      <c r="O2057" s="62">
        <f t="shared" si="139"/>
        <v>80.5</v>
      </c>
      <c r="P2057" s="4"/>
    </row>
    <row r="2058" spans="1:16" s="5" customFormat="1" ht="17.45" customHeight="1">
      <c r="A2058" s="4">
        <v>2049</v>
      </c>
      <c r="B2058" s="133" t="s">
        <v>11834</v>
      </c>
      <c r="C2058" s="134" t="s">
        <v>11835</v>
      </c>
      <c r="D2058" s="135" t="s">
        <v>3764</v>
      </c>
      <c r="E2058" s="81" t="s">
        <v>11813</v>
      </c>
      <c r="F2058" s="145">
        <v>7.48</v>
      </c>
      <c r="G2058" s="145">
        <v>7.35</v>
      </c>
      <c r="H2058" s="48">
        <v>64</v>
      </c>
      <c r="I2058" s="48">
        <v>83</v>
      </c>
      <c r="J2058" s="151" t="str">
        <f t="shared" si="138"/>
        <v xml:space="preserve"> </v>
      </c>
      <c r="K2058" s="151" t="str">
        <f t="shared" si="138"/>
        <v>SVK</v>
      </c>
      <c r="L2058" s="151" t="str">
        <f t="shared" si="136"/>
        <v xml:space="preserve"> </v>
      </c>
      <c r="M2058" s="51"/>
      <c r="N2058" s="112" t="s">
        <v>895</v>
      </c>
      <c r="O2058" s="62">
        <f t="shared" si="139"/>
        <v>73.5</v>
      </c>
      <c r="P2058" s="4"/>
    </row>
    <row r="2059" spans="1:16" s="5" customFormat="1" ht="17.45" customHeight="1">
      <c r="A2059" s="4">
        <v>2050</v>
      </c>
      <c r="B2059" s="133" t="s">
        <v>11836</v>
      </c>
      <c r="C2059" s="134" t="s">
        <v>11837</v>
      </c>
      <c r="D2059" s="135" t="s">
        <v>996</v>
      </c>
      <c r="E2059" s="81" t="s">
        <v>11813</v>
      </c>
      <c r="F2059" s="145">
        <v>6</v>
      </c>
      <c r="G2059" s="145">
        <v>7.07</v>
      </c>
      <c r="H2059" s="48">
        <v>52</v>
      </c>
      <c r="I2059" s="48">
        <v>57</v>
      </c>
      <c r="J2059" s="151" t="str">
        <f t="shared" si="138"/>
        <v xml:space="preserve"> </v>
      </c>
      <c r="K2059" s="151" t="str">
        <f t="shared" si="138"/>
        <v xml:space="preserve"> </v>
      </c>
      <c r="L2059" s="151" t="str">
        <f t="shared" si="136"/>
        <v xml:space="preserve"> </v>
      </c>
      <c r="M2059" s="83"/>
      <c r="N2059" s="112" t="s">
        <v>895</v>
      </c>
      <c r="O2059" s="62">
        <f t="shared" si="139"/>
        <v>54.5</v>
      </c>
      <c r="P2059" s="4"/>
    </row>
    <row r="2060" spans="1:16" s="5" customFormat="1" ht="17.45" customHeight="1">
      <c r="A2060" s="4">
        <v>2051</v>
      </c>
      <c r="B2060" s="133" t="s">
        <v>11838</v>
      </c>
      <c r="C2060" s="134" t="s">
        <v>11839</v>
      </c>
      <c r="D2060" s="135" t="s">
        <v>3383</v>
      </c>
      <c r="E2060" s="81" t="s">
        <v>11813</v>
      </c>
      <c r="F2060" s="145">
        <v>6.85</v>
      </c>
      <c r="G2060" s="145">
        <v>7.46</v>
      </c>
      <c r="H2060" s="48">
        <v>77</v>
      </c>
      <c r="I2060" s="48">
        <v>95</v>
      </c>
      <c r="J2060" s="151" t="str">
        <f t="shared" si="138"/>
        <v xml:space="preserve"> </v>
      </c>
      <c r="K2060" s="151" t="str">
        <f t="shared" si="138"/>
        <v>SVK</v>
      </c>
      <c r="L2060" s="151" t="str">
        <f t="shared" si="136"/>
        <v xml:space="preserve"> </v>
      </c>
      <c r="M2060" s="83"/>
      <c r="N2060" s="112" t="s">
        <v>895</v>
      </c>
      <c r="O2060" s="62">
        <f t="shared" si="139"/>
        <v>86</v>
      </c>
      <c r="P2060" s="4"/>
    </row>
    <row r="2061" spans="1:16" s="5" customFormat="1" ht="17.45" customHeight="1">
      <c r="A2061" s="4">
        <v>2052</v>
      </c>
      <c r="B2061" s="133" t="s">
        <v>11840</v>
      </c>
      <c r="C2061" s="134" t="s">
        <v>11841</v>
      </c>
      <c r="D2061" s="135" t="s">
        <v>3383</v>
      </c>
      <c r="E2061" s="81" t="s">
        <v>11813</v>
      </c>
      <c r="F2061" s="145">
        <v>5.69</v>
      </c>
      <c r="G2061" s="145">
        <v>6.65</v>
      </c>
      <c r="H2061" s="48">
        <v>57</v>
      </c>
      <c r="I2061" s="48">
        <v>85</v>
      </c>
      <c r="J2061" s="151" t="str">
        <f t="shared" si="138"/>
        <v xml:space="preserve"> </v>
      </c>
      <c r="K2061" s="151" t="str">
        <f t="shared" si="138"/>
        <v xml:space="preserve"> </v>
      </c>
      <c r="L2061" s="151" t="str">
        <f t="shared" si="136"/>
        <v xml:space="preserve"> </v>
      </c>
      <c r="M2061" s="83"/>
      <c r="N2061" s="112" t="s">
        <v>895</v>
      </c>
      <c r="O2061" s="62">
        <f t="shared" si="139"/>
        <v>71</v>
      </c>
      <c r="P2061" s="4"/>
    </row>
    <row r="2062" spans="1:16" s="5" customFormat="1" ht="17.45" customHeight="1">
      <c r="A2062" s="4">
        <v>2053</v>
      </c>
      <c r="B2062" s="133" t="s">
        <v>11842</v>
      </c>
      <c r="C2062" s="134" t="s">
        <v>2073</v>
      </c>
      <c r="D2062" s="135" t="s">
        <v>4598</v>
      </c>
      <c r="E2062" s="81" t="s">
        <v>11813</v>
      </c>
      <c r="F2062" s="145">
        <v>8.7100000000000009</v>
      </c>
      <c r="G2062" s="145">
        <v>8.9700000000000006</v>
      </c>
      <c r="H2062" s="48">
        <v>87</v>
      </c>
      <c r="I2062" s="48">
        <v>99</v>
      </c>
      <c r="J2062" s="151" t="str">
        <f t="shared" si="138"/>
        <v>SVG</v>
      </c>
      <c r="K2062" s="151" t="str">
        <f t="shared" si="138"/>
        <v>SVG</v>
      </c>
      <c r="L2062" s="151" t="str">
        <f t="shared" si="136"/>
        <v>SVG</v>
      </c>
      <c r="M2062" s="63"/>
      <c r="N2062" s="112" t="s">
        <v>895</v>
      </c>
      <c r="O2062" s="62">
        <f t="shared" si="139"/>
        <v>93</v>
      </c>
      <c r="P2062" s="4"/>
    </row>
    <row r="2063" spans="1:16" s="5" customFormat="1" ht="17.45" customHeight="1">
      <c r="A2063" s="4">
        <v>2054</v>
      </c>
      <c r="B2063" s="133" t="s">
        <v>11843</v>
      </c>
      <c r="C2063" s="134" t="s">
        <v>1799</v>
      </c>
      <c r="D2063" s="135" t="s">
        <v>4658</v>
      </c>
      <c r="E2063" s="81" t="s">
        <v>11813</v>
      </c>
      <c r="F2063" s="145">
        <v>4.79</v>
      </c>
      <c r="G2063" s="145">
        <v>5.55</v>
      </c>
      <c r="H2063" s="48">
        <v>50</v>
      </c>
      <c r="I2063" s="48">
        <v>69</v>
      </c>
      <c r="J2063" s="151" t="str">
        <f t="shared" si="138"/>
        <v xml:space="preserve"> </v>
      </c>
      <c r="K2063" s="151" t="str">
        <f t="shared" si="138"/>
        <v xml:space="preserve"> </v>
      </c>
      <c r="L2063" s="151" t="str">
        <f t="shared" si="136"/>
        <v xml:space="preserve"> </v>
      </c>
      <c r="M2063" s="83"/>
      <c r="N2063" s="112" t="s">
        <v>895</v>
      </c>
      <c r="O2063" s="62">
        <f t="shared" si="139"/>
        <v>59.5</v>
      </c>
      <c r="P2063" s="4"/>
    </row>
    <row r="2064" spans="1:16" s="5" customFormat="1" ht="17.45" customHeight="1">
      <c r="A2064" s="4">
        <v>2055</v>
      </c>
      <c r="B2064" s="133" t="s">
        <v>11844</v>
      </c>
      <c r="C2064" s="134" t="s">
        <v>4047</v>
      </c>
      <c r="D2064" s="135" t="s">
        <v>3386</v>
      </c>
      <c r="E2064" s="81" t="s">
        <v>11813</v>
      </c>
      <c r="F2064" s="145">
        <v>6.93</v>
      </c>
      <c r="G2064" s="145">
        <v>7.53</v>
      </c>
      <c r="H2064" s="48">
        <v>52</v>
      </c>
      <c r="I2064" s="48">
        <v>95</v>
      </c>
      <c r="J2064" s="151" t="str">
        <f t="shared" si="138"/>
        <v xml:space="preserve"> </v>
      </c>
      <c r="K2064" s="151" t="str">
        <f t="shared" si="138"/>
        <v>SVK</v>
      </c>
      <c r="L2064" s="151" t="str">
        <f t="shared" si="136"/>
        <v xml:space="preserve"> </v>
      </c>
      <c r="M2064" s="83"/>
      <c r="N2064" s="112" t="s">
        <v>895</v>
      </c>
      <c r="O2064" s="62">
        <f t="shared" si="139"/>
        <v>73.5</v>
      </c>
      <c r="P2064" s="4"/>
    </row>
    <row r="2065" spans="1:16" s="5" customFormat="1" ht="17.45" customHeight="1">
      <c r="A2065" s="4">
        <v>2056</v>
      </c>
      <c r="B2065" s="133" t="s">
        <v>11845</v>
      </c>
      <c r="C2065" s="134" t="s">
        <v>11846</v>
      </c>
      <c r="D2065" s="135" t="s">
        <v>4661</v>
      </c>
      <c r="E2065" s="81" t="s">
        <v>11813</v>
      </c>
      <c r="F2065" s="145">
        <v>6.78</v>
      </c>
      <c r="G2065" s="145">
        <v>7.38</v>
      </c>
      <c r="H2065" s="48">
        <v>55</v>
      </c>
      <c r="I2065" s="48">
        <v>79</v>
      </c>
      <c r="J2065" s="151" t="str">
        <f t="shared" si="138"/>
        <v xml:space="preserve"> </v>
      </c>
      <c r="K2065" s="151" t="str">
        <f t="shared" si="138"/>
        <v>SVK</v>
      </c>
      <c r="L2065" s="151" t="str">
        <f t="shared" si="136"/>
        <v xml:space="preserve"> </v>
      </c>
      <c r="M2065" s="63"/>
      <c r="N2065" s="112" t="s">
        <v>895</v>
      </c>
      <c r="O2065" s="62">
        <f t="shared" si="139"/>
        <v>67</v>
      </c>
      <c r="P2065" s="4"/>
    </row>
    <row r="2066" spans="1:16" s="5" customFormat="1" ht="17.45" customHeight="1">
      <c r="A2066" s="4">
        <v>2057</v>
      </c>
      <c r="B2066" s="133" t="s">
        <v>11847</v>
      </c>
      <c r="C2066" s="134" t="s">
        <v>447</v>
      </c>
      <c r="D2066" s="135" t="s">
        <v>3798</v>
      </c>
      <c r="E2066" s="81" t="s">
        <v>11813</v>
      </c>
      <c r="F2066" s="145">
        <v>7.92</v>
      </c>
      <c r="G2066" s="145">
        <v>8.27</v>
      </c>
      <c r="H2066" s="48">
        <v>85</v>
      </c>
      <c r="I2066" s="48">
        <v>100</v>
      </c>
      <c r="J2066" s="151" t="str">
        <f t="shared" si="138"/>
        <v>SVK</v>
      </c>
      <c r="K2066" s="151" t="str">
        <f t="shared" si="138"/>
        <v>SVG</v>
      </c>
      <c r="L2066" s="151" t="str">
        <f t="shared" si="136"/>
        <v>SVK</v>
      </c>
      <c r="M2066" s="190"/>
      <c r="N2066" s="112" t="s">
        <v>895</v>
      </c>
      <c r="O2066" s="62">
        <f t="shared" si="139"/>
        <v>92.5</v>
      </c>
      <c r="P2066" s="4"/>
    </row>
    <row r="2067" spans="1:16" s="5" customFormat="1" ht="17.45" customHeight="1">
      <c r="A2067" s="4">
        <v>2058</v>
      </c>
      <c r="B2067" s="133" t="s">
        <v>11848</v>
      </c>
      <c r="C2067" s="134" t="s">
        <v>4033</v>
      </c>
      <c r="D2067" s="135" t="s">
        <v>1222</v>
      </c>
      <c r="E2067" s="81" t="s">
        <v>11813</v>
      </c>
      <c r="F2067" s="145">
        <v>5.82</v>
      </c>
      <c r="G2067" s="145">
        <v>6.06</v>
      </c>
      <c r="H2067" s="48">
        <v>59</v>
      </c>
      <c r="I2067" s="48">
        <v>80</v>
      </c>
      <c r="J2067" s="151" t="str">
        <f t="shared" si="138"/>
        <v xml:space="preserve"> </v>
      </c>
      <c r="K2067" s="151" t="str">
        <f t="shared" si="138"/>
        <v xml:space="preserve"> </v>
      </c>
      <c r="L2067" s="151" t="str">
        <f t="shared" si="136"/>
        <v xml:space="preserve"> </v>
      </c>
      <c r="M2067" s="84"/>
      <c r="N2067" s="112" t="s">
        <v>895</v>
      </c>
      <c r="O2067" s="62">
        <f t="shared" si="139"/>
        <v>69.5</v>
      </c>
      <c r="P2067" s="4"/>
    </row>
    <row r="2068" spans="1:16" s="5" customFormat="1" ht="17.45" customHeight="1">
      <c r="A2068" s="4">
        <v>2059</v>
      </c>
      <c r="B2068" s="133" t="s">
        <v>11849</v>
      </c>
      <c r="C2068" s="134" t="s">
        <v>8991</v>
      </c>
      <c r="D2068" s="135" t="s">
        <v>3774</v>
      </c>
      <c r="E2068" s="81" t="s">
        <v>11813</v>
      </c>
      <c r="F2068" s="145">
        <v>7.61</v>
      </c>
      <c r="G2068" s="145">
        <v>7.71</v>
      </c>
      <c r="H2068" s="48">
        <v>57</v>
      </c>
      <c r="I2068" s="48">
        <v>78</v>
      </c>
      <c r="J2068" s="151" t="str">
        <f t="shared" si="138"/>
        <v xml:space="preserve"> </v>
      </c>
      <c r="K2068" s="151" t="str">
        <f t="shared" si="138"/>
        <v>SVK</v>
      </c>
      <c r="L2068" s="151" t="str">
        <f t="shared" si="136"/>
        <v xml:space="preserve"> </v>
      </c>
      <c r="M2068" s="83"/>
      <c r="N2068" s="112" t="s">
        <v>895</v>
      </c>
      <c r="O2068" s="62">
        <f t="shared" si="139"/>
        <v>67.5</v>
      </c>
      <c r="P2068" s="4"/>
    </row>
    <row r="2069" spans="1:16" s="5" customFormat="1" ht="17.45" customHeight="1">
      <c r="A2069" s="4">
        <v>2060</v>
      </c>
      <c r="B2069" s="133" t="s">
        <v>11850</v>
      </c>
      <c r="C2069" s="134" t="s">
        <v>11851</v>
      </c>
      <c r="D2069" s="135" t="s">
        <v>2493</v>
      </c>
      <c r="E2069" s="81" t="s">
        <v>11813</v>
      </c>
      <c r="F2069" s="145">
        <v>6.95</v>
      </c>
      <c r="G2069" s="145">
        <v>6.75</v>
      </c>
      <c r="H2069" s="48">
        <v>74</v>
      </c>
      <c r="I2069" s="48">
        <v>90</v>
      </c>
      <c r="J2069" s="151" t="str">
        <f t="shared" si="138"/>
        <v xml:space="preserve"> </v>
      </c>
      <c r="K2069" s="151" t="str">
        <f t="shared" si="138"/>
        <v xml:space="preserve"> </v>
      </c>
      <c r="L2069" s="151" t="str">
        <f t="shared" si="136"/>
        <v xml:space="preserve"> </v>
      </c>
      <c r="M2069" s="83"/>
      <c r="N2069" s="112" t="s">
        <v>895</v>
      </c>
      <c r="O2069" s="62">
        <f t="shared" si="139"/>
        <v>82</v>
      </c>
      <c r="P2069" s="4"/>
    </row>
    <row r="2070" spans="1:16" s="5" customFormat="1" ht="17.45" customHeight="1">
      <c r="A2070" s="4">
        <v>2061</v>
      </c>
      <c r="B2070" s="133" t="s">
        <v>11852</v>
      </c>
      <c r="C2070" s="134" t="s">
        <v>593</v>
      </c>
      <c r="D2070" s="135" t="s">
        <v>3785</v>
      </c>
      <c r="E2070" s="81" t="s">
        <v>11813</v>
      </c>
      <c r="F2070" s="145">
        <v>5.93</v>
      </c>
      <c r="G2070" s="145">
        <v>6.25</v>
      </c>
      <c r="H2070" s="48">
        <v>56</v>
      </c>
      <c r="I2070" s="48">
        <v>66</v>
      </c>
      <c r="J2070" s="151" t="str">
        <f t="shared" si="138"/>
        <v xml:space="preserve"> </v>
      </c>
      <c r="K2070" s="151" t="str">
        <f t="shared" si="138"/>
        <v xml:space="preserve"> </v>
      </c>
      <c r="L2070" s="151" t="str">
        <f t="shared" si="136"/>
        <v xml:space="preserve"> </v>
      </c>
      <c r="M2070" s="143"/>
      <c r="N2070" s="112"/>
      <c r="O2070" s="62">
        <f t="shared" si="139"/>
        <v>61</v>
      </c>
      <c r="P2070" s="4"/>
    </row>
    <row r="2071" spans="1:16" s="5" customFormat="1" ht="17.45" customHeight="1">
      <c r="A2071" s="4">
        <v>2062</v>
      </c>
      <c r="B2071" s="133" t="s">
        <v>11853</v>
      </c>
      <c r="C2071" s="134" t="s">
        <v>3607</v>
      </c>
      <c r="D2071" s="135" t="s">
        <v>300</v>
      </c>
      <c r="E2071" s="81" t="s">
        <v>11813</v>
      </c>
      <c r="F2071" s="145">
        <v>4.63</v>
      </c>
      <c r="G2071" s="145">
        <v>1.22</v>
      </c>
      <c r="H2071" s="48">
        <v>57</v>
      </c>
      <c r="I2071" s="48">
        <v>50</v>
      </c>
      <c r="J2071" s="151" t="str">
        <f t="shared" si="138"/>
        <v xml:space="preserve"> </v>
      </c>
      <c r="K2071" s="151" t="str">
        <f t="shared" si="138"/>
        <v xml:space="preserve"> </v>
      </c>
      <c r="L2071" s="151" t="str">
        <f t="shared" si="136"/>
        <v xml:space="preserve"> </v>
      </c>
      <c r="M2071" s="51"/>
      <c r="N2071" s="112"/>
      <c r="O2071" s="62">
        <f t="shared" si="139"/>
        <v>53.5</v>
      </c>
      <c r="P2071" s="4"/>
    </row>
    <row r="2072" spans="1:16" s="5" customFormat="1" ht="17.45" customHeight="1">
      <c r="A2072" s="4">
        <v>2063</v>
      </c>
      <c r="B2072" s="133" t="s">
        <v>11854</v>
      </c>
      <c r="C2072" s="134" t="s">
        <v>4478</v>
      </c>
      <c r="D2072" s="135" t="s">
        <v>3182</v>
      </c>
      <c r="E2072" s="81" t="s">
        <v>11813</v>
      </c>
      <c r="F2072" s="145">
        <v>7.04</v>
      </c>
      <c r="G2072" s="145">
        <v>6.92</v>
      </c>
      <c r="H2072" s="48">
        <v>57</v>
      </c>
      <c r="I2072" s="48">
        <v>96</v>
      </c>
      <c r="J2072" s="151" t="str">
        <f t="shared" si="138"/>
        <v xml:space="preserve"> </v>
      </c>
      <c r="K2072" s="151" t="str">
        <f t="shared" si="138"/>
        <v xml:space="preserve"> </v>
      </c>
      <c r="L2072" s="151" t="str">
        <f t="shared" si="136"/>
        <v xml:space="preserve"> </v>
      </c>
      <c r="M2072" s="51"/>
      <c r="N2072" s="112" t="s">
        <v>895</v>
      </c>
      <c r="O2072" s="62">
        <f t="shared" si="139"/>
        <v>76.5</v>
      </c>
      <c r="P2072" s="4"/>
    </row>
    <row r="2073" spans="1:16" s="5" customFormat="1" ht="17.45" customHeight="1">
      <c r="A2073" s="4">
        <v>2064</v>
      </c>
      <c r="B2073" s="133" t="s">
        <v>11855</v>
      </c>
      <c r="C2073" s="134" t="s">
        <v>11856</v>
      </c>
      <c r="D2073" s="135" t="s">
        <v>2574</v>
      </c>
      <c r="E2073" s="81" t="s">
        <v>11813</v>
      </c>
      <c r="F2073" s="145">
        <v>7.57</v>
      </c>
      <c r="G2073" s="145">
        <v>7.58</v>
      </c>
      <c r="H2073" s="48">
        <v>94</v>
      </c>
      <c r="I2073" s="48">
        <v>89</v>
      </c>
      <c r="J2073" s="151" t="str">
        <f t="shared" si="138"/>
        <v>SVK</v>
      </c>
      <c r="K2073" s="151" t="str">
        <f t="shared" si="138"/>
        <v>SVK</v>
      </c>
      <c r="L2073" s="151" t="str">
        <f t="shared" si="136"/>
        <v>SVK</v>
      </c>
      <c r="M2073" s="51"/>
      <c r="N2073" s="112" t="s">
        <v>895</v>
      </c>
      <c r="O2073" s="62">
        <f t="shared" si="139"/>
        <v>91.5</v>
      </c>
      <c r="P2073" s="4"/>
    </row>
    <row r="2074" spans="1:16" s="5" customFormat="1" ht="17.45" customHeight="1">
      <c r="A2074" s="4">
        <v>2065</v>
      </c>
      <c r="B2074" s="133" t="s">
        <v>11857</v>
      </c>
      <c r="C2074" s="134" t="s">
        <v>3493</v>
      </c>
      <c r="D2074" s="135" t="s">
        <v>366</v>
      </c>
      <c r="E2074" s="81" t="s">
        <v>11813</v>
      </c>
      <c r="F2074" s="145">
        <v>5.69</v>
      </c>
      <c r="G2074" s="145">
        <v>5.86</v>
      </c>
      <c r="H2074" s="48">
        <v>50</v>
      </c>
      <c r="I2074" s="48">
        <v>50</v>
      </c>
      <c r="J2074" s="151" t="str">
        <f t="shared" si="138"/>
        <v xml:space="preserve"> </v>
      </c>
      <c r="K2074" s="151" t="str">
        <f t="shared" si="138"/>
        <v xml:space="preserve"> </v>
      </c>
      <c r="L2074" s="151" t="str">
        <f t="shared" si="136"/>
        <v xml:space="preserve"> </v>
      </c>
      <c r="M2074" s="51"/>
      <c r="N2074" s="112"/>
      <c r="O2074" s="62">
        <f t="shared" si="139"/>
        <v>50</v>
      </c>
      <c r="P2074" s="4"/>
    </row>
    <row r="2075" spans="1:16" s="5" customFormat="1" ht="17.45" customHeight="1">
      <c r="A2075" s="4">
        <v>2066</v>
      </c>
      <c r="B2075" s="133" t="s">
        <v>11858</v>
      </c>
      <c r="C2075" s="134" t="s">
        <v>450</v>
      </c>
      <c r="D2075" s="135" t="s">
        <v>4038</v>
      </c>
      <c r="E2075" s="81" t="s">
        <v>11813</v>
      </c>
      <c r="F2075" s="145">
        <v>5.77</v>
      </c>
      <c r="G2075" s="145">
        <v>6.27</v>
      </c>
      <c r="H2075" s="48">
        <v>59</v>
      </c>
      <c r="I2075" s="48">
        <v>55</v>
      </c>
      <c r="J2075" s="151" t="str">
        <f t="shared" si="138"/>
        <v xml:space="preserve"> </v>
      </c>
      <c r="K2075" s="151" t="str">
        <f t="shared" si="138"/>
        <v xml:space="preserve"> </v>
      </c>
      <c r="L2075" s="151" t="str">
        <f t="shared" si="136"/>
        <v xml:space="preserve"> </v>
      </c>
      <c r="M2075" s="72"/>
      <c r="N2075" s="112" t="s">
        <v>895</v>
      </c>
      <c r="O2075" s="62">
        <f t="shared" si="139"/>
        <v>57</v>
      </c>
      <c r="P2075" s="4"/>
    </row>
    <row r="2076" spans="1:16" s="5" customFormat="1" ht="17.45" customHeight="1">
      <c r="A2076" s="4">
        <v>2067</v>
      </c>
      <c r="B2076" s="133" t="s">
        <v>11859</v>
      </c>
      <c r="C2076" s="134" t="s">
        <v>11860</v>
      </c>
      <c r="D2076" s="135" t="s">
        <v>3334</v>
      </c>
      <c r="E2076" s="81" t="s">
        <v>11813</v>
      </c>
      <c r="F2076" s="145">
        <v>6.32</v>
      </c>
      <c r="G2076" s="145">
        <v>6.23</v>
      </c>
      <c r="H2076" s="48">
        <v>60</v>
      </c>
      <c r="I2076" s="48">
        <v>90</v>
      </c>
      <c r="J2076" s="151" t="str">
        <f t="shared" si="138"/>
        <v xml:space="preserve"> </v>
      </c>
      <c r="K2076" s="151" t="str">
        <f t="shared" si="138"/>
        <v xml:space="preserve"> </v>
      </c>
      <c r="L2076" s="151" t="str">
        <f t="shared" si="136"/>
        <v xml:space="preserve"> </v>
      </c>
      <c r="M2076" s="84"/>
      <c r="N2076" s="112" t="s">
        <v>895</v>
      </c>
      <c r="O2076" s="62">
        <f t="shared" si="139"/>
        <v>75</v>
      </c>
      <c r="P2076" s="4"/>
    </row>
    <row r="2077" spans="1:16" s="5" customFormat="1" ht="17.45" customHeight="1">
      <c r="A2077" s="4">
        <v>2068</v>
      </c>
      <c r="B2077" s="133" t="s">
        <v>11861</v>
      </c>
      <c r="C2077" s="134" t="s">
        <v>11862</v>
      </c>
      <c r="D2077" s="135" t="s">
        <v>3335</v>
      </c>
      <c r="E2077" s="81" t="s">
        <v>11813</v>
      </c>
      <c r="F2077" s="145">
        <v>7.83</v>
      </c>
      <c r="G2077" s="145">
        <v>7.93</v>
      </c>
      <c r="H2077" s="48">
        <v>74</v>
      </c>
      <c r="I2077" s="48">
        <v>96</v>
      </c>
      <c r="J2077" s="151" t="str">
        <f t="shared" si="138"/>
        <v>SVK</v>
      </c>
      <c r="K2077" s="151" t="str">
        <f t="shared" si="138"/>
        <v>SVK</v>
      </c>
      <c r="L2077" s="151" t="str">
        <f t="shared" si="136"/>
        <v>SVK</v>
      </c>
      <c r="M2077" s="84"/>
      <c r="N2077" s="112" t="s">
        <v>895</v>
      </c>
      <c r="O2077" s="62">
        <f t="shared" si="139"/>
        <v>85</v>
      </c>
      <c r="P2077" s="4"/>
    </row>
    <row r="2078" spans="1:16" s="5" customFormat="1" ht="17.45" customHeight="1">
      <c r="A2078" s="4">
        <v>2069</v>
      </c>
      <c r="B2078" s="133" t="s">
        <v>11863</v>
      </c>
      <c r="C2078" s="134" t="s">
        <v>11864</v>
      </c>
      <c r="D2078" s="135" t="s">
        <v>4062</v>
      </c>
      <c r="E2078" s="81" t="s">
        <v>11813</v>
      </c>
      <c r="F2078" s="145">
        <v>6.9</v>
      </c>
      <c r="G2078" s="145">
        <v>6.93</v>
      </c>
      <c r="H2078" s="48">
        <v>59</v>
      </c>
      <c r="I2078" s="48">
        <v>72</v>
      </c>
      <c r="J2078" s="151" t="str">
        <f t="shared" si="138"/>
        <v xml:space="preserve"> </v>
      </c>
      <c r="K2078" s="151" t="str">
        <f t="shared" si="138"/>
        <v xml:space="preserve"> </v>
      </c>
      <c r="L2078" s="151" t="str">
        <f t="shared" si="136"/>
        <v xml:space="preserve"> </v>
      </c>
      <c r="M2078" s="98"/>
      <c r="N2078" s="112" t="s">
        <v>895</v>
      </c>
      <c r="O2078" s="62">
        <f t="shared" si="139"/>
        <v>65.5</v>
      </c>
      <c r="P2078" s="4"/>
    </row>
    <row r="2079" spans="1:16" s="5" customFormat="1" ht="17.45" customHeight="1">
      <c r="A2079" s="4">
        <v>2070</v>
      </c>
      <c r="B2079" s="133" t="s">
        <v>11865</v>
      </c>
      <c r="C2079" s="134" t="s">
        <v>2129</v>
      </c>
      <c r="D2079" s="135" t="s">
        <v>4062</v>
      </c>
      <c r="E2079" s="81" t="s">
        <v>11813</v>
      </c>
      <c r="F2079" s="145">
        <v>6.34</v>
      </c>
      <c r="G2079" s="145">
        <v>6.86</v>
      </c>
      <c r="H2079" s="48">
        <v>54</v>
      </c>
      <c r="I2079" s="48">
        <v>67</v>
      </c>
      <c r="J2079" s="151" t="str">
        <f t="shared" si="138"/>
        <v xml:space="preserve"> </v>
      </c>
      <c r="K2079" s="151" t="str">
        <f t="shared" si="138"/>
        <v xml:space="preserve"> </v>
      </c>
      <c r="L2079" s="151" t="str">
        <f t="shared" si="136"/>
        <v xml:space="preserve"> </v>
      </c>
      <c r="M2079" s="63"/>
      <c r="N2079" s="112" t="s">
        <v>895</v>
      </c>
      <c r="O2079" s="62">
        <f t="shared" si="139"/>
        <v>60.5</v>
      </c>
      <c r="P2079" s="4"/>
    </row>
    <row r="2080" spans="1:16" s="5" customFormat="1" ht="17.45" customHeight="1">
      <c r="A2080" s="4">
        <v>2071</v>
      </c>
      <c r="B2080" s="133" t="s">
        <v>11866</v>
      </c>
      <c r="C2080" s="134" t="s">
        <v>3724</v>
      </c>
      <c r="D2080" s="135" t="s">
        <v>9185</v>
      </c>
      <c r="E2080" s="81" t="s">
        <v>11813</v>
      </c>
      <c r="F2080" s="145">
        <v>8.0500000000000007</v>
      </c>
      <c r="G2080" s="145">
        <v>8.27</v>
      </c>
      <c r="H2080" s="48">
        <v>82</v>
      </c>
      <c r="I2080" s="48">
        <v>94</v>
      </c>
      <c r="J2080" s="151" t="str">
        <f t="shared" si="138"/>
        <v>SVG</v>
      </c>
      <c r="K2080" s="151" t="str">
        <f t="shared" si="138"/>
        <v>SVG</v>
      </c>
      <c r="L2080" s="151" t="str">
        <f t="shared" si="136"/>
        <v>SVG</v>
      </c>
      <c r="M2080" s="83"/>
      <c r="N2080" s="112" t="s">
        <v>895</v>
      </c>
      <c r="O2080" s="62">
        <f t="shared" si="139"/>
        <v>88</v>
      </c>
      <c r="P2080" s="4"/>
    </row>
    <row r="2081" spans="1:16" s="5" customFormat="1" ht="17.45" customHeight="1">
      <c r="A2081" s="4">
        <v>2072</v>
      </c>
      <c r="B2081" s="133" t="s">
        <v>11867</v>
      </c>
      <c r="C2081" s="134" t="s">
        <v>11868</v>
      </c>
      <c r="D2081" s="135" t="s">
        <v>4672</v>
      </c>
      <c r="E2081" s="81" t="s">
        <v>11813</v>
      </c>
      <c r="F2081" s="145">
        <v>6.92</v>
      </c>
      <c r="G2081" s="145">
        <v>7.07</v>
      </c>
      <c r="H2081" s="48">
        <v>82</v>
      </c>
      <c r="I2081" s="48">
        <v>52</v>
      </c>
      <c r="J2081" s="151" t="str">
        <f t="shared" si="138"/>
        <v xml:space="preserve"> </v>
      </c>
      <c r="K2081" s="151" t="str">
        <f t="shared" si="138"/>
        <v xml:space="preserve"> </v>
      </c>
      <c r="L2081" s="151" t="str">
        <f t="shared" si="136"/>
        <v xml:space="preserve"> </v>
      </c>
      <c r="M2081" s="83"/>
      <c r="N2081" s="112" t="s">
        <v>895</v>
      </c>
      <c r="O2081" s="62">
        <f t="shared" si="139"/>
        <v>67</v>
      </c>
      <c r="P2081" s="4"/>
    </row>
    <row r="2082" spans="1:16" s="5" customFormat="1" ht="17.45" customHeight="1">
      <c r="A2082" s="4">
        <v>2073</v>
      </c>
      <c r="B2082" s="133" t="s">
        <v>11869</v>
      </c>
      <c r="C2082" s="134" t="s">
        <v>11870</v>
      </c>
      <c r="D2082" s="135" t="s">
        <v>3171</v>
      </c>
      <c r="E2082" s="81" t="s">
        <v>11813</v>
      </c>
      <c r="F2082" s="145">
        <v>7.02</v>
      </c>
      <c r="G2082" s="145">
        <v>7.91</v>
      </c>
      <c r="H2082" s="48">
        <v>73</v>
      </c>
      <c r="I2082" s="48">
        <v>79</v>
      </c>
      <c r="J2082" s="166" t="str">
        <f t="shared" ref="J2082:K2104" si="140">IF(AND(F2082&gt;=9,H2082&gt;=90),"SVXS",IF(AND(F2082&gt;=8,H2082&gt;=80),"SVG",IF(AND(F2082&gt;=7,H2082&gt;=70),"SVK"," ")))</f>
        <v>SVK</v>
      </c>
      <c r="K2082" s="151" t="str">
        <f t="shared" si="140"/>
        <v>SVK</v>
      </c>
      <c r="L2082" s="166" t="str">
        <f t="shared" si="136"/>
        <v>SVK</v>
      </c>
      <c r="M2082" s="158" t="s">
        <v>12589</v>
      </c>
      <c r="N2082" s="112" t="s">
        <v>895</v>
      </c>
      <c r="O2082" s="62">
        <f t="shared" si="139"/>
        <v>76</v>
      </c>
      <c r="P2082" s="4"/>
    </row>
    <row r="2083" spans="1:16" s="5" customFormat="1" ht="17.45" customHeight="1">
      <c r="A2083" s="4">
        <v>2074</v>
      </c>
      <c r="B2083" s="133" t="s">
        <v>11871</v>
      </c>
      <c r="C2083" s="134" t="s">
        <v>11872</v>
      </c>
      <c r="D2083" s="135" t="s">
        <v>1808</v>
      </c>
      <c r="E2083" s="81" t="s">
        <v>11813</v>
      </c>
      <c r="F2083" s="145">
        <v>6.04</v>
      </c>
      <c r="G2083" s="145">
        <v>6.89</v>
      </c>
      <c r="H2083" s="48">
        <v>57</v>
      </c>
      <c r="I2083" s="48">
        <v>62</v>
      </c>
      <c r="J2083" s="151" t="str">
        <f t="shared" si="140"/>
        <v xml:space="preserve"> </v>
      </c>
      <c r="K2083" s="151" t="str">
        <f t="shared" si="140"/>
        <v xml:space="preserve"> </v>
      </c>
      <c r="L2083" s="151" t="str">
        <f t="shared" si="136"/>
        <v xml:space="preserve"> </v>
      </c>
      <c r="M2083" s="63"/>
      <c r="N2083" s="112" t="s">
        <v>895</v>
      </c>
      <c r="O2083" s="62">
        <f t="shared" si="139"/>
        <v>59.5</v>
      </c>
      <c r="P2083" s="4"/>
    </row>
    <row r="2084" spans="1:16" s="5" customFormat="1" ht="17.45" customHeight="1">
      <c r="A2084" s="4">
        <v>2075</v>
      </c>
      <c r="B2084" s="133" t="s">
        <v>11874</v>
      </c>
      <c r="C2084" s="134" t="s">
        <v>3905</v>
      </c>
      <c r="D2084" s="135" t="s">
        <v>4563</v>
      </c>
      <c r="E2084" s="81" t="s">
        <v>11873</v>
      </c>
      <c r="F2084" s="145">
        <v>8.51</v>
      </c>
      <c r="G2084" s="145">
        <v>7.81</v>
      </c>
      <c r="H2084" s="48">
        <v>80</v>
      </c>
      <c r="I2084" s="48">
        <v>93</v>
      </c>
      <c r="J2084" s="151" t="str">
        <f t="shared" si="140"/>
        <v>SVG</v>
      </c>
      <c r="K2084" s="151" t="str">
        <f t="shared" si="140"/>
        <v>SVK</v>
      </c>
      <c r="L2084" s="151" t="str">
        <f t="shared" ref="L2084:L2104" si="141">IF(AND(J2084="SVXS",K2084="SVXS"),"SVXS",IF(AND(J2084="SVG",K2084="SVG"),"SVG",IF(AND(J2084="SVK",K2084="SVK"),"SVK",IF(AND(J2084="SVXS",K2084="SVG"),"SVG",IF(AND(J2084="SVG",K2084="SVXS"),"SVG",IF(AND(J2084="SVG",K2084="SVK"),"SVK",IF(AND(J2084="SVK",K2084="SVG"),"SVK"," ")))))))</f>
        <v>SVK</v>
      </c>
      <c r="M2084" s="72"/>
      <c r="N2084" s="112" t="s">
        <v>895</v>
      </c>
      <c r="O2084" s="62">
        <f t="shared" si="139"/>
        <v>86.5</v>
      </c>
      <c r="P2084" s="4"/>
    </row>
    <row r="2085" spans="1:16" s="5" customFormat="1" ht="17.45" customHeight="1">
      <c r="A2085" s="4">
        <v>2076</v>
      </c>
      <c r="B2085" s="133" t="s">
        <v>11875</v>
      </c>
      <c r="C2085" s="134" t="s">
        <v>3196</v>
      </c>
      <c r="D2085" s="135" t="s">
        <v>3835</v>
      </c>
      <c r="E2085" s="81" t="s">
        <v>11873</v>
      </c>
      <c r="F2085" s="145">
        <v>8.16</v>
      </c>
      <c r="G2085" s="145">
        <v>7.73</v>
      </c>
      <c r="H2085" s="48">
        <v>71</v>
      </c>
      <c r="I2085" s="48">
        <v>96</v>
      </c>
      <c r="J2085" s="151" t="str">
        <f t="shared" si="140"/>
        <v>SVK</v>
      </c>
      <c r="K2085" s="151" t="str">
        <f t="shared" si="140"/>
        <v>SVK</v>
      </c>
      <c r="L2085" s="151" t="str">
        <f t="shared" si="141"/>
        <v>SVK</v>
      </c>
      <c r="M2085" s="63"/>
      <c r="N2085" s="112" t="s">
        <v>895</v>
      </c>
      <c r="O2085" s="62">
        <f t="shared" si="139"/>
        <v>83.5</v>
      </c>
      <c r="P2085" s="4"/>
    </row>
    <row r="2086" spans="1:16" s="5" customFormat="1" ht="17.45" customHeight="1">
      <c r="A2086" s="4">
        <v>2077</v>
      </c>
      <c r="B2086" s="133" t="s">
        <v>11876</v>
      </c>
      <c r="C2086" s="134" t="s">
        <v>3724</v>
      </c>
      <c r="D2086" s="135" t="s">
        <v>3835</v>
      </c>
      <c r="E2086" s="81" t="s">
        <v>11873</v>
      </c>
      <c r="F2086" s="145">
        <v>9.18</v>
      </c>
      <c r="G2086" s="145">
        <v>8.42</v>
      </c>
      <c r="H2086" s="48">
        <v>67</v>
      </c>
      <c r="I2086" s="48">
        <v>100</v>
      </c>
      <c r="J2086" s="151" t="str">
        <f t="shared" si="140"/>
        <v xml:space="preserve"> </v>
      </c>
      <c r="K2086" s="151" t="str">
        <f t="shared" si="140"/>
        <v>SVG</v>
      </c>
      <c r="L2086" s="151" t="str">
        <f t="shared" si="141"/>
        <v xml:space="preserve"> </v>
      </c>
      <c r="M2086" s="101"/>
      <c r="N2086" s="112" t="s">
        <v>895</v>
      </c>
      <c r="O2086" s="62">
        <f t="shared" si="139"/>
        <v>83.5</v>
      </c>
      <c r="P2086" s="4"/>
    </row>
    <row r="2087" spans="1:16" s="5" customFormat="1" ht="17.45" customHeight="1">
      <c r="A2087" s="4">
        <v>2078</v>
      </c>
      <c r="B2087" s="133" t="s">
        <v>11877</v>
      </c>
      <c r="C2087" s="134" t="s">
        <v>3380</v>
      </c>
      <c r="D2087" s="135" t="s">
        <v>1756</v>
      </c>
      <c r="E2087" s="81" t="s">
        <v>11873</v>
      </c>
      <c r="F2087" s="145">
        <v>8.42</v>
      </c>
      <c r="G2087" s="145">
        <v>8.56</v>
      </c>
      <c r="H2087" s="48">
        <v>70</v>
      </c>
      <c r="I2087" s="48">
        <v>93</v>
      </c>
      <c r="J2087" s="151" t="str">
        <f t="shared" si="140"/>
        <v>SVK</v>
      </c>
      <c r="K2087" s="151" t="str">
        <f t="shared" si="140"/>
        <v>SVG</v>
      </c>
      <c r="L2087" s="151" t="str">
        <f t="shared" si="141"/>
        <v>SVK</v>
      </c>
      <c r="M2087" s="101"/>
      <c r="N2087" s="112" t="s">
        <v>895</v>
      </c>
      <c r="O2087" s="62">
        <f t="shared" si="139"/>
        <v>81.5</v>
      </c>
      <c r="P2087" s="75"/>
    </row>
    <row r="2088" spans="1:16" s="5" customFormat="1" ht="17.45" customHeight="1">
      <c r="A2088" s="4">
        <v>2079</v>
      </c>
      <c r="B2088" s="133" t="s">
        <v>11878</v>
      </c>
      <c r="C2088" s="134" t="s">
        <v>6585</v>
      </c>
      <c r="D2088" s="135" t="s">
        <v>22</v>
      </c>
      <c r="E2088" s="81" t="s">
        <v>11873</v>
      </c>
      <c r="F2088" s="145">
        <v>6.9</v>
      </c>
      <c r="G2088" s="145">
        <v>6.8</v>
      </c>
      <c r="H2088" s="48">
        <v>63</v>
      </c>
      <c r="I2088" s="48">
        <v>82</v>
      </c>
      <c r="J2088" s="151" t="str">
        <f t="shared" si="140"/>
        <v xml:space="preserve"> </v>
      </c>
      <c r="K2088" s="151" t="str">
        <f t="shared" si="140"/>
        <v xml:space="preserve"> </v>
      </c>
      <c r="L2088" s="151" t="str">
        <f t="shared" si="141"/>
        <v xml:space="preserve"> </v>
      </c>
      <c r="M2088" s="51"/>
      <c r="N2088" s="112" t="s">
        <v>895</v>
      </c>
      <c r="O2088" s="62">
        <f t="shared" si="139"/>
        <v>72.5</v>
      </c>
      <c r="P2088" s="75"/>
    </row>
    <row r="2089" spans="1:16" s="5" customFormat="1" ht="17.45" customHeight="1">
      <c r="A2089" s="4">
        <v>2080</v>
      </c>
      <c r="B2089" s="133" t="s">
        <v>11879</v>
      </c>
      <c r="C2089" s="134" t="s">
        <v>1695</v>
      </c>
      <c r="D2089" s="135" t="s">
        <v>3922</v>
      </c>
      <c r="E2089" s="81" t="s">
        <v>11873</v>
      </c>
      <c r="F2089" s="145">
        <v>7.31</v>
      </c>
      <c r="G2089" s="145">
        <v>6.62</v>
      </c>
      <c r="H2089" s="48">
        <v>67</v>
      </c>
      <c r="I2089" s="48">
        <v>73</v>
      </c>
      <c r="J2089" s="151" t="str">
        <f t="shared" si="140"/>
        <v xml:space="preserve"> </v>
      </c>
      <c r="K2089" s="151" t="str">
        <f t="shared" si="140"/>
        <v xml:space="preserve"> </v>
      </c>
      <c r="L2089" s="151" t="str">
        <f t="shared" si="141"/>
        <v xml:space="preserve"> </v>
      </c>
      <c r="M2089" s="83"/>
      <c r="N2089" s="112"/>
      <c r="O2089" s="62">
        <f t="shared" si="139"/>
        <v>70</v>
      </c>
      <c r="P2089" s="75"/>
    </row>
    <row r="2090" spans="1:16" s="5" customFormat="1" ht="17.45" customHeight="1">
      <c r="A2090" s="4">
        <v>2081</v>
      </c>
      <c r="B2090" s="133" t="s">
        <v>11880</v>
      </c>
      <c r="C2090" s="134" t="s">
        <v>11881</v>
      </c>
      <c r="D2090" s="135" t="s">
        <v>1897</v>
      </c>
      <c r="E2090" s="81" t="s">
        <v>11873</v>
      </c>
      <c r="F2090" s="145">
        <v>7.67</v>
      </c>
      <c r="G2090" s="145">
        <v>6.97</v>
      </c>
      <c r="H2090" s="48">
        <v>59</v>
      </c>
      <c r="I2090" s="48">
        <v>63</v>
      </c>
      <c r="J2090" s="151" t="str">
        <f t="shared" si="140"/>
        <v xml:space="preserve"> </v>
      </c>
      <c r="K2090" s="151" t="str">
        <f t="shared" si="140"/>
        <v xml:space="preserve"> </v>
      </c>
      <c r="L2090" s="151" t="str">
        <f t="shared" si="141"/>
        <v xml:space="preserve"> </v>
      </c>
      <c r="M2090" s="63"/>
      <c r="N2090" s="112" t="s">
        <v>895</v>
      </c>
      <c r="O2090" s="62">
        <f t="shared" si="139"/>
        <v>61</v>
      </c>
      <c r="P2090" s="75"/>
    </row>
    <row r="2091" spans="1:16" s="5" customFormat="1" ht="17.45" customHeight="1">
      <c r="A2091" s="4">
        <v>2082</v>
      </c>
      <c r="B2091" s="133" t="s">
        <v>11882</v>
      </c>
      <c r="C2091" s="134" t="s">
        <v>2075</v>
      </c>
      <c r="D2091" s="135" t="s">
        <v>1897</v>
      </c>
      <c r="E2091" s="81" t="s">
        <v>11873</v>
      </c>
      <c r="F2091" s="145">
        <v>8.0500000000000007</v>
      </c>
      <c r="G2091" s="145">
        <v>8</v>
      </c>
      <c r="H2091" s="48">
        <v>65</v>
      </c>
      <c r="I2091" s="48">
        <v>79</v>
      </c>
      <c r="J2091" s="151" t="str">
        <f t="shared" si="140"/>
        <v xml:space="preserve"> </v>
      </c>
      <c r="K2091" s="151" t="str">
        <f t="shared" si="140"/>
        <v>SVK</v>
      </c>
      <c r="L2091" s="151" t="str">
        <f t="shared" si="141"/>
        <v xml:space="preserve"> </v>
      </c>
      <c r="M2091" s="101"/>
      <c r="N2091" s="112" t="s">
        <v>895</v>
      </c>
      <c r="O2091" s="62">
        <f t="shared" si="139"/>
        <v>72</v>
      </c>
      <c r="P2091" s="75"/>
    </row>
    <row r="2092" spans="1:16" s="5" customFormat="1" ht="17.45" customHeight="1">
      <c r="A2092" s="4">
        <v>2083</v>
      </c>
      <c r="B2092" s="133" t="s">
        <v>11883</v>
      </c>
      <c r="C2092" s="134" t="s">
        <v>11884</v>
      </c>
      <c r="D2092" s="135" t="s">
        <v>3326</v>
      </c>
      <c r="E2092" s="81" t="s">
        <v>11873</v>
      </c>
      <c r="F2092" s="145">
        <v>7.33</v>
      </c>
      <c r="G2092" s="145">
        <v>7.33</v>
      </c>
      <c r="H2092" s="48">
        <v>59</v>
      </c>
      <c r="I2092" s="48">
        <v>61</v>
      </c>
      <c r="J2092" s="151" t="str">
        <f t="shared" si="140"/>
        <v xml:space="preserve"> </v>
      </c>
      <c r="K2092" s="151" t="str">
        <f t="shared" si="140"/>
        <v xml:space="preserve"> </v>
      </c>
      <c r="L2092" s="151" t="str">
        <f t="shared" si="141"/>
        <v xml:space="preserve"> </v>
      </c>
      <c r="M2092" s="101"/>
      <c r="N2092" s="112" t="s">
        <v>895</v>
      </c>
      <c r="O2092" s="62">
        <f t="shared" si="139"/>
        <v>60</v>
      </c>
      <c r="P2092" s="75"/>
    </row>
    <row r="2093" spans="1:16" s="5" customFormat="1" ht="17.45" customHeight="1">
      <c r="A2093" s="4">
        <v>2084</v>
      </c>
      <c r="B2093" s="133" t="s">
        <v>11885</v>
      </c>
      <c r="C2093" s="134" t="s">
        <v>7856</v>
      </c>
      <c r="D2093" s="135" t="s">
        <v>1822</v>
      </c>
      <c r="E2093" s="81" t="s">
        <v>11873</v>
      </c>
      <c r="F2093" s="145">
        <v>7.02</v>
      </c>
      <c r="G2093" s="145">
        <v>5.95</v>
      </c>
      <c r="H2093" s="48">
        <v>57</v>
      </c>
      <c r="I2093" s="48">
        <v>66</v>
      </c>
      <c r="J2093" s="165" t="str">
        <f t="shared" si="140"/>
        <v xml:space="preserve"> </v>
      </c>
      <c r="K2093" s="165" t="str">
        <f t="shared" si="140"/>
        <v xml:space="preserve"> </v>
      </c>
      <c r="L2093" s="165" t="str">
        <f t="shared" si="141"/>
        <v xml:space="preserve"> </v>
      </c>
      <c r="M2093" s="83"/>
      <c r="N2093" s="112" t="s">
        <v>895</v>
      </c>
      <c r="O2093" s="62">
        <f t="shared" si="139"/>
        <v>61.5</v>
      </c>
      <c r="P2093" s="58"/>
    </row>
    <row r="2094" spans="1:16" s="5" customFormat="1" ht="17.45" customHeight="1">
      <c r="A2094" s="4">
        <v>2085</v>
      </c>
      <c r="B2094" s="133" t="s">
        <v>11886</v>
      </c>
      <c r="C2094" s="134" t="s">
        <v>11887</v>
      </c>
      <c r="D2094" s="135" t="s">
        <v>3610</v>
      </c>
      <c r="E2094" s="81" t="s">
        <v>11873</v>
      </c>
      <c r="F2094" s="145">
        <v>6.81</v>
      </c>
      <c r="G2094" s="145">
        <v>6.4</v>
      </c>
      <c r="H2094" s="48">
        <v>52</v>
      </c>
      <c r="I2094" s="48">
        <v>61</v>
      </c>
      <c r="J2094" s="165" t="str">
        <f t="shared" si="140"/>
        <v xml:space="preserve"> </v>
      </c>
      <c r="K2094" s="165" t="str">
        <f t="shared" si="140"/>
        <v xml:space="preserve"> </v>
      </c>
      <c r="L2094" s="165" t="str">
        <f t="shared" si="141"/>
        <v xml:space="preserve"> </v>
      </c>
      <c r="M2094" s="83"/>
      <c r="N2094" s="112" t="s">
        <v>895</v>
      </c>
      <c r="O2094" s="62">
        <f t="shared" si="139"/>
        <v>56.5</v>
      </c>
      <c r="P2094" s="58"/>
    </row>
    <row r="2095" spans="1:16" s="5" customFormat="1" ht="17.45" customHeight="1">
      <c r="A2095" s="4">
        <v>2086</v>
      </c>
      <c r="B2095" s="133" t="s">
        <v>11888</v>
      </c>
      <c r="C2095" s="134" t="s">
        <v>3384</v>
      </c>
      <c r="D2095" s="135" t="s">
        <v>1623</v>
      </c>
      <c r="E2095" s="81" t="s">
        <v>11873</v>
      </c>
      <c r="F2095" s="145">
        <v>8.25</v>
      </c>
      <c r="G2095" s="145">
        <v>7.13</v>
      </c>
      <c r="H2095" s="48">
        <v>70</v>
      </c>
      <c r="I2095" s="48">
        <v>90</v>
      </c>
      <c r="J2095" s="165" t="str">
        <f t="shared" si="140"/>
        <v>SVK</v>
      </c>
      <c r="K2095" s="168" t="str">
        <f t="shared" si="140"/>
        <v>SVK</v>
      </c>
      <c r="L2095" s="168" t="str">
        <f t="shared" si="141"/>
        <v>SVK</v>
      </c>
      <c r="M2095" s="158" t="s">
        <v>12603</v>
      </c>
      <c r="N2095" s="112" t="s">
        <v>895</v>
      </c>
      <c r="O2095" s="62">
        <f t="shared" si="139"/>
        <v>80</v>
      </c>
      <c r="P2095" s="58"/>
    </row>
    <row r="2096" spans="1:16" s="5" customFormat="1" ht="17.45" customHeight="1">
      <c r="A2096" s="4">
        <v>2087</v>
      </c>
      <c r="B2096" s="133" t="s">
        <v>11889</v>
      </c>
      <c r="C2096" s="134" t="s">
        <v>11890</v>
      </c>
      <c r="D2096" s="135" t="s">
        <v>3512</v>
      </c>
      <c r="E2096" s="81" t="s">
        <v>11873</v>
      </c>
      <c r="F2096" s="145">
        <v>7.94</v>
      </c>
      <c r="G2096" s="145">
        <v>6.64</v>
      </c>
      <c r="H2096" s="48">
        <v>59</v>
      </c>
      <c r="I2096" s="48">
        <v>70</v>
      </c>
      <c r="J2096" s="165" t="str">
        <f t="shared" si="140"/>
        <v xml:space="preserve"> </v>
      </c>
      <c r="K2096" s="165" t="str">
        <f t="shared" si="140"/>
        <v xml:space="preserve"> </v>
      </c>
      <c r="L2096" s="165" t="str">
        <f t="shared" si="141"/>
        <v xml:space="preserve"> </v>
      </c>
      <c r="M2096" s="130"/>
      <c r="N2096" s="112" t="s">
        <v>895</v>
      </c>
      <c r="O2096" s="62">
        <f t="shared" si="139"/>
        <v>64.5</v>
      </c>
      <c r="P2096" s="58"/>
    </row>
    <row r="2097" spans="1:16" s="5" customFormat="1" ht="17.45" customHeight="1">
      <c r="A2097" s="4">
        <v>2088</v>
      </c>
      <c r="B2097" s="133" t="s">
        <v>11891</v>
      </c>
      <c r="C2097" s="134" t="s">
        <v>8780</v>
      </c>
      <c r="D2097" s="135" t="s">
        <v>945</v>
      </c>
      <c r="E2097" s="81" t="s">
        <v>11873</v>
      </c>
      <c r="F2097" s="145">
        <v>8.3000000000000007</v>
      </c>
      <c r="G2097" s="145">
        <v>7.61</v>
      </c>
      <c r="H2097" s="48">
        <v>63</v>
      </c>
      <c r="I2097" s="48">
        <v>80</v>
      </c>
      <c r="J2097" s="165" t="str">
        <f t="shared" si="140"/>
        <v xml:space="preserve"> </v>
      </c>
      <c r="K2097" s="165" t="str">
        <f t="shared" si="140"/>
        <v>SVK</v>
      </c>
      <c r="L2097" s="165" t="str">
        <f t="shared" si="141"/>
        <v xml:space="preserve"> </v>
      </c>
      <c r="M2097" s="144"/>
      <c r="N2097" s="112" t="s">
        <v>895</v>
      </c>
      <c r="O2097" s="62">
        <f t="shared" si="139"/>
        <v>71.5</v>
      </c>
      <c r="P2097" s="58"/>
    </row>
    <row r="2098" spans="1:16" s="5" customFormat="1" ht="17.45" customHeight="1">
      <c r="A2098" s="4">
        <v>2089</v>
      </c>
      <c r="B2098" s="133" t="s">
        <v>11892</v>
      </c>
      <c r="C2098" s="134" t="s">
        <v>3170</v>
      </c>
      <c r="D2098" s="135" t="s">
        <v>3764</v>
      </c>
      <c r="E2098" s="81" t="s">
        <v>11873</v>
      </c>
      <c r="F2098" s="145">
        <v>7.41</v>
      </c>
      <c r="G2098" s="145">
        <v>7.28</v>
      </c>
      <c r="H2098" s="48">
        <v>75</v>
      </c>
      <c r="I2098" s="48">
        <v>100</v>
      </c>
      <c r="J2098" s="151" t="str">
        <f t="shared" si="140"/>
        <v>SVK</v>
      </c>
      <c r="K2098" s="151" t="str">
        <f t="shared" si="140"/>
        <v>SVK</v>
      </c>
      <c r="L2098" s="151" t="str">
        <f t="shared" si="141"/>
        <v>SVK</v>
      </c>
      <c r="M2098" s="83"/>
      <c r="N2098" s="112" t="s">
        <v>895</v>
      </c>
      <c r="O2098" s="62">
        <f t="shared" si="139"/>
        <v>87.5</v>
      </c>
      <c r="P2098" s="4"/>
    </row>
    <row r="2099" spans="1:16" s="5" customFormat="1" ht="17.45" customHeight="1">
      <c r="A2099" s="4">
        <v>2090</v>
      </c>
      <c r="B2099" s="133" t="s">
        <v>11893</v>
      </c>
      <c r="C2099" s="134" t="s">
        <v>11894</v>
      </c>
      <c r="D2099" s="135" t="s">
        <v>3764</v>
      </c>
      <c r="E2099" s="81" t="s">
        <v>11873</v>
      </c>
      <c r="F2099" s="145">
        <v>7.15</v>
      </c>
      <c r="G2099" s="145">
        <v>6.47</v>
      </c>
      <c r="H2099" s="48">
        <v>57</v>
      </c>
      <c r="I2099" s="48">
        <v>70</v>
      </c>
      <c r="J2099" s="151" t="str">
        <f t="shared" si="140"/>
        <v xml:space="preserve"> </v>
      </c>
      <c r="K2099" s="151" t="str">
        <f t="shared" si="140"/>
        <v xml:space="preserve"> </v>
      </c>
      <c r="L2099" s="151" t="str">
        <f t="shared" si="141"/>
        <v xml:space="preserve"> </v>
      </c>
      <c r="M2099" s="83"/>
      <c r="N2099" s="112" t="s">
        <v>895</v>
      </c>
      <c r="O2099" s="62">
        <f t="shared" si="139"/>
        <v>63.5</v>
      </c>
      <c r="P2099" s="4"/>
    </row>
    <row r="2100" spans="1:16" s="5" customFormat="1" ht="17.45" customHeight="1">
      <c r="A2100" s="4">
        <v>2091</v>
      </c>
      <c r="B2100" s="133" t="s">
        <v>11895</v>
      </c>
      <c r="C2100" s="134" t="s">
        <v>11896</v>
      </c>
      <c r="D2100" s="135" t="s">
        <v>996</v>
      </c>
      <c r="E2100" s="81" t="s">
        <v>11873</v>
      </c>
      <c r="F2100" s="145">
        <v>5.49</v>
      </c>
      <c r="G2100" s="145">
        <v>6.12</v>
      </c>
      <c r="H2100" s="48">
        <v>64</v>
      </c>
      <c r="I2100" s="48">
        <v>87</v>
      </c>
      <c r="J2100" s="151" t="str">
        <f t="shared" si="140"/>
        <v xml:space="preserve"> </v>
      </c>
      <c r="K2100" s="151" t="str">
        <f t="shared" si="140"/>
        <v xml:space="preserve"> </v>
      </c>
      <c r="L2100" s="151" t="str">
        <f t="shared" si="141"/>
        <v xml:space="preserve"> </v>
      </c>
      <c r="M2100" s="83"/>
      <c r="N2100" s="112"/>
      <c r="O2100" s="62">
        <f t="shared" si="139"/>
        <v>75.5</v>
      </c>
      <c r="P2100" s="4"/>
    </row>
    <row r="2101" spans="1:16" s="5" customFormat="1" ht="17.45" customHeight="1">
      <c r="A2101" s="4">
        <v>2092</v>
      </c>
      <c r="B2101" s="133" t="s">
        <v>11897</v>
      </c>
      <c r="C2101" s="134" t="s">
        <v>11898</v>
      </c>
      <c r="D2101" s="135" t="s">
        <v>3383</v>
      </c>
      <c r="E2101" s="81" t="s">
        <v>11873</v>
      </c>
      <c r="F2101" s="145">
        <v>9</v>
      </c>
      <c r="G2101" s="145">
        <v>8.52</v>
      </c>
      <c r="H2101" s="48">
        <v>62</v>
      </c>
      <c r="I2101" s="48">
        <v>87</v>
      </c>
      <c r="J2101" s="151" t="str">
        <f t="shared" si="140"/>
        <v xml:space="preserve"> </v>
      </c>
      <c r="K2101" s="151" t="str">
        <f t="shared" si="140"/>
        <v>SVG</v>
      </c>
      <c r="L2101" s="151" t="str">
        <f t="shared" si="141"/>
        <v xml:space="preserve"> </v>
      </c>
      <c r="M2101" s="199" t="s">
        <v>12624</v>
      </c>
      <c r="N2101" s="112" t="s">
        <v>895</v>
      </c>
      <c r="O2101" s="62">
        <f t="shared" si="139"/>
        <v>74.5</v>
      </c>
      <c r="P2101" s="4"/>
    </row>
    <row r="2102" spans="1:16" s="5" customFormat="1" ht="17.45" customHeight="1">
      <c r="A2102" s="4">
        <v>2093</v>
      </c>
      <c r="B2102" s="133" t="s">
        <v>11899</v>
      </c>
      <c r="C2102" s="134" t="s">
        <v>11900</v>
      </c>
      <c r="D2102" s="135" t="s">
        <v>3383</v>
      </c>
      <c r="E2102" s="81" t="s">
        <v>11873</v>
      </c>
      <c r="F2102" s="145">
        <v>6.85</v>
      </c>
      <c r="G2102" s="145">
        <v>5.85</v>
      </c>
      <c r="H2102" s="48">
        <v>66</v>
      </c>
      <c r="I2102" s="48">
        <v>69</v>
      </c>
      <c r="J2102" s="151" t="str">
        <f t="shared" si="140"/>
        <v xml:space="preserve"> </v>
      </c>
      <c r="K2102" s="151" t="str">
        <f t="shared" si="140"/>
        <v xml:space="preserve"> </v>
      </c>
      <c r="L2102" s="151" t="str">
        <f t="shared" si="141"/>
        <v xml:space="preserve"> </v>
      </c>
      <c r="M2102" s="84"/>
      <c r="N2102" s="112" t="s">
        <v>895</v>
      </c>
      <c r="O2102" s="62">
        <f t="shared" si="139"/>
        <v>67.5</v>
      </c>
      <c r="P2102" s="4"/>
    </row>
    <row r="2103" spans="1:16" s="5" customFormat="1" ht="17.45" customHeight="1">
      <c r="A2103" s="4">
        <v>2094</v>
      </c>
      <c r="B2103" s="133" t="s">
        <v>11901</v>
      </c>
      <c r="C2103" s="134" t="s">
        <v>414</v>
      </c>
      <c r="D2103" s="135" t="s">
        <v>4658</v>
      </c>
      <c r="E2103" s="81" t="s">
        <v>11873</v>
      </c>
      <c r="F2103" s="145">
        <v>7.62</v>
      </c>
      <c r="G2103" s="145">
        <v>6.68</v>
      </c>
      <c r="H2103" s="48">
        <v>64</v>
      </c>
      <c r="I2103" s="48">
        <v>75</v>
      </c>
      <c r="J2103" s="151" t="str">
        <f t="shared" si="140"/>
        <v xml:space="preserve"> </v>
      </c>
      <c r="K2103" s="151" t="str">
        <f t="shared" si="140"/>
        <v xml:space="preserve"> </v>
      </c>
      <c r="L2103" s="151" t="str">
        <f t="shared" si="141"/>
        <v xml:space="preserve"> </v>
      </c>
      <c r="M2103" s="84"/>
      <c r="N2103" s="112" t="s">
        <v>895</v>
      </c>
      <c r="O2103" s="62">
        <f t="shared" si="139"/>
        <v>69.5</v>
      </c>
      <c r="P2103" s="4"/>
    </row>
    <row r="2104" spans="1:16" s="5" customFormat="1" ht="17.45" customHeight="1">
      <c r="A2104" s="4">
        <v>2095</v>
      </c>
      <c r="B2104" s="133" t="s">
        <v>11902</v>
      </c>
      <c r="C2104" s="134" t="s">
        <v>1799</v>
      </c>
      <c r="D2104" s="135" t="s">
        <v>4658</v>
      </c>
      <c r="E2104" s="81" t="s">
        <v>11873</v>
      </c>
      <c r="F2104" s="145">
        <v>4.6500000000000004</v>
      </c>
      <c r="G2104" s="145">
        <v>4.59</v>
      </c>
      <c r="H2104" s="48">
        <v>67</v>
      </c>
      <c r="I2104" s="48">
        <v>68</v>
      </c>
      <c r="J2104" s="151" t="str">
        <f t="shared" si="140"/>
        <v xml:space="preserve"> </v>
      </c>
      <c r="K2104" s="151" t="str">
        <f t="shared" si="140"/>
        <v xml:space="preserve"> </v>
      </c>
      <c r="L2104" s="151" t="str">
        <f t="shared" si="141"/>
        <v xml:space="preserve"> </v>
      </c>
      <c r="M2104" s="84"/>
      <c r="N2104" s="112" t="s">
        <v>895</v>
      </c>
      <c r="O2104" s="62">
        <f t="shared" si="139"/>
        <v>67.5</v>
      </c>
      <c r="P2104" s="4"/>
    </row>
    <row r="2105" spans="1:16" s="5" customFormat="1" ht="17.45" customHeight="1">
      <c r="A2105" s="4">
        <v>2096</v>
      </c>
      <c r="B2105" s="133" t="s">
        <v>11903</v>
      </c>
      <c r="C2105" s="134" t="s">
        <v>356</v>
      </c>
      <c r="D2105" s="135" t="s">
        <v>3413</v>
      </c>
      <c r="E2105" s="81" t="s">
        <v>11904</v>
      </c>
      <c r="F2105" s="145">
        <v>5.8</v>
      </c>
      <c r="G2105" s="145">
        <v>6.04</v>
      </c>
      <c r="H2105" s="48">
        <v>81</v>
      </c>
      <c r="I2105" s="48">
        <v>77</v>
      </c>
      <c r="J2105" s="151" t="str">
        <f t="shared" ref="J2105:J2168" si="142">IF(AND(F2105&gt;=9,H2105&gt;=90),"SVXS",IF(AND(F2105&gt;=8,H2105&gt;=80),"SVG",IF(AND(F2105&gt;=7,H2105&gt;=70),"SVK"," ")))</f>
        <v xml:space="preserve"> </v>
      </c>
      <c r="K2105" s="151" t="str">
        <f t="shared" ref="K2105:K2168" si="143">IF(AND(G2105&gt;=9,I2105&gt;=90),"SVXS",IF(AND(G2105&gt;=8,I2105&gt;=80),"SVG",IF(AND(G2105&gt;=7,I2105&gt;=70),"SVK"," ")))</f>
        <v xml:space="preserve"> </v>
      </c>
      <c r="L2105" s="151" t="str">
        <f t="shared" ref="L2105:L2168" si="144">IF(AND(J2105="SVXS",K2105="SVXS"),"SVXS",IF(AND(J2105="SVG",K2105="SVG"),"SVG",IF(AND(J2105="SVK",K2105="SVK"),"SVK",IF(AND(J2105="SVXS",K2105="SVG"),"SVG",IF(AND(J2105="SVG",K2105="SVXS"),"SVG",IF(AND(J2105="SVG",K2105="SVK"),"SVK",IF(AND(J2105="SVK",K2105="SVG"),"SVK"," ")))))))</f>
        <v xml:space="preserve"> </v>
      </c>
      <c r="M2105" s="83"/>
      <c r="N2105" s="9"/>
      <c r="O2105" s="62">
        <f t="shared" ref="O2105:O2168" si="145">SUM(H2105:I2105)/2</f>
        <v>79</v>
      </c>
      <c r="P2105" s="4"/>
    </row>
    <row r="2106" spans="1:16" s="5" customFormat="1" ht="17.45" customHeight="1">
      <c r="A2106" s="4">
        <v>2097</v>
      </c>
      <c r="B2106" s="133" t="s">
        <v>11905</v>
      </c>
      <c r="C2106" s="134" t="s">
        <v>353</v>
      </c>
      <c r="D2106" s="135" t="s">
        <v>2007</v>
      </c>
      <c r="E2106" s="81" t="s">
        <v>11904</v>
      </c>
      <c r="F2106" s="145">
        <v>6.53</v>
      </c>
      <c r="G2106" s="145">
        <v>6.09</v>
      </c>
      <c r="H2106" s="48">
        <v>79</v>
      </c>
      <c r="I2106" s="48">
        <v>95</v>
      </c>
      <c r="J2106" s="151" t="str">
        <f t="shared" si="142"/>
        <v xml:space="preserve"> </v>
      </c>
      <c r="K2106" s="151" t="str">
        <f t="shared" si="143"/>
        <v xml:space="preserve"> </v>
      </c>
      <c r="L2106" s="151" t="str">
        <f t="shared" si="144"/>
        <v xml:space="preserve"> </v>
      </c>
      <c r="M2106" s="83"/>
      <c r="N2106" s="9"/>
      <c r="O2106" s="62">
        <f t="shared" si="145"/>
        <v>87</v>
      </c>
      <c r="P2106" s="4"/>
    </row>
    <row r="2107" spans="1:16" s="5" customFormat="1" ht="17.45" customHeight="1">
      <c r="A2107" s="4">
        <v>2098</v>
      </c>
      <c r="B2107" s="133" t="s">
        <v>11906</v>
      </c>
      <c r="C2107" s="134" t="s">
        <v>3473</v>
      </c>
      <c r="D2107" s="135" t="s">
        <v>7097</v>
      </c>
      <c r="E2107" s="81" t="s">
        <v>11904</v>
      </c>
      <c r="F2107" s="145">
        <v>6.63</v>
      </c>
      <c r="G2107" s="145">
        <v>0.98</v>
      </c>
      <c r="H2107" s="48">
        <v>71</v>
      </c>
      <c r="I2107" s="48">
        <v>35</v>
      </c>
      <c r="J2107" s="165" t="str">
        <f t="shared" si="142"/>
        <v xml:space="preserve"> </v>
      </c>
      <c r="K2107" s="165" t="str">
        <f t="shared" si="143"/>
        <v xml:space="preserve"> </v>
      </c>
      <c r="L2107" s="165" t="str">
        <f t="shared" si="144"/>
        <v xml:space="preserve"> </v>
      </c>
      <c r="M2107" s="83"/>
      <c r="N2107" s="9"/>
      <c r="O2107" s="62">
        <f t="shared" si="145"/>
        <v>53</v>
      </c>
      <c r="P2107" s="58"/>
    </row>
    <row r="2108" spans="1:16" s="5" customFormat="1" ht="17.45" customHeight="1">
      <c r="A2108" s="4">
        <v>2099</v>
      </c>
      <c r="B2108" s="133" t="s">
        <v>11907</v>
      </c>
      <c r="C2108" s="134" t="s">
        <v>6680</v>
      </c>
      <c r="D2108" s="135" t="s">
        <v>2568</v>
      </c>
      <c r="E2108" s="81" t="s">
        <v>11904</v>
      </c>
      <c r="F2108" s="145">
        <v>4.7699999999999996</v>
      </c>
      <c r="G2108" s="145">
        <v>0.67</v>
      </c>
      <c r="H2108" s="48">
        <v>63</v>
      </c>
      <c r="I2108" s="48">
        <v>35</v>
      </c>
      <c r="J2108" s="165" t="str">
        <f t="shared" si="142"/>
        <v xml:space="preserve"> </v>
      </c>
      <c r="K2108" s="165" t="str">
        <f t="shared" si="143"/>
        <v xml:space="preserve"> </v>
      </c>
      <c r="L2108" s="165" t="str">
        <f t="shared" si="144"/>
        <v xml:space="preserve"> </v>
      </c>
      <c r="M2108" s="83"/>
      <c r="N2108" s="9"/>
      <c r="O2108" s="62">
        <f t="shared" si="145"/>
        <v>49</v>
      </c>
      <c r="P2108" s="58"/>
    </row>
    <row r="2109" spans="1:16" s="5" customFormat="1" ht="17.45" customHeight="1">
      <c r="A2109" s="4">
        <v>2100</v>
      </c>
      <c r="B2109" s="133" t="s">
        <v>11908</v>
      </c>
      <c r="C2109" s="134" t="s">
        <v>11909</v>
      </c>
      <c r="D2109" s="135" t="s">
        <v>3474</v>
      </c>
      <c r="E2109" s="81" t="s">
        <v>11904</v>
      </c>
      <c r="F2109" s="145">
        <v>6.57</v>
      </c>
      <c r="G2109" s="145">
        <v>6.6</v>
      </c>
      <c r="H2109" s="48">
        <v>75</v>
      </c>
      <c r="I2109" s="48">
        <v>70</v>
      </c>
      <c r="J2109" s="165" t="str">
        <f t="shared" si="142"/>
        <v xml:space="preserve"> </v>
      </c>
      <c r="K2109" s="165" t="str">
        <f t="shared" si="143"/>
        <v xml:space="preserve"> </v>
      </c>
      <c r="L2109" s="165" t="str">
        <f t="shared" si="144"/>
        <v xml:space="preserve"> </v>
      </c>
      <c r="M2109" s="83"/>
      <c r="N2109" s="9"/>
      <c r="O2109" s="62">
        <f t="shared" si="145"/>
        <v>72.5</v>
      </c>
      <c r="P2109" s="58"/>
    </row>
    <row r="2110" spans="1:16" s="5" customFormat="1" ht="17.45" customHeight="1">
      <c r="A2110" s="4">
        <v>2101</v>
      </c>
      <c r="B2110" s="133" t="s">
        <v>11910</v>
      </c>
      <c r="C2110" s="134" t="s">
        <v>11911</v>
      </c>
      <c r="D2110" s="135" t="s">
        <v>3341</v>
      </c>
      <c r="E2110" s="81" t="s">
        <v>11904</v>
      </c>
      <c r="F2110" s="145">
        <v>5.59</v>
      </c>
      <c r="G2110" s="145">
        <v>1.92</v>
      </c>
      <c r="H2110" s="48">
        <v>61</v>
      </c>
      <c r="I2110" s="48">
        <v>40</v>
      </c>
      <c r="J2110" s="165" t="str">
        <f t="shared" si="142"/>
        <v xml:space="preserve"> </v>
      </c>
      <c r="K2110" s="165" t="str">
        <f t="shared" si="143"/>
        <v xml:space="preserve"> </v>
      </c>
      <c r="L2110" s="165" t="str">
        <f t="shared" si="144"/>
        <v xml:space="preserve"> </v>
      </c>
      <c r="M2110" s="83"/>
      <c r="N2110" s="9"/>
      <c r="O2110" s="62">
        <f t="shared" si="145"/>
        <v>50.5</v>
      </c>
      <c r="P2110" s="58"/>
    </row>
    <row r="2111" spans="1:16" s="5" customFormat="1" ht="17.45" customHeight="1">
      <c r="A2111" s="4">
        <v>2102</v>
      </c>
      <c r="B2111" s="133" t="s">
        <v>11912</v>
      </c>
      <c r="C2111" s="134" t="s">
        <v>6906</v>
      </c>
      <c r="D2111" s="135" t="s">
        <v>1176</v>
      </c>
      <c r="E2111" s="81" t="s">
        <v>11904</v>
      </c>
      <c r="F2111" s="145">
        <v>5.73</v>
      </c>
      <c r="G2111" s="145">
        <v>2.61</v>
      </c>
      <c r="H2111" s="48">
        <v>66</v>
      </c>
      <c r="I2111" s="48">
        <v>54</v>
      </c>
      <c r="J2111" s="165" t="str">
        <f t="shared" si="142"/>
        <v xml:space="preserve"> </v>
      </c>
      <c r="K2111" s="165" t="str">
        <f t="shared" si="143"/>
        <v xml:space="preserve"> </v>
      </c>
      <c r="L2111" s="165" t="str">
        <f t="shared" si="144"/>
        <v xml:space="preserve"> </v>
      </c>
      <c r="M2111" s="83"/>
      <c r="N2111" s="9"/>
      <c r="O2111" s="62">
        <f t="shared" si="145"/>
        <v>60</v>
      </c>
      <c r="P2111" s="58"/>
    </row>
    <row r="2112" spans="1:16" s="5" customFormat="1" ht="17.45" customHeight="1">
      <c r="A2112" s="4">
        <v>2103</v>
      </c>
      <c r="B2112" s="133" t="s">
        <v>11913</v>
      </c>
      <c r="C2112" s="134" t="s">
        <v>2037</v>
      </c>
      <c r="D2112" s="135" t="s">
        <v>995</v>
      </c>
      <c r="E2112" s="81" t="s">
        <v>11904</v>
      </c>
      <c r="F2112" s="145">
        <v>5.97</v>
      </c>
      <c r="G2112" s="145">
        <v>5.95</v>
      </c>
      <c r="H2112" s="48">
        <v>75</v>
      </c>
      <c r="I2112" s="48">
        <v>70</v>
      </c>
      <c r="J2112" s="165" t="str">
        <f t="shared" si="142"/>
        <v xml:space="preserve"> </v>
      </c>
      <c r="K2112" s="165" t="str">
        <f t="shared" si="143"/>
        <v xml:space="preserve"> </v>
      </c>
      <c r="L2112" s="165" t="str">
        <f t="shared" si="144"/>
        <v xml:space="preserve"> </v>
      </c>
      <c r="M2112" s="83"/>
      <c r="N2112" s="50"/>
      <c r="O2112" s="62">
        <f t="shared" si="145"/>
        <v>72.5</v>
      </c>
      <c r="P2112" s="58"/>
    </row>
    <row r="2113" spans="1:16" s="5" customFormat="1" ht="17.45" customHeight="1">
      <c r="A2113" s="4">
        <v>2104</v>
      </c>
      <c r="B2113" s="133" t="s">
        <v>11914</v>
      </c>
      <c r="C2113" s="134" t="s">
        <v>959</v>
      </c>
      <c r="D2113" s="135" t="s">
        <v>995</v>
      </c>
      <c r="E2113" s="81" t="s">
        <v>11904</v>
      </c>
      <c r="F2113" s="145">
        <v>2.7</v>
      </c>
      <c r="G2113" s="145">
        <v>1.89</v>
      </c>
      <c r="H2113" s="48">
        <v>56</v>
      </c>
      <c r="I2113" s="48">
        <v>40</v>
      </c>
      <c r="J2113" s="165" t="str">
        <f t="shared" si="142"/>
        <v xml:space="preserve"> </v>
      </c>
      <c r="K2113" s="165" t="str">
        <f t="shared" si="143"/>
        <v xml:space="preserve"> </v>
      </c>
      <c r="L2113" s="165" t="str">
        <f t="shared" si="144"/>
        <v xml:space="preserve"> </v>
      </c>
      <c r="M2113" s="83"/>
      <c r="N2113" s="9"/>
      <c r="O2113" s="62">
        <f t="shared" si="145"/>
        <v>48</v>
      </c>
      <c r="P2113" s="58"/>
    </row>
    <row r="2114" spans="1:16" s="5" customFormat="1" ht="17.45" customHeight="1">
      <c r="A2114" s="4">
        <v>2105</v>
      </c>
      <c r="B2114" s="133" t="s">
        <v>11915</v>
      </c>
      <c r="C2114" s="134" t="s">
        <v>3339</v>
      </c>
      <c r="D2114" s="135" t="s">
        <v>3507</v>
      </c>
      <c r="E2114" s="81" t="s">
        <v>11904</v>
      </c>
      <c r="F2114" s="145">
        <v>6.34</v>
      </c>
      <c r="G2114" s="145">
        <v>6.51</v>
      </c>
      <c r="H2114" s="48">
        <v>63</v>
      </c>
      <c r="I2114" s="48">
        <v>51</v>
      </c>
      <c r="J2114" s="165" t="str">
        <f t="shared" si="142"/>
        <v xml:space="preserve"> </v>
      </c>
      <c r="K2114" s="165" t="str">
        <f t="shared" si="143"/>
        <v xml:space="preserve"> </v>
      </c>
      <c r="L2114" s="165" t="str">
        <f t="shared" si="144"/>
        <v xml:space="preserve"> </v>
      </c>
      <c r="M2114" s="83"/>
      <c r="N2114" s="9"/>
      <c r="O2114" s="62">
        <f t="shared" si="145"/>
        <v>57</v>
      </c>
      <c r="P2114" s="58"/>
    </row>
    <row r="2115" spans="1:16" s="5" customFormat="1" ht="17.45" customHeight="1">
      <c r="A2115" s="4">
        <v>2106</v>
      </c>
      <c r="B2115" s="133" t="s">
        <v>11916</v>
      </c>
      <c r="C2115" s="134" t="s">
        <v>3821</v>
      </c>
      <c r="D2115" s="135" t="s">
        <v>3610</v>
      </c>
      <c r="E2115" s="81" t="s">
        <v>11904</v>
      </c>
      <c r="F2115" s="145">
        <v>5.61</v>
      </c>
      <c r="G2115" s="145">
        <v>5.96</v>
      </c>
      <c r="H2115" s="48">
        <v>67</v>
      </c>
      <c r="I2115" s="48">
        <v>70</v>
      </c>
      <c r="J2115" s="165" t="str">
        <f t="shared" si="142"/>
        <v xml:space="preserve"> </v>
      </c>
      <c r="K2115" s="165" t="str">
        <f t="shared" si="143"/>
        <v xml:space="preserve"> </v>
      </c>
      <c r="L2115" s="165" t="str">
        <f t="shared" si="144"/>
        <v xml:space="preserve"> </v>
      </c>
      <c r="M2115" s="83"/>
      <c r="N2115" s="9"/>
      <c r="O2115" s="62">
        <f t="shared" si="145"/>
        <v>68.5</v>
      </c>
      <c r="P2115" s="58"/>
    </row>
    <row r="2116" spans="1:16" s="5" customFormat="1" ht="17.45" customHeight="1">
      <c r="A2116" s="4">
        <v>2107</v>
      </c>
      <c r="B2116" s="133" t="s">
        <v>11917</v>
      </c>
      <c r="C2116" s="134" t="s">
        <v>10811</v>
      </c>
      <c r="D2116" s="135" t="s">
        <v>4263</v>
      </c>
      <c r="E2116" s="81" t="s">
        <v>11904</v>
      </c>
      <c r="F2116" s="145">
        <v>7.5</v>
      </c>
      <c r="G2116" s="145">
        <v>6.62</v>
      </c>
      <c r="H2116" s="48">
        <v>65</v>
      </c>
      <c r="I2116" s="48">
        <v>80</v>
      </c>
      <c r="J2116" s="165" t="str">
        <f t="shared" si="142"/>
        <v xml:space="preserve"> </v>
      </c>
      <c r="K2116" s="165" t="str">
        <f t="shared" si="143"/>
        <v xml:space="preserve"> </v>
      </c>
      <c r="L2116" s="165" t="str">
        <f t="shared" si="144"/>
        <v xml:space="preserve"> </v>
      </c>
      <c r="M2116" s="83"/>
      <c r="N2116" s="9"/>
      <c r="O2116" s="62">
        <f t="shared" si="145"/>
        <v>72.5</v>
      </c>
      <c r="P2116" s="58"/>
    </row>
    <row r="2117" spans="1:16" s="5" customFormat="1" ht="17.45" customHeight="1">
      <c r="A2117" s="4">
        <v>2108</v>
      </c>
      <c r="B2117" s="133" t="s">
        <v>11918</v>
      </c>
      <c r="C2117" s="134" t="s">
        <v>422</v>
      </c>
      <c r="D2117" s="135" t="s">
        <v>2516</v>
      </c>
      <c r="E2117" s="81" t="s">
        <v>11904</v>
      </c>
      <c r="F2117" s="145">
        <v>3.69</v>
      </c>
      <c r="G2117" s="145">
        <v>6.04</v>
      </c>
      <c r="H2117" s="48">
        <v>48</v>
      </c>
      <c r="I2117" s="48">
        <v>71</v>
      </c>
      <c r="J2117" s="165" t="str">
        <f t="shared" si="142"/>
        <v xml:space="preserve"> </v>
      </c>
      <c r="K2117" s="165" t="str">
        <f t="shared" si="143"/>
        <v xml:space="preserve"> </v>
      </c>
      <c r="L2117" s="165" t="str">
        <f t="shared" si="144"/>
        <v xml:space="preserve"> </v>
      </c>
      <c r="M2117" s="83"/>
      <c r="N2117" s="9"/>
      <c r="O2117" s="62">
        <f t="shared" si="145"/>
        <v>59.5</v>
      </c>
      <c r="P2117" s="58"/>
    </row>
    <row r="2118" spans="1:16" s="5" customFormat="1" ht="17.45" customHeight="1">
      <c r="A2118" s="4">
        <v>2109</v>
      </c>
      <c r="B2118" s="133" t="s">
        <v>11919</v>
      </c>
      <c r="C2118" s="134" t="s">
        <v>3245</v>
      </c>
      <c r="D2118" s="135" t="s">
        <v>3382</v>
      </c>
      <c r="E2118" s="81" t="s">
        <v>11904</v>
      </c>
      <c r="F2118" s="145">
        <v>5.16</v>
      </c>
      <c r="G2118" s="145">
        <v>6.35</v>
      </c>
      <c r="H2118" s="48">
        <v>73</v>
      </c>
      <c r="I2118" s="48">
        <v>65</v>
      </c>
      <c r="J2118" s="165" t="str">
        <f t="shared" si="142"/>
        <v xml:space="preserve"> </v>
      </c>
      <c r="K2118" s="165" t="str">
        <f t="shared" si="143"/>
        <v xml:space="preserve"> </v>
      </c>
      <c r="L2118" s="165" t="str">
        <f t="shared" si="144"/>
        <v xml:space="preserve"> </v>
      </c>
      <c r="M2118" s="83"/>
      <c r="N2118" s="50"/>
      <c r="O2118" s="62">
        <f t="shared" si="145"/>
        <v>69</v>
      </c>
      <c r="P2118" s="58"/>
    </row>
    <row r="2119" spans="1:16" s="5" customFormat="1" ht="17.45" customHeight="1">
      <c r="A2119" s="4">
        <v>2110</v>
      </c>
      <c r="B2119" s="133" t="s">
        <v>11920</v>
      </c>
      <c r="C2119" s="134" t="s">
        <v>11921</v>
      </c>
      <c r="D2119" s="135" t="s">
        <v>4266</v>
      </c>
      <c r="E2119" s="81" t="s">
        <v>11904</v>
      </c>
      <c r="F2119" s="145">
        <v>4.9000000000000004</v>
      </c>
      <c r="G2119" s="145">
        <v>5.55</v>
      </c>
      <c r="H2119" s="48">
        <v>61</v>
      </c>
      <c r="I2119" s="48">
        <v>50</v>
      </c>
      <c r="J2119" s="165" t="str">
        <f t="shared" si="142"/>
        <v xml:space="preserve"> </v>
      </c>
      <c r="K2119" s="165" t="str">
        <f t="shared" si="143"/>
        <v xml:space="preserve"> </v>
      </c>
      <c r="L2119" s="165" t="str">
        <f t="shared" si="144"/>
        <v xml:space="preserve"> </v>
      </c>
      <c r="M2119" s="83"/>
      <c r="N2119" s="9"/>
      <c r="O2119" s="62">
        <f t="shared" si="145"/>
        <v>55.5</v>
      </c>
      <c r="P2119" s="58"/>
    </row>
    <row r="2120" spans="1:16" s="5" customFormat="1" ht="17.45" customHeight="1">
      <c r="A2120" s="4">
        <v>2111</v>
      </c>
      <c r="B2120" s="133" t="s">
        <v>11922</v>
      </c>
      <c r="C2120" s="134" t="s">
        <v>11923</v>
      </c>
      <c r="D2120" s="135" t="s">
        <v>3801</v>
      </c>
      <c r="E2120" s="81" t="s">
        <v>11904</v>
      </c>
      <c r="F2120" s="145">
        <v>4.74</v>
      </c>
      <c r="G2120" s="145">
        <v>6.05</v>
      </c>
      <c r="H2120" s="48">
        <v>67</v>
      </c>
      <c r="I2120" s="48">
        <v>51</v>
      </c>
      <c r="J2120" s="165" t="str">
        <f t="shared" si="142"/>
        <v xml:space="preserve"> </v>
      </c>
      <c r="K2120" s="165" t="str">
        <f t="shared" si="143"/>
        <v xml:space="preserve"> </v>
      </c>
      <c r="L2120" s="165" t="str">
        <f t="shared" si="144"/>
        <v xml:space="preserve"> </v>
      </c>
      <c r="M2120" s="83"/>
      <c r="N2120" s="9"/>
      <c r="O2120" s="62">
        <f t="shared" si="145"/>
        <v>59</v>
      </c>
      <c r="P2120" s="58"/>
    </row>
    <row r="2121" spans="1:16" s="5" customFormat="1" ht="17.45" customHeight="1">
      <c r="A2121" s="4">
        <v>2112</v>
      </c>
      <c r="B2121" s="133" t="s">
        <v>11924</v>
      </c>
      <c r="C2121" s="134" t="s">
        <v>1266</v>
      </c>
      <c r="D2121" s="135" t="s">
        <v>3801</v>
      </c>
      <c r="E2121" s="81" t="s">
        <v>11904</v>
      </c>
      <c r="F2121" s="145">
        <v>6.67</v>
      </c>
      <c r="G2121" s="145">
        <v>2.16</v>
      </c>
      <c r="H2121" s="48">
        <v>56</v>
      </c>
      <c r="I2121" s="48">
        <v>47</v>
      </c>
      <c r="J2121" s="165" t="str">
        <f t="shared" si="142"/>
        <v xml:space="preserve"> </v>
      </c>
      <c r="K2121" s="165" t="str">
        <f t="shared" si="143"/>
        <v xml:space="preserve"> </v>
      </c>
      <c r="L2121" s="165" t="str">
        <f t="shared" si="144"/>
        <v xml:space="preserve"> </v>
      </c>
      <c r="M2121" s="83"/>
      <c r="N2121" s="9"/>
      <c r="O2121" s="62">
        <f t="shared" si="145"/>
        <v>51.5</v>
      </c>
      <c r="P2121" s="58"/>
    </row>
    <row r="2122" spans="1:16" s="5" customFormat="1" ht="17.45" customHeight="1">
      <c r="A2122" s="4">
        <v>2113</v>
      </c>
      <c r="B2122" s="133" t="s">
        <v>11925</v>
      </c>
      <c r="C2122" s="134" t="s">
        <v>11926</v>
      </c>
      <c r="D2122" s="135" t="s">
        <v>1008</v>
      </c>
      <c r="E2122" s="81" t="s">
        <v>11904</v>
      </c>
      <c r="F2122" s="145">
        <v>5.14</v>
      </c>
      <c r="G2122" s="145">
        <v>6.92</v>
      </c>
      <c r="H2122" s="48">
        <v>65</v>
      </c>
      <c r="I2122" s="48">
        <v>54</v>
      </c>
      <c r="J2122" s="165" t="str">
        <f t="shared" si="142"/>
        <v xml:space="preserve"> </v>
      </c>
      <c r="K2122" s="165" t="str">
        <f t="shared" si="143"/>
        <v xml:space="preserve"> </v>
      </c>
      <c r="L2122" s="165" t="str">
        <f t="shared" si="144"/>
        <v xml:space="preserve"> </v>
      </c>
      <c r="M2122" s="84"/>
      <c r="N2122" s="9"/>
      <c r="O2122" s="62">
        <f t="shared" si="145"/>
        <v>59.5</v>
      </c>
      <c r="P2122" s="58"/>
    </row>
    <row r="2123" spans="1:16" s="5" customFormat="1" ht="17.45" customHeight="1">
      <c r="A2123" s="4">
        <v>2114</v>
      </c>
      <c r="B2123" s="133" t="s">
        <v>11927</v>
      </c>
      <c r="C2123" s="134" t="s">
        <v>11928</v>
      </c>
      <c r="D2123" s="135" t="s">
        <v>3182</v>
      </c>
      <c r="E2123" s="81" t="s">
        <v>11904</v>
      </c>
      <c r="F2123" s="145">
        <v>5.79</v>
      </c>
      <c r="G2123" s="145">
        <v>7.13</v>
      </c>
      <c r="H2123" s="48">
        <v>65</v>
      </c>
      <c r="I2123" s="48">
        <v>77</v>
      </c>
      <c r="J2123" s="165" t="str">
        <f t="shared" si="142"/>
        <v xml:space="preserve"> </v>
      </c>
      <c r="K2123" s="168" t="str">
        <f t="shared" si="143"/>
        <v>SVK</v>
      </c>
      <c r="L2123" s="165" t="str">
        <f t="shared" si="144"/>
        <v xml:space="preserve"> </v>
      </c>
      <c r="M2123" s="158" t="s">
        <v>12603</v>
      </c>
      <c r="N2123" s="9"/>
      <c r="O2123" s="62">
        <f t="shared" si="145"/>
        <v>71</v>
      </c>
      <c r="P2123" s="58"/>
    </row>
    <row r="2124" spans="1:16" s="5" customFormat="1" ht="17.45" customHeight="1">
      <c r="A2124" s="4">
        <v>2115</v>
      </c>
      <c r="B2124" s="133" t="s">
        <v>11929</v>
      </c>
      <c r="C2124" s="134" t="s">
        <v>11930</v>
      </c>
      <c r="D2124" s="135" t="s">
        <v>11931</v>
      </c>
      <c r="E2124" s="81" t="s">
        <v>11904</v>
      </c>
      <c r="F2124" s="145">
        <v>5.41</v>
      </c>
      <c r="G2124" s="145">
        <v>5.91</v>
      </c>
      <c r="H2124" s="48">
        <v>65</v>
      </c>
      <c r="I2124" s="48">
        <v>50</v>
      </c>
      <c r="J2124" s="165" t="str">
        <f t="shared" si="142"/>
        <v xml:space="preserve"> </v>
      </c>
      <c r="K2124" s="165" t="str">
        <f t="shared" si="143"/>
        <v xml:space="preserve"> </v>
      </c>
      <c r="L2124" s="165" t="str">
        <f t="shared" si="144"/>
        <v xml:space="preserve"> </v>
      </c>
      <c r="M2124" s="83"/>
      <c r="N2124" s="9"/>
      <c r="O2124" s="62">
        <f t="shared" si="145"/>
        <v>57.5</v>
      </c>
      <c r="P2124" s="58"/>
    </row>
    <row r="2125" spans="1:16" s="5" customFormat="1" ht="17.45" customHeight="1">
      <c r="A2125" s="4">
        <v>2116</v>
      </c>
      <c r="B2125" s="133" t="s">
        <v>11932</v>
      </c>
      <c r="C2125" s="134" t="s">
        <v>3688</v>
      </c>
      <c r="D2125" s="135" t="s">
        <v>6879</v>
      </c>
      <c r="E2125" s="81" t="s">
        <v>11904</v>
      </c>
      <c r="F2125" s="145">
        <v>2.2400000000000002</v>
      </c>
      <c r="G2125" s="145">
        <v>0.59</v>
      </c>
      <c r="H2125" s="48">
        <v>58</v>
      </c>
      <c r="I2125" s="48">
        <v>40</v>
      </c>
      <c r="J2125" s="165" t="str">
        <f t="shared" si="142"/>
        <v xml:space="preserve"> </v>
      </c>
      <c r="K2125" s="165" t="str">
        <f t="shared" si="143"/>
        <v xml:space="preserve"> </v>
      </c>
      <c r="L2125" s="165" t="str">
        <f t="shared" si="144"/>
        <v xml:space="preserve"> </v>
      </c>
      <c r="M2125" s="83"/>
      <c r="N2125" s="50"/>
      <c r="O2125" s="62">
        <f t="shared" si="145"/>
        <v>49</v>
      </c>
      <c r="P2125" s="58"/>
    </row>
    <row r="2126" spans="1:16" s="5" customFormat="1" ht="17.45" customHeight="1">
      <c r="A2126" s="4">
        <v>2117</v>
      </c>
      <c r="B2126" s="133" t="s">
        <v>11933</v>
      </c>
      <c r="C2126" s="134" t="s">
        <v>11934</v>
      </c>
      <c r="D2126" s="135" t="s">
        <v>3720</v>
      </c>
      <c r="E2126" s="81" t="s">
        <v>11904</v>
      </c>
      <c r="F2126" s="145">
        <v>3.4</v>
      </c>
      <c r="G2126" s="145">
        <v>4.47</v>
      </c>
      <c r="H2126" s="48">
        <v>49</v>
      </c>
      <c r="I2126" s="48">
        <v>50</v>
      </c>
      <c r="J2126" s="151" t="str">
        <f t="shared" si="142"/>
        <v xml:space="preserve"> </v>
      </c>
      <c r="K2126" s="151" t="str">
        <f t="shared" si="143"/>
        <v xml:space="preserve"> </v>
      </c>
      <c r="L2126" s="151" t="str">
        <f t="shared" si="144"/>
        <v xml:space="preserve"> </v>
      </c>
      <c r="M2126" s="83"/>
      <c r="N2126" s="9"/>
      <c r="O2126" s="62">
        <f t="shared" si="145"/>
        <v>49.5</v>
      </c>
      <c r="P2126" s="4"/>
    </row>
    <row r="2127" spans="1:16" s="5" customFormat="1" ht="17.45" customHeight="1">
      <c r="A2127" s="4">
        <v>2118</v>
      </c>
      <c r="B2127" s="133" t="s">
        <v>11936</v>
      </c>
      <c r="C2127" s="134" t="s">
        <v>1022</v>
      </c>
      <c r="D2127" s="135" t="s">
        <v>1806</v>
      </c>
      <c r="E2127" s="81" t="s">
        <v>11935</v>
      </c>
      <c r="F2127" s="145">
        <v>6.84</v>
      </c>
      <c r="G2127" s="145">
        <v>5.87</v>
      </c>
      <c r="H2127" s="48">
        <v>61</v>
      </c>
      <c r="I2127" s="48">
        <v>60</v>
      </c>
      <c r="J2127" s="151" t="str">
        <f t="shared" si="142"/>
        <v xml:space="preserve"> </v>
      </c>
      <c r="K2127" s="151" t="str">
        <f t="shared" si="143"/>
        <v xml:space="preserve"> </v>
      </c>
      <c r="L2127" s="151" t="str">
        <f t="shared" si="144"/>
        <v xml:space="preserve"> </v>
      </c>
      <c r="M2127" s="83"/>
      <c r="N2127" s="15"/>
      <c r="O2127" s="62">
        <f t="shared" si="145"/>
        <v>60.5</v>
      </c>
      <c r="P2127" s="4"/>
    </row>
    <row r="2128" spans="1:16" s="5" customFormat="1" ht="17.45" customHeight="1">
      <c r="A2128" s="4">
        <v>2119</v>
      </c>
      <c r="B2128" s="133" t="s">
        <v>11937</v>
      </c>
      <c r="C2128" s="134" t="s">
        <v>11938</v>
      </c>
      <c r="D2128" s="135" t="s">
        <v>3837</v>
      </c>
      <c r="E2128" s="81" t="s">
        <v>11935</v>
      </c>
      <c r="F2128" s="145">
        <v>5.51</v>
      </c>
      <c r="G2128" s="145">
        <v>6.09</v>
      </c>
      <c r="H2128" s="48">
        <v>53</v>
      </c>
      <c r="I2128" s="48">
        <v>72</v>
      </c>
      <c r="J2128" s="151" t="str">
        <f t="shared" si="142"/>
        <v xml:space="preserve"> </v>
      </c>
      <c r="K2128" s="151" t="str">
        <f t="shared" si="143"/>
        <v xml:space="preserve"> </v>
      </c>
      <c r="L2128" s="151" t="str">
        <f t="shared" si="144"/>
        <v xml:space="preserve"> </v>
      </c>
      <c r="M2128" s="83"/>
      <c r="N2128" s="15"/>
      <c r="O2128" s="62">
        <f t="shared" si="145"/>
        <v>62.5</v>
      </c>
      <c r="P2128" s="4"/>
    </row>
    <row r="2129" spans="1:16" s="5" customFormat="1" ht="17.45" customHeight="1">
      <c r="A2129" s="4">
        <v>2120</v>
      </c>
      <c r="B2129" s="133" t="s">
        <v>11939</v>
      </c>
      <c r="C2129" s="134" t="s">
        <v>2671</v>
      </c>
      <c r="D2129" s="135" t="s">
        <v>1407</v>
      </c>
      <c r="E2129" s="81" t="s">
        <v>11935</v>
      </c>
      <c r="F2129" s="145">
        <v>6.26</v>
      </c>
      <c r="G2129" s="145">
        <v>5.99</v>
      </c>
      <c r="H2129" s="48">
        <v>56</v>
      </c>
      <c r="I2129" s="48">
        <v>70</v>
      </c>
      <c r="J2129" s="151" t="str">
        <f t="shared" si="142"/>
        <v xml:space="preserve"> </v>
      </c>
      <c r="K2129" s="151" t="str">
        <f t="shared" si="143"/>
        <v xml:space="preserve"> </v>
      </c>
      <c r="L2129" s="151" t="str">
        <f t="shared" si="144"/>
        <v xml:space="preserve"> </v>
      </c>
      <c r="M2129" s="83"/>
      <c r="N2129" s="15"/>
      <c r="O2129" s="62">
        <f t="shared" si="145"/>
        <v>63</v>
      </c>
      <c r="P2129" s="4"/>
    </row>
    <row r="2130" spans="1:16" s="5" customFormat="1" ht="17.45" customHeight="1">
      <c r="A2130" s="4">
        <v>2121</v>
      </c>
      <c r="B2130" s="133" t="s">
        <v>11940</v>
      </c>
      <c r="C2130" s="134" t="s">
        <v>904</v>
      </c>
      <c r="D2130" s="135" t="s">
        <v>3474</v>
      </c>
      <c r="E2130" s="81" t="s">
        <v>11935</v>
      </c>
      <c r="F2130" s="145">
        <v>6.24</v>
      </c>
      <c r="G2130" s="145">
        <v>5.23</v>
      </c>
      <c r="H2130" s="48">
        <v>61</v>
      </c>
      <c r="I2130" s="48">
        <v>57</v>
      </c>
      <c r="J2130" s="151" t="str">
        <f t="shared" si="142"/>
        <v xml:space="preserve"> </v>
      </c>
      <c r="K2130" s="151" t="str">
        <f t="shared" si="143"/>
        <v xml:space="preserve"> </v>
      </c>
      <c r="L2130" s="151" t="str">
        <f t="shared" si="144"/>
        <v xml:space="preserve"> </v>
      </c>
      <c r="M2130" s="83"/>
      <c r="N2130" s="15"/>
      <c r="O2130" s="62">
        <f t="shared" si="145"/>
        <v>59</v>
      </c>
      <c r="P2130" s="4"/>
    </row>
    <row r="2131" spans="1:16" s="5" customFormat="1" ht="17.45" customHeight="1">
      <c r="A2131" s="4">
        <v>2122</v>
      </c>
      <c r="B2131" s="133" t="s">
        <v>11941</v>
      </c>
      <c r="C2131" s="134" t="s">
        <v>419</v>
      </c>
      <c r="D2131" s="135" t="s">
        <v>2908</v>
      </c>
      <c r="E2131" s="81" t="s">
        <v>11935</v>
      </c>
      <c r="F2131" s="145">
        <v>5.89</v>
      </c>
      <c r="G2131" s="145">
        <v>5.38</v>
      </c>
      <c r="H2131" s="48">
        <v>52</v>
      </c>
      <c r="I2131" s="48">
        <v>63</v>
      </c>
      <c r="J2131" s="151" t="str">
        <f t="shared" si="142"/>
        <v xml:space="preserve"> </v>
      </c>
      <c r="K2131" s="151" t="str">
        <f t="shared" si="143"/>
        <v xml:space="preserve"> </v>
      </c>
      <c r="L2131" s="151" t="str">
        <f t="shared" si="144"/>
        <v xml:space="preserve"> </v>
      </c>
      <c r="M2131" s="83"/>
      <c r="N2131" s="15"/>
      <c r="O2131" s="62">
        <f t="shared" si="145"/>
        <v>57.5</v>
      </c>
      <c r="P2131" s="4"/>
    </row>
    <row r="2132" spans="1:16" s="5" customFormat="1" ht="17.45" customHeight="1">
      <c r="A2132" s="4">
        <v>2123</v>
      </c>
      <c r="B2132" s="133" t="s">
        <v>11942</v>
      </c>
      <c r="C2132" s="134" t="s">
        <v>356</v>
      </c>
      <c r="D2132" s="135" t="s">
        <v>23</v>
      </c>
      <c r="E2132" s="81" t="s">
        <v>11935</v>
      </c>
      <c r="F2132" s="145">
        <v>5.23</v>
      </c>
      <c r="G2132" s="145">
        <v>5.61</v>
      </c>
      <c r="H2132" s="48">
        <v>52</v>
      </c>
      <c r="I2132" s="48">
        <v>53</v>
      </c>
      <c r="J2132" s="151" t="str">
        <f t="shared" si="142"/>
        <v xml:space="preserve"> </v>
      </c>
      <c r="K2132" s="151" t="str">
        <f t="shared" si="143"/>
        <v xml:space="preserve"> </v>
      </c>
      <c r="L2132" s="151" t="str">
        <f t="shared" si="144"/>
        <v xml:space="preserve"> </v>
      </c>
      <c r="M2132" s="83"/>
      <c r="N2132" s="15"/>
      <c r="O2132" s="62">
        <f t="shared" si="145"/>
        <v>52.5</v>
      </c>
      <c r="P2132" s="4"/>
    </row>
    <row r="2133" spans="1:16" s="5" customFormat="1" ht="17.45" customHeight="1">
      <c r="A2133" s="4">
        <v>2124</v>
      </c>
      <c r="B2133" s="133" t="s">
        <v>11943</v>
      </c>
      <c r="C2133" s="134" t="s">
        <v>27</v>
      </c>
      <c r="D2133" s="135" t="s">
        <v>3365</v>
      </c>
      <c r="E2133" s="81" t="s">
        <v>11935</v>
      </c>
      <c r="F2133" s="145">
        <v>5.14</v>
      </c>
      <c r="G2133" s="145">
        <v>5.93</v>
      </c>
      <c r="H2133" s="48">
        <v>53</v>
      </c>
      <c r="I2133" s="48">
        <v>70</v>
      </c>
      <c r="J2133" s="151" t="str">
        <f t="shared" si="142"/>
        <v xml:space="preserve"> </v>
      </c>
      <c r="K2133" s="151" t="str">
        <f t="shared" si="143"/>
        <v xml:space="preserve"> </v>
      </c>
      <c r="L2133" s="151" t="str">
        <f t="shared" si="144"/>
        <v xml:space="preserve"> </v>
      </c>
      <c r="M2133" s="83"/>
      <c r="N2133" s="15"/>
      <c r="O2133" s="62">
        <f t="shared" si="145"/>
        <v>61.5</v>
      </c>
      <c r="P2133" s="4"/>
    </row>
    <row r="2134" spans="1:16" s="5" customFormat="1" ht="17.45" customHeight="1">
      <c r="A2134" s="4">
        <v>2125</v>
      </c>
      <c r="B2134" s="133" t="s">
        <v>11944</v>
      </c>
      <c r="C2134" s="134" t="s">
        <v>353</v>
      </c>
      <c r="D2134" s="135" t="s">
        <v>995</v>
      </c>
      <c r="E2134" s="81" t="s">
        <v>11935</v>
      </c>
      <c r="F2134" s="145">
        <v>4.97</v>
      </c>
      <c r="G2134" s="145">
        <v>6.53</v>
      </c>
      <c r="H2134" s="48">
        <v>56</v>
      </c>
      <c r="I2134" s="48">
        <v>65</v>
      </c>
      <c r="J2134" s="151" t="str">
        <f t="shared" si="142"/>
        <v xml:space="preserve"> </v>
      </c>
      <c r="K2134" s="151" t="str">
        <f t="shared" si="143"/>
        <v xml:space="preserve"> </v>
      </c>
      <c r="L2134" s="151" t="str">
        <f t="shared" si="144"/>
        <v xml:space="preserve"> </v>
      </c>
      <c r="M2134" s="83"/>
      <c r="N2134" s="9"/>
      <c r="O2134" s="62">
        <f t="shared" si="145"/>
        <v>60.5</v>
      </c>
      <c r="P2134" s="4"/>
    </row>
    <row r="2135" spans="1:16" s="5" customFormat="1" ht="17.45" customHeight="1">
      <c r="A2135" s="4">
        <v>2126</v>
      </c>
      <c r="B2135" s="133" t="s">
        <v>11945</v>
      </c>
      <c r="C2135" s="134" t="s">
        <v>11946</v>
      </c>
      <c r="D2135" s="135" t="s">
        <v>3494</v>
      </c>
      <c r="E2135" s="81" t="s">
        <v>11935</v>
      </c>
      <c r="F2135" s="145">
        <v>5.47</v>
      </c>
      <c r="G2135" s="145">
        <v>5.83</v>
      </c>
      <c r="H2135" s="48">
        <v>55</v>
      </c>
      <c r="I2135" s="48">
        <v>61</v>
      </c>
      <c r="J2135" s="151" t="str">
        <f t="shared" si="142"/>
        <v xml:space="preserve"> </v>
      </c>
      <c r="K2135" s="151" t="str">
        <f t="shared" si="143"/>
        <v xml:space="preserve"> </v>
      </c>
      <c r="L2135" s="151" t="str">
        <f t="shared" si="144"/>
        <v xml:space="preserve"> </v>
      </c>
      <c r="M2135" s="83"/>
      <c r="N2135" s="9"/>
      <c r="O2135" s="62">
        <f t="shared" si="145"/>
        <v>58</v>
      </c>
      <c r="P2135" s="4"/>
    </row>
    <row r="2136" spans="1:16" s="5" customFormat="1" ht="17.45" customHeight="1">
      <c r="A2136" s="4">
        <v>2127</v>
      </c>
      <c r="B2136" s="133" t="s">
        <v>11947</v>
      </c>
      <c r="C2136" s="134" t="s">
        <v>3788</v>
      </c>
      <c r="D2136" s="135" t="s">
        <v>359</v>
      </c>
      <c r="E2136" s="81" t="s">
        <v>11935</v>
      </c>
      <c r="F2136" s="145">
        <v>5.14</v>
      </c>
      <c r="G2136" s="145">
        <v>6.35</v>
      </c>
      <c r="H2136" s="48">
        <v>57</v>
      </c>
      <c r="I2136" s="48">
        <v>71</v>
      </c>
      <c r="J2136" s="151" t="str">
        <f t="shared" si="142"/>
        <v xml:space="preserve"> </v>
      </c>
      <c r="K2136" s="151" t="str">
        <f t="shared" si="143"/>
        <v xml:space="preserve"> </v>
      </c>
      <c r="L2136" s="151" t="str">
        <f t="shared" si="144"/>
        <v xml:space="preserve"> </v>
      </c>
      <c r="M2136" s="83"/>
      <c r="N2136" s="9"/>
      <c r="O2136" s="62">
        <f t="shared" si="145"/>
        <v>64</v>
      </c>
      <c r="P2136" s="4"/>
    </row>
    <row r="2137" spans="1:16" s="5" customFormat="1" ht="17.45" customHeight="1">
      <c r="A2137" s="4">
        <v>2128</v>
      </c>
      <c r="B2137" s="133" t="s">
        <v>11948</v>
      </c>
      <c r="C2137" s="134" t="s">
        <v>11949</v>
      </c>
      <c r="D2137" s="135" t="s">
        <v>4263</v>
      </c>
      <c r="E2137" s="81" t="s">
        <v>11935</v>
      </c>
      <c r="F2137" s="145">
        <v>5.23</v>
      </c>
      <c r="G2137" s="145">
        <v>6.86</v>
      </c>
      <c r="H2137" s="48">
        <v>55</v>
      </c>
      <c r="I2137" s="48">
        <v>66</v>
      </c>
      <c r="J2137" s="151" t="str">
        <f t="shared" si="142"/>
        <v xml:space="preserve"> </v>
      </c>
      <c r="K2137" s="151" t="str">
        <f t="shared" si="143"/>
        <v xml:space="preserve"> </v>
      </c>
      <c r="L2137" s="151" t="str">
        <f t="shared" si="144"/>
        <v xml:space="preserve"> </v>
      </c>
      <c r="M2137" s="83"/>
      <c r="N2137" s="9"/>
      <c r="O2137" s="62">
        <f t="shared" si="145"/>
        <v>60.5</v>
      </c>
      <c r="P2137" s="4"/>
    </row>
    <row r="2138" spans="1:16" s="5" customFormat="1" ht="17.45" customHeight="1">
      <c r="A2138" s="4">
        <v>2129</v>
      </c>
      <c r="B2138" s="133" t="s">
        <v>11950</v>
      </c>
      <c r="C2138" s="134" t="s">
        <v>3241</v>
      </c>
      <c r="D2138" s="135" t="s">
        <v>3615</v>
      </c>
      <c r="E2138" s="81" t="s">
        <v>11935</v>
      </c>
      <c r="F2138" s="145">
        <v>5.41</v>
      </c>
      <c r="G2138" s="145">
        <v>5.86</v>
      </c>
      <c r="H2138" s="48">
        <v>55</v>
      </c>
      <c r="I2138" s="48">
        <v>65</v>
      </c>
      <c r="J2138" s="151" t="str">
        <f t="shared" si="142"/>
        <v xml:space="preserve"> </v>
      </c>
      <c r="K2138" s="151" t="str">
        <f t="shared" si="143"/>
        <v xml:space="preserve"> </v>
      </c>
      <c r="L2138" s="151" t="str">
        <f t="shared" si="144"/>
        <v xml:space="preserve"> </v>
      </c>
      <c r="M2138" s="83"/>
      <c r="N2138" s="9"/>
      <c r="O2138" s="62">
        <f t="shared" si="145"/>
        <v>60</v>
      </c>
      <c r="P2138" s="4"/>
    </row>
    <row r="2139" spans="1:16" s="5" customFormat="1" ht="17.45" customHeight="1">
      <c r="A2139" s="4">
        <v>2130</v>
      </c>
      <c r="B2139" s="133" t="s">
        <v>11951</v>
      </c>
      <c r="C2139" s="134" t="s">
        <v>11952</v>
      </c>
      <c r="D2139" s="135" t="s">
        <v>3511</v>
      </c>
      <c r="E2139" s="81" t="s">
        <v>11935</v>
      </c>
      <c r="F2139" s="145">
        <v>5.73</v>
      </c>
      <c r="G2139" s="145">
        <v>4.47</v>
      </c>
      <c r="H2139" s="48">
        <v>59</v>
      </c>
      <c r="I2139" s="48">
        <v>58</v>
      </c>
      <c r="J2139" s="151" t="str">
        <f t="shared" si="142"/>
        <v xml:space="preserve"> </v>
      </c>
      <c r="K2139" s="151" t="str">
        <f t="shared" si="143"/>
        <v xml:space="preserve"> </v>
      </c>
      <c r="L2139" s="151" t="str">
        <f t="shared" si="144"/>
        <v xml:space="preserve"> </v>
      </c>
      <c r="M2139" s="83"/>
      <c r="N2139" s="9"/>
      <c r="O2139" s="62">
        <f t="shared" si="145"/>
        <v>58.5</v>
      </c>
      <c r="P2139" s="4"/>
    </row>
    <row r="2140" spans="1:16" s="5" customFormat="1" ht="17.45" customHeight="1">
      <c r="A2140" s="4">
        <v>2131</v>
      </c>
      <c r="B2140" s="133" t="s">
        <v>11953</v>
      </c>
      <c r="C2140" s="134" t="s">
        <v>10442</v>
      </c>
      <c r="D2140" s="135" t="s">
        <v>3794</v>
      </c>
      <c r="E2140" s="81" t="s">
        <v>11935</v>
      </c>
      <c r="F2140" s="145">
        <v>5.93</v>
      </c>
      <c r="G2140" s="145">
        <v>6.1</v>
      </c>
      <c r="H2140" s="48">
        <v>57</v>
      </c>
      <c r="I2140" s="48">
        <v>61</v>
      </c>
      <c r="J2140" s="151" t="str">
        <f t="shared" si="142"/>
        <v xml:space="preserve"> </v>
      </c>
      <c r="K2140" s="151" t="str">
        <f t="shared" si="143"/>
        <v xml:space="preserve"> </v>
      </c>
      <c r="L2140" s="151" t="str">
        <f t="shared" si="144"/>
        <v xml:space="preserve"> </v>
      </c>
      <c r="M2140" s="83"/>
      <c r="N2140" s="15"/>
      <c r="O2140" s="62">
        <f t="shared" si="145"/>
        <v>59</v>
      </c>
      <c r="P2140" s="4"/>
    </row>
    <row r="2141" spans="1:16" s="5" customFormat="1" ht="17.45" customHeight="1">
      <c r="A2141" s="4">
        <v>2132</v>
      </c>
      <c r="B2141" s="133" t="s">
        <v>11954</v>
      </c>
      <c r="C2141" s="134" t="s">
        <v>11955</v>
      </c>
      <c r="D2141" s="135" t="s">
        <v>3798</v>
      </c>
      <c r="E2141" s="81" t="s">
        <v>11935</v>
      </c>
      <c r="F2141" s="145">
        <v>7.71</v>
      </c>
      <c r="G2141" s="145">
        <v>7.83</v>
      </c>
      <c r="H2141" s="48">
        <v>70</v>
      </c>
      <c r="I2141" s="48">
        <v>94</v>
      </c>
      <c r="J2141" s="151" t="str">
        <f t="shared" si="142"/>
        <v>SVK</v>
      </c>
      <c r="K2141" s="151" t="str">
        <f t="shared" si="143"/>
        <v>SVK</v>
      </c>
      <c r="L2141" s="151" t="str">
        <f t="shared" si="144"/>
        <v>SVK</v>
      </c>
      <c r="M2141" s="83"/>
      <c r="N2141" s="15"/>
      <c r="O2141" s="62">
        <f t="shared" si="145"/>
        <v>82</v>
      </c>
      <c r="P2141" s="4"/>
    </row>
    <row r="2142" spans="1:16" s="5" customFormat="1" ht="17.45" customHeight="1">
      <c r="A2142" s="4">
        <v>2133</v>
      </c>
      <c r="B2142" s="133" t="s">
        <v>11956</v>
      </c>
      <c r="C2142" s="134" t="s">
        <v>2585</v>
      </c>
      <c r="D2142" s="135" t="s">
        <v>4666</v>
      </c>
      <c r="E2142" s="81" t="s">
        <v>11935</v>
      </c>
      <c r="F2142" s="145">
        <v>7.37</v>
      </c>
      <c r="G2142" s="145">
        <v>6.75</v>
      </c>
      <c r="H2142" s="48">
        <v>59</v>
      </c>
      <c r="I2142" s="48">
        <v>72</v>
      </c>
      <c r="J2142" s="151" t="str">
        <f t="shared" si="142"/>
        <v xml:space="preserve"> </v>
      </c>
      <c r="K2142" s="151" t="str">
        <f t="shared" si="143"/>
        <v xml:space="preserve"> </v>
      </c>
      <c r="L2142" s="151" t="str">
        <f t="shared" si="144"/>
        <v xml:space="preserve"> </v>
      </c>
      <c r="M2142" s="83"/>
      <c r="N2142" s="15"/>
      <c r="O2142" s="62">
        <f t="shared" si="145"/>
        <v>65.5</v>
      </c>
      <c r="P2142" s="4"/>
    </row>
    <row r="2143" spans="1:16" s="5" customFormat="1" ht="17.45" customHeight="1">
      <c r="A2143" s="4">
        <v>2134</v>
      </c>
      <c r="B2143" s="133" t="s">
        <v>11957</v>
      </c>
      <c r="C2143" s="134" t="s">
        <v>732</v>
      </c>
      <c r="D2143" s="135" t="s">
        <v>300</v>
      </c>
      <c r="E2143" s="81" t="s">
        <v>11935</v>
      </c>
      <c r="F2143" s="145">
        <v>5.5</v>
      </c>
      <c r="G2143" s="145">
        <v>6.12</v>
      </c>
      <c r="H2143" s="48">
        <v>52</v>
      </c>
      <c r="I2143" s="48">
        <v>60</v>
      </c>
      <c r="J2143" s="151" t="str">
        <f t="shared" si="142"/>
        <v xml:space="preserve"> </v>
      </c>
      <c r="K2143" s="151" t="str">
        <f t="shared" si="143"/>
        <v xml:space="preserve"> </v>
      </c>
      <c r="L2143" s="151" t="str">
        <f t="shared" si="144"/>
        <v xml:space="preserve"> </v>
      </c>
      <c r="M2143" s="83"/>
      <c r="N2143" s="9"/>
      <c r="O2143" s="62">
        <f t="shared" si="145"/>
        <v>56</v>
      </c>
      <c r="P2143" s="4"/>
    </row>
    <row r="2144" spans="1:16" s="5" customFormat="1" ht="17.45" customHeight="1">
      <c r="A2144" s="4">
        <v>2135</v>
      </c>
      <c r="B2144" s="133" t="s">
        <v>11958</v>
      </c>
      <c r="C2144" s="134" t="s">
        <v>1406</v>
      </c>
      <c r="D2144" s="135" t="s">
        <v>1008</v>
      </c>
      <c r="E2144" s="81" t="s">
        <v>11935</v>
      </c>
      <c r="F2144" s="145">
        <v>5.63</v>
      </c>
      <c r="G2144" s="145">
        <v>5.18</v>
      </c>
      <c r="H2144" s="48">
        <v>71</v>
      </c>
      <c r="I2144" s="48">
        <v>81</v>
      </c>
      <c r="J2144" s="151" t="str">
        <f t="shared" si="142"/>
        <v xml:space="preserve"> </v>
      </c>
      <c r="K2144" s="151" t="str">
        <f t="shared" si="143"/>
        <v xml:space="preserve"> </v>
      </c>
      <c r="L2144" s="151" t="str">
        <f t="shared" si="144"/>
        <v xml:space="preserve"> </v>
      </c>
      <c r="M2144" s="83"/>
      <c r="N2144" s="9"/>
      <c r="O2144" s="62">
        <f t="shared" si="145"/>
        <v>76</v>
      </c>
      <c r="P2144" s="4"/>
    </row>
    <row r="2145" spans="1:16" s="5" customFormat="1" ht="17.45" customHeight="1">
      <c r="A2145" s="4">
        <v>2136</v>
      </c>
      <c r="B2145" s="133" t="s">
        <v>11959</v>
      </c>
      <c r="C2145" s="134" t="s">
        <v>11960</v>
      </c>
      <c r="D2145" s="135" t="s">
        <v>4268</v>
      </c>
      <c r="E2145" s="81" t="s">
        <v>11935</v>
      </c>
      <c r="F2145" s="145">
        <v>5.76</v>
      </c>
      <c r="G2145" s="145">
        <v>6.53</v>
      </c>
      <c r="H2145" s="48">
        <v>64</v>
      </c>
      <c r="I2145" s="48">
        <v>70</v>
      </c>
      <c r="J2145" s="151" t="str">
        <f t="shared" si="142"/>
        <v xml:space="preserve"> </v>
      </c>
      <c r="K2145" s="151" t="str">
        <f t="shared" si="143"/>
        <v xml:space="preserve"> </v>
      </c>
      <c r="L2145" s="151" t="str">
        <f t="shared" si="144"/>
        <v xml:space="preserve"> </v>
      </c>
      <c r="M2145" s="83"/>
      <c r="N2145" s="9"/>
      <c r="O2145" s="62">
        <f t="shared" si="145"/>
        <v>67</v>
      </c>
      <c r="P2145" s="4"/>
    </row>
    <row r="2146" spans="1:16" s="5" customFormat="1" ht="17.45" customHeight="1">
      <c r="A2146" s="4">
        <v>2137</v>
      </c>
      <c r="B2146" s="133" t="s">
        <v>11961</v>
      </c>
      <c r="C2146" s="134" t="s">
        <v>2924</v>
      </c>
      <c r="D2146" s="135" t="s">
        <v>4270</v>
      </c>
      <c r="E2146" s="81" t="s">
        <v>11935</v>
      </c>
      <c r="F2146" s="145">
        <v>6.2</v>
      </c>
      <c r="G2146" s="145">
        <v>7.28</v>
      </c>
      <c r="H2146" s="48">
        <v>58</v>
      </c>
      <c r="I2146" s="48">
        <v>73</v>
      </c>
      <c r="J2146" s="151" t="str">
        <f t="shared" si="142"/>
        <v xml:space="preserve"> </v>
      </c>
      <c r="K2146" s="151" t="str">
        <f t="shared" si="143"/>
        <v>SVK</v>
      </c>
      <c r="L2146" s="151" t="str">
        <f t="shared" si="144"/>
        <v xml:space="preserve"> </v>
      </c>
      <c r="M2146" s="83"/>
      <c r="N2146" s="9"/>
      <c r="O2146" s="62">
        <f t="shared" si="145"/>
        <v>65.5</v>
      </c>
      <c r="P2146" s="4"/>
    </row>
    <row r="2147" spans="1:16" s="5" customFormat="1" ht="17.45" customHeight="1">
      <c r="A2147" s="4">
        <v>2138</v>
      </c>
      <c r="B2147" s="133" t="s">
        <v>11962</v>
      </c>
      <c r="C2147" s="134" t="s">
        <v>363</v>
      </c>
      <c r="D2147" s="135" t="s">
        <v>3823</v>
      </c>
      <c r="E2147" s="81" t="s">
        <v>11935</v>
      </c>
      <c r="F2147" s="145">
        <v>5.01</v>
      </c>
      <c r="G2147" s="145">
        <v>6.71</v>
      </c>
      <c r="H2147" s="48">
        <v>52</v>
      </c>
      <c r="I2147" s="48">
        <v>64</v>
      </c>
      <c r="J2147" s="151" t="str">
        <f t="shared" si="142"/>
        <v xml:space="preserve"> </v>
      </c>
      <c r="K2147" s="151" t="str">
        <f t="shared" si="143"/>
        <v xml:space="preserve"> </v>
      </c>
      <c r="L2147" s="151" t="str">
        <f t="shared" si="144"/>
        <v xml:space="preserve"> </v>
      </c>
      <c r="M2147" s="83"/>
      <c r="N2147" s="9"/>
      <c r="O2147" s="62">
        <f t="shared" si="145"/>
        <v>58</v>
      </c>
      <c r="P2147" s="4"/>
    </row>
    <row r="2148" spans="1:16" s="5" customFormat="1" ht="17.45" customHeight="1">
      <c r="A2148" s="4">
        <v>2139</v>
      </c>
      <c r="B2148" s="133" t="s">
        <v>11963</v>
      </c>
      <c r="C2148" s="134" t="s">
        <v>4328</v>
      </c>
      <c r="D2148" s="135" t="s">
        <v>1012</v>
      </c>
      <c r="E2148" s="81" t="s">
        <v>11935</v>
      </c>
      <c r="F2148" s="145">
        <v>5.97</v>
      </c>
      <c r="G2148" s="145">
        <v>6.58</v>
      </c>
      <c r="H2148" s="48">
        <v>52</v>
      </c>
      <c r="I2148" s="48">
        <v>59</v>
      </c>
      <c r="J2148" s="151" t="str">
        <f t="shared" si="142"/>
        <v xml:space="preserve"> </v>
      </c>
      <c r="K2148" s="151" t="str">
        <f t="shared" si="143"/>
        <v xml:space="preserve"> </v>
      </c>
      <c r="L2148" s="151" t="str">
        <f t="shared" si="144"/>
        <v xml:space="preserve"> </v>
      </c>
      <c r="M2148" s="83"/>
      <c r="N2148" s="50"/>
      <c r="O2148" s="62">
        <f t="shared" si="145"/>
        <v>55.5</v>
      </c>
      <c r="P2148" s="59"/>
    </row>
    <row r="2149" spans="1:16" s="5" customFormat="1" ht="17.45" customHeight="1">
      <c r="A2149" s="4">
        <v>2140</v>
      </c>
      <c r="B2149" s="133" t="s">
        <v>11964</v>
      </c>
      <c r="C2149" s="134" t="s">
        <v>1807</v>
      </c>
      <c r="D2149" s="135" t="s">
        <v>1012</v>
      </c>
      <c r="E2149" s="81" t="s">
        <v>11935</v>
      </c>
      <c r="F2149" s="145">
        <v>5.59</v>
      </c>
      <c r="G2149" s="145">
        <v>5.24</v>
      </c>
      <c r="H2149" s="48">
        <v>57</v>
      </c>
      <c r="I2149" s="48">
        <v>50</v>
      </c>
      <c r="J2149" s="151" t="str">
        <f t="shared" si="142"/>
        <v xml:space="preserve"> </v>
      </c>
      <c r="K2149" s="151" t="str">
        <f t="shared" si="143"/>
        <v xml:space="preserve"> </v>
      </c>
      <c r="L2149" s="151" t="str">
        <f t="shared" si="144"/>
        <v xml:space="preserve"> </v>
      </c>
      <c r="M2149" s="83"/>
      <c r="N2149" s="93"/>
      <c r="O2149" s="62">
        <f t="shared" si="145"/>
        <v>53.5</v>
      </c>
      <c r="P2149" s="76"/>
    </row>
    <row r="2150" spans="1:16" s="5" customFormat="1" ht="17.45" customHeight="1">
      <c r="A2150" s="4">
        <v>2141</v>
      </c>
      <c r="B2150" s="133" t="s">
        <v>11965</v>
      </c>
      <c r="C2150" s="134" t="s">
        <v>1319</v>
      </c>
      <c r="D2150" s="135" t="s">
        <v>313</v>
      </c>
      <c r="E2150" s="81" t="s">
        <v>11935</v>
      </c>
      <c r="F2150" s="145">
        <v>5.26</v>
      </c>
      <c r="G2150" s="145">
        <v>5.12</v>
      </c>
      <c r="H2150" s="48">
        <v>66</v>
      </c>
      <c r="I2150" s="48">
        <v>64</v>
      </c>
      <c r="J2150" s="151" t="str">
        <f t="shared" si="142"/>
        <v xml:space="preserve"> </v>
      </c>
      <c r="K2150" s="151" t="str">
        <f t="shared" si="143"/>
        <v xml:space="preserve"> </v>
      </c>
      <c r="L2150" s="151" t="str">
        <f t="shared" si="144"/>
        <v xml:space="preserve"> </v>
      </c>
      <c r="M2150" s="83"/>
      <c r="N2150" s="50"/>
      <c r="O2150" s="62">
        <f t="shared" si="145"/>
        <v>65</v>
      </c>
      <c r="P2150" s="71"/>
    </row>
    <row r="2151" spans="1:16" s="5" customFormat="1" ht="17.45" customHeight="1">
      <c r="A2151" s="4">
        <v>2142</v>
      </c>
      <c r="B2151" s="133" t="s">
        <v>12002</v>
      </c>
      <c r="C2151" s="134" t="s">
        <v>12003</v>
      </c>
      <c r="D2151" s="135" t="s">
        <v>12004</v>
      </c>
      <c r="E2151" s="81" t="s">
        <v>12005</v>
      </c>
      <c r="F2151" s="145">
        <v>8.59</v>
      </c>
      <c r="G2151" s="145">
        <v>7.07</v>
      </c>
      <c r="H2151" s="48">
        <v>89</v>
      </c>
      <c r="I2151" s="48">
        <v>85</v>
      </c>
      <c r="J2151" s="151" t="str">
        <f t="shared" si="142"/>
        <v>SVG</v>
      </c>
      <c r="K2151" s="166" t="str">
        <f t="shared" si="143"/>
        <v>SVK</v>
      </c>
      <c r="L2151" s="166" t="str">
        <f t="shared" si="144"/>
        <v>SVK</v>
      </c>
      <c r="M2151" s="158" t="s">
        <v>12603</v>
      </c>
      <c r="N2151" s="9"/>
      <c r="O2151" s="62">
        <f t="shared" si="145"/>
        <v>87</v>
      </c>
      <c r="P2151" s="4"/>
    </row>
    <row r="2152" spans="1:16" s="5" customFormat="1" ht="17.45" customHeight="1">
      <c r="A2152" s="4">
        <v>2143</v>
      </c>
      <c r="B2152" s="133" t="s">
        <v>12006</v>
      </c>
      <c r="C2152" s="134" t="s">
        <v>12007</v>
      </c>
      <c r="D2152" s="135" t="s">
        <v>3413</v>
      </c>
      <c r="E2152" s="81" t="s">
        <v>12005</v>
      </c>
      <c r="F2152" s="145">
        <v>7.11</v>
      </c>
      <c r="G2152" s="145">
        <v>6.94</v>
      </c>
      <c r="H2152" s="48">
        <v>64</v>
      </c>
      <c r="I2152" s="48">
        <v>63</v>
      </c>
      <c r="J2152" s="151" t="str">
        <f t="shared" si="142"/>
        <v xml:space="preserve"> </v>
      </c>
      <c r="K2152" s="151" t="str">
        <f t="shared" si="143"/>
        <v xml:space="preserve"> </v>
      </c>
      <c r="L2152" s="151" t="str">
        <f t="shared" si="144"/>
        <v xml:space="preserve"> </v>
      </c>
      <c r="M2152" s="83"/>
      <c r="N2152" s="9"/>
      <c r="O2152" s="62">
        <f t="shared" si="145"/>
        <v>63.5</v>
      </c>
      <c r="P2152" s="4"/>
    </row>
    <row r="2153" spans="1:16" s="5" customFormat="1" ht="17.45" customHeight="1">
      <c r="A2153" s="4">
        <v>2144</v>
      </c>
      <c r="B2153" s="133" t="s">
        <v>12008</v>
      </c>
      <c r="C2153" s="134" t="s">
        <v>1691</v>
      </c>
      <c r="D2153" s="135" t="s">
        <v>1013</v>
      </c>
      <c r="E2153" s="81" t="s">
        <v>12005</v>
      </c>
      <c r="F2153" s="145">
        <v>7.51</v>
      </c>
      <c r="G2153" s="145">
        <v>7.24</v>
      </c>
      <c r="H2153" s="48">
        <v>82</v>
      </c>
      <c r="I2153" s="48">
        <v>84</v>
      </c>
      <c r="J2153" s="151" t="str">
        <f t="shared" si="142"/>
        <v>SVK</v>
      </c>
      <c r="K2153" s="151" t="str">
        <f t="shared" si="143"/>
        <v>SVK</v>
      </c>
      <c r="L2153" s="151" t="str">
        <f t="shared" si="144"/>
        <v>SVK</v>
      </c>
      <c r="M2153" s="83"/>
      <c r="N2153" s="9"/>
      <c r="O2153" s="62">
        <f t="shared" si="145"/>
        <v>83</v>
      </c>
      <c r="P2153" s="4"/>
    </row>
    <row r="2154" spans="1:16" s="5" customFormat="1" ht="17.45" customHeight="1">
      <c r="A2154" s="4">
        <v>2145</v>
      </c>
      <c r="B2154" s="133" t="s">
        <v>12009</v>
      </c>
      <c r="C2154" s="134" t="s">
        <v>1031</v>
      </c>
      <c r="D2154" s="135" t="s">
        <v>2007</v>
      </c>
      <c r="E2154" s="81" t="s">
        <v>12005</v>
      </c>
      <c r="F2154" s="145">
        <v>3.37</v>
      </c>
      <c r="G2154" s="145">
        <v>5.89</v>
      </c>
      <c r="H2154" s="48">
        <v>59</v>
      </c>
      <c r="I2154" s="48">
        <v>63</v>
      </c>
      <c r="J2154" s="151" t="str">
        <f t="shared" si="142"/>
        <v xml:space="preserve"> </v>
      </c>
      <c r="K2154" s="151" t="str">
        <f t="shared" si="143"/>
        <v xml:space="preserve"> </v>
      </c>
      <c r="L2154" s="151" t="str">
        <f t="shared" si="144"/>
        <v xml:space="preserve"> </v>
      </c>
      <c r="M2154" s="83"/>
      <c r="N2154" s="9"/>
      <c r="O2154" s="62">
        <f t="shared" si="145"/>
        <v>61</v>
      </c>
      <c r="P2154" s="4"/>
    </row>
    <row r="2155" spans="1:16" s="5" customFormat="1" ht="17.45" customHeight="1">
      <c r="A2155" s="4">
        <v>2146</v>
      </c>
      <c r="B2155" s="133" t="s">
        <v>12010</v>
      </c>
      <c r="C2155" s="134" t="s">
        <v>1929</v>
      </c>
      <c r="D2155" s="135" t="s">
        <v>2007</v>
      </c>
      <c r="E2155" s="81" t="s">
        <v>12005</v>
      </c>
      <c r="F2155" s="145">
        <v>7.47</v>
      </c>
      <c r="G2155" s="145">
        <v>7.76</v>
      </c>
      <c r="H2155" s="48">
        <v>70</v>
      </c>
      <c r="I2155" s="48">
        <v>76</v>
      </c>
      <c r="J2155" s="151" t="str">
        <f t="shared" si="142"/>
        <v>SVK</v>
      </c>
      <c r="K2155" s="151" t="str">
        <f t="shared" si="143"/>
        <v>SVK</v>
      </c>
      <c r="L2155" s="151" t="str">
        <f t="shared" si="144"/>
        <v>SVK</v>
      </c>
      <c r="M2155" s="83"/>
      <c r="N2155" s="9"/>
      <c r="O2155" s="62">
        <f t="shared" si="145"/>
        <v>73</v>
      </c>
      <c r="P2155" s="4"/>
    </row>
    <row r="2156" spans="1:16" s="5" customFormat="1" ht="17.45" customHeight="1">
      <c r="A2156" s="4">
        <v>2147</v>
      </c>
      <c r="B2156" s="133" t="s">
        <v>12011</v>
      </c>
      <c r="C2156" s="134" t="s">
        <v>5308</v>
      </c>
      <c r="D2156" s="135" t="s">
        <v>2009</v>
      </c>
      <c r="E2156" s="81" t="s">
        <v>12005</v>
      </c>
      <c r="F2156" s="145">
        <v>7.77</v>
      </c>
      <c r="G2156" s="145">
        <v>7.32</v>
      </c>
      <c r="H2156" s="48">
        <v>80</v>
      </c>
      <c r="I2156" s="48">
        <v>85</v>
      </c>
      <c r="J2156" s="151" t="str">
        <f t="shared" si="142"/>
        <v>SVK</v>
      </c>
      <c r="K2156" s="151" t="str">
        <f t="shared" si="143"/>
        <v>SVK</v>
      </c>
      <c r="L2156" s="151" t="str">
        <f t="shared" si="144"/>
        <v>SVK</v>
      </c>
      <c r="M2156" s="83"/>
      <c r="N2156" s="9"/>
      <c r="O2156" s="62">
        <f t="shared" si="145"/>
        <v>82.5</v>
      </c>
      <c r="P2156" s="4"/>
    </row>
    <row r="2157" spans="1:16" s="5" customFormat="1" ht="17.45" customHeight="1">
      <c r="A2157" s="4">
        <v>2148</v>
      </c>
      <c r="B2157" s="133" t="s">
        <v>12012</v>
      </c>
      <c r="C2157" s="134" t="s">
        <v>4269</v>
      </c>
      <c r="D2157" s="135" t="s">
        <v>2009</v>
      </c>
      <c r="E2157" s="81" t="s">
        <v>12005</v>
      </c>
      <c r="F2157" s="145">
        <v>7.24</v>
      </c>
      <c r="G2157" s="145">
        <v>6.92</v>
      </c>
      <c r="H2157" s="48">
        <v>59</v>
      </c>
      <c r="I2157" s="48">
        <v>54</v>
      </c>
      <c r="J2157" s="151" t="str">
        <f t="shared" si="142"/>
        <v xml:space="preserve"> </v>
      </c>
      <c r="K2157" s="151" t="str">
        <f t="shared" si="143"/>
        <v xml:space="preserve"> </v>
      </c>
      <c r="L2157" s="151" t="str">
        <f t="shared" si="144"/>
        <v xml:space="preserve"> </v>
      </c>
      <c r="M2157" s="83"/>
      <c r="N2157" s="9"/>
      <c r="O2157" s="62">
        <f t="shared" si="145"/>
        <v>56.5</v>
      </c>
      <c r="P2157" s="4"/>
    </row>
    <row r="2158" spans="1:16" s="5" customFormat="1" ht="17.45" customHeight="1">
      <c r="A2158" s="4">
        <v>2149</v>
      </c>
      <c r="B2158" s="133" t="s">
        <v>12013</v>
      </c>
      <c r="C2158" s="134" t="s">
        <v>4328</v>
      </c>
      <c r="D2158" s="135" t="s">
        <v>2009</v>
      </c>
      <c r="E2158" s="81" t="s">
        <v>12005</v>
      </c>
      <c r="F2158" s="145">
        <v>7.13</v>
      </c>
      <c r="G2158" s="145">
        <v>6.57</v>
      </c>
      <c r="H2158" s="48">
        <v>69</v>
      </c>
      <c r="I2158" s="48">
        <v>59</v>
      </c>
      <c r="J2158" s="151" t="str">
        <f t="shared" si="142"/>
        <v xml:space="preserve"> </v>
      </c>
      <c r="K2158" s="151" t="str">
        <f t="shared" si="143"/>
        <v xml:space="preserve"> </v>
      </c>
      <c r="L2158" s="151" t="str">
        <f t="shared" si="144"/>
        <v xml:space="preserve"> </v>
      </c>
      <c r="M2158" s="83"/>
      <c r="N2158" s="9"/>
      <c r="O2158" s="62">
        <f t="shared" si="145"/>
        <v>64</v>
      </c>
      <c r="P2158" s="4"/>
    </row>
    <row r="2159" spans="1:16" s="5" customFormat="1" ht="17.45" customHeight="1">
      <c r="A2159" s="4">
        <v>2150</v>
      </c>
      <c r="B2159" s="133" t="s">
        <v>12014</v>
      </c>
      <c r="C2159" s="134" t="s">
        <v>670</v>
      </c>
      <c r="D2159" s="135" t="s">
        <v>8772</v>
      </c>
      <c r="E2159" s="81" t="s">
        <v>12005</v>
      </c>
      <c r="F2159" s="145">
        <v>7.03</v>
      </c>
      <c r="G2159" s="145">
        <v>7.11</v>
      </c>
      <c r="H2159" s="48">
        <v>72</v>
      </c>
      <c r="I2159" s="48">
        <v>58</v>
      </c>
      <c r="J2159" s="151" t="str">
        <f t="shared" si="142"/>
        <v>SVK</v>
      </c>
      <c r="K2159" s="151" t="str">
        <f t="shared" si="143"/>
        <v xml:space="preserve"> </v>
      </c>
      <c r="L2159" s="151" t="str">
        <f t="shared" si="144"/>
        <v xml:space="preserve"> </v>
      </c>
      <c r="M2159" s="83"/>
      <c r="N2159" s="6"/>
      <c r="O2159" s="62">
        <f t="shared" si="145"/>
        <v>65</v>
      </c>
      <c r="P2159" s="71"/>
    </row>
    <row r="2160" spans="1:16" s="5" customFormat="1" ht="17.45" customHeight="1">
      <c r="A2160" s="4">
        <v>2151</v>
      </c>
      <c r="B2160" s="133" t="s">
        <v>12015</v>
      </c>
      <c r="C2160" s="134" t="s">
        <v>2091</v>
      </c>
      <c r="D2160" s="135" t="s">
        <v>551</v>
      </c>
      <c r="E2160" s="81" t="s">
        <v>12005</v>
      </c>
      <c r="F2160" s="145">
        <v>7.59</v>
      </c>
      <c r="G2160" s="145">
        <v>6.98</v>
      </c>
      <c r="H2160" s="48">
        <v>66</v>
      </c>
      <c r="I2160" s="48">
        <v>56</v>
      </c>
      <c r="J2160" s="151" t="str">
        <f t="shared" si="142"/>
        <v xml:space="preserve"> </v>
      </c>
      <c r="K2160" s="151" t="str">
        <f t="shared" si="143"/>
        <v xml:space="preserve"> </v>
      </c>
      <c r="L2160" s="151" t="str">
        <f t="shared" si="144"/>
        <v xml:space="preserve"> </v>
      </c>
      <c r="M2160" s="83"/>
      <c r="N2160" s="9"/>
      <c r="O2160" s="62">
        <f t="shared" si="145"/>
        <v>61</v>
      </c>
      <c r="P2160" s="4"/>
    </row>
    <row r="2161" spans="1:16" s="5" customFormat="1" ht="17.45" customHeight="1">
      <c r="A2161" s="4">
        <v>2152</v>
      </c>
      <c r="B2161" s="133" t="s">
        <v>12016</v>
      </c>
      <c r="C2161" s="134" t="s">
        <v>12017</v>
      </c>
      <c r="D2161" s="135" t="s">
        <v>4070</v>
      </c>
      <c r="E2161" s="81" t="s">
        <v>12005</v>
      </c>
      <c r="F2161" s="145">
        <v>7.3</v>
      </c>
      <c r="G2161" s="145">
        <v>7.12</v>
      </c>
      <c r="H2161" s="48">
        <v>62</v>
      </c>
      <c r="I2161" s="48">
        <v>57</v>
      </c>
      <c r="J2161" s="151" t="str">
        <f t="shared" si="142"/>
        <v xml:space="preserve"> </v>
      </c>
      <c r="K2161" s="151" t="str">
        <f t="shared" si="143"/>
        <v xml:space="preserve"> </v>
      </c>
      <c r="L2161" s="151" t="str">
        <f t="shared" si="144"/>
        <v xml:space="preserve"> </v>
      </c>
      <c r="M2161" s="130"/>
      <c r="N2161" s="9"/>
      <c r="O2161" s="62">
        <f t="shared" si="145"/>
        <v>59.5</v>
      </c>
      <c r="P2161" s="4"/>
    </row>
    <row r="2162" spans="1:16" s="5" customFormat="1" ht="17.45" customHeight="1">
      <c r="A2162" s="4">
        <v>2153</v>
      </c>
      <c r="B2162" s="133" t="s">
        <v>12018</v>
      </c>
      <c r="C2162" s="134" t="s">
        <v>11673</v>
      </c>
      <c r="D2162" s="135" t="s">
        <v>4070</v>
      </c>
      <c r="E2162" s="81" t="s">
        <v>12005</v>
      </c>
      <c r="F2162" s="145">
        <v>6.49</v>
      </c>
      <c r="G2162" s="145">
        <v>5.5</v>
      </c>
      <c r="H2162" s="48">
        <v>59</v>
      </c>
      <c r="I2162" s="48">
        <v>53</v>
      </c>
      <c r="J2162" s="151" t="str">
        <f t="shared" si="142"/>
        <v xml:space="preserve"> </v>
      </c>
      <c r="K2162" s="151" t="str">
        <f t="shared" si="143"/>
        <v xml:space="preserve"> </v>
      </c>
      <c r="L2162" s="151" t="str">
        <f t="shared" si="144"/>
        <v xml:space="preserve"> </v>
      </c>
      <c r="M2162" s="83"/>
      <c r="N2162" s="50"/>
      <c r="O2162" s="62">
        <f t="shared" si="145"/>
        <v>56</v>
      </c>
      <c r="P2162" s="71"/>
    </row>
    <row r="2163" spans="1:16" s="5" customFormat="1" ht="17.45" customHeight="1">
      <c r="A2163" s="4">
        <v>2154</v>
      </c>
      <c r="B2163" s="133" t="s">
        <v>12019</v>
      </c>
      <c r="C2163" s="134" t="s">
        <v>904</v>
      </c>
      <c r="D2163" s="135" t="s">
        <v>4641</v>
      </c>
      <c r="E2163" s="81" t="s">
        <v>12005</v>
      </c>
      <c r="F2163" s="145">
        <v>6.17</v>
      </c>
      <c r="G2163" s="145">
        <v>6.3</v>
      </c>
      <c r="H2163" s="48">
        <v>62</v>
      </c>
      <c r="I2163" s="48">
        <v>59</v>
      </c>
      <c r="J2163" s="165" t="str">
        <f t="shared" si="142"/>
        <v xml:space="preserve"> </v>
      </c>
      <c r="K2163" s="165" t="str">
        <f t="shared" si="143"/>
        <v xml:space="preserve"> </v>
      </c>
      <c r="L2163" s="165" t="str">
        <f t="shared" si="144"/>
        <v xml:space="preserve"> </v>
      </c>
      <c r="M2163" s="83"/>
      <c r="N2163" s="17"/>
      <c r="O2163" s="62">
        <f t="shared" si="145"/>
        <v>60.5</v>
      </c>
      <c r="P2163" s="58"/>
    </row>
    <row r="2164" spans="1:16" s="5" customFormat="1" ht="17.45" customHeight="1">
      <c r="A2164" s="4">
        <v>2155</v>
      </c>
      <c r="B2164" s="133" t="s">
        <v>12020</v>
      </c>
      <c r="C2164" s="134" t="s">
        <v>4262</v>
      </c>
      <c r="D2164" s="135" t="s">
        <v>3835</v>
      </c>
      <c r="E2164" s="81" t="s">
        <v>12005</v>
      </c>
      <c r="F2164" s="145">
        <v>4.1399999999999997</v>
      </c>
      <c r="G2164" s="145">
        <v>3.35</v>
      </c>
      <c r="H2164" s="48">
        <v>62</v>
      </c>
      <c r="I2164" s="48">
        <v>50</v>
      </c>
      <c r="J2164" s="165" t="str">
        <f t="shared" si="142"/>
        <v xml:space="preserve"> </v>
      </c>
      <c r="K2164" s="165" t="str">
        <f t="shared" si="143"/>
        <v xml:space="preserve"> </v>
      </c>
      <c r="L2164" s="165" t="str">
        <f t="shared" si="144"/>
        <v xml:space="preserve"> </v>
      </c>
      <c r="M2164" s="83"/>
      <c r="N2164" s="93" t="s">
        <v>895</v>
      </c>
      <c r="O2164" s="62">
        <f t="shared" si="145"/>
        <v>56</v>
      </c>
      <c r="P2164" s="58"/>
    </row>
    <row r="2165" spans="1:16" s="5" customFormat="1" ht="17.45" customHeight="1">
      <c r="A2165" s="4">
        <v>2156</v>
      </c>
      <c r="B2165" s="133" t="s">
        <v>12021</v>
      </c>
      <c r="C2165" s="134" t="s">
        <v>6035</v>
      </c>
      <c r="D2165" s="135" t="s">
        <v>3474</v>
      </c>
      <c r="E2165" s="81" t="s">
        <v>12005</v>
      </c>
      <c r="F2165" s="145">
        <v>7.2</v>
      </c>
      <c r="G2165" s="145">
        <v>6.53</v>
      </c>
      <c r="H2165" s="48">
        <v>63</v>
      </c>
      <c r="I2165" s="48">
        <v>62</v>
      </c>
      <c r="J2165" s="165" t="str">
        <f t="shared" si="142"/>
        <v xml:space="preserve"> </v>
      </c>
      <c r="K2165" s="165" t="str">
        <f t="shared" si="143"/>
        <v xml:space="preserve"> </v>
      </c>
      <c r="L2165" s="165" t="str">
        <f t="shared" si="144"/>
        <v xml:space="preserve"> </v>
      </c>
      <c r="M2165" s="83"/>
      <c r="N2165" s="123"/>
      <c r="O2165" s="62">
        <f t="shared" si="145"/>
        <v>62.5</v>
      </c>
      <c r="P2165" s="58"/>
    </row>
    <row r="2166" spans="1:16" s="5" customFormat="1" ht="17.45" customHeight="1">
      <c r="A2166" s="4">
        <v>2157</v>
      </c>
      <c r="B2166" s="133" t="s">
        <v>12022</v>
      </c>
      <c r="C2166" s="134" t="s">
        <v>12023</v>
      </c>
      <c r="D2166" s="135" t="s">
        <v>3474</v>
      </c>
      <c r="E2166" s="81" t="s">
        <v>12005</v>
      </c>
      <c r="F2166" s="145">
        <v>8.0399999999999991</v>
      </c>
      <c r="G2166" s="145">
        <v>7.91</v>
      </c>
      <c r="H2166" s="48">
        <v>78</v>
      </c>
      <c r="I2166" s="48">
        <v>86</v>
      </c>
      <c r="J2166" s="165" t="str">
        <f t="shared" si="142"/>
        <v>SVK</v>
      </c>
      <c r="K2166" s="165" t="str">
        <f t="shared" si="143"/>
        <v>SVK</v>
      </c>
      <c r="L2166" s="165" t="str">
        <f t="shared" si="144"/>
        <v>SVK</v>
      </c>
      <c r="M2166" s="83"/>
      <c r="N2166" s="123"/>
      <c r="O2166" s="62">
        <f t="shared" si="145"/>
        <v>82</v>
      </c>
      <c r="P2166" s="58"/>
    </row>
    <row r="2167" spans="1:16" s="5" customFormat="1" ht="17.45" customHeight="1">
      <c r="A2167" s="4">
        <v>2158</v>
      </c>
      <c r="B2167" s="133" t="s">
        <v>12024</v>
      </c>
      <c r="C2167" s="134" t="s">
        <v>4061</v>
      </c>
      <c r="D2167" s="135" t="s">
        <v>3341</v>
      </c>
      <c r="E2167" s="81" t="s">
        <v>12005</v>
      </c>
      <c r="F2167" s="145">
        <v>5.86</v>
      </c>
      <c r="G2167" s="145">
        <v>5.81</v>
      </c>
      <c r="H2167" s="48">
        <v>68</v>
      </c>
      <c r="I2167" s="48">
        <v>62</v>
      </c>
      <c r="J2167" s="165" t="str">
        <f t="shared" si="142"/>
        <v xml:space="preserve"> </v>
      </c>
      <c r="K2167" s="165" t="str">
        <f t="shared" si="143"/>
        <v xml:space="preserve"> </v>
      </c>
      <c r="L2167" s="165" t="str">
        <f t="shared" si="144"/>
        <v xml:space="preserve"> </v>
      </c>
      <c r="M2167" s="83"/>
      <c r="N2167" s="123"/>
      <c r="O2167" s="62">
        <f t="shared" si="145"/>
        <v>65</v>
      </c>
      <c r="P2167" s="58"/>
    </row>
    <row r="2168" spans="1:16" s="5" customFormat="1" ht="17.45" customHeight="1">
      <c r="A2168" s="4">
        <v>2159</v>
      </c>
      <c r="B2168" s="133" t="s">
        <v>12025</v>
      </c>
      <c r="C2168" s="134" t="s">
        <v>12026</v>
      </c>
      <c r="D2168" s="135" t="s">
        <v>3341</v>
      </c>
      <c r="E2168" s="81" t="s">
        <v>12005</v>
      </c>
      <c r="F2168" s="145">
        <v>6.96</v>
      </c>
      <c r="G2168" s="145">
        <v>7.21</v>
      </c>
      <c r="H2168" s="48">
        <v>68</v>
      </c>
      <c r="I2168" s="48">
        <v>57</v>
      </c>
      <c r="J2168" s="165" t="str">
        <f t="shared" si="142"/>
        <v xml:space="preserve"> </v>
      </c>
      <c r="K2168" s="165" t="str">
        <f t="shared" si="143"/>
        <v xml:space="preserve"> </v>
      </c>
      <c r="L2168" s="165" t="str">
        <f t="shared" si="144"/>
        <v xml:space="preserve"> </v>
      </c>
      <c r="M2168" s="83"/>
      <c r="N2168" s="123"/>
      <c r="O2168" s="62">
        <f t="shared" si="145"/>
        <v>62.5</v>
      </c>
      <c r="P2168" s="58"/>
    </row>
    <row r="2169" spans="1:16" s="5" customFormat="1" ht="17.45" customHeight="1">
      <c r="A2169" s="4">
        <v>2160</v>
      </c>
      <c r="B2169" s="133" t="s">
        <v>12027</v>
      </c>
      <c r="C2169" s="134" t="s">
        <v>12028</v>
      </c>
      <c r="D2169" s="135" t="s">
        <v>3476</v>
      </c>
      <c r="E2169" s="81" t="s">
        <v>12005</v>
      </c>
      <c r="F2169" s="145">
        <v>7.6</v>
      </c>
      <c r="G2169" s="145">
        <v>7.8</v>
      </c>
      <c r="H2169" s="48">
        <v>62</v>
      </c>
      <c r="I2169" s="48">
        <v>71</v>
      </c>
      <c r="J2169" s="165" t="str">
        <f t="shared" ref="J2169:J2232" si="146">IF(AND(F2169&gt;=9,H2169&gt;=90),"SVXS",IF(AND(F2169&gt;=8,H2169&gt;=80),"SVG",IF(AND(F2169&gt;=7,H2169&gt;=70),"SVK"," ")))</f>
        <v xml:space="preserve"> </v>
      </c>
      <c r="K2169" s="168" t="str">
        <f t="shared" ref="K2169:K2232" si="147">IF(AND(G2169&gt;=9,I2169&gt;=90),"SVXS",IF(AND(G2169&gt;=8,I2169&gt;=80),"SVG",IF(AND(G2169&gt;=7,I2169&gt;=70),"SVK"," ")))</f>
        <v>SVK</v>
      </c>
      <c r="L2169" s="165" t="str">
        <f t="shared" ref="L2169:L2232" si="148">IF(AND(J2169="SVXS",K2169="SVXS"),"SVXS",IF(AND(J2169="SVG",K2169="SVG"),"SVG",IF(AND(J2169="SVK",K2169="SVK"),"SVK",IF(AND(J2169="SVXS",K2169="SVG"),"SVG",IF(AND(J2169="SVG",K2169="SVXS"),"SVG",IF(AND(J2169="SVG",K2169="SVK"),"SVK",IF(AND(J2169="SVK",K2169="SVG"),"SVK"," ")))))))</f>
        <v xml:space="preserve"> </v>
      </c>
      <c r="M2169" s="158" t="s">
        <v>12603</v>
      </c>
      <c r="N2169" s="93" t="s">
        <v>895</v>
      </c>
      <c r="O2169" s="62">
        <f t="shared" ref="O2169:O2232" si="149">SUM(H2169:I2169)/2</f>
        <v>66.5</v>
      </c>
      <c r="P2169" s="58"/>
    </row>
    <row r="2170" spans="1:16" s="5" customFormat="1" ht="17.45" customHeight="1">
      <c r="A2170" s="4">
        <v>2161</v>
      </c>
      <c r="B2170" s="133" t="s">
        <v>12029</v>
      </c>
      <c r="C2170" s="134" t="s">
        <v>670</v>
      </c>
      <c r="D2170" s="135" t="s">
        <v>7194</v>
      </c>
      <c r="E2170" s="81" t="s">
        <v>12005</v>
      </c>
      <c r="F2170" s="145">
        <v>7.14</v>
      </c>
      <c r="G2170" s="145">
        <v>6.69</v>
      </c>
      <c r="H2170" s="48">
        <v>57</v>
      </c>
      <c r="I2170" s="48">
        <v>59</v>
      </c>
      <c r="J2170" s="165" t="str">
        <f t="shared" si="146"/>
        <v xml:space="preserve"> </v>
      </c>
      <c r="K2170" s="165" t="str">
        <f t="shared" si="147"/>
        <v xml:space="preserve"> </v>
      </c>
      <c r="L2170" s="165" t="str">
        <f t="shared" si="148"/>
        <v xml:space="preserve"> </v>
      </c>
      <c r="M2170" s="83"/>
      <c r="N2170" s="123"/>
      <c r="O2170" s="62">
        <f t="shared" si="149"/>
        <v>58</v>
      </c>
      <c r="P2170" s="58"/>
    </row>
    <row r="2171" spans="1:16" s="5" customFormat="1" ht="17.45" customHeight="1">
      <c r="A2171" s="4">
        <v>2162</v>
      </c>
      <c r="B2171" s="133" t="s">
        <v>12030</v>
      </c>
      <c r="C2171" s="134" t="s">
        <v>3796</v>
      </c>
      <c r="D2171" s="135" t="s">
        <v>25</v>
      </c>
      <c r="E2171" s="81" t="s">
        <v>12005</v>
      </c>
      <c r="F2171" s="145">
        <v>6.59</v>
      </c>
      <c r="G2171" s="145">
        <v>6.63</v>
      </c>
      <c r="H2171" s="48">
        <v>58</v>
      </c>
      <c r="I2171" s="48">
        <v>56</v>
      </c>
      <c r="J2171" s="165" t="str">
        <f t="shared" si="146"/>
        <v xml:space="preserve"> </v>
      </c>
      <c r="K2171" s="165" t="str">
        <f t="shared" si="147"/>
        <v xml:space="preserve"> </v>
      </c>
      <c r="L2171" s="165" t="str">
        <f t="shared" si="148"/>
        <v xml:space="preserve"> </v>
      </c>
      <c r="M2171" s="83"/>
      <c r="N2171" s="9"/>
      <c r="O2171" s="62">
        <f t="shared" si="149"/>
        <v>57</v>
      </c>
      <c r="P2171" s="58"/>
    </row>
    <row r="2172" spans="1:16" s="5" customFormat="1" ht="17.45" customHeight="1">
      <c r="A2172" s="4">
        <v>2163</v>
      </c>
      <c r="B2172" s="133" t="s">
        <v>12031</v>
      </c>
      <c r="C2172" s="134" t="s">
        <v>12032</v>
      </c>
      <c r="D2172" s="135" t="s">
        <v>25</v>
      </c>
      <c r="E2172" s="81" t="s">
        <v>12005</v>
      </c>
      <c r="F2172" s="145">
        <v>7.71</v>
      </c>
      <c r="G2172" s="145">
        <v>7.32</v>
      </c>
      <c r="H2172" s="48">
        <v>59</v>
      </c>
      <c r="I2172" s="48">
        <v>60</v>
      </c>
      <c r="J2172" s="165" t="str">
        <f t="shared" si="146"/>
        <v xml:space="preserve"> </v>
      </c>
      <c r="K2172" s="165" t="str">
        <f t="shared" si="147"/>
        <v xml:space="preserve"> </v>
      </c>
      <c r="L2172" s="165" t="str">
        <f t="shared" si="148"/>
        <v xml:space="preserve"> </v>
      </c>
      <c r="M2172" s="83"/>
      <c r="N2172" s="105"/>
      <c r="O2172" s="62">
        <f t="shared" si="149"/>
        <v>59.5</v>
      </c>
      <c r="P2172" s="58"/>
    </row>
    <row r="2173" spans="1:16" s="5" customFormat="1" ht="17.45" customHeight="1">
      <c r="A2173" s="4">
        <v>2164</v>
      </c>
      <c r="B2173" s="133" t="s">
        <v>12033</v>
      </c>
      <c r="C2173" s="134" t="s">
        <v>7319</v>
      </c>
      <c r="D2173" s="135" t="s">
        <v>995</v>
      </c>
      <c r="E2173" s="81" t="s">
        <v>12005</v>
      </c>
      <c r="F2173" s="145">
        <v>6.76</v>
      </c>
      <c r="G2173" s="145">
        <v>7.05</v>
      </c>
      <c r="H2173" s="48">
        <v>59</v>
      </c>
      <c r="I2173" s="48">
        <v>75</v>
      </c>
      <c r="J2173" s="165" t="str">
        <f t="shared" si="146"/>
        <v xml:space="preserve"> </v>
      </c>
      <c r="K2173" s="165" t="str">
        <f t="shared" si="147"/>
        <v>SVK</v>
      </c>
      <c r="L2173" s="165" t="str">
        <f t="shared" si="148"/>
        <v xml:space="preserve"> </v>
      </c>
      <c r="M2173" s="199" t="s">
        <v>12625</v>
      </c>
      <c r="N2173" s="9"/>
      <c r="O2173" s="62">
        <f t="shared" si="149"/>
        <v>67</v>
      </c>
      <c r="P2173" s="58"/>
    </row>
    <row r="2174" spans="1:16" s="5" customFormat="1" ht="17.45" customHeight="1">
      <c r="A2174" s="4">
        <v>2165</v>
      </c>
      <c r="B2174" s="133" t="s">
        <v>12034</v>
      </c>
      <c r="C2174" s="134" t="s">
        <v>12035</v>
      </c>
      <c r="D2174" s="135" t="s">
        <v>995</v>
      </c>
      <c r="E2174" s="81" t="s">
        <v>12005</v>
      </c>
      <c r="F2174" s="145">
        <v>6.66</v>
      </c>
      <c r="G2174" s="145">
        <v>6.42</v>
      </c>
      <c r="H2174" s="48">
        <v>58</v>
      </c>
      <c r="I2174" s="48">
        <v>59</v>
      </c>
      <c r="J2174" s="165" t="str">
        <f t="shared" si="146"/>
        <v xml:space="preserve"> </v>
      </c>
      <c r="K2174" s="165" t="str">
        <f t="shared" si="147"/>
        <v xml:space="preserve"> </v>
      </c>
      <c r="L2174" s="165" t="str">
        <f t="shared" si="148"/>
        <v xml:space="preserve"> </v>
      </c>
      <c r="M2174" s="144"/>
      <c r="N2174" s="9"/>
      <c r="O2174" s="62">
        <f t="shared" si="149"/>
        <v>58.5</v>
      </c>
      <c r="P2174" s="58"/>
    </row>
    <row r="2175" spans="1:16" s="5" customFormat="1" ht="17.45" customHeight="1">
      <c r="A2175" s="4">
        <v>2166</v>
      </c>
      <c r="B2175" s="133" t="s">
        <v>12036</v>
      </c>
      <c r="C2175" s="134" t="s">
        <v>12037</v>
      </c>
      <c r="D2175" s="135" t="s">
        <v>2321</v>
      </c>
      <c r="E2175" s="81" t="s">
        <v>12005</v>
      </c>
      <c r="F2175" s="145">
        <v>7.47</v>
      </c>
      <c r="G2175" s="145">
        <v>6.7</v>
      </c>
      <c r="H2175" s="48">
        <v>62</v>
      </c>
      <c r="I2175" s="48">
        <v>62</v>
      </c>
      <c r="J2175" s="151" t="str">
        <f t="shared" si="146"/>
        <v xml:space="preserve"> </v>
      </c>
      <c r="K2175" s="151" t="str">
        <f t="shared" si="147"/>
        <v xml:space="preserve"> </v>
      </c>
      <c r="L2175" s="151" t="str">
        <f t="shared" si="148"/>
        <v xml:space="preserve"> </v>
      </c>
      <c r="M2175" s="83"/>
      <c r="N2175" s="50"/>
      <c r="O2175" s="62">
        <f t="shared" si="149"/>
        <v>62</v>
      </c>
      <c r="P2175" s="87"/>
    </row>
    <row r="2176" spans="1:16" s="5" customFormat="1" ht="17.45" customHeight="1">
      <c r="A2176" s="4">
        <v>2167</v>
      </c>
      <c r="B2176" s="133" t="s">
        <v>12038</v>
      </c>
      <c r="C2176" s="134" t="s">
        <v>997</v>
      </c>
      <c r="D2176" s="135" t="s">
        <v>32</v>
      </c>
      <c r="E2176" s="81" t="s">
        <v>12005</v>
      </c>
      <c r="F2176" s="145">
        <v>2.93</v>
      </c>
      <c r="G2176" s="145">
        <v>6.05</v>
      </c>
      <c r="H2176" s="48">
        <v>64</v>
      </c>
      <c r="I2176" s="48">
        <v>54</v>
      </c>
      <c r="J2176" s="151" t="str">
        <f t="shared" si="146"/>
        <v xml:space="preserve"> </v>
      </c>
      <c r="K2176" s="151" t="str">
        <f t="shared" si="147"/>
        <v xml:space="preserve"> </v>
      </c>
      <c r="L2176" s="151" t="str">
        <f t="shared" si="148"/>
        <v xml:space="preserve"> </v>
      </c>
      <c r="M2176" s="83"/>
      <c r="N2176" s="50"/>
      <c r="O2176" s="62">
        <f t="shared" si="149"/>
        <v>59</v>
      </c>
      <c r="P2176" s="71"/>
    </row>
    <row r="2177" spans="1:16" s="5" customFormat="1" ht="17.45" customHeight="1">
      <c r="A2177" s="4">
        <v>2168</v>
      </c>
      <c r="B2177" s="133" t="s">
        <v>12039</v>
      </c>
      <c r="C2177" s="134" t="s">
        <v>473</v>
      </c>
      <c r="D2177" s="135" t="s">
        <v>3610</v>
      </c>
      <c r="E2177" s="81" t="s">
        <v>12005</v>
      </c>
      <c r="F2177" s="145">
        <v>7.16</v>
      </c>
      <c r="G2177" s="145">
        <v>6.18</v>
      </c>
      <c r="H2177" s="48">
        <v>65</v>
      </c>
      <c r="I2177" s="48">
        <v>52</v>
      </c>
      <c r="J2177" s="165" t="str">
        <f t="shared" si="146"/>
        <v xml:space="preserve"> </v>
      </c>
      <c r="K2177" s="165" t="str">
        <f t="shared" si="147"/>
        <v xml:space="preserve"> </v>
      </c>
      <c r="L2177" s="165" t="str">
        <f t="shared" si="148"/>
        <v xml:space="preserve"> </v>
      </c>
      <c r="M2177" s="83"/>
      <c r="N2177" s="50"/>
      <c r="O2177" s="62">
        <f t="shared" si="149"/>
        <v>58.5</v>
      </c>
      <c r="P2177" s="58"/>
    </row>
    <row r="2178" spans="1:16" s="5" customFormat="1" ht="17.45" customHeight="1">
      <c r="A2178" s="4">
        <v>2169</v>
      </c>
      <c r="B2178" s="133" t="s">
        <v>12040</v>
      </c>
      <c r="C2178" s="134" t="s">
        <v>12041</v>
      </c>
      <c r="D2178" s="135" t="s">
        <v>4263</v>
      </c>
      <c r="E2178" s="81" t="s">
        <v>12005</v>
      </c>
      <c r="F2178" s="145">
        <v>7.57</v>
      </c>
      <c r="G2178" s="145">
        <v>7</v>
      </c>
      <c r="H2178" s="48">
        <v>60</v>
      </c>
      <c r="I2178" s="48">
        <v>58</v>
      </c>
      <c r="J2178" s="165" t="str">
        <f t="shared" si="146"/>
        <v xml:space="preserve"> </v>
      </c>
      <c r="K2178" s="165" t="str">
        <f t="shared" si="147"/>
        <v xml:space="preserve"> </v>
      </c>
      <c r="L2178" s="165" t="str">
        <f t="shared" si="148"/>
        <v xml:space="preserve"> </v>
      </c>
      <c r="M2178" s="83"/>
      <c r="N2178" s="17"/>
      <c r="O2178" s="62">
        <f t="shared" si="149"/>
        <v>59</v>
      </c>
      <c r="P2178" s="58"/>
    </row>
    <row r="2179" spans="1:16" s="5" customFormat="1" ht="17.45" customHeight="1">
      <c r="A2179" s="4">
        <v>2170</v>
      </c>
      <c r="B2179" s="133" t="s">
        <v>12042</v>
      </c>
      <c r="C2179" s="134" t="s">
        <v>3473</v>
      </c>
      <c r="D2179" s="135" t="s">
        <v>4264</v>
      </c>
      <c r="E2179" s="81" t="s">
        <v>12005</v>
      </c>
      <c r="F2179" s="145">
        <v>7.64</v>
      </c>
      <c r="G2179" s="145">
        <v>7.93</v>
      </c>
      <c r="H2179" s="48">
        <v>57</v>
      </c>
      <c r="I2179" s="48">
        <v>62</v>
      </c>
      <c r="J2179" s="165" t="str">
        <f t="shared" si="146"/>
        <v xml:space="preserve"> </v>
      </c>
      <c r="K2179" s="165" t="str">
        <f t="shared" si="147"/>
        <v xml:space="preserve"> </v>
      </c>
      <c r="L2179" s="165" t="str">
        <f t="shared" si="148"/>
        <v xml:space="preserve"> </v>
      </c>
      <c r="M2179" s="83"/>
      <c r="N2179" s="17"/>
      <c r="O2179" s="62">
        <f t="shared" si="149"/>
        <v>59.5</v>
      </c>
      <c r="P2179" s="58"/>
    </row>
    <row r="2180" spans="1:16" s="5" customFormat="1" ht="17.45" customHeight="1">
      <c r="A2180" s="4">
        <v>2171</v>
      </c>
      <c r="B2180" s="133" t="s">
        <v>12043</v>
      </c>
      <c r="C2180" s="134" t="s">
        <v>12044</v>
      </c>
      <c r="D2180" s="135" t="s">
        <v>3625</v>
      </c>
      <c r="E2180" s="81" t="s">
        <v>12005</v>
      </c>
      <c r="F2180" s="145">
        <v>7.47</v>
      </c>
      <c r="G2180" s="145">
        <v>6.55</v>
      </c>
      <c r="H2180" s="48">
        <v>59</v>
      </c>
      <c r="I2180" s="48">
        <v>62</v>
      </c>
      <c r="J2180" s="165" t="str">
        <f t="shared" si="146"/>
        <v xml:space="preserve"> </v>
      </c>
      <c r="K2180" s="165" t="str">
        <f t="shared" si="147"/>
        <v xml:space="preserve"> </v>
      </c>
      <c r="L2180" s="165" t="str">
        <f t="shared" si="148"/>
        <v xml:space="preserve"> </v>
      </c>
      <c r="M2180" s="83"/>
      <c r="N2180" s="17"/>
      <c r="O2180" s="62">
        <f t="shared" si="149"/>
        <v>60.5</v>
      </c>
      <c r="P2180" s="58"/>
    </row>
    <row r="2181" spans="1:16" s="5" customFormat="1" ht="17.45" customHeight="1">
      <c r="A2181" s="4">
        <v>2172</v>
      </c>
      <c r="B2181" s="133" t="s">
        <v>12045</v>
      </c>
      <c r="C2181" s="134" t="s">
        <v>3336</v>
      </c>
      <c r="D2181" s="135" t="s">
        <v>996</v>
      </c>
      <c r="E2181" s="81" t="s">
        <v>12005</v>
      </c>
      <c r="F2181" s="145">
        <v>7.81</v>
      </c>
      <c r="G2181" s="145">
        <v>6.97</v>
      </c>
      <c r="H2181" s="48">
        <v>72</v>
      </c>
      <c r="I2181" s="48">
        <v>77</v>
      </c>
      <c r="J2181" s="168" t="str">
        <f t="shared" si="146"/>
        <v>SVK</v>
      </c>
      <c r="K2181" s="165" t="str">
        <f t="shared" si="147"/>
        <v xml:space="preserve"> </v>
      </c>
      <c r="L2181" s="165" t="str">
        <f t="shared" si="148"/>
        <v xml:space="preserve"> </v>
      </c>
      <c r="M2181" s="158" t="s">
        <v>12589</v>
      </c>
      <c r="N2181" s="17"/>
      <c r="O2181" s="62">
        <f t="shared" si="149"/>
        <v>74.5</v>
      </c>
      <c r="P2181" s="58"/>
    </row>
    <row r="2182" spans="1:16" s="5" customFormat="1" ht="17.45" customHeight="1">
      <c r="A2182" s="4">
        <v>2173</v>
      </c>
      <c r="B2182" s="133" t="s">
        <v>12046</v>
      </c>
      <c r="C2182" s="134" t="s">
        <v>1009</v>
      </c>
      <c r="D2182" s="135" t="s">
        <v>3790</v>
      </c>
      <c r="E2182" s="81" t="s">
        <v>12005</v>
      </c>
      <c r="F2182" s="145">
        <v>7.87</v>
      </c>
      <c r="G2182" s="145">
        <v>8.2100000000000009</v>
      </c>
      <c r="H2182" s="48">
        <v>59</v>
      </c>
      <c r="I2182" s="48">
        <v>71</v>
      </c>
      <c r="J2182" s="165" t="str">
        <f t="shared" si="146"/>
        <v xml:space="preserve"> </v>
      </c>
      <c r="K2182" s="165" t="str">
        <f t="shared" si="147"/>
        <v>SVK</v>
      </c>
      <c r="L2182" s="165" t="str">
        <f t="shared" si="148"/>
        <v xml:space="preserve"> </v>
      </c>
      <c r="M2182" s="83"/>
      <c r="N2182" s="123"/>
      <c r="O2182" s="62">
        <f t="shared" si="149"/>
        <v>65</v>
      </c>
      <c r="P2182" s="58"/>
    </row>
    <row r="2183" spans="1:16" s="5" customFormat="1" ht="17.45" customHeight="1">
      <c r="A2183" s="4">
        <v>2174</v>
      </c>
      <c r="B2183" s="133" t="s">
        <v>12047</v>
      </c>
      <c r="C2183" s="134" t="s">
        <v>905</v>
      </c>
      <c r="D2183" s="135" t="s">
        <v>3794</v>
      </c>
      <c r="E2183" s="81" t="s">
        <v>12005</v>
      </c>
      <c r="F2183" s="145">
        <v>7.99</v>
      </c>
      <c r="G2183" s="145">
        <v>7.08</v>
      </c>
      <c r="H2183" s="48">
        <v>72</v>
      </c>
      <c r="I2183" s="48">
        <v>74</v>
      </c>
      <c r="J2183" s="168" t="str">
        <f t="shared" si="146"/>
        <v>SVK</v>
      </c>
      <c r="K2183" s="168" t="str">
        <f t="shared" si="147"/>
        <v>SVK</v>
      </c>
      <c r="L2183" s="168" t="str">
        <f t="shared" si="148"/>
        <v>SVK</v>
      </c>
      <c r="M2183" s="158" t="s">
        <v>12621</v>
      </c>
      <c r="N2183" s="9"/>
      <c r="O2183" s="62">
        <f t="shared" si="149"/>
        <v>73</v>
      </c>
      <c r="P2183" s="58"/>
    </row>
    <row r="2184" spans="1:16" s="5" customFormat="1" ht="17.45" customHeight="1">
      <c r="A2184" s="4">
        <v>2175</v>
      </c>
      <c r="B2184" s="133" t="s">
        <v>12048</v>
      </c>
      <c r="C2184" s="134" t="s">
        <v>12049</v>
      </c>
      <c r="D2184" s="135" t="s">
        <v>999</v>
      </c>
      <c r="E2184" s="81" t="s">
        <v>12005</v>
      </c>
      <c r="F2184" s="145">
        <v>7.06</v>
      </c>
      <c r="G2184" s="145">
        <v>6.41</v>
      </c>
      <c r="H2184" s="48">
        <v>59</v>
      </c>
      <c r="I2184" s="48">
        <v>61</v>
      </c>
      <c r="J2184" s="165" t="str">
        <f t="shared" si="146"/>
        <v xml:space="preserve"> </v>
      </c>
      <c r="K2184" s="165" t="str">
        <f t="shared" si="147"/>
        <v xml:space="preserve"> </v>
      </c>
      <c r="L2184" s="165" t="str">
        <f t="shared" si="148"/>
        <v xml:space="preserve"> </v>
      </c>
      <c r="M2184" s="83"/>
      <c r="N2184" s="9"/>
      <c r="O2184" s="62">
        <f t="shared" si="149"/>
        <v>60</v>
      </c>
      <c r="P2184" s="58"/>
    </row>
    <row r="2185" spans="1:16" s="5" customFormat="1" ht="17.45" customHeight="1">
      <c r="A2185" s="4">
        <v>2176</v>
      </c>
      <c r="B2185" s="133" t="s">
        <v>12050</v>
      </c>
      <c r="C2185" s="134" t="s">
        <v>12051</v>
      </c>
      <c r="D2185" s="135" t="s">
        <v>3798</v>
      </c>
      <c r="E2185" s="81" t="s">
        <v>12005</v>
      </c>
      <c r="F2185" s="145">
        <v>7.77</v>
      </c>
      <c r="G2185" s="145">
        <v>7.59</v>
      </c>
      <c r="H2185" s="48">
        <v>62</v>
      </c>
      <c r="I2185" s="48">
        <v>80</v>
      </c>
      <c r="J2185" s="165" t="str">
        <f t="shared" si="146"/>
        <v xml:space="preserve"> </v>
      </c>
      <c r="K2185" s="165" t="str">
        <f t="shared" si="147"/>
        <v>SVK</v>
      </c>
      <c r="L2185" s="165" t="str">
        <f t="shared" si="148"/>
        <v xml:space="preserve"> </v>
      </c>
      <c r="M2185" s="83"/>
      <c r="N2185" s="9"/>
      <c r="O2185" s="62">
        <f t="shared" si="149"/>
        <v>71</v>
      </c>
      <c r="P2185" s="58"/>
    </row>
    <row r="2186" spans="1:16" s="5" customFormat="1" ht="17.45" customHeight="1">
      <c r="A2186" s="4">
        <v>2177</v>
      </c>
      <c r="B2186" s="133" t="s">
        <v>12052</v>
      </c>
      <c r="C2186" s="134" t="s">
        <v>12053</v>
      </c>
      <c r="D2186" s="135" t="s">
        <v>3798</v>
      </c>
      <c r="E2186" s="81" t="s">
        <v>12005</v>
      </c>
      <c r="F2186" s="145">
        <v>6.99</v>
      </c>
      <c r="G2186" s="145">
        <v>6.77</v>
      </c>
      <c r="H2186" s="48">
        <v>69</v>
      </c>
      <c r="I2186" s="48">
        <v>54</v>
      </c>
      <c r="J2186" s="165" t="str">
        <f t="shared" si="146"/>
        <v xml:space="preserve"> </v>
      </c>
      <c r="K2186" s="165" t="str">
        <f t="shared" si="147"/>
        <v xml:space="preserve"> </v>
      </c>
      <c r="L2186" s="165" t="str">
        <f t="shared" si="148"/>
        <v xml:space="preserve"> </v>
      </c>
      <c r="M2186" s="83"/>
      <c r="N2186" s="9"/>
      <c r="O2186" s="62">
        <f t="shared" si="149"/>
        <v>61.5</v>
      </c>
      <c r="P2186" s="58"/>
    </row>
    <row r="2187" spans="1:16" s="5" customFormat="1" ht="17.45" customHeight="1">
      <c r="A2187" s="4">
        <v>2178</v>
      </c>
      <c r="B2187" s="133" t="s">
        <v>12054</v>
      </c>
      <c r="C2187" s="134" t="s">
        <v>12055</v>
      </c>
      <c r="D2187" s="135" t="s">
        <v>3781</v>
      </c>
      <c r="E2187" s="81" t="s">
        <v>12005</v>
      </c>
      <c r="F2187" s="145">
        <v>7.53</v>
      </c>
      <c r="G2187" s="145">
        <v>7.03</v>
      </c>
      <c r="H2187" s="48">
        <v>62</v>
      </c>
      <c r="I2187" s="48">
        <v>62</v>
      </c>
      <c r="J2187" s="165" t="str">
        <f t="shared" si="146"/>
        <v xml:space="preserve"> </v>
      </c>
      <c r="K2187" s="165" t="str">
        <f t="shared" si="147"/>
        <v xml:space="preserve"> </v>
      </c>
      <c r="L2187" s="165" t="str">
        <f t="shared" si="148"/>
        <v xml:space="preserve"> </v>
      </c>
      <c r="M2187" s="83"/>
      <c r="N2187" s="9"/>
      <c r="O2187" s="62">
        <f t="shared" si="149"/>
        <v>62</v>
      </c>
      <c r="P2187" s="58"/>
    </row>
    <row r="2188" spans="1:16" s="5" customFormat="1" ht="17.45" customHeight="1">
      <c r="A2188" s="4">
        <v>2179</v>
      </c>
      <c r="B2188" s="133" t="s">
        <v>12056</v>
      </c>
      <c r="C2188" s="134" t="s">
        <v>3652</v>
      </c>
      <c r="D2188" s="135" t="s">
        <v>3785</v>
      </c>
      <c r="E2188" s="81" t="s">
        <v>12005</v>
      </c>
      <c r="F2188" s="145">
        <v>7.2</v>
      </c>
      <c r="G2188" s="145">
        <v>6.9</v>
      </c>
      <c r="H2188" s="48">
        <v>62</v>
      </c>
      <c r="I2188" s="48">
        <v>52</v>
      </c>
      <c r="J2188" s="151" t="str">
        <f t="shared" si="146"/>
        <v xml:space="preserve"> </v>
      </c>
      <c r="K2188" s="151" t="str">
        <f t="shared" si="147"/>
        <v xml:space="preserve"> </v>
      </c>
      <c r="L2188" s="151" t="str">
        <f t="shared" si="148"/>
        <v xml:space="preserve"> </v>
      </c>
      <c r="M2188" s="83"/>
      <c r="N2188" s="41"/>
      <c r="O2188" s="62">
        <f t="shared" si="149"/>
        <v>57</v>
      </c>
      <c r="P2188" s="91"/>
    </row>
    <row r="2189" spans="1:16" s="5" customFormat="1" ht="17.45" customHeight="1">
      <c r="A2189" s="4">
        <v>2180</v>
      </c>
      <c r="B2189" s="133" t="s">
        <v>12057</v>
      </c>
      <c r="C2189" s="134" t="s">
        <v>3784</v>
      </c>
      <c r="D2189" s="135" t="s">
        <v>1008</v>
      </c>
      <c r="E2189" s="81" t="s">
        <v>12005</v>
      </c>
      <c r="F2189" s="145">
        <v>7.79</v>
      </c>
      <c r="G2189" s="145">
        <v>7.48</v>
      </c>
      <c r="H2189" s="48">
        <v>77</v>
      </c>
      <c r="I2189" s="48">
        <v>67</v>
      </c>
      <c r="J2189" s="151" t="str">
        <f t="shared" si="146"/>
        <v>SVK</v>
      </c>
      <c r="K2189" s="151" t="str">
        <f t="shared" si="147"/>
        <v xml:space="preserve"> </v>
      </c>
      <c r="L2189" s="151" t="str">
        <f t="shared" si="148"/>
        <v xml:space="preserve"> </v>
      </c>
      <c r="M2189" s="83"/>
      <c r="N2189" s="9"/>
      <c r="O2189" s="62">
        <f t="shared" si="149"/>
        <v>72</v>
      </c>
      <c r="P2189" s="71"/>
    </row>
    <row r="2190" spans="1:16" s="5" customFormat="1" ht="17.45" customHeight="1">
      <c r="A2190" s="4">
        <v>2181</v>
      </c>
      <c r="B2190" s="133" t="s">
        <v>12058</v>
      </c>
      <c r="C2190" s="134" t="s">
        <v>3614</v>
      </c>
      <c r="D2190" s="135" t="s">
        <v>1008</v>
      </c>
      <c r="E2190" s="81" t="s">
        <v>12005</v>
      </c>
      <c r="F2190" s="145">
        <v>7.34</v>
      </c>
      <c r="G2190" s="145">
        <v>6.61</v>
      </c>
      <c r="H2190" s="48">
        <v>60</v>
      </c>
      <c r="I2190" s="48">
        <v>56</v>
      </c>
      <c r="J2190" s="151" t="str">
        <f t="shared" si="146"/>
        <v xml:space="preserve"> </v>
      </c>
      <c r="K2190" s="151" t="str">
        <f t="shared" si="147"/>
        <v xml:space="preserve"> </v>
      </c>
      <c r="L2190" s="151" t="str">
        <f t="shared" si="148"/>
        <v xml:space="preserve"> </v>
      </c>
      <c r="M2190" s="83"/>
      <c r="N2190" s="50"/>
      <c r="O2190" s="62">
        <f t="shared" si="149"/>
        <v>58</v>
      </c>
      <c r="P2190" s="76"/>
    </row>
    <row r="2191" spans="1:16" s="5" customFormat="1" ht="17.45" customHeight="1">
      <c r="A2191" s="4">
        <v>2182</v>
      </c>
      <c r="B2191" s="133" t="s">
        <v>12059</v>
      </c>
      <c r="C2191" s="134" t="s">
        <v>12060</v>
      </c>
      <c r="D2191" s="135" t="s">
        <v>4480</v>
      </c>
      <c r="E2191" s="81" t="s">
        <v>12005</v>
      </c>
      <c r="F2191" s="145">
        <v>7.71</v>
      </c>
      <c r="G2191" s="145">
        <v>8.11</v>
      </c>
      <c r="H2191" s="48">
        <v>62</v>
      </c>
      <c r="I2191" s="48">
        <v>62</v>
      </c>
      <c r="J2191" s="151" t="str">
        <f t="shared" si="146"/>
        <v xml:space="preserve"> </v>
      </c>
      <c r="K2191" s="151" t="str">
        <f t="shared" si="147"/>
        <v xml:space="preserve"> </v>
      </c>
      <c r="L2191" s="151" t="str">
        <f t="shared" si="148"/>
        <v xml:space="preserve"> </v>
      </c>
      <c r="M2191" s="83"/>
      <c r="N2191" s="93" t="s">
        <v>895</v>
      </c>
      <c r="O2191" s="62">
        <f t="shared" si="149"/>
        <v>62</v>
      </c>
      <c r="P2191" s="87"/>
    </row>
    <row r="2192" spans="1:16" s="5" customFormat="1" ht="17.45" customHeight="1">
      <c r="A2192" s="4">
        <v>2183</v>
      </c>
      <c r="B2192" s="133" t="s">
        <v>12061</v>
      </c>
      <c r="C2192" s="134" t="s">
        <v>271</v>
      </c>
      <c r="D2192" s="135" t="s">
        <v>4268</v>
      </c>
      <c r="E2192" s="81" t="s">
        <v>12005</v>
      </c>
      <c r="F2192" s="145">
        <v>7.5</v>
      </c>
      <c r="G2192" s="145">
        <v>7.37</v>
      </c>
      <c r="H2192" s="48">
        <v>70</v>
      </c>
      <c r="I2192" s="48">
        <v>65</v>
      </c>
      <c r="J2192" s="151" t="str">
        <f t="shared" si="146"/>
        <v>SVK</v>
      </c>
      <c r="K2192" s="151" t="str">
        <f t="shared" si="147"/>
        <v xml:space="preserve"> </v>
      </c>
      <c r="L2192" s="151" t="str">
        <f t="shared" si="148"/>
        <v xml:space="preserve"> </v>
      </c>
      <c r="M2192" s="83"/>
      <c r="N2192" s="50"/>
      <c r="O2192" s="62">
        <f t="shared" si="149"/>
        <v>67.5</v>
      </c>
      <c r="P2192" s="59"/>
    </row>
    <row r="2193" spans="1:16" s="5" customFormat="1" ht="17.45" customHeight="1">
      <c r="A2193" s="4">
        <v>2184</v>
      </c>
      <c r="B2193" s="133" t="s">
        <v>12062</v>
      </c>
      <c r="C2193" s="134" t="s">
        <v>2523</v>
      </c>
      <c r="D2193" s="135" t="s">
        <v>366</v>
      </c>
      <c r="E2193" s="81" t="s">
        <v>12005</v>
      </c>
      <c r="F2193" s="145">
        <v>7.23</v>
      </c>
      <c r="G2193" s="145">
        <v>7.45</v>
      </c>
      <c r="H2193" s="48">
        <v>61</v>
      </c>
      <c r="I2193" s="48">
        <v>65</v>
      </c>
      <c r="J2193" s="151" t="str">
        <f t="shared" si="146"/>
        <v xml:space="preserve"> </v>
      </c>
      <c r="K2193" s="151" t="str">
        <f t="shared" si="147"/>
        <v xml:space="preserve"> </v>
      </c>
      <c r="L2193" s="151" t="str">
        <f t="shared" si="148"/>
        <v xml:space="preserve"> </v>
      </c>
      <c r="M2193" s="83"/>
      <c r="N2193" s="6"/>
      <c r="O2193" s="62">
        <f t="shared" si="149"/>
        <v>63</v>
      </c>
      <c r="P2193" s="59"/>
    </row>
    <row r="2194" spans="1:16" s="5" customFormat="1" ht="17.45" customHeight="1">
      <c r="A2194" s="4">
        <v>2185</v>
      </c>
      <c r="B2194" s="133" t="s">
        <v>12063</v>
      </c>
      <c r="C2194" s="134" t="s">
        <v>3431</v>
      </c>
      <c r="D2194" s="135" t="s">
        <v>2925</v>
      </c>
      <c r="E2194" s="81" t="s">
        <v>12005</v>
      </c>
      <c r="F2194" s="145">
        <v>6.31</v>
      </c>
      <c r="G2194" s="145">
        <v>7.34</v>
      </c>
      <c r="H2194" s="48">
        <v>66</v>
      </c>
      <c r="I2194" s="48">
        <v>57</v>
      </c>
      <c r="J2194" s="151" t="str">
        <f t="shared" si="146"/>
        <v xml:space="preserve"> </v>
      </c>
      <c r="K2194" s="151" t="str">
        <f t="shared" si="147"/>
        <v xml:space="preserve"> </v>
      </c>
      <c r="L2194" s="151" t="str">
        <f t="shared" si="148"/>
        <v xml:space="preserve"> </v>
      </c>
      <c r="M2194" s="83"/>
      <c r="N2194" s="38"/>
      <c r="O2194" s="62">
        <f t="shared" si="149"/>
        <v>61.5</v>
      </c>
      <c r="P2194" s="4"/>
    </row>
    <row r="2195" spans="1:16" s="5" customFormat="1" ht="17.45" customHeight="1">
      <c r="A2195" s="4">
        <v>2186</v>
      </c>
      <c r="B2195" s="133" t="s">
        <v>12064</v>
      </c>
      <c r="C2195" s="134" t="s">
        <v>2976</v>
      </c>
      <c r="D2195" s="135" t="s">
        <v>4270</v>
      </c>
      <c r="E2195" s="81" t="s">
        <v>12005</v>
      </c>
      <c r="F2195" s="145">
        <v>7.76</v>
      </c>
      <c r="G2195" s="145">
        <v>7.18</v>
      </c>
      <c r="H2195" s="48">
        <v>60</v>
      </c>
      <c r="I2195" s="48">
        <v>55</v>
      </c>
      <c r="J2195" s="151" t="str">
        <f t="shared" si="146"/>
        <v xml:space="preserve"> </v>
      </c>
      <c r="K2195" s="151" t="str">
        <f t="shared" si="147"/>
        <v xml:space="preserve"> </v>
      </c>
      <c r="L2195" s="151" t="str">
        <f t="shared" si="148"/>
        <v xml:space="preserve"> </v>
      </c>
      <c r="M2195" s="83"/>
      <c r="N2195" s="77"/>
      <c r="O2195" s="62">
        <f t="shared" si="149"/>
        <v>57.5</v>
      </c>
      <c r="P2195" s="4"/>
    </row>
    <row r="2196" spans="1:16" s="5" customFormat="1" ht="17.45" customHeight="1">
      <c r="A2196" s="4">
        <v>2187</v>
      </c>
      <c r="B2196" s="133" t="s">
        <v>12065</v>
      </c>
      <c r="C2196" s="134" t="s">
        <v>905</v>
      </c>
      <c r="D2196" s="135" t="s">
        <v>1012</v>
      </c>
      <c r="E2196" s="81" t="s">
        <v>12005</v>
      </c>
      <c r="F2196" s="145">
        <v>7.83</v>
      </c>
      <c r="G2196" s="145">
        <v>7.45</v>
      </c>
      <c r="H2196" s="48">
        <v>69</v>
      </c>
      <c r="I2196" s="48">
        <v>73</v>
      </c>
      <c r="J2196" s="151" t="str">
        <f t="shared" si="146"/>
        <v xml:space="preserve"> </v>
      </c>
      <c r="K2196" s="151" t="str">
        <f t="shared" si="147"/>
        <v>SVK</v>
      </c>
      <c r="L2196" s="151" t="str">
        <f t="shared" si="148"/>
        <v xml:space="preserve"> </v>
      </c>
      <c r="M2196" s="83"/>
      <c r="N2196" s="9"/>
      <c r="O2196" s="62">
        <f t="shared" si="149"/>
        <v>71</v>
      </c>
      <c r="P2196" s="4"/>
    </row>
    <row r="2197" spans="1:16" s="5" customFormat="1" ht="17.45" customHeight="1">
      <c r="A2197" s="4">
        <v>2188</v>
      </c>
      <c r="B2197" s="133" t="s">
        <v>12066</v>
      </c>
      <c r="C2197" s="134" t="s">
        <v>1406</v>
      </c>
      <c r="D2197" s="135" t="s">
        <v>3335</v>
      </c>
      <c r="E2197" s="81" t="s">
        <v>12005</v>
      </c>
      <c r="F2197" s="145">
        <v>8.4600000000000009</v>
      </c>
      <c r="G2197" s="145">
        <v>7.71</v>
      </c>
      <c r="H2197" s="48">
        <v>73</v>
      </c>
      <c r="I2197" s="48">
        <v>75</v>
      </c>
      <c r="J2197" s="151" t="str">
        <f t="shared" si="146"/>
        <v>SVK</v>
      </c>
      <c r="K2197" s="151" t="str">
        <f t="shared" si="147"/>
        <v>SVK</v>
      </c>
      <c r="L2197" s="151" t="str">
        <f t="shared" si="148"/>
        <v>SVK</v>
      </c>
      <c r="M2197" s="83"/>
      <c r="N2197" s="93" t="s">
        <v>895</v>
      </c>
      <c r="O2197" s="62">
        <f t="shared" si="149"/>
        <v>74</v>
      </c>
      <c r="P2197" s="4"/>
    </row>
    <row r="2198" spans="1:16" s="5" customFormat="1" ht="17.45" customHeight="1">
      <c r="A2198" s="4">
        <v>2189</v>
      </c>
      <c r="B2198" s="133" t="s">
        <v>12067</v>
      </c>
      <c r="C2198" s="134" t="s">
        <v>1449</v>
      </c>
      <c r="D2198" s="135" t="s">
        <v>4062</v>
      </c>
      <c r="E2198" s="81" t="s">
        <v>12005</v>
      </c>
      <c r="F2198" s="145">
        <v>7.84</v>
      </c>
      <c r="G2198" s="145">
        <v>8.19</v>
      </c>
      <c r="H2198" s="48">
        <v>72</v>
      </c>
      <c r="I2198" s="48">
        <v>86</v>
      </c>
      <c r="J2198" s="166" t="str">
        <f t="shared" si="146"/>
        <v>SVK</v>
      </c>
      <c r="K2198" s="151" t="str">
        <f t="shared" si="147"/>
        <v>SVG</v>
      </c>
      <c r="L2198" s="166" t="str">
        <f t="shared" si="148"/>
        <v>SVK</v>
      </c>
      <c r="M2198" s="158" t="s">
        <v>12589</v>
      </c>
      <c r="N2198" s="93" t="s">
        <v>895</v>
      </c>
      <c r="O2198" s="62">
        <f t="shared" si="149"/>
        <v>79</v>
      </c>
      <c r="P2198" s="4"/>
    </row>
    <row r="2199" spans="1:16" s="5" customFormat="1" ht="17.45" customHeight="1">
      <c r="A2199" s="4">
        <v>2190</v>
      </c>
      <c r="B2199" s="133" t="s">
        <v>12068</v>
      </c>
      <c r="C2199" s="134" t="s">
        <v>3964</v>
      </c>
      <c r="D2199" s="135" t="s">
        <v>51</v>
      </c>
      <c r="E2199" s="81" t="s">
        <v>12005</v>
      </c>
      <c r="F2199" s="145">
        <v>7.29</v>
      </c>
      <c r="G2199" s="145">
        <v>6.48</v>
      </c>
      <c r="H2199" s="48">
        <v>62</v>
      </c>
      <c r="I2199" s="48">
        <v>56</v>
      </c>
      <c r="J2199" s="151" t="str">
        <f t="shared" si="146"/>
        <v xml:space="preserve"> </v>
      </c>
      <c r="K2199" s="151" t="str">
        <f t="shared" si="147"/>
        <v xml:space="preserve"> </v>
      </c>
      <c r="L2199" s="151" t="str">
        <f t="shared" si="148"/>
        <v xml:space="preserve"> </v>
      </c>
      <c r="M2199" s="83"/>
      <c r="N2199" s="9"/>
      <c r="O2199" s="62">
        <f t="shared" si="149"/>
        <v>59</v>
      </c>
      <c r="P2199" s="4"/>
    </row>
    <row r="2200" spans="1:16" s="5" customFormat="1" ht="17.45" customHeight="1">
      <c r="A2200" s="4">
        <v>2191</v>
      </c>
      <c r="B2200" s="133" t="s">
        <v>12069</v>
      </c>
      <c r="C2200" s="134" t="s">
        <v>12070</v>
      </c>
      <c r="D2200" s="135" t="s">
        <v>1396</v>
      </c>
      <c r="E2200" s="81" t="s">
        <v>12005</v>
      </c>
      <c r="F2200" s="145">
        <v>8.0399999999999991</v>
      </c>
      <c r="G2200" s="145">
        <v>7.73</v>
      </c>
      <c r="H2200" s="48">
        <v>77</v>
      </c>
      <c r="I2200" s="48">
        <v>90</v>
      </c>
      <c r="J2200" s="151" t="str">
        <f t="shared" si="146"/>
        <v>SVK</v>
      </c>
      <c r="K2200" s="151" t="str">
        <f t="shared" si="147"/>
        <v>SVK</v>
      </c>
      <c r="L2200" s="151" t="str">
        <f t="shared" si="148"/>
        <v>SVK</v>
      </c>
      <c r="M2200" s="83"/>
      <c r="N2200" s="93" t="s">
        <v>895</v>
      </c>
      <c r="O2200" s="62">
        <f t="shared" si="149"/>
        <v>83.5</v>
      </c>
      <c r="P2200" s="4"/>
    </row>
    <row r="2201" spans="1:16" s="5" customFormat="1" ht="17.45" customHeight="1">
      <c r="A2201" s="4">
        <v>2192</v>
      </c>
      <c r="B2201" s="133" t="s">
        <v>12071</v>
      </c>
      <c r="C2201" s="134" t="s">
        <v>440</v>
      </c>
      <c r="D2201" s="135" t="s">
        <v>1396</v>
      </c>
      <c r="E2201" s="81" t="s">
        <v>12005</v>
      </c>
      <c r="F2201" s="145">
        <v>7.39</v>
      </c>
      <c r="G2201" s="145">
        <v>7.54</v>
      </c>
      <c r="H2201" s="48">
        <v>67</v>
      </c>
      <c r="I2201" s="48">
        <v>70</v>
      </c>
      <c r="J2201" s="151" t="str">
        <f t="shared" si="146"/>
        <v xml:space="preserve"> </v>
      </c>
      <c r="K2201" s="151" t="str">
        <f t="shared" si="147"/>
        <v>SVK</v>
      </c>
      <c r="L2201" s="151" t="str">
        <f t="shared" si="148"/>
        <v xml:space="preserve"> </v>
      </c>
      <c r="M2201" s="83"/>
      <c r="N2201" s="93" t="s">
        <v>895</v>
      </c>
      <c r="O2201" s="62">
        <f t="shared" si="149"/>
        <v>68.5</v>
      </c>
      <c r="P2201" s="4"/>
    </row>
    <row r="2202" spans="1:16" s="5" customFormat="1" ht="17.45" customHeight="1">
      <c r="A2202" s="4">
        <v>2193</v>
      </c>
      <c r="B2202" s="133" t="s">
        <v>12072</v>
      </c>
      <c r="C2202" s="134" t="s">
        <v>1000</v>
      </c>
      <c r="D2202" s="135" t="s">
        <v>3248</v>
      </c>
      <c r="E2202" s="81" t="s">
        <v>12005</v>
      </c>
      <c r="F2202" s="145">
        <v>8.11</v>
      </c>
      <c r="G2202" s="145">
        <v>7.63</v>
      </c>
      <c r="H2202" s="48">
        <v>75</v>
      </c>
      <c r="I2202" s="48">
        <v>72</v>
      </c>
      <c r="J2202" s="166" t="str">
        <f t="shared" si="146"/>
        <v>SVK</v>
      </c>
      <c r="K2202" s="151" t="str">
        <f t="shared" si="147"/>
        <v>SVK</v>
      </c>
      <c r="L2202" s="166" t="str">
        <f t="shared" si="148"/>
        <v>SVK</v>
      </c>
      <c r="M2202" s="158" t="s">
        <v>12589</v>
      </c>
      <c r="N2202" s="9"/>
      <c r="O2202" s="62">
        <f t="shared" si="149"/>
        <v>73.5</v>
      </c>
      <c r="P2202" s="4"/>
    </row>
    <row r="2203" spans="1:16" s="5" customFormat="1" ht="17.45" customHeight="1">
      <c r="A2203" s="4">
        <v>2194</v>
      </c>
      <c r="B2203" s="133" t="s">
        <v>12073</v>
      </c>
      <c r="C2203" s="134" t="s">
        <v>12074</v>
      </c>
      <c r="D2203" s="135" t="s">
        <v>5713</v>
      </c>
      <c r="E2203" s="81" t="s">
        <v>12005</v>
      </c>
      <c r="F2203" s="145">
        <v>7.54</v>
      </c>
      <c r="G2203" s="145">
        <v>7.34</v>
      </c>
      <c r="H2203" s="48">
        <v>60</v>
      </c>
      <c r="I2203" s="48">
        <v>70</v>
      </c>
      <c r="J2203" s="151" t="str">
        <f t="shared" si="146"/>
        <v xml:space="preserve"> </v>
      </c>
      <c r="K2203" s="151" t="str">
        <f t="shared" si="147"/>
        <v>SVK</v>
      </c>
      <c r="L2203" s="151" t="str">
        <f t="shared" si="148"/>
        <v xml:space="preserve"> </v>
      </c>
      <c r="M2203" s="83"/>
      <c r="N2203" s="123"/>
      <c r="O2203" s="62">
        <f t="shared" si="149"/>
        <v>65</v>
      </c>
      <c r="P2203" s="4"/>
    </row>
    <row r="2204" spans="1:16" s="5" customFormat="1" ht="17.45" customHeight="1">
      <c r="A2204" s="4">
        <v>2195</v>
      </c>
      <c r="B2204" s="133" t="s">
        <v>12075</v>
      </c>
      <c r="C2204" s="134" t="s">
        <v>1746</v>
      </c>
      <c r="D2204" s="135" t="s">
        <v>2007</v>
      </c>
      <c r="E2204" s="81" t="s">
        <v>12076</v>
      </c>
      <c r="F2204" s="145">
        <v>6.87</v>
      </c>
      <c r="G2204" s="145">
        <v>7.46</v>
      </c>
      <c r="H2204" s="48">
        <v>60</v>
      </c>
      <c r="I2204" s="48">
        <v>57</v>
      </c>
      <c r="J2204" s="151" t="str">
        <f t="shared" si="146"/>
        <v xml:space="preserve"> </v>
      </c>
      <c r="K2204" s="151" t="str">
        <f t="shared" si="147"/>
        <v xml:space="preserve"> </v>
      </c>
      <c r="L2204" s="151" t="str">
        <f t="shared" si="148"/>
        <v xml:space="preserve"> </v>
      </c>
      <c r="M2204" s="83"/>
      <c r="N2204" s="123"/>
      <c r="O2204" s="62">
        <f t="shared" si="149"/>
        <v>58.5</v>
      </c>
      <c r="P2204" s="4"/>
    </row>
    <row r="2205" spans="1:16" s="5" customFormat="1" ht="17.45" customHeight="1">
      <c r="A2205" s="4">
        <v>2196</v>
      </c>
      <c r="B2205" s="133" t="s">
        <v>12077</v>
      </c>
      <c r="C2205" s="134" t="s">
        <v>3316</v>
      </c>
      <c r="D2205" s="135" t="s">
        <v>2009</v>
      </c>
      <c r="E2205" s="81" t="s">
        <v>12076</v>
      </c>
      <c r="F2205" s="145">
        <v>5.69</v>
      </c>
      <c r="G2205" s="145">
        <v>3.78</v>
      </c>
      <c r="H2205" s="48">
        <v>64</v>
      </c>
      <c r="I2205" s="48">
        <v>54</v>
      </c>
      <c r="J2205" s="165" t="str">
        <f t="shared" si="146"/>
        <v xml:space="preserve"> </v>
      </c>
      <c r="K2205" s="165" t="str">
        <f t="shared" si="147"/>
        <v xml:space="preserve"> </v>
      </c>
      <c r="L2205" s="165" t="str">
        <f t="shared" si="148"/>
        <v xml:space="preserve"> </v>
      </c>
      <c r="M2205" s="158" t="s">
        <v>12618</v>
      </c>
      <c r="N2205" s="9"/>
      <c r="O2205" s="62">
        <f t="shared" si="149"/>
        <v>59</v>
      </c>
      <c r="P2205" s="58"/>
    </row>
    <row r="2206" spans="1:16" s="5" customFormat="1" ht="17.45" customHeight="1">
      <c r="A2206" s="4">
        <v>2197</v>
      </c>
      <c r="B2206" s="133" t="s">
        <v>12078</v>
      </c>
      <c r="C2206" s="134" t="s">
        <v>2999</v>
      </c>
      <c r="D2206" s="135" t="s">
        <v>3381</v>
      </c>
      <c r="E2206" s="81" t="s">
        <v>12076</v>
      </c>
      <c r="F2206" s="145">
        <v>6.61</v>
      </c>
      <c r="G2206" s="145">
        <v>5.54</v>
      </c>
      <c r="H2206" s="48">
        <v>73</v>
      </c>
      <c r="I2206" s="48">
        <v>60</v>
      </c>
      <c r="J2206" s="165" t="str">
        <f t="shared" si="146"/>
        <v xml:space="preserve"> </v>
      </c>
      <c r="K2206" s="165" t="str">
        <f t="shared" si="147"/>
        <v xml:space="preserve"> </v>
      </c>
      <c r="L2206" s="165" t="str">
        <f t="shared" si="148"/>
        <v xml:space="preserve"> </v>
      </c>
      <c r="M2206" s="83"/>
      <c r="N2206" s="93" t="s">
        <v>895</v>
      </c>
      <c r="O2206" s="62">
        <f t="shared" si="149"/>
        <v>66.5</v>
      </c>
      <c r="P2206" s="58"/>
    </row>
    <row r="2207" spans="1:16" s="5" customFormat="1" ht="17.45" customHeight="1">
      <c r="A2207" s="4">
        <v>2198</v>
      </c>
      <c r="B2207" s="133" t="s">
        <v>12079</v>
      </c>
      <c r="C2207" s="134" t="s">
        <v>1526</v>
      </c>
      <c r="D2207" s="135" t="s">
        <v>2321</v>
      </c>
      <c r="E2207" s="81" t="s">
        <v>12076</v>
      </c>
      <c r="F2207" s="145">
        <v>4.8899999999999997</v>
      </c>
      <c r="G2207" s="145">
        <v>2.97</v>
      </c>
      <c r="H2207" s="48">
        <v>48</v>
      </c>
      <c r="I2207" s="48">
        <v>51</v>
      </c>
      <c r="J2207" s="165" t="str">
        <f t="shared" si="146"/>
        <v xml:space="preserve"> </v>
      </c>
      <c r="K2207" s="165" t="str">
        <f t="shared" si="147"/>
        <v xml:space="preserve"> </v>
      </c>
      <c r="L2207" s="165" t="str">
        <f t="shared" si="148"/>
        <v xml:space="preserve"> </v>
      </c>
      <c r="M2207" s="83"/>
      <c r="N2207" s="9"/>
      <c r="O2207" s="62">
        <f t="shared" si="149"/>
        <v>49.5</v>
      </c>
      <c r="P2207" s="58"/>
    </row>
    <row r="2208" spans="1:16" s="5" customFormat="1" ht="17.45" customHeight="1">
      <c r="A2208" s="4">
        <v>2199</v>
      </c>
      <c r="B2208" s="133" t="s">
        <v>12080</v>
      </c>
      <c r="C2208" s="134" t="s">
        <v>12081</v>
      </c>
      <c r="D2208" s="135" t="s">
        <v>748</v>
      </c>
      <c r="E2208" s="81" t="s">
        <v>12076</v>
      </c>
      <c r="F2208" s="145">
        <v>4.33</v>
      </c>
      <c r="G2208" s="145">
        <v>5.2</v>
      </c>
      <c r="H2208" s="48">
        <v>59</v>
      </c>
      <c r="I2208" s="48">
        <v>50</v>
      </c>
      <c r="J2208" s="165" t="str">
        <f t="shared" si="146"/>
        <v xml:space="preserve"> </v>
      </c>
      <c r="K2208" s="165" t="str">
        <f t="shared" si="147"/>
        <v xml:space="preserve"> </v>
      </c>
      <c r="L2208" s="165" t="str">
        <f t="shared" si="148"/>
        <v xml:space="preserve"> </v>
      </c>
      <c r="M2208" s="83"/>
      <c r="N2208" s="9"/>
      <c r="O2208" s="62">
        <f t="shared" si="149"/>
        <v>54.5</v>
      </c>
      <c r="P2208" s="58"/>
    </row>
    <row r="2209" spans="1:16" s="5" customFormat="1" ht="17.45" customHeight="1">
      <c r="A2209" s="4">
        <v>2200</v>
      </c>
      <c r="B2209" s="133" t="s">
        <v>12082</v>
      </c>
      <c r="C2209" s="134" t="s">
        <v>4655</v>
      </c>
      <c r="D2209" s="135" t="s">
        <v>3625</v>
      </c>
      <c r="E2209" s="81" t="s">
        <v>12076</v>
      </c>
      <c r="F2209" s="145">
        <v>6.11</v>
      </c>
      <c r="G2209" s="145">
        <v>6.79</v>
      </c>
      <c r="H2209" s="48">
        <v>79</v>
      </c>
      <c r="I2209" s="48">
        <v>80</v>
      </c>
      <c r="J2209" s="165" t="str">
        <f t="shared" si="146"/>
        <v xml:space="preserve"> </v>
      </c>
      <c r="K2209" s="165" t="str">
        <f t="shared" si="147"/>
        <v xml:space="preserve"> </v>
      </c>
      <c r="L2209" s="165" t="str">
        <f t="shared" si="148"/>
        <v xml:space="preserve"> </v>
      </c>
      <c r="M2209" s="83"/>
      <c r="N2209" s="9"/>
      <c r="O2209" s="62">
        <f t="shared" si="149"/>
        <v>79.5</v>
      </c>
      <c r="P2209" s="58"/>
    </row>
    <row r="2210" spans="1:16" s="5" customFormat="1" ht="17.45" customHeight="1">
      <c r="A2210" s="4">
        <v>2201</v>
      </c>
      <c r="B2210" s="133" t="s">
        <v>12083</v>
      </c>
      <c r="C2210" s="134" t="s">
        <v>743</v>
      </c>
      <c r="D2210" s="135" t="s">
        <v>996</v>
      </c>
      <c r="E2210" s="81" t="s">
        <v>12076</v>
      </c>
      <c r="F2210" s="145">
        <v>7.8</v>
      </c>
      <c r="G2210" s="145">
        <v>7.21</v>
      </c>
      <c r="H2210" s="48">
        <v>77</v>
      </c>
      <c r="I2210" s="48">
        <v>83</v>
      </c>
      <c r="J2210" s="168" t="str">
        <f t="shared" si="146"/>
        <v>SVK</v>
      </c>
      <c r="K2210" s="168" t="str">
        <f t="shared" si="147"/>
        <v>SVK</v>
      </c>
      <c r="L2210" s="168" t="str">
        <f t="shared" si="148"/>
        <v>SVK</v>
      </c>
      <c r="M2210" s="158" t="s">
        <v>12621</v>
      </c>
      <c r="N2210" s="9"/>
      <c r="O2210" s="62">
        <f t="shared" si="149"/>
        <v>80</v>
      </c>
      <c r="P2210" s="58"/>
    </row>
    <row r="2211" spans="1:16" s="5" customFormat="1" ht="17.45" customHeight="1">
      <c r="A2211" s="4">
        <v>2202</v>
      </c>
      <c r="B2211" s="133" t="s">
        <v>12084</v>
      </c>
      <c r="C2211" s="134" t="s">
        <v>12085</v>
      </c>
      <c r="D2211" s="135" t="s">
        <v>999</v>
      </c>
      <c r="E2211" s="81" t="s">
        <v>12076</v>
      </c>
      <c r="F2211" s="145">
        <v>5.7</v>
      </c>
      <c r="G2211" s="145">
        <v>4.78</v>
      </c>
      <c r="H2211" s="48">
        <v>60</v>
      </c>
      <c r="I2211" s="48">
        <v>52</v>
      </c>
      <c r="J2211" s="165" t="str">
        <f t="shared" si="146"/>
        <v xml:space="preserve"> </v>
      </c>
      <c r="K2211" s="165" t="str">
        <f t="shared" si="147"/>
        <v xml:space="preserve"> </v>
      </c>
      <c r="L2211" s="165" t="str">
        <f t="shared" si="148"/>
        <v xml:space="preserve"> </v>
      </c>
      <c r="M2211" s="83"/>
      <c r="N2211" s="50"/>
      <c r="O2211" s="62">
        <f t="shared" si="149"/>
        <v>56</v>
      </c>
      <c r="P2211" s="58"/>
    </row>
    <row r="2212" spans="1:16" s="5" customFormat="1" ht="17.45" customHeight="1">
      <c r="A2212" s="4">
        <v>2203</v>
      </c>
      <c r="B2212" s="133" t="s">
        <v>12086</v>
      </c>
      <c r="C2212" s="134" t="s">
        <v>4265</v>
      </c>
      <c r="D2212" s="135" t="s">
        <v>300</v>
      </c>
      <c r="E2212" s="81" t="s">
        <v>12076</v>
      </c>
      <c r="F2212" s="145">
        <v>6.34</v>
      </c>
      <c r="G2212" s="145">
        <v>6.68</v>
      </c>
      <c r="H2212" s="48">
        <v>63</v>
      </c>
      <c r="I2212" s="48">
        <v>61</v>
      </c>
      <c r="J2212" s="165" t="str">
        <f t="shared" si="146"/>
        <v xml:space="preserve"> </v>
      </c>
      <c r="K2212" s="165" t="str">
        <f t="shared" si="147"/>
        <v xml:space="preserve"> </v>
      </c>
      <c r="L2212" s="165" t="str">
        <f t="shared" si="148"/>
        <v xml:space="preserve"> </v>
      </c>
      <c r="M2212" s="83"/>
      <c r="N2212" s="9"/>
      <c r="O2212" s="62">
        <f t="shared" si="149"/>
        <v>62</v>
      </c>
      <c r="P2212" s="58"/>
    </row>
    <row r="2213" spans="1:16" s="5" customFormat="1" ht="17.45" customHeight="1">
      <c r="A2213" s="4">
        <v>2204</v>
      </c>
      <c r="B2213" s="133" t="s">
        <v>12087</v>
      </c>
      <c r="C2213" s="134" t="s">
        <v>12088</v>
      </c>
      <c r="D2213" s="135" t="s">
        <v>7597</v>
      </c>
      <c r="E2213" s="81" t="s">
        <v>12076</v>
      </c>
      <c r="F2213" s="145">
        <v>7.09</v>
      </c>
      <c r="G2213" s="145">
        <v>5.67</v>
      </c>
      <c r="H2213" s="48">
        <v>61</v>
      </c>
      <c r="I2213" s="48">
        <v>68</v>
      </c>
      <c r="J2213" s="151" t="str">
        <f t="shared" si="146"/>
        <v xml:space="preserve"> </v>
      </c>
      <c r="K2213" s="151" t="str">
        <f t="shared" si="147"/>
        <v xml:space="preserve"> </v>
      </c>
      <c r="L2213" s="151" t="str">
        <f t="shared" si="148"/>
        <v xml:space="preserve"> </v>
      </c>
      <c r="M2213" s="83"/>
      <c r="N2213" s="117"/>
      <c r="O2213" s="62">
        <f t="shared" si="149"/>
        <v>64.5</v>
      </c>
      <c r="P2213" s="4"/>
    </row>
    <row r="2214" spans="1:16" s="5" customFormat="1" ht="17.45" customHeight="1">
      <c r="A2214" s="4">
        <v>2205</v>
      </c>
      <c r="B2214" s="133" t="s">
        <v>12089</v>
      </c>
      <c r="C2214" s="134" t="s">
        <v>728</v>
      </c>
      <c r="D2214" s="135" t="s">
        <v>305</v>
      </c>
      <c r="E2214" s="81" t="s">
        <v>12076</v>
      </c>
      <c r="F2214" s="145">
        <v>6.81</v>
      </c>
      <c r="G2214" s="145">
        <v>5.63</v>
      </c>
      <c r="H2214" s="48">
        <v>51</v>
      </c>
      <c r="I2214" s="48">
        <v>55</v>
      </c>
      <c r="J2214" s="151" t="str">
        <f t="shared" si="146"/>
        <v xml:space="preserve"> </v>
      </c>
      <c r="K2214" s="151" t="str">
        <f t="shared" si="147"/>
        <v xml:space="preserve"> </v>
      </c>
      <c r="L2214" s="151" t="str">
        <f t="shared" si="148"/>
        <v xml:space="preserve"> </v>
      </c>
      <c r="M2214" s="83"/>
      <c r="N2214" s="15"/>
      <c r="O2214" s="62">
        <f t="shared" si="149"/>
        <v>53</v>
      </c>
      <c r="P2214" s="4"/>
    </row>
    <row r="2215" spans="1:16" s="5" customFormat="1" ht="17.45" customHeight="1">
      <c r="A2215" s="4">
        <v>2206</v>
      </c>
      <c r="B2215" s="133" t="s">
        <v>12090</v>
      </c>
      <c r="C2215" s="134" t="s">
        <v>9657</v>
      </c>
      <c r="D2215" s="135" t="s">
        <v>4679</v>
      </c>
      <c r="E2215" s="81" t="s">
        <v>12076</v>
      </c>
      <c r="F2215" s="145">
        <v>6.73</v>
      </c>
      <c r="G2215" s="145">
        <v>5.82</v>
      </c>
      <c r="H2215" s="48">
        <v>71</v>
      </c>
      <c r="I2215" s="48">
        <v>58</v>
      </c>
      <c r="J2215" s="151" t="str">
        <f t="shared" si="146"/>
        <v xml:space="preserve"> </v>
      </c>
      <c r="K2215" s="151" t="str">
        <f t="shared" si="147"/>
        <v xml:space="preserve"> </v>
      </c>
      <c r="L2215" s="151" t="str">
        <f t="shared" si="148"/>
        <v xml:space="preserve"> </v>
      </c>
      <c r="M2215" s="83"/>
      <c r="N2215" s="93" t="s">
        <v>895</v>
      </c>
      <c r="O2215" s="62">
        <f t="shared" si="149"/>
        <v>64.5</v>
      </c>
      <c r="P2215" s="4"/>
    </row>
    <row r="2216" spans="1:16" s="5" customFormat="1" ht="17.45" customHeight="1">
      <c r="A2216" s="4">
        <v>2207</v>
      </c>
      <c r="B2216" s="133" t="s">
        <v>12091</v>
      </c>
      <c r="C2216" s="134" t="s">
        <v>8473</v>
      </c>
      <c r="D2216" s="135" t="s">
        <v>4679</v>
      </c>
      <c r="E2216" s="81" t="s">
        <v>12076</v>
      </c>
      <c r="F2216" s="145">
        <v>7.43</v>
      </c>
      <c r="G2216" s="145">
        <v>5.84</v>
      </c>
      <c r="H2216" s="48">
        <v>74</v>
      </c>
      <c r="I2216" s="48">
        <v>62</v>
      </c>
      <c r="J2216" s="151" t="str">
        <f t="shared" si="146"/>
        <v>SVK</v>
      </c>
      <c r="K2216" s="151" t="str">
        <f t="shared" si="147"/>
        <v xml:space="preserve"> </v>
      </c>
      <c r="L2216" s="151" t="str">
        <f t="shared" si="148"/>
        <v xml:space="preserve"> </v>
      </c>
      <c r="M2216" s="83"/>
      <c r="N2216" s="9"/>
      <c r="O2216" s="62">
        <f t="shared" si="149"/>
        <v>68</v>
      </c>
      <c r="P2216" s="4"/>
    </row>
    <row r="2217" spans="1:16" s="5" customFormat="1" ht="17.45" customHeight="1">
      <c r="A2217" s="4">
        <v>2208</v>
      </c>
      <c r="B2217" s="133" t="s">
        <v>12092</v>
      </c>
      <c r="C2217" s="134" t="s">
        <v>670</v>
      </c>
      <c r="D2217" s="135" t="s">
        <v>51</v>
      </c>
      <c r="E2217" s="81" t="s">
        <v>12076</v>
      </c>
      <c r="F2217" s="145">
        <v>8.31</v>
      </c>
      <c r="G2217" s="145">
        <v>5.83</v>
      </c>
      <c r="H2217" s="48">
        <v>62</v>
      </c>
      <c r="I2217" s="48">
        <v>50</v>
      </c>
      <c r="J2217" s="151" t="str">
        <f t="shared" si="146"/>
        <v xml:space="preserve"> </v>
      </c>
      <c r="K2217" s="151" t="str">
        <f t="shared" si="147"/>
        <v xml:space="preserve"> </v>
      </c>
      <c r="L2217" s="151" t="str">
        <f t="shared" si="148"/>
        <v xml:space="preserve"> </v>
      </c>
      <c r="M2217" s="83"/>
      <c r="N2217" s="118"/>
      <c r="O2217" s="62">
        <f t="shared" si="149"/>
        <v>56</v>
      </c>
      <c r="P2217" s="4"/>
    </row>
    <row r="2218" spans="1:16" s="5" customFormat="1" ht="17.45" customHeight="1">
      <c r="A2218" s="4">
        <v>2209</v>
      </c>
      <c r="B2218" s="133" t="s">
        <v>11966</v>
      </c>
      <c r="C2218" s="134" t="s">
        <v>2468</v>
      </c>
      <c r="D2218" s="135" t="s">
        <v>1013</v>
      </c>
      <c r="E2218" s="81" t="s">
        <v>11967</v>
      </c>
      <c r="F2218" s="145">
        <v>4.8600000000000003</v>
      </c>
      <c r="G2218" s="145">
        <v>6</v>
      </c>
      <c r="H2218" s="48">
        <v>58</v>
      </c>
      <c r="I2218" s="48">
        <v>64</v>
      </c>
      <c r="J2218" s="151" t="str">
        <f t="shared" si="146"/>
        <v xml:space="preserve"> </v>
      </c>
      <c r="K2218" s="151" t="str">
        <f t="shared" si="147"/>
        <v xml:space="preserve"> </v>
      </c>
      <c r="L2218" s="151" t="str">
        <f t="shared" si="148"/>
        <v xml:space="preserve"> </v>
      </c>
      <c r="M2218" s="83"/>
      <c r="N2218" s="50"/>
      <c r="O2218" s="62">
        <f t="shared" si="149"/>
        <v>61</v>
      </c>
      <c r="P2218" s="71"/>
    </row>
    <row r="2219" spans="1:16" s="5" customFormat="1" ht="17.45" customHeight="1">
      <c r="A2219" s="4">
        <v>2210</v>
      </c>
      <c r="B2219" s="133" t="s">
        <v>11968</v>
      </c>
      <c r="C2219" s="134" t="s">
        <v>10122</v>
      </c>
      <c r="D2219" s="135" t="s">
        <v>1013</v>
      </c>
      <c r="E2219" s="81" t="s">
        <v>11967</v>
      </c>
      <c r="F2219" s="145">
        <v>8.39</v>
      </c>
      <c r="G2219" s="145">
        <v>8.8800000000000008</v>
      </c>
      <c r="H2219" s="48">
        <v>79</v>
      </c>
      <c r="I2219" s="48">
        <v>82</v>
      </c>
      <c r="J2219" s="166" t="str">
        <f t="shared" si="146"/>
        <v>SVK</v>
      </c>
      <c r="K2219" s="151" t="str">
        <f t="shared" si="147"/>
        <v>SVG</v>
      </c>
      <c r="L2219" s="166" t="str">
        <f t="shared" si="148"/>
        <v>SVK</v>
      </c>
      <c r="M2219" s="158" t="s">
        <v>10711</v>
      </c>
      <c r="N2219" s="50"/>
      <c r="O2219" s="62">
        <f t="shared" si="149"/>
        <v>80.5</v>
      </c>
      <c r="P2219" s="71"/>
    </row>
    <row r="2220" spans="1:16" s="5" customFormat="1" ht="17.45" customHeight="1">
      <c r="A2220" s="4">
        <v>2211</v>
      </c>
      <c r="B2220" s="133" t="s">
        <v>11969</v>
      </c>
      <c r="C2220" s="134" t="s">
        <v>11970</v>
      </c>
      <c r="D2220" s="135" t="s">
        <v>2007</v>
      </c>
      <c r="E2220" s="81" t="s">
        <v>11967</v>
      </c>
      <c r="F2220" s="145">
        <v>5.41</v>
      </c>
      <c r="G2220" s="145">
        <v>6.36</v>
      </c>
      <c r="H2220" s="48">
        <v>71</v>
      </c>
      <c r="I2220" s="48">
        <v>73</v>
      </c>
      <c r="J2220" s="151" t="str">
        <f t="shared" si="146"/>
        <v xml:space="preserve"> </v>
      </c>
      <c r="K2220" s="151" t="str">
        <f t="shared" si="147"/>
        <v xml:space="preserve"> </v>
      </c>
      <c r="L2220" s="151" t="str">
        <f t="shared" si="148"/>
        <v xml:space="preserve"> </v>
      </c>
      <c r="M2220" s="83"/>
      <c r="N2220" s="15"/>
      <c r="O2220" s="62">
        <f t="shared" si="149"/>
        <v>72</v>
      </c>
      <c r="P2220" s="4"/>
    </row>
    <row r="2221" spans="1:16" s="5" customFormat="1" ht="17.45" customHeight="1">
      <c r="A2221" s="4">
        <v>2212</v>
      </c>
      <c r="B2221" s="133" t="s">
        <v>11971</v>
      </c>
      <c r="C2221" s="134" t="s">
        <v>2922</v>
      </c>
      <c r="D2221" s="135" t="s">
        <v>551</v>
      </c>
      <c r="E2221" s="81" t="s">
        <v>11967</v>
      </c>
      <c r="F2221" s="145">
        <v>5.81</v>
      </c>
      <c r="G2221" s="145">
        <v>6.53</v>
      </c>
      <c r="H2221" s="48">
        <v>71</v>
      </c>
      <c r="I2221" s="48">
        <v>76</v>
      </c>
      <c r="J2221" s="151" t="str">
        <f t="shared" si="146"/>
        <v xml:space="preserve"> </v>
      </c>
      <c r="K2221" s="151" t="str">
        <f t="shared" si="147"/>
        <v xml:space="preserve"> </v>
      </c>
      <c r="L2221" s="151" t="str">
        <f t="shared" si="148"/>
        <v xml:space="preserve"> </v>
      </c>
      <c r="M2221" s="83"/>
      <c r="N2221" s="9"/>
      <c r="O2221" s="62">
        <f t="shared" si="149"/>
        <v>73.5</v>
      </c>
      <c r="P2221" s="4"/>
    </row>
    <row r="2222" spans="1:16" s="5" customFormat="1" ht="17.45" customHeight="1">
      <c r="A2222" s="4">
        <v>2213</v>
      </c>
      <c r="B2222" s="133" t="s">
        <v>11972</v>
      </c>
      <c r="C2222" s="134" t="s">
        <v>10531</v>
      </c>
      <c r="D2222" s="135" t="s">
        <v>4070</v>
      </c>
      <c r="E2222" s="81" t="s">
        <v>11967</v>
      </c>
      <c r="F2222" s="145">
        <v>5.19</v>
      </c>
      <c r="G2222" s="145">
        <v>6.31</v>
      </c>
      <c r="H2222" s="48">
        <v>73</v>
      </c>
      <c r="I2222" s="48">
        <v>70</v>
      </c>
      <c r="J2222" s="151" t="str">
        <f t="shared" si="146"/>
        <v xml:space="preserve"> </v>
      </c>
      <c r="K2222" s="151" t="str">
        <f t="shared" si="147"/>
        <v xml:space="preserve"> </v>
      </c>
      <c r="L2222" s="151" t="str">
        <f t="shared" si="148"/>
        <v xml:space="preserve"> </v>
      </c>
      <c r="M2222" s="83"/>
      <c r="N2222" s="38"/>
      <c r="O2222" s="62">
        <f t="shared" si="149"/>
        <v>71.5</v>
      </c>
      <c r="P2222" s="4"/>
    </row>
    <row r="2223" spans="1:16" s="5" customFormat="1" ht="17.45" customHeight="1">
      <c r="A2223" s="4">
        <v>2214</v>
      </c>
      <c r="B2223" s="133" t="s">
        <v>11973</v>
      </c>
      <c r="C2223" s="134" t="s">
        <v>11974</v>
      </c>
      <c r="D2223" s="135" t="s">
        <v>667</v>
      </c>
      <c r="E2223" s="81" t="s">
        <v>11967</v>
      </c>
      <c r="F2223" s="145">
        <v>6.23</v>
      </c>
      <c r="G2223" s="145">
        <v>6.71</v>
      </c>
      <c r="H2223" s="48">
        <v>82</v>
      </c>
      <c r="I2223" s="48">
        <v>78</v>
      </c>
      <c r="J2223" s="151" t="str">
        <f t="shared" si="146"/>
        <v xml:space="preserve"> </v>
      </c>
      <c r="K2223" s="151" t="str">
        <f t="shared" si="147"/>
        <v xml:space="preserve"> </v>
      </c>
      <c r="L2223" s="151" t="str">
        <f t="shared" si="148"/>
        <v xml:space="preserve"> </v>
      </c>
      <c r="M2223" s="83"/>
      <c r="N2223" s="50"/>
      <c r="O2223" s="62">
        <f t="shared" si="149"/>
        <v>80</v>
      </c>
      <c r="P2223" s="4"/>
    </row>
    <row r="2224" spans="1:16" s="5" customFormat="1" ht="17.45" customHeight="1">
      <c r="A2224" s="4">
        <v>2215</v>
      </c>
      <c r="B2224" s="133" t="s">
        <v>11975</v>
      </c>
      <c r="C2224" s="134" t="s">
        <v>11976</v>
      </c>
      <c r="D2224" s="135" t="s">
        <v>1451</v>
      </c>
      <c r="E2224" s="81" t="s">
        <v>11967</v>
      </c>
      <c r="F2224" s="145">
        <v>4.59</v>
      </c>
      <c r="G2224" s="145">
        <v>5.92</v>
      </c>
      <c r="H2224" s="48">
        <v>66</v>
      </c>
      <c r="I2224" s="48">
        <v>71</v>
      </c>
      <c r="J2224" s="151" t="str">
        <f t="shared" si="146"/>
        <v xml:space="preserve"> </v>
      </c>
      <c r="K2224" s="151" t="str">
        <f t="shared" si="147"/>
        <v xml:space="preserve"> </v>
      </c>
      <c r="L2224" s="151" t="str">
        <f t="shared" si="148"/>
        <v xml:space="preserve"> </v>
      </c>
      <c r="M2224" s="83"/>
      <c r="N2224" s="15"/>
      <c r="O2224" s="62">
        <f t="shared" si="149"/>
        <v>68.5</v>
      </c>
      <c r="P2224" s="4"/>
    </row>
    <row r="2225" spans="1:16" s="5" customFormat="1" ht="17.45" customHeight="1">
      <c r="A2225" s="4">
        <v>2216</v>
      </c>
      <c r="B2225" s="133" t="s">
        <v>11977</v>
      </c>
      <c r="C2225" s="134" t="s">
        <v>7619</v>
      </c>
      <c r="D2225" s="135" t="s">
        <v>3474</v>
      </c>
      <c r="E2225" s="81" t="s">
        <v>11967</v>
      </c>
      <c r="F2225" s="145">
        <v>5.77</v>
      </c>
      <c r="G2225" s="145">
        <v>6.52</v>
      </c>
      <c r="H2225" s="48">
        <v>71</v>
      </c>
      <c r="I2225" s="48">
        <v>65</v>
      </c>
      <c r="J2225" s="165" t="str">
        <f t="shared" si="146"/>
        <v xml:space="preserve"> </v>
      </c>
      <c r="K2225" s="165" t="str">
        <f t="shared" si="147"/>
        <v xml:space="preserve"> </v>
      </c>
      <c r="L2225" s="165" t="str">
        <f t="shared" si="148"/>
        <v xml:space="preserve"> </v>
      </c>
      <c r="M2225" s="83"/>
      <c r="N2225" s="9"/>
      <c r="O2225" s="62">
        <f t="shared" si="149"/>
        <v>68</v>
      </c>
      <c r="P2225" s="58"/>
    </row>
    <row r="2226" spans="1:16" s="5" customFormat="1" ht="17.45" customHeight="1">
      <c r="A2226" s="4">
        <v>2217</v>
      </c>
      <c r="B2226" s="133" t="s">
        <v>11978</v>
      </c>
      <c r="C2226" s="134" t="s">
        <v>11979</v>
      </c>
      <c r="D2226" s="135" t="s">
        <v>669</v>
      </c>
      <c r="E2226" s="81" t="s">
        <v>11967</v>
      </c>
      <c r="F2226" s="145">
        <v>7.23</v>
      </c>
      <c r="G2226" s="145">
        <v>7.96</v>
      </c>
      <c r="H2226" s="48">
        <v>84</v>
      </c>
      <c r="I2226" s="48">
        <v>75</v>
      </c>
      <c r="J2226" s="165" t="str">
        <f t="shared" si="146"/>
        <v>SVK</v>
      </c>
      <c r="K2226" s="165" t="str">
        <f t="shared" si="147"/>
        <v>SVK</v>
      </c>
      <c r="L2226" s="165" t="str">
        <f t="shared" si="148"/>
        <v>SVK</v>
      </c>
      <c r="M2226" s="83"/>
      <c r="N2226" s="93" t="s">
        <v>895</v>
      </c>
      <c r="O2226" s="62">
        <f t="shared" si="149"/>
        <v>79.5</v>
      </c>
      <c r="P2226" s="58"/>
    </row>
    <row r="2227" spans="1:16" s="5" customFormat="1" ht="17.45" customHeight="1">
      <c r="A2227" s="4">
        <v>2218</v>
      </c>
      <c r="B2227" s="133" t="s">
        <v>11980</v>
      </c>
      <c r="C2227" s="134" t="s">
        <v>3336</v>
      </c>
      <c r="D2227" s="135" t="s">
        <v>2322</v>
      </c>
      <c r="E2227" s="81" t="s">
        <v>11967</v>
      </c>
      <c r="F2227" s="145">
        <v>3.39</v>
      </c>
      <c r="G2227" s="145">
        <v>4.8499999999999996</v>
      </c>
      <c r="H2227" s="48">
        <v>65</v>
      </c>
      <c r="I2227" s="48">
        <v>65</v>
      </c>
      <c r="J2227" s="165" t="str">
        <f t="shared" si="146"/>
        <v xml:space="preserve"> </v>
      </c>
      <c r="K2227" s="165" t="str">
        <f t="shared" si="147"/>
        <v xml:space="preserve"> </v>
      </c>
      <c r="L2227" s="165" t="str">
        <f t="shared" si="148"/>
        <v xml:space="preserve"> </v>
      </c>
      <c r="M2227" s="83"/>
      <c r="N2227" s="9"/>
      <c r="O2227" s="62">
        <f t="shared" si="149"/>
        <v>65</v>
      </c>
      <c r="P2227" s="58"/>
    </row>
    <row r="2228" spans="1:16" s="5" customFormat="1" ht="17.45" customHeight="1">
      <c r="A2228" s="4">
        <v>2219</v>
      </c>
      <c r="B2228" s="133" t="s">
        <v>11981</v>
      </c>
      <c r="C2228" s="134" t="s">
        <v>11982</v>
      </c>
      <c r="D2228" s="135" t="s">
        <v>3507</v>
      </c>
      <c r="E2228" s="81" t="s">
        <v>11967</v>
      </c>
      <c r="F2228" s="145">
        <v>3.96</v>
      </c>
      <c r="G2228" s="145">
        <v>4.3499999999999996</v>
      </c>
      <c r="H2228" s="48">
        <v>67</v>
      </c>
      <c r="I2228" s="48">
        <v>55</v>
      </c>
      <c r="J2228" s="165" t="str">
        <f t="shared" si="146"/>
        <v xml:space="preserve"> </v>
      </c>
      <c r="K2228" s="165" t="str">
        <f t="shared" si="147"/>
        <v xml:space="preserve"> </v>
      </c>
      <c r="L2228" s="165" t="str">
        <f t="shared" si="148"/>
        <v xml:space="preserve"> </v>
      </c>
      <c r="M2228" s="83"/>
      <c r="N2228" s="38"/>
      <c r="O2228" s="62">
        <f t="shared" si="149"/>
        <v>61</v>
      </c>
      <c r="P2228" s="58"/>
    </row>
    <row r="2229" spans="1:16" s="5" customFormat="1" ht="17.45" customHeight="1">
      <c r="A2229" s="4">
        <v>2220</v>
      </c>
      <c r="B2229" s="133" t="s">
        <v>11983</v>
      </c>
      <c r="C2229" s="134" t="s">
        <v>11984</v>
      </c>
      <c r="D2229" s="135" t="s">
        <v>3507</v>
      </c>
      <c r="E2229" s="81" t="s">
        <v>11967</v>
      </c>
      <c r="F2229" s="145">
        <v>4.59</v>
      </c>
      <c r="G2229" s="145">
        <v>5.82</v>
      </c>
      <c r="H2229" s="48">
        <v>60</v>
      </c>
      <c r="I2229" s="48">
        <v>57</v>
      </c>
      <c r="J2229" s="165" t="str">
        <f t="shared" si="146"/>
        <v xml:space="preserve"> </v>
      </c>
      <c r="K2229" s="165" t="str">
        <f t="shared" si="147"/>
        <v xml:space="preserve"> </v>
      </c>
      <c r="L2229" s="165" t="str">
        <f t="shared" si="148"/>
        <v xml:space="preserve"> </v>
      </c>
      <c r="M2229" s="83"/>
      <c r="N2229" s="38"/>
      <c r="O2229" s="62">
        <f t="shared" si="149"/>
        <v>58.5</v>
      </c>
      <c r="P2229" s="58"/>
    </row>
    <row r="2230" spans="1:16" s="5" customFormat="1" ht="17.45" customHeight="1">
      <c r="A2230" s="4">
        <v>2221</v>
      </c>
      <c r="B2230" s="133" t="s">
        <v>11985</v>
      </c>
      <c r="C2230" s="134" t="s">
        <v>1034</v>
      </c>
      <c r="D2230" s="135" t="s">
        <v>4263</v>
      </c>
      <c r="E2230" s="81" t="s">
        <v>11967</v>
      </c>
      <c r="F2230" s="145">
        <v>8.1999999999999993</v>
      </c>
      <c r="G2230" s="145">
        <v>8.0399999999999991</v>
      </c>
      <c r="H2230" s="48">
        <v>66</v>
      </c>
      <c r="I2230" s="48">
        <v>70</v>
      </c>
      <c r="J2230" s="165" t="str">
        <f t="shared" si="146"/>
        <v xml:space="preserve"> </v>
      </c>
      <c r="K2230" s="165" t="str">
        <f t="shared" si="147"/>
        <v>SVK</v>
      </c>
      <c r="L2230" s="165" t="str">
        <f t="shared" si="148"/>
        <v xml:space="preserve"> </v>
      </c>
      <c r="M2230" s="83"/>
      <c r="N2230" s="50"/>
      <c r="O2230" s="62">
        <f t="shared" si="149"/>
        <v>68</v>
      </c>
      <c r="P2230" s="58"/>
    </row>
    <row r="2231" spans="1:16" s="5" customFormat="1" ht="17.45" customHeight="1">
      <c r="A2231" s="4">
        <v>2222</v>
      </c>
      <c r="B2231" s="133" t="s">
        <v>11986</v>
      </c>
      <c r="C2231" s="134" t="s">
        <v>3241</v>
      </c>
      <c r="D2231" s="135" t="s">
        <v>3617</v>
      </c>
      <c r="E2231" s="81" t="s">
        <v>11967</v>
      </c>
      <c r="F2231" s="145">
        <v>4.01</v>
      </c>
      <c r="G2231" s="145">
        <v>5.85</v>
      </c>
      <c r="H2231" s="48">
        <v>56</v>
      </c>
      <c r="I2231" s="48">
        <v>60</v>
      </c>
      <c r="J2231" s="165" t="str">
        <f t="shared" si="146"/>
        <v xml:space="preserve"> </v>
      </c>
      <c r="K2231" s="165" t="str">
        <f t="shared" si="147"/>
        <v xml:space="preserve"> </v>
      </c>
      <c r="L2231" s="165" t="str">
        <f t="shared" si="148"/>
        <v xml:space="preserve"> </v>
      </c>
      <c r="M2231" s="83"/>
      <c r="N2231" s="9"/>
      <c r="O2231" s="62">
        <f t="shared" si="149"/>
        <v>58</v>
      </c>
      <c r="P2231" s="58"/>
    </row>
    <row r="2232" spans="1:16" s="5" customFormat="1" ht="17.45" customHeight="1">
      <c r="A2232" s="4">
        <v>2223</v>
      </c>
      <c r="B2232" s="133" t="s">
        <v>11987</v>
      </c>
      <c r="C2232" s="134" t="s">
        <v>593</v>
      </c>
      <c r="D2232" s="135" t="s">
        <v>3798</v>
      </c>
      <c r="E2232" s="81" t="s">
        <v>11967</v>
      </c>
      <c r="F2232" s="145">
        <v>4.97</v>
      </c>
      <c r="G2232" s="145">
        <v>5.73</v>
      </c>
      <c r="H2232" s="48">
        <v>71</v>
      </c>
      <c r="I2232" s="48">
        <v>64</v>
      </c>
      <c r="J2232" s="165" t="str">
        <f t="shared" si="146"/>
        <v xml:space="preserve"> </v>
      </c>
      <c r="K2232" s="165" t="str">
        <f t="shared" si="147"/>
        <v xml:space="preserve"> </v>
      </c>
      <c r="L2232" s="165" t="str">
        <f t="shared" si="148"/>
        <v xml:space="preserve"> </v>
      </c>
      <c r="M2232" s="83"/>
      <c r="N2232" s="38"/>
      <c r="O2232" s="62">
        <f t="shared" si="149"/>
        <v>67.5</v>
      </c>
      <c r="P2232" s="58"/>
    </row>
    <row r="2233" spans="1:16" s="5" customFormat="1" ht="17.45" customHeight="1">
      <c r="A2233" s="4">
        <v>2224</v>
      </c>
      <c r="B2233" s="133" t="s">
        <v>11988</v>
      </c>
      <c r="C2233" s="134" t="s">
        <v>3241</v>
      </c>
      <c r="D2233" s="135" t="s">
        <v>4267</v>
      </c>
      <c r="E2233" s="81" t="s">
        <v>11967</v>
      </c>
      <c r="F2233" s="145">
        <v>5.9</v>
      </c>
      <c r="G2233" s="145">
        <v>6.29</v>
      </c>
      <c r="H2233" s="48">
        <v>73</v>
      </c>
      <c r="I2233" s="48">
        <v>60</v>
      </c>
      <c r="J2233" s="151" t="str">
        <f t="shared" ref="J2233:J2296" si="150">IF(AND(F2233&gt;=9,H2233&gt;=90),"SVXS",IF(AND(F2233&gt;=8,H2233&gt;=80),"SVG",IF(AND(F2233&gt;=7,H2233&gt;=70),"SVK"," ")))</f>
        <v xml:space="preserve"> </v>
      </c>
      <c r="K2233" s="151" t="str">
        <f t="shared" ref="K2233:K2296" si="151">IF(AND(G2233&gt;=9,I2233&gt;=90),"SVXS",IF(AND(G2233&gt;=8,I2233&gt;=80),"SVG",IF(AND(G2233&gt;=7,I2233&gt;=70),"SVK"," ")))</f>
        <v xml:space="preserve"> </v>
      </c>
      <c r="L2233" s="151" t="str">
        <f t="shared" ref="L2233:L2296" si="152">IF(AND(J2233="SVXS",K2233="SVXS"),"SVXS",IF(AND(J2233="SVG",K2233="SVG"),"SVG",IF(AND(J2233="SVK",K2233="SVK"),"SVK",IF(AND(J2233="SVXS",K2233="SVG"),"SVG",IF(AND(J2233="SVG",K2233="SVXS"),"SVG",IF(AND(J2233="SVG",K2233="SVK"),"SVK",IF(AND(J2233="SVK",K2233="SVG"),"SVK"," ")))))))</f>
        <v xml:space="preserve"> </v>
      </c>
      <c r="M2233" s="83"/>
      <c r="N2233" s="213"/>
      <c r="O2233" s="62">
        <f t="shared" ref="O2233:O2296" si="153">SUM(H2233:I2233)/2</f>
        <v>66.5</v>
      </c>
      <c r="P2233" s="71"/>
    </row>
    <row r="2234" spans="1:16" s="5" customFormat="1" ht="17.45" customHeight="1">
      <c r="A2234" s="4">
        <v>2225</v>
      </c>
      <c r="B2234" s="133" t="s">
        <v>11989</v>
      </c>
      <c r="C2234" s="134" t="s">
        <v>3983</v>
      </c>
      <c r="D2234" s="135" t="s">
        <v>1007</v>
      </c>
      <c r="E2234" s="81" t="s">
        <v>11967</v>
      </c>
      <c r="F2234" s="145">
        <v>6.77</v>
      </c>
      <c r="G2234" s="145">
        <v>7.08</v>
      </c>
      <c r="H2234" s="48">
        <v>60</v>
      </c>
      <c r="I2234" s="48">
        <v>70</v>
      </c>
      <c r="J2234" s="151" t="str">
        <f t="shared" si="150"/>
        <v xml:space="preserve"> </v>
      </c>
      <c r="K2234" s="151" t="str">
        <f t="shared" si="151"/>
        <v>SVK</v>
      </c>
      <c r="L2234" s="151" t="str">
        <f t="shared" si="152"/>
        <v xml:space="preserve"> </v>
      </c>
      <c r="M2234" s="83"/>
      <c r="N2234" s="123"/>
      <c r="O2234" s="62">
        <f t="shared" si="153"/>
        <v>65</v>
      </c>
      <c r="P2234" s="71"/>
    </row>
    <row r="2235" spans="1:16" s="5" customFormat="1" ht="17.45" customHeight="1">
      <c r="A2235" s="4">
        <v>2226</v>
      </c>
      <c r="B2235" s="133" t="s">
        <v>11990</v>
      </c>
      <c r="C2235" s="134" t="s">
        <v>10549</v>
      </c>
      <c r="D2235" s="135" t="s">
        <v>1007</v>
      </c>
      <c r="E2235" s="81" t="s">
        <v>11967</v>
      </c>
      <c r="F2235" s="145">
        <v>4.24</v>
      </c>
      <c r="G2235" s="145">
        <v>5.14</v>
      </c>
      <c r="H2235" s="48">
        <v>55</v>
      </c>
      <c r="I2235" s="48">
        <v>56</v>
      </c>
      <c r="J2235" s="151" t="str">
        <f t="shared" si="150"/>
        <v xml:space="preserve"> </v>
      </c>
      <c r="K2235" s="151" t="str">
        <f t="shared" si="151"/>
        <v xml:space="preserve"> </v>
      </c>
      <c r="L2235" s="151" t="str">
        <f t="shared" si="152"/>
        <v xml:space="preserve"> </v>
      </c>
      <c r="M2235" s="83"/>
      <c r="N2235" s="123"/>
      <c r="O2235" s="62">
        <f t="shared" si="153"/>
        <v>55.5</v>
      </c>
      <c r="P2235" s="71"/>
    </row>
    <row r="2236" spans="1:16" s="5" customFormat="1" ht="17.45" customHeight="1">
      <c r="A2236" s="4">
        <v>2227</v>
      </c>
      <c r="B2236" s="133" t="s">
        <v>11991</v>
      </c>
      <c r="C2236" s="134" t="s">
        <v>11992</v>
      </c>
      <c r="D2236" s="135" t="s">
        <v>3785</v>
      </c>
      <c r="E2236" s="81" t="s">
        <v>11967</v>
      </c>
      <c r="F2236" s="145">
        <v>6.2</v>
      </c>
      <c r="G2236" s="145">
        <v>6.95</v>
      </c>
      <c r="H2236" s="48">
        <v>61</v>
      </c>
      <c r="I2236" s="48">
        <v>65</v>
      </c>
      <c r="J2236" s="165" t="str">
        <f t="shared" si="150"/>
        <v xml:space="preserve"> </v>
      </c>
      <c r="K2236" s="165" t="str">
        <f t="shared" si="151"/>
        <v xml:space="preserve"> </v>
      </c>
      <c r="L2236" s="165" t="str">
        <f t="shared" si="152"/>
        <v xml:space="preserve"> </v>
      </c>
      <c r="M2236" s="83"/>
      <c r="N2236" s="9"/>
      <c r="O2236" s="62">
        <f t="shared" si="153"/>
        <v>63</v>
      </c>
      <c r="P2236" s="58"/>
    </row>
    <row r="2237" spans="1:16" s="5" customFormat="1" ht="17.45" customHeight="1">
      <c r="A2237" s="4">
        <v>2228</v>
      </c>
      <c r="B2237" s="133" t="s">
        <v>11993</v>
      </c>
      <c r="C2237" s="134" t="s">
        <v>3652</v>
      </c>
      <c r="D2237" s="135" t="s">
        <v>366</v>
      </c>
      <c r="E2237" s="81" t="s">
        <v>11967</v>
      </c>
      <c r="F2237" s="145">
        <v>6.43</v>
      </c>
      <c r="G2237" s="145">
        <v>7.51</v>
      </c>
      <c r="H2237" s="48">
        <v>65</v>
      </c>
      <c r="I2237" s="48">
        <v>70</v>
      </c>
      <c r="J2237" s="165" t="str">
        <f t="shared" si="150"/>
        <v xml:space="preserve"> </v>
      </c>
      <c r="K2237" s="165" t="str">
        <f t="shared" si="151"/>
        <v>SVK</v>
      </c>
      <c r="L2237" s="165" t="str">
        <f t="shared" si="152"/>
        <v xml:space="preserve"> </v>
      </c>
      <c r="M2237" s="83"/>
      <c r="N2237" s="9"/>
      <c r="O2237" s="62">
        <f t="shared" si="153"/>
        <v>67.5</v>
      </c>
      <c r="P2237" s="58"/>
    </row>
    <row r="2238" spans="1:16" s="5" customFormat="1" ht="17.45" customHeight="1">
      <c r="A2238" s="4">
        <v>2229</v>
      </c>
      <c r="B2238" s="133" t="s">
        <v>11994</v>
      </c>
      <c r="C2238" s="134" t="s">
        <v>3443</v>
      </c>
      <c r="D2238" s="135" t="s">
        <v>3375</v>
      </c>
      <c r="E2238" s="81" t="s">
        <v>11967</v>
      </c>
      <c r="F2238" s="145">
        <v>6.34</v>
      </c>
      <c r="G2238" s="145">
        <v>7.22</v>
      </c>
      <c r="H2238" s="48">
        <v>62</v>
      </c>
      <c r="I2238" s="48">
        <v>69</v>
      </c>
      <c r="J2238" s="165" t="str">
        <f t="shared" si="150"/>
        <v xml:space="preserve"> </v>
      </c>
      <c r="K2238" s="165" t="str">
        <f t="shared" si="151"/>
        <v xml:space="preserve"> </v>
      </c>
      <c r="L2238" s="165" t="str">
        <f t="shared" si="152"/>
        <v xml:space="preserve"> </v>
      </c>
      <c r="M2238" s="83"/>
      <c r="N2238" s="124"/>
      <c r="O2238" s="62">
        <f t="shared" si="153"/>
        <v>65.5</v>
      </c>
      <c r="P2238" s="58"/>
    </row>
    <row r="2239" spans="1:16" s="5" customFormat="1" ht="17.45" customHeight="1">
      <c r="A2239" s="4">
        <v>2230</v>
      </c>
      <c r="B2239" s="133" t="s">
        <v>11995</v>
      </c>
      <c r="C2239" s="134" t="s">
        <v>2980</v>
      </c>
      <c r="D2239" s="135" t="s">
        <v>4398</v>
      </c>
      <c r="E2239" s="81" t="s">
        <v>11967</v>
      </c>
      <c r="F2239" s="145">
        <v>6.03</v>
      </c>
      <c r="G2239" s="145">
        <v>7.38</v>
      </c>
      <c r="H2239" s="48">
        <v>62</v>
      </c>
      <c r="I2239" s="48">
        <v>76</v>
      </c>
      <c r="J2239" s="165" t="str">
        <f t="shared" si="150"/>
        <v xml:space="preserve"> </v>
      </c>
      <c r="K2239" s="165" t="str">
        <f t="shared" si="151"/>
        <v>SVK</v>
      </c>
      <c r="L2239" s="165" t="str">
        <f t="shared" si="152"/>
        <v xml:space="preserve"> </v>
      </c>
      <c r="M2239" s="83"/>
      <c r="N2239" s="17"/>
      <c r="O2239" s="62">
        <f t="shared" si="153"/>
        <v>69</v>
      </c>
      <c r="P2239" s="58"/>
    </row>
    <row r="2240" spans="1:16" s="5" customFormat="1" ht="17.45" customHeight="1">
      <c r="A2240" s="4">
        <v>2231</v>
      </c>
      <c r="B2240" s="133" t="s">
        <v>11996</v>
      </c>
      <c r="C2240" s="134" t="s">
        <v>11997</v>
      </c>
      <c r="D2240" s="135" t="s">
        <v>3246</v>
      </c>
      <c r="E2240" s="81" t="s">
        <v>11967</v>
      </c>
      <c r="F2240" s="145">
        <v>5.14</v>
      </c>
      <c r="G2240" s="145">
        <v>6.51</v>
      </c>
      <c r="H2240" s="48">
        <v>86</v>
      </c>
      <c r="I2240" s="48">
        <v>90</v>
      </c>
      <c r="J2240" s="165" t="str">
        <f t="shared" si="150"/>
        <v xml:space="preserve"> </v>
      </c>
      <c r="K2240" s="165" t="str">
        <f t="shared" si="151"/>
        <v xml:space="preserve"> </v>
      </c>
      <c r="L2240" s="165" t="str">
        <f t="shared" si="152"/>
        <v xml:space="preserve"> </v>
      </c>
      <c r="M2240" s="83"/>
      <c r="N2240" s="93" t="s">
        <v>895</v>
      </c>
      <c r="O2240" s="62">
        <f t="shared" si="153"/>
        <v>88</v>
      </c>
      <c r="P2240" s="58"/>
    </row>
    <row r="2241" spans="1:16" s="5" customFormat="1" ht="17.45" customHeight="1">
      <c r="A2241" s="4">
        <v>2232</v>
      </c>
      <c r="B2241" s="133" t="s">
        <v>11998</v>
      </c>
      <c r="C2241" s="134" t="s">
        <v>3498</v>
      </c>
      <c r="D2241" s="135" t="s">
        <v>1395</v>
      </c>
      <c r="E2241" s="81" t="s">
        <v>11967</v>
      </c>
      <c r="F2241" s="145">
        <v>4.97</v>
      </c>
      <c r="G2241" s="145">
        <v>4.8099999999999996</v>
      </c>
      <c r="H2241" s="48">
        <v>58</v>
      </c>
      <c r="I2241" s="48">
        <v>67</v>
      </c>
      <c r="J2241" s="165" t="str">
        <f t="shared" si="150"/>
        <v xml:space="preserve"> </v>
      </c>
      <c r="K2241" s="165" t="str">
        <f t="shared" si="151"/>
        <v xml:space="preserve"> </v>
      </c>
      <c r="L2241" s="165" t="str">
        <f t="shared" si="152"/>
        <v xml:space="preserve"> </v>
      </c>
      <c r="M2241" s="83"/>
      <c r="N2241" s="17"/>
      <c r="O2241" s="62">
        <f t="shared" si="153"/>
        <v>62.5</v>
      </c>
      <c r="P2241" s="58"/>
    </row>
    <row r="2242" spans="1:16" s="5" customFormat="1" ht="17.45" customHeight="1">
      <c r="A2242" s="4">
        <v>2233</v>
      </c>
      <c r="B2242" s="133" t="s">
        <v>11999</v>
      </c>
      <c r="C2242" s="134" t="s">
        <v>2042</v>
      </c>
      <c r="D2242" s="135" t="s">
        <v>2573</v>
      </c>
      <c r="E2242" s="81" t="s">
        <v>11967</v>
      </c>
      <c r="F2242" s="145">
        <v>5.1100000000000003</v>
      </c>
      <c r="G2242" s="145">
        <v>5.8</v>
      </c>
      <c r="H2242" s="48">
        <v>70</v>
      </c>
      <c r="I2242" s="48">
        <v>64</v>
      </c>
      <c r="J2242" s="165" t="str">
        <f t="shared" si="150"/>
        <v xml:space="preserve"> </v>
      </c>
      <c r="K2242" s="165" t="str">
        <f t="shared" si="151"/>
        <v xml:space="preserve"> </v>
      </c>
      <c r="L2242" s="165" t="str">
        <f t="shared" si="152"/>
        <v xml:space="preserve"> </v>
      </c>
      <c r="M2242" s="83"/>
      <c r="N2242" s="50"/>
      <c r="O2242" s="62">
        <f t="shared" si="153"/>
        <v>67</v>
      </c>
      <c r="P2242" s="58"/>
    </row>
    <row r="2243" spans="1:16" s="5" customFormat="1" ht="17.45" customHeight="1">
      <c r="A2243" s="4">
        <v>2234</v>
      </c>
      <c r="B2243" s="133" t="s">
        <v>12000</v>
      </c>
      <c r="C2243" s="134" t="s">
        <v>3309</v>
      </c>
      <c r="D2243" s="135" t="s">
        <v>720</v>
      </c>
      <c r="E2243" s="81" t="s">
        <v>11967</v>
      </c>
      <c r="F2243" s="145">
        <v>4.49</v>
      </c>
      <c r="G2243" s="145">
        <v>6.12</v>
      </c>
      <c r="H2243" s="48">
        <v>50</v>
      </c>
      <c r="I2243" s="48">
        <v>57</v>
      </c>
      <c r="J2243" s="165" t="str">
        <f t="shared" si="150"/>
        <v xml:space="preserve"> </v>
      </c>
      <c r="K2243" s="165" t="str">
        <f t="shared" si="151"/>
        <v xml:space="preserve"> </v>
      </c>
      <c r="L2243" s="165" t="str">
        <f t="shared" si="152"/>
        <v xml:space="preserve"> </v>
      </c>
      <c r="M2243" s="83"/>
      <c r="N2243" s="9"/>
      <c r="O2243" s="62">
        <f t="shared" si="153"/>
        <v>53.5</v>
      </c>
      <c r="P2243" s="58"/>
    </row>
    <row r="2244" spans="1:16" s="5" customFormat="1" ht="17.45" customHeight="1">
      <c r="A2244" s="4">
        <v>2235</v>
      </c>
      <c r="B2244" s="133" t="s">
        <v>12001</v>
      </c>
      <c r="C2244" s="134" t="s">
        <v>3340</v>
      </c>
      <c r="D2244" s="135" t="s">
        <v>3620</v>
      </c>
      <c r="E2244" s="81" t="s">
        <v>11967</v>
      </c>
      <c r="F2244" s="145">
        <v>4.5999999999999996</v>
      </c>
      <c r="G2244" s="145">
        <v>6.2</v>
      </c>
      <c r="H2244" s="48">
        <v>58</v>
      </c>
      <c r="I2244" s="48">
        <v>70</v>
      </c>
      <c r="J2244" s="151" t="str">
        <f t="shared" si="150"/>
        <v xml:space="preserve"> </v>
      </c>
      <c r="K2244" s="151" t="str">
        <f t="shared" si="151"/>
        <v xml:space="preserve"> </v>
      </c>
      <c r="L2244" s="151" t="str">
        <f t="shared" si="152"/>
        <v xml:space="preserve"> </v>
      </c>
      <c r="M2244" s="83"/>
      <c r="N2244" s="93"/>
      <c r="O2244" s="62">
        <f t="shared" si="153"/>
        <v>64</v>
      </c>
      <c r="P2244" s="4"/>
    </row>
    <row r="2245" spans="1:16" s="5" customFormat="1" ht="17.45" customHeight="1">
      <c r="A2245" s="4">
        <v>2236</v>
      </c>
      <c r="B2245" s="133" t="s">
        <v>12094</v>
      </c>
      <c r="C2245" s="134" t="s">
        <v>8268</v>
      </c>
      <c r="D2245" s="135" t="s">
        <v>1013</v>
      </c>
      <c r="E2245" s="81" t="s">
        <v>12093</v>
      </c>
      <c r="F2245" s="145">
        <v>6.64</v>
      </c>
      <c r="G2245" s="145">
        <v>1.33</v>
      </c>
      <c r="H2245" s="48">
        <v>54</v>
      </c>
      <c r="I2245" s="48">
        <v>47</v>
      </c>
      <c r="J2245" s="151" t="str">
        <f t="shared" si="150"/>
        <v xml:space="preserve"> </v>
      </c>
      <c r="K2245" s="151" t="str">
        <f t="shared" si="151"/>
        <v xml:space="preserve"> </v>
      </c>
      <c r="L2245" s="151" t="str">
        <f t="shared" si="152"/>
        <v xml:space="preserve"> </v>
      </c>
      <c r="M2245" s="83"/>
      <c r="N2245" s="9"/>
      <c r="O2245" s="62">
        <f t="shared" si="153"/>
        <v>50.5</v>
      </c>
      <c r="P2245" s="4"/>
    </row>
    <row r="2246" spans="1:16" s="5" customFormat="1" ht="17.45" customHeight="1">
      <c r="A2246" s="4">
        <v>2237</v>
      </c>
      <c r="B2246" s="133" t="s">
        <v>12095</v>
      </c>
      <c r="C2246" s="134" t="s">
        <v>12096</v>
      </c>
      <c r="D2246" s="135" t="s">
        <v>1806</v>
      </c>
      <c r="E2246" s="81" t="s">
        <v>12093</v>
      </c>
      <c r="F2246" s="145">
        <v>2.64</v>
      </c>
      <c r="G2246" s="145">
        <v>2.09</v>
      </c>
      <c r="H2246" s="48">
        <v>47</v>
      </c>
      <c r="I2246" s="48">
        <v>47</v>
      </c>
      <c r="J2246" s="151" t="str">
        <f t="shared" si="150"/>
        <v xml:space="preserve"> </v>
      </c>
      <c r="K2246" s="151" t="str">
        <f t="shared" si="151"/>
        <v xml:space="preserve"> </v>
      </c>
      <c r="L2246" s="151" t="str">
        <f t="shared" si="152"/>
        <v xml:space="preserve"> </v>
      </c>
      <c r="M2246" s="83"/>
      <c r="N2246" s="123"/>
      <c r="O2246" s="62">
        <f t="shared" si="153"/>
        <v>47</v>
      </c>
      <c r="P2246" s="4"/>
    </row>
    <row r="2247" spans="1:16" s="5" customFormat="1" ht="17.45" customHeight="1">
      <c r="A2247" s="4">
        <v>2238</v>
      </c>
      <c r="B2247" s="133" t="s">
        <v>12097</v>
      </c>
      <c r="C2247" s="134" t="s">
        <v>12098</v>
      </c>
      <c r="D2247" s="135" t="s">
        <v>2188</v>
      </c>
      <c r="E2247" s="81" t="s">
        <v>12093</v>
      </c>
      <c r="F2247" s="145">
        <v>8.76</v>
      </c>
      <c r="G2247" s="145">
        <v>8.6300000000000008</v>
      </c>
      <c r="H2247" s="48">
        <v>63</v>
      </c>
      <c r="I2247" s="48">
        <v>96</v>
      </c>
      <c r="J2247" s="151" t="str">
        <f t="shared" si="150"/>
        <v xml:space="preserve"> </v>
      </c>
      <c r="K2247" s="151" t="str">
        <f t="shared" si="151"/>
        <v>SVG</v>
      </c>
      <c r="L2247" s="151" t="str">
        <f t="shared" si="152"/>
        <v xml:space="preserve"> </v>
      </c>
      <c r="M2247" s="83"/>
      <c r="N2247" s="123"/>
      <c r="O2247" s="62">
        <f t="shared" si="153"/>
        <v>79.5</v>
      </c>
      <c r="P2247" s="4"/>
    </row>
    <row r="2248" spans="1:16" s="5" customFormat="1" ht="17.45" customHeight="1">
      <c r="A2248" s="4">
        <v>2239</v>
      </c>
      <c r="B2248" s="133" t="s">
        <v>12099</v>
      </c>
      <c r="C2248" s="134" t="s">
        <v>4063</v>
      </c>
      <c r="D2248" s="135" t="s">
        <v>665</v>
      </c>
      <c r="E2248" s="81" t="s">
        <v>12093</v>
      </c>
      <c r="F2248" s="145">
        <v>7.59</v>
      </c>
      <c r="G2248" s="145">
        <v>7.34</v>
      </c>
      <c r="H2248" s="48">
        <v>59</v>
      </c>
      <c r="I2248" s="48">
        <v>72</v>
      </c>
      <c r="J2248" s="151" t="str">
        <f t="shared" si="150"/>
        <v xml:space="preserve"> </v>
      </c>
      <c r="K2248" s="151" t="str">
        <f t="shared" si="151"/>
        <v>SVK</v>
      </c>
      <c r="L2248" s="151" t="str">
        <f t="shared" si="152"/>
        <v xml:space="preserve"> </v>
      </c>
      <c r="M2248" s="83"/>
      <c r="N2248" s="213"/>
      <c r="O2248" s="62">
        <f t="shared" si="153"/>
        <v>65.5</v>
      </c>
      <c r="P2248" s="4"/>
    </row>
    <row r="2249" spans="1:16" s="5" customFormat="1" ht="17.45" customHeight="1">
      <c r="A2249" s="4">
        <v>2240</v>
      </c>
      <c r="B2249" s="133" t="s">
        <v>12100</v>
      </c>
      <c r="C2249" s="134" t="s">
        <v>12101</v>
      </c>
      <c r="D2249" s="135" t="s">
        <v>3839</v>
      </c>
      <c r="E2249" s="81" t="s">
        <v>12093</v>
      </c>
      <c r="F2249" s="145">
        <v>7.1</v>
      </c>
      <c r="G2249" s="145">
        <v>7.17</v>
      </c>
      <c r="H2249" s="48">
        <v>55</v>
      </c>
      <c r="I2249" s="48">
        <v>80</v>
      </c>
      <c r="J2249" s="151" t="str">
        <f t="shared" si="150"/>
        <v xml:space="preserve"> </v>
      </c>
      <c r="K2249" s="151" t="str">
        <f t="shared" si="151"/>
        <v>SVK</v>
      </c>
      <c r="L2249" s="151" t="str">
        <f t="shared" si="152"/>
        <v xml:space="preserve"> </v>
      </c>
      <c r="M2249" s="83"/>
      <c r="N2249" s="123"/>
      <c r="O2249" s="62">
        <f t="shared" si="153"/>
        <v>67.5</v>
      </c>
      <c r="P2249" s="4"/>
    </row>
    <row r="2250" spans="1:16" s="5" customFormat="1" ht="17.45" customHeight="1">
      <c r="A2250" s="4">
        <v>2241</v>
      </c>
      <c r="B2250" s="133" t="s">
        <v>12102</v>
      </c>
      <c r="C2250" s="134" t="s">
        <v>1000</v>
      </c>
      <c r="D2250" s="135" t="s">
        <v>3839</v>
      </c>
      <c r="E2250" s="81" t="s">
        <v>12093</v>
      </c>
      <c r="F2250" s="145">
        <v>8.11</v>
      </c>
      <c r="G2250" s="145">
        <v>8.1999999999999993</v>
      </c>
      <c r="H2250" s="48">
        <v>67</v>
      </c>
      <c r="I2250" s="48">
        <v>84</v>
      </c>
      <c r="J2250" s="151" t="str">
        <f t="shared" si="150"/>
        <v xml:space="preserve"> </v>
      </c>
      <c r="K2250" s="151" t="str">
        <f t="shared" si="151"/>
        <v>SVG</v>
      </c>
      <c r="L2250" s="151" t="str">
        <f t="shared" si="152"/>
        <v xml:space="preserve"> </v>
      </c>
      <c r="M2250" s="83"/>
      <c r="N2250" s="123"/>
      <c r="O2250" s="62">
        <f t="shared" si="153"/>
        <v>75.5</v>
      </c>
      <c r="P2250" s="4"/>
    </row>
    <row r="2251" spans="1:16" s="5" customFormat="1" ht="17.45" customHeight="1">
      <c r="A2251" s="4">
        <v>2242</v>
      </c>
      <c r="B2251" s="133" t="s">
        <v>12103</v>
      </c>
      <c r="C2251" s="134" t="s">
        <v>3309</v>
      </c>
      <c r="D2251" s="135" t="s">
        <v>1411</v>
      </c>
      <c r="E2251" s="81" t="s">
        <v>12093</v>
      </c>
      <c r="F2251" s="145">
        <v>6.7</v>
      </c>
      <c r="G2251" s="145">
        <v>6.22</v>
      </c>
      <c r="H2251" s="48">
        <v>60</v>
      </c>
      <c r="I2251" s="48">
        <v>97</v>
      </c>
      <c r="J2251" s="151" t="str">
        <f t="shared" si="150"/>
        <v xml:space="preserve"> </v>
      </c>
      <c r="K2251" s="151" t="str">
        <f t="shared" si="151"/>
        <v xml:space="preserve"> </v>
      </c>
      <c r="L2251" s="151" t="str">
        <f t="shared" si="152"/>
        <v xml:space="preserve"> </v>
      </c>
      <c r="M2251" s="83"/>
      <c r="N2251" s="123"/>
      <c r="O2251" s="62">
        <f t="shared" si="153"/>
        <v>78.5</v>
      </c>
      <c r="P2251" s="4"/>
    </row>
    <row r="2252" spans="1:16" s="5" customFormat="1" ht="17.45" customHeight="1">
      <c r="A2252" s="4">
        <v>2243</v>
      </c>
      <c r="B2252" s="133" t="s">
        <v>12104</v>
      </c>
      <c r="C2252" s="134" t="s">
        <v>12105</v>
      </c>
      <c r="D2252" s="135" t="s">
        <v>2204</v>
      </c>
      <c r="E2252" s="81" t="s">
        <v>12093</v>
      </c>
      <c r="F2252" s="145">
        <v>6.87</v>
      </c>
      <c r="G2252" s="145">
        <v>2.33</v>
      </c>
      <c r="H2252" s="48">
        <v>54</v>
      </c>
      <c r="I2252" s="48">
        <v>55</v>
      </c>
      <c r="J2252" s="151" t="str">
        <f t="shared" si="150"/>
        <v xml:space="preserve"> </v>
      </c>
      <c r="K2252" s="151" t="str">
        <f t="shared" si="151"/>
        <v xml:space="preserve"> </v>
      </c>
      <c r="L2252" s="151" t="str">
        <f t="shared" si="152"/>
        <v xml:space="preserve"> </v>
      </c>
      <c r="M2252" s="83"/>
      <c r="N2252" s="9"/>
      <c r="O2252" s="62">
        <f t="shared" si="153"/>
        <v>54.5</v>
      </c>
      <c r="P2252" s="4"/>
    </row>
    <row r="2253" spans="1:16" s="5" customFormat="1" ht="17.45" customHeight="1">
      <c r="A2253" s="4">
        <v>2244</v>
      </c>
      <c r="B2253" s="133" t="s">
        <v>12106</v>
      </c>
      <c r="C2253" s="134" t="s">
        <v>5925</v>
      </c>
      <c r="D2253" s="135" t="s">
        <v>995</v>
      </c>
      <c r="E2253" s="81" t="s">
        <v>12093</v>
      </c>
      <c r="F2253" s="145">
        <v>7.56</v>
      </c>
      <c r="G2253" s="145">
        <v>7.03</v>
      </c>
      <c r="H2253" s="48">
        <v>57</v>
      </c>
      <c r="I2253" s="48">
        <v>72</v>
      </c>
      <c r="J2253" s="151" t="str">
        <f t="shared" si="150"/>
        <v xml:space="preserve"> </v>
      </c>
      <c r="K2253" s="166" t="str">
        <f t="shared" si="151"/>
        <v>SVK</v>
      </c>
      <c r="L2253" s="151" t="str">
        <f t="shared" si="152"/>
        <v xml:space="preserve"> </v>
      </c>
      <c r="M2253" s="158" t="s">
        <v>12603</v>
      </c>
      <c r="N2253" s="9"/>
      <c r="O2253" s="62">
        <f t="shared" si="153"/>
        <v>64.5</v>
      </c>
      <c r="P2253" s="4"/>
    </row>
    <row r="2254" spans="1:16" s="5" customFormat="1" ht="17.45" customHeight="1">
      <c r="A2254" s="4">
        <v>2245</v>
      </c>
      <c r="B2254" s="133" t="s">
        <v>12107</v>
      </c>
      <c r="C2254" s="134" t="s">
        <v>12108</v>
      </c>
      <c r="D2254" s="135" t="s">
        <v>879</v>
      </c>
      <c r="E2254" s="81" t="s">
        <v>12093</v>
      </c>
      <c r="F2254" s="145">
        <v>8.5</v>
      </c>
      <c r="G2254" s="145">
        <v>7.69</v>
      </c>
      <c r="H2254" s="48">
        <v>62</v>
      </c>
      <c r="I2254" s="48">
        <v>72</v>
      </c>
      <c r="J2254" s="151" t="str">
        <f t="shared" si="150"/>
        <v xml:space="preserve"> </v>
      </c>
      <c r="K2254" s="151" t="str">
        <f t="shared" si="151"/>
        <v>SVK</v>
      </c>
      <c r="L2254" s="151" t="str">
        <f t="shared" si="152"/>
        <v xml:space="preserve"> </v>
      </c>
      <c r="M2254" s="83"/>
      <c r="N2254" s="9"/>
      <c r="O2254" s="62">
        <f t="shared" si="153"/>
        <v>67</v>
      </c>
      <c r="P2254" s="4"/>
    </row>
    <row r="2255" spans="1:16" s="5" customFormat="1" ht="17.45" customHeight="1">
      <c r="A2255" s="4">
        <v>2246</v>
      </c>
      <c r="B2255" s="133" t="s">
        <v>12109</v>
      </c>
      <c r="C2255" s="134" t="s">
        <v>12110</v>
      </c>
      <c r="D2255" s="135" t="s">
        <v>2321</v>
      </c>
      <c r="E2255" s="81" t="s">
        <v>12093</v>
      </c>
      <c r="F2255" s="145">
        <v>8.36</v>
      </c>
      <c r="G2255" s="145">
        <v>6.96</v>
      </c>
      <c r="H2255" s="48">
        <v>58</v>
      </c>
      <c r="I2255" s="48">
        <v>71</v>
      </c>
      <c r="J2255" s="165" t="str">
        <f t="shared" si="150"/>
        <v xml:space="preserve"> </v>
      </c>
      <c r="K2255" s="165" t="str">
        <f t="shared" si="151"/>
        <v xml:space="preserve"> </v>
      </c>
      <c r="L2255" s="165" t="str">
        <f t="shared" si="152"/>
        <v xml:space="preserve"> </v>
      </c>
      <c r="M2255" s="83"/>
      <c r="N2255" s="105"/>
      <c r="O2255" s="62">
        <f t="shared" si="153"/>
        <v>64.5</v>
      </c>
      <c r="P2255" s="58"/>
    </row>
    <row r="2256" spans="1:16" s="5" customFormat="1" ht="17.45" customHeight="1">
      <c r="A2256" s="4">
        <v>2247</v>
      </c>
      <c r="B2256" s="133" t="s">
        <v>12111</v>
      </c>
      <c r="C2256" s="134" t="s">
        <v>3778</v>
      </c>
      <c r="D2256" s="135" t="s">
        <v>32</v>
      </c>
      <c r="E2256" s="81" t="s">
        <v>12093</v>
      </c>
      <c r="F2256" s="145">
        <v>6.57</v>
      </c>
      <c r="G2256" s="145">
        <v>5.74</v>
      </c>
      <c r="H2256" s="48">
        <v>58</v>
      </c>
      <c r="I2256" s="48">
        <v>54</v>
      </c>
      <c r="J2256" s="165" t="str">
        <f t="shared" si="150"/>
        <v xml:space="preserve"> </v>
      </c>
      <c r="K2256" s="165" t="str">
        <f t="shared" si="151"/>
        <v xml:space="preserve"> </v>
      </c>
      <c r="L2256" s="165" t="str">
        <f t="shared" si="152"/>
        <v xml:space="preserve"> </v>
      </c>
      <c r="M2256" s="83"/>
      <c r="N2256" s="17"/>
      <c r="O2256" s="62">
        <f t="shared" si="153"/>
        <v>56</v>
      </c>
      <c r="P2256" s="58"/>
    </row>
    <row r="2257" spans="1:16" s="5" customFormat="1" ht="17.45" customHeight="1">
      <c r="A2257" s="4">
        <v>2248</v>
      </c>
      <c r="B2257" s="133" t="s">
        <v>12112</v>
      </c>
      <c r="C2257" s="134" t="s">
        <v>4721</v>
      </c>
      <c r="D2257" s="135" t="s">
        <v>2086</v>
      </c>
      <c r="E2257" s="81" t="s">
        <v>12093</v>
      </c>
      <c r="F2257" s="145">
        <v>6.4</v>
      </c>
      <c r="G2257" s="145">
        <v>6.13</v>
      </c>
      <c r="H2257" s="48">
        <v>56</v>
      </c>
      <c r="I2257" s="48">
        <v>71</v>
      </c>
      <c r="J2257" s="165" t="str">
        <f t="shared" si="150"/>
        <v xml:space="preserve"> </v>
      </c>
      <c r="K2257" s="165" t="str">
        <f t="shared" si="151"/>
        <v xml:space="preserve"> </v>
      </c>
      <c r="L2257" s="165" t="str">
        <f t="shared" si="152"/>
        <v xml:space="preserve"> </v>
      </c>
      <c r="M2257" s="83"/>
      <c r="N2257" s="17"/>
      <c r="O2257" s="62">
        <f t="shared" si="153"/>
        <v>63.5</v>
      </c>
      <c r="P2257" s="58"/>
    </row>
    <row r="2258" spans="1:16" s="5" customFormat="1" ht="17.45" customHeight="1">
      <c r="A2258" s="4">
        <v>2249</v>
      </c>
      <c r="B2258" s="133" t="s">
        <v>12113</v>
      </c>
      <c r="C2258" s="134" t="s">
        <v>4262</v>
      </c>
      <c r="D2258" s="135" t="s">
        <v>4263</v>
      </c>
      <c r="E2258" s="81" t="s">
        <v>12093</v>
      </c>
      <c r="F2258" s="145">
        <v>6.06</v>
      </c>
      <c r="G2258" s="145">
        <v>6.17</v>
      </c>
      <c r="H2258" s="48">
        <v>54</v>
      </c>
      <c r="I2258" s="48">
        <v>62</v>
      </c>
      <c r="J2258" s="165" t="str">
        <f t="shared" si="150"/>
        <v xml:space="preserve"> </v>
      </c>
      <c r="K2258" s="165" t="str">
        <f t="shared" si="151"/>
        <v xml:space="preserve"> </v>
      </c>
      <c r="L2258" s="165" t="str">
        <f t="shared" si="152"/>
        <v xml:space="preserve"> </v>
      </c>
      <c r="M2258" s="83"/>
      <c r="N2258" s="9"/>
      <c r="O2258" s="62">
        <f t="shared" si="153"/>
        <v>58</v>
      </c>
      <c r="P2258" s="58"/>
    </row>
    <row r="2259" spans="1:16" s="5" customFormat="1" ht="17.45" customHeight="1">
      <c r="A2259" s="4">
        <v>2250</v>
      </c>
      <c r="B2259" s="133" t="s">
        <v>12114</v>
      </c>
      <c r="C2259" s="134" t="s">
        <v>236</v>
      </c>
      <c r="D2259" s="135" t="s">
        <v>4263</v>
      </c>
      <c r="E2259" s="81" t="s">
        <v>12093</v>
      </c>
      <c r="F2259" s="145">
        <v>4.7699999999999996</v>
      </c>
      <c r="G2259" s="145">
        <v>3.4</v>
      </c>
      <c r="H2259" s="48">
        <v>59</v>
      </c>
      <c r="I2259" s="48">
        <v>50</v>
      </c>
      <c r="J2259" s="165" t="str">
        <f t="shared" si="150"/>
        <v xml:space="preserve"> </v>
      </c>
      <c r="K2259" s="165" t="str">
        <f t="shared" si="151"/>
        <v xml:space="preserve"> </v>
      </c>
      <c r="L2259" s="165" t="str">
        <f t="shared" si="152"/>
        <v xml:space="preserve"> </v>
      </c>
      <c r="M2259" s="83"/>
      <c r="N2259" s="38"/>
      <c r="O2259" s="62">
        <f t="shared" si="153"/>
        <v>54.5</v>
      </c>
      <c r="P2259" s="58"/>
    </row>
    <row r="2260" spans="1:16" s="5" customFormat="1" ht="17.45" customHeight="1">
      <c r="A2260" s="4">
        <v>2251</v>
      </c>
      <c r="B2260" s="133" t="s">
        <v>12115</v>
      </c>
      <c r="C2260" s="134" t="s">
        <v>997</v>
      </c>
      <c r="D2260" s="135" t="s">
        <v>3617</v>
      </c>
      <c r="E2260" s="81" t="s">
        <v>12093</v>
      </c>
      <c r="F2260" s="145">
        <v>5.16</v>
      </c>
      <c r="G2260" s="145">
        <v>5.76</v>
      </c>
      <c r="H2260" s="48">
        <v>53</v>
      </c>
      <c r="I2260" s="48">
        <v>52</v>
      </c>
      <c r="J2260" s="165" t="str">
        <f t="shared" si="150"/>
        <v xml:space="preserve"> </v>
      </c>
      <c r="K2260" s="165" t="str">
        <f t="shared" si="151"/>
        <v xml:space="preserve"> </v>
      </c>
      <c r="L2260" s="165" t="str">
        <f t="shared" si="152"/>
        <v xml:space="preserve"> </v>
      </c>
      <c r="M2260" s="83"/>
      <c r="N2260" s="9"/>
      <c r="O2260" s="62">
        <f t="shared" si="153"/>
        <v>52.5</v>
      </c>
      <c r="P2260" s="58"/>
    </row>
    <row r="2261" spans="1:16" s="5" customFormat="1" ht="17.45" customHeight="1">
      <c r="A2261" s="4">
        <v>2252</v>
      </c>
      <c r="B2261" s="133" t="s">
        <v>12116</v>
      </c>
      <c r="C2261" s="134" t="s">
        <v>2623</v>
      </c>
      <c r="D2261" s="135" t="s">
        <v>3511</v>
      </c>
      <c r="E2261" s="81" t="s">
        <v>12093</v>
      </c>
      <c r="F2261" s="145">
        <v>6.36</v>
      </c>
      <c r="G2261" s="145">
        <v>6.07</v>
      </c>
      <c r="H2261" s="48">
        <v>56</v>
      </c>
      <c r="I2261" s="48">
        <v>56</v>
      </c>
      <c r="J2261" s="165" t="str">
        <f t="shared" si="150"/>
        <v xml:space="preserve"> </v>
      </c>
      <c r="K2261" s="165" t="str">
        <f t="shared" si="151"/>
        <v xml:space="preserve"> </v>
      </c>
      <c r="L2261" s="165" t="str">
        <f t="shared" si="152"/>
        <v xml:space="preserve"> </v>
      </c>
      <c r="M2261" s="83"/>
      <c r="N2261" s="9"/>
      <c r="O2261" s="62">
        <f t="shared" si="153"/>
        <v>56</v>
      </c>
      <c r="P2261" s="58"/>
    </row>
    <row r="2262" spans="1:16" s="5" customFormat="1" ht="17.45" customHeight="1">
      <c r="A2262" s="4">
        <v>2253</v>
      </c>
      <c r="B2262" s="133" t="s">
        <v>12117</v>
      </c>
      <c r="C2262" s="134" t="s">
        <v>938</v>
      </c>
      <c r="D2262" s="135" t="s">
        <v>3764</v>
      </c>
      <c r="E2262" s="81" t="s">
        <v>12093</v>
      </c>
      <c r="F2262" s="145">
        <v>0.7</v>
      </c>
      <c r="G2262" s="145">
        <v>0.4</v>
      </c>
      <c r="H2262" s="48">
        <v>49</v>
      </c>
      <c r="I2262" s="48">
        <v>47</v>
      </c>
      <c r="J2262" s="165" t="str">
        <f t="shared" si="150"/>
        <v xml:space="preserve"> </v>
      </c>
      <c r="K2262" s="165" t="str">
        <f t="shared" si="151"/>
        <v xml:space="preserve"> </v>
      </c>
      <c r="L2262" s="165" t="str">
        <f t="shared" si="152"/>
        <v xml:space="preserve"> </v>
      </c>
      <c r="M2262" s="83"/>
      <c r="N2262" s="9"/>
      <c r="O2262" s="62">
        <f t="shared" si="153"/>
        <v>48</v>
      </c>
      <c r="P2262" s="58"/>
    </row>
    <row r="2263" spans="1:16" s="5" customFormat="1" ht="17.45" customHeight="1">
      <c r="A2263" s="4">
        <v>2254</v>
      </c>
      <c r="B2263" s="133" t="s">
        <v>12118</v>
      </c>
      <c r="C2263" s="134" t="s">
        <v>4477</v>
      </c>
      <c r="D2263" s="135" t="s">
        <v>3386</v>
      </c>
      <c r="E2263" s="81" t="s">
        <v>12093</v>
      </c>
      <c r="F2263" s="145">
        <v>4.91</v>
      </c>
      <c r="G2263" s="145">
        <v>1.87</v>
      </c>
      <c r="H2263" s="48">
        <v>49</v>
      </c>
      <c r="I2263" s="48">
        <v>47</v>
      </c>
      <c r="J2263" s="165" t="str">
        <f t="shared" si="150"/>
        <v xml:space="preserve"> </v>
      </c>
      <c r="K2263" s="165" t="str">
        <f t="shared" si="151"/>
        <v xml:space="preserve"> </v>
      </c>
      <c r="L2263" s="165" t="str">
        <f t="shared" si="152"/>
        <v xml:space="preserve"> </v>
      </c>
      <c r="M2263" s="83"/>
      <c r="N2263" s="93" t="s">
        <v>895</v>
      </c>
      <c r="O2263" s="62">
        <f t="shared" si="153"/>
        <v>48</v>
      </c>
      <c r="P2263" s="58"/>
    </row>
    <row r="2264" spans="1:16" s="5" customFormat="1" ht="17.45" customHeight="1">
      <c r="A2264" s="4">
        <v>2255</v>
      </c>
      <c r="B2264" s="133" t="s">
        <v>12119</v>
      </c>
      <c r="C2264" s="134" t="s">
        <v>997</v>
      </c>
      <c r="D2264" s="135" t="s">
        <v>365</v>
      </c>
      <c r="E2264" s="81" t="s">
        <v>12093</v>
      </c>
      <c r="F2264" s="145">
        <v>7</v>
      </c>
      <c r="G2264" s="145">
        <v>0.18</v>
      </c>
      <c r="H2264" s="48">
        <v>57</v>
      </c>
      <c r="I2264" s="48">
        <v>50</v>
      </c>
      <c r="J2264" s="165" t="str">
        <f t="shared" si="150"/>
        <v xml:space="preserve"> </v>
      </c>
      <c r="K2264" s="165" t="str">
        <f t="shared" si="151"/>
        <v xml:space="preserve"> </v>
      </c>
      <c r="L2264" s="165" t="str">
        <f t="shared" si="152"/>
        <v xml:space="preserve"> </v>
      </c>
      <c r="M2264" s="83"/>
      <c r="N2264" s="9"/>
      <c r="O2264" s="62">
        <f t="shared" si="153"/>
        <v>53.5</v>
      </c>
      <c r="P2264" s="58"/>
    </row>
    <row r="2265" spans="1:16" s="5" customFormat="1" ht="17.45" customHeight="1">
      <c r="A2265" s="4">
        <v>2256</v>
      </c>
      <c r="B2265" s="133" t="s">
        <v>12120</v>
      </c>
      <c r="C2265" s="134" t="s">
        <v>12121</v>
      </c>
      <c r="D2265" s="135" t="s">
        <v>1581</v>
      </c>
      <c r="E2265" s="81" t="s">
        <v>12093</v>
      </c>
      <c r="F2265" s="145">
        <v>7.29</v>
      </c>
      <c r="G2265" s="145">
        <v>7.83</v>
      </c>
      <c r="H2265" s="48">
        <v>55</v>
      </c>
      <c r="I2265" s="48">
        <v>67</v>
      </c>
      <c r="J2265" s="165" t="str">
        <f t="shared" si="150"/>
        <v xml:space="preserve"> </v>
      </c>
      <c r="K2265" s="165" t="str">
        <f t="shared" si="151"/>
        <v xml:space="preserve"> </v>
      </c>
      <c r="L2265" s="165" t="str">
        <f t="shared" si="152"/>
        <v xml:space="preserve"> </v>
      </c>
      <c r="M2265" s="83"/>
      <c r="N2265" s="9"/>
      <c r="O2265" s="62">
        <f t="shared" si="153"/>
        <v>61</v>
      </c>
      <c r="P2265" s="58"/>
    </row>
    <row r="2266" spans="1:16" s="5" customFormat="1" ht="17.45" customHeight="1">
      <c r="A2266" s="4">
        <v>2257</v>
      </c>
      <c r="B2266" s="133" t="s">
        <v>12122</v>
      </c>
      <c r="C2266" s="134" t="s">
        <v>3607</v>
      </c>
      <c r="D2266" s="135" t="s">
        <v>3794</v>
      </c>
      <c r="E2266" s="81" t="s">
        <v>12093</v>
      </c>
      <c r="F2266" s="145">
        <v>6.46</v>
      </c>
      <c r="G2266" s="145">
        <v>5.92</v>
      </c>
      <c r="H2266" s="48">
        <v>56</v>
      </c>
      <c r="I2266" s="48">
        <v>66</v>
      </c>
      <c r="J2266" s="151" t="str">
        <f t="shared" si="150"/>
        <v xml:space="preserve"> </v>
      </c>
      <c r="K2266" s="151" t="str">
        <f t="shared" si="151"/>
        <v xml:space="preserve"> </v>
      </c>
      <c r="L2266" s="151" t="str">
        <f t="shared" si="152"/>
        <v xml:space="preserve"> </v>
      </c>
      <c r="M2266" s="83"/>
      <c r="N2266" s="50"/>
      <c r="O2266" s="62">
        <f t="shared" si="153"/>
        <v>61</v>
      </c>
      <c r="P2266" s="71"/>
    </row>
    <row r="2267" spans="1:16" s="5" customFormat="1" ht="17.45" customHeight="1">
      <c r="A2267" s="4">
        <v>2258</v>
      </c>
      <c r="B2267" s="133" t="s">
        <v>12123</v>
      </c>
      <c r="C2267" s="134" t="s">
        <v>7292</v>
      </c>
      <c r="D2267" s="135" t="s">
        <v>3798</v>
      </c>
      <c r="E2267" s="81" t="s">
        <v>12093</v>
      </c>
      <c r="F2267" s="145">
        <v>6.86</v>
      </c>
      <c r="G2267" s="145">
        <v>6.13</v>
      </c>
      <c r="H2267" s="48">
        <v>56</v>
      </c>
      <c r="I2267" s="48">
        <v>61</v>
      </c>
      <c r="J2267" s="151" t="str">
        <f t="shared" si="150"/>
        <v xml:space="preserve"> </v>
      </c>
      <c r="K2267" s="151" t="str">
        <f t="shared" si="151"/>
        <v xml:space="preserve"> </v>
      </c>
      <c r="L2267" s="151" t="str">
        <f t="shared" si="152"/>
        <v xml:space="preserve"> </v>
      </c>
      <c r="M2267" s="83"/>
      <c r="N2267" s="6"/>
      <c r="O2267" s="62">
        <f t="shared" si="153"/>
        <v>58.5</v>
      </c>
      <c r="P2267" s="91"/>
    </row>
    <row r="2268" spans="1:16" s="5" customFormat="1" ht="17.45" customHeight="1">
      <c r="A2268" s="4">
        <v>2259</v>
      </c>
      <c r="B2268" s="133" t="s">
        <v>12124</v>
      </c>
      <c r="C2268" s="134" t="s">
        <v>12125</v>
      </c>
      <c r="D2268" s="135" t="s">
        <v>3801</v>
      </c>
      <c r="E2268" s="81" t="s">
        <v>12093</v>
      </c>
      <c r="F2268" s="145">
        <v>4.87</v>
      </c>
      <c r="G2268" s="145">
        <v>3.77</v>
      </c>
      <c r="H2268" s="48">
        <v>52</v>
      </c>
      <c r="I2268" s="48">
        <v>50</v>
      </c>
      <c r="J2268" s="151" t="str">
        <f t="shared" si="150"/>
        <v xml:space="preserve"> </v>
      </c>
      <c r="K2268" s="151" t="str">
        <f t="shared" si="151"/>
        <v xml:space="preserve"> </v>
      </c>
      <c r="L2268" s="151" t="str">
        <f t="shared" si="152"/>
        <v xml:space="preserve"> </v>
      </c>
      <c r="M2268" s="83"/>
      <c r="N2268" s="6"/>
      <c r="O2268" s="62">
        <f t="shared" si="153"/>
        <v>51</v>
      </c>
      <c r="P2268" s="71"/>
    </row>
    <row r="2269" spans="1:16" s="5" customFormat="1" ht="17.45" customHeight="1">
      <c r="A2269" s="4">
        <v>2260</v>
      </c>
      <c r="B2269" s="133" t="s">
        <v>12126</v>
      </c>
      <c r="C2269" s="134" t="s">
        <v>3736</v>
      </c>
      <c r="D2269" s="135" t="s">
        <v>3774</v>
      </c>
      <c r="E2269" s="81" t="s">
        <v>12093</v>
      </c>
      <c r="F2269" s="145">
        <v>2.19</v>
      </c>
      <c r="G2269" s="145">
        <v>4.1900000000000004</v>
      </c>
      <c r="H2269" s="48">
        <v>48</v>
      </c>
      <c r="I2269" s="48">
        <v>57</v>
      </c>
      <c r="J2269" s="151" t="str">
        <f t="shared" si="150"/>
        <v xml:space="preserve"> </v>
      </c>
      <c r="K2269" s="151" t="str">
        <f t="shared" si="151"/>
        <v xml:space="preserve"> </v>
      </c>
      <c r="L2269" s="151" t="str">
        <f t="shared" si="152"/>
        <v xml:space="preserve"> </v>
      </c>
      <c r="M2269" s="83"/>
      <c r="N2269" s="50"/>
      <c r="O2269" s="62">
        <f t="shared" si="153"/>
        <v>52.5</v>
      </c>
      <c r="P2269" s="71"/>
    </row>
    <row r="2270" spans="1:16" s="5" customFormat="1" ht="17.45" customHeight="1">
      <c r="A2270" s="4">
        <v>2261</v>
      </c>
      <c r="B2270" s="133" t="s">
        <v>12127</v>
      </c>
      <c r="C2270" s="134" t="s">
        <v>4596</v>
      </c>
      <c r="D2270" s="135" t="s">
        <v>3779</v>
      </c>
      <c r="E2270" s="81" t="s">
        <v>12093</v>
      </c>
      <c r="F2270" s="145">
        <v>6.26</v>
      </c>
      <c r="G2270" s="145">
        <v>5.19</v>
      </c>
      <c r="H2270" s="48">
        <v>53</v>
      </c>
      <c r="I2270" s="48">
        <v>50</v>
      </c>
      <c r="J2270" s="151" t="str">
        <f t="shared" si="150"/>
        <v xml:space="preserve"> </v>
      </c>
      <c r="K2270" s="151" t="str">
        <f t="shared" si="151"/>
        <v xml:space="preserve"> </v>
      </c>
      <c r="L2270" s="151" t="str">
        <f t="shared" si="152"/>
        <v xml:space="preserve"> </v>
      </c>
      <c r="M2270" s="83"/>
      <c r="N2270" s="50"/>
      <c r="O2270" s="62">
        <f t="shared" si="153"/>
        <v>51.5</v>
      </c>
      <c r="P2270" s="71"/>
    </row>
    <row r="2271" spans="1:16" s="5" customFormat="1" ht="17.45" customHeight="1">
      <c r="A2271" s="4">
        <v>2262</v>
      </c>
      <c r="B2271" s="133" t="s">
        <v>12128</v>
      </c>
      <c r="C2271" s="134" t="s">
        <v>12129</v>
      </c>
      <c r="D2271" s="135" t="s">
        <v>3781</v>
      </c>
      <c r="E2271" s="81" t="s">
        <v>12093</v>
      </c>
      <c r="F2271" s="145">
        <v>2.13</v>
      </c>
      <c r="G2271" s="145">
        <v>4.9000000000000004</v>
      </c>
      <c r="H2271" s="48">
        <v>47</v>
      </c>
      <c r="I2271" s="48">
        <v>56</v>
      </c>
      <c r="J2271" s="151" t="str">
        <f t="shared" si="150"/>
        <v xml:space="preserve"> </v>
      </c>
      <c r="K2271" s="151" t="str">
        <f t="shared" si="151"/>
        <v xml:space="preserve"> </v>
      </c>
      <c r="L2271" s="151" t="str">
        <f t="shared" si="152"/>
        <v xml:space="preserve"> </v>
      </c>
      <c r="M2271" s="83"/>
      <c r="N2271" s="50"/>
      <c r="O2271" s="62">
        <f t="shared" si="153"/>
        <v>51.5</v>
      </c>
      <c r="P2271" s="71"/>
    </row>
    <row r="2272" spans="1:16" s="5" customFormat="1" ht="17.45" customHeight="1">
      <c r="A2272" s="4">
        <v>2263</v>
      </c>
      <c r="B2272" s="133" t="s">
        <v>12130</v>
      </c>
      <c r="C2272" s="134" t="s">
        <v>3783</v>
      </c>
      <c r="D2272" s="135" t="s">
        <v>1001</v>
      </c>
      <c r="E2272" s="81" t="s">
        <v>12093</v>
      </c>
      <c r="F2272" s="145">
        <v>4.66</v>
      </c>
      <c r="G2272" s="145">
        <v>5.34</v>
      </c>
      <c r="H2272" s="48">
        <v>49</v>
      </c>
      <c r="I2272" s="48">
        <v>52</v>
      </c>
      <c r="J2272" s="151" t="str">
        <f t="shared" si="150"/>
        <v xml:space="preserve"> </v>
      </c>
      <c r="K2272" s="151" t="str">
        <f t="shared" si="151"/>
        <v xml:space="preserve"> </v>
      </c>
      <c r="L2272" s="151" t="str">
        <f t="shared" si="152"/>
        <v xml:space="preserve"> </v>
      </c>
      <c r="M2272" s="83"/>
      <c r="N2272" s="6"/>
      <c r="O2272" s="62">
        <f t="shared" si="153"/>
        <v>50.5</v>
      </c>
      <c r="P2272" s="71"/>
    </row>
    <row r="2273" spans="1:16" s="5" customFormat="1" ht="17.45" customHeight="1">
      <c r="A2273" s="4">
        <v>2264</v>
      </c>
      <c r="B2273" s="133" t="s">
        <v>12131</v>
      </c>
      <c r="C2273" s="134" t="s">
        <v>3345</v>
      </c>
      <c r="D2273" s="135" t="s">
        <v>3785</v>
      </c>
      <c r="E2273" s="81" t="s">
        <v>12093</v>
      </c>
      <c r="F2273" s="145">
        <v>6.24</v>
      </c>
      <c r="G2273" s="145">
        <v>4.5599999999999996</v>
      </c>
      <c r="H2273" s="48">
        <v>56</v>
      </c>
      <c r="I2273" s="48">
        <v>51</v>
      </c>
      <c r="J2273" s="151" t="str">
        <f t="shared" si="150"/>
        <v xml:space="preserve"> </v>
      </c>
      <c r="K2273" s="151" t="str">
        <f t="shared" si="151"/>
        <v xml:space="preserve"> </v>
      </c>
      <c r="L2273" s="151" t="str">
        <f t="shared" si="152"/>
        <v xml:space="preserve"> </v>
      </c>
      <c r="M2273" s="83"/>
      <c r="N2273" s="6"/>
      <c r="O2273" s="62">
        <f t="shared" si="153"/>
        <v>53.5</v>
      </c>
      <c r="P2273" s="71"/>
    </row>
    <row r="2274" spans="1:16" s="5" customFormat="1" ht="17.45" customHeight="1">
      <c r="A2274" s="4">
        <v>2265</v>
      </c>
      <c r="B2274" s="133" t="s">
        <v>12132</v>
      </c>
      <c r="C2274" s="134" t="s">
        <v>4446</v>
      </c>
      <c r="D2274" s="135" t="s">
        <v>3785</v>
      </c>
      <c r="E2274" s="81" t="s">
        <v>12093</v>
      </c>
      <c r="F2274" s="145">
        <v>8.57</v>
      </c>
      <c r="G2274" s="145">
        <v>6.13</v>
      </c>
      <c r="H2274" s="48">
        <v>62</v>
      </c>
      <c r="I2274" s="48">
        <v>55</v>
      </c>
      <c r="J2274" s="151" t="str">
        <f t="shared" si="150"/>
        <v xml:space="preserve"> </v>
      </c>
      <c r="K2274" s="151" t="str">
        <f t="shared" si="151"/>
        <v xml:space="preserve"> </v>
      </c>
      <c r="L2274" s="151" t="str">
        <f t="shared" si="152"/>
        <v xml:space="preserve"> </v>
      </c>
      <c r="M2274" s="83"/>
      <c r="N2274" s="41"/>
      <c r="O2274" s="62">
        <f t="shared" si="153"/>
        <v>58.5</v>
      </c>
      <c r="P2274" s="71"/>
    </row>
    <row r="2275" spans="1:16" s="5" customFormat="1" ht="17.45" customHeight="1">
      <c r="A2275" s="4">
        <v>2266</v>
      </c>
      <c r="B2275" s="133" t="s">
        <v>12133</v>
      </c>
      <c r="C2275" s="134" t="s">
        <v>2924</v>
      </c>
      <c r="D2275" s="135" t="s">
        <v>1010</v>
      </c>
      <c r="E2275" s="81" t="s">
        <v>12093</v>
      </c>
      <c r="F2275" s="145">
        <v>8.17</v>
      </c>
      <c r="G2275" s="145">
        <v>7.12</v>
      </c>
      <c r="H2275" s="48">
        <v>58</v>
      </c>
      <c r="I2275" s="48">
        <v>71</v>
      </c>
      <c r="J2275" s="151" t="str">
        <f t="shared" si="150"/>
        <v xml:space="preserve"> </v>
      </c>
      <c r="K2275" s="151" t="str">
        <f t="shared" si="151"/>
        <v>SVK</v>
      </c>
      <c r="L2275" s="151" t="str">
        <f t="shared" si="152"/>
        <v xml:space="preserve"> </v>
      </c>
      <c r="M2275" s="83"/>
      <c r="N2275" s="15"/>
      <c r="O2275" s="62">
        <f t="shared" si="153"/>
        <v>64.5</v>
      </c>
      <c r="P2275" s="4"/>
    </row>
    <row r="2276" spans="1:16" s="5" customFormat="1" ht="17.45" customHeight="1">
      <c r="A2276" s="4">
        <v>2267</v>
      </c>
      <c r="B2276" s="133" t="s">
        <v>12134</v>
      </c>
      <c r="C2276" s="134" t="s">
        <v>4328</v>
      </c>
      <c r="D2276" s="135" t="s">
        <v>3470</v>
      </c>
      <c r="E2276" s="81" t="s">
        <v>12093</v>
      </c>
      <c r="F2276" s="145">
        <v>7.77</v>
      </c>
      <c r="G2276" s="145">
        <v>6.08</v>
      </c>
      <c r="H2276" s="48">
        <v>55</v>
      </c>
      <c r="I2276" s="48">
        <v>53</v>
      </c>
      <c r="J2276" s="151" t="str">
        <f t="shared" si="150"/>
        <v xml:space="preserve"> </v>
      </c>
      <c r="K2276" s="151" t="str">
        <f t="shared" si="151"/>
        <v xml:space="preserve"> </v>
      </c>
      <c r="L2276" s="151" t="str">
        <f t="shared" si="152"/>
        <v xml:space="preserve"> </v>
      </c>
      <c r="M2276" s="83"/>
      <c r="N2276" s="15"/>
      <c r="O2276" s="62">
        <f t="shared" si="153"/>
        <v>54</v>
      </c>
      <c r="P2276" s="4"/>
    </row>
    <row r="2277" spans="1:16" s="5" customFormat="1" ht="17.45" customHeight="1">
      <c r="A2277" s="4">
        <v>2268</v>
      </c>
      <c r="B2277" s="133" t="s">
        <v>12135</v>
      </c>
      <c r="C2277" s="134" t="s">
        <v>3362</v>
      </c>
      <c r="D2277" s="135" t="s">
        <v>3182</v>
      </c>
      <c r="E2277" s="81" t="s">
        <v>12093</v>
      </c>
      <c r="F2277" s="145">
        <v>7.33</v>
      </c>
      <c r="G2277" s="145">
        <v>6.93</v>
      </c>
      <c r="H2277" s="48">
        <v>66</v>
      </c>
      <c r="I2277" s="48">
        <v>67</v>
      </c>
      <c r="J2277" s="151" t="str">
        <f t="shared" si="150"/>
        <v xml:space="preserve"> </v>
      </c>
      <c r="K2277" s="151" t="str">
        <f t="shared" si="151"/>
        <v xml:space="preserve"> </v>
      </c>
      <c r="L2277" s="151" t="str">
        <f t="shared" si="152"/>
        <v xml:space="preserve"> </v>
      </c>
      <c r="M2277" s="83"/>
      <c r="N2277" s="9"/>
      <c r="O2277" s="62">
        <f t="shared" si="153"/>
        <v>66.5</v>
      </c>
      <c r="P2277" s="4"/>
    </row>
    <row r="2278" spans="1:16" s="5" customFormat="1" ht="17.45" customHeight="1">
      <c r="A2278" s="4">
        <v>2269</v>
      </c>
      <c r="B2278" s="133" t="s">
        <v>12136</v>
      </c>
      <c r="C2278" s="134" t="s">
        <v>12137</v>
      </c>
      <c r="D2278" s="135" t="s">
        <v>3372</v>
      </c>
      <c r="E2278" s="81" t="s">
        <v>12093</v>
      </c>
      <c r="F2278" s="145">
        <v>6.6</v>
      </c>
      <c r="G2278" s="145">
        <v>4.97</v>
      </c>
      <c r="H2278" s="48">
        <v>58</v>
      </c>
      <c r="I2278" s="48">
        <v>58</v>
      </c>
      <c r="J2278" s="151" t="str">
        <f t="shared" si="150"/>
        <v xml:space="preserve"> </v>
      </c>
      <c r="K2278" s="151" t="str">
        <f t="shared" si="151"/>
        <v xml:space="preserve"> </v>
      </c>
      <c r="L2278" s="151" t="str">
        <f t="shared" si="152"/>
        <v xml:space="preserve"> </v>
      </c>
      <c r="M2278" s="83"/>
      <c r="N2278" s="9"/>
      <c r="O2278" s="62">
        <f t="shared" si="153"/>
        <v>58</v>
      </c>
      <c r="P2278" s="4"/>
    </row>
    <row r="2279" spans="1:16" s="5" customFormat="1" ht="17.45" customHeight="1">
      <c r="A2279" s="4">
        <v>2270</v>
      </c>
      <c r="B2279" s="133" t="s">
        <v>12138</v>
      </c>
      <c r="C2279" s="134" t="s">
        <v>3964</v>
      </c>
      <c r="D2279" s="135" t="s">
        <v>4270</v>
      </c>
      <c r="E2279" s="81" t="s">
        <v>12093</v>
      </c>
      <c r="F2279" s="145">
        <v>8.83</v>
      </c>
      <c r="G2279" s="145">
        <v>7.52</v>
      </c>
      <c r="H2279" s="48">
        <v>60</v>
      </c>
      <c r="I2279" s="48">
        <v>76</v>
      </c>
      <c r="J2279" s="151" t="str">
        <f t="shared" si="150"/>
        <v xml:space="preserve"> </v>
      </c>
      <c r="K2279" s="151" t="str">
        <f t="shared" si="151"/>
        <v>SVK</v>
      </c>
      <c r="L2279" s="151" t="str">
        <f t="shared" si="152"/>
        <v xml:space="preserve"> </v>
      </c>
      <c r="M2279" s="83"/>
      <c r="N2279" s="9"/>
      <c r="O2279" s="62">
        <f t="shared" si="153"/>
        <v>68</v>
      </c>
      <c r="P2279" s="4"/>
    </row>
    <row r="2280" spans="1:16" s="5" customFormat="1" ht="17.45" customHeight="1">
      <c r="A2280" s="4">
        <v>2271</v>
      </c>
      <c r="B2280" s="133" t="s">
        <v>12139</v>
      </c>
      <c r="C2280" s="134" t="s">
        <v>1099</v>
      </c>
      <c r="D2280" s="135" t="s">
        <v>2575</v>
      </c>
      <c r="E2280" s="81" t="s">
        <v>12093</v>
      </c>
      <c r="F2280" s="145">
        <v>5.41</v>
      </c>
      <c r="G2280" s="145">
        <v>2.36</v>
      </c>
      <c r="H2280" s="48">
        <v>52</v>
      </c>
      <c r="I2280" s="48">
        <v>62</v>
      </c>
      <c r="J2280" s="151" t="str">
        <f t="shared" si="150"/>
        <v xml:space="preserve"> </v>
      </c>
      <c r="K2280" s="151" t="str">
        <f t="shared" si="151"/>
        <v xml:space="preserve"> </v>
      </c>
      <c r="L2280" s="151" t="str">
        <f t="shared" si="152"/>
        <v xml:space="preserve"> </v>
      </c>
      <c r="M2280" s="83"/>
      <c r="N2280" s="9"/>
      <c r="O2280" s="62">
        <f t="shared" si="153"/>
        <v>57</v>
      </c>
      <c r="P2280" s="4"/>
    </row>
    <row r="2281" spans="1:16" s="5" customFormat="1" ht="17.45" customHeight="1">
      <c r="A2281" s="4">
        <v>2272</v>
      </c>
      <c r="B2281" s="133" t="s">
        <v>12140</v>
      </c>
      <c r="C2281" s="134" t="s">
        <v>12141</v>
      </c>
      <c r="D2281" s="135" t="s">
        <v>307</v>
      </c>
      <c r="E2281" s="81" t="s">
        <v>12093</v>
      </c>
      <c r="F2281" s="145">
        <v>5.19</v>
      </c>
      <c r="G2281" s="145">
        <v>5.82</v>
      </c>
      <c r="H2281" s="48">
        <v>55</v>
      </c>
      <c r="I2281" s="48">
        <v>74</v>
      </c>
      <c r="J2281" s="151" t="str">
        <f t="shared" si="150"/>
        <v xml:space="preserve"> </v>
      </c>
      <c r="K2281" s="151" t="str">
        <f t="shared" si="151"/>
        <v xml:space="preserve"> </v>
      </c>
      <c r="L2281" s="151" t="str">
        <f t="shared" si="152"/>
        <v xml:space="preserve"> </v>
      </c>
      <c r="M2281" s="83"/>
      <c r="N2281" s="15"/>
      <c r="O2281" s="62">
        <f t="shared" si="153"/>
        <v>64.5</v>
      </c>
      <c r="P2281" s="75"/>
    </row>
    <row r="2282" spans="1:16" s="5" customFormat="1" ht="17.45" customHeight="1">
      <c r="A2282" s="4">
        <v>2273</v>
      </c>
      <c r="B2282" s="133" t="s">
        <v>12142</v>
      </c>
      <c r="C2282" s="134" t="s">
        <v>2982</v>
      </c>
      <c r="D2282" s="135" t="s">
        <v>1002</v>
      </c>
      <c r="E2282" s="81" t="s">
        <v>12093</v>
      </c>
      <c r="F2282" s="145">
        <v>8.19</v>
      </c>
      <c r="G2282" s="145">
        <v>7.04</v>
      </c>
      <c r="H2282" s="48">
        <v>58</v>
      </c>
      <c r="I2282" s="48">
        <v>77</v>
      </c>
      <c r="J2282" s="151" t="str">
        <f t="shared" si="150"/>
        <v xml:space="preserve"> </v>
      </c>
      <c r="K2282" s="151" t="str">
        <f t="shared" si="151"/>
        <v>SVK</v>
      </c>
      <c r="L2282" s="151" t="str">
        <f t="shared" si="152"/>
        <v xml:space="preserve"> </v>
      </c>
      <c r="M2282" s="84"/>
      <c r="N2282" s="50"/>
      <c r="O2282" s="62">
        <f t="shared" si="153"/>
        <v>67.5</v>
      </c>
      <c r="P2282" s="71"/>
    </row>
    <row r="2283" spans="1:16" s="5" customFormat="1" ht="17.45" customHeight="1">
      <c r="A2283" s="4">
        <v>2274</v>
      </c>
      <c r="B2283" s="133" t="s">
        <v>12143</v>
      </c>
      <c r="C2283" s="134" t="s">
        <v>3241</v>
      </c>
      <c r="D2283" s="135" t="s">
        <v>51</v>
      </c>
      <c r="E2283" s="81" t="s">
        <v>12093</v>
      </c>
      <c r="F2283" s="145">
        <v>4.7699999999999996</v>
      </c>
      <c r="G2283" s="145">
        <v>4.54</v>
      </c>
      <c r="H2283" s="48">
        <v>51</v>
      </c>
      <c r="I2283" s="48">
        <v>75</v>
      </c>
      <c r="J2283" s="151" t="str">
        <f t="shared" si="150"/>
        <v xml:space="preserve"> </v>
      </c>
      <c r="K2283" s="151" t="str">
        <f t="shared" si="151"/>
        <v xml:space="preserve"> </v>
      </c>
      <c r="L2283" s="151" t="str">
        <f t="shared" si="152"/>
        <v xml:space="preserve"> </v>
      </c>
      <c r="M2283" s="84"/>
      <c r="N2283" s="6"/>
      <c r="O2283" s="62">
        <f t="shared" si="153"/>
        <v>63</v>
      </c>
      <c r="P2283" s="71"/>
    </row>
    <row r="2284" spans="1:16" s="5" customFormat="1" ht="17.45" customHeight="1">
      <c r="A2284" s="4">
        <v>2275</v>
      </c>
      <c r="B2284" s="133" t="s">
        <v>12144</v>
      </c>
      <c r="C2284" s="134" t="s">
        <v>907</v>
      </c>
      <c r="D2284" s="135" t="s">
        <v>2573</v>
      </c>
      <c r="E2284" s="81" t="s">
        <v>12093</v>
      </c>
      <c r="F2284" s="145">
        <v>5.83</v>
      </c>
      <c r="G2284" s="145">
        <v>4.38</v>
      </c>
      <c r="H2284" s="48">
        <v>51</v>
      </c>
      <c r="I2284" s="48">
        <v>54</v>
      </c>
      <c r="J2284" s="151" t="str">
        <f t="shared" si="150"/>
        <v xml:space="preserve"> </v>
      </c>
      <c r="K2284" s="151" t="str">
        <f t="shared" si="151"/>
        <v xml:space="preserve"> </v>
      </c>
      <c r="L2284" s="151" t="str">
        <f t="shared" si="152"/>
        <v xml:space="preserve"> </v>
      </c>
      <c r="M2284" s="83"/>
      <c r="N2284" s="6"/>
      <c r="O2284" s="62">
        <f t="shared" si="153"/>
        <v>52.5</v>
      </c>
      <c r="P2284" s="71"/>
    </row>
    <row r="2285" spans="1:16" s="5" customFormat="1" ht="17.45" customHeight="1">
      <c r="A2285" s="4">
        <v>2276</v>
      </c>
      <c r="B2285" s="133" t="s">
        <v>12145</v>
      </c>
      <c r="C2285" s="134" t="s">
        <v>4662</v>
      </c>
      <c r="D2285" s="135" t="s">
        <v>4672</v>
      </c>
      <c r="E2285" s="81" t="s">
        <v>12093</v>
      </c>
      <c r="F2285" s="145">
        <v>6.36</v>
      </c>
      <c r="G2285" s="145">
        <v>5.68</v>
      </c>
      <c r="H2285" s="48">
        <v>53</v>
      </c>
      <c r="I2285" s="48">
        <v>75</v>
      </c>
      <c r="J2285" s="151" t="str">
        <f t="shared" si="150"/>
        <v xml:space="preserve"> </v>
      </c>
      <c r="K2285" s="151" t="str">
        <f t="shared" si="151"/>
        <v xml:space="preserve"> </v>
      </c>
      <c r="L2285" s="151" t="str">
        <f t="shared" si="152"/>
        <v xml:space="preserve"> </v>
      </c>
      <c r="M2285" s="84"/>
      <c r="N2285" s="93" t="s">
        <v>895</v>
      </c>
      <c r="O2285" s="62">
        <f t="shared" si="153"/>
        <v>64</v>
      </c>
      <c r="P2285" s="71"/>
    </row>
    <row r="2286" spans="1:16" s="5" customFormat="1" ht="17.45" customHeight="1">
      <c r="A2286" s="4">
        <v>2277</v>
      </c>
      <c r="B2286" s="133" t="s">
        <v>12146</v>
      </c>
      <c r="C2286" s="134" t="s">
        <v>1413</v>
      </c>
      <c r="D2286" s="135" t="s">
        <v>3620</v>
      </c>
      <c r="E2286" s="81" t="s">
        <v>12093</v>
      </c>
      <c r="F2286" s="145">
        <v>6.8</v>
      </c>
      <c r="G2286" s="145">
        <v>5.77</v>
      </c>
      <c r="H2286" s="48">
        <v>54</v>
      </c>
      <c r="I2286" s="48">
        <v>70</v>
      </c>
      <c r="J2286" s="151" t="str">
        <f t="shared" si="150"/>
        <v xml:space="preserve"> </v>
      </c>
      <c r="K2286" s="151" t="str">
        <f t="shared" si="151"/>
        <v xml:space="preserve"> </v>
      </c>
      <c r="L2286" s="151" t="str">
        <f t="shared" si="152"/>
        <v xml:space="preserve"> </v>
      </c>
      <c r="M2286" s="84"/>
      <c r="N2286" s="9"/>
      <c r="O2286" s="62">
        <f t="shared" si="153"/>
        <v>62</v>
      </c>
      <c r="P2286" s="76"/>
    </row>
    <row r="2287" spans="1:16" s="5" customFormat="1" ht="17.45" customHeight="1">
      <c r="A2287" s="4">
        <v>2278</v>
      </c>
      <c r="B2287" s="133" t="s">
        <v>12147</v>
      </c>
      <c r="C2287" s="134" t="s">
        <v>1078</v>
      </c>
      <c r="D2287" s="135" t="s">
        <v>2009</v>
      </c>
      <c r="E2287" s="81" t="s">
        <v>12189</v>
      </c>
      <c r="F2287" s="145">
        <v>8</v>
      </c>
      <c r="G2287" s="145">
        <v>6.72</v>
      </c>
      <c r="H2287" s="48">
        <v>56</v>
      </c>
      <c r="I2287" s="48">
        <v>80</v>
      </c>
      <c r="J2287" s="151" t="str">
        <f t="shared" si="150"/>
        <v xml:space="preserve"> </v>
      </c>
      <c r="K2287" s="151" t="str">
        <f t="shared" si="151"/>
        <v xml:space="preserve"> </v>
      </c>
      <c r="L2287" s="151" t="str">
        <f t="shared" si="152"/>
        <v xml:space="preserve"> </v>
      </c>
      <c r="M2287" s="143"/>
      <c r="N2287" s="50"/>
      <c r="O2287" s="62">
        <f t="shared" si="153"/>
        <v>68</v>
      </c>
      <c r="P2287" s="87"/>
    </row>
    <row r="2288" spans="1:16" s="5" customFormat="1" ht="17.45" customHeight="1">
      <c r="A2288" s="4">
        <v>2279</v>
      </c>
      <c r="B2288" s="133" t="s">
        <v>12148</v>
      </c>
      <c r="C2288" s="134" t="s">
        <v>12149</v>
      </c>
      <c r="D2288" s="135" t="s">
        <v>1806</v>
      </c>
      <c r="E2288" s="81" t="s">
        <v>12189</v>
      </c>
      <c r="F2288" s="145">
        <v>4.51</v>
      </c>
      <c r="G2288" s="145">
        <v>3.24</v>
      </c>
      <c r="H2288" s="48">
        <v>51</v>
      </c>
      <c r="I2288" s="48">
        <v>54</v>
      </c>
      <c r="J2288" s="165" t="str">
        <f t="shared" si="150"/>
        <v xml:space="preserve"> </v>
      </c>
      <c r="K2288" s="165" t="str">
        <f t="shared" si="151"/>
        <v xml:space="preserve"> </v>
      </c>
      <c r="L2288" s="165" t="str">
        <f t="shared" si="152"/>
        <v xml:space="preserve"> </v>
      </c>
      <c r="M2288" s="130"/>
      <c r="N2288" s="9"/>
      <c r="O2288" s="62">
        <f t="shared" si="153"/>
        <v>52.5</v>
      </c>
      <c r="P2288" s="71"/>
    </row>
    <row r="2289" spans="1:16" s="5" customFormat="1" ht="17.45" customHeight="1">
      <c r="A2289" s="4">
        <v>2280</v>
      </c>
      <c r="B2289" s="133" t="s">
        <v>12150</v>
      </c>
      <c r="C2289" s="134" t="s">
        <v>580</v>
      </c>
      <c r="D2289" s="135" t="s">
        <v>665</v>
      </c>
      <c r="E2289" s="81" t="s">
        <v>12189</v>
      </c>
      <c r="F2289" s="145">
        <v>4.17</v>
      </c>
      <c r="G2289" s="145">
        <v>5.07</v>
      </c>
      <c r="H2289" s="48">
        <v>52</v>
      </c>
      <c r="I2289" s="48">
        <v>55</v>
      </c>
      <c r="J2289" s="165" t="str">
        <f t="shared" si="150"/>
        <v xml:space="preserve"> </v>
      </c>
      <c r="K2289" s="165" t="str">
        <f t="shared" si="151"/>
        <v xml:space="preserve"> </v>
      </c>
      <c r="L2289" s="165" t="str">
        <f t="shared" si="152"/>
        <v xml:space="preserve"> </v>
      </c>
      <c r="M2289" s="83"/>
      <c r="N2289" s="50"/>
      <c r="O2289" s="62">
        <f t="shared" si="153"/>
        <v>53.5</v>
      </c>
      <c r="P2289" s="71"/>
    </row>
    <row r="2290" spans="1:16" s="5" customFormat="1" ht="17.45" customHeight="1">
      <c r="A2290" s="4">
        <v>2281</v>
      </c>
      <c r="B2290" s="133" t="s">
        <v>12151</v>
      </c>
      <c r="C2290" s="134" t="s">
        <v>3673</v>
      </c>
      <c r="D2290" s="135" t="s">
        <v>665</v>
      </c>
      <c r="E2290" s="81" t="s">
        <v>12189</v>
      </c>
      <c r="F2290" s="145">
        <v>6.26</v>
      </c>
      <c r="G2290" s="145">
        <v>4.4800000000000004</v>
      </c>
      <c r="H2290" s="48">
        <v>59</v>
      </c>
      <c r="I2290" s="48">
        <v>54</v>
      </c>
      <c r="J2290" s="165" t="str">
        <f t="shared" si="150"/>
        <v xml:space="preserve"> </v>
      </c>
      <c r="K2290" s="165" t="str">
        <f t="shared" si="151"/>
        <v xml:space="preserve"> </v>
      </c>
      <c r="L2290" s="165" t="str">
        <f t="shared" si="152"/>
        <v xml:space="preserve"> </v>
      </c>
      <c r="M2290" s="83"/>
      <c r="N2290" s="136"/>
      <c r="O2290" s="62">
        <f t="shared" si="153"/>
        <v>56.5</v>
      </c>
      <c r="P2290" s="71"/>
    </row>
    <row r="2291" spans="1:16" s="5" customFormat="1" ht="17.45" customHeight="1">
      <c r="A2291" s="4">
        <v>2282</v>
      </c>
      <c r="B2291" s="133" t="s">
        <v>12152</v>
      </c>
      <c r="C2291" s="134" t="s">
        <v>12153</v>
      </c>
      <c r="D2291" s="135" t="s">
        <v>3341</v>
      </c>
      <c r="E2291" s="81" t="s">
        <v>12189</v>
      </c>
      <c r="F2291" s="145">
        <v>5.54</v>
      </c>
      <c r="G2291" s="145">
        <v>5.34</v>
      </c>
      <c r="H2291" s="48">
        <v>59</v>
      </c>
      <c r="I2291" s="48">
        <v>57</v>
      </c>
      <c r="J2291" s="165" t="str">
        <f t="shared" si="150"/>
        <v xml:space="preserve"> </v>
      </c>
      <c r="K2291" s="165" t="str">
        <f t="shared" si="151"/>
        <v xml:space="preserve"> </v>
      </c>
      <c r="L2291" s="165" t="str">
        <f t="shared" si="152"/>
        <v xml:space="preserve"> </v>
      </c>
      <c r="M2291" s="83"/>
      <c r="N2291" s="17"/>
      <c r="O2291" s="62">
        <f t="shared" si="153"/>
        <v>58</v>
      </c>
      <c r="P2291" s="58"/>
    </row>
    <row r="2292" spans="1:16" s="5" customFormat="1" ht="17.45" customHeight="1">
      <c r="A2292" s="4">
        <v>2283</v>
      </c>
      <c r="B2292" s="133" t="s">
        <v>12154</v>
      </c>
      <c r="C2292" s="134" t="s">
        <v>904</v>
      </c>
      <c r="D2292" s="135" t="s">
        <v>1411</v>
      </c>
      <c r="E2292" s="81" t="s">
        <v>12189</v>
      </c>
      <c r="F2292" s="145">
        <v>6.84</v>
      </c>
      <c r="G2292" s="145">
        <v>6.22</v>
      </c>
      <c r="H2292" s="48">
        <v>71</v>
      </c>
      <c r="I2292" s="48">
        <v>85</v>
      </c>
      <c r="J2292" s="151" t="str">
        <f t="shared" si="150"/>
        <v xml:space="preserve"> </v>
      </c>
      <c r="K2292" s="151" t="str">
        <f t="shared" si="151"/>
        <v xml:space="preserve"> </v>
      </c>
      <c r="L2292" s="151" t="str">
        <f t="shared" si="152"/>
        <v xml:space="preserve"> </v>
      </c>
      <c r="M2292" s="83"/>
      <c r="N2292" s="9"/>
      <c r="O2292" s="62">
        <f t="shared" si="153"/>
        <v>78</v>
      </c>
      <c r="P2292" s="4"/>
    </row>
    <row r="2293" spans="1:16" s="5" customFormat="1" ht="17.45" customHeight="1">
      <c r="A2293" s="4">
        <v>2284</v>
      </c>
      <c r="B2293" s="133" t="s">
        <v>12155</v>
      </c>
      <c r="C2293" s="134" t="s">
        <v>1097</v>
      </c>
      <c r="D2293" s="135" t="s">
        <v>1414</v>
      </c>
      <c r="E2293" s="81" t="s">
        <v>12189</v>
      </c>
      <c r="F2293" s="145">
        <v>5.23</v>
      </c>
      <c r="G2293" s="145">
        <v>4.6100000000000003</v>
      </c>
      <c r="H2293" s="48">
        <v>56</v>
      </c>
      <c r="I2293" s="48">
        <v>52</v>
      </c>
      <c r="J2293" s="151" t="str">
        <f t="shared" si="150"/>
        <v xml:space="preserve"> </v>
      </c>
      <c r="K2293" s="151" t="str">
        <f t="shared" si="151"/>
        <v xml:space="preserve"> </v>
      </c>
      <c r="L2293" s="151" t="str">
        <f t="shared" si="152"/>
        <v xml:space="preserve"> </v>
      </c>
      <c r="M2293" s="83"/>
      <c r="N2293" s="15"/>
      <c r="O2293" s="62">
        <f t="shared" si="153"/>
        <v>54</v>
      </c>
      <c r="P2293" s="4"/>
    </row>
    <row r="2294" spans="1:16" s="5" customFormat="1" ht="17.45" customHeight="1">
      <c r="A2294" s="4">
        <v>2285</v>
      </c>
      <c r="B2294" s="133" t="s">
        <v>12156</v>
      </c>
      <c r="C2294" s="134" t="s">
        <v>12157</v>
      </c>
      <c r="D2294" s="135" t="s">
        <v>995</v>
      </c>
      <c r="E2294" s="81" t="s">
        <v>12189</v>
      </c>
      <c r="F2294" s="145">
        <v>9.2899999999999991</v>
      </c>
      <c r="G2294" s="145">
        <v>8.4499999999999993</v>
      </c>
      <c r="H2294" s="48">
        <v>56</v>
      </c>
      <c r="I2294" s="48">
        <v>83</v>
      </c>
      <c r="J2294" s="151" t="str">
        <f t="shared" si="150"/>
        <v xml:space="preserve"> </v>
      </c>
      <c r="K2294" s="151" t="str">
        <f t="shared" si="151"/>
        <v>SVG</v>
      </c>
      <c r="L2294" s="151" t="str">
        <f t="shared" si="152"/>
        <v xml:space="preserve"> </v>
      </c>
      <c r="M2294" s="129"/>
      <c r="N2294" s="15"/>
      <c r="O2294" s="62">
        <f t="shared" si="153"/>
        <v>69.5</v>
      </c>
      <c r="P2294" s="4"/>
    </row>
    <row r="2295" spans="1:16" s="5" customFormat="1" ht="17.45" customHeight="1">
      <c r="A2295" s="4">
        <v>2286</v>
      </c>
      <c r="B2295" s="133" t="s">
        <v>12158</v>
      </c>
      <c r="C2295" s="134" t="s">
        <v>12159</v>
      </c>
      <c r="D2295" s="135" t="s">
        <v>995</v>
      </c>
      <c r="E2295" s="81" t="s">
        <v>12189</v>
      </c>
      <c r="F2295" s="145">
        <v>5.81</v>
      </c>
      <c r="G2295" s="145">
        <v>5.57</v>
      </c>
      <c r="H2295" s="48">
        <v>52</v>
      </c>
      <c r="I2295" s="48">
        <v>56</v>
      </c>
      <c r="J2295" s="151" t="str">
        <f t="shared" si="150"/>
        <v xml:space="preserve"> </v>
      </c>
      <c r="K2295" s="151" t="str">
        <f t="shared" si="151"/>
        <v xml:space="preserve"> </v>
      </c>
      <c r="L2295" s="151" t="str">
        <f t="shared" si="152"/>
        <v xml:space="preserve"> </v>
      </c>
      <c r="M2295" s="83"/>
      <c r="N2295" s="9"/>
      <c r="O2295" s="62">
        <f t="shared" si="153"/>
        <v>54</v>
      </c>
      <c r="P2295" s="4"/>
    </row>
    <row r="2296" spans="1:16" s="5" customFormat="1" ht="17.45" customHeight="1">
      <c r="A2296" s="4">
        <v>2287</v>
      </c>
      <c r="B2296" s="133" t="s">
        <v>12160</v>
      </c>
      <c r="C2296" s="134" t="s">
        <v>12161</v>
      </c>
      <c r="D2296" s="135" t="s">
        <v>995</v>
      </c>
      <c r="E2296" s="81" t="s">
        <v>12189</v>
      </c>
      <c r="F2296" s="145">
        <v>3.47</v>
      </c>
      <c r="G2296" s="145">
        <v>4.6100000000000003</v>
      </c>
      <c r="H2296" s="48">
        <v>49</v>
      </c>
      <c r="I2296" s="48">
        <v>52</v>
      </c>
      <c r="J2296" s="151" t="str">
        <f t="shared" si="150"/>
        <v xml:space="preserve"> </v>
      </c>
      <c r="K2296" s="151" t="str">
        <f t="shared" si="151"/>
        <v xml:space="preserve"> </v>
      </c>
      <c r="L2296" s="151" t="str">
        <f t="shared" si="152"/>
        <v xml:space="preserve"> </v>
      </c>
      <c r="M2296" s="83"/>
      <c r="N2296" s="9"/>
      <c r="O2296" s="62">
        <f t="shared" si="153"/>
        <v>50.5</v>
      </c>
      <c r="P2296" s="4"/>
    </row>
    <row r="2297" spans="1:16" s="5" customFormat="1" ht="17.45" customHeight="1">
      <c r="A2297" s="4">
        <v>2288</v>
      </c>
      <c r="B2297" s="133" t="s">
        <v>12162</v>
      </c>
      <c r="C2297" s="134" t="s">
        <v>2771</v>
      </c>
      <c r="D2297" s="135" t="s">
        <v>4518</v>
      </c>
      <c r="E2297" s="81" t="s">
        <v>12189</v>
      </c>
      <c r="F2297" s="145">
        <v>7.69</v>
      </c>
      <c r="G2297" s="145">
        <v>6.67</v>
      </c>
      <c r="H2297" s="48">
        <v>54</v>
      </c>
      <c r="I2297" s="48">
        <v>70</v>
      </c>
      <c r="J2297" s="151" t="str">
        <f t="shared" ref="J2297:J2360" si="154">IF(AND(F2297&gt;=9,H2297&gt;=90),"SVXS",IF(AND(F2297&gt;=8,H2297&gt;=80),"SVG",IF(AND(F2297&gt;=7,H2297&gt;=70),"SVK"," ")))</f>
        <v xml:space="preserve"> </v>
      </c>
      <c r="K2297" s="151" t="str">
        <f t="shared" ref="K2297:K2360" si="155">IF(AND(G2297&gt;=9,I2297&gt;=90),"SVXS",IF(AND(G2297&gt;=8,I2297&gt;=80),"SVG",IF(AND(G2297&gt;=7,I2297&gt;=70),"SVK"," ")))</f>
        <v xml:space="preserve"> </v>
      </c>
      <c r="L2297" s="151" t="str">
        <f t="shared" ref="L2297:L2360" si="156">IF(AND(J2297="SVXS",K2297="SVXS"),"SVXS",IF(AND(J2297="SVG",K2297="SVG"),"SVG",IF(AND(J2297="SVK",K2297="SVK"),"SVK",IF(AND(J2297="SVXS",K2297="SVG"),"SVG",IF(AND(J2297="SVG",K2297="SVXS"),"SVG",IF(AND(J2297="SVG",K2297="SVK"),"SVK",IF(AND(J2297="SVK",K2297="SVG"),"SVK"," ")))))))</f>
        <v xml:space="preserve"> </v>
      </c>
      <c r="M2297" s="83"/>
      <c r="N2297" s="123"/>
      <c r="O2297" s="62">
        <f t="shared" ref="O2297:O2360" si="157">SUM(H2297:I2297)/2</f>
        <v>62</v>
      </c>
      <c r="P2297" s="4"/>
    </row>
    <row r="2298" spans="1:16" s="5" customFormat="1" ht="17.45" customHeight="1">
      <c r="A2298" s="4">
        <v>2289</v>
      </c>
      <c r="B2298" s="133" t="s">
        <v>12163</v>
      </c>
      <c r="C2298" s="134" t="s">
        <v>12164</v>
      </c>
      <c r="D2298" s="135" t="s">
        <v>3507</v>
      </c>
      <c r="E2298" s="81" t="s">
        <v>12189</v>
      </c>
      <c r="F2298" s="145">
        <v>6.74</v>
      </c>
      <c r="G2298" s="145">
        <v>5.05</v>
      </c>
      <c r="H2298" s="48">
        <v>58</v>
      </c>
      <c r="I2298" s="48">
        <v>65</v>
      </c>
      <c r="J2298" s="151" t="str">
        <f t="shared" si="154"/>
        <v xml:space="preserve"> </v>
      </c>
      <c r="K2298" s="151" t="str">
        <f t="shared" si="155"/>
        <v xml:space="preserve"> </v>
      </c>
      <c r="L2298" s="151" t="str">
        <f t="shared" si="156"/>
        <v xml:space="preserve"> </v>
      </c>
      <c r="M2298" s="83"/>
      <c r="N2298" s="123"/>
      <c r="O2298" s="62">
        <f t="shared" si="157"/>
        <v>61.5</v>
      </c>
      <c r="P2298" s="4"/>
    </row>
    <row r="2299" spans="1:16" s="5" customFormat="1" ht="17.45" customHeight="1">
      <c r="A2299" s="4">
        <v>2290</v>
      </c>
      <c r="B2299" s="133" t="s">
        <v>12165</v>
      </c>
      <c r="C2299" s="134" t="s">
        <v>2426</v>
      </c>
      <c r="D2299" s="135" t="s">
        <v>2325</v>
      </c>
      <c r="E2299" s="81" t="s">
        <v>12189</v>
      </c>
      <c r="F2299" s="145">
        <v>1.54</v>
      </c>
      <c r="G2299" s="145">
        <v>4.07</v>
      </c>
      <c r="H2299" s="48">
        <v>46</v>
      </c>
      <c r="I2299" s="48">
        <v>52</v>
      </c>
      <c r="J2299" s="151" t="str">
        <f t="shared" si="154"/>
        <v xml:space="preserve"> </v>
      </c>
      <c r="K2299" s="151" t="str">
        <f t="shared" si="155"/>
        <v xml:space="preserve"> </v>
      </c>
      <c r="L2299" s="151" t="str">
        <f t="shared" si="156"/>
        <v xml:space="preserve"> </v>
      </c>
      <c r="M2299" s="83"/>
      <c r="N2299" s="123"/>
      <c r="O2299" s="62">
        <f t="shared" si="157"/>
        <v>49</v>
      </c>
      <c r="P2299" s="4"/>
    </row>
    <row r="2300" spans="1:16" s="5" customFormat="1" ht="17.45" customHeight="1">
      <c r="A2300" s="4">
        <v>2291</v>
      </c>
      <c r="B2300" s="133" t="s">
        <v>12166</v>
      </c>
      <c r="C2300" s="134" t="s">
        <v>670</v>
      </c>
      <c r="D2300" s="135" t="s">
        <v>3610</v>
      </c>
      <c r="E2300" s="81" t="s">
        <v>12189</v>
      </c>
      <c r="F2300" s="145">
        <v>6.31</v>
      </c>
      <c r="G2300" s="145">
        <v>5.93</v>
      </c>
      <c r="H2300" s="48">
        <v>59</v>
      </c>
      <c r="I2300" s="48">
        <v>70</v>
      </c>
      <c r="J2300" s="151" t="str">
        <f t="shared" si="154"/>
        <v xml:space="preserve"> </v>
      </c>
      <c r="K2300" s="151" t="str">
        <f t="shared" si="155"/>
        <v xml:space="preserve"> </v>
      </c>
      <c r="L2300" s="151" t="str">
        <f t="shared" si="156"/>
        <v xml:space="preserve"> </v>
      </c>
      <c r="M2300" s="83"/>
      <c r="N2300" s="9"/>
      <c r="O2300" s="62">
        <f t="shared" si="157"/>
        <v>64.5</v>
      </c>
      <c r="P2300" s="4"/>
    </row>
    <row r="2301" spans="1:16" s="5" customFormat="1" ht="17.45" customHeight="1">
      <c r="A2301" s="4">
        <v>2292</v>
      </c>
      <c r="B2301" s="133" t="s">
        <v>12167</v>
      </c>
      <c r="C2301" s="134" t="s">
        <v>1433</v>
      </c>
      <c r="D2301" s="135" t="s">
        <v>4263</v>
      </c>
      <c r="E2301" s="81" t="s">
        <v>12189</v>
      </c>
      <c r="F2301" s="145">
        <v>6.07</v>
      </c>
      <c r="G2301" s="145">
        <v>5.73</v>
      </c>
      <c r="H2301" s="48">
        <v>68</v>
      </c>
      <c r="I2301" s="48">
        <v>80</v>
      </c>
      <c r="J2301" s="151" t="str">
        <f t="shared" si="154"/>
        <v xml:space="preserve"> </v>
      </c>
      <c r="K2301" s="151" t="str">
        <f t="shared" si="155"/>
        <v xml:space="preserve"> </v>
      </c>
      <c r="L2301" s="151" t="str">
        <f t="shared" si="156"/>
        <v xml:space="preserve"> </v>
      </c>
      <c r="M2301" s="83"/>
      <c r="N2301" s="93"/>
      <c r="O2301" s="62">
        <f t="shared" si="157"/>
        <v>74</v>
      </c>
      <c r="P2301" s="4"/>
    </row>
    <row r="2302" spans="1:16" s="5" customFormat="1" ht="17.45" customHeight="1">
      <c r="A2302" s="4">
        <v>2293</v>
      </c>
      <c r="B2302" s="133" t="s">
        <v>12168</v>
      </c>
      <c r="C2302" s="134" t="s">
        <v>1752</v>
      </c>
      <c r="D2302" s="135" t="s">
        <v>4263</v>
      </c>
      <c r="E2302" s="81" t="s">
        <v>12189</v>
      </c>
      <c r="F2302" s="145">
        <v>8.5299999999999994</v>
      </c>
      <c r="G2302" s="145">
        <v>7.89</v>
      </c>
      <c r="H2302" s="48">
        <v>74</v>
      </c>
      <c r="I2302" s="48">
        <v>79</v>
      </c>
      <c r="J2302" s="151" t="str">
        <f t="shared" si="154"/>
        <v>SVK</v>
      </c>
      <c r="K2302" s="151" t="str">
        <f t="shared" si="155"/>
        <v>SVK</v>
      </c>
      <c r="L2302" s="151" t="str">
        <f t="shared" si="156"/>
        <v>SVK</v>
      </c>
      <c r="M2302" s="83"/>
      <c r="N2302" s="9"/>
      <c r="O2302" s="62">
        <f t="shared" si="157"/>
        <v>76.5</v>
      </c>
      <c r="P2302" s="4"/>
    </row>
    <row r="2303" spans="1:16" s="5" customFormat="1" ht="17.45" customHeight="1">
      <c r="A2303" s="4">
        <v>2294</v>
      </c>
      <c r="B2303" s="133" t="s">
        <v>12169</v>
      </c>
      <c r="C2303" s="134" t="s">
        <v>3783</v>
      </c>
      <c r="D2303" s="135" t="s">
        <v>4263</v>
      </c>
      <c r="E2303" s="81" t="s">
        <v>12189</v>
      </c>
      <c r="F2303" s="145">
        <v>5.2</v>
      </c>
      <c r="G2303" s="145">
        <v>3.18</v>
      </c>
      <c r="H2303" s="48">
        <v>52</v>
      </c>
      <c r="I2303" s="48">
        <v>50</v>
      </c>
      <c r="J2303" s="151" t="str">
        <f t="shared" si="154"/>
        <v xml:space="preserve"> </v>
      </c>
      <c r="K2303" s="151" t="str">
        <f t="shared" si="155"/>
        <v xml:space="preserve"> </v>
      </c>
      <c r="L2303" s="151" t="str">
        <f t="shared" si="156"/>
        <v xml:space="preserve"> </v>
      </c>
      <c r="M2303" s="83"/>
      <c r="N2303" s="38"/>
      <c r="O2303" s="62">
        <f t="shared" si="157"/>
        <v>51</v>
      </c>
      <c r="P2303" s="4"/>
    </row>
    <row r="2304" spans="1:16" s="5" customFormat="1" ht="17.45" customHeight="1">
      <c r="A2304" s="4">
        <v>2295</v>
      </c>
      <c r="B2304" s="133" t="s">
        <v>12170</v>
      </c>
      <c r="C2304" s="134" t="s">
        <v>861</v>
      </c>
      <c r="D2304" s="135" t="s">
        <v>4264</v>
      </c>
      <c r="E2304" s="81" t="s">
        <v>12189</v>
      </c>
      <c r="F2304" s="145">
        <v>8.27</v>
      </c>
      <c r="G2304" s="145">
        <v>3.1</v>
      </c>
      <c r="H2304" s="48">
        <v>58</v>
      </c>
      <c r="I2304" s="48">
        <v>56</v>
      </c>
      <c r="J2304" s="165" t="str">
        <f t="shared" si="154"/>
        <v xml:space="preserve"> </v>
      </c>
      <c r="K2304" s="165" t="str">
        <f t="shared" si="155"/>
        <v xml:space="preserve"> </v>
      </c>
      <c r="L2304" s="165" t="str">
        <f t="shared" si="156"/>
        <v xml:space="preserve"> </v>
      </c>
      <c r="M2304" s="83"/>
      <c r="N2304" s="17"/>
      <c r="O2304" s="62">
        <f t="shared" si="157"/>
        <v>57</v>
      </c>
      <c r="P2304" s="58"/>
    </row>
    <row r="2305" spans="1:16" s="5" customFormat="1" ht="17.45" customHeight="1">
      <c r="A2305" s="4">
        <v>2296</v>
      </c>
      <c r="B2305" s="133" t="s">
        <v>12171</v>
      </c>
      <c r="C2305" s="134" t="s">
        <v>1432</v>
      </c>
      <c r="D2305" s="135" t="s">
        <v>998</v>
      </c>
      <c r="E2305" s="81" t="s">
        <v>12189</v>
      </c>
      <c r="F2305" s="145">
        <v>3.9</v>
      </c>
      <c r="G2305" s="145">
        <v>2.85</v>
      </c>
      <c r="H2305" s="48">
        <v>45</v>
      </c>
      <c r="I2305" s="48">
        <v>53</v>
      </c>
      <c r="J2305" s="165" t="str">
        <f t="shared" si="154"/>
        <v xml:space="preserve"> </v>
      </c>
      <c r="K2305" s="165" t="str">
        <f t="shared" si="155"/>
        <v xml:space="preserve"> </v>
      </c>
      <c r="L2305" s="165" t="str">
        <f t="shared" si="156"/>
        <v xml:space="preserve"> </v>
      </c>
      <c r="M2305" s="83"/>
      <c r="N2305" s="9"/>
      <c r="O2305" s="62">
        <f t="shared" si="157"/>
        <v>49</v>
      </c>
      <c r="P2305" s="58"/>
    </row>
    <row r="2306" spans="1:16" s="5" customFormat="1" ht="17.45" customHeight="1">
      <c r="A2306" s="4">
        <v>2297</v>
      </c>
      <c r="B2306" s="133" t="s">
        <v>12172</v>
      </c>
      <c r="C2306" s="134" t="s">
        <v>12173</v>
      </c>
      <c r="D2306" s="135" t="s">
        <v>3801</v>
      </c>
      <c r="E2306" s="81" t="s">
        <v>12189</v>
      </c>
      <c r="F2306" s="145">
        <v>5.57</v>
      </c>
      <c r="G2306" s="145">
        <v>4.78</v>
      </c>
      <c r="H2306" s="48">
        <v>58</v>
      </c>
      <c r="I2306" s="48">
        <v>52</v>
      </c>
      <c r="J2306" s="165" t="str">
        <f t="shared" si="154"/>
        <v xml:space="preserve"> </v>
      </c>
      <c r="K2306" s="165" t="str">
        <f t="shared" si="155"/>
        <v xml:space="preserve"> </v>
      </c>
      <c r="L2306" s="165" t="str">
        <f t="shared" si="156"/>
        <v xml:space="preserve"> </v>
      </c>
      <c r="M2306" s="83"/>
      <c r="N2306" s="9"/>
      <c r="O2306" s="62">
        <f t="shared" si="157"/>
        <v>55</v>
      </c>
      <c r="P2306" s="58"/>
    </row>
    <row r="2307" spans="1:16" s="5" customFormat="1" ht="17.45" customHeight="1">
      <c r="A2307" s="4">
        <v>2298</v>
      </c>
      <c r="B2307" s="133" t="s">
        <v>12174</v>
      </c>
      <c r="C2307" s="134" t="s">
        <v>12175</v>
      </c>
      <c r="D2307" s="135" t="s">
        <v>4666</v>
      </c>
      <c r="E2307" s="81" t="s">
        <v>12189</v>
      </c>
      <c r="F2307" s="145">
        <v>6.37</v>
      </c>
      <c r="G2307" s="145">
        <v>6.67</v>
      </c>
      <c r="H2307" s="48">
        <v>51</v>
      </c>
      <c r="I2307" s="48">
        <v>59</v>
      </c>
      <c r="J2307" s="165" t="str">
        <f t="shared" si="154"/>
        <v xml:space="preserve"> </v>
      </c>
      <c r="K2307" s="165" t="str">
        <f t="shared" si="155"/>
        <v xml:space="preserve"> </v>
      </c>
      <c r="L2307" s="165" t="str">
        <f t="shared" si="156"/>
        <v xml:space="preserve"> </v>
      </c>
      <c r="M2307" s="83"/>
      <c r="N2307" s="9"/>
      <c r="O2307" s="62">
        <f t="shared" si="157"/>
        <v>55</v>
      </c>
      <c r="P2307" s="58"/>
    </row>
    <row r="2308" spans="1:16" s="5" customFormat="1" ht="17.45" customHeight="1">
      <c r="A2308" s="4">
        <v>2299</v>
      </c>
      <c r="B2308" s="133" t="s">
        <v>12176</v>
      </c>
      <c r="C2308" s="134" t="s">
        <v>3159</v>
      </c>
      <c r="D2308" s="135" t="s">
        <v>1007</v>
      </c>
      <c r="E2308" s="81" t="s">
        <v>12189</v>
      </c>
      <c r="F2308" s="145">
        <v>5.96</v>
      </c>
      <c r="G2308" s="145">
        <v>5.49</v>
      </c>
      <c r="H2308" s="48">
        <v>55</v>
      </c>
      <c r="I2308" s="48">
        <v>68</v>
      </c>
      <c r="J2308" s="151" t="str">
        <f t="shared" si="154"/>
        <v xml:space="preserve"> </v>
      </c>
      <c r="K2308" s="151" t="str">
        <f t="shared" si="155"/>
        <v xml:space="preserve"> </v>
      </c>
      <c r="L2308" s="151" t="str">
        <f t="shared" si="156"/>
        <v xml:space="preserve"> </v>
      </c>
      <c r="M2308" s="83"/>
      <c r="N2308" s="50"/>
      <c r="O2308" s="62">
        <f t="shared" si="157"/>
        <v>61.5</v>
      </c>
      <c r="P2308" s="87"/>
    </row>
    <row r="2309" spans="1:16" s="5" customFormat="1" ht="17.45" customHeight="1">
      <c r="A2309" s="4">
        <v>2300</v>
      </c>
      <c r="B2309" s="133" t="s">
        <v>12177</v>
      </c>
      <c r="C2309" s="134" t="s">
        <v>1697</v>
      </c>
      <c r="D2309" s="135" t="s">
        <v>1001</v>
      </c>
      <c r="E2309" s="81" t="s">
        <v>12189</v>
      </c>
      <c r="F2309" s="145">
        <v>6.61</v>
      </c>
      <c r="G2309" s="145">
        <v>6.74</v>
      </c>
      <c r="H2309" s="48">
        <v>61</v>
      </c>
      <c r="I2309" s="48">
        <v>71</v>
      </c>
      <c r="J2309" s="165" t="str">
        <f t="shared" si="154"/>
        <v xml:space="preserve"> </v>
      </c>
      <c r="K2309" s="165" t="str">
        <f t="shared" si="155"/>
        <v xml:space="preserve"> </v>
      </c>
      <c r="L2309" s="165" t="str">
        <f t="shared" si="156"/>
        <v xml:space="preserve"> </v>
      </c>
      <c r="M2309" s="83"/>
      <c r="N2309" s="9"/>
      <c r="O2309" s="62">
        <f t="shared" si="157"/>
        <v>66</v>
      </c>
      <c r="P2309" s="58"/>
    </row>
    <row r="2310" spans="1:16" s="5" customFormat="1" ht="17.45" customHeight="1">
      <c r="A2310" s="4">
        <v>2301</v>
      </c>
      <c r="B2310" s="133" t="s">
        <v>12178</v>
      </c>
      <c r="C2310" s="134" t="s">
        <v>670</v>
      </c>
      <c r="D2310" s="135" t="s">
        <v>3470</v>
      </c>
      <c r="E2310" s="81" t="s">
        <v>12189</v>
      </c>
      <c r="F2310" s="145">
        <v>6.3</v>
      </c>
      <c r="G2310" s="145">
        <v>6.19</v>
      </c>
      <c r="H2310" s="48">
        <v>51</v>
      </c>
      <c r="I2310" s="48">
        <v>62</v>
      </c>
      <c r="J2310" s="151" t="str">
        <f t="shared" si="154"/>
        <v xml:space="preserve"> </v>
      </c>
      <c r="K2310" s="151" t="str">
        <f t="shared" si="155"/>
        <v xml:space="preserve"> </v>
      </c>
      <c r="L2310" s="151" t="str">
        <f t="shared" si="156"/>
        <v xml:space="preserve"> </v>
      </c>
      <c r="M2310" s="83"/>
      <c r="N2310" s="50"/>
      <c r="O2310" s="62">
        <f t="shared" si="157"/>
        <v>56.5</v>
      </c>
      <c r="P2310" s="59"/>
    </row>
    <row r="2311" spans="1:16" s="5" customFormat="1" ht="17.45" customHeight="1">
      <c r="A2311" s="4">
        <v>2302</v>
      </c>
      <c r="B2311" s="133" t="s">
        <v>12179</v>
      </c>
      <c r="C2311" s="134" t="s">
        <v>4737</v>
      </c>
      <c r="D2311" s="135" t="s">
        <v>302</v>
      </c>
      <c r="E2311" s="81" t="s">
        <v>12189</v>
      </c>
      <c r="F2311" s="145">
        <v>2.09</v>
      </c>
      <c r="G2311" s="145">
        <v>6.04</v>
      </c>
      <c r="H2311" s="48">
        <v>49</v>
      </c>
      <c r="I2311" s="48">
        <v>59</v>
      </c>
      <c r="J2311" s="151" t="str">
        <f t="shared" si="154"/>
        <v xml:space="preserve"> </v>
      </c>
      <c r="K2311" s="151" t="str">
        <f t="shared" si="155"/>
        <v xml:space="preserve"> </v>
      </c>
      <c r="L2311" s="151" t="str">
        <f t="shared" si="156"/>
        <v xml:space="preserve"> </v>
      </c>
      <c r="M2311" s="83"/>
      <c r="N2311" s="6"/>
      <c r="O2311" s="62">
        <f t="shared" si="157"/>
        <v>54</v>
      </c>
      <c r="P2311" s="71"/>
    </row>
    <row r="2312" spans="1:16" s="5" customFormat="1" ht="17.45" customHeight="1">
      <c r="A2312" s="4">
        <v>2303</v>
      </c>
      <c r="B2312" s="133" t="s">
        <v>12180</v>
      </c>
      <c r="C2312" s="134" t="s">
        <v>7236</v>
      </c>
      <c r="D2312" s="135" t="s">
        <v>3372</v>
      </c>
      <c r="E2312" s="81" t="s">
        <v>12189</v>
      </c>
      <c r="F2312" s="145">
        <v>7.84</v>
      </c>
      <c r="G2312" s="145">
        <v>5.95</v>
      </c>
      <c r="H2312" s="48">
        <v>57</v>
      </c>
      <c r="I2312" s="48">
        <v>73</v>
      </c>
      <c r="J2312" s="151" t="str">
        <f t="shared" si="154"/>
        <v xml:space="preserve"> </v>
      </c>
      <c r="K2312" s="151" t="str">
        <f t="shared" si="155"/>
        <v xml:space="preserve"> </v>
      </c>
      <c r="L2312" s="151" t="str">
        <f t="shared" si="156"/>
        <v xml:space="preserve"> </v>
      </c>
      <c r="M2312" s="83"/>
      <c r="N2312" s="9"/>
      <c r="O2312" s="62">
        <f t="shared" si="157"/>
        <v>65</v>
      </c>
      <c r="P2312" s="71"/>
    </row>
    <row r="2313" spans="1:16" s="5" customFormat="1" ht="17.45" customHeight="1">
      <c r="A2313" s="4">
        <v>2304</v>
      </c>
      <c r="B2313" s="133" t="s">
        <v>12181</v>
      </c>
      <c r="C2313" s="134" t="s">
        <v>3491</v>
      </c>
      <c r="D2313" s="135" t="s">
        <v>3372</v>
      </c>
      <c r="E2313" s="81" t="s">
        <v>12189</v>
      </c>
      <c r="F2313" s="145">
        <v>8.9600000000000009</v>
      </c>
      <c r="G2313" s="145">
        <v>8.35</v>
      </c>
      <c r="H2313" s="48">
        <v>58</v>
      </c>
      <c r="I2313" s="48">
        <v>70</v>
      </c>
      <c r="J2313" s="151" t="str">
        <f t="shared" si="154"/>
        <v xml:space="preserve"> </v>
      </c>
      <c r="K2313" s="151" t="str">
        <f t="shared" si="155"/>
        <v>SVK</v>
      </c>
      <c r="L2313" s="151" t="str">
        <f t="shared" si="156"/>
        <v xml:space="preserve"> </v>
      </c>
      <c r="M2313" s="83"/>
      <c r="N2313" s="9"/>
      <c r="O2313" s="62">
        <f t="shared" si="157"/>
        <v>64</v>
      </c>
      <c r="P2313" s="71"/>
    </row>
    <row r="2314" spans="1:16" s="5" customFormat="1" ht="17.45" customHeight="1">
      <c r="A2314" s="4">
        <v>2305</v>
      </c>
      <c r="B2314" s="133" t="s">
        <v>12182</v>
      </c>
      <c r="C2314" s="134" t="s">
        <v>3017</v>
      </c>
      <c r="D2314" s="135" t="s">
        <v>305</v>
      </c>
      <c r="E2314" s="81" t="s">
        <v>12189</v>
      </c>
      <c r="F2314" s="145">
        <v>7.67</v>
      </c>
      <c r="G2314" s="145">
        <v>7.2</v>
      </c>
      <c r="H2314" s="48">
        <v>64</v>
      </c>
      <c r="I2314" s="48">
        <v>61</v>
      </c>
      <c r="J2314" s="165" t="str">
        <f t="shared" si="154"/>
        <v xml:space="preserve"> </v>
      </c>
      <c r="K2314" s="165" t="str">
        <f t="shared" si="155"/>
        <v xml:space="preserve"> </v>
      </c>
      <c r="L2314" s="165" t="str">
        <f t="shared" si="156"/>
        <v xml:space="preserve"> </v>
      </c>
      <c r="M2314" s="83"/>
      <c r="N2314" s="93"/>
      <c r="O2314" s="62">
        <f t="shared" si="157"/>
        <v>62.5</v>
      </c>
      <c r="P2314" s="58"/>
    </row>
    <row r="2315" spans="1:16" s="5" customFormat="1" ht="17.45" customHeight="1">
      <c r="A2315" s="4">
        <v>2306</v>
      </c>
      <c r="B2315" s="133" t="s">
        <v>12183</v>
      </c>
      <c r="C2315" s="134" t="s">
        <v>3154</v>
      </c>
      <c r="D2315" s="135" t="s">
        <v>1930</v>
      </c>
      <c r="E2315" s="81" t="s">
        <v>12189</v>
      </c>
      <c r="F2315" s="145">
        <v>6.8</v>
      </c>
      <c r="G2315" s="145">
        <v>4.91</v>
      </c>
      <c r="H2315" s="48">
        <v>68</v>
      </c>
      <c r="I2315" s="48">
        <v>64</v>
      </c>
      <c r="J2315" s="165" t="str">
        <f t="shared" si="154"/>
        <v xml:space="preserve"> </v>
      </c>
      <c r="K2315" s="165" t="str">
        <f t="shared" si="155"/>
        <v xml:space="preserve"> </v>
      </c>
      <c r="L2315" s="165" t="str">
        <f t="shared" si="156"/>
        <v xml:space="preserve"> </v>
      </c>
      <c r="M2315" s="83"/>
      <c r="N2315" s="93"/>
      <c r="O2315" s="62">
        <f t="shared" si="157"/>
        <v>66</v>
      </c>
      <c r="P2315" s="58"/>
    </row>
    <row r="2316" spans="1:16" s="5" customFormat="1" ht="17.45" customHeight="1">
      <c r="A2316" s="4">
        <v>2307</v>
      </c>
      <c r="B2316" s="133" t="s">
        <v>12184</v>
      </c>
      <c r="C2316" s="134" t="s">
        <v>4248</v>
      </c>
      <c r="D2316" s="135" t="s">
        <v>306</v>
      </c>
      <c r="E2316" s="81" t="s">
        <v>12189</v>
      </c>
      <c r="F2316" s="145">
        <v>4</v>
      </c>
      <c r="G2316" s="145">
        <v>6.61</v>
      </c>
      <c r="H2316" s="48">
        <v>48</v>
      </c>
      <c r="I2316" s="48">
        <v>59</v>
      </c>
      <c r="J2316" s="165" t="str">
        <f t="shared" si="154"/>
        <v xml:space="preserve"> </v>
      </c>
      <c r="K2316" s="165" t="str">
        <f t="shared" si="155"/>
        <v xml:space="preserve"> </v>
      </c>
      <c r="L2316" s="165" t="str">
        <f t="shared" si="156"/>
        <v xml:space="preserve"> </v>
      </c>
      <c r="M2316" s="84"/>
      <c r="N2316" s="93"/>
      <c r="O2316" s="62">
        <f t="shared" si="157"/>
        <v>53.5</v>
      </c>
      <c r="P2316" s="58"/>
    </row>
    <row r="2317" spans="1:16" s="5" customFormat="1" ht="17.45" customHeight="1">
      <c r="A2317" s="4">
        <v>2308</v>
      </c>
      <c r="B2317" s="133" t="s">
        <v>12185</v>
      </c>
      <c r="C2317" s="134" t="s">
        <v>3090</v>
      </c>
      <c r="D2317" s="135" t="s">
        <v>2386</v>
      </c>
      <c r="E2317" s="81" t="s">
        <v>12189</v>
      </c>
      <c r="F2317" s="145">
        <v>5.76</v>
      </c>
      <c r="G2317" s="145">
        <v>5.62</v>
      </c>
      <c r="H2317" s="48">
        <v>50</v>
      </c>
      <c r="I2317" s="48">
        <v>52</v>
      </c>
      <c r="J2317" s="165" t="str">
        <f t="shared" si="154"/>
        <v xml:space="preserve"> </v>
      </c>
      <c r="K2317" s="165" t="str">
        <f t="shared" si="155"/>
        <v xml:space="preserve"> </v>
      </c>
      <c r="L2317" s="165" t="str">
        <f t="shared" si="156"/>
        <v xml:space="preserve"> </v>
      </c>
      <c r="M2317" s="83"/>
      <c r="N2317" s="93"/>
      <c r="O2317" s="62">
        <f t="shared" si="157"/>
        <v>51</v>
      </c>
      <c r="P2317" s="58"/>
    </row>
    <row r="2318" spans="1:16" s="5" customFormat="1" ht="17.45" customHeight="1">
      <c r="A2318" s="4">
        <v>2309</v>
      </c>
      <c r="B2318" s="133" t="s">
        <v>12186</v>
      </c>
      <c r="C2318" s="134" t="s">
        <v>3614</v>
      </c>
      <c r="D2318" s="135" t="s">
        <v>1002</v>
      </c>
      <c r="E2318" s="81" t="s">
        <v>12189</v>
      </c>
      <c r="F2318" s="145">
        <v>2.41</v>
      </c>
      <c r="G2318" s="145">
        <v>4.75</v>
      </c>
      <c r="H2318" s="48">
        <v>46</v>
      </c>
      <c r="I2318" s="48">
        <v>54</v>
      </c>
      <c r="J2318" s="165" t="str">
        <f t="shared" si="154"/>
        <v xml:space="preserve"> </v>
      </c>
      <c r="K2318" s="165" t="str">
        <f t="shared" si="155"/>
        <v xml:space="preserve"> </v>
      </c>
      <c r="L2318" s="165" t="str">
        <f t="shared" si="156"/>
        <v xml:space="preserve"> </v>
      </c>
      <c r="M2318" s="83"/>
      <c r="N2318" s="93"/>
      <c r="O2318" s="62">
        <f t="shared" si="157"/>
        <v>50</v>
      </c>
      <c r="P2318" s="58"/>
    </row>
    <row r="2319" spans="1:16" s="5" customFormat="1" ht="17.45" customHeight="1">
      <c r="A2319" s="4">
        <v>2310</v>
      </c>
      <c r="B2319" s="133" t="s">
        <v>12187</v>
      </c>
      <c r="C2319" s="134" t="s">
        <v>1019</v>
      </c>
      <c r="D2319" s="135" t="s">
        <v>2573</v>
      </c>
      <c r="E2319" s="81" t="s">
        <v>12189</v>
      </c>
      <c r="F2319" s="145">
        <v>8.06</v>
      </c>
      <c r="G2319" s="145">
        <v>7.65</v>
      </c>
      <c r="H2319" s="48">
        <v>64</v>
      </c>
      <c r="I2319" s="48">
        <v>76</v>
      </c>
      <c r="J2319" s="165" t="str">
        <f t="shared" si="154"/>
        <v xml:space="preserve"> </v>
      </c>
      <c r="K2319" s="165" t="str">
        <f t="shared" si="155"/>
        <v>SVK</v>
      </c>
      <c r="L2319" s="165" t="str">
        <f t="shared" si="156"/>
        <v xml:space="preserve"> </v>
      </c>
      <c r="M2319" s="83"/>
      <c r="N2319" s="93"/>
      <c r="O2319" s="62">
        <f t="shared" si="157"/>
        <v>70</v>
      </c>
      <c r="P2319" s="71"/>
    </row>
    <row r="2320" spans="1:16" s="5" customFormat="1" ht="17.45" customHeight="1">
      <c r="A2320" s="4">
        <v>2311</v>
      </c>
      <c r="B2320" s="133" t="s">
        <v>12188</v>
      </c>
      <c r="C2320" s="134" t="s">
        <v>4262</v>
      </c>
      <c r="D2320" s="135" t="s">
        <v>2573</v>
      </c>
      <c r="E2320" s="81" t="s">
        <v>12189</v>
      </c>
      <c r="F2320" s="145">
        <v>2.29</v>
      </c>
      <c r="G2320" s="145">
        <v>4.66</v>
      </c>
      <c r="H2320" s="48">
        <v>49</v>
      </c>
      <c r="I2320" s="48">
        <v>57</v>
      </c>
      <c r="J2320" s="165" t="str">
        <f t="shared" si="154"/>
        <v xml:space="preserve"> </v>
      </c>
      <c r="K2320" s="165" t="str">
        <f t="shared" si="155"/>
        <v xml:space="preserve"> </v>
      </c>
      <c r="L2320" s="165" t="str">
        <f t="shared" si="156"/>
        <v xml:space="preserve"> </v>
      </c>
      <c r="M2320" s="83"/>
      <c r="N2320" s="93"/>
      <c r="O2320" s="62">
        <f t="shared" si="157"/>
        <v>53</v>
      </c>
      <c r="P2320" s="71"/>
    </row>
    <row r="2321" spans="1:16" s="5" customFormat="1" ht="17.45" customHeight="1">
      <c r="A2321" s="4">
        <v>2312</v>
      </c>
      <c r="B2321" s="133" t="s">
        <v>12190</v>
      </c>
      <c r="C2321" s="134" t="s">
        <v>12191</v>
      </c>
      <c r="D2321" s="135" t="s">
        <v>2009</v>
      </c>
      <c r="E2321" s="81" t="s">
        <v>12241</v>
      </c>
      <c r="F2321" s="145">
        <v>5.03</v>
      </c>
      <c r="G2321" s="145">
        <v>3.57</v>
      </c>
      <c r="H2321" s="48">
        <v>51</v>
      </c>
      <c r="I2321" s="48">
        <v>54</v>
      </c>
      <c r="J2321" s="151" t="str">
        <f t="shared" si="154"/>
        <v xml:space="preserve"> </v>
      </c>
      <c r="K2321" s="151" t="str">
        <f t="shared" si="155"/>
        <v xml:space="preserve"> </v>
      </c>
      <c r="L2321" s="151" t="str">
        <f t="shared" si="156"/>
        <v xml:space="preserve"> </v>
      </c>
      <c r="M2321" s="158" t="s">
        <v>12619</v>
      </c>
      <c r="N2321" s="123"/>
      <c r="O2321" s="62">
        <f t="shared" si="157"/>
        <v>52.5</v>
      </c>
      <c r="P2321" s="71"/>
    </row>
    <row r="2322" spans="1:16" s="5" customFormat="1" ht="17.45" customHeight="1">
      <c r="A2322" s="4">
        <v>2313</v>
      </c>
      <c r="B2322" s="133" t="s">
        <v>12192</v>
      </c>
      <c r="C2322" s="134" t="s">
        <v>12193</v>
      </c>
      <c r="D2322" s="135" t="s">
        <v>50</v>
      </c>
      <c r="E2322" s="81" t="s">
        <v>12241</v>
      </c>
      <c r="F2322" s="145">
        <v>8</v>
      </c>
      <c r="G2322" s="145">
        <v>7.61</v>
      </c>
      <c r="H2322" s="48">
        <v>64</v>
      </c>
      <c r="I2322" s="48">
        <v>71</v>
      </c>
      <c r="J2322" s="151" t="str">
        <f t="shared" si="154"/>
        <v xml:space="preserve"> </v>
      </c>
      <c r="K2322" s="151" t="str">
        <f t="shared" si="155"/>
        <v>SVK</v>
      </c>
      <c r="L2322" s="151" t="str">
        <f t="shared" si="156"/>
        <v xml:space="preserve"> </v>
      </c>
      <c r="M2322" s="83"/>
      <c r="N2322" s="123"/>
      <c r="O2322" s="62">
        <f t="shared" si="157"/>
        <v>67.5</v>
      </c>
      <c r="P2322" s="71"/>
    </row>
    <row r="2323" spans="1:16" s="5" customFormat="1" ht="17.45" customHeight="1">
      <c r="A2323" s="4">
        <v>2314</v>
      </c>
      <c r="B2323" s="133" t="s">
        <v>12194</v>
      </c>
      <c r="C2323" s="134" t="s">
        <v>1189</v>
      </c>
      <c r="D2323" s="135" t="s">
        <v>3837</v>
      </c>
      <c r="E2323" s="81" t="s">
        <v>12241</v>
      </c>
      <c r="F2323" s="145">
        <v>5.94</v>
      </c>
      <c r="G2323" s="145">
        <v>5.82</v>
      </c>
      <c r="H2323" s="48">
        <v>55</v>
      </c>
      <c r="I2323" s="48">
        <v>66</v>
      </c>
      <c r="J2323" s="151" t="str">
        <f t="shared" si="154"/>
        <v xml:space="preserve"> </v>
      </c>
      <c r="K2323" s="151" t="str">
        <f t="shared" si="155"/>
        <v xml:space="preserve"> </v>
      </c>
      <c r="L2323" s="151" t="str">
        <f t="shared" si="156"/>
        <v xml:space="preserve"> </v>
      </c>
      <c r="M2323" s="83"/>
      <c r="N2323" s="93"/>
      <c r="O2323" s="62">
        <f t="shared" si="157"/>
        <v>60.5</v>
      </c>
      <c r="P2323" s="76"/>
    </row>
    <row r="2324" spans="1:16" s="5" customFormat="1" ht="17.45" customHeight="1">
      <c r="A2324" s="4">
        <v>2315</v>
      </c>
      <c r="B2324" s="133" t="s">
        <v>12195</v>
      </c>
      <c r="C2324" s="134" t="s">
        <v>3614</v>
      </c>
      <c r="D2324" s="135" t="s">
        <v>3837</v>
      </c>
      <c r="E2324" s="81" t="s">
        <v>12241</v>
      </c>
      <c r="F2324" s="145">
        <v>4.67</v>
      </c>
      <c r="G2324" s="145">
        <v>2.95</v>
      </c>
      <c r="H2324" s="48">
        <v>50</v>
      </c>
      <c r="I2324" s="48">
        <v>50</v>
      </c>
      <c r="J2324" s="165" t="str">
        <f t="shared" si="154"/>
        <v xml:space="preserve"> </v>
      </c>
      <c r="K2324" s="165" t="str">
        <f t="shared" si="155"/>
        <v xml:space="preserve"> </v>
      </c>
      <c r="L2324" s="165" t="str">
        <f t="shared" si="156"/>
        <v xml:space="preserve"> </v>
      </c>
      <c r="M2324" s="83"/>
      <c r="N2324" s="9"/>
      <c r="O2324" s="62">
        <f t="shared" si="157"/>
        <v>50</v>
      </c>
      <c r="P2324" s="58"/>
    </row>
    <row r="2325" spans="1:16" s="5" customFormat="1" ht="17.45" customHeight="1">
      <c r="A2325" s="4">
        <v>2316</v>
      </c>
      <c r="B2325" s="133" t="s">
        <v>12196</v>
      </c>
      <c r="C2325" s="134" t="s">
        <v>3342</v>
      </c>
      <c r="D2325" s="135" t="s">
        <v>3837</v>
      </c>
      <c r="E2325" s="81" t="s">
        <v>12241</v>
      </c>
      <c r="F2325" s="145">
        <v>5.29</v>
      </c>
      <c r="G2325" s="145">
        <v>3.66</v>
      </c>
      <c r="H2325" s="48">
        <v>52</v>
      </c>
      <c r="I2325" s="48">
        <v>52</v>
      </c>
      <c r="J2325" s="165" t="str">
        <f t="shared" si="154"/>
        <v xml:space="preserve"> </v>
      </c>
      <c r="K2325" s="165" t="str">
        <f t="shared" si="155"/>
        <v xml:space="preserve"> </v>
      </c>
      <c r="L2325" s="165" t="str">
        <f t="shared" si="156"/>
        <v xml:space="preserve"> </v>
      </c>
      <c r="M2325" s="83"/>
      <c r="N2325" s="9"/>
      <c r="O2325" s="62">
        <f t="shared" si="157"/>
        <v>52</v>
      </c>
      <c r="P2325" s="58"/>
    </row>
    <row r="2326" spans="1:16" s="5" customFormat="1" ht="17.45" customHeight="1">
      <c r="A2326" s="4">
        <v>2317</v>
      </c>
      <c r="B2326" s="133" t="s">
        <v>12197</v>
      </c>
      <c r="C2326" s="134" t="s">
        <v>12198</v>
      </c>
      <c r="D2326" s="135" t="s">
        <v>4528</v>
      </c>
      <c r="E2326" s="81" t="s">
        <v>12241</v>
      </c>
      <c r="F2326" s="145">
        <v>7.7</v>
      </c>
      <c r="G2326" s="145">
        <v>7.67</v>
      </c>
      <c r="H2326" s="48">
        <v>59</v>
      </c>
      <c r="I2326" s="48">
        <v>70</v>
      </c>
      <c r="J2326" s="165" t="str">
        <f t="shared" si="154"/>
        <v xml:space="preserve"> </v>
      </c>
      <c r="K2326" s="165" t="str">
        <f t="shared" si="155"/>
        <v>SVK</v>
      </c>
      <c r="L2326" s="165" t="str">
        <f t="shared" si="156"/>
        <v xml:space="preserve"> </v>
      </c>
      <c r="M2326" s="83"/>
      <c r="N2326" s="138"/>
      <c r="O2326" s="62">
        <f t="shared" si="157"/>
        <v>64.5</v>
      </c>
      <c r="P2326" s="58"/>
    </row>
    <row r="2327" spans="1:16" s="5" customFormat="1" ht="17.45" customHeight="1">
      <c r="A2327" s="4">
        <v>2318</v>
      </c>
      <c r="B2327" s="133" t="s">
        <v>12199</v>
      </c>
      <c r="C2327" s="134" t="s">
        <v>1372</v>
      </c>
      <c r="D2327" s="135" t="s">
        <v>3474</v>
      </c>
      <c r="E2327" s="81" t="s">
        <v>12241</v>
      </c>
      <c r="F2327" s="145">
        <v>6.46</v>
      </c>
      <c r="G2327" s="145">
        <v>5.6</v>
      </c>
      <c r="H2327" s="48">
        <v>58</v>
      </c>
      <c r="I2327" s="48">
        <v>55</v>
      </c>
      <c r="J2327" s="165" t="str">
        <f t="shared" si="154"/>
        <v xml:space="preserve"> </v>
      </c>
      <c r="K2327" s="165" t="str">
        <f t="shared" si="155"/>
        <v xml:space="preserve"> </v>
      </c>
      <c r="L2327" s="165" t="str">
        <f t="shared" si="156"/>
        <v xml:space="preserve"> </v>
      </c>
      <c r="M2327" s="83"/>
      <c r="N2327" s="9"/>
      <c r="O2327" s="62">
        <f t="shared" si="157"/>
        <v>56.5</v>
      </c>
      <c r="P2327" s="58"/>
    </row>
    <row r="2328" spans="1:16" s="5" customFormat="1" ht="17.45" customHeight="1">
      <c r="A2328" s="4">
        <v>2319</v>
      </c>
      <c r="B2328" s="133" t="s">
        <v>12200</v>
      </c>
      <c r="C2328" s="134" t="s">
        <v>12201</v>
      </c>
      <c r="D2328" s="135" t="s">
        <v>3474</v>
      </c>
      <c r="E2328" s="81" t="s">
        <v>12241</v>
      </c>
      <c r="F2328" s="145">
        <v>5.49</v>
      </c>
      <c r="G2328" s="145">
        <v>5.73</v>
      </c>
      <c r="H2328" s="48">
        <v>60</v>
      </c>
      <c r="I2328" s="48">
        <v>55</v>
      </c>
      <c r="J2328" s="165" t="str">
        <f t="shared" si="154"/>
        <v xml:space="preserve"> </v>
      </c>
      <c r="K2328" s="165" t="str">
        <f t="shared" si="155"/>
        <v xml:space="preserve"> </v>
      </c>
      <c r="L2328" s="165" t="str">
        <f t="shared" si="156"/>
        <v xml:space="preserve"> </v>
      </c>
      <c r="M2328" s="83"/>
      <c r="N2328" s="38"/>
      <c r="O2328" s="62">
        <f t="shared" si="157"/>
        <v>57.5</v>
      </c>
      <c r="P2328" s="58"/>
    </row>
    <row r="2329" spans="1:16" s="5" customFormat="1" ht="17.45" customHeight="1">
      <c r="A2329" s="4">
        <v>2320</v>
      </c>
      <c r="B2329" s="133" t="s">
        <v>12202</v>
      </c>
      <c r="C2329" s="134" t="s">
        <v>1914</v>
      </c>
      <c r="D2329" s="135" t="s">
        <v>3474</v>
      </c>
      <c r="E2329" s="81" t="s">
        <v>12241</v>
      </c>
      <c r="F2329" s="145">
        <v>5.09</v>
      </c>
      <c r="G2329" s="145">
        <v>4.08</v>
      </c>
      <c r="H2329" s="48">
        <v>51</v>
      </c>
      <c r="I2329" s="48">
        <v>50</v>
      </c>
      <c r="J2329" s="165" t="str">
        <f t="shared" si="154"/>
        <v xml:space="preserve"> </v>
      </c>
      <c r="K2329" s="165" t="str">
        <f t="shared" si="155"/>
        <v xml:space="preserve"> </v>
      </c>
      <c r="L2329" s="165" t="str">
        <f t="shared" si="156"/>
        <v xml:space="preserve"> </v>
      </c>
      <c r="M2329" s="83"/>
      <c r="N2329" s="9"/>
      <c r="O2329" s="62">
        <f t="shared" si="157"/>
        <v>50.5</v>
      </c>
      <c r="P2329" s="58"/>
    </row>
    <row r="2330" spans="1:16" s="5" customFormat="1" ht="17.45" customHeight="1">
      <c r="A2330" s="4">
        <v>2321</v>
      </c>
      <c r="B2330" s="133" t="s">
        <v>12203</v>
      </c>
      <c r="C2330" s="134" t="s">
        <v>179</v>
      </c>
      <c r="D2330" s="135" t="s">
        <v>2908</v>
      </c>
      <c r="E2330" s="81" t="s">
        <v>12241</v>
      </c>
      <c r="F2330" s="145">
        <v>8.07</v>
      </c>
      <c r="G2330" s="145">
        <v>8.25</v>
      </c>
      <c r="H2330" s="48">
        <v>58</v>
      </c>
      <c r="I2330" s="48">
        <v>61</v>
      </c>
      <c r="J2330" s="165" t="str">
        <f t="shared" si="154"/>
        <v xml:space="preserve"> </v>
      </c>
      <c r="K2330" s="165" t="str">
        <f t="shared" si="155"/>
        <v xml:space="preserve"> </v>
      </c>
      <c r="L2330" s="165" t="str">
        <f t="shared" si="156"/>
        <v xml:space="preserve"> </v>
      </c>
      <c r="M2330" s="83"/>
      <c r="N2330" s="9"/>
      <c r="O2330" s="62">
        <f t="shared" si="157"/>
        <v>59.5</v>
      </c>
      <c r="P2330" s="58"/>
    </row>
    <row r="2331" spans="1:16" s="5" customFormat="1" ht="17.45" customHeight="1">
      <c r="A2331" s="4">
        <v>2322</v>
      </c>
      <c r="B2331" s="133" t="s">
        <v>12204</v>
      </c>
      <c r="C2331" s="134" t="s">
        <v>580</v>
      </c>
      <c r="D2331" s="135" t="s">
        <v>2908</v>
      </c>
      <c r="E2331" s="81" t="s">
        <v>12241</v>
      </c>
      <c r="F2331" s="145">
        <v>0</v>
      </c>
      <c r="G2331" s="145">
        <v>5.51</v>
      </c>
      <c r="H2331" s="48">
        <v>50</v>
      </c>
      <c r="I2331" s="48">
        <v>50</v>
      </c>
      <c r="J2331" s="165" t="str">
        <f t="shared" si="154"/>
        <v xml:space="preserve"> </v>
      </c>
      <c r="K2331" s="165" t="str">
        <f t="shared" si="155"/>
        <v xml:space="preserve"> </v>
      </c>
      <c r="L2331" s="165" t="str">
        <f t="shared" si="156"/>
        <v xml:space="preserve"> </v>
      </c>
      <c r="M2331" s="83"/>
      <c r="N2331" s="50"/>
      <c r="O2331" s="62">
        <f t="shared" si="157"/>
        <v>50</v>
      </c>
      <c r="P2331" s="58"/>
    </row>
    <row r="2332" spans="1:16" s="5" customFormat="1" ht="17.45" customHeight="1">
      <c r="A2332" s="4">
        <v>2323</v>
      </c>
      <c r="B2332" s="133" t="s">
        <v>12205</v>
      </c>
      <c r="C2332" s="134" t="s">
        <v>351</v>
      </c>
      <c r="D2332" s="135" t="s">
        <v>2908</v>
      </c>
      <c r="E2332" s="81" t="s">
        <v>12241</v>
      </c>
      <c r="F2332" s="145">
        <v>5.86</v>
      </c>
      <c r="G2332" s="145">
        <v>4.67</v>
      </c>
      <c r="H2332" s="48">
        <v>64</v>
      </c>
      <c r="I2332" s="48">
        <v>57</v>
      </c>
      <c r="J2332" s="165" t="str">
        <f t="shared" si="154"/>
        <v xml:space="preserve"> </v>
      </c>
      <c r="K2332" s="165" t="str">
        <f t="shared" si="155"/>
        <v xml:space="preserve"> </v>
      </c>
      <c r="L2332" s="165" t="str">
        <f t="shared" si="156"/>
        <v xml:space="preserve"> </v>
      </c>
      <c r="M2332" s="83"/>
      <c r="N2332" s="101"/>
      <c r="O2332" s="62">
        <f t="shared" si="157"/>
        <v>60.5</v>
      </c>
      <c r="P2332" s="58"/>
    </row>
    <row r="2333" spans="1:16" s="5" customFormat="1" ht="17.45" customHeight="1">
      <c r="A2333" s="4">
        <v>2324</v>
      </c>
      <c r="B2333" s="133" t="s">
        <v>12206</v>
      </c>
      <c r="C2333" s="134" t="s">
        <v>683</v>
      </c>
      <c r="D2333" s="135" t="s">
        <v>1411</v>
      </c>
      <c r="E2333" s="81" t="s">
        <v>12241</v>
      </c>
      <c r="F2333" s="145">
        <v>7.53</v>
      </c>
      <c r="G2333" s="145">
        <v>2.11</v>
      </c>
      <c r="H2333" s="48">
        <v>54</v>
      </c>
      <c r="I2333" s="48">
        <v>50</v>
      </c>
      <c r="J2333" s="165" t="str">
        <f t="shared" si="154"/>
        <v xml:space="preserve"> </v>
      </c>
      <c r="K2333" s="165" t="str">
        <f t="shared" si="155"/>
        <v xml:space="preserve"> </v>
      </c>
      <c r="L2333" s="165" t="str">
        <f t="shared" si="156"/>
        <v xml:space="preserve"> </v>
      </c>
      <c r="M2333" s="83"/>
      <c r="N2333" s="101"/>
      <c r="O2333" s="62">
        <f t="shared" si="157"/>
        <v>52</v>
      </c>
      <c r="P2333" s="58"/>
    </row>
    <row r="2334" spans="1:16" s="5" customFormat="1" ht="17.45" customHeight="1">
      <c r="A2334" s="4">
        <v>2325</v>
      </c>
      <c r="B2334" s="133" t="s">
        <v>12207</v>
      </c>
      <c r="C2334" s="134" t="s">
        <v>1931</v>
      </c>
      <c r="D2334" s="135" t="s">
        <v>1414</v>
      </c>
      <c r="E2334" s="81" t="s">
        <v>12241</v>
      </c>
      <c r="F2334" s="145">
        <v>5.44</v>
      </c>
      <c r="G2334" s="145">
        <v>4.6100000000000003</v>
      </c>
      <c r="H2334" s="48">
        <v>57</v>
      </c>
      <c r="I2334" s="48">
        <v>61</v>
      </c>
      <c r="J2334" s="165" t="str">
        <f t="shared" si="154"/>
        <v xml:space="preserve"> </v>
      </c>
      <c r="K2334" s="165" t="str">
        <f t="shared" si="155"/>
        <v xml:space="preserve"> </v>
      </c>
      <c r="L2334" s="165" t="str">
        <f t="shared" si="156"/>
        <v xml:space="preserve"> </v>
      </c>
      <c r="M2334" s="83"/>
      <c r="N2334" s="9"/>
      <c r="O2334" s="62">
        <f t="shared" si="157"/>
        <v>59</v>
      </c>
      <c r="P2334" s="58"/>
    </row>
    <row r="2335" spans="1:16" s="5" customFormat="1" ht="17.45" customHeight="1">
      <c r="A2335" s="4">
        <v>2326</v>
      </c>
      <c r="B2335" s="133" t="s">
        <v>12208</v>
      </c>
      <c r="C2335" s="134" t="s">
        <v>997</v>
      </c>
      <c r="D2335" s="135" t="s">
        <v>1414</v>
      </c>
      <c r="E2335" s="81" t="s">
        <v>12241</v>
      </c>
      <c r="F2335" s="145">
        <v>4.5999999999999996</v>
      </c>
      <c r="G2335" s="145">
        <v>1.56</v>
      </c>
      <c r="H2335" s="48">
        <v>51</v>
      </c>
      <c r="I2335" s="48">
        <v>62</v>
      </c>
      <c r="J2335" s="165" t="str">
        <f t="shared" si="154"/>
        <v xml:space="preserve"> </v>
      </c>
      <c r="K2335" s="165" t="str">
        <f t="shared" si="155"/>
        <v xml:space="preserve"> </v>
      </c>
      <c r="L2335" s="165" t="str">
        <f t="shared" si="156"/>
        <v xml:space="preserve"> </v>
      </c>
      <c r="M2335" s="83"/>
      <c r="N2335" s="50"/>
      <c r="O2335" s="62">
        <f t="shared" si="157"/>
        <v>56.5</v>
      </c>
      <c r="P2335" s="58"/>
    </row>
    <row r="2336" spans="1:16" s="5" customFormat="1" ht="17.45" customHeight="1">
      <c r="A2336" s="4">
        <v>2327</v>
      </c>
      <c r="B2336" s="133" t="s">
        <v>12209</v>
      </c>
      <c r="C2336" s="134" t="s">
        <v>2910</v>
      </c>
      <c r="D2336" s="135" t="s">
        <v>3364</v>
      </c>
      <c r="E2336" s="81" t="s">
        <v>12241</v>
      </c>
      <c r="F2336" s="145">
        <v>5.4</v>
      </c>
      <c r="G2336" s="145">
        <v>5.29</v>
      </c>
      <c r="H2336" s="48">
        <v>63</v>
      </c>
      <c r="I2336" s="48">
        <v>66</v>
      </c>
      <c r="J2336" s="165" t="str">
        <f t="shared" si="154"/>
        <v xml:space="preserve"> </v>
      </c>
      <c r="K2336" s="165" t="str">
        <f t="shared" si="155"/>
        <v xml:space="preserve"> </v>
      </c>
      <c r="L2336" s="165" t="str">
        <f t="shared" si="156"/>
        <v xml:space="preserve"> </v>
      </c>
      <c r="M2336" s="83"/>
      <c r="N2336" s="138"/>
      <c r="O2336" s="62">
        <f t="shared" si="157"/>
        <v>64.5</v>
      </c>
      <c r="P2336" s="58"/>
    </row>
    <row r="2337" spans="1:16" s="5" customFormat="1" ht="17.45" customHeight="1">
      <c r="A2337" s="4">
        <v>2328</v>
      </c>
      <c r="B2337" s="133" t="s">
        <v>12210</v>
      </c>
      <c r="C2337" s="134" t="s">
        <v>12211</v>
      </c>
      <c r="D2337" s="135" t="s">
        <v>3365</v>
      </c>
      <c r="E2337" s="81" t="s">
        <v>12241</v>
      </c>
      <c r="F2337" s="145">
        <v>7.01</v>
      </c>
      <c r="G2337" s="145">
        <v>6.36</v>
      </c>
      <c r="H2337" s="48">
        <v>67</v>
      </c>
      <c r="I2337" s="48">
        <v>61</v>
      </c>
      <c r="J2337" s="151" t="str">
        <f t="shared" si="154"/>
        <v xml:space="preserve"> </v>
      </c>
      <c r="K2337" s="151" t="str">
        <f t="shared" si="155"/>
        <v xml:space="preserve"> </v>
      </c>
      <c r="L2337" s="151" t="str">
        <f t="shared" si="156"/>
        <v xml:space="preserve"> </v>
      </c>
      <c r="M2337" s="83"/>
      <c r="N2337" s="123"/>
      <c r="O2337" s="62">
        <f t="shared" si="157"/>
        <v>64</v>
      </c>
      <c r="P2337" s="4"/>
    </row>
    <row r="2338" spans="1:16" s="5" customFormat="1" ht="17.45" customHeight="1">
      <c r="A2338" s="4">
        <v>2329</v>
      </c>
      <c r="B2338" s="133" t="s">
        <v>12212</v>
      </c>
      <c r="C2338" s="134" t="s">
        <v>7319</v>
      </c>
      <c r="D2338" s="135" t="s">
        <v>995</v>
      </c>
      <c r="E2338" s="81" t="s">
        <v>12241</v>
      </c>
      <c r="F2338" s="145">
        <v>7.53</v>
      </c>
      <c r="G2338" s="145">
        <v>6.3</v>
      </c>
      <c r="H2338" s="48">
        <v>65</v>
      </c>
      <c r="I2338" s="48">
        <v>56</v>
      </c>
      <c r="J2338" s="151" t="str">
        <f t="shared" si="154"/>
        <v xml:space="preserve"> </v>
      </c>
      <c r="K2338" s="151" t="str">
        <f t="shared" si="155"/>
        <v xml:space="preserve"> </v>
      </c>
      <c r="L2338" s="151" t="str">
        <f t="shared" si="156"/>
        <v xml:space="preserve"> </v>
      </c>
      <c r="M2338" s="83"/>
      <c r="N2338" s="123"/>
      <c r="O2338" s="62">
        <f t="shared" si="157"/>
        <v>60.5</v>
      </c>
      <c r="P2338" s="4"/>
    </row>
    <row r="2339" spans="1:16" s="5" customFormat="1" ht="17.45" customHeight="1">
      <c r="A2339" s="4">
        <v>2330</v>
      </c>
      <c r="B2339" s="133" t="s">
        <v>12213</v>
      </c>
      <c r="C2339" s="134" t="s">
        <v>12214</v>
      </c>
      <c r="D2339" s="135" t="s">
        <v>878</v>
      </c>
      <c r="E2339" s="81" t="s">
        <v>12241</v>
      </c>
      <c r="F2339" s="145">
        <v>6.7</v>
      </c>
      <c r="G2339" s="145">
        <v>6.53</v>
      </c>
      <c r="H2339" s="48">
        <v>66</v>
      </c>
      <c r="I2339" s="48">
        <v>69</v>
      </c>
      <c r="J2339" s="151" t="str">
        <f t="shared" si="154"/>
        <v xml:space="preserve"> </v>
      </c>
      <c r="K2339" s="151" t="str">
        <f t="shared" si="155"/>
        <v xml:space="preserve"> </v>
      </c>
      <c r="L2339" s="151" t="str">
        <f t="shared" si="156"/>
        <v xml:space="preserve"> </v>
      </c>
      <c r="M2339" s="83"/>
      <c r="N2339" s="123"/>
      <c r="O2339" s="62">
        <f t="shared" si="157"/>
        <v>67.5</v>
      </c>
      <c r="P2339" s="4"/>
    </row>
    <row r="2340" spans="1:16" s="5" customFormat="1" ht="17.45" customHeight="1">
      <c r="A2340" s="4">
        <v>2331</v>
      </c>
      <c r="B2340" s="133" t="s">
        <v>12215</v>
      </c>
      <c r="C2340" s="134" t="s">
        <v>12216</v>
      </c>
      <c r="D2340" s="135" t="s">
        <v>2321</v>
      </c>
      <c r="E2340" s="81" t="s">
        <v>12241</v>
      </c>
      <c r="F2340" s="145">
        <v>5.97</v>
      </c>
      <c r="G2340" s="145">
        <v>5.31</v>
      </c>
      <c r="H2340" s="48">
        <v>62</v>
      </c>
      <c r="I2340" s="48">
        <v>58</v>
      </c>
      <c r="J2340" s="151" t="str">
        <f t="shared" si="154"/>
        <v xml:space="preserve"> </v>
      </c>
      <c r="K2340" s="151" t="str">
        <f t="shared" si="155"/>
        <v xml:space="preserve"> </v>
      </c>
      <c r="L2340" s="151" t="str">
        <f t="shared" si="156"/>
        <v xml:space="preserve"> </v>
      </c>
      <c r="M2340" s="83"/>
      <c r="N2340" s="123"/>
      <c r="O2340" s="62">
        <f t="shared" si="157"/>
        <v>60</v>
      </c>
      <c r="P2340" s="4"/>
    </row>
    <row r="2341" spans="1:16" s="5" customFormat="1" ht="17.45" customHeight="1">
      <c r="A2341" s="4">
        <v>2332</v>
      </c>
      <c r="B2341" s="133" t="s">
        <v>12217</v>
      </c>
      <c r="C2341" s="134" t="s">
        <v>4262</v>
      </c>
      <c r="D2341" s="135" t="s">
        <v>2321</v>
      </c>
      <c r="E2341" s="81" t="s">
        <v>12241</v>
      </c>
      <c r="F2341" s="145">
        <v>5.71</v>
      </c>
      <c r="G2341" s="145">
        <v>6.51</v>
      </c>
      <c r="H2341" s="48">
        <v>51</v>
      </c>
      <c r="I2341" s="48">
        <v>53</v>
      </c>
      <c r="J2341" s="151" t="str">
        <f t="shared" si="154"/>
        <v xml:space="preserve"> </v>
      </c>
      <c r="K2341" s="151" t="str">
        <f t="shared" si="155"/>
        <v xml:space="preserve"> </v>
      </c>
      <c r="L2341" s="151" t="str">
        <f t="shared" si="156"/>
        <v xml:space="preserve"> </v>
      </c>
      <c r="M2341" s="83"/>
      <c r="N2341" s="123"/>
      <c r="O2341" s="62">
        <f t="shared" si="157"/>
        <v>52</v>
      </c>
      <c r="P2341" s="4"/>
    </row>
    <row r="2342" spans="1:16" s="5" customFormat="1" ht="17.45" customHeight="1">
      <c r="A2342" s="4">
        <v>2333</v>
      </c>
      <c r="B2342" s="133" t="s">
        <v>12218</v>
      </c>
      <c r="C2342" s="134" t="s">
        <v>12108</v>
      </c>
      <c r="D2342" s="135" t="s">
        <v>355</v>
      </c>
      <c r="E2342" s="81" t="s">
        <v>12241</v>
      </c>
      <c r="F2342" s="145">
        <v>6.43</v>
      </c>
      <c r="G2342" s="145">
        <v>6.8</v>
      </c>
      <c r="H2342" s="48">
        <v>59</v>
      </c>
      <c r="I2342" s="48">
        <v>70</v>
      </c>
      <c r="J2342" s="151" t="str">
        <f t="shared" si="154"/>
        <v xml:space="preserve"> </v>
      </c>
      <c r="K2342" s="151" t="str">
        <f t="shared" si="155"/>
        <v xml:space="preserve"> </v>
      </c>
      <c r="L2342" s="151" t="str">
        <f t="shared" si="156"/>
        <v xml:space="preserve"> </v>
      </c>
      <c r="M2342" s="83"/>
      <c r="N2342" s="123"/>
      <c r="O2342" s="62">
        <f t="shared" si="157"/>
        <v>64.5</v>
      </c>
      <c r="P2342" s="4"/>
    </row>
    <row r="2343" spans="1:16" s="5" customFormat="1" ht="17.45" customHeight="1">
      <c r="A2343" s="4">
        <v>2334</v>
      </c>
      <c r="B2343" s="133" t="s">
        <v>12219</v>
      </c>
      <c r="C2343" s="134" t="s">
        <v>3648</v>
      </c>
      <c r="D2343" s="135" t="s">
        <v>3608</v>
      </c>
      <c r="E2343" s="81" t="s">
        <v>12241</v>
      </c>
      <c r="F2343" s="145">
        <v>1.71</v>
      </c>
      <c r="G2343" s="145">
        <v>3.02</v>
      </c>
      <c r="H2343" s="48">
        <v>40</v>
      </c>
      <c r="I2343" s="48">
        <v>52</v>
      </c>
      <c r="J2343" s="151" t="str">
        <f t="shared" si="154"/>
        <v xml:space="preserve"> </v>
      </c>
      <c r="K2343" s="151" t="str">
        <f t="shared" si="155"/>
        <v xml:space="preserve"> </v>
      </c>
      <c r="L2343" s="151" t="str">
        <f t="shared" si="156"/>
        <v xml:space="preserve"> </v>
      </c>
      <c r="M2343" s="83"/>
      <c r="N2343" s="123"/>
      <c r="O2343" s="62">
        <f t="shared" si="157"/>
        <v>46</v>
      </c>
      <c r="P2343" s="4"/>
    </row>
    <row r="2344" spans="1:16" s="5" customFormat="1" ht="17.45" customHeight="1">
      <c r="A2344" s="4">
        <v>2335</v>
      </c>
      <c r="B2344" s="133" t="s">
        <v>12220</v>
      </c>
      <c r="C2344" s="134" t="s">
        <v>1000</v>
      </c>
      <c r="D2344" s="135" t="s">
        <v>748</v>
      </c>
      <c r="E2344" s="81" t="s">
        <v>12241</v>
      </c>
      <c r="F2344" s="145">
        <v>4.84</v>
      </c>
      <c r="G2344" s="145">
        <v>1.79</v>
      </c>
      <c r="H2344" s="48">
        <v>49</v>
      </c>
      <c r="I2344" s="48">
        <v>54</v>
      </c>
      <c r="J2344" s="151" t="str">
        <f t="shared" si="154"/>
        <v xml:space="preserve"> </v>
      </c>
      <c r="K2344" s="151" t="str">
        <f t="shared" si="155"/>
        <v xml:space="preserve"> </v>
      </c>
      <c r="L2344" s="151" t="str">
        <f t="shared" si="156"/>
        <v xml:space="preserve"> </v>
      </c>
      <c r="M2344" s="83"/>
      <c r="N2344" s="123"/>
      <c r="O2344" s="62">
        <f t="shared" si="157"/>
        <v>51.5</v>
      </c>
      <c r="P2344" s="4"/>
    </row>
    <row r="2345" spans="1:16" s="5" customFormat="1" ht="17.45" customHeight="1">
      <c r="A2345" s="4">
        <v>2336</v>
      </c>
      <c r="B2345" s="133" t="s">
        <v>12221</v>
      </c>
      <c r="C2345" s="134" t="s">
        <v>6648</v>
      </c>
      <c r="D2345" s="135" t="s">
        <v>359</v>
      </c>
      <c r="E2345" s="81" t="s">
        <v>12241</v>
      </c>
      <c r="F2345" s="145">
        <v>5.7</v>
      </c>
      <c r="G2345" s="145">
        <v>6.16</v>
      </c>
      <c r="H2345" s="48">
        <v>63</v>
      </c>
      <c r="I2345" s="48">
        <v>95</v>
      </c>
      <c r="J2345" s="151" t="str">
        <f t="shared" si="154"/>
        <v xml:space="preserve"> </v>
      </c>
      <c r="K2345" s="151" t="str">
        <f t="shared" si="155"/>
        <v xml:space="preserve"> </v>
      </c>
      <c r="L2345" s="151" t="str">
        <f t="shared" si="156"/>
        <v xml:space="preserve"> </v>
      </c>
      <c r="M2345" s="83"/>
      <c r="N2345" s="93" t="s">
        <v>895</v>
      </c>
      <c r="O2345" s="62">
        <f t="shared" si="157"/>
        <v>79</v>
      </c>
      <c r="P2345" s="4"/>
    </row>
    <row r="2346" spans="1:16" s="5" customFormat="1" ht="17.45" customHeight="1">
      <c r="A2346" s="4">
        <v>2337</v>
      </c>
      <c r="B2346" s="133" t="s">
        <v>12222</v>
      </c>
      <c r="C2346" s="134" t="s">
        <v>2454</v>
      </c>
      <c r="D2346" s="135" t="s">
        <v>359</v>
      </c>
      <c r="E2346" s="81" t="s">
        <v>12241</v>
      </c>
      <c r="F2346" s="145">
        <v>6.03</v>
      </c>
      <c r="G2346" s="145">
        <v>5.63</v>
      </c>
      <c r="H2346" s="48">
        <v>79</v>
      </c>
      <c r="I2346" s="48">
        <v>86</v>
      </c>
      <c r="J2346" s="151" t="str">
        <f t="shared" si="154"/>
        <v xml:space="preserve"> </v>
      </c>
      <c r="K2346" s="151" t="str">
        <f t="shared" si="155"/>
        <v xml:space="preserve"> </v>
      </c>
      <c r="L2346" s="151" t="str">
        <f t="shared" si="156"/>
        <v xml:space="preserve"> </v>
      </c>
      <c r="M2346" s="83"/>
      <c r="N2346" s="9"/>
      <c r="O2346" s="62">
        <f t="shared" si="157"/>
        <v>82.5</v>
      </c>
      <c r="P2346" s="4"/>
    </row>
    <row r="2347" spans="1:16" s="5" customFormat="1" ht="17.45" customHeight="1">
      <c r="A2347" s="4">
        <v>2338</v>
      </c>
      <c r="B2347" s="133" t="s">
        <v>12223</v>
      </c>
      <c r="C2347" s="134" t="s">
        <v>4262</v>
      </c>
      <c r="D2347" s="135" t="s">
        <v>4263</v>
      </c>
      <c r="E2347" s="81" t="s">
        <v>12241</v>
      </c>
      <c r="F2347" s="145">
        <v>4.5999999999999996</v>
      </c>
      <c r="G2347" s="145">
        <v>3.6</v>
      </c>
      <c r="H2347" s="48">
        <v>50</v>
      </c>
      <c r="I2347" s="48">
        <v>56</v>
      </c>
      <c r="J2347" s="165" t="str">
        <f t="shared" si="154"/>
        <v xml:space="preserve"> </v>
      </c>
      <c r="K2347" s="165" t="str">
        <f t="shared" si="155"/>
        <v xml:space="preserve"> </v>
      </c>
      <c r="L2347" s="165" t="str">
        <f t="shared" si="156"/>
        <v xml:space="preserve"> </v>
      </c>
      <c r="M2347" s="158" t="s">
        <v>12242</v>
      </c>
      <c r="N2347" s="9"/>
      <c r="O2347" s="62">
        <f t="shared" si="157"/>
        <v>53</v>
      </c>
      <c r="P2347" s="58"/>
    </row>
    <row r="2348" spans="1:16" s="5" customFormat="1" ht="17.45" customHeight="1">
      <c r="A2348" s="4">
        <v>2339</v>
      </c>
      <c r="B2348" s="133" t="s">
        <v>12224</v>
      </c>
      <c r="C2348" s="134" t="s">
        <v>3477</v>
      </c>
      <c r="D2348" s="135" t="s">
        <v>4266</v>
      </c>
      <c r="E2348" s="81" t="s">
        <v>12241</v>
      </c>
      <c r="F2348" s="145">
        <v>6.17</v>
      </c>
      <c r="G2348" s="145">
        <v>6.58</v>
      </c>
      <c r="H2348" s="48">
        <v>66</v>
      </c>
      <c r="I2348" s="48">
        <v>66</v>
      </c>
      <c r="J2348" s="165" t="str">
        <f t="shared" si="154"/>
        <v xml:space="preserve"> </v>
      </c>
      <c r="K2348" s="165" t="str">
        <f t="shared" si="155"/>
        <v xml:space="preserve"> </v>
      </c>
      <c r="L2348" s="165" t="str">
        <f t="shared" si="156"/>
        <v xml:space="preserve"> </v>
      </c>
      <c r="M2348" s="83"/>
      <c r="N2348" s="78"/>
      <c r="O2348" s="62">
        <f t="shared" si="157"/>
        <v>66</v>
      </c>
      <c r="P2348" s="58"/>
    </row>
    <row r="2349" spans="1:16" s="5" customFormat="1" ht="17.45" customHeight="1">
      <c r="A2349" s="4">
        <v>2340</v>
      </c>
      <c r="B2349" s="133" t="s">
        <v>12225</v>
      </c>
      <c r="C2349" s="134" t="s">
        <v>12226</v>
      </c>
      <c r="D2349" s="135" t="s">
        <v>3798</v>
      </c>
      <c r="E2349" s="81" t="s">
        <v>12241</v>
      </c>
      <c r="F2349" s="145">
        <v>6.14</v>
      </c>
      <c r="G2349" s="145">
        <v>4.7</v>
      </c>
      <c r="H2349" s="48">
        <v>54</v>
      </c>
      <c r="I2349" s="48">
        <v>52</v>
      </c>
      <c r="J2349" s="151" t="str">
        <f t="shared" si="154"/>
        <v xml:space="preserve"> </v>
      </c>
      <c r="K2349" s="151" t="str">
        <f t="shared" si="155"/>
        <v xml:space="preserve"> </v>
      </c>
      <c r="L2349" s="151" t="str">
        <f t="shared" si="156"/>
        <v xml:space="preserve"> </v>
      </c>
      <c r="M2349" s="83"/>
      <c r="N2349" s="125"/>
      <c r="O2349" s="62">
        <f t="shared" si="157"/>
        <v>53</v>
      </c>
      <c r="P2349" s="4"/>
    </row>
    <row r="2350" spans="1:16" s="5" customFormat="1" ht="17.45" customHeight="1">
      <c r="A2350" s="4">
        <v>2341</v>
      </c>
      <c r="B2350" s="133" t="s">
        <v>12227</v>
      </c>
      <c r="C2350" s="134" t="s">
        <v>4662</v>
      </c>
      <c r="D2350" s="135" t="s">
        <v>4663</v>
      </c>
      <c r="E2350" s="81" t="s">
        <v>12241</v>
      </c>
      <c r="F2350" s="145">
        <v>6.36</v>
      </c>
      <c r="G2350" s="145">
        <v>5.26</v>
      </c>
      <c r="H2350" s="48">
        <v>53</v>
      </c>
      <c r="I2350" s="48">
        <v>65</v>
      </c>
      <c r="J2350" s="151" t="str">
        <f t="shared" si="154"/>
        <v xml:space="preserve"> </v>
      </c>
      <c r="K2350" s="151" t="str">
        <f t="shared" si="155"/>
        <v xml:space="preserve"> </v>
      </c>
      <c r="L2350" s="151" t="str">
        <f t="shared" si="156"/>
        <v xml:space="preserve"> </v>
      </c>
      <c r="M2350" s="83"/>
      <c r="N2350" s="93" t="s">
        <v>895</v>
      </c>
      <c r="O2350" s="62">
        <f t="shared" si="157"/>
        <v>59</v>
      </c>
      <c r="P2350" s="4"/>
    </row>
    <row r="2351" spans="1:16" s="5" customFormat="1" ht="17.45" customHeight="1">
      <c r="A2351" s="4">
        <v>2342</v>
      </c>
      <c r="B2351" s="133" t="s">
        <v>12228</v>
      </c>
      <c r="C2351" s="134" t="s">
        <v>4262</v>
      </c>
      <c r="D2351" s="135" t="s">
        <v>1007</v>
      </c>
      <c r="E2351" s="81" t="s">
        <v>12241</v>
      </c>
      <c r="F2351" s="145">
        <v>5.51</v>
      </c>
      <c r="G2351" s="145">
        <v>6.62</v>
      </c>
      <c r="H2351" s="48">
        <v>62</v>
      </c>
      <c r="I2351" s="48">
        <v>75</v>
      </c>
      <c r="J2351" s="151" t="str">
        <f t="shared" si="154"/>
        <v xml:space="preserve"> </v>
      </c>
      <c r="K2351" s="151" t="str">
        <f t="shared" si="155"/>
        <v xml:space="preserve"> </v>
      </c>
      <c r="L2351" s="151" t="str">
        <f t="shared" si="156"/>
        <v xml:space="preserve"> </v>
      </c>
      <c r="M2351" s="83"/>
      <c r="N2351" s="15"/>
      <c r="O2351" s="62">
        <f t="shared" si="157"/>
        <v>68.5</v>
      </c>
      <c r="P2351" s="4"/>
    </row>
    <row r="2352" spans="1:16" s="5" customFormat="1" ht="17.45" customHeight="1">
      <c r="A2352" s="4">
        <v>2343</v>
      </c>
      <c r="B2352" s="133" t="s">
        <v>12229</v>
      </c>
      <c r="C2352" s="134" t="s">
        <v>12230</v>
      </c>
      <c r="D2352" s="135" t="s">
        <v>3785</v>
      </c>
      <c r="E2352" s="81" t="s">
        <v>12241</v>
      </c>
      <c r="F2352" s="145">
        <v>5.91</v>
      </c>
      <c r="G2352" s="145">
        <v>6.13</v>
      </c>
      <c r="H2352" s="48">
        <v>53</v>
      </c>
      <c r="I2352" s="48">
        <v>72</v>
      </c>
      <c r="J2352" s="151" t="str">
        <f t="shared" si="154"/>
        <v xml:space="preserve"> </v>
      </c>
      <c r="K2352" s="151" t="str">
        <f t="shared" si="155"/>
        <v xml:space="preserve"> </v>
      </c>
      <c r="L2352" s="151" t="str">
        <f t="shared" si="156"/>
        <v xml:space="preserve"> </v>
      </c>
      <c r="M2352" s="83"/>
      <c r="N2352" s="15"/>
      <c r="O2352" s="62">
        <f t="shared" si="157"/>
        <v>62.5</v>
      </c>
      <c r="P2352" s="4"/>
    </row>
    <row r="2353" spans="1:16" s="5" customFormat="1" ht="17.45" customHeight="1">
      <c r="A2353" s="4">
        <v>2344</v>
      </c>
      <c r="B2353" s="133" t="s">
        <v>12231</v>
      </c>
      <c r="C2353" s="134" t="s">
        <v>3673</v>
      </c>
      <c r="D2353" s="135" t="s">
        <v>3470</v>
      </c>
      <c r="E2353" s="81" t="s">
        <v>12241</v>
      </c>
      <c r="F2353" s="145">
        <v>5.54</v>
      </c>
      <c r="G2353" s="145">
        <v>6.04</v>
      </c>
      <c r="H2353" s="48">
        <v>63</v>
      </c>
      <c r="I2353" s="48">
        <v>71</v>
      </c>
      <c r="J2353" s="151" t="str">
        <f t="shared" si="154"/>
        <v xml:space="preserve"> </v>
      </c>
      <c r="K2353" s="151" t="str">
        <f t="shared" si="155"/>
        <v xml:space="preserve"> </v>
      </c>
      <c r="L2353" s="151" t="str">
        <f t="shared" si="156"/>
        <v xml:space="preserve"> </v>
      </c>
      <c r="M2353" s="83"/>
      <c r="N2353" s="15"/>
      <c r="O2353" s="62">
        <f t="shared" si="157"/>
        <v>67</v>
      </c>
      <c r="P2353" s="4"/>
    </row>
    <row r="2354" spans="1:16" s="5" customFormat="1" ht="17.45" customHeight="1">
      <c r="A2354" s="4">
        <v>2345</v>
      </c>
      <c r="B2354" s="133" t="s">
        <v>12232</v>
      </c>
      <c r="C2354" s="134" t="s">
        <v>12233</v>
      </c>
      <c r="D2354" s="135" t="s">
        <v>302</v>
      </c>
      <c r="E2354" s="81" t="s">
        <v>12241</v>
      </c>
      <c r="F2354" s="145">
        <v>6.03</v>
      </c>
      <c r="G2354" s="145">
        <v>4.84</v>
      </c>
      <c r="H2354" s="48">
        <v>64</v>
      </c>
      <c r="I2354" s="48">
        <v>59</v>
      </c>
      <c r="J2354" s="151" t="str">
        <f t="shared" si="154"/>
        <v xml:space="preserve"> </v>
      </c>
      <c r="K2354" s="151" t="str">
        <f t="shared" si="155"/>
        <v xml:space="preserve"> </v>
      </c>
      <c r="L2354" s="151" t="str">
        <f t="shared" si="156"/>
        <v xml:space="preserve"> </v>
      </c>
      <c r="M2354" s="83"/>
      <c r="N2354" s="15"/>
      <c r="O2354" s="62">
        <f t="shared" si="157"/>
        <v>61.5</v>
      </c>
      <c r="P2354" s="58"/>
    </row>
    <row r="2355" spans="1:16" s="5" customFormat="1" ht="17.45" customHeight="1">
      <c r="A2355" s="4">
        <v>2346</v>
      </c>
      <c r="B2355" s="133" t="s">
        <v>12234</v>
      </c>
      <c r="C2355" s="134" t="s">
        <v>3607</v>
      </c>
      <c r="D2355" s="135" t="s">
        <v>4270</v>
      </c>
      <c r="E2355" s="81" t="s">
        <v>12241</v>
      </c>
      <c r="F2355" s="145">
        <v>3.87</v>
      </c>
      <c r="G2355" s="145">
        <v>1.75</v>
      </c>
      <c r="H2355" s="48">
        <v>50</v>
      </c>
      <c r="I2355" s="48">
        <v>50</v>
      </c>
      <c r="J2355" s="151" t="str">
        <f t="shared" si="154"/>
        <v xml:space="preserve"> </v>
      </c>
      <c r="K2355" s="151" t="str">
        <f t="shared" si="155"/>
        <v xml:space="preserve"> </v>
      </c>
      <c r="L2355" s="151" t="str">
        <f t="shared" si="156"/>
        <v xml:space="preserve"> </v>
      </c>
      <c r="M2355" s="83"/>
      <c r="N2355" s="15"/>
      <c r="O2355" s="62">
        <f t="shared" si="157"/>
        <v>50</v>
      </c>
      <c r="P2355" s="75"/>
    </row>
    <row r="2356" spans="1:16" s="5" customFormat="1" ht="17.45" customHeight="1">
      <c r="A2356" s="4">
        <v>2347</v>
      </c>
      <c r="B2356" s="133" t="s">
        <v>12235</v>
      </c>
      <c r="C2356" s="134" t="s">
        <v>2520</v>
      </c>
      <c r="D2356" s="135" t="s">
        <v>3823</v>
      </c>
      <c r="E2356" s="81" t="s">
        <v>12241</v>
      </c>
      <c r="F2356" s="145">
        <v>4.3</v>
      </c>
      <c r="G2356" s="145">
        <v>1.2</v>
      </c>
      <c r="H2356" s="48">
        <v>49</v>
      </c>
      <c r="I2356" s="48">
        <v>50</v>
      </c>
      <c r="J2356" s="151" t="str">
        <f t="shared" si="154"/>
        <v xml:space="preserve"> </v>
      </c>
      <c r="K2356" s="151" t="str">
        <f t="shared" si="155"/>
        <v xml:space="preserve"> </v>
      </c>
      <c r="L2356" s="151" t="str">
        <f t="shared" si="156"/>
        <v xml:space="preserve"> </v>
      </c>
      <c r="M2356" s="83"/>
      <c r="N2356" s="15"/>
      <c r="O2356" s="62">
        <f t="shared" si="157"/>
        <v>49.5</v>
      </c>
      <c r="P2356" s="75"/>
    </row>
    <row r="2357" spans="1:16" s="5" customFormat="1" ht="17.45" customHeight="1">
      <c r="A2357" s="4">
        <v>2348</v>
      </c>
      <c r="B2357" s="133" t="s">
        <v>12236</v>
      </c>
      <c r="C2357" s="134" t="s">
        <v>3607</v>
      </c>
      <c r="D2357" s="135" t="s">
        <v>3823</v>
      </c>
      <c r="E2357" s="81" t="s">
        <v>12241</v>
      </c>
      <c r="F2357" s="145">
        <v>4.99</v>
      </c>
      <c r="G2357" s="145">
        <v>5.74</v>
      </c>
      <c r="H2357" s="48">
        <v>51</v>
      </c>
      <c r="I2357" s="48">
        <v>60</v>
      </c>
      <c r="J2357" s="151" t="str">
        <f t="shared" si="154"/>
        <v xml:space="preserve"> </v>
      </c>
      <c r="K2357" s="151" t="str">
        <f t="shared" si="155"/>
        <v xml:space="preserve"> </v>
      </c>
      <c r="L2357" s="151" t="str">
        <f t="shared" si="156"/>
        <v xml:space="preserve"> </v>
      </c>
      <c r="M2357" s="83"/>
      <c r="N2357" s="15"/>
      <c r="O2357" s="62">
        <f t="shared" si="157"/>
        <v>55.5</v>
      </c>
      <c r="P2357" s="4"/>
    </row>
    <row r="2358" spans="1:16" s="5" customFormat="1" ht="17.45" customHeight="1">
      <c r="A2358" s="4">
        <v>2349</v>
      </c>
      <c r="B2358" s="133" t="s">
        <v>12237</v>
      </c>
      <c r="C2358" s="134" t="s">
        <v>553</v>
      </c>
      <c r="D2358" s="135" t="s">
        <v>4672</v>
      </c>
      <c r="E2358" s="81" t="s">
        <v>12241</v>
      </c>
      <c r="F2358" s="145">
        <v>6.09</v>
      </c>
      <c r="G2358" s="145">
        <v>5.26</v>
      </c>
      <c r="H2358" s="48">
        <v>75</v>
      </c>
      <c r="I2358" s="48">
        <v>73</v>
      </c>
      <c r="J2358" s="151" t="str">
        <f t="shared" si="154"/>
        <v xml:space="preserve"> </v>
      </c>
      <c r="K2358" s="151" t="str">
        <f t="shared" si="155"/>
        <v xml:space="preserve"> </v>
      </c>
      <c r="L2358" s="151" t="str">
        <f t="shared" si="156"/>
        <v xml:space="preserve"> </v>
      </c>
      <c r="M2358" s="83"/>
      <c r="N2358" s="93" t="s">
        <v>895</v>
      </c>
      <c r="O2358" s="62">
        <f t="shared" si="157"/>
        <v>74</v>
      </c>
      <c r="P2358" s="4"/>
    </row>
    <row r="2359" spans="1:16" s="5" customFormat="1" ht="17.45" customHeight="1">
      <c r="A2359" s="4">
        <v>2350</v>
      </c>
      <c r="B2359" s="133" t="s">
        <v>12238</v>
      </c>
      <c r="C2359" s="134" t="s">
        <v>12239</v>
      </c>
      <c r="D2359" s="135" t="s">
        <v>4672</v>
      </c>
      <c r="E2359" s="81" t="s">
        <v>12241</v>
      </c>
      <c r="F2359" s="145">
        <v>6.06</v>
      </c>
      <c r="G2359" s="145">
        <v>5.77</v>
      </c>
      <c r="H2359" s="48">
        <v>53</v>
      </c>
      <c r="I2359" s="48">
        <v>66</v>
      </c>
      <c r="J2359" s="151" t="str">
        <f t="shared" si="154"/>
        <v xml:space="preserve"> </v>
      </c>
      <c r="K2359" s="151" t="str">
        <f t="shared" si="155"/>
        <v xml:space="preserve"> </v>
      </c>
      <c r="L2359" s="151" t="str">
        <f t="shared" si="156"/>
        <v xml:space="preserve"> </v>
      </c>
      <c r="M2359" s="83"/>
      <c r="N2359" s="93" t="s">
        <v>895</v>
      </c>
      <c r="O2359" s="62">
        <f t="shared" si="157"/>
        <v>59.5</v>
      </c>
      <c r="P2359" s="4"/>
    </row>
    <row r="2360" spans="1:16" s="5" customFormat="1" ht="17.45" customHeight="1">
      <c r="A2360" s="4">
        <v>2351</v>
      </c>
      <c r="B2360" s="133" t="s">
        <v>12240</v>
      </c>
      <c r="C2360" s="134" t="s">
        <v>907</v>
      </c>
      <c r="D2360" s="135" t="s">
        <v>3620</v>
      </c>
      <c r="E2360" s="81" t="s">
        <v>12241</v>
      </c>
      <c r="F2360" s="145">
        <v>4.8600000000000003</v>
      </c>
      <c r="G2360" s="145">
        <v>5.46</v>
      </c>
      <c r="H2360" s="48">
        <v>64</v>
      </c>
      <c r="I2360" s="48">
        <v>63</v>
      </c>
      <c r="J2360" s="151" t="str">
        <f t="shared" si="154"/>
        <v xml:space="preserve"> </v>
      </c>
      <c r="K2360" s="151" t="str">
        <f t="shared" si="155"/>
        <v xml:space="preserve"> </v>
      </c>
      <c r="L2360" s="151" t="str">
        <f t="shared" si="156"/>
        <v xml:space="preserve"> </v>
      </c>
      <c r="M2360" s="83"/>
      <c r="N2360" s="123"/>
      <c r="O2360" s="62">
        <f t="shared" si="157"/>
        <v>63.5</v>
      </c>
      <c r="P2360" s="4"/>
    </row>
    <row r="2361" spans="1:16" s="5" customFormat="1" ht="17.45" customHeight="1">
      <c r="A2361" s="4">
        <v>2352</v>
      </c>
      <c r="B2361" s="133" t="s">
        <v>12243</v>
      </c>
      <c r="C2361" s="134" t="s">
        <v>12244</v>
      </c>
      <c r="D2361" s="135" t="s">
        <v>2007</v>
      </c>
      <c r="E2361" s="81" t="s">
        <v>12297</v>
      </c>
      <c r="F2361" s="145">
        <v>7.5</v>
      </c>
      <c r="G2361" s="145">
        <v>5.77</v>
      </c>
      <c r="H2361" s="48">
        <v>85</v>
      </c>
      <c r="I2361" s="48">
        <v>89</v>
      </c>
      <c r="J2361" s="151" t="str">
        <f t="shared" ref="J2361:J2424" si="158">IF(AND(F2361&gt;=9,H2361&gt;=90),"SVXS",IF(AND(F2361&gt;=8,H2361&gt;=80),"SVG",IF(AND(F2361&gt;=7,H2361&gt;=70),"SVK"," ")))</f>
        <v>SVK</v>
      </c>
      <c r="K2361" s="151" t="str">
        <f t="shared" ref="K2361:K2424" si="159">IF(AND(G2361&gt;=9,I2361&gt;=90),"SVXS",IF(AND(G2361&gt;=8,I2361&gt;=80),"SVG",IF(AND(G2361&gt;=7,I2361&gt;=70),"SVK"," ")))</f>
        <v xml:space="preserve"> </v>
      </c>
      <c r="L2361" s="151" t="str">
        <f t="shared" ref="L2361:L2424" si="160">IF(AND(J2361="SVXS",K2361="SVXS"),"SVXS",IF(AND(J2361="SVG",K2361="SVG"),"SVG",IF(AND(J2361="SVK",K2361="SVK"),"SVK",IF(AND(J2361="SVXS",K2361="SVG"),"SVG",IF(AND(J2361="SVG",K2361="SVXS"),"SVG",IF(AND(J2361="SVG",K2361="SVK"),"SVK",IF(AND(J2361="SVK",K2361="SVG"),"SVK"," ")))))))</f>
        <v xml:space="preserve"> </v>
      </c>
      <c r="M2361" s="83"/>
      <c r="N2361" s="112" t="s">
        <v>895</v>
      </c>
      <c r="O2361" s="62">
        <f t="shared" ref="O2361:O2424" si="161">SUM(H2361:I2361)/2</f>
        <v>87</v>
      </c>
      <c r="P2361" s="4"/>
    </row>
    <row r="2362" spans="1:16" s="5" customFormat="1" ht="17.45" customHeight="1">
      <c r="A2362" s="4">
        <v>2353</v>
      </c>
      <c r="B2362" s="133" t="s">
        <v>12245</v>
      </c>
      <c r="C2362" s="134" t="s">
        <v>12246</v>
      </c>
      <c r="D2362" s="135" t="s">
        <v>2802</v>
      </c>
      <c r="E2362" s="81" t="s">
        <v>12297</v>
      </c>
      <c r="F2362" s="145">
        <v>6.9</v>
      </c>
      <c r="G2362" s="145">
        <v>6.37</v>
      </c>
      <c r="H2362" s="48">
        <v>56</v>
      </c>
      <c r="I2362" s="48">
        <v>57</v>
      </c>
      <c r="J2362" s="151" t="str">
        <f t="shared" si="158"/>
        <v xml:space="preserve"> </v>
      </c>
      <c r="K2362" s="151" t="str">
        <f t="shared" si="159"/>
        <v xml:space="preserve"> </v>
      </c>
      <c r="L2362" s="151" t="str">
        <f t="shared" si="160"/>
        <v xml:space="preserve"> </v>
      </c>
      <c r="M2362" s="83"/>
      <c r="N2362" s="112"/>
      <c r="O2362" s="62">
        <f t="shared" si="161"/>
        <v>56.5</v>
      </c>
      <c r="P2362" s="4"/>
    </row>
    <row r="2363" spans="1:16" s="5" customFormat="1" ht="17.45" customHeight="1">
      <c r="A2363" s="4">
        <v>2354</v>
      </c>
      <c r="B2363" s="133" t="s">
        <v>12247</v>
      </c>
      <c r="C2363" s="134" t="s">
        <v>4262</v>
      </c>
      <c r="D2363" s="135" t="s">
        <v>2009</v>
      </c>
      <c r="E2363" s="81" t="s">
        <v>12297</v>
      </c>
      <c r="F2363" s="145">
        <v>7.77</v>
      </c>
      <c r="G2363" s="145">
        <v>6.5</v>
      </c>
      <c r="H2363" s="48">
        <v>62</v>
      </c>
      <c r="I2363" s="48">
        <v>62</v>
      </c>
      <c r="J2363" s="151" t="str">
        <f t="shared" si="158"/>
        <v xml:space="preserve"> </v>
      </c>
      <c r="K2363" s="151" t="str">
        <f t="shared" si="159"/>
        <v xml:space="preserve"> </v>
      </c>
      <c r="L2363" s="151" t="str">
        <f t="shared" si="160"/>
        <v xml:space="preserve"> </v>
      </c>
      <c r="M2363" s="83"/>
      <c r="N2363" s="112"/>
      <c r="O2363" s="62">
        <f t="shared" si="161"/>
        <v>62</v>
      </c>
      <c r="P2363" s="75"/>
    </row>
    <row r="2364" spans="1:16" s="5" customFormat="1" ht="17.45" customHeight="1">
      <c r="A2364" s="4">
        <v>2355</v>
      </c>
      <c r="B2364" s="133" t="s">
        <v>12248</v>
      </c>
      <c r="C2364" s="134" t="s">
        <v>12249</v>
      </c>
      <c r="D2364" s="135" t="s">
        <v>2268</v>
      </c>
      <c r="E2364" s="81" t="s">
        <v>12297</v>
      </c>
      <c r="F2364" s="145">
        <v>6.87</v>
      </c>
      <c r="G2364" s="145">
        <v>5.92</v>
      </c>
      <c r="H2364" s="48">
        <v>64</v>
      </c>
      <c r="I2364" s="48">
        <v>96</v>
      </c>
      <c r="J2364" s="151" t="str">
        <f t="shared" si="158"/>
        <v xml:space="preserve"> </v>
      </c>
      <c r="K2364" s="151" t="str">
        <f t="shared" si="159"/>
        <v xml:space="preserve"> </v>
      </c>
      <c r="L2364" s="151" t="str">
        <f t="shared" si="160"/>
        <v xml:space="preserve"> </v>
      </c>
      <c r="M2364" s="83"/>
      <c r="N2364" s="112" t="s">
        <v>895</v>
      </c>
      <c r="O2364" s="62">
        <f t="shared" si="161"/>
        <v>80</v>
      </c>
      <c r="P2364" s="75"/>
    </row>
    <row r="2365" spans="1:16" s="5" customFormat="1" ht="17.45" customHeight="1">
      <c r="A2365" s="4">
        <v>2356</v>
      </c>
      <c r="B2365" s="133" t="s">
        <v>12250</v>
      </c>
      <c r="C2365" s="134" t="s">
        <v>2627</v>
      </c>
      <c r="D2365" s="135" t="s">
        <v>552</v>
      </c>
      <c r="E2365" s="81" t="s">
        <v>12297</v>
      </c>
      <c r="F2365" s="145">
        <v>6.27</v>
      </c>
      <c r="G2365" s="145">
        <v>5.97</v>
      </c>
      <c r="H2365" s="48">
        <v>73</v>
      </c>
      <c r="I2365" s="48">
        <v>57</v>
      </c>
      <c r="J2365" s="151" t="str">
        <f t="shared" si="158"/>
        <v xml:space="preserve"> </v>
      </c>
      <c r="K2365" s="151" t="str">
        <f t="shared" si="159"/>
        <v xml:space="preserve"> </v>
      </c>
      <c r="L2365" s="151" t="str">
        <f t="shared" si="160"/>
        <v xml:space="preserve"> </v>
      </c>
      <c r="M2365" s="83"/>
      <c r="N2365" s="112" t="s">
        <v>895</v>
      </c>
      <c r="O2365" s="62">
        <f t="shared" si="161"/>
        <v>65</v>
      </c>
      <c r="P2365" s="75"/>
    </row>
    <row r="2366" spans="1:16" s="5" customFormat="1" ht="17.45" customHeight="1">
      <c r="A2366" s="4">
        <v>2357</v>
      </c>
      <c r="B2366" s="133" t="s">
        <v>12251</v>
      </c>
      <c r="C2366" s="134" t="s">
        <v>2250</v>
      </c>
      <c r="D2366" s="135" t="s">
        <v>2344</v>
      </c>
      <c r="E2366" s="81" t="s">
        <v>12297</v>
      </c>
      <c r="F2366" s="145">
        <v>7</v>
      </c>
      <c r="G2366" s="145">
        <v>5.72</v>
      </c>
      <c r="H2366" s="48">
        <v>60</v>
      </c>
      <c r="I2366" s="48">
        <v>76</v>
      </c>
      <c r="J2366" s="151" t="str">
        <f t="shared" si="158"/>
        <v xml:space="preserve"> </v>
      </c>
      <c r="K2366" s="151" t="str">
        <f t="shared" si="159"/>
        <v xml:space="preserve"> </v>
      </c>
      <c r="L2366" s="151" t="str">
        <f t="shared" si="160"/>
        <v xml:space="preserve"> </v>
      </c>
      <c r="M2366" s="83"/>
      <c r="N2366" s="112" t="s">
        <v>895</v>
      </c>
      <c r="O2366" s="62">
        <f t="shared" si="161"/>
        <v>68</v>
      </c>
      <c r="P2366" s="4"/>
    </row>
    <row r="2367" spans="1:16" s="5" customFormat="1" ht="17.45" customHeight="1">
      <c r="A2367" s="4">
        <v>2358</v>
      </c>
      <c r="B2367" s="133" t="s">
        <v>12252</v>
      </c>
      <c r="C2367" s="134" t="s">
        <v>3723</v>
      </c>
      <c r="D2367" s="135" t="s">
        <v>1049</v>
      </c>
      <c r="E2367" s="81" t="s">
        <v>12297</v>
      </c>
      <c r="F2367" s="145">
        <v>7.13</v>
      </c>
      <c r="G2367" s="145">
        <v>6.97</v>
      </c>
      <c r="H2367" s="48">
        <v>67</v>
      </c>
      <c r="I2367" s="48">
        <v>92</v>
      </c>
      <c r="J2367" s="151" t="str">
        <f t="shared" si="158"/>
        <v xml:space="preserve"> </v>
      </c>
      <c r="K2367" s="151" t="str">
        <f t="shared" si="159"/>
        <v xml:space="preserve"> </v>
      </c>
      <c r="L2367" s="151" t="str">
        <f t="shared" si="160"/>
        <v xml:space="preserve"> </v>
      </c>
      <c r="M2367" s="83"/>
      <c r="N2367" s="112" t="s">
        <v>895</v>
      </c>
      <c r="O2367" s="62">
        <f t="shared" si="161"/>
        <v>79.5</v>
      </c>
      <c r="P2367" s="4"/>
    </row>
    <row r="2368" spans="1:16" s="5" customFormat="1" ht="17.45" customHeight="1">
      <c r="A2368" s="4">
        <v>2359</v>
      </c>
      <c r="B2368" s="133" t="s">
        <v>12253</v>
      </c>
      <c r="C2368" s="134" t="s">
        <v>1391</v>
      </c>
      <c r="D2368" s="135" t="s">
        <v>1049</v>
      </c>
      <c r="E2368" s="81" t="s">
        <v>12297</v>
      </c>
      <c r="F2368" s="145">
        <v>6.87</v>
      </c>
      <c r="G2368" s="145">
        <v>1.68</v>
      </c>
      <c r="H2368" s="48">
        <v>90</v>
      </c>
      <c r="I2368" s="48">
        <v>55</v>
      </c>
      <c r="J2368" s="151" t="str">
        <f t="shared" si="158"/>
        <v xml:space="preserve"> </v>
      </c>
      <c r="K2368" s="151" t="str">
        <f t="shared" si="159"/>
        <v xml:space="preserve"> </v>
      </c>
      <c r="L2368" s="151" t="str">
        <f t="shared" si="160"/>
        <v xml:space="preserve"> </v>
      </c>
      <c r="M2368" s="83"/>
      <c r="N2368" s="112" t="s">
        <v>895</v>
      </c>
      <c r="O2368" s="62">
        <f t="shared" si="161"/>
        <v>72.5</v>
      </c>
      <c r="P2368" s="4"/>
    </row>
    <row r="2369" spans="1:16" s="5" customFormat="1" ht="17.45" customHeight="1">
      <c r="A2369" s="4">
        <v>2360</v>
      </c>
      <c r="B2369" s="133" t="s">
        <v>12254</v>
      </c>
      <c r="C2369" s="134" t="s">
        <v>1047</v>
      </c>
      <c r="D2369" s="135" t="s">
        <v>2660</v>
      </c>
      <c r="E2369" s="81" t="s">
        <v>12297</v>
      </c>
      <c r="F2369" s="145">
        <v>7.53</v>
      </c>
      <c r="G2369" s="145">
        <v>6.1</v>
      </c>
      <c r="H2369" s="48">
        <v>62</v>
      </c>
      <c r="I2369" s="48">
        <v>82</v>
      </c>
      <c r="J2369" s="151" t="str">
        <f t="shared" si="158"/>
        <v xml:space="preserve"> </v>
      </c>
      <c r="K2369" s="151" t="str">
        <f t="shared" si="159"/>
        <v xml:space="preserve"> </v>
      </c>
      <c r="L2369" s="151" t="str">
        <f t="shared" si="160"/>
        <v xml:space="preserve"> </v>
      </c>
      <c r="M2369" s="83"/>
      <c r="N2369" s="112" t="s">
        <v>895</v>
      </c>
      <c r="O2369" s="62">
        <f t="shared" si="161"/>
        <v>72</v>
      </c>
      <c r="P2369" s="4"/>
    </row>
    <row r="2370" spans="1:16" s="5" customFormat="1" ht="17.45" customHeight="1">
      <c r="A2370" s="4">
        <v>2361</v>
      </c>
      <c r="B2370" s="133" t="s">
        <v>12255</v>
      </c>
      <c r="C2370" s="134" t="s">
        <v>12256</v>
      </c>
      <c r="D2370" s="135" t="s">
        <v>3474</v>
      </c>
      <c r="E2370" s="81" t="s">
        <v>12297</v>
      </c>
      <c r="F2370" s="145">
        <v>8.1</v>
      </c>
      <c r="G2370" s="145">
        <v>6.23</v>
      </c>
      <c r="H2370" s="48">
        <v>56</v>
      </c>
      <c r="I2370" s="48">
        <v>82</v>
      </c>
      <c r="J2370" s="151" t="str">
        <f t="shared" si="158"/>
        <v xml:space="preserve"> </v>
      </c>
      <c r="K2370" s="151" t="str">
        <f t="shared" si="159"/>
        <v xml:space="preserve"> </v>
      </c>
      <c r="L2370" s="151" t="str">
        <f t="shared" si="160"/>
        <v xml:space="preserve"> </v>
      </c>
      <c r="M2370" s="83"/>
      <c r="N2370" s="112" t="s">
        <v>895</v>
      </c>
      <c r="O2370" s="62">
        <f t="shared" si="161"/>
        <v>69</v>
      </c>
      <c r="P2370" s="71"/>
    </row>
    <row r="2371" spans="1:16" s="5" customFormat="1" ht="17.45" customHeight="1">
      <c r="A2371" s="4">
        <v>2362</v>
      </c>
      <c r="B2371" s="133" t="s">
        <v>12257</v>
      </c>
      <c r="C2371" s="134" t="s">
        <v>2073</v>
      </c>
      <c r="D2371" s="135" t="s">
        <v>1392</v>
      </c>
      <c r="E2371" s="81" t="s">
        <v>12297</v>
      </c>
      <c r="F2371" s="145">
        <v>7.13</v>
      </c>
      <c r="G2371" s="145">
        <v>4.97</v>
      </c>
      <c r="H2371" s="48">
        <v>98</v>
      </c>
      <c r="I2371" s="48">
        <v>95</v>
      </c>
      <c r="J2371" s="151" t="str">
        <f t="shared" si="158"/>
        <v>SVK</v>
      </c>
      <c r="K2371" s="151" t="str">
        <f t="shared" si="159"/>
        <v xml:space="preserve"> </v>
      </c>
      <c r="L2371" s="151" t="str">
        <f t="shared" si="160"/>
        <v xml:space="preserve"> </v>
      </c>
      <c r="M2371" s="83"/>
      <c r="N2371" s="112" t="s">
        <v>895</v>
      </c>
      <c r="O2371" s="62">
        <f t="shared" si="161"/>
        <v>96.5</v>
      </c>
      <c r="P2371" s="71"/>
    </row>
    <row r="2372" spans="1:16" s="5" customFormat="1" ht="17.45" customHeight="1">
      <c r="A2372" s="4">
        <v>2363</v>
      </c>
      <c r="B2372" s="133" t="s">
        <v>12258</v>
      </c>
      <c r="C2372" s="134" t="s">
        <v>12259</v>
      </c>
      <c r="D2372" s="135" t="s">
        <v>1392</v>
      </c>
      <c r="E2372" s="81" t="s">
        <v>12297</v>
      </c>
      <c r="F2372" s="145">
        <v>6.8</v>
      </c>
      <c r="G2372" s="145">
        <v>4.93</v>
      </c>
      <c r="H2372" s="48">
        <v>61</v>
      </c>
      <c r="I2372" s="48">
        <v>67</v>
      </c>
      <c r="J2372" s="151" t="str">
        <f t="shared" si="158"/>
        <v xml:space="preserve"> </v>
      </c>
      <c r="K2372" s="151" t="str">
        <f t="shared" si="159"/>
        <v xml:space="preserve"> </v>
      </c>
      <c r="L2372" s="151" t="str">
        <f t="shared" si="160"/>
        <v xml:space="preserve"> </v>
      </c>
      <c r="M2372" s="83"/>
      <c r="N2372" s="112" t="s">
        <v>895</v>
      </c>
      <c r="O2372" s="62">
        <f t="shared" si="161"/>
        <v>64</v>
      </c>
      <c r="P2372" s="71"/>
    </row>
    <row r="2373" spans="1:16" s="5" customFormat="1" ht="17.45" customHeight="1">
      <c r="A2373" s="4">
        <v>2364</v>
      </c>
      <c r="B2373" s="133" t="s">
        <v>12260</v>
      </c>
      <c r="C2373" s="134" t="s">
        <v>12261</v>
      </c>
      <c r="D2373" s="135" t="s">
        <v>1757</v>
      </c>
      <c r="E2373" s="81" t="s">
        <v>12297</v>
      </c>
      <c r="F2373" s="145">
        <v>7.6</v>
      </c>
      <c r="G2373" s="145">
        <v>7.43</v>
      </c>
      <c r="H2373" s="48">
        <v>59</v>
      </c>
      <c r="I2373" s="48">
        <v>75</v>
      </c>
      <c r="J2373" s="151" t="str">
        <f t="shared" si="158"/>
        <v xml:space="preserve"> </v>
      </c>
      <c r="K2373" s="166" t="str">
        <f t="shared" si="159"/>
        <v>SVK</v>
      </c>
      <c r="L2373" s="151" t="str">
        <f t="shared" si="160"/>
        <v xml:space="preserve"> </v>
      </c>
      <c r="M2373" s="158" t="s">
        <v>12603</v>
      </c>
      <c r="N2373" s="112" t="s">
        <v>895</v>
      </c>
      <c r="O2373" s="62">
        <f t="shared" si="161"/>
        <v>67</v>
      </c>
      <c r="P2373" s="76"/>
    </row>
    <row r="2374" spans="1:16" s="5" customFormat="1" ht="17.45" customHeight="1">
      <c r="A2374" s="4">
        <v>2365</v>
      </c>
      <c r="B2374" s="133" t="s">
        <v>12262</v>
      </c>
      <c r="C2374" s="134" t="s">
        <v>12263</v>
      </c>
      <c r="D2374" s="135" t="s">
        <v>669</v>
      </c>
      <c r="E2374" s="81" t="s">
        <v>12297</v>
      </c>
      <c r="F2374" s="145">
        <v>6.93</v>
      </c>
      <c r="G2374" s="145">
        <v>4.83</v>
      </c>
      <c r="H2374" s="48">
        <v>69</v>
      </c>
      <c r="I2374" s="48">
        <v>78</v>
      </c>
      <c r="J2374" s="151" t="str">
        <f t="shared" si="158"/>
        <v xml:space="preserve"> </v>
      </c>
      <c r="K2374" s="151" t="str">
        <f t="shared" si="159"/>
        <v xml:space="preserve"> </v>
      </c>
      <c r="L2374" s="151" t="str">
        <f t="shared" si="160"/>
        <v xml:space="preserve"> </v>
      </c>
      <c r="M2374" s="83"/>
      <c r="N2374" s="112" t="s">
        <v>895</v>
      </c>
      <c r="O2374" s="62">
        <f t="shared" si="161"/>
        <v>73.5</v>
      </c>
      <c r="P2374" s="59"/>
    </row>
    <row r="2375" spans="1:16" s="5" customFormat="1" ht="17.45" customHeight="1">
      <c r="A2375" s="4">
        <v>2366</v>
      </c>
      <c r="B2375" s="133" t="s">
        <v>12264</v>
      </c>
      <c r="C2375" s="134" t="s">
        <v>12265</v>
      </c>
      <c r="D2375" s="135" t="s">
        <v>3364</v>
      </c>
      <c r="E2375" s="81" t="s">
        <v>12297</v>
      </c>
      <c r="F2375" s="145">
        <v>6.4</v>
      </c>
      <c r="G2375" s="145">
        <v>5.6</v>
      </c>
      <c r="H2375" s="48">
        <v>64</v>
      </c>
      <c r="I2375" s="48">
        <v>61</v>
      </c>
      <c r="J2375" s="151" t="str">
        <f t="shared" si="158"/>
        <v xml:space="preserve"> </v>
      </c>
      <c r="K2375" s="151" t="str">
        <f t="shared" si="159"/>
        <v xml:space="preserve"> </v>
      </c>
      <c r="L2375" s="151" t="str">
        <f t="shared" si="160"/>
        <v xml:space="preserve"> </v>
      </c>
      <c r="M2375" s="83"/>
      <c r="N2375" s="112"/>
      <c r="O2375" s="62">
        <f t="shared" si="161"/>
        <v>62.5</v>
      </c>
      <c r="P2375" s="59"/>
    </row>
    <row r="2376" spans="1:16" s="5" customFormat="1" ht="17.45" customHeight="1">
      <c r="A2376" s="4">
        <v>2367</v>
      </c>
      <c r="B2376" s="133" t="s">
        <v>12266</v>
      </c>
      <c r="C2376" s="134" t="s">
        <v>12267</v>
      </c>
      <c r="D2376" s="135" t="s">
        <v>22</v>
      </c>
      <c r="E2376" s="81" t="s">
        <v>12297</v>
      </c>
      <c r="F2376" s="145">
        <v>7.07</v>
      </c>
      <c r="G2376" s="145">
        <v>6.32</v>
      </c>
      <c r="H2376" s="48">
        <v>70</v>
      </c>
      <c r="I2376" s="48">
        <v>72</v>
      </c>
      <c r="J2376" s="151" t="str">
        <f t="shared" si="158"/>
        <v>SVK</v>
      </c>
      <c r="K2376" s="151" t="str">
        <f t="shared" si="159"/>
        <v xml:space="preserve"> </v>
      </c>
      <c r="L2376" s="151" t="str">
        <f t="shared" si="160"/>
        <v xml:space="preserve"> </v>
      </c>
      <c r="M2376" s="83"/>
      <c r="N2376" s="112" t="s">
        <v>895</v>
      </c>
      <c r="O2376" s="62">
        <f t="shared" si="161"/>
        <v>71</v>
      </c>
      <c r="P2376" s="4"/>
    </row>
    <row r="2377" spans="1:16" s="5" customFormat="1" ht="17.45" customHeight="1">
      <c r="A2377" s="4">
        <v>2368</v>
      </c>
      <c r="B2377" s="133" t="s">
        <v>12268</v>
      </c>
      <c r="C2377" s="134" t="s">
        <v>437</v>
      </c>
      <c r="D2377" s="135" t="s">
        <v>22</v>
      </c>
      <c r="E2377" s="81" t="s">
        <v>12297</v>
      </c>
      <c r="F2377" s="145">
        <v>7.87</v>
      </c>
      <c r="G2377" s="145">
        <v>7.03</v>
      </c>
      <c r="H2377" s="48">
        <v>60</v>
      </c>
      <c r="I2377" s="48">
        <v>73</v>
      </c>
      <c r="J2377" s="151" t="str">
        <f t="shared" si="158"/>
        <v xml:space="preserve"> </v>
      </c>
      <c r="K2377" s="151" t="str">
        <f t="shared" si="159"/>
        <v>SVK</v>
      </c>
      <c r="L2377" s="151" t="str">
        <f t="shared" si="160"/>
        <v xml:space="preserve"> </v>
      </c>
      <c r="M2377" s="83"/>
      <c r="N2377" s="112" t="s">
        <v>895</v>
      </c>
      <c r="O2377" s="62">
        <f t="shared" si="161"/>
        <v>66.5</v>
      </c>
      <c r="P2377" s="4"/>
    </row>
    <row r="2378" spans="1:16" s="5" customFormat="1" ht="17.45" customHeight="1">
      <c r="A2378" s="4">
        <v>2369</v>
      </c>
      <c r="B2378" s="133" t="s">
        <v>12269</v>
      </c>
      <c r="C2378" s="134" t="s">
        <v>12270</v>
      </c>
      <c r="D2378" s="135" t="s">
        <v>3381</v>
      </c>
      <c r="E2378" s="81" t="s">
        <v>12297</v>
      </c>
      <c r="F2378" s="145">
        <v>5.97</v>
      </c>
      <c r="G2378" s="145">
        <v>5.48</v>
      </c>
      <c r="H2378" s="48">
        <v>56</v>
      </c>
      <c r="I2378" s="48">
        <v>61</v>
      </c>
      <c r="J2378" s="151" t="str">
        <f t="shared" si="158"/>
        <v xml:space="preserve"> </v>
      </c>
      <c r="K2378" s="151" t="str">
        <f t="shared" si="159"/>
        <v xml:space="preserve"> </v>
      </c>
      <c r="L2378" s="151" t="str">
        <f t="shared" si="160"/>
        <v xml:space="preserve"> </v>
      </c>
      <c r="M2378" s="83"/>
      <c r="N2378" s="112" t="s">
        <v>895</v>
      </c>
      <c r="O2378" s="62">
        <f t="shared" si="161"/>
        <v>58.5</v>
      </c>
      <c r="P2378" s="4"/>
    </row>
    <row r="2379" spans="1:16" s="5" customFormat="1" ht="17.45" customHeight="1">
      <c r="A2379" s="4">
        <v>2370</v>
      </c>
      <c r="B2379" s="133" t="s">
        <v>12271</v>
      </c>
      <c r="C2379" s="134" t="s">
        <v>4422</v>
      </c>
      <c r="D2379" s="135" t="s">
        <v>3381</v>
      </c>
      <c r="E2379" s="81" t="s">
        <v>12297</v>
      </c>
      <c r="F2379" s="145">
        <v>7.07</v>
      </c>
      <c r="G2379" s="145">
        <v>6.38</v>
      </c>
      <c r="H2379" s="48">
        <v>54</v>
      </c>
      <c r="I2379" s="48">
        <v>52</v>
      </c>
      <c r="J2379" s="151" t="str">
        <f t="shared" si="158"/>
        <v xml:space="preserve"> </v>
      </c>
      <c r="K2379" s="151" t="str">
        <f t="shared" si="159"/>
        <v xml:space="preserve"> </v>
      </c>
      <c r="L2379" s="151" t="str">
        <f t="shared" si="160"/>
        <v xml:space="preserve"> </v>
      </c>
      <c r="M2379" s="83"/>
      <c r="N2379" s="112" t="s">
        <v>895</v>
      </c>
      <c r="O2379" s="62">
        <f t="shared" si="161"/>
        <v>53</v>
      </c>
      <c r="P2379" s="4"/>
    </row>
    <row r="2380" spans="1:16" s="5" customFormat="1" ht="17.45" customHeight="1">
      <c r="A2380" s="4">
        <v>2371</v>
      </c>
      <c r="B2380" s="133" t="s">
        <v>12272</v>
      </c>
      <c r="C2380" s="134" t="s">
        <v>2706</v>
      </c>
      <c r="D2380" s="135" t="s">
        <v>995</v>
      </c>
      <c r="E2380" s="81" t="s">
        <v>12297</v>
      </c>
      <c r="F2380" s="145">
        <v>7.13</v>
      </c>
      <c r="G2380" s="145">
        <v>4.72</v>
      </c>
      <c r="H2380" s="48">
        <v>78</v>
      </c>
      <c r="I2380" s="48">
        <v>78</v>
      </c>
      <c r="J2380" s="151" t="str">
        <f t="shared" si="158"/>
        <v>SVK</v>
      </c>
      <c r="K2380" s="151" t="str">
        <f t="shared" si="159"/>
        <v xml:space="preserve"> </v>
      </c>
      <c r="L2380" s="151" t="str">
        <f t="shared" si="160"/>
        <v xml:space="preserve"> </v>
      </c>
      <c r="M2380" s="83"/>
      <c r="N2380" s="112"/>
      <c r="O2380" s="62">
        <f t="shared" si="161"/>
        <v>78</v>
      </c>
      <c r="P2380" s="4"/>
    </row>
    <row r="2381" spans="1:16" s="5" customFormat="1" ht="17.45" customHeight="1">
      <c r="A2381" s="4">
        <v>2372</v>
      </c>
      <c r="B2381" s="133" t="s">
        <v>12273</v>
      </c>
      <c r="C2381" s="134" t="s">
        <v>12274</v>
      </c>
      <c r="D2381" s="135" t="s">
        <v>3507</v>
      </c>
      <c r="E2381" s="81" t="s">
        <v>12297</v>
      </c>
      <c r="F2381" s="145">
        <v>6.47</v>
      </c>
      <c r="G2381" s="145">
        <v>4.5999999999999996</v>
      </c>
      <c r="H2381" s="48">
        <v>68</v>
      </c>
      <c r="I2381" s="48">
        <v>65</v>
      </c>
      <c r="J2381" s="151" t="str">
        <f t="shared" si="158"/>
        <v xml:space="preserve"> </v>
      </c>
      <c r="K2381" s="151" t="str">
        <f t="shared" si="159"/>
        <v xml:space="preserve"> </v>
      </c>
      <c r="L2381" s="151" t="str">
        <f t="shared" si="160"/>
        <v xml:space="preserve"> </v>
      </c>
      <c r="M2381" s="83"/>
      <c r="N2381" s="112" t="s">
        <v>895</v>
      </c>
      <c r="O2381" s="62">
        <f t="shared" si="161"/>
        <v>66.5</v>
      </c>
      <c r="P2381" s="4"/>
    </row>
    <row r="2382" spans="1:16" s="5" customFormat="1" ht="17.45" customHeight="1">
      <c r="A2382" s="4">
        <v>2373</v>
      </c>
      <c r="B2382" s="133" t="s">
        <v>12275</v>
      </c>
      <c r="C2382" s="134" t="s">
        <v>12276</v>
      </c>
      <c r="D2382" s="135" t="s">
        <v>3507</v>
      </c>
      <c r="E2382" s="81" t="s">
        <v>12297</v>
      </c>
      <c r="F2382" s="145">
        <v>7</v>
      </c>
      <c r="G2382" s="145">
        <v>6.58</v>
      </c>
      <c r="H2382" s="48">
        <v>62</v>
      </c>
      <c r="I2382" s="48">
        <v>62</v>
      </c>
      <c r="J2382" s="151" t="str">
        <f t="shared" si="158"/>
        <v xml:space="preserve"> </v>
      </c>
      <c r="K2382" s="151" t="str">
        <f t="shared" si="159"/>
        <v xml:space="preserve"> </v>
      </c>
      <c r="L2382" s="151" t="str">
        <f t="shared" si="160"/>
        <v xml:space="preserve"> </v>
      </c>
      <c r="M2382" s="83"/>
      <c r="N2382" s="112"/>
      <c r="O2382" s="62">
        <f t="shared" si="161"/>
        <v>62</v>
      </c>
      <c r="P2382" s="4"/>
    </row>
    <row r="2383" spans="1:16" s="5" customFormat="1" ht="17.45" customHeight="1">
      <c r="A2383" s="4">
        <v>2374</v>
      </c>
      <c r="B2383" s="133" t="s">
        <v>12277</v>
      </c>
      <c r="C2383" s="134" t="s">
        <v>12278</v>
      </c>
      <c r="D2383" s="135" t="s">
        <v>862</v>
      </c>
      <c r="E2383" s="81" t="s">
        <v>12297</v>
      </c>
      <c r="F2383" s="145">
        <v>6.63</v>
      </c>
      <c r="G2383" s="145">
        <v>5.28</v>
      </c>
      <c r="H2383" s="48">
        <v>56</v>
      </c>
      <c r="I2383" s="48">
        <v>86</v>
      </c>
      <c r="J2383" s="151" t="str">
        <f t="shared" si="158"/>
        <v xml:space="preserve"> </v>
      </c>
      <c r="K2383" s="151" t="str">
        <f t="shared" si="159"/>
        <v xml:space="preserve"> </v>
      </c>
      <c r="L2383" s="151" t="str">
        <f t="shared" si="160"/>
        <v xml:space="preserve"> </v>
      </c>
      <c r="M2383" s="83"/>
      <c r="N2383" s="112" t="s">
        <v>895</v>
      </c>
      <c r="O2383" s="62">
        <f t="shared" si="161"/>
        <v>71</v>
      </c>
      <c r="P2383" s="4"/>
    </row>
    <row r="2384" spans="1:16" s="5" customFormat="1" ht="17.45" customHeight="1">
      <c r="A2384" s="4">
        <v>2375</v>
      </c>
      <c r="B2384" s="133" t="s">
        <v>12279</v>
      </c>
      <c r="C2384" s="134" t="s">
        <v>3410</v>
      </c>
      <c r="D2384" s="135" t="s">
        <v>4263</v>
      </c>
      <c r="E2384" s="81" t="s">
        <v>12297</v>
      </c>
      <c r="F2384" s="145">
        <v>7.4</v>
      </c>
      <c r="G2384" s="145">
        <v>7.07</v>
      </c>
      <c r="H2384" s="48">
        <v>83</v>
      </c>
      <c r="I2384" s="48">
        <v>78</v>
      </c>
      <c r="J2384" s="151" t="str">
        <f t="shared" si="158"/>
        <v>SVK</v>
      </c>
      <c r="K2384" s="166" t="str">
        <f t="shared" si="159"/>
        <v>SVK</v>
      </c>
      <c r="L2384" s="166" t="str">
        <f t="shared" si="160"/>
        <v>SVK</v>
      </c>
      <c r="M2384" s="158" t="s">
        <v>12603</v>
      </c>
      <c r="N2384" s="112"/>
      <c r="O2384" s="62">
        <f t="shared" si="161"/>
        <v>80.5</v>
      </c>
      <c r="P2384" s="4"/>
    </row>
    <row r="2385" spans="1:16" s="5" customFormat="1" ht="17.45" customHeight="1">
      <c r="A2385" s="4">
        <v>2376</v>
      </c>
      <c r="B2385" s="133" t="s">
        <v>12280</v>
      </c>
      <c r="C2385" s="134" t="s">
        <v>3724</v>
      </c>
      <c r="D2385" s="135" t="s">
        <v>865</v>
      </c>
      <c r="E2385" s="81" t="s">
        <v>12297</v>
      </c>
      <c r="F2385" s="145">
        <v>7.87</v>
      </c>
      <c r="G2385" s="145">
        <v>5.28</v>
      </c>
      <c r="H2385" s="48">
        <v>70</v>
      </c>
      <c r="I2385" s="48">
        <v>61</v>
      </c>
      <c r="J2385" s="151" t="str">
        <f t="shared" si="158"/>
        <v>SVK</v>
      </c>
      <c r="K2385" s="151" t="str">
        <f t="shared" si="159"/>
        <v xml:space="preserve"> </v>
      </c>
      <c r="L2385" s="151" t="str">
        <f t="shared" si="160"/>
        <v xml:space="preserve"> </v>
      </c>
      <c r="M2385" s="83"/>
      <c r="N2385" s="112" t="s">
        <v>895</v>
      </c>
      <c r="O2385" s="62">
        <f t="shared" si="161"/>
        <v>65.5</v>
      </c>
      <c r="P2385" s="4"/>
    </row>
    <row r="2386" spans="1:16" s="5" customFormat="1" ht="17.45" customHeight="1">
      <c r="A2386" s="4">
        <v>2377</v>
      </c>
      <c r="B2386" s="133" t="s">
        <v>12281</v>
      </c>
      <c r="C2386" s="134" t="s">
        <v>3869</v>
      </c>
      <c r="D2386" s="135" t="s">
        <v>623</v>
      </c>
      <c r="E2386" s="81" t="s">
        <v>12297</v>
      </c>
      <c r="F2386" s="145">
        <v>8.3000000000000007</v>
      </c>
      <c r="G2386" s="145">
        <v>7.08</v>
      </c>
      <c r="H2386" s="48">
        <v>78</v>
      </c>
      <c r="I2386" s="48">
        <v>73</v>
      </c>
      <c r="J2386" s="151" t="str">
        <f t="shared" si="158"/>
        <v>SVK</v>
      </c>
      <c r="K2386" s="166" t="str">
        <f t="shared" si="159"/>
        <v>SVK</v>
      </c>
      <c r="L2386" s="166" t="str">
        <f t="shared" si="160"/>
        <v>SVK</v>
      </c>
      <c r="M2386" s="158" t="s">
        <v>12603</v>
      </c>
      <c r="N2386" s="112" t="s">
        <v>895</v>
      </c>
      <c r="O2386" s="62">
        <f t="shared" si="161"/>
        <v>75.5</v>
      </c>
      <c r="P2386" s="4"/>
    </row>
    <row r="2387" spans="1:16" s="5" customFormat="1" ht="17.45" customHeight="1">
      <c r="A2387" s="4">
        <v>2378</v>
      </c>
      <c r="B2387" s="133" t="s">
        <v>12282</v>
      </c>
      <c r="C2387" s="134" t="s">
        <v>1391</v>
      </c>
      <c r="D2387" s="135" t="s">
        <v>1623</v>
      </c>
      <c r="E2387" s="81" t="s">
        <v>12297</v>
      </c>
      <c r="F2387" s="145">
        <v>8.23</v>
      </c>
      <c r="G2387" s="145">
        <v>8.08</v>
      </c>
      <c r="H2387" s="48">
        <v>58</v>
      </c>
      <c r="I2387" s="48">
        <v>91</v>
      </c>
      <c r="J2387" s="151" t="str">
        <f t="shared" si="158"/>
        <v xml:space="preserve"> </v>
      </c>
      <c r="K2387" s="151" t="str">
        <f t="shared" si="159"/>
        <v>SVG</v>
      </c>
      <c r="L2387" s="151" t="str">
        <f t="shared" si="160"/>
        <v xml:space="preserve"> </v>
      </c>
      <c r="M2387" s="83"/>
      <c r="N2387" s="112" t="s">
        <v>895</v>
      </c>
      <c r="O2387" s="62">
        <f t="shared" si="161"/>
        <v>74.5</v>
      </c>
      <c r="P2387" s="4"/>
    </row>
    <row r="2388" spans="1:16" s="5" customFormat="1" ht="17.45" customHeight="1">
      <c r="A2388" s="4">
        <v>2379</v>
      </c>
      <c r="B2388" s="133" t="s">
        <v>12283</v>
      </c>
      <c r="C2388" s="134" t="s">
        <v>12284</v>
      </c>
      <c r="D2388" s="135" t="s">
        <v>1623</v>
      </c>
      <c r="E2388" s="81" t="s">
        <v>12297</v>
      </c>
      <c r="F2388" s="145">
        <v>7.33</v>
      </c>
      <c r="G2388" s="145">
        <v>5.88</v>
      </c>
      <c r="H2388" s="48">
        <v>70</v>
      </c>
      <c r="I2388" s="48">
        <v>81</v>
      </c>
      <c r="J2388" s="151" t="str">
        <f t="shared" si="158"/>
        <v>SVK</v>
      </c>
      <c r="K2388" s="151" t="str">
        <f t="shared" si="159"/>
        <v xml:space="preserve"> </v>
      </c>
      <c r="L2388" s="151" t="str">
        <f t="shared" si="160"/>
        <v xml:space="preserve"> </v>
      </c>
      <c r="M2388" s="83"/>
      <c r="N2388" s="112" t="s">
        <v>895</v>
      </c>
      <c r="O2388" s="62">
        <f t="shared" si="161"/>
        <v>75.5</v>
      </c>
      <c r="P2388" s="4"/>
    </row>
    <row r="2389" spans="1:16" s="5" customFormat="1" ht="17.45" customHeight="1">
      <c r="A2389" s="4">
        <v>2380</v>
      </c>
      <c r="B2389" s="133" t="s">
        <v>12285</v>
      </c>
      <c r="C2389" s="134" t="s">
        <v>11864</v>
      </c>
      <c r="D2389" s="135" t="s">
        <v>3092</v>
      </c>
      <c r="E2389" s="81" t="s">
        <v>12297</v>
      </c>
      <c r="F2389" s="145">
        <v>7.1</v>
      </c>
      <c r="G2389" s="145">
        <v>5.83</v>
      </c>
      <c r="H2389" s="48">
        <v>62</v>
      </c>
      <c r="I2389" s="48">
        <v>53</v>
      </c>
      <c r="J2389" s="151" t="str">
        <f t="shared" si="158"/>
        <v xml:space="preserve"> </v>
      </c>
      <c r="K2389" s="151" t="str">
        <f t="shared" si="159"/>
        <v xml:space="preserve"> </v>
      </c>
      <c r="L2389" s="151" t="str">
        <f t="shared" si="160"/>
        <v xml:space="preserve"> </v>
      </c>
      <c r="M2389" s="83"/>
      <c r="N2389" s="112" t="s">
        <v>895</v>
      </c>
      <c r="O2389" s="62">
        <f t="shared" si="161"/>
        <v>57.5</v>
      </c>
      <c r="P2389" s="4"/>
    </row>
    <row r="2390" spans="1:16" s="5" customFormat="1" ht="17.45" customHeight="1">
      <c r="A2390" s="4">
        <v>2381</v>
      </c>
      <c r="B2390" s="133" t="s">
        <v>12286</v>
      </c>
      <c r="C2390" s="134" t="s">
        <v>6468</v>
      </c>
      <c r="D2390" s="135" t="s">
        <v>3512</v>
      </c>
      <c r="E2390" s="81" t="s">
        <v>12297</v>
      </c>
      <c r="F2390" s="145">
        <v>6.93</v>
      </c>
      <c r="G2390" s="145">
        <v>7.4</v>
      </c>
      <c r="H2390" s="48">
        <v>69</v>
      </c>
      <c r="I2390" s="48">
        <v>80</v>
      </c>
      <c r="J2390" s="151" t="str">
        <f t="shared" si="158"/>
        <v xml:space="preserve"> </v>
      </c>
      <c r="K2390" s="151" t="str">
        <f t="shared" si="159"/>
        <v>SVK</v>
      </c>
      <c r="L2390" s="151" t="str">
        <f t="shared" si="160"/>
        <v xml:space="preserve"> </v>
      </c>
      <c r="M2390" s="83"/>
      <c r="N2390" s="112" t="s">
        <v>895</v>
      </c>
      <c r="O2390" s="62">
        <f t="shared" si="161"/>
        <v>74.5</v>
      </c>
      <c r="P2390" s="4"/>
    </row>
    <row r="2391" spans="1:16" s="5" customFormat="1" ht="17.45" customHeight="1">
      <c r="A2391" s="4">
        <v>2382</v>
      </c>
      <c r="B2391" s="133" t="s">
        <v>12287</v>
      </c>
      <c r="C2391" s="134" t="s">
        <v>3888</v>
      </c>
      <c r="D2391" s="135" t="s">
        <v>3512</v>
      </c>
      <c r="E2391" s="81" t="s">
        <v>12297</v>
      </c>
      <c r="F2391" s="145">
        <v>7.27</v>
      </c>
      <c r="G2391" s="145">
        <v>5.42</v>
      </c>
      <c r="H2391" s="48">
        <v>67</v>
      </c>
      <c r="I2391" s="48">
        <v>68</v>
      </c>
      <c r="J2391" s="151" t="str">
        <f t="shared" si="158"/>
        <v xml:space="preserve"> </v>
      </c>
      <c r="K2391" s="151" t="str">
        <f t="shared" si="159"/>
        <v xml:space="preserve"> </v>
      </c>
      <c r="L2391" s="151" t="str">
        <f t="shared" si="160"/>
        <v xml:space="preserve"> </v>
      </c>
      <c r="M2391" s="83"/>
      <c r="N2391" s="112" t="s">
        <v>895</v>
      </c>
      <c r="O2391" s="62">
        <f t="shared" si="161"/>
        <v>67.5</v>
      </c>
      <c r="P2391" s="4"/>
    </row>
    <row r="2392" spans="1:16" s="5" customFormat="1" ht="17.45" customHeight="1">
      <c r="A2392" s="4">
        <v>2383</v>
      </c>
      <c r="B2392" s="133" t="s">
        <v>12288</v>
      </c>
      <c r="C2392" s="134" t="s">
        <v>903</v>
      </c>
      <c r="D2392" s="135" t="s">
        <v>3789</v>
      </c>
      <c r="E2392" s="81" t="s">
        <v>12297</v>
      </c>
      <c r="F2392" s="145">
        <v>6.7</v>
      </c>
      <c r="G2392" s="145">
        <v>5.83</v>
      </c>
      <c r="H2392" s="48">
        <v>56</v>
      </c>
      <c r="I2392" s="48">
        <v>51</v>
      </c>
      <c r="J2392" s="151" t="str">
        <f t="shared" si="158"/>
        <v xml:space="preserve"> </v>
      </c>
      <c r="K2392" s="151" t="str">
        <f t="shared" si="159"/>
        <v xml:space="preserve"> </v>
      </c>
      <c r="L2392" s="151" t="str">
        <f t="shared" si="160"/>
        <v xml:space="preserve"> </v>
      </c>
      <c r="M2392" s="83"/>
      <c r="N2392" s="112" t="s">
        <v>895</v>
      </c>
      <c r="O2392" s="62">
        <f t="shared" si="161"/>
        <v>53.5</v>
      </c>
      <c r="P2392" s="4"/>
    </row>
    <row r="2393" spans="1:16" s="5" customFormat="1" ht="17.45" customHeight="1">
      <c r="A2393" s="4">
        <v>2384</v>
      </c>
      <c r="B2393" s="133" t="s">
        <v>12289</v>
      </c>
      <c r="C2393" s="134" t="s">
        <v>12290</v>
      </c>
      <c r="D2393" s="135" t="s">
        <v>3383</v>
      </c>
      <c r="E2393" s="81" t="s">
        <v>12297</v>
      </c>
      <c r="F2393" s="145">
        <v>7.97</v>
      </c>
      <c r="G2393" s="145">
        <v>7.77</v>
      </c>
      <c r="H2393" s="48">
        <v>80</v>
      </c>
      <c r="I2393" s="48">
        <v>90</v>
      </c>
      <c r="J2393" s="151" t="str">
        <f t="shared" si="158"/>
        <v>SVK</v>
      </c>
      <c r="K2393" s="151" t="str">
        <f t="shared" si="159"/>
        <v>SVK</v>
      </c>
      <c r="L2393" s="151" t="str">
        <f t="shared" si="160"/>
        <v>SVK</v>
      </c>
      <c r="M2393" s="83"/>
      <c r="N2393" s="112" t="s">
        <v>895</v>
      </c>
      <c r="O2393" s="62">
        <f t="shared" si="161"/>
        <v>85</v>
      </c>
      <c r="P2393" s="4"/>
    </row>
    <row r="2394" spans="1:16" s="5" customFormat="1" ht="17.45" customHeight="1">
      <c r="A2394" s="4">
        <v>2385</v>
      </c>
      <c r="B2394" s="133" t="s">
        <v>12291</v>
      </c>
      <c r="C2394" s="134" t="s">
        <v>822</v>
      </c>
      <c r="D2394" s="135" t="s">
        <v>3383</v>
      </c>
      <c r="E2394" s="81" t="s">
        <v>12297</v>
      </c>
      <c r="F2394" s="145">
        <v>7.33</v>
      </c>
      <c r="G2394" s="145">
        <v>6.57</v>
      </c>
      <c r="H2394" s="48">
        <v>70</v>
      </c>
      <c r="I2394" s="48">
        <v>62</v>
      </c>
      <c r="J2394" s="151" t="str">
        <f t="shared" si="158"/>
        <v>SVK</v>
      </c>
      <c r="K2394" s="151" t="str">
        <f t="shared" si="159"/>
        <v xml:space="preserve"> </v>
      </c>
      <c r="L2394" s="151" t="str">
        <f t="shared" si="160"/>
        <v xml:space="preserve"> </v>
      </c>
      <c r="M2394" s="144"/>
      <c r="N2394" s="112" t="s">
        <v>895</v>
      </c>
      <c r="O2394" s="62">
        <f t="shared" si="161"/>
        <v>66</v>
      </c>
      <c r="P2394" s="4"/>
    </row>
    <row r="2395" spans="1:16" s="5" customFormat="1" ht="17.45" customHeight="1">
      <c r="A2395" s="4">
        <v>2386</v>
      </c>
      <c r="B2395" s="133" t="s">
        <v>12292</v>
      </c>
      <c r="C2395" s="134" t="s">
        <v>2130</v>
      </c>
      <c r="D2395" s="135" t="s">
        <v>2574</v>
      </c>
      <c r="E2395" s="81" t="s">
        <v>12297</v>
      </c>
      <c r="F2395" s="145">
        <v>6.93</v>
      </c>
      <c r="G2395" s="145">
        <v>6.97</v>
      </c>
      <c r="H2395" s="48">
        <v>63</v>
      </c>
      <c r="I2395" s="48">
        <v>82</v>
      </c>
      <c r="J2395" s="151" t="str">
        <f t="shared" si="158"/>
        <v xml:space="preserve"> </v>
      </c>
      <c r="K2395" s="151" t="str">
        <f t="shared" si="159"/>
        <v xml:space="preserve"> </v>
      </c>
      <c r="L2395" s="151" t="str">
        <f t="shared" si="160"/>
        <v xml:space="preserve"> </v>
      </c>
      <c r="M2395" s="83"/>
      <c r="N2395" s="112" t="s">
        <v>895</v>
      </c>
      <c r="O2395" s="62">
        <f t="shared" si="161"/>
        <v>72.5</v>
      </c>
      <c r="P2395" s="4"/>
    </row>
    <row r="2396" spans="1:16" s="5" customFormat="1" ht="17.45" customHeight="1">
      <c r="A2396" s="4">
        <v>2387</v>
      </c>
      <c r="B2396" s="133" t="s">
        <v>12293</v>
      </c>
      <c r="C2396" s="134" t="s">
        <v>12294</v>
      </c>
      <c r="D2396" s="135" t="s">
        <v>3334</v>
      </c>
      <c r="E2396" s="81" t="s">
        <v>12297</v>
      </c>
      <c r="F2396" s="145">
        <v>7.3</v>
      </c>
      <c r="G2396" s="145">
        <v>8.2799999999999994</v>
      </c>
      <c r="H2396" s="48">
        <v>70</v>
      </c>
      <c r="I2396" s="48">
        <v>86</v>
      </c>
      <c r="J2396" s="151" t="str">
        <f t="shared" si="158"/>
        <v>SVK</v>
      </c>
      <c r="K2396" s="151" t="str">
        <f t="shared" si="159"/>
        <v>SVG</v>
      </c>
      <c r="L2396" s="151" t="str">
        <f t="shared" si="160"/>
        <v>SVK</v>
      </c>
      <c r="M2396" s="83"/>
      <c r="N2396" s="112" t="s">
        <v>895</v>
      </c>
      <c r="O2396" s="62">
        <f t="shared" si="161"/>
        <v>78</v>
      </c>
      <c r="P2396" s="4"/>
    </row>
    <row r="2397" spans="1:16" s="5" customFormat="1" ht="17.45" customHeight="1">
      <c r="A2397" s="4">
        <v>2388</v>
      </c>
      <c r="B2397" s="133" t="s">
        <v>12295</v>
      </c>
      <c r="C2397" s="134" t="s">
        <v>12296</v>
      </c>
      <c r="D2397" s="135" t="s">
        <v>3457</v>
      </c>
      <c r="E2397" s="81" t="s">
        <v>12297</v>
      </c>
      <c r="F2397" s="145">
        <v>6.87</v>
      </c>
      <c r="G2397" s="145">
        <v>6.52</v>
      </c>
      <c r="H2397" s="48">
        <v>61</v>
      </c>
      <c r="I2397" s="48">
        <v>79</v>
      </c>
      <c r="J2397" s="151" t="str">
        <f t="shared" si="158"/>
        <v xml:space="preserve"> </v>
      </c>
      <c r="K2397" s="151" t="str">
        <f t="shared" si="159"/>
        <v xml:space="preserve"> </v>
      </c>
      <c r="L2397" s="151" t="str">
        <f t="shared" si="160"/>
        <v xml:space="preserve"> </v>
      </c>
      <c r="M2397" s="83"/>
      <c r="N2397" s="112" t="s">
        <v>895</v>
      </c>
      <c r="O2397" s="62">
        <f t="shared" si="161"/>
        <v>70</v>
      </c>
      <c r="P2397" s="4"/>
    </row>
    <row r="2398" spans="1:16" s="5" customFormat="1" ht="17.45" customHeight="1">
      <c r="A2398" s="4">
        <v>2389</v>
      </c>
      <c r="B2398" s="133" t="s">
        <v>12298</v>
      </c>
      <c r="C2398" s="134" t="s">
        <v>12299</v>
      </c>
      <c r="D2398" s="135" t="s">
        <v>2268</v>
      </c>
      <c r="E2398" s="81" t="s">
        <v>12362</v>
      </c>
      <c r="F2398" s="145">
        <v>7.67</v>
      </c>
      <c r="G2398" s="145">
        <v>6.48</v>
      </c>
      <c r="H2398" s="48">
        <v>68</v>
      </c>
      <c r="I2398" s="48">
        <v>63</v>
      </c>
      <c r="J2398" s="151" t="str">
        <f t="shared" si="158"/>
        <v xml:space="preserve"> </v>
      </c>
      <c r="K2398" s="151" t="str">
        <f t="shared" si="159"/>
        <v xml:space="preserve"> </v>
      </c>
      <c r="L2398" s="151" t="str">
        <f t="shared" si="160"/>
        <v xml:space="preserve"> </v>
      </c>
      <c r="M2398" s="83"/>
      <c r="N2398" s="112" t="s">
        <v>895</v>
      </c>
      <c r="O2398" s="62">
        <f t="shared" si="161"/>
        <v>65.5</v>
      </c>
      <c r="P2398" s="75"/>
    </row>
    <row r="2399" spans="1:16" s="5" customFormat="1" ht="17.45" customHeight="1">
      <c r="A2399" s="4">
        <v>2390</v>
      </c>
      <c r="B2399" s="133" t="s">
        <v>12300</v>
      </c>
      <c r="C2399" s="134" t="s">
        <v>4359</v>
      </c>
      <c r="D2399" s="135" t="s">
        <v>3476</v>
      </c>
      <c r="E2399" s="81" t="s">
        <v>12362</v>
      </c>
      <c r="F2399" s="145">
        <v>7.6</v>
      </c>
      <c r="G2399" s="145">
        <v>7.92</v>
      </c>
      <c r="H2399" s="48">
        <v>59</v>
      </c>
      <c r="I2399" s="48">
        <v>70</v>
      </c>
      <c r="J2399" s="151" t="str">
        <f t="shared" si="158"/>
        <v xml:space="preserve"> </v>
      </c>
      <c r="K2399" s="151" t="str">
        <f t="shared" si="159"/>
        <v>SVK</v>
      </c>
      <c r="L2399" s="151" t="str">
        <f t="shared" si="160"/>
        <v xml:space="preserve"> </v>
      </c>
      <c r="M2399" s="83"/>
      <c r="N2399" s="112" t="s">
        <v>895</v>
      </c>
      <c r="O2399" s="62">
        <f t="shared" si="161"/>
        <v>64.5</v>
      </c>
      <c r="P2399" s="75"/>
    </row>
    <row r="2400" spans="1:16" s="5" customFormat="1" ht="17.45" customHeight="1">
      <c r="A2400" s="4">
        <v>2391</v>
      </c>
      <c r="B2400" s="133" t="s">
        <v>12301</v>
      </c>
      <c r="C2400" s="134" t="s">
        <v>11815</v>
      </c>
      <c r="D2400" s="135" t="s">
        <v>2704</v>
      </c>
      <c r="E2400" s="81" t="s">
        <v>12362</v>
      </c>
      <c r="F2400" s="145">
        <v>6.8</v>
      </c>
      <c r="G2400" s="145">
        <v>5.47</v>
      </c>
      <c r="H2400" s="48">
        <v>56</v>
      </c>
      <c r="I2400" s="48">
        <v>62</v>
      </c>
      <c r="J2400" s="151" t="str">
        <f t="shared" si="158"/>
        <v xml:space="preserve"> </v>
      </c>
      <c r="K2400" s="151" t="str">
        <f t="shared" si="159"/>
        <v xml:space="preserve"> </v>
      </c>
      <c r="L2400" s="151" t="str">
        <f t="shared" si="160"/>
        <v xml:space="preserve"> </v>
      </c>
      <c r="M2400" s="83"/>
      <c r="N2400" s="112" t="s">
        <v>895</v>
      </c>
      <c r="O2400" s="62">
        <f t="shared" si="161"/>
        <v>59</v>
      </c>
      <c r="P2400" s="75"/>
    </row>
    <row r="2401" spans="1:16" s="5" customFormat="1" ht="17.45" customHeight="1">
      <c r="A2401" s="4">
        <v>2392</v>
      </c>
      <c r="B2401" s="133" t="s">
        <v>12302</v>
      </c>
      <c r="C2401" s="134" t="s">
        <v>12303</v>
      </c>
      <c r="D2401" s="135" t="s">
        <v>4658</v>
      </c>
      <c r="E2401" s="81" t="s">
        <v>12362</v>
      </c>
      <c r="F2401" s="145">
        <v>7.27</v>
      </c>
      <c r="G2401" s="145">
        <v>5.28</v>
      </c>
      <c r="H2401" s="48">
        <v>62</v>
      </c>
      <c r="I2401" s="48">
        <v>50</v>
      </c>
      <c r="J2401" s="151" t="str">
        <f t="shared" si="158"/>
        <v xml:space="preserve"> </v>
      </c>
      <c r="K2401" s="151" t="str">
        <f t="shared" si="159"/>
        <v xml:space="preserve"> </v>
      </c>
      <c r="L2401" s="151" t="str">
        <f t="shared" si="160"/>
        <v xml:space="preserve"> </v>
      </c>
      <c r="M2401" s="83"/>
      <c r="N2401" s="112" t="s">
        <v>895</v>
      </c>
      <c r="O2401" s="62">
        <f t="shared" si="161"/>
        <v>56</v>
      </c>
      <c r="P2401" s="75"/>
    </row>
    <row r="2402" spans="1:16" s="5" customFormat="1" ht="17.45" customHeight="1">
      <c r="A2402" s="4">
        <v>2393</v>
      </c>
      <c r="B2402" s="133" t="s">
        <v>12304</v>
      </c>
      <c r="C2402" s="134" t="s">
        <v>12305</v>
      </c>
      <c r="D2402" s="135" t="s">
        <v>4658</v>
      </c>
      <c r="E2402" s="81" t="s">
        <v>12362</v>
      </c>
      <c r="F2402" s="145">
        <v>7.33</v>
      </c>
      <c r="G2402" s="145">
        <v>6.13</v>
      </c>
      <c r="H2402" s="48">
        <v>64</v>
      </c>
      <c r="I2402" s="48">
        <v>88</v>
      </c>
      <c r="J2402" s="151" t="str">
        <f t="shared" si="158"/>
        <v xml:space="preserve"> </v>
      </c>
      <c r="K2402" s="151" t="str">
        <f t="shared" si="159"/>
        <v xml:space="preserve"> </v>
      </c>
      <c r="L2402" s="151" t="str">
        <f t="shared" si="160"/>
        <v xml:space="preserve"> </v>
      </c>
      <c r="M2402" s="83"/>
      <c r="N2402" s="112" t="s">
        <v>895</v>
      </c>
      <c r="O2402" s="62">
        <f t="shared" si="161"/>
        <v>76</v>
      </c>
      <c r="P2402" s="75"/>
    </row>
    <row r="2403" spans="1:16" s="5" customFormat="1" ht="17.45" customHeight="1">
      <c r="A2403" s="4">
        <v>2394</v>
      </c>
      <c r="B2403" s="133" t="s">
        <v>12306</v>
      </c>
      <c r="C2403" s="134" t="s">
        <v>12307</v>
      </c>
      <c r="D2403" s="135" t="s">
        <v>3386</v>
      </c>
      <c r="E2403" s="81" t="s">
        <v>12362</v>
      </c>
      <c r="F2403" s="145">
        <v>8.23</v>
      </c>
      <c r="G2403" s="145">
        <v>8.25</v>
      </c>
      <c r="H2403" s="48">
        <v>71</v>
      </c>
      <c r="I2403" s="48">
        <v>82</v>
      </c>
      <c r="J2403" s="151" t="str">
        <f t="shared" si="158"/>
        <v>SVK</v>
      </c>
      <c r="K2403" s="151" t="str">
        <f t="shared" si="159"/>
        <v>SVG</v>
      </c>
      <c r="L2403" s="151" t="str">
        <f t="shared" si="160"/>
        <v>SVK</v>
      </c>
      <c r="M2403" s="101"/>
      <c r="N2403" s="112" t="s">
        <v>895</v>
      </c>
      <c r="O2403" s="62">
        <f t="shared" si="161"/>
        <v>76.5</v>
      </c>
      <c r="P2403" s="75"/>
    </row>
    <row r="2404" spans="1:16" s="5" customFormat="1" ht="17.45" customHeight="1">
      <c r="A2404" s="4">
        <v>2395</v>
      </c>
      <c r="B2404" s="133" t="s">
        <v>12308</v>
      </c>
      <c r="C2404" s="134" t="s">
        <v>12309</v>
      </c>
      <c r="D2404" s="135" t="s">
        <v>4661</v>
      </c>
      <c r="E2404" s="81" t="s">
        <v>12362</v>
      </c>
      <c r="F2404" s="145">
        <v>6.13</v>
      </c>
      <c r="G2404" s="145">
        <v>6.18</v>
      </c>
      <c r="H2404" s="48">
        <v>60</v>
      </c>
      <c r="I2404" s="48">
        <v>55</v>
      </c>
      <c r="J2404" s="151" t="str">
        <f t="shared" si="158"/>
        <v xml:space="preserve"> </v>
      </c>
      <c r="K2404" s="151" t="str">
        <f t="shared" si="159"/>
        <v xml:space="preserve"> </v>
      </c>
      <c r="L2404" s="151" t="str">
        <f t="shared" si="160"/>
        <v xml:space="preserve"> </v>
      </c>
      <c r="M2404" s="196"/>
      <c r="N2404" s="112" t="s">
        <v>895</v>
      </c>
      <c r="O2404" s="62">
        <f t="shared" si="161"/>
        <v>57.5</v>
      </c>
      <c r="P2404" s="75"/>
    </row>
    <row r="2405" spans="1:16" s="5" customFormat="1" ht="17.45" customHeight="1">
      <c r="A2405" s="4">
        <v>2396</v>
      </c>
      <c r="B2405" s="133" t="s">
        <v>12310</v>
      </c>
      <c r="C2405" s="134" t="s">
        <v>3309</v>
      </c>
      <c r="D2405" s="135" t="s">
        <v>999</v>
      </c>
      <c r="E2405" s="81" t="s">
        <v>12362</v>
      </c>
      <c r="F2405" s="145">
        <v>6.33</v>
      </c>
      <c r="G2405" s="145">
        <v>6.87</v>
      </c>
      <c r="H2405" s="48">
        <v>70</v>
      </c>
      <c r="I2405" s="48">
        <v>74</v>
      </c>
      <c r="J2405" s="151" t="str">
        <f t="shared" si="158"/>
        <v xml:space="preserve"> </v>
      </c>
      <c r="K2405" s="151" t="str">
        <f t="shared" si="159"/>
        <v xml:space="preserve"> </v>
      </c>
      <c r="L2405" s="151" t="str">
        <f t="shared" si="160"/>
        <v xml:space="preserve"> </v>
      </c>
      <c r="M2405" s="83"/>
      <c r="N2405" s="112"/>
      <c r="O2405" s="62">
        <f t="shared" si="161"/>
        <v>72</v>
      </c>
      <c r="P2405" s="75"/>
    </row>
    <row r="2406" spans="1:16" s="5" customFormat="1" ht="17.45" customHeight="1">
      <c r="A2406" s="4">
        <v>2397</v>
      </c>
      <c r="B2406" s="133" t="s">
        <v>12311</v>
      </c>
      <c r="C2406" s="134" t="s">
        <v>12312</v>
      </c>
      <c r="D2406" s="135" t="s">
        <v>3774</v>
      </c>
      <c r="E2406" s="81" t="s">
        <v>12362</v>
      </c>
      <c r="F2406" s="145">
        <v>7.47</v>
      </c>
      <c r="G2406" s="145">
        <v>6.95</v>
      </c>
      <c r="H2406" s="48">
        <v>76</v>
      </c>
      <c r="I2406" s="48">
        <v>77</v>
      </c>
      <c r="J2406" s="151" t="str">
        <f t="shared" si="158"/>
        <v>SVK</v>
      </c>
      <c r="K2406" s="151" t="str">
        <f t="shared" si="159"/>
        <v xml:space="preserve"> </v>
      </c>
      <c r="L2406" s="151" t="str">
        <f t="shared" si="160"/>
        <v xml:space="preserve"> </v>
      </c>
      <c r="M2406" s="51"/>
      <c r="N2406" s="112" t="s">
        <v>895</v>
      </c>
      <c r="O2406" s="62">
        <f t="shared" si="161"/>
        <v>76.5</v>
      </c>
      <c r="P2406" s="75"/>
    </row>
    <row r="2407" spans="1:16" s="5" customFormat="1" ht="17.45" customHeight="1">
      <c r="A2407" s="4">
        <v>2398</v>
      </c>
      <c r="B2407" s="133" t="s">
        <v>12313</v>
      </c>
      <c r="C2407" s="134" t="s">
        <v>12314</v>
      </c>
      <c r="D2407" s="135" t="s">
        <v>3774</v>
      </c>
      <c r="E2407" s="81" t="s">
        <v>12362</v>
      </c>
      <c r="F2407" s="145">
        <v>6.7</v>
      </c>
      <c r="G2407" s="145">
        <v>6.57</v>
      </c>
      <c r="H2407" s="48">
        <v>66</v>
      </c>
      <c r="I2407" s="48">
        <v>52</v>
      </c>
      <c r="J2407" s="151" t="str">
        <f t="shared" si="158"/>
        <v xml:space="preserve"> </v>
      </c>
      <c r="K2407" s="151" t="str">
        <f t="shared" si="159"/>
        <v xml:space="preserve"> </v>
      </c>
      <c r="L2407" s="151" t="str">
        <f t="shared" si="160"/>
        <v xml:space="preserve"> </v>
      </c>
      <c r="M2407" s="83"/>
      <c r="N2407" s="112" t="s">
        <v>895</v>
      </c>
      <c r="O2407" s="62">
        <f t="shared" si="161"/>
        <v>59</v>
      </c>
      <c r="P2407" s="75"/>
    </row>
    <row r="2408" spans="1:16" s="5" customFormat="1" ht="17.45" customHeight="1">
      <c r="A2408" s="4">
        <v>2399</v>
      </c>
      <c r="B2408" s="133" t="s">
        <v>12315</v>
      </c>
      <c r="C2408" s="134" t="s">
        <v>562</v>
      </c>
      <c r="D2408" s="135" t="s">
        <v>3774</v>
      </c>
      <c r="E2408" s="81" t="s">
        <v>12362</v>
      </c>
      <c r="F2408" s="145">
        <v>7.1</v>
      </c>
      <c r="G2408" s="145">
        <v>5.98</v>
      </c>
      <c r="H2408" s="48">
        <v>59</v>
      </c>
      <c r="I2408" s="48">
        <v>54</v>
      </c>
      <c r="J2408" s="151" t="str">
        <f t="shared" si="158"/>
        <v xml:space="preserve"> </v>
      </c>
      <c r="K2408" s="151" t="str">
        <f t="shared" si="159"/>
        <v xml:space="preserve"> </v>
      </c>
      <c r="L2408" s="151" t="str">
        <f t="shared" si="160"/>
        <v xml:space="preserve"> </v>
      </c>
      <c r="M2408" s="101"/>
      <c r="N2408" s="112" t="s">
        <v>895</v>
      </c>
      <c r="O2408" s="62">
        <f t="shared" si="161"/>
        <v>56.5</v>
      </c>
      <c r="P2408" s="75"/>
    </row>
    <row r="2409" spans="1:16" s="5" customFormat="1" ht="17.45" customHeight="1">
      <c r="A2409" s="4">
        <v>2400</v>
      </c>
      <c r="B2409" s="133" t="s">
        <v>12316</v>
      </c>
      <c r="C2409" s="134" t="s">
        <v>12317</v>
      </c>
      <c r="D2409" s="135" t="s">
        <v>2610</v>
      </c>
      <c r="E2409" s="81" t="s">
        <v>12362</v>
      </c>
      <c r="F2409" s="145">
        <v>7.33</v>
      </c>
      <c r="G2409" s="145">
        <v>7.88</v>
      </c>
      <c r="H2409" s="48">
        <v>63</v>
      </c>
      <c r="I2409" s="48">
        <v>81</v>
      </c>
      <c r="J2409" s="151" t="str">
        <f t="shared" si="158"/>
        <v xml:space="preserve"> </v>
      </c>
      <c r="K2409" s="151" t="str">
        <f t="shared" si="159"/>
        <v>SVK</v>
      </c>
      <c r="L2409" s="151" t="str">
        <f t="shared" si="160"/>
        <v xml:space="preserve"> </v>
      </c>
      <c r="M2409" s="83"/>
      <c r="N2409" s="112" t="s">
        <v>895</v>
      </c>
      <c r="O2409" s="62">
        <f t="shared" si="161"/>
        <v>72</v>
      </c>
      <c r="P2409" s="75"/>
    </row>
    <row r="2410" spans="1:16" s="5" customFormat="1" ht="17.45" customHeight="1">
      <c r="A2410" s="4">
        <v>2401</v>
      </c>
      <c r="B2410" s="133" t="s">
        <v>12318</v>
      </c>
      <c r="C2410" s="134" t="s">
        <v>12319</v>
      </c>
      <c r="D2410" s="135" t="s">
        <v>300</v>
      </c>
      <c r="E2410" s="81" t="s">
        <v>12362</v>
      </c>
      <c r="F2410" s="145">
        <v>5.77</v>
      </c>
      <c r="G2410" s="145">
        <v>5.77</v>
      </c>
      <c r="H2410" s="48">
        <v>57</v>
      </c>
      <c r="I2410" s="48">
        <v>61</v>
      </c>
      <c r="J2410" s="151" t="str">
        <f t="shared" si="158"/>
        <v xml:space="preserve"> </v>
      </c>
      <c r="K2410" s="151" t="str">
        <f t="shared" si="159"/>
        <v xml:space="preserve"> </v>
      </c>
      <c r="L2410" s="151" t="str">
        <f t="shared" si="160"/>
        <v xml:space="preserve"> </v>
      </c>
      <c r="M2410" s="83"/>
      <c r="N2410" s="112" t="s">
        <v>895</v>
      </c>
      <c r="O2410" s="62">
        <f t="shared" si="161"/>
        <v>59</v>
      </c>
      <c r="P2410" s="75"/>
    </row>
    <row r="2411" spans="1:16" s="5" customFormat="1" ht="17.45" customHeight="1">
      <c r="A2411" s="4">
        <v>2402</v>
      </c>
      <c r="B2411" s="133" t="s">
        <v>12320</v>
      </c>
      <c r="C2411" s="134" t="s">
        <v>159</v>
      </c>
      <c r="D2411" s="135" t="s">
        <v>1008</v>
      </c>
      <c r="E2411" s="81" t="s">
        <v>12362</v>
      </c>
      <c r="F2411" s="145">
        <v>7.8</v>
      </c>
      <c r="G2411" s="145">
        <v>6.25</v>
      </c>
      <c r="H2411" s="48">
        <v>70</v>
      </c>
      <c r="I2411" s="48">
        <v>63</v>
      </c>
      <c r="J2411" s="151" t="str">
        <f t="shared" si="158"/>
        <v>SVK</v>
      </c>
      <c r="K2411" s="151" t="str">
        <f t="shared" si="159"/>
        <v xml:space="preserve"> </v>
      </c>
      <c r="L2411" s="151" t="str">
        <f t="shared" si="160"/>
        <v xml:space="preserve"> </v>
      </c>
      <c r="M2411" s="120"/>
      <c r="N2411" s="112" t="s">
        <v>895</v>
      </c>
      <c r="O2411" s="62">
        <f t="shared" si="161"/>
        <v>66.5</v>
      </c>
      <c r="P2411" s="75"/>
    </row>
    <row r="2412" spans="1:16" s="5" customFormat="1" ht="17.45" customHeight="1">
      <c r="A2412" s="4">
        <v>2403</v>
      </c>
      <c r="B2412" s="133" t="s">
        <v>12321</v>
      </c>
      <c r="C2412" s="134" t="s">
        <v>2524</v>
      </c>
      <c r="D2412" s="135" t="s">
        <v>3470</v>
      </c>
      <c r="E2412" s="81" t="s">
        <v>12362</v>
      </c>
      <c r="F2412" s="145">
        <v>7.1</v>
      </c>
      <c r="G2412" s="145">
        <v>5.0199999999999996</v>
      </c>
      <c r="H2412" s="48">
        <v>60</v>
      </c>
      <c r="I2412" s="48">
        <v>54</v>
      </c>
      <c r="J2412" s="151" t="str">
        <f t="shared" si="158"/>
        <v xml:space="preserve"> </v>
      </c>
      <c r="K2412" s="151" t="str">
        <f t="shared" si="159"/>
        <v xml:space="preserve"> </v>
      </c>
      <c r="L2412" s="151" t="str">
        <f t="shared" si="160"/>
        <v xml:space="preserve"> </v>
      </c>
      <c r="M2412" s="83"/>
      <c r="N2412" s="112"/>
      <c r="O2412" s="62">
        <f t="shared" si="161"/>
        <v>57</v>
      </c>
      <c r="P2412" s="75"/>
    </row>
    <row r="2413" spans="1:16" s="5" customFormat="1" ht="17.45" customHeight="1">
      <c r="A2413" s="4">
        <v>2404</v>
      </c>
      <c r="B2413" s="133" t="s">
        <v>12322</v>
      </c>
      <c r="C2413" s="134" t="s">
        <v>586</v>
      </c>
      <c r="D2413" s="135" t="s">
        <v>2574</v>
      </c>
      <c r="E2413" s="81" t="s">
        <v>12362</v>
      </c>
      <c r="F2413" s="145">
        <v>7.47</v>
      </c>
      <c r="G2413" s="145">
        <v>6.27</v>
      </c>
      <c r="H2413" s="48">
        <v>63</v>
      </c>
      <c r="I2413" s="48">
        <v>65</v>
      </c>
      <c r="J2413" s="151" t="str">
        <f t="shared" si="158"/>
        <v xml:space="preserve"> </v>
      </c>
      <c r="K2413" s="151" t="str">
        <f t="shared" si="159"/>
        <v xml:space="preserve"> </v>
      </c>
      <c r="L2413" s="151" t="str">
        <f t="shared" si="160"/>
        <v xml:space="preserve"> </v>
      </c>
      <c r="M2413" s="51"/>
      <c r="N2413" s="112" t="s">
        <v>895</v>
      </c>
      <c r="O2413" s="62">
        <f t="shared" si="161"/>
        <v>64</v>
      </c>
      <c r="P2413" s="75"/>
    </row>
    <row r="2414" spans="1:16" s="5" customFormat="1" ht="17.45" customHeight="1">
      <c r="A2414" s="4">
        <v>2405</v>
      </c>
      <c r="B2414" s="133" t="s">
        <v>12323</v>
      </c>
      <c r="C2414" s="134" t="s">
        <v>12324</v>
      </c>
      <c r="D2414" s="135" t="s">
        <v>2574</v>
      </c>
      <c r="E2414" s="81" t="s">
        <v>12362</v>
      </c>
      <c r="F2414" s="145">
        <v>7.33</v>
      </c>
      <c r="G2414" s="145">
        <v>5.75</v>
      </c>
      <c r="H2414" s="48">
        <v>84</v>
      </c>
      <c r="I2414" s="48">
        <v>94</v>
      </c>
      <c r="J2414" s="151" t="str">
        <f t="shared" si="158"/>
        <v>SVK</v>
      </c>
      <c r="K2414" s="151" t="str">
        <f t="shared" si="159"/>
        <v xml:space="preserve"> </v>
      </c>
      <c r="L2414" s="151" t="str">
        <f t="shared" si="160"/>
        <v xml:space="preserve"> </v>
      </c>
      <c r="M2414" s="108"/>
      <c r="N2414" s="112" t="s">
        <v>895</v>
      </c>
      <c r="O2414" s="62">
        <f t="shared" si="161"/>
        <v>89</v>
      </c>
      <c r="P2414" s="4"/>
    </row>
    <row r="2415" spans="1:16" s="5" customFormat="1" ht="17.45" customHeight="1">
      <c r="A2415" s="4">
        <v>2406</v>
      </c>
      <c r="B2415" s="133" t="s">
        <v>12325</v>
      </c>
      <c r="C2415" s="134" t="s">
        <v>12326</v>
      </c>
      <c r="D2415" s="135" t="s">
        <v>2574</v>
      </c>
      <c r="E2415" s="81" t="s">
        <v>12362</v>
      </c>
      <c r="F2415" s="145">
        <v>7.03</v>
      </c>
      <c r="G2415" s="145">
        <v>4.88</v>
      </c>
      <c r="H2415" s="48">
        <v>62</v>
      </c>
      <c r="I2415" s="48">
        <v>50</v>
      </c>
      <c r="J2415" s="151" t="str">
        <f t="shared" si="158"/>
        <v xml:space="preserve"> </v>
      </c>
      <c r="K2415" s="151" t="str">
        <f t="shared" si="159"/>
        <v xml:space="preserve"> </v>
      </c>
      <c r="L2415" s="151" t="str">
        <f t="shared" si="160"/>
        <v xml:space="preserve"> </v>
      </c>
      <c r="M2415" s="108"/>
      <c r="N2415" s="112" t="s">
        <v>895</v>
      </c>
      <c r="O2415" s="62">
        <f t="shared" si="161"/>
        <v>56</v>
      </c>
      <c r="P2415" s="4"/>
    </row>
    <row r="2416" spans="1:16" s="5" customFormat="1" ht="17.45" customHeight="1">
      <c r="A2416" s="4">
        <v>2407</v>
      </c>
      <c r="B2416" s="133" t="s">
        <v>12327</v>
      </c>
      <c r="C2416" s="134" t="s">
        <v>1758</v>
      </c>
      <c r="D2416" s="135" t="s">
        <v>2574</v>
      </c>
      <c r="E2416" s="81" t="s">
        <v>12362</v>
      </c>
      <c r="F2416" s="145">
        <v>7.4</v>
      </c>
      <c r="G2416" s="145">
        <v>5.52</v>
      </c>
      <c r="H2416" s="48">
        <v>62</v>
      </c>
      <c r="I2416" s="48">
        <v>64</v>
      </c>
      <c r="J2416" s="151" t="str">
        <f t="shared" si="158"/>
        <v xml:space="preserve"> </v>
      </c>
      <c r="K2416" s="151" t="str">
        <f t="shared" si="159"/>
        <v xml:space="preserve"> </v>
      </c>
      <c r="L2416" s="151" t="str">
        <f t="shared" si="160"/>
        <v xml:space="preserve"> </v>
      </c>
      <c r="M2416" s="101"/>
      <c r="N2416" s="112" t="s">
        <v>895</v>
      </c>
      <c r="O2416" s="62">
        <f t="shared" si="161"/>
        <v>63</v>
      </c>
      <c r="P2416" s="4"/>
    </row>
    <row r="2417" spans="1:16" s="5" customFormat="1" ht="17.45" customHeight="1">
      <c r="A2417" s="4">
        <v>2408</v>
      </c>
      <c r="B2417" s="133" t="s">
        <v>12328</v>
      </c>
      <c r="C2417" s="134" t="s">
        <v>3776</v>
      </c>
      <c r="D2417" s="135" t="s">
        <v>4038</v>
      </c>
      <c r="E2417" s="81" t="s">
        <v>12362</v>
      </c>
      <c r="F2417" s="145">
        <v>6.67</v>
      </c>
      <c r="G2417" s="145">
        <v>6.27</v>
      </c>
      <c r="H2417" s="48">
        <v>62</v>
      </c>
      <c r="I2417" s="48">
        <v>62</v>
      </c>
      <c r="J2417" s="151" t="str">
        <f t="shared" si="158"/>
        <v xml:space="preserve"> </v>
      </c>
      <c r="K2417" s="151" t="str">
        <f t="shared" si="159"/>
        <v xml:space="preserve"> </v>
      </c>
      <c r="L2417" s="151" t="str">
        <f t="shared" si="160"/>
        <v xml:space="preserve"> </v>
      </c>
      <c r="M2417" s="101"/>
      <c r="N2417" s="112" t="s">
        <v>895</v>
      </c>
      <c r="O2417" s="62">
        <f t="shared" si="161"/>
        <v>62</v>
      </c>
      <c r="P2417" s="4"/>
    </row>
    <row r="2418" spans="1:16" s="5" customFormat="1" ht="17.45" customHeight="1">
      <c r="A2418" s="4">
        <v>2409</v>
      </c>
      <c r="B2418" s="133" t="s">
        <v>12329</v>
      </c>
      <c r="C2418" s="134" t="s">
        <v>9048</v>
      </c>
      <c r="D2418" s="135" t="s">
        <v>3009</v>
      </c>
      <c r="E2418" s="81" t="s">
        <v>12362</v>
      </c>
      <c r="F2418" s="145">
        <v>8.4</v>
      </c>
      <c r="G2418" s="145">
        <v>8.0500000000000007</v>
      </c>
      <c r="H2418" s="48">
        <v>68</v>
      </c>
      <c r="I2418" s="48">
        <v>72</v>
      </c>
      <c r="J2418" s="151" t="str">
        <f t="shared" si="158"/>
        <v xml:space="preserve"> </v>
      </c>
      <c r="K2418" s="151" t="str">
        <f t="shared" si="159"/>
        <v>SVK</v>
      </c>
      <c r="L2418" s="151" t="str">
        <f t="shared" si="160"/>
        <v xml:space="preserve"> </v>
      </c>
      <c r="M2418" s="120"/>
      <c r="N2418" s="112" t="s">
        <v>895</v>
      </c>
      <c r="O2418" s="62">
        <f t="shared" si="161"/>
        <v>70</v>
      </c>
      <c r="P2418" s="4"/>
    </row>
    <row r="2419" spans="1:16" s="5" customFormat="1" ht="17.45" customHeight="1">
      <c r="A2419" s="4">
        <v>2410</v>
      </c>
      <c r="B2419" s="133" t="s">
        <v>12330</v>
      </c>
      <c r="C2419" s="134" t="s">
        <v>12331</v>
      </c>
      <c r="D2419" s="135" t="s">
        <v>4249</v>
      </c>
      <c r="E2419" s="81" t="s">
        <v>12362</v>
      </c>
      <c r="F2419" s="145">
        <v>6.87</v>
      </c>
      <c r="G2419" s="145">
        <v>6.88</v>
      </c>
      <c r="H2419" s="48">
        <v>75</v>
      </c>
      <c r="I2419" s="48">
        <v>98</v>
      </c>
      <c r="J2419" s="151" t="str">
        <f t="shared" si="158"/>
        <v xml:space="preserve"> </v>
      </c>
      <c r="K2419" s="151" t="str">
        <f t="shared" si="159"/>
        <v xml:space="preserve"> </v>
      </c>
      <c r="L2419" s="151" t="str">
        <f t="shared" si="160"/>
        <v xml:space="preserve"> </v>
      </c>
      <c r="M2419" s="83"/>
      <c r="N2419" s="112" t="s">
        <v>895</v>
      </c>
      <c r="O2419" s="62">
        <f t="shared" si="161"/>
        <v>86.5</v>
      </c>
      <c r="P2419" s="4"/>
    </row>
    <row r="2420" spans="1:16" s="5" customFormat="1" ht="17.45" customHeight="1">
      <c r="A2420" s="4">
        <v>2411</v>
      </c>
      <c r="B2420" s="133" t="s">
        <v>12332</v>
      </c>
      <c r="C2420" s="134" t="s">
        <v>9128</v>
      </c>
      <c r="D2420" s="135" t="s">
        <v>206</v>
      </c>
      <c r="E2420" s="81" t="s">
        <v>12362</v>
      </c>
      <c r="F2420" s="145">
        <v>7.8</v>
      </c>
      <c r="G2420" s="145">
        <v>8.3699999999999992</v>
      </c>
      <c r="H2420" s="48">
        <v>68</v>
      </c>
      <c r="I2420" s="48">
        <v>98</v>
      </c>
      <c r="J2420" s="151" t="str">
        <f t="shared" si="158"/>
        <v xml:space="preserve"> </v>
      </c>
      <c r="K2420" s="151" t="str">
        <f t="shared" si="159"/>
        <v>SVG</v>
      </c>
      <c r="L2420" s="151" t="str">
        <f t="shared" si="160"/>
        <v xml:space="preserve"> </v>
      </c>
      <c r="M2420" s="108"/>
      <c r="N2420" s="112" t="s">
        <v>895</v>
      </c>
      <c r="O2420" s="62">
        <f t="shared" si="161"/>
        <v>83</v>
      </c>
      <c r="P2420" s="4"/>
    </row>
    <row r="2421" spans="1:16" s="5" customFormat="1" ht="17.45" customHeight="1">
      <c r="A2421" s="4">
        <v>2412</v>
      </c>
      <c r="B2421" s="133" t="s">
        <v>12333</v>
      </c>
      <c r="C2421" s="134" t="s">
        <v>1000</v>
      </c>
      <c r="D2421" s="135" t="s">
        <v>3452</v>
      </c>
      <c r="E2421" s="81" t="s">
        <v>12362</v>
      </c>
      <c r="F2421" s="145">
        <v>7.23</v>
      </c>
      <c r="G2421" s="145">
        <v>6.43</v>
      </c>
      <c r="H2421" s="48">
        <v>70</v>
      </c>
      <c r="I2421" s="48">
        <v>86</v>
      </c>
      <c r="J2421" s="151" t="str">
        <f t="shared" si="158"/>
        <v>SVK</v>
      </c>
      <c r="K2421" s="151" t="str">
        <f t="shared" si="159"/>
        <v xml:space="preserve"> </v>
      </c>
      <c r="L2421" s="151" t="str">
        <f t="shared" si="160"/>
        <v xml:space="preserve"> </v>
      </c>
      <c r="M2421" s="120"/>
      <c r="N2421" s="112"/>
      <c r="O2421" s="62">
        <f t="shared" si="161"/>
        <v>78</v>
      </c>
      <c r="P2421" s="4"/>
    </row>
    <row r="2422" spans="1:16" s="5" customFormat="1" ht="17.45" customHeight="1">
      <c r="A2422" s="4">
        <v>2413</v>
      </c>
      <c r="B2422" s="133" t="s">
        <v>12334</v>
      </c>
      <c r="C2422" s="134" t="s">
        <v>12335</v>
      </c>
      <c r="D2422" s="135" t="s">
        <v>3334</v>
      </c>
      <c r="E2422" s="81" t="s">
        <v>12362</v>
      </c>
      <c r="F2422" s="145">
        <v>7.5</v>
      </c>
      <c r="G2422" s="145">
        <v>6.85</v>
      </c>
      <c r="H2422" s="48">
        <v>65</v>
      </c>
      <c r="I2422" s="48">
        <v>73</v>
      </c>
      <c r="J2422" s="151" t="str">
        <f t="shared" si="158"/>
        <v xml:space="preserve"> </v>
      </c>
      <c r="K2422" s="151" t="str">
        <f t="shared" si="159"/>
        <v xml:space="preserve"> </v>
      </c>
      <c r="L2422" s="151" t="str">
        <f t="shared" si="160"/>
        <v xml:space="preserve"> </v>
      </c>
      <c r="M2422" s="108"/>
      <c r="N2422" s="112" t="s">
        <v>895</v>
      </c>
      <c r="O2422" s="62">
        <f t="shared" si="161"/>
        <v>69</v>
      </c>
      <c r="P2422" s="4"/>
    </row>
    <row r="2423" spans="1:16" s="5" customFormat="1" ht="17.45" customHeight="1">
      <c r="A2423" s="4">
        <v>2414</v>
      </c>
      <c r="B2423" s="133" t="s">
        <v>12336</v>
      </c>
      <c r="C2423" s="134" t="s">
        <v>2843</v>
      </c>
      <c r="D2423" s="135" t="s">
        <v>4631</v>
      </c>
      <c r="E2423" s="81" t="s">
        <v>12362</v>
      </c>
      <c r="F2423" s="145">
        <v>7.5</v>
      </c>
      <c r="G2423" s="145">
        <v>5.72</v>
      </c>
      <c r="H2423" s="48">
        <v>55</v>
      </c>
      <c r="I2423" s="48">
        <v>51</v>
      </c>
      <c r="J2423" s="151" t="str">
        <f t="shared" si="158"/>
        <v xml:space="preserve"> </v>
      </c>
      <c r="K2423" s="151" t="str">
        <f t="shared" si="159"/>
        <v xml:space="preserve"> </v>
      </c>
      <c r="L2423" s="151" t="str">
        <f t="shared" si="160"/>
        <v xml:space="preserve"> </v>
      </c>
      <c r="M2423" s="101"/>
      <c r="N2423" s="112" t="s">
        <v>895</v>
      </c>
      <c r="O2423" s="62">
        <f t="shared" si="161"/>
        <v>53</v>
      </c>
      <c r="P2423" s="4"/>
    </row>
    <row r="2424" spans="1:16" s="5" customFormat="1" ht="17.45" customHeight="1">
      <c r="A2424" s="4">
        <v>2415</v>
      </c>
      <c r="B2424" s="133" t="s">
        <v>12337</v>
      </c>
      <c r="C2424" s="134" t="s">
        <v>12338</v>
      </c>
      <c r="D2424" s="135" t="s">
        <v>3246</v>
      </c>
      <c r="E2424" s="81" t="s">
        <v>12362</v>
      </c>
      <c r="F2424" s="145">
        <v>8.3000000000000007</v>
      </c>
      <c r="G2424" s="145">
        <v>6.92</v>
      </c>
      <c r="H2424" s="48">
        <v>75</v>
      </c>
      <c r="I2424" s="48">
        <v>77</v>
      </c>
      <c r="J2424" s="151" t="str">
        <f t="shared" si="158"/>
        <v>SVK</v>
      </c>
      <c r="K2424" s="151" t="str">
        <f t="shared" si="159"/>
        <v xml:space="preserve"> </v>
      </c>
      <c r="L2424" s="151" t="str">
        <f t="shared" si="160"/>
        <v xml:space="preserve"> </v>
      </c>
      <c r="M2424" s="63"/>
      <c r="N2424" s="112" t="s">
        <v>895</v>
      </c>
      <c r="O2424" s="62">
        <f t="shared" si="161"/>
        <v>76</v>
      </c>
      <c r="P2424" s="4"/>
    </row>
    <row r="2425" spans="1:16" s="5" customFormat="1" ht="17.45" customHeight="1">
      <c r="A2425" s="4">
        <v>2416</v>
      </c>
      <c r="B2425" s="133" t="s">
        <v>12339</v>
      </c>
      <c r="C2425" s="134" t="s">
        <v>12340</v>
      </c>
      <c r="D2425" s="135" t="s">
        <v>3457</v>
      </c>
      <c r="E2425" s="81" t="s">
        <v>12362</v>
      </c>
      <c r="F2425" s="145">
        <v>7.3</v>
      </c>
      <c r="G2425" s="145">
        <v>2.17</v>
      </c>
      <c r="H2425" s="48">
        <v>57</v>
      </c>
      <c r="I2425" s="48">
        <v>52</v>
      </c>
      <c r="J2425" s="151" t="str">
        <f t="shared" ref="J2425:J2488" si="162">IF(AND(F2425&gt;=9,H2425&gt;=90),"SVXS",IF(AND(F2425&gt;=8,H2425&gt;=80),"SVG",IF(AND(F2425&gt;=7,H2425&gt;=70),"SVK"," ")))</f>
        <v xml:space="preserve"> </v>
      </c>
      <c r="K2425" s="151" t="str">
        <f t="shared" ref="K2425:K2488" si="163">IF(AND(G2425&gt;=9,I2425&gt;=90),"SVXS",IF(AND(G2425&gt;=8,I2425&gt;=80),"SVG",IF(AND(G2425&gt;=7,I2425&gt;=70),"SVK"," ")))</f>
        <v xml:space="preserve"> </v>
      </c>
      <c r="L2425" s="151" t="str">
        <f t="shared" ref="L2425:L2488" si="164">IF(AND(J2425="SVXS",K2425="SVXS"),"SVXS",IF(AND(J2425="SVG",K2425="SVG"),"SVG",IF(AND(J2425="SVK",K2425="SVK"),"SVK",IF(AND(J2425="SVXS",K2425="SVG"),"SVG",IF(AND(J2425="SVG",K2425="SVXS"),"SVG",IF(AND(J2425="SVG",K2425="SVK"),"SVK",IF(AND(J2425="SVK",K2425="SVG"),"SVK"," ")))))))</f>
        <v xml:space="preserve"> </v>
      </c>
      <c r="M2425" s="83"/>
      <c r="N2425" s="112" t="s">
        <v>895</v>
      </c>
      <c r="O2425" s="62">
        <f t="shared" ref="O2425:O2488" si="165">SUM(H2425:I2425)/2</f>
        <v>54.5</v>
      </c>
      <c r="P2425" s="4"/>
    </row>
    <row r="2426" spans="1:16" s="5" customFormat="1" ht="17.45" customHeight="1">
      <c r="A2426" s="4">
        <v>2417</v>
      </c>
      <c r="B2426" s="133" t="s">
        <v>12341</v>
      </c>
      <c r="C2426" s="134" t="s">
        <v>12342</v>
      </c>
      <c r="D2426" s="135" t="s">
        <v>3457</v>
      </c>
      <c r="E2426" s="81" t="s">
        <v>12362</v>
      </c>
      <c r="F2426" s="145">
        <v>8.77</v>
      </c>
      <c r="G2426" s="145">
        <v>8.7200000000000006</v>
      </c>
      <c r="H2426" s="48">
        <v>64</v>
      </c>
      <c r="I2426" s="48">
        <v>97</v>
      </c>
      <c r="J2426" s="151" t="str">
        <f t="shared" si="162"/>
        <v xml:space="preserve"> </v>
      </c>
      <c r="K2426" s="151" t="str">
        <f t="shared" si="163"/>
        <v>SVG</v>
      </c>
      <c r="L2426" s="151" t="str">
        <f t="shared" si="164"/>
        <v xml:space="preserve"> </v>
      </c>
      <c r="M2426" s="51"/>
      <c r="N2426" s="112" t="s">
        <v>895</v>
      </c>
      <c r="O2426" s="62">
        <f t="shared" si="165"/>
        <v>80.5</v>
      </c>
      <c r="P2426" s="4"/>
    </row>
    <row r="2427" spans="1:16" s="5" customFormat="1" ht="17.45" customHeight="1">
      <c r="A2427" s="4">
        <v>2418</v>
      </c>
      <c r="B2427" s="133" t="s">
        <v>12343</v>
      </c>
      <c r="C2427" s="134" t="s">
        <v>4757</v>
      </c>
      <c r="D2427" s="135" t="s">
        <v>2981</v>
      </c>
      <c r="E2427" s="81" t="s">
        <v>12362</v>
      </c>
      <c r="F2427" s="145">
        <v>7.33</v>
      </c>
      <c r="G2427" s="145">
        <v>7.22</v>
      </c>
      <c r="H2427" s="48">
        <v>65</v>
      </c>
      <c r="I2427" s="48">
        <v>73</v>
      </c>
      <c r="J2427" s="151" t="str">
        <f t="shared" si="162"/>
        <v xml:space="preserve"> </v>
      </c>
      <c r="K2427" s="151" t="str">
        <f t="shared" si="163"/>
        <v>SVK</v>
      </c>
      <c r="L2427" s="151" t="str">
        <f t="shared" si="164"/>
        <v xml:space="preserve"> </v>
      </c>
      <c r="M2427" s="83"/>
      <c r="N2427" s="112" t="s">
        <v>895</v>
      </c>
      <c r="O2427" s="62">
        <f t="shared" si="165"/>
        <v>69</v>
      </c>
      <c r="P2427" s="4"/>
    </row>
    <row r="2428" spans="1:16" s="5" customFormat="1" ht="17.45" customHeight="1">
      <c r="A2428" s="4">
        <v>2419</v>
      </c>
      <c r="B2428" s="133" t="s">
        <v>12344</v>
      </c>
      <c r="C2428" s="134" t="s">
        <v>3888</v>
      </c>
      <c r="D2428" s="135" t="s">
        <v>9185</v>
      </c>
      <c r="E2428" s="81" t="s">
        <v>12362</v>
      </c>
      <c r="F2428" s="145">
        <v>7.13</v>
      </c>
      <c r="G2428" s="145">
        <v>6.55</v>
      </c>
      <c r="H2428" s="48">
        <v>72</v>
      </c>
      <c r="I2428" s="48">
        <v>73</v>
      </c>
      <c r="J2428" s="151" t="str">
        <f t="shared" si="162"/>
        <v>SVK</v>
      </c>
      <c r="K2428" s="151" t="str">
        <f t="shared" si="163"/>
        <v xml:space="preserve"> </v>
      </c>
      <c r="L2428" s="151" t="str">
        <f t="shared" si="164"/>
        <v xml:space="preserve"> </v>
      </c>
      <c r="M2428" s="83"/>
      <c r="N2428" s="112" t="s">
        <v>895</v>
      </c>
      <c r="O2428" s="62">
        <f t="shared" si="165"/>
        <v>72.5</v>
      </c>
      <c r="P2428" s="4"/>
    </row>
    <row r="2429" spans="1:16" s="5" customFormat="1" ht="17.45" customHeight="1">
      <c r="A2429" s="4">
        <v>2420</v>
      </c>
      <c r="B2429" s="184" t="s">
        <v>12345</v>
      </c>
      <c r="C2429" s="185" t="s">
        <v>12346</v>
      </c>
      <c r="D2429" s="186" t="s">
        <v>3282</v>
      </c>
      <c r="E2429" s="81" t="s">
        <v>12362</v>
      </c>
      <c r="F2429" s="145">
        <v>7.67</v>
      </c>
      <c r="G2429" s="145">
        <v>7.6</v>
      </c>
      <c r="H2429" s="48">
        <v>73</v>
      </c>
      <c r="I2429" s="48">
        <v>71</v>
      </c>
      <c r="J2429" s="166" t="str">
        <f t="shared" si="162"/>
        <v>SVK</v>
      </c>
      <c r="K2429" s="166" t="str">
        <f t="shared" si="163"/>
        <v>SVK</v>
      </c>
      <c r="L2429" s="166" t="str">
        <f t="shared" si="164"/>
        <v>SVK</v>
      </c>
      <c r="M2429" s="169" t="s">
        <v>12626</v>
      </c>
      <c r="N2429" s="112" t="s">
        <v>895</v>
      </c>
      <c r="O2429" s="62">
        <f t="shared" si="165"/>
        <v>72</v>
      </c>
      <c r="P2429" s="4"/>
    </row>
    <row r="2430" spans="1:16" s="5" customFormat="1" ht="17.45" customHeight="1">
      <c r="A2430" s="4">
        <v>2421</v>
      </c>
      <c r="B2430" s="133" t="s">
        <v>12347</v>
      </c>
      <c r="C2430" s="134" t="s">
        <v>12348</v>
      </c>
      <c r="D2430" s="135" t="s">
        <v>4672</v>
      </c>
      <c r="E2430" s="81" t="s">
        <v>12362</v>
      </c>
      <c r="F2430" s="145">
        <v>8.0299999999999994</v>
      </c>
      <c r="G2430" s="145">
        <v>6.82</v>
      </c>
      <c r="H2430" s="48">
        <v>61</v>
      </c>
      <c r="I2430" s="48">
        <v>68</v>
      </c>
      <c r="J2430" s="151" t="str">
        <f t="shared" si="162"/>
        <v xml:space="preserve"> </v>
      </c>
      <c r="K2430" s="151" t="str">
        <f t="shared" si="163"/>
        <v xml:space="preserve"> </v>
      </c>
      <c r="L2430" s="151" t="str">
        <f t="shared" si="164"/>
        <v xml:space="preserve"> </v>
      </c>
      <c r="M2430" s="127"/>
      <c r="N2430" s="112" t="s">
        <v>895</v>
      </c>
      <c r="O2430" s="62">
        <f t="shared" si="165"/>
        <v>64.5</v>
      </c>
      <c r="P2430" s="4"/>
    </row>
    <row r="2431" spans="1:16" s="5" customFormat="1" ht="17.45" customHeight="1">
      <c r="A2431" s="4">
        <v>2422</v>
      </c>
      <c r="B2431" s="133" t="s">
        <v>12349</v>
      </c>
      <c r="C2431" s="134" t="s">
        <v>6370</v>
      </c>
      <c r="D2431" s="135" t="s">
        <v>4672</v>
      </c>
      <c r="E2431" s="81" t="s">
        <v>12362</v>
      </c>
      <c r="F2431" s="145">
        <v>7.13</v>
      </c>
      <c r="G2431" s="145">
        <v>5.98</v>
      </c>
      <c r="H2431" s="48">
        <v>63</v>
      </c>
      <c r="I2431" s="48">
        <v>52</v>
      </c>
      <c r="J2431" s="151" t="str">
        <f t="shared" si="162"/>
        <v xml:space="preserve"> </v>
      </c>
      <c r="K2431" s="151" t="str">
        <f t="shared" si="163"/>
        <v xml:space="preserve"> </v>
      </c>
      <c r="L2431" s="151" t="str">
        <f t="shared" si="164"/>
        <v xml:space="preserve"> </v>
      </c>
      <c r="M2431" s="127"/>
      <c r="N2431" s="112" t="s">
        <v>895</v>
      </c>
      <c r="O2431" s="62">
        <f t="shared" si="165"/>
        <v>57.5</v>
      </c>
      <c r="P2431" s="4"/>
    </row>
    <row r="2432" spans="1:16" s="5" customFormat="1" ht="17.45" customHeight="1">
      <c r="A2432" s="4">
        <v>2423</v>
      </c>
      <c r="B2432" s="133" t="s">
        <v>12350</v>
      </c>
      <c r="C2432" s="134" t="s">
        <v>2073</v>
      </c>
      <c r="D2432" s="135" t="s">
        <v>3248</v>
      </c>
      <c r="E2432" s="81" t="s">
        <v>12362</v>
      </c>
      <c r="F2432" s="145">
        <v>8.27</v>
      </c>
      <c r="G2432" s="145">
        <v>8.27</v>
      </c>
      <c r="H2432" s="48">
        <v>81</v>
      </c>
      <c r="I2432" s="48">
        <v>75</v>
      </c>
      <c r="J2432" s="151" t="str">
        <f t="shared" si="162"/>
        <v>SVG</v>
      </c>
      <c r="K2432" s="166" t="str">
        <f t="shared" si="163"/>
        <v>SVK</v>
      </c>
      <c r="L2432" s="166" t="str">
        <f t="shared" si="164"/>
        <v>SVK</v>
      </c>
      <c r="M2432" s="169" t="s">
        <v>12603</v>
      </c>
      <c r="N2432" s="112" t="s">
        <v>895</v>
      </c>
      <c r="O2432" s="62">
        <f t="shared" si="165"/>
        <v>78</v>
      </c>
      <c r="P2432" s="4"/>
    </row>
    <row r="2433" spans="1:16" s="5" customFormat="1" ht="17.45" customHeight="1">
      <c r="A2433" s="4">
        <v>2424</v>
      </c>
      <c r="B2433" s="133" t="s">
        <v>12351</v>
      </c>
      <c r="C2433" s="134" t="s">
        <v>12352</v>
      </c>
      <c r="D2433" s="135" t="s">
        <v>3462</v>
      </c>
      <c r="E2433" s="81" t="s">
        <v>12362</v>
      </c>
      <c r="F2433" s="145">
        <v>7.83</v>
      </c>
      <c r="G2433" s="145">
        <v>5.75</v>
      </c>
      <c r="H2433" s="48">
        <v>83</v>
      </c>
      <c r="I2433" s="48">
        <v>82</v>
      </c>
      <c r="J2433" s="151" t="str">
        <f t="shared" si="162"/>
        <v>SVK</v>
      </c>
      <c r="K2433" s="151" t="str">
        <f t="shared" si="163"/>
        <v xml:space="preserve"> </v>
      </c>
      <c r="L2433" s="151" t="str">
        <f t="shared" si="164"/>
        <v xml:space="preserve"> </v>
      </c>
      <c r="M2433" s="101"/>
      <c r="N2433" s="112" t="s">
        <v>895</v>
      </c>
      <c r="O2433" s="62">
        <f t="shared" si="165"/>
        <v>82.5</v>
      </c>
      <c r="P2433" s="4"/>
    </row>
    <row r="2434" spans="1:16" s="5" customFormat="1" ht="17.45" customHeight="1">
      <c r="A2434" s="4">
        <v>2425</v>
      </c>
      <c r="B2434" s="133" t="s">
        <v>12353</v>
      </c>
      <c r="C2434" s="134" t="s">
        <v>12354</v>
      </c>
      <c r="D2434" s="135" t="s">
        <v>3462</v>
      </c>
      <c r="E2434" s="81" t="s">
        <v>12362</v>
      </c>
      <c r="F2434" s="145">
        <v>8.1999999999999993</v>
      </c>
      <c r="G2434" s="145">
        <v>6.07</v>
      </c>
      <c r="H2434" s="48">
        <v>61</v>
      </c>
      <c r="I2434" s="48">
        <v>63</v>
      </c>
      <c r="J2434" s="151" t="str">
        <f t="shared" si="162"/>
        <v xml:space="preserve"> </v>
      </c>
      <c r="K2434" s="151" t="str">
        <f t="shared" si="163"/>
        <v xml:space="preserve"> </v>
      </c>
      <c r="L2434" s="151" t="str">
        <f t="shared" si="164"/>
        <v xml:space="preserve"> </v>
      </c>
      <c r="M2434" s="101"/>
      <c r="N2434" s="112" t="s">
        <v>895</v>
      </c>
      <c r="O2434" s="62">
        <f t="shared" si="165"/>
        <v>62</v>
      </c>
      <c r="P2434" s="59"/>
    </row>
    <row r="2435" spans="1:16" s="5" customFormat="1" ht="17.45" customHeight="1">
      <c r="A2435" s="4">
        <v>2426</v>
      </c>
      <c r="B2435" s="133" t="s">
        <v>12355</v>
      </c>
      <c r="C2435" s="134" t="s">
        <v>6906</v>
      </c>
      <c r="D2435" s="135" t="s">
        <v>3462</v>
      </c>
      <c r="E2435" s="81" t="s">
        <v>12362</v>
      </c>
      <c r="F2435" s="145">
        <v>7.3</v>
      </c>
      <c r="G2435" s="145">
        <v>6</v>
      </c>
      <c r="H2435" s="48">
        <v>54</v>
      </c>
      <c r="I2435" s="48">
        <v>57</v>
      </c>
      <c r="J2435" s="151" t="str">
        <f t="shared" si="162"/>
        <v xml:space="preserve"> </v>
      </c>
      <c r="K2435" s="151" t="str">
        <f t="shared" si="163"/>
        <v xml:space="preserve"> </v>
      </c>
      <c r="L2435" s="151" t="str">
        <f t="shared" si="164"/>
        <v xml:space="preserve"> </v>
      </c>
      <c r="M2435" s="83"/>
      <c r="N2435" s="112" t="s">
        <v>895</v>
      </c>
      <c r="O2435" s="62">
        <f t="shared" si="165"/>
        <v>55.5</v>
      </c>
      <c r="P2435" s="71"/>
    </row>
    <row r="2436" spans="1:16" s="5" customFormat="1" ht="17.45" customHeight="1">
      <c r="A2436" s="4">
        <v>2427</v>
      </c>
      <c r="B2436" s="133" t="s">
        <v>12356</v>
      </c>
      <c r="C2436" s="134" t="s">
        <v>3441</v>
      </c>
      <c r="D2436" s="135" t="s">
        <v>3462</v>
      </c>
      <c r="E2436" s="81" t="s">
        <v>12362</v>
      </c>
      <c r="F2436" s="145">
        <v>7.97</v>
      </c>
      <c r="G2436" s="145">
        <v>6.45</v>
      </c>
      <c r="H2436" s="48">
        <v>59</v>
      </c>
      <c r="I2436" s="48">
        <v>52</v>
      </c>
      <c r="J2436" s="151" t="str">
        <f t="shared" si="162"/>
        <v xml:space="preserve"> </v>
      </c>
      <c r="K2436" s="151" t="str">
        <f t="shared" si="163"/>
        <v xml:space="preserve"> </v>
      </c>
      <c r="L2436" s="151" t="str">
        <f t="shared" si="164"/>
        <v xml:space="preserve"> </v>
      </c>
      <c r="M2436" s="83"/>
      <c r="N2436" s="112" t="s">
        <v>895</v>
      </c>
      <c r="O2436" s="62">
        <f t="shared" si="165"/>
        <v>55.5</v>
      </c>
      <c r="P2436" s="71"/>
    </row>
    <row r="2437" spans="1:16" s="5" customFormat="1" ht="17.45" customHeight="1">
      <c r="A2437" s="4">
        <v>2428</v>
      </c>
      <c r="B2437" s="133" t="s">
        <v>12357</v>
      </c>
      <c r="C2437" s="134" t="s">
        <v>12358</v>
      </c>
      <c r="D2437" s="135" t="s">
        <v>2984</v>
      </c>
      <c r="E2437" s="81" t="s">
        <v>12362</v>
      </c>
      <c r="F2437" s="145">
        <v>8.4700000000000006</v>
      </c>
      <c r="G2437" s="145">
        <v>7.03</v>
      </c>
      <c r="H2437" s="48">
        <v>64</v>
      </c>
      <c r="I2437" s="48">
        <v>70</v>
      </c>
      <c r="J2437" s="151" t="str">
        <f t="shared" si="162"/>
        <v xml:space="preserve"> </v>
      </c>
      <c r="K2437" s="166" t="str">
        <f t="shared" si="163"/>
        <v>SVK</v>
      </c>
      <c r="L2437" s="151" t="str">
        <f t="shared" si="164"/>
        <v xml:space="preserve"> </v>
      </c>
      <c r="M2437" s="158" t="s">
        <v>12603</v>
      </c>
      <c r="N2437" s="112" t="s">
        <v>895</v>
      </c>
      <c r="O2437" s="62">
        <f t="shared" si="165"/>
        <v>67</v>
      </c>
      <c r="P2437" s="71"/>
    </row>
    <row r="2438" spans="1:16" s="5" customFormat="1" ht="17.45" customHeight="1">
      <c r="A2438" s="4">
        <v>2429</v>
      </c>
      <c r="B2438" s="133" t="s">
        <v>12359</v>
      </c>
      <c r="C2438" s="134" t="s">
        <v>1338</v>
      </c>
      <c r="D2438" s="135" t="s">
        <v>2984</v>
      </c>
      <c r="E2438" s="81" t="s">
        <v>12362</v>
      </c>
      <c r="F2438" s="145">
        <v>7.2</v>
      </c>
      <c r="G2438" s="145">
        <v>4.8</v>
      </c>
      <c r="H2438" s="48">
        <v>67</v>
      </c>
      <c r="I2438" s="48">
        <v>55</v>
      </c>
      <c r="J2438" s="151" t="str">
        <f t="shared" si="162"/>
        <v xml:space="preserve"> </v>
      </c>
      <c r="K2438" s="151" t="str">
        <f t="shared" si="163"/>
        <v xml:space="preserve"> </v>
      </c>
      <c r="L2438" s="151" t="str">
        <f t="shared" si="164"/>
        <v xml:space="preserve"> </v>
      </c>
      <c r="M2438" s="83"/>
      <c r="N2438" s="112" t="s">
        <v>895</v>
      </c>
      <c r="O2438" s="62">
        <f t="shared" si="165"/>
        <v>61</v>
      </c>
      <c r="P2438" s="71"/>
    </row>
    <row r="2439" spans="1:16" s="5" customFormat="1" ht="17.45" customHeight="1">
      <c r="A2439" s="4">
        <v>2430</v>
      </c>
      <c r="B2439" s="133" t="s">
        <v>12360</v>
      </c>
      <c r="C2439" s="134" t="s">
        <v>12361</v>
      </c>
      <c r="D2439" s="135" t="s">
        <v>2571</v>
      </c>
      <c r="E2439" s="81" t="s">
        <v>12362</v>
      </c>
      <c r="F2439" s="145">
        <v>9.07</v>
      </c>
      <c r="G2439" s="145">
        <v>8.93</v>
      </c>
      <c r="H2439" s="48">
        <v>81</v>
      </c>
      <c r="I2439" s="48">
        <v>81</v>
      </c>
      <c r="J2439" s="151" t="str">
        <f t="shared" si="162"/>
        <v>SVG</v>
      </c>
      <c r="K2439" s="151" t="str">
        <f t="shared" si="163"/>
        <v>SVG</v>
      </c>
      <c r="L2439" s="151" t="str">
        <f t="shared" si="164"/>
        <v>SVG</v>
      </c>
      <c r="M2439" s="83"/>
      <c r="N2439" s="112" t="s">
        <v>895</v>
      </c>
      <c r="O2439" s="62">
        <f t="shared" si="165"/>
        <v>81</v>
      </c>
      <c r="P2439" s="71"/>
    </row>
    <row r="2440" spans="1:16" s="5" customFormat="1" ht="17.45" customHeight="1">
      <c r="A2440" s="4">
        <v>2431</v>
      </c>
      <c r="B2440" s="133" t="s">
        <v>12363</v>
      </c>
      <c r="C2440" s="134" t="s">
        <v>3766</v>
      </c>
      <c r="D2440" s="135" t="s">
        <v>552</v>
      </c>
      <c r="E2440" s="81" t="s">
        <v>12396</v>
      </c>
      <c r="F2440" s="145">
        <v>6.1</v>
      </c>
      <c r="G2440" s="145">
        <v>6.52</v>
      </c>
      <c r="H2440" s="48">
        <v>52</v>
      </c>
      <c r="I2440" s="48">
        <v>52</v>
      </c>
      <c r="J2440" s="151" t="str">
        <f t="shared" si="162"/>
        <v xml:space="preserve"> </v>
      </c>
      <c r="K2440" s="151" t="str">
        <f t="shared" si="163"/>
        <v xml:space="preserve"> </v>
      </c>
      <c r="L2440" s="151" t="str">
        <f t="shared" si="164"/>
        <v xml:space="preserve"> </v>
      </c>
      <c r="M2440" s="83"/>
      <c r="N2440" s="112"/>
      <c r="O2440" s="62">
        <f t="shared" si="165"/>
        <v>52</v>
      </c>
      <c r="P2440" s="71"/>
    </row>
    <row r="2441" spans="1:16" s="5" customFormat="1" ht="17.45" customHeight="1">
      <c r="A2441" s="4">
        <v>2432</v>
      </c>
      <c r="B2441" s="133" t="s">
        <v>12364</v>
      </c>
      <c r="C2441" s="134" t="s">
        <v>3724</v>
      </c>
      <c r="D2441" s="135" t="s">
        <v>1451</v>
      </c>
      <c r="E2441" s="81" t="s">
        <v>12396</v>
      </c>
      <c r="F2441" s="145">
        <v>8.1999999999999993</v>
      </c>
      <c r="G2441" s="145">
        <v>8.2799999999999994</v>
      </c>
      <c r="H2441" s="48">
        <v>70</v>
      </c>
      <c r="I2441" s="48">
        <v>61</v>
      </c>
      <c r="J2441" s="151" t="str">
        <f t="shared" si="162"/>
        <v>SVK</v>
      </c>
      <c r="K2441" s="151" t="str">
        <f t="shared" si="163"/>
        <v xml:space="preserve"> </v>
      </c>
      <c r="L2441" s="151" t="str">
        <f t="shared" si="164"/>
        <v xml:space="preserve"> </v>
      </c>
      <c r="M2441" s="83"/>
      <c r="N2441" s="112" t="s">
        <v>895</v>
      </c>
      <c r="O2441" s="62">
        <f t="shared" si="165"/>
        <v>65.5</v>
      </c>
      <c r="P2441" s="76"/>
    </row>
    <row r="2442" spans="1:16" s="5" customFormat="1" ht="17.45" customHeight="1">
      <c r="A2442" s="4">
        <v>2433</v>
      </c>
      <c r="B2442" s="133" t="s">
        <v>12365</v>
      </c>
      <c r="C2442" s="134" t="s">
        <v>12366</v>
      </c>
      <c r="D2442" s="135" t="s">
        <v>3476</v>
      </c>
      <c r="E2442" s="81" t="s">
        <v>12396</v>
      </c>
      <c r="F2442" s="145">
        <v>7.27</v>
      </c>
      <c r="G2442" s="145">
        <v>6.35</v>
      </c>
      <c r="H2442" s="48">
        <v>52</v>
      </c>
      <c r="I2442" s="48">
        <v>51</v>
      </c>
      <c r="J2442" s="151" t="str">
        <f t="shared" si="162"/>
        <v xml:space="preserve"> </v>
      </c>
      <c r="K2442" s="151" t="str">
        <f t="shared" si="163"/>
        <v xml:space="preserve"> </v>
      </c>
      <c r="L2442" s="151" t="str">
        <f t="shared" si="164"/>
        <v xml:space="preserve"> </v>
      </c>
      <c r="M2442" s="83"/>
      <c r="N2442" s="112" t="s">
        <v>895</v>
      </c>
      <c r="O2442" s="62">
        <f t="shared" si="165"/>
        <v>51.5</v>
      </c>
      <c r="P2442" s="76"/>
    </row>
    <row r="2443" spans="1:16" s="5" customFormat="1" ht="17.45" customHeight="1">
      <c r="A2443" s="4">
        <v>2434</v>
      </c>
      <c r="B2443" s="133" t="s">
        <v>12367</v>
      </c>
      <c r="C2443" s="134" t="s">
        <v>3783</v>
      </c>
      <c r="D2443" s="135" t="s">
        <v>2908</v>
      </c>
      <c r="E2443" s="81" t="s">
        <v>12396</v>
      </c>
      <c r="F2443" s="145">
        <v>6.83</v>
      </c>
      <c r="G2443" s="145">
        <v>7.71</v>
      </c>
      <c r="H2443" s="48">
        <v>54</v>
      </c>
      <c r="I2443" s="48">
        <v>53</v>
      </c>
      <c r="J2443" s="151" t="str">
        <f t="shared" si="162"/>
        <v xml:space="preserve"> </v>
      </c>
      <c r="K2443" s="151" t="str">
        <f t="shared" si="163"/>
        <v xml:space="preserve"> </v>
      </c>
      <c r="L2443" s="151" t="str">
        <f t="shared" si="164"/>
        <v xml:space="preserve"> </v>
      </c>
      <c r="M2443" s="101"/>
      <c r="N2443" s="112"/>
      <c r="O2443" s="62">
        <f t="shared" si="165"/>
        <v>53.5</v>
      </c>
      <c r="P2443" s="76"/>
    </row>
    <row r="2444" spans="1:16" s="5" customFormat="1" ht="17.45" customHeight="1">
      <c r="A2444" s="4">
        <v>2435</v>
      </c>
      <c r="B2444" s="133" t="s">
        <v>12368</v>
      </c>
      <c r="C2444" s="134" t="s">
        <v>4662</v>
      </c>
      <c r="D2444" s="135" t="s">
        <v>559</v>
      </c>
      <c r="E2444" s="81" t="s">
        <v>12396</v>
      </c>
      <c r="F2444" s="145">
        <v>8.1300000000000008</v>
      </c>
      <c r="G2444" s="145">
        <v>7.33</v>
      </c>
      <c r="H2444" s="48">
        <v>82</v>
      </c>
      <c r="I2444" s="48">
        <v>83</v>
      </c>
      <c r="J2444" s="151" t="str">
        <f t="shared" si="162"/>
        <v>SVG</v>
      </c>
      <c r="K2444" s="166" t="str">
        <f t="shared" si="163"/>
        <v>SVK</v>
      </c>
      <c r="L2444" s="166" t="str">
        <f t="shared" si="164"/>
        <v>SVK</v>
      </c>
      <c r="M2444" s="158" t="s">
        <v>12603</v>
      </c>
      <c r="N2444" s="112" t="s">
        <v>895</v>
      </c>
      <c r="O2444" s="62">
        <f t="shared" si="165"/>
        <v>82.5</v>
      </c>
      <c r="P2444" s="87"/>
    </row>
    <row r="2445" spans="1:16" s="5" customFormat="1" ht="17.45" customHeight="1">
      <c r="A2445" s="4">
        <v>2436</v>
      </c>
      <c r="B2445" s="133" t="s">
        <v>12369</v>
      </c>
      <c r="C2445" s="134" t="s">
        <v>12370</v>
      </c>
      <c r="D2445" s="135" t="s">
        <v>995</v>
      </c>
      <c r="E2445" s="81" t="s">
        <v>12396</v>
      </c>
      <c r="F2445" s="145">
        <v>6.27</v>
      </c>
      <c r="G2445" s="145">
        <v>6.3</v>
      </c>
      <c r="H2445" s="48">
        <v>51</v>
      </c>
      <c r="I2445" s="48">
        <v>52</v>
      </c>
      <c r="J2445" s="151" t="str">
        <f t="shared" si="162"/>
        <v xml:space="preserve"> </v>
      </c>
      <c r="K2445" s="151" t="str">
        <f t="shared" si="163"/>
        <v xml:space="preserve"> </v>
      </c>
      <c r="L2445" s="151" t="str">
        <f t="shared" si="164"/>
        <v xml:space="preserve"> </v>
      </c>
      <c r="M2445" s="83"/>
      <c r="N2445" s="112"/>
      <c r="O2445" s="62">
        <f t="shared" si="165"/>
        <v>51.5</v>
      </c>
      <c r="P2445" s="71"/>
    </row>
    <row r="2446" spans="1:16" s="5" customFormat="1" ht="17.45" customHeight="1">
      <c r="A2446" s="4">
        <v>2437</v>
      </c>
      <c r="B2446" s="133" t="s">
        <v>12371</v>
      </c>
      <c r="C2446" s="134" t="s">
        <v>351</v>
      </c>
      <c r="D2446" s="135" t="s">
        <v>2322</v>
      </c>
      <c r="E2446" s="81" t="s">
        <v>12396</v>
      </c>
      <c r="F2446" s="145">
        <v>6.4</v>
      </c>
      <c r="G2446" s="145">
        <v>5.56</v>
      </c>
      <c r="H2446" s="48">
        <v>54</v>
      </c>
      <c r="I2446" s="48">
        <v>51</v>
      </c>
      <c r="J2446" s="151" t="str">
        <f t="shared" si="162"/>
        <v xml:space="preserve"> </v>
      </c>
      <c r="K2446" s="151" t="str">
        <f t="shared" si="163"/>
        <v xml:space="preserve"> </v>
      </c>
      <c r="L2446" s="151" t="str">
        <f t="shared" si="164"/>
        <v xml:space="preserve"> </v>
      </c>
      <c r="M2446" s="101"/>
      <c r="N2446" s="112"/>
      <c r="O2446" s="62">
        <f t="shared" si="165"/>
        <v>52.5</v>
      </c>
      <c r="P2446" s="71"/>
    </row>
    <row r="2447" spans="1:16" s="5" customFormat="1" ht="17.45" customHeight="1">
      <c r="A2447" s="4">
        <v>2438</v>
      </c>
      <c r="B2447" s="133" t="s">
        <v>12372</v>
      </c>
      <c r="C2447" s="134" t="s">
        <v>562</v>
      </c>
      <c r="D2447" s="135" t="s">
        <v>3610</v>
      </c>
      <c r="E2447" s="81" t="s">
        <v>12396</v>
      </c>
      <c r="F2447" s="145">
        <v>6.93</v>
      </c>
      <c r="G2447" s="145">
        <v>7.72</v>
      </c>
      <c r="H2447" s="48">
        <v>58</v>
      </c>
      <c r="I2447" s="48">
        <v>53</v>
      </c>
      <c r="J2447" s="151" t="str">
        <f t="shared" si="162"/>
        <v xml:space="preserve"> </v>
      </c>
      <c r="K2447" s="151" t="str">
        <f t="shared" si="163"/>
        <v xml:space="preserve"> </v>
      </c>
      <c r="L2447" s="151" t="str">
        <f t="shared" si="164"/>
        <v xml:space="preserve"> </v>
      </c>
      <c r="M2447" s="101"/>
      <c r="N2447" s="112" t="s">
        <v>895</v>
      </c>
      <c r="O2447" s="62">
        <f t="shared" si="165"/>
        <v>55.5</v>
      </c>
      <c r="P2447" s="87"/>
    </row>
    <row r="2448" spans="1:16" s="5" customFormat="1" ht="17.45" customHeight="1">
      <c r="A2448" s="4">
        <v>2439</v>
      </c>
      <c r="B2448" s="133" t="s">
        <v>12373</v>
      </c>
      <c r="C2448" s="134" t="s">
        <v>3408</v>
      </c>
      <c r="D2448" s="135" t="s">
        <v>3511</v>
      </c>
      <c r="E2448" s="81" t="s">
        <v>12396</v>
      </c>
      <c r="F2448" s="145">
        <v>7.27</v>
      </c>
      <c r="G2448" s="145">
        <v>5.85</v>
      </c>
      <c r="H2448" s="48">
        <v>84</v>
      </c>
      <c r="I2448" s="48">
        <v>67</v>
      </c>
      <c r="J2448" s="151" t="str">
        <f t="shared" si="162"/>
        <v>SVK</v>
      </c>
      <c r="K2448" s="151" t="str">
        <f t="shared" si="163"/>
        <v xml:space="preserve"> </v>
      </c>
      <c r="L2448" s="151" t="str">
        <f t="shared" si="164"/>
        <v xml:space="preserve"> </v>
      </c>
      <c r="M2448" s="83"/>
      <c r="N2448" s="112"/>
      <c r="O2448" s="62">
        <f t="shared" si="165"/>
        <v>75.5</v>
      </c>
      <c r="P2448" s="59"/>
    </row>
    <row r="2449" spans="1:16" s="5" customFormat="1" ht="17.45" customHeight="1">
      <c r="A2449" s="4">
        <v>2440</v>
      </c>
      <c r="B2449" s="133" t="s">
        <v>12374</v>
      </c>
      <c r="C2449" s="134" t="s">
        <v>3491</v>
      </c>
      <c r="D2449" s="135" t="s">
        <v>4264</v>
      </c>
      <c r="E2449" s="81" t="s">
        <v>12396</v>
      </c>
      <c r="F2449" s="145">
        <v>7.73</v>
      </c>
      <c r="G2449" s="145">
        <v>8.66</v>
      </c>
      <c r="H2449" s="48">
        <v>55</v>
      </c>
      <c r="I2449" s="48">
        <v>54</v>
      </c>
      <c r="J2449" s="151" t="str">
        <f t="shared" si="162"/>
        <v xml:space="preserve"> </v>
      </c>
      <c r="K2449" s="151" t="str">
        <f t="shared" si="163"/>
        <v xml:space="preserve"> </v>
      </c>
      <c r="L2449" s="151" t="str">
        <f t="shared" si="164"/>
        <v xml:space="preserve"> </v>
      </c>
      <c r="M2449" s="101"/>
      <c r="N2449" s="112"/>
      <c r="O2449" s="62">
        <f t="shared" si="165"/>
        <v>54.5</v>
      </c>
      <c r="P2449" s="71"/>
    </row>
    <row r="2450" spans="1:16" s="5" customFormat="1" ht="17.45" customHeight="1">
      <c r="A2450" s="4">
        <v>2441</v>
      </c>
      <c r="B2450" s="133" t="s">
        <v>12375</v>
      </c>
      <c r="C2450" s="134" t="s">
        <v>1740</v>
      </c>
      <c r="D2450" s="135" t="s">
        <v>3764</v>
      </c>
      <c r="E2450" s="81" t="s">
        <v>12396</v>
      </c>
      <c r="F2450" s="145">
        <v>7.27</v>
      </c>
      <c r="G2450" s="145">
        <v>6.49</v>
      </c>
      <c r="H2450" s="48">
        <v>55</v>
      </c>
      <c r="I2450" s="48">
        <v>50</v>
      </c>
      <c r="J2450" s="151" t="str">
        <f t="shared" si="162"/>
        <v xml:space="preserve"> </v>
      </c>
      <c r="K2450" s="151" t="str">
        <f t="shared" si="163"/>
        <v xml:space="preserve"> </v>
      </c>
      <c r="L2450" s="151" t="str">
        <f t="shared" si="164"/>
        <v xml:space="preserve"> </v>
      </c>
      <c r="M2450" s="83"/>
      <c r="N2450" s="112" t="s">
        <v>895</v>
      </c>
      <c r="O2450" s="62">
        <f t="shared" si="165"/>
        <v>52.5</v>
      </c>
      <c r="P2450" s="59"/>
    </row>
    <row r="2451" spans="1:16" s="5" customFormat="1" ht="17.45" customHeight="1">
      <c r="A2451" s="4">
        <v>2442</v>
      </c>
      <c r="B2451" s="133" t="s">
        <v>12376</v>
      </c>
      <c r="C2451" s="134" t="s">
        <v>12377</v>
      </c>
      <c r="D2451" s="135" t="s">
        <v>3383</v>
      </c>
      <c r="E2451" s="81" t="s">
        <v>12396</v>
      </c>
      <c r="F2451" s="145">
        <v>7.8</v>
      </c>
      <c r="G2451" s="145">
        <v>7.49</v>
      </c>
      <c r="H2451" s="48">
        <v>70</v>
      </c>
      <c r="I2451" s="48">
        <v>58</v>
      </c>
      <c r="J2451" s="151" t="str">
        <f t="shared" si="162"/>
        <v>SVK</v>
      </c>
      <c r="K2451" s="151" t="str">
        <f t="shared" si="163"/>
        <v xml:space="preserve"> </v>
      </c>
      <c r="L2451" s="151" t="str">
        <f t="shared" si="164"/>
        <v xml:space="preserve"> </v>
      </c>
      <c r="M2451" s="83"/>
      <c r="N2451" s="112" t="s">
        <v>895</v>
      </c>
      <c r="O2451" s="62">
        <f t="shared" si="165"/>
        <v>64</v>
      </c>
      <c r="P2451" s="71"/>
    </row>
    <row r="2452" spans="1:16" s="5" customFormat="1" ht="17.45" customHeight="1">
      <c r="A2452" s="4">
        <v>2443</v>
      </c>
      <c r="B2452" s="133" t="s">
        <v>12378</v>
      </c>
      <c r="C2452" s="134" t="s">
        <v>10050</v>
      </c>
      <c r="D2452" s="135" t="s">
        <v>3797</v>
      </c>
      <c r="E2452" s="81" t="s">
        <v>12396</v>
      </c>
      <c r="F2452" s="145">
        <v>6.5</v>
      </c>
      <c r="G2452" s="145">
        <v>6.72</v>
      </c>
      <c r="H2452" s="48">
        <v>50</v>
      </c>
      <c r="I2452" s="48">
        <v>50</v>
      </c>
      <c r="J2452" s="151" t="str">
        <f t="shared" si="162"/>
        <v xml:space="preserve"> </v>
      </c>
      <c r="K2452" s="151" t="str">
        <f t="shared" si="163"/>
        <v xml:space="preserve"> </v>
      </c>
      <c r="L2452" s="151" t="str">
        <f t="shared" si="164"/>
        <v xml:space="preserve"> </v>
      </c>
      <c r="M2452" s="83"/>
      <c r="N2452" s="112"/>
      <c r="O2452" s="62">
        <f t="shared" si="165"/>
        <v>50</v>
      </c>
      <c r="P2452" s="76"/>
    </row>
    <row r="2453" spans="1:16" s="5" customFormat="1" ht="17.45" customHeight="1">
      <c r="A2453" s="4">
        <v>2444</v>
      </c>
      <c r="B2453" s="133" t="s">
        <v>12379</v>
      </c>
      <c r="C2453" s="134" t="s">
        <v>4477</v>
      </c>
      <c r="D2453" s="135" t="s">
        <v>4663</v>
      </c>
      <c r="E2453" s="81" t="s">
        <v>12396</v>
      </c>
      <c r="F2453" s="145">
        <v>6.87</v>
      </c>
      <c r="G2453" s="145">
        <v>8.44</v>
      </c>
      <c r="H2453" s="48">
        <v>62</v>
      </c>
      <c r="I2453" s="48">
        <v>71</v>
      </c>
      <c r="J2453" s="151" t="str">
        <f t="shared" si="162"/>
        <v xml:space="preserve"> </v>
      </c>
      <c r="K2453" s="151" t="str">
        <f t="shared" si="163"/>
        <v>SVK</v>
      </c>
      <c r="L2453" s="151" t="str">
        <f t="shared" si="164"/>
        <v xml:space="preserve"> </v>
      </c>
      <c r="M2453" s="83"/>
      <c r="N2453" s="112" t="s">
        <v>895</v>
      </c>
      <c r="O2453" s="62">
        <f t="shared" si="165"/>
        <v>66.5</v>
      </c>
      <c r="P2453" s="71"/>
    </row>
    <row r="2454" spans="1:16" s="5" customFormat="1" ht="17.45" customHeight="1">
      <c r="A2454" s="4">
        <v>2445</v>
      </c>
      <c r="B2454" s="133" t="s">
        <v>12380</v>
      </c>
      <c r="C2454" s="134" t="s">
        <v>5824</v>
      </c>
      <c r="D2454" s="135" t="s">
        <v>2610</v>
      </c>
      <c r="E2454" s="81" t="s">
        <v>12396</v>
      </c>
      <c r="F2454" s="145">
        <v>7.57</v>
      </c>
      <c r="G2454" s="145">
        <v>8.3699999999999992</v>
      </c>
      <c r="H2454" s="48">
        <v>55</v>
      </c>
      <c r="I2454" s="48">
        <v>54</v>
      </c>
      <c r="J2454" s="151" t="str">
        <f t="shared" si="162"/>
        <v xml:space="preserve"> </v>
      </c>
      <c r="K2454" s="151" t="str">
        <f t="shared" si="163"/>
        <v xml:space="preserve"> </v>
      </c>
      <c r="L2454" s="151" t="str">
        <f t="shared" si="164"/>
        <v xml:space="preserve"> </v>
      </c>
      <c r="M2454" s="101"/>
      <c r="N2454" s="112" t="s">
        <v>895</v>
      </c>
      <c r="O2454" s="62">
        <f t="shared" si="165"/>
        <v>54.5</v>
      </c>
      <c r="P2454" s="71"/>
    </row>
    <row r="2455" spans="1:16" s="5" customFormat="1" ht="17.45" customHeight="1">
      <c r="A2455" s="4">
        <v>2446</v>
      </c>
      <c r="B2455" s="133" t="s">
        <v>12381</v>
      </c>
      <c r="C2455" s="134" t="s">
        <v>1751</v>
      </c>
      <c r="D2455" s="135" t="s">
        <v>4669</v>
      </c>
      <c r="E2455" s="81" t="s">
        <v>12396</v>
      </c>
      <c r="F2455" s="145">
        <v>6.77</v>
      </c>
      <c r="G2455" s="145">
        <v>7.31</v>
      </c>
      <c r="H2455" s="48">
        <v>54</v>
      </c>
      <c r="I2455" s="48">
        <v>50</v>
      </c>
      <c r="J2455" s="151" t="str">
        <f t="shared" si="162"/>
        <v xml:space="preserve"> </v>
      </c>
      <c r="K2455" s="151" t="str">
        <f t="shared" si="163"/>
        <v xml:space="preserve"> </v>
      </c>
      <c r="L2455" s="151" t="str">
        <f t="shared" si="164"/>
        <v xml:space="preserve"> </v>
      </c>
      <c r="M2455" s="101"/>
      <c r="N2455" s="112" t="s">
        <v>895</v>
      </c>
      <c r="O2455" s="62">
        <f t="shared" si="165"/>
        <v>52</v>
      </c>
      <c r="P2455" s="59"/>
    </row>
    <row r="2456" spans="1:16" s="5" customFormat="1" ht="17.45" customHeight="1">
      <c r="A2456" s="4">
        <v>2447</v>
      </c>
      <c r="B2456" s="133" t="s">
        <v>12382</v>
      </c>
      <c r="C2456" s="134" t="s">
        <v>353</v>
      </c>
      <c r="D2456" s="135" t="s">
        <v>300</v>
      </c>
      <c r="E2456" s="81" t="s">
        <v>12396</v>
      </c>
      <c r="F2456" s="145">
        <v>5.43</v>
      </c>
      <c r="G2456" s="145">
        <v>5.33</v>
      </c>
      <c r="H2456" s="48">
        <v>68</v>
      </c>
      <c r="I2456" s="48">
        <v>64</v>
      </c>
      <c r="J2456" s="151" t="str">
        <f t="shared" si="162"/>
        <v xml:space="preserve"> </v>
      </c>
      <c r="K2456" s="151" t="str">
        <f t="shared" si="163"/>
        <v xml:space="preserve"> </v>
      </c>
      <c r="L2456" s="151" t="str">
        <f t="shared" si="164"/>
        <v xml:space="preserve"> </v>
      </c>
      <c r="M2456" s="101"/>
      <c r="N2456" s="112"/>
      <c r="O2456" s="62">
        <f t="shared" si="165"/>
        <v>66</v>
      </c>
      <c r="P2456" s="59"/>
    </row>
    <row r="2457" spans="1:16" s="5" customFormat="1" ht="17.45" customHeight="1">
      <c r="A2457" s="4">
        <v>2448</v>
      </c>
      <c r="B2457" s="133" t="s">
        <v>12383</v>
      </c>
      <c r="C2457" s="134" t="s">
        <v>10783</v>
      </c>
      <c r="D2457" s="135" t="s">
        <v>4268</v>
      </c>
      <c r="E2457" s="81" t="s">
        <v>12396</v>
      </c>
      <c r="F2457" s="145">
        <v>0</v>
      </c>
      <c r="G2457" s="145">
        <v>6.2</v>
      </c>
      <c r="H2457" s="48">
        <v>20</v>
      </c>
      <c r="I2457" s="48">
        <v>50</v>
      </c>
      <c r="J2457" s="151" t="str">
        <f t="shared" si="162"/>
        <v xml:space="preserve"> </v>
      </c>
      <c r="K2457" s="151" t="str">
        <f t="shared" si="163"/>
        <v xml:space="preserve"> </v>
      </c>
      <c r="L2457" s="151" t="str">
        <f t="shared" si="164"/>
        <v xml:space="preserve"> </v>
      </c>
      <c r="M2457" s="83"/>
      <c r="N2457" s="112"/>
      <c r="O2457" s="62">
        <f t="shared" si="165"/>
        <v>35</v>
      </c>
      <c r="P2457" s="90"/>
    </row>
    <row r="2458" spans="1:16" s="5" customFormat="1" ht="17.45" customHeight="1">
      <c r="A2458" s="4">
        <v>2449</v>
      </c>
      <c r="B2458" s="133" t="s">
        <v>12384</v>
      </c>
      <c r="C2458" s="134" t="s">
        <v>19</v>
      </c>
      <c r="D2458" s="135" t="s">
        <v>2574</v>
      </c>
      <c r="E2458" s="81" t="s">
        <v>12396</v>
      </c>
      <c r="F2458" s="145">
        <v>6.47</v>
      </c>
      <c r="G2458" s="145">
        <v>7.02</v>
      </c>
      <c r="H2458" s="48">
        <v>62</v>
      </c>
      <c r="I2458" s="48">
        <v>70</v>
      </c>
      <c r="J2458" s="151" t="str">
        <f t="shared" si="162"/>
        <v xml:space="preserve"> </v>
      </c>
      <c r="K2458" s="151" t="str">
        <f t="shared" si="163"/>
        <v>SVK</v>
      </c>
      <c r="L2458" s="151" t="str">
        <f t="shared" si="164"/>
        <v xml:space="preserve"> </v>
      </c>
      <c r="M2458" s="83"/>
      <c r="N2458" s="112" t="s">
        <v>895</v>
      </c>
      <c r="O2458" s="62">
        <f t="shared" si="165"/>
        <v>66</v>
      </c>
      <c r="P2458" s="59"/>
    </row>
    <row r="2459" spans="1:16" s="5" customFormat="1" ht="17.45" customHeight="1">
      <c r="A2459" s="4">
        <v>2450</v>
      </c>
      <c r="B2459" s="133" t="s">
        <v>12385</v>
      </c>
      <c r="C2459" s="134" t="s">
        <v>1740</v>
      </c>
      <c r="D2459" s="135" t="s">
        <v>891</v>
      </c>
      <c r="E2459" s="81" t="s">
        <v>12396</v>
      </c>
      <c r="F2459" s="145">
        <v>6.27</v>
      </c>
      <c r="G2459" s="145">
        <v>6.49</v>
      </c>
      <c r="H2459" s="48">
        <v>60</v>
      </c>
      <c r="I2459" s="48">
        <v>57</v>
      </c>
      <c r="J2459" s="151" t="str">
        <f t="shared" si="162"/>
        <v xml:space="preserve"> </v>
      </c>
      <c r="K2459" s="151" t="str">
        <f t="shared" si="163"/>
        <v xml:space="preserve"> </v>
      </c>
      <c r="L2459" s="151" t="str">
        <f t="shared" si="164"/>
        <v xml:space="preserve"> </v>
      </c>
      <c r="M2459" s="83"/>
      <c r="N2459" s="112" t="s">
        <v>895</v>
      </c>
      <c r="O2459" s="62">
        <f t="shared" si="165"/>
        <v>58.5</v>
      </c>
      <c r="P2459" s="59"/>
    </row>
    <row r="2460" spans="1:16" s="5" customFormat="1" ht="17.45" customHeight="1">
      <c r="A2460" s="4">
        <v>2451</v>
      </c>
      <c r="B2460" s="133" t="s">
        <v>12386</v>
      </c>
      <c r="C2460" s="134" t="s">
        <v>12387</v>
      </c>
      <c r="D2460" s="135" t="s">
        <v>3334</v>
      </c>
      <c r="E2460" s="81" t="s">
        <v>12396</v>
      </c>
      <c r="F2460" s="145">
        <v>6.8</v>
      </c>
      <c r="G2460" s="145">
        <v>6.3</v>
      </c>
      <c r="H2460" s="48">
        <v>51</v>
      </c>
      <c r="I2460" s="48">
        <v>50</v>
      </c>
      <c r="J2460" s="151" t="str">
        <f t="shared" si="162"/>
        <v xml:space="preserve"> </v>
      </c>
      <c r="K2460" s="151" t="str">
        <f t="shared" si="163"/>
        <v xml:space="preserve"> </v>
      </c>
      <c r="L2460" s="151" t="str">
        <f t="shared" si="164"/>
        <v xml:space="preserve"> </v>
      </c>
      <c r="M2460" s="101"/>
      <c r="N2460" s="112" t="s">
        <v>895</v>
      </c>
      <c r="O2460" s="62">
        <f t="shared" si="165"/>
        <v>50.5</v>
      </c>
      <c r="P2460" s="59"/>
    </row>
    <row r="2461" spans="1:16" s="5" customFormat="1" ht="17.45" customHeight="1">
      <c r="A2461" s="4">
        <v>2452</v>
      </c>
      <c r="B2461" s="133" t="s">
        <v>12388</v>
      </c>
      <c r="C2461" s="134" t="s">
        <v>562</v>
      </c>
      <c r="D2461" s="135" t="s">
        <v>4631</v>
      </c>
      <c r="E2461" s="81" t="s">
        <v>12396</v>
      </c>
      <c r="F2461" s="145">
        <v>7.2</v>
      </c>
      <c r="G2461" s="145">
        <v>6.98</v>
      </c>
      <c r="H2461" s="48">
        <v>55</v>
      </c>
      <c r="I2461" s="48">
        <v>52</v>
      </c>
      <c r="J2461" s="151" t="str">
        <f t="shared" si="162"/>
        <v xml:space="preserve"> </v>
      </c>
      <c r="K2461" s="151" t="str">
        <f t="shared" si="163"/>
        <v xml:space="preserve"> </v>
      </c>
      <c r="L2461" s="151" t="str">
        <f t="shared" si="164"/>
        <v xml:space="preserve"> </v>
      </c>
      <c r="M2461" s="83"/>
      <c r="N2461" s="112" t="s">
        <v>895</v>
      </c>
      <c r="O2461" s="62">
        <f t="shared" si="165"/>
        <v>53.5</v>
      </c>
      <c r="P2461" s="71"/>
    </row>
    <row r="2462" spans="1:16" s="5" customFormat="1" ht="17.45" customHeight="1">
      <c r="A2462" s="4">
        <v>2453</v>
      </c>
      <c r="B2462" s="133" t="s">
        <v>12389</v>
      </c>
      <c r="C2462" s="134" t="s">
        <v>12390</v>
      </c>
      <c r="D2462" s="135" t="s">
        <v>3246</v>
      </c>
      <c r="E2462" s="81" t="s">
        <v>12396</v>
      </c>
      <c r="F2462" s="145">
        <v>7.7</v>
      </c>
      <c r="G2462" s="145">
        <v>7.35</v>
      </c>
      <c r="H2462" s="48">
        <v>63</v>
      </c>
      <c r="I2462" s="48">
        <v>70</v>
      </c>
      <c r="J2462" s="151" t="str">
        <f t="shared" si="162"/>
        <v xml:space="preserve"> </v>
      </c>
      <c r="K2462" s="151" t="str">
        <f t="shared" si="163"/>
        <v>SVK</v>
      </c>
      <c r="L2462" s="151" t="str">
        <f t="shared" si="164"/>
        <v xml:space="preserve"> </v>
      </c>
      <c r="M2462" s="83"/>
      <c r="N2462" s="112" t="s">
        <v>895</v>
      </c>
      <c r="O2462" s="62">
        <f t="shared" si="165"/>
        <v>66.5</v>
      </c>
      <c r="P2462" s="59"/>
    </row>
    <row r="2463" spans="1:16" s="5" customFormat="1" ht="17.45" customHeight="1">
      <c r="A2463" s="4">
        <v>2454</v>
      </c>
      <c r="B2463" s="133" t="s">
        <v>12391</v>
      </c>
      <c r="C2463" s="134" t="s">
        <v>12392</v>
      </c>
      <c r="D2463" s="135" t="s">
        <v>3335</v>
      </c>
      <c r="E2463" s="81" t="s">
        <v>12396</v>
      </c>
      <c r="F2463" s="145">
        <v>7</v>
      </c>
      <c r="G2463" s="145">
        <v>7.04</v>
      </c>
      <c r="H2463" s="48">
        <v>50</v>
      </c>
      <c r="I2463" s="48">
        <v>60</v>
      </c>
      <c r="J2463" s="151" t="str">
        <f t="shared" si="162"/>
        <v xml:space="preserve"> </v>
      </c>
      <c r="K2463" s="151" t="str">
        <f t="shared" si="163"/>
        <v xml:space="preserve"> </v>
      </c>
      <c r="L2463" s="151" t="str">
        <f t="shared" si="164"/>
        <v xml:space="preserve"> </v>
      </c>
      <c r="M2463" s="83"/>
      <c r="N2463" s="112" t="s">
        <v>895</v>
      </c>
      <c r="O2463" s="62">
        <f t="shared" si="165"/>
        <v>55</v>
      </c>
      <c r="P2463" s="4"/>
    </row>
    <row r="2464" spans="1:16" s="5" customFormat="1" ht="17.45" customHeight="1">
      <c r="A2464" s="4">
        <v>2455</v>
      </c>
      <c r="B2464" s="133" t="s">
        <v>12393</v>
      </c>
      <c r="C2464" s="134" t="s">
        <v>1742</v>
      </c>
      <c r="D2464" s="135" t="s">
        <v>3457</v>
      </c>
      <c r="E2464" s="81" t="s">
        <v>12396</v>
      </c>
      <c r="F2464" s="145">
        <v>7.2</v>
      </c>
      <c r="G2464" s="145">
        <v>7.07</v>
      </c>
      <c r="H2464" s="48">
        <v>58</v>
      </c>
      <c r="I2464" s="48">
        <v>63</v>
      </c>
      <c r="J2464" s="151" t="str">
        <f t="shared" si="162"/>
        <v xml:space="preserve"> </v>
      </c>
      <c r="K2464" s="151" t="str">
        <f t="shared" si="163"/>
        <v xml:space="preserve"> </v>
      </c>
      <c r="L2464" s="151" t="str">
        <f t="shared" si="164"/>
        <v xml:space="preserve"> </v>
      </c>
      <c r="M2464" s="83"/>
      <c r="N2464" s="112" t="s">
        <v>895</v>
      </c>
      <c r="O2464" s="62">
        <f t="shared" si="165"/>
        <v>60.5</v>
      </c>
      <c r="P2464" s="4"/>
    </row>
    <row r="2465" spans="1:16" s="5" customFormat="1" ht="17.45" customHeight="1">
      <c r="A2465" s="4">
        <v>2456</v>
      </c>
      <c r="B2465" s="133" t="s">
        <v>12394</v>
      </c>
      <c r="C2465" s="134" t="s">
        <v>303</v>
      </c>
      <c r="D2465" s="135" t="s">
        <v>1537</v>
      </c>
      <c r="E2465" s="81" t="s">
        <v>12396</v>
      </c>
      <c r="F2465" s="145">
        <v>5.27</v>
      </c>
      <c r="G2465" s="145">
        <v>4.88</v>
      </c>
      <c r="H2465" s="48">
        <v>50</v>
      </c>
      <c r="I2465" s="48">
        <v>50</v>
      </c>
      <c r="J2465" s="151" t="str">
        <f t="shared" si="162"/>
        <v xml:space="preserve"> </v>
      </c>
      <c r="K2465" s="151" t="str">
        <f t="shared" si="163"/>
        <v xml:space="preserve"> </v>
      </c>
      <c r="L2465" s="151" t="str">
        <f t="shared" si="164"/>
        <v xml:space="preserve"> </v>
      </c>
      <c r="M2465" s="101"/>
      <c r="N2465" s="112"/>
      <c r="O2465" s="62">
        <f t="shared" si="165"/>
        <v>50</v>
      </c>
      <c r="P2465" s="4"/>
    </row>
    <row r="2466" spans="1:16" s="5" customFormat="1" ht="17.45" customHeight="1">
      <c r="A2466" s="4">
        <v>2457</v>
      </c>
      <c r="B2466" s="133" t="s">
        <v>12395</v>
      </c>
      <c r="C2466" s="134" t="s">
        <v>3495</v>
      </c>
      <c r="D2466" s="135" t="s">
        <v>3620</v>
      </c>
      <c r="E2466" s="81" t="s">
        <v>12396</v>
      </c>
      <c r="F2466" s="145">
        <v>6.27</v>
      </c>
      <c r="G2466" s="145">
        <v>6.41</v>
      </c>
      <c r="H2466" s="48">
        <v>50</v>
      </c>
      <c r="I2466" s="48">
        <v>50</v>
      </c>
      <c r="J2466" s="151" t="str">
        <f t="shared" si="162"/>
        <v xml:space="preserve"> </v>
      </c>
      <c r="K2466" s="151" t="str">
        <f t="shared" si="163"/>
        <v xml:space="preserve"> </v>
      </c>
      <c r="L2466" s="151" t="str">
        <f t="shared" si="164"/>
        <v xml:space="preserve"> </v>
      </c>
      <c r="M2466" s="127"/>
      <c r="N2466" s="112"/>
      <c r="O2466" s="62">
        <f t="shared" si="165"/>
        <v>50</v>
      </c>
      <c r="P2466" s="4"/>
    </row>
    <row r="2467" spans="1:16" s="5" customFormat="1" ht="17.45" customHeight="1">
      <c r="A2467" s="4">
        <v>2458</v>
      </c>
      <c r="B2467" s="133" t="s">
        <v>12397</v>
      </c>
      <c r="C2467" s="134" t="s">
        <v>3776</v>
      </c>
      <c r="D2467" s="135" t="s">
        <v>1013</v>
      </c>
      <c r="E2467" s="81" t="s">
        <v>12441</v>
      </c>
      <c r="F2467" s="145">
        <v>7.57</v>
      </c>
      <c r="G2467" s="145">
        <v>5.95</v>
      </c>
      <c r="H2467" s="48">
        <v>79</v>
      </c>
      <c r="I2467" s="48">
        <v>61</v>
      </c>
      <c r="J2467" s="151" t="str">
        <f t="shared" si="162"/>
        <v>SVK</v>
      </c>
      <c r="K2467" s="151" t="str">
        <f t="shared" si="163"/>
        <v xml:space="preserve"> </v>
      </c>
      <c r="L2467" s="151" t="str">
        <f t="shared" si="164"/>
        <v xml:space="preserve"> </v>
      </c>
      <c r="M2467" s="233" t="s">
        <v>12442</v>
      </c>
      <c r="N2467" s="112"/>
      <c r="O2467" s="62">
        <f t="shared" si="165"/>
        <v>70</v>
      </c>
      <c r="P2467" s="4"/>
    </row>
    <row r="2468" spans="1:16" s="5" customFormat="1" ht="17.45" customHeight="1">
      <c r="A2468" s="4">
        <v>2459</v>
      </c>
      <c r="B2468" s="133" t="s">
        <v>12398</v>
      </c>
      <c r="C2468" s="134" t="s">
        <v>12399</v>
      </c>
      <c r="D2468" s="135" t="s">
        <v>1753</v>
      </c>
      <c r="E2468" s="81" t="s">
        <v>12441</v>
      </c>
      <c r="F2468" s="145">
        <v>7.1</v>
      </c>
      <c r="G2468" s="145">
        <v>4.38</v>
      </c>
      <c r="H2468" s="48">
        <v>62</v>
      </c>
      <c r="I2468" s="48">
        <v>80</v>
      </c>
      <c r="J2468" s="151" t="str">
        <f t="shared" si="162"/>
        <v xml:space="preserve"> </v>
      </c>
      <c r="K2468" s="151" t="str">
        <f t="shared" si="163"/>
        <v xml:space="preserve"> </v>
      </c>
      <c r="L2468" s="151" t="str">
        <f t="shared" si="164"/>
        <v xml:space="preserve"> </v>
      </c>
      <c r="M2468" s="51"/>
      <c r="N2468" s="112"/>
      <c r="O2468" s="62">
        <f t="shared" si="165"/>
        <v>71</v>
      </c>
      <c r="P2468" s="4"/>
    </row>
    <row r="2469" spans="1:16" s="5" customFormat="1" ht="17.45" customHeight="1">
      <c r="A2469" s="4">
        <v>2460</v>
      </c>
      <c r="B2469" s="133" t="s">
        <v>12400</v>
      </c>
      <c r="C2469" s="134" t="s">
        <v>12401</v>
      </c>
      <c r="D2469" s="135" t="s">
        <v>4595</v>
      </c>
      <c r="E2469" s="81" t="s">
        <v>12441</v>
      </c>
      <c r="F2469" s="145">
        <v>6.77</v>
      </c>
      <c r="G2469" s="145">
        <v>7.04</v>
      </c>
      <c r="H2469" s="48">
        <v>63</v>
      </c>
      <c r="I2469" s="48">
        <v>63</v>
      </c>
      <c r="J2469" s="151" t="str">
        <f t="shared" si="162"/>
        <v xml:space="preserve"> </v>
      </c>
      <c r="K2469" s="151" t="str">
        <f t="shared" si="163"/>
        <v xml:space="preserve"> </v>
      </c>
      <c r="L2469" s="151" t="str">
        <f t="shared" si="164"/>
        <v xml:space="preserve"> </v>
      </c>
      <c r="M2469" s="108"/>
      <c r="N2469" s="112" t="s">
        <v>895</v>
      </c>
      <c r="O2469" s="62">
        <f t="shared" si="165"/>
        <v>63</v>
      </c>
      <c r="P2469" s="4"/>
    </row>
    <row r="2470" spans="1:16" s="5" customFormat="1" ht="17.45" customHeight="1">
      <c r="A2470" s="4">
        <v>2461</v>
      </c>
      <c r="B2470" s="133" t="s">
        <v>12402</v>
      </c>
      <c r="C2470" s="134" t="s">
        <v>6468</v>
      </c>
      <c r="D2470" s="135" t="s">
        <v>1757</v>
      </c>
      <c r="E2470" s="81" t="s">
        <v>12441</v>
      </c>
      <c r="F2470" s="145">
        <v>7.93</v>
      </c>
      <c r="G2470" s="145">
        <v>6.71</v>
      </c>
      <c r="H2470" s="48">
        <v>64</v>
      </c>
      <c r="I2470" s="48">
        <v>58</v>
      </c>
      <c r="J2470" s="151" t="str">
        <f t="shared" si="162"/>
        <v xml:space="preserve"> </v>
      </c>
      <c r="K2470" s="151" t="str">
        <f t="shared" si="163"/>
        <v xml:space="preserve"> </v>
      </c>
      <c r="L2470" s="151" t="str">
        <f t="shared" si="164"/>
        <v xml:space="preserve"> </v>
      </c>
      <c r="M2470" s="83"/>
      <c r="N2470" s="112" t="s">
        <v>895</v>
      </c>
      <c r="O2470" s="62">
        <f t="shared" si="165"/>
        <v>61</v>
      </c>
      <c r="P2470" s="4"/>
    </row>
    <row r="2471" spans="1:16" s="5" customFormat="1" ht="17.45" customHeight="1">
      <c r="A2471" s="4">
        <v>2462</v>
      </c>
      <c r="B2471" s="133" t="s">
        <v>12403</v>
      </c>
      <c r="C2471" s="134" t="s">
        <v>12404</v>
      </c>
      <c r="D2471" s="135" t="s">
        <v>669</v>
      </c>
      <c r="E2471" s="81" t="s">
        <v>12441</v>
      </c>
      <c r="F2471" s="145">
        <v>7.67</v>
      </c>
      <c r="G2471" s="145">
        <v>7.28</v>
      </c>
      <c r="H2471" s="48">
        <v>57</v>
      </c>
      <c r="I2471" s="48">
        <v>62</v>
      </c>
      <c r="J2471" s="151" t="str">
        <f t="shared" si="162"/>
        <v xml:space="preserve"> </v>
      </c>
      <c r="K2471" s="151" t="str">
        <f t="shared" si="163"/>
        <v xml:space="preserve"> </v>
      </c>
      <c r="L2471" s="151" t="str">
        <f t="shared" si="164"/>
        <v xml:space="preserve"> </v>
      </c>
      <c r="M2471" s="127"/>
      <c r="N2471" s="112" t="s">
        <v>895</v>
      </c>
      <c r="O2471" s="62">
        <f t="shared" si="165"/>
        <v>59.5</v>
      </c>
      <c r="P2471" s="4"/>
    </row>
    <row r="2472" spans="1:16" s="5" customFormat="1" ht="17.45" customHeight="1">
      <c r="A2472" s="4">
        <v>2463</v>
      </c>
      <c r="B2472" s="133" t="s">
        <v>12405</v>
      </c>
      <c r="C2472" s="134" t="s">
        <v>12406</v>
      </c>
      <c r="D2472" s="135" t="s">
        <v>1414</v>
      </c>
      <c r="E2472" s="81" t="s">
        <v>12441</v>
      </c>
      <c r="F2472" s="145">
        <v>7.4</v>
      </c>
      <c r="G2472" s="145">
        <v>6.12</v>
      </c>
      <c r="H2472" s="48">
        <v>57</v>
      </c>
      <c r="I2472" s="48">
        <v>64</v>
      </c>
      <c r="J2472" s="151" t="str">
        <f t="shared" si="162"/>
        <v xml:space="preserve"> </v>
      </c>
      <c r="K2472" s="151" t="str">
        <f t="shared" si="163"/>
        <v xml:space="preserve"> </v>
      </c>
      <c r="L2472" s="151" t="str">
        <f t="shared" si="164"/>
        <v xml:space="preserve"> </v>
      </c>
      <c r="M2472" s="83"/>
      <c r="N2472" s="112"/>
      <c r="O2472" s="62">
        <f t="shared" si="165"/>
        <v>60.5</v>
      </c>
      <c r="P2472" s="4"/>
    </row>
    <row r="2473" spans="1:16" s="5" customFormat="1" ht="17.45" customHeight="1">
      <c r="A2473" s="4">
        <v>2464</v>
      </c>
      <c r="B2473" s="133" t="s">
        <v>12407</v>
      </c>
      <c r="C2473" s="134" t="s">
        <v>12408</v>
      </c>
      <c r="D2473" s="135" t="s">
        <v>12409</v>
      </c>
      <c r="E2473" s="81" t="s">
        <v>12441</v>
      </c>
      <c r="F2473" s="145">
        <v>6.7</v>
      </c>
      <c r="G2473" s="145">
        <v>0.76</v>
      </c>
      <c r="H2473" s="48">
        <v>58</v>
      </c>
      <c r="I2473" s="48">
        <v>38</v>
      </c>
      <c r="J2473" s="151" t="str">
        <f t="shared" si="162"/>
        <v xml:space="preserve"> </v>
      </c>
      <c r="K2473" s="151" t="str">
        <f t="shared" si="163"/>
        <v xml:space="preserve"> </v>
      </c>
      <c r="L2473" s="151" t="str">
        <f t="shared" si="164"/>
        <v xml:space="preserve"> </v>
      </c>
      <c r="M2473" s="108"/>
      <c r="N2473" s="112"/>
      <c r="O2473" s="62">
        <f t="shared" si="165"/>
        <v>48</v>
      </c>
      <c r="P2473" s="4"/>
    </row>
    <row r="2474" spans="1:16" s="5" customFormat="1" ht="17.45" customHeight="1">
      <c r="A2474" s="4">
        <v>2465</v>
      </c>
      <c r="B2474" s="133" t="s">
        <v>12410</v>
      </c>
      <c r="C2474" s="134" t="s">
        <v>3821</v>
      </c>
      <c r="D2474" s="135" t="s">
        <v>2322</v>
      </c>
      <c r="E2474" s="81" t="s">
        <v>12441</v>
      </c>
      <c r="F2474" s="145">
        <v>7.53</v>
      </c>
      <c r="G2474" s="145">
        <v>6.94</v>
      </c>
      <c r="H2474" s="48">
        <v>75</v>
      </c>
      <c r="I2474" s="48">
        <v>65</v>
      </c>
      <c r="J2474" s="151" t="str">
        <f t="shared" si="162"/>
        <v>SVK</v>
      </c>
      <c r="K2474" s="151" t="str">
        <f t="shared" si="163"/>
        <v xml:space="preserve"> </v>
      </c>
      <c r="L2474" s="151" t="str">
        <f t="shared" si="164"/>
        <v xml:space="preserve"> </v>
      </c>
      <c r="M2474" s="83"/>
      <c r="N2474" s="112"/>
      <c r="O2474" s="62">
        <f t="shared" si="165"/>
        <v>70</v>
      </c>
      <c r="P2474" s="4"/>
    </row>
    <row r="2475" spans="1:16" s="5" customFormat="1" ht="17.45" customHeight="1">
      <c r="A2475" s="4">
        <v>2466</v>
      </c>
      <c r="B2475" s="133" t="s">
        <v>12411</v>
      </c>
      <c r="C2475" s="134" t="s">
        <v>12412</v>
      </c>
      <c r="D2475" s="135" t="s">
        <v>1897</v>
      </c>
      <c r="E2475" s="81" t="s">
        <v>12441</v>
      </c>
      <c r="F2475" s="145">
        <v>8.0299999999999994</v>
      </c>
      <c r="G2475" s="145">
        <v>6.11</v>
      </c>
      <c r="H2475" s="48">
        <v>55</v>
      </c>
      <c r="I2475" s="48">
        <v>59</v>
      </c>
      <c r="J2475" s="151" t="str">
        <f t="shared" si="162"/>
        <v xml:space="preserve"> </v>
      </c>
      <c r="K2475" s="151" t="str">
        <f t="shared" si="163"/>
        <v xml:space="preserve"> </v>
      </c>
      <c r="L2475" s="151" t="str">
        <f t="shared" si="164"/>
        <v xml:space="preserve"> </v>
      </c>
      <c r="M2475" s="108"/>
      <c r="N2475" s="112" t="s">
        <v>895</v>
      </c>
      <c r="O2475" s="62">
        <f t="shared" si="165"/>
        <v>57</v>
      </c>
      <c r="P2475" s="4"/>
    </row>
    <row r="2476" spans="1:16" s="5" customFormat="1" ht="17.45" customHeight="1">
      <c r="A2476" s="4">
        <v>2467</v>
      </c>
      <c r="B2476" s="133" t="s">
        <v>12413</v>
      </c>
      <c r="C2476" s="134" t="s">
        <v>12414</v>
      </c>
      <c r="D2476" s="135" t="s">
        <v>1743</v>
      </c>
      <c r="E2476" s="81" t="s">
        <v>12441</v>
      </c>
      <c r="F2476" s="145">
        <v>7.4</v>
      </c>
      <c r="G2476" s="145">
        <v>7.63</v>
      </c>
      <c r="H2476" s="48">
        <v>62</v>
      </c>
      <c r="I2476" s="48">
        <v>62</v>
      </c>
      <c r="J2476" s="151" t="str">
        <f t="shared" si="162"/>
        <v xml:space="preserve"> </v>
      </c>
      <c r="K2476" s="151" t="str">
        <f t="shared" si="163"/>
        <v xml:space="preserve"> </v>
      </c>
      <c r="L2476" s="151" t="str">
        <f t="shared" si="164"/>
        <v xml:space="preserve"> </v>
      </c>
      <c r="M2476" s="108"/>
      <c r="N2476" s="112" t="s">
        <v>895</v>
      </c>
      <c r="O2476" s="62">
        <f t="shared" si="165"/>
        <v>62</v>
      </c>
      <c r="P2476" s="4"/>
    </row>
    <row r="2477" spans="1:16" s="5" customFormat="1" ht="17.45" customHeight="1">
      <c r="A2477" s="4">
        <v>2468</v>
      </c>
      <c r="B2477" s="133" t="s">
        <v>12415</v>
      </c>
      <c r="C2477" s="134" t="s">
        <v>7427</v>
      </c>
      <c r="D2477" s="135" t="s">
        <v>4263</v>
      </c>
      <c r="E2477" s="81" t="s">
        <v>12441</v>
      </c>
      <c r="F2477" s="145">
        <v>7.7</v>
      </c>
      <c r="G2477" s="145">
        <v>7.58</v>
      </c>
      <c r="H2477" s="48">
        <v>64</v>
      </c>
      <c r="I2477" s="48">
        <v>62</v>
      </c>
      <c r="J2477" s="151" t="str">
        <f t="shared" si="162"/>
        <v xml:space="preserve"> </v>
      </c>
      <c r="K2477" s="151" t="str">
        <f t="shared" si="163"/>
        <v xml:space="preserve"> </v>
      </c>
      <c r="L2477" s="151" t="str">
        <f t="shared" si="164"/>
        <v xml:space="preserve"> </v>
      </c>
      <c r="M2477" s="120"/>
      <c r="N2477" s="112"/>
      <c r="O2477" s="62">
        <f t="shared" si="165"/>
        <v>63</v>
      </c>
      <c r="P2477" s="4"/>
    </row>
    <row r="2478" spans="1:16" s="5" customFormat="1" ht="17.45" customHeight="1">
      <c r="A2478" s="4">
        <v>2469</v>
      </c>
      <c r="B2478" s="133" t="s">
        <v>12416</v>
      </c>
      <c r="C2478" s="134" t="s">
        <v>12417</v>
      </c>
      <c r="D2478" s="135" t="s">
        <v>3759</v>
      </c>
      <c r="E2478" s="81" t="s">
        <v>12441</v>
      </c>
      <c r="F2478" s="145">
        <v>8.07</v>
      </c>
      <c r="G2478" s="145">
        <v>7.56</v>
      </c>
      <c r="H2478" s="48">
        <v>63</v>
      </c>
      <c r="I2478" s="48">
        <v>65</v>
      </c>
      <c r="J2478" s="151" t="str">
        <f t="shared" si="162"/>
        <v xml:space="preserve"> </v>
      </c>
      <c r="K2478" s="151" t="str">
        <f t="shared" si="163"/>
        <v xml:space="preserve"> </v>
      </c>
      <c r="L2478" s="151" t="str">
        <f t="shared" si="164"/>
        <v xml:space="preserve"> </v>
      </c>
      <c r="M2478" s="127"/>
      <c r="N2478" s="112" t="s">
        <v>895</v>
      </c>
      <c r="O2478" s="62">
        <f t="shared" si="165"/>
        <v>64</v>
      </c>
      <c r="P2478" s="4"/>
    </row>
    <row r="2479" spans="1:16" s="5" customFormat="1" ht="17.45" customHeight="1">
      <c r="A2479" s="4">
        <v>2470</v>
      </c>
      <c r="B2479" s="133" t="s">
        <v>12418</v>
      </c>
      <c r="C2479" s="134" t="s">
        <v>12263</v>
      </c>
      <c r="D2479" s="135" t="s">
        <v>3383</v>
      </c>
      <c r="E2479" s="81" t="s">
        <v>12441</v>
      </c>
      <c r="F2479" s="145">
        <v>7.87</v>
      </c>
      <c r="G2479" s="145">
        <v>1.0900000000000001</v>
      </c>
      <c r="H2479" s="48">
        <v>60</v>
      </c>
      <c r="I2479" s="48">
        <v>43</v>
      </c>
      <c r="J2479" s="151" t="str">
        <f t="shared" si="162"/>
        <v xml:space="preserve"> </v>
      </c>
      <c r="K2479" s="151" t="str">
        <f t="shared" si="163"/>
        <v xml:space="preserve"> </v>
      </c>
      <c r="L2479" s="151" t="str">
        <f t="shared" si="164"/>
        <v xml:space="preserve"> </v>
      </c>
      <c r="M2479" s="120"/>
      <c r="N2479" s="112" t="s">
        <v>895</v>
      </c>
      <c r="O2479" s="62">
        <f t="shared" si="165"/>
        <v>51.5</v>
      </c>
      <c r="P2479" s="4"/>
    </row>
    <row r="2480" spans="1:16" s="5" customFormat="1" ht="17.45" customHeight="1">
      <c r="A2480" s="4">
        <v>2471</v>
      </c>
      <c r="B2480" s="133" t="s">
        <v>12419</v>
      </c>
      <c r="C2480" s="134" t="s">
        <v>1447</v>
      </c>
      <c r="D2480" s="135" t="s">
        <v>3794</v>
      </c>
      <c r="E2480" s="81" t="s">
        <v>12441</v>
      </c>
      <c r="F2480" s="145">
        <v>8.1999999999999993</v>
      </c>
      <c r="G2480" s="145">
        <v>5.4</v>
      </c>
      <c r="H2480" s="48">
        <v>58</v>
      </c>
      <c r="I2480" s="48">
        <v>58</v>
      </c>
      <c r="J2480" s="151" t="str">
        <f t="shared" si="162"/>
        <v xml:space="preserve"> </v>
      </c>
      <c r="K2480" s="151" t="str">
        <f t="shared" si="163"/>
        <v xml:space="preserve"> </v>
      </c>
      <c r="L2480" s="151" t="str">
        <f t="shared" si="164"/>
        <v xml:space="preserve"> </v>
      </c>
      <c r="M2480" s="51"/>
      <c r="N2480" s="112"/>
      <c r="O2480" s="62">
        <f t="shared" si="165"/>
        <v>58</v>
      </c>
      <c r="P2480" s="4"/>
    </row>
    <row r="2481" spans="1:16" s="5" customFormat="1" ht="17.45" customHeight="1">
      <c r="A2481" s="4">
        <v>2472</v>
      </c>
      <c r="B2481" s="133" t="s">
        <v>12420</v>
      </c>
      <c r="C2481" s="134" t="s">
        <v>12421</v>
      </c>
      <c r="D2481" s="135" t="s">
        <v>3774</v>
      </c>
      <c r="E2481" s="81" t="s">
        <v>12441</v>
      </c>
      <c r="F2481" s="145">
        <v>6.87</v>
      </c>
      <c r="G2481" s="145">
        <v>7.75</v>
      </c>
      <c r="H2481" s="48">
        <v>63</v>
      </c>
      <c r="I2481" s="48">
        <v>62</v>
      </c>
      <c r="J2481" s="151" t="str">
        <f t="shared" si="162"/>
        <v xml:space="preserve"> </v>
      </c>
      <c r="K2481" s="151" t="str">
        <f t="shared" si="163"/>
        <v xml:space="preserve"> </v>
      </c>
      <c r="L2481" s="151" t="str">
        <f t="shared" si="164"/>
        <v xml:space="preserve"> </v>
      </c>
      <c r="M2481" s="51"/>
      <c r="N2481" s="112" t="s">
        <v>895</v>
      </c>
      <c r="O2481" s="62">
        <f t="shared" si="165"/>
        <v>62.5</v>
      </c>
      <c r="P2481" s="4"/>
    </row>
    <row r="2482" spans="1:16" s="5" customFormat="1" ht="17.45" customHeight="1">
      <c r="A2482" s="4">
        <v>2473</v>
      </c>
      <c r="B2482" s="133" t="s">
        <v>12422</v>
      </c>
      <c r="C2482" s="134" t="s">
        <v>2706</v>
      </c>
      <c r="D2482" s="135" t="s">
        <v>3779</v>
      </c>
      <c r="E2482" s="81" t="s">
        <v>12441</v>
      </c>
      <c r="F2482" s="145">
        <v>6.5</v>
      </c>
      <c r="G2482" s="145">
        <v>5.72</v>
      </c>
      <c r="H2482" s="48">
        <v>58</v>
      </c>
      <c r="I2482" s="48">
        <v>61</v>
      </c>
      <c r="J2482" s="151" t="str">
        <f t="shared" si="162"/>
        <v xml:space="preserve"> </v>
      </c>
      <c r="K2482" s="151" t="str">
        <f t="shared" si="163"/>
        <v xml:space="preserve"> </v>
      </c>
      <c r="L2482" s="151" t="str">
        <f t="shared" si="164"/>
        <v xml:space="preserve"> </v>
      </c>
      <c r="M2482" s="120"/>
      <c r="N2482" s="112"/>
      <c r="O2482" s="62">
        <f t="shared" si="165"/>
        <v>59.5</v>
      </c>
      <c r="P2482" s="4"/>
    </row>
    <row r="2483" spans="1:16" s="5" customFormat="1" ht="17.45" customHeight="1">
      <c r="A2483" s="4">
        <v>2474</v>
      </c>
      <c r="B2483" s="133" t="s">
        <v>12423</v>
      </c>
      <c r="C2483" s="134" t="s">
        <v>3778</v>
      </c>
      <c r="D2483" s="135" t="s">
        <v>4267</v>
      </c>
      <c r="E2483" s="81" t="s">
        <v>12441</v>
      </c>
      <c r="F2483" s="145">
        <v>6.63</v>
      </c>
      <c r="G2483" s="145">
        <v>5.03</v>
      </c>
      <c r="H2483" s="48">
        <v>58</v>
      </c>
      <c r="I2483" s="48">
        <v>53</v>
      </c>
      <c r="J2483" s="151" t="str">
        <f t="shared" si="162"/>
        <v xml:space="preserve"> </v>
      </c>
      <c r="K2483" s="151" t="str">
        <f t="shared" si="163"/>
        <v xml:space="preserve"> </v>
      </c>
      <c r="L2483" s="151" t="str">
        <f t="shared" si="164"/>
        <v xml:space="preserve"> </v>
      </c>
      <c r="M2483" s="108"/>
      <c r="N2483" s="112"/>
      <c r="O2483" s="62">
        <f t="shared" si="165"/>
        <v>55.5</v>
      </c>
      <c r="P2483" s="4"/>
    </row>
    <row r="2484" spans="1:16" s="5" customFormat="1" ht="17.45" customHeight="1">
      <c r="A2484" s="4">
        <v>2475</v>
      </c>
      <c r="B2484" s="133" t="s">
        <v>12424</v>
      </c>
      <c r="C2484" s="134" t="s">
        <v>3245</v>
      </c>
      <c r="D2484" s="135" t="s">
        <v>1007</v>
      </c>
      <c r="E2484" s="81" t="s">
        <v>12441</v>
      </c>
      <c r="F2484" s="145">
        <v>7.07</v>
      </c>
      <c r="G2484" s="145">
        <v>7.45</v>
      </c>
      <c r="H2484" s="48">
        <v>60</v>
      </c>
      <c r="I2484" s="48">
        <v>70</v>
      </c>
      <c r="J2484" s="151" t="str">
        <f t="shared" si="162"/>
        <v xml:space="preserve"> </v>
      </c>
      <c r="K2484" s="151" t="str">
        <f t="shared" si="163"/>
        <v>SVK</v>
      </c>
      <c r="L2484" s="151" t="str">
        <f t="shared" si="164"/>
        <v xml:space="preserve"> </v>
      </c>
      <c r="M2484" s="120"/>
      <c r="N2484" s="112"/>
      <c r="O2484" s="62">
        <f t="shared" si="165"/>
        <v>65</v>
      </c>
      <c r="P2484" s="4"/>
    </row>
    <row r="2485" spans="1:16" s="5" customFormat="1" ht="17.45" customHeight="1">
      <c r="A2485" s="4">
        <v>2476</v>
      </c>
      <c r="B2485" s="133" t="s">
        <v>12425</v>
      </c>
      <c r="C2485" s="134" t="s">
        <v>8353</v>
      </c>
      <c r="D2485" s="135" t="s">
        <v>1008</v>
      </c>
      <c r="E2485" s="81" t="s">
        <v>12441</v>
      </c>
      <c r="F2485" s="145">
        <v>6.3</v>
      </c>
      <c r="G2485" s="145">
        <v>4.71</v>
      </c>
      <c r="H2485" s="48">
        <v>58</v>
      </c>
      <c r="I2485" s="48">
        <v>54</v>
      </c>
      <c r="J2485" s="151" t="str">
        <f t="shared" si="162"/>
        <v xml:space="preserve"> </v>
      </c>
      <c r="K2485" s="151" t="str">
        <f t="shared" si="163"/>
        <v xml:space="preserve"> </v>
      </c>
      <c r="L2485" s="151" t="str">
        <f t="shared" si="164"/>
        <v xml:space="preserve"> </v>
      </c>
      <c r="M2485" s="120"/>
      <c r="N2485" s="112"/>
      <c r="O2485" s="62">
        <f t="shared" si="165"/>
        <v>56</v>
      </c>
      <c r="P2485" s="4"/>
    </row>
    <row r="2486" spans="1:16" s="5" customFormat="1" ht="17.45" customHeight="1">
      <c r="A2486" s="4">
        <v>2477</v>
      </c>
      <c r="B2486" s="133" t="s">
        <v>12426</v>
      </c>
      <c r="C2486" s="134" t="s">
        <v>12427</v>
      </c>
      <c r="D2486" s="135" t="s">
        <v>3182</v>
      </c>
      <c r="E2486" s="81" t="s">
        <v>12441</v>
      </c>
      <c r="F2486" s="145">
        <v>6.73</v>
      </c>
      <c r="G2486" s="145">
        <v>6.38</v>
      </c>
      <c r="H2486" s="48">
        <v>63</v>
      </c>
      <c r="I2486" s="48">
        <v>59</v>
      </c>
      <c r="J2486" s="151" t="str">
        <f t="shared" si="162"/>
        <v xml:space="preserve"> </v>
      </c>
      <c r="K2486" s="151" t="str">
        <f t="shared" si="163"/>
        <v xml:space="preserve"> </v>
      </c>
      <c r="L2486" s="151" t="str">
        <f t="shared" si="164"/>
        <v xml:space="preserve"> </v>
      </c>
      <c r="M2486" s="108"/>
      <c r="N2486" s="112" t="s">
        <v>895</v>
      </c>
      <c r="O2486" s="62">
        <f t="shared" si="165"/>
        <v>61</v>
      </c>
      <c r="P2486" s="4"/>
    </row>
    <row r="2487" spans="1:16" s="5" customFormat="1" ht="17.45" customHeight="1">
      <c r="A2487" s="4">
        <v>2478</v>
      </c>
      <c r="B2487" s="133" t="s">
        <v>12428</v>
      </c>
      <c r="C2487" s="134" t="s">
        <v>997</v>
      </c>
      <c r="D2487" s="135" t="s">
        <v>306</v>
      </c>
      <c r="E2487" s="81" t="s">
        <v>12441</v>
      </c>
      <c r="F2487" s="145">
        <v>6.53</v>
      </c>
      <c r="G2487" s="145">
        <v>5.05</v>
      </c>
      <c r="H2487" s="48">
        <v>56</v>
      </c>
      <c r="I2487" s="48">
        <v>61</v>
      </c>
      <c r="J2487" s="151" t="str">
        <f t="shared" si="162"/>
        <v xml:space="preserve"> </v>
      </c>
      <c r="K2487" s="151" t="str">
        <f t="shared" si="163"/>
        <v xml:space="preserve"> </v>
      </c>
      <c r="L2487" s="151" t="str">
        <f t="shared" si="164"/>
        <v xml:space="preserve"> </v>
      </c>
      <c r="M2487" s="108"/>
      <c r="N2487" s="112"/>
      <c r="O2487" s="62">
        <f t="shared" si="165"/>
        <v>58.5</v>
      </c>
      <c r="P2487" s="4"/>
    </row>
    <row r="2488" spans="1:16" s="5" customFormat="1" ht="17.45" customHeight="1">
      <c r="A2488" s="4">
        <v>2479</v>
      </c>
      <c r="B2488" s="133" t="s">
        <v>12429</v>
      </c>
      <c r="C2488" s="134" t="s">
        <v>12430</v>
      </c>
      <c r="D2488" s="135" t="s">
        <v>4679</v>
      </c>
      <c r="E2488" s="81" t="s">
        <v>12441</v>
      </c>
      <c r="F2488" s="145">
        <v>7.97</v>
      </c>
      <c r="G2488" s="145">
        <v>7.31</v>
      </c>
      <c r="H2488" s="48">
        <v>60</v>
      </c>
      <c r="I2488" s="48">
        <v>62</v>
      </c>
      <c r="J2488" s="151" t="str">
        <f t="shared" si="162"/>
        <v xml:space="preserve"> </v>
      </c>
      <c r="K2488" s="151" t="str">
        <f t="shared" si="163"/>
        <v xml:space="preserve"> </v>
      </c>
      <c r="L2488" s="151" t="str">
        <f t="shared" si="164"/>
        <v xml:space="preserve"> </v>
      </c>
      <c r="M2488" s="108"/>
      <c r="N2488" s="112" t="s">
        <v>895</v>
      </c>
      <c r="O2488" s="62">
        <f t="shared" si="165"/>
        <v>61</v>
      </c>
      <c r="P2488" s="4"/>
    </row>
    <row r="2489" spans="1:16" s="5" customFormat="1" ht="17.45" customHeight="1">
      <c r="A2489" s="4">
        <v>2480</v>
      </c>
      <c r="B2489" s="133" t="s">
        <v>12431</v>
      </c>
      <c r="C2489" s="134" t="s">
        <v>12432</v>
      </c>
      <c r="D2489" s="135" t="s">
        <v>3823</v>
      </c>
      <c r="E2489" s="81" t="s">
        <v>12441</v>
      </c>
      <c r="F2489" s="145">
        <v>0</v>
      </c>
      <c r="G2489" s="145">
        <v>1.93</v>
      </c>
      <c r="H2489" s="48">
        <v>35</v>
      </c>
      <c r="I2489" s="48">
        <v>38</v>
      </c>
      <c r="J2489" s="151" t="str">
        <f t="shared" ref="J2489:J2495" si="166">IF(AND(F2489&gt;=9,H2489&gt;=90),"SVXS",IF(AND(F2489&gt;=8,H2489&gt;=80),"SVG",IF(AND(F2489&gt;=7,H2489&gt;=70),"SVK"," ")))</f>
        <v xml:space="preserve"> </v>
      </c>
      <c r="K2489" s="151" t="str">
        <f t="shared" ref="K2489:K2495" si="167">IF(AND(G2489&gt;=9,I2489&gt;=90),"SVXS",IF(AND(G2489&gt;=8,I2489&gt;=80),"SVG",IF(AND(G2489&gt;=7,I2489&gt;=70),"SVK"," ")))</f>
        <v xml:space="preserve"> </v>
      </c>
      <c r="L2489" s="151" t="str">
        <f t="shared" ref="L2489:L2495" si="168">IF(AND(J2489="SVXS",K2489="SVXS"),"SVXS",IF(AND(J2489="SVG",K2489="SVG"),"SVG",IF(AND(J2489="SVK",K2489="SVK"),"SVK",IF(AND(J2489="SVXS",K2489="SVG"),"SVG",IF(AND(J2489="SVG",K2489="SVXS"),"SVG",IF(AND(J2489="SVG",K2489="SVK"),"SVK",IF(AND(J2489="SVK",K2489="SVG"),"SVK"," ")))))))</f>
        <v xml:space="preserve"> </v>
      </c>
      <c r="M2489" s="120"/>
      <c r="N2489" s="112"/>
      <c r="O2489" s="62">
        <f t="shared" ref="O2489:O2495" si="169">SUM(H2489:I2489)/2</f>
        <v>36.5</v>
      </c>
      <c r="P2489" s="4"/>
    </row>
    <row r="2490" spans="1:16" s="5" customFormat="1" ht="17.45" customHeight="1">
      <c r="A2490" s="4">
        <v>2481</v>
      </c>
      <c r="B2490" s="133" t="s">
        <v>12433</v>
      </c>
      <c r="C2490" s="134" t="s">
        <v>907</v>
      </c>
      <c r="D2490" s="135" t="s">
        <v>2333</v>
      </c>
      <c r="E2490" s="81" t="s">
        <v>12441</v>
      </c>
      <c r="F2490" s="145">
        <v>5.97</v>
      </c>
      <c r="G2490" s="145">
        <v>6.01</v>
      </c>
      <c r="H2490" s="48">
        <v>60</v>
      </c>
      <c r="I2490" s="48">
        <v>62</v>
      </c>
      <c r="J2490" s="151" t="str">
        <f t="shared" si="166"/>
        <v xml:space="preserve"> </v>
      </c>
      <c r="K2490" s="151" t="str">
        <f t="shared" si="167"/>
        <v xml:space="preserve"> </v>
      </c>
      <c r="L2490" s="151" t="str">
        <f t="shared" si="168"/>
        <v xml:space="preserve"> </v>
      </c>
      <c r="M2490" s="127"/>
      <c r="N2490" s="112"/>
      <c r="O2490" s="62">
        <f t="shared" si="169"/>
        <v>61</v>
      </c>
      <c r="P2490" s="4"/>
    </row>
    <row r="2491" spans="1:16" s="5" customFormat="1" ht="17.45" customHeight="1">
      <c r="A2491" s="4">
        <v>2482</v>
      </c>
      <c r="B2491" s="133" t="s">
        <v>12434</v>
      </c>
      <c r="C2491" s="134" t="s">
        <v>3656</v>
      </c>
      <c r="D2491" s="135" t="s">
        <v>3246</v>
      </c>
      <c r="E2491" s="81" t="s">
        <v>12441</v>
      </c>
      <c r="F2491" s="145">
        <v>6.83</v>
      </c>
      <c r="G2491" s="145">
        <v>5.84</v>
      </c>
      <c r="H2491" s="48">
        <v>79</v>
      </c>
      <c r="I2491" s="48">
        <v>56</v>
      </c>
      <c r="J2491" s="151" t="str">
        <f t="shared" si="166"/>
        <v xml:space="preserve"> </v>
      </c>
      <c r="K2491" s="151" t="str">
        <f t="shared" si="167"/>
        <v xml:space="preserve"> </v>
      </c>
      <c r="L2491" s="151" t="str">
        <f t="shared" si="168"/>
        <v xml:space="preserve"> </v>
      </c>
      <c r="M2491" s="72"/>
      <c r="N2491" s="112" t="s">
        <v>895</v>
      </c>
      <c r="O2491" s="62">
        <f t="shared" si="169"/>
        <v>67.5</v>
      </c>
      <c r="P2491" s="4"/>
    </row>
    <row r="2492" spans="1:16" s="5" customFormat="1" ht="17.45" customHeight="1">
      <c r="A2492" s="4">
        <v>2483</v>
      </c>
      <c r="B2492" s="133" t="s">
        <v>12435</v>
      </c>
      <c r="C2492" s="134" t="s">
        <v>1266</v>
      </c>
      <c r="D2492" s="135" t="s">
        <v>2575</v>
      </c>
      <c r="E2492" s="81" t="s">
        <v>12441</v>
      </c>
      <c r="F2492" s="145">
        <v>5.67</v>
      </c>
      <c r="G2492" s="145">
        <v>6.19</v>
      </c>
      <c r="H2492" s="48">
        <v>58</v>
      </c>
      <c r="I2492" s="48">
        <v>64</v>
      </c>
      <c r="J2492" s="151" t="str">
        <f t="shared" si="166"/>
        <v xml:space="preserve"> </v>
      </c>
      <c r="K2492" s="151" t="str">
        <f t="shared" si="167"/>
        <v xml:space="preserve"> </v>
      </c>
      <c r="L2492" s="151" t="str">
        <f t="shared" si="168"/>
        <v xml:space="preserve"> </v>
      </c>
      <c r="M2492" s="51"/>
      <c r="N2492" s="112"/>
      <c r="O2492" s="62">
        <f t="shared" si="169"/>
        <v>61</v>
      </c>
      <c r="P2492" s="4"/>
    </row>
    <row r="2493" spans="1:16" s="5" customFormat="1" ht="17.45" customHeight="1">
      <c r="A2493" s="4">
        <v>2484</v>
      </c>
      <c r="B2493" s="133" t="s">
        <v>12436</v>
      </c>
      <c r="C2493" s="134" t="s">
        <v>1391</v>
      </c>
      <c r="D2493" s="135" t="s">
        <v>3457</v>
      </c>
      <c r="E2493" s="81" t="s">
        <v>12441</v>
      </c>
      <c r="F2493" s="145">
        <v>8.33</v>
      </c>
      <c r="G2493" s="145">
        <v>8.48</v>
      </c>
      <c r="H2493" s="48">
        <v>58</v>
      </c>
      <c r="I2493" s="48">
        <v>83</v>
      </c>
      <c r="J2493" s="151" t="str">
        <f t="shared" si="166"/>
        <v xml:space="preserve"> </v>
      </c>
      <c r="K2493" s="151" t="str">
        <f t="shared" si="167"/>
        <v>SVG</v>
      </c>
      <c r="L2493" s="151" t="str">
        <f t="shared" si="168"/>
        <v xml:space="preserve"> </v>
      </c>
      <c r="M2493" s="101"/>
      <c r="N2493" s="112" t="s">
        <v>895</v>
      </c>
      <c r="O2493" s="62">
        <f t="shared" si="169"/>
        <v>70.5</v>
      </c>
      <c r="P2493" s="4"/>
    </row>
    <row r="2494" spans="1:16" s="5" customFormat="1" ht="17.45" customHeight="1">
      <c r="A2494" s="4">
        <v>2485</v>
      </c>
      <c r="B2494" s="133" t="s">
        <v>12437</v>
      </c>
      <c r="C2494" s="134" t="s">
        <v>1000</v>
      </c>
      <c r="D2494" s="135" t="s">
        <v>51</v>
      </c>
      <c r="E2494" s="81" t="s">
        <v>12441</v>
      </c>
      <c r="F2494" s="145">
        <v>7.07</v>
      </c>
      <c r="G2494" s="145">
        <v>5.74</v>
      </c>
      <c r="H2494" s="48">
        <v>60</v>
      </c>
      <c r="I2494" s="48">
        <v>58</v>
      </c>
      <c r="J2494" s="151" t="str">
        <f t="shared" si="166"/>
        <v xml:space="preserve"> </v>
      </c>
      <c r="K2494" s="151" t="str">
        <f t="shared" si="167"/>
        <v xml:space="preserve"> </v>
      </c>
      <c r="L2494" s="151" t="str">
        <f t="shared" si="168"/>
        <v xml:space="preserve"> </v>
      </c>
      <c r="M2494" s="72"/>
      <c r="N2494" s="112"/>
      <c r="O2494" s="62">
        <f t="shared" si="169"/>
        <v>59</v>
      </c>
      <c r="P2494" s="4"/>
    </row>
    <row r="2495" spans="1:16" s="5" customFormat="1" ht="17.45" customHeight="1">
      <c r="A2495" s="4">
        <v>2486</v>
      </c>
      <c r="B2495" s="133" t="s">
        <v>12438</v>
      </c>
      <c r="C2495" s="134" t="s">
        <v>2999</v>
      </c>
      <c r="D2495" s="135" t="s">
        <v>1051</v>
      </c>
      <c r="E2495" s="81" t="s">
        <v>12441</v>
      </c>
      <c r="F2495" s="145">
        <v>8.6</v>
      </c>
      <c r="G2495" s="145">
        <v>8.26</v>
      </c>
      <c r="H2495" s="48">
        <v>70</v>
      </c>
      <c r="I2495" s="48">
        <v>70</v>
      </c>
      <c r="J2495" s="151" t="str">
        <f t="shared" si="166"/>
        <v>SVK</v>
      </c>
      <c r="K2495" s="151" t="str">
        <f t="shared" si="167"/>
        <v>SVK</v>
      </c>
      <c r="L2495" s="151" t="str">
        <f t="shared" si="168"/>
        <v>SVK</v>
      </c>
      <c r="M2495" s="51"/>
      <c r="N2495" s="112"/>
      <c r="O2495" s="62">
        <f t="shared" si="169"/>
        <v>70</v>
      </c>
      <c r="P2495" s="4"/>
    </row>
    <row r="2496" spans="1:16" s="5" customFormat="1" ht="17.45" customHeight="1">
      <c r="A2496" s="4">
        <v>2487</v>
      </c>
      <c r="B2496" s="133" t="s">
        <v>12439</v>
      </c>
      <c r="C2496" s="134" t="s">
        <v>12440</v>
      </c>
      <c r="D2496" s="135" t="s">
        <v>3462</v>
      </c>
      <c r="E2496" s="81" t="s">
        <v>12441</v>
      </c>
      <c r="F2496" s="145">
        <v>8.67</v>
      </c>
      <c r="G2496" s="145">
        <v>8.09</v>
      </c>
      <c r="H2496" s="48">
        <v>65</v>
      </c>
      <c r="I2496" s="48">
        <v>81</v>
      </c>
      <c r="J2496" s="151" t="str">
        <f t="shared" ref="J2496" si="170">IF(AND(F2496&gt;=9,H2496&gt;=90),"SVXS",IF(AND(F2496&gt;=8,H2496&gt;=80),"SVG",IF(AND(F2496&gt;=7,H2496&gt;=70),"SVK"," ")))</f>
        <v xml:space="preserve"> </v>
      </c>
      <c r="K2496" s="151" t="str">
        <f t="shared" ref="K2496" si="171">IF(AND(G2496&gt;=9,I2496&gt;=90),"SVXS",IF(AND(G2496&gt;=8,I2496&gt;=80),"SVG",IF(AND(G2496&gt;=7,I2496&gt;=70),"SVK"," ")))</f>
        <v>SVG</v>
      </c>
      <c r="L2496" s="151" t="str">
        <f t="shared" ref="L2496" si="172">IF(AND(J2496="SVXS",K2496="SVXS"),"SVXS",IF(AND(J2496="SVG",K2496="SVG"),"SVG",IF(AND(J2496="SVK",K2496="SVK"),"SVK",IF(AND(J2496="SVXS",K2496="SVG"),"SVG",IF(AND(J2496="SVG",K2496="SVXS"),"SVG",IF(AND(J2496="SVG",K2496="SVK"),"SVK",IF(AND(J2496="SVK",K2496="SVG"),"SVK"," ")))))))</f>
        <v xml:space="preserve"> </v>
      </c>
      <c r="M2496" s="51"/>
      <c r="N2496" s="112" t="s">
        <v>895</v>
      </c>
      <c r="O2496" s="62">
        <f t="shared" ref="O2496" si="173">SUM(H2496:I2496)/2</f>
        <v>73</v>
      </c>
      <c r="P2496" s="4"/>
    </row>
    <row r="2497" spans="1:17" s="5" customFormat="1" ht="17.45" customHeight="1">
      <c r="A2497" s="4">
        <v>2488</v>
      </c>
      <c r="B2497" s="133" t="s">
        <v>12443</v>
      </c>
      <c r="C2497" s="134" t="s">
        <v>12444</v>
      </c>
      <c r="D2497" s="135" t="s">
        <v>3413</v>
      </c>
      <c r="E2497" s="81" t="s">
        <v>12492</v>
      </c>
      <c r="F2497" s="145">
        <v>6.5</v>
      </c>
      <c r="G2497" s="145">
        <v>6.21</v>
      </c>
      <c r="H2497" s="48">
        <v>70</v>
      </c>
      <c r="I2497" s="48">
        <v>50</v>
      </c>
      <c r="J2497" s="151" t="str">
        <f t="shared" ref="J2497:J2528" si="174">IF(AND(F2497&gt;=9,H2497&gt;=90),"SVXS",IF(AND(F2497&gt;=8,H2497&gt;=80),"SVG",IF(AND(F2497&gt;=7,H2497&gt;=70),"SVK"," ")))</f>
        <v xml:space="preserve"> </v>
      </c>
      <c r="K2497" s="151" t="str">
        <f t="shared" ref="K2497:K2528" si="175">IF(AND(G2497&gt;=9,I2497&gt;=90),"SVXS",IF(AND(G2497&gt;=8,I2497&gt;=80),"SVG",IF(AND(G2497&gt;=7,I2497&gt;=70),"SVK"," ")))</f>
        <v xml:space="preserve"> </v>
      </c>
      <c r="L2497" s="151" t="str">
        <f t="shared" ref="L2497:L2528" si="176">IF(AND(J2497="SVXS",K2497="SVXS"),"SVXS",IF(AND(J2497="SVG",K2497="SVG"),"SVG",IF(AND(J2497="SVK",K2497="SVK"),"SVK",IF(AND(J2497="SVXS",K2497="SVG"),"SVG",IF(AND(J2497="SVG",K2497="SVXS"),"SVG",IF(AND(J2497="SVG",K2497="SVK"),"SVK",IF(AND(J2497="SVK",K2497="SVG"),"SVK"," ")))))))</f>
        <v xml:space="preserve"> </v>
      </c>
      <c r="M2497" s="51"/>
      <c r="N2497" s="112" t="s">
        <v>895</v>
      </c>
      <c r="O2497" s="62">
        <f t="shared" ref="O2497:O2528" si="177">SUM(H2497:I2497)/2</f>
        <v>60</v>
      </c>
      <c r="P2497" s="4"/>
    </row>
    <row r="2498" spans="1:17" s="5" customFormat="1" ht="17.45" customHeight="1">
      <c r="A2498" s="4">
        <v>2489</v>
      </c>
      <c r="B2498" s="133" t="s">
        <v>12445</v>
      </c>
      <c r="C2498" s="134" t="s">
        <v>3888</v>
      </c>
      <c r="D2498" s="135" t="s">
        <v>2245</v>
      </c>
      <c r="E2498" s="81" t="s">
        <v>12492</v>
      </c>
      <c r="F2498" s="145">
        <v>7.23</v>
      </c>
      <c r="G2498" s="145">
        <v>5.82</v>
      </c>
      <c r="H2498" s="48">
        <v>92</v>
      </c>
      <c r="I2498" s="48">
        <v>76</v>
      </c>
      <c r="J2498" s="151" t="str">
        <f t="shared" si="174"/>
        <v>SVK</v>
      </c>
      <c r="K2498" s="151" t="str">
        <f t="shared" si="175"/>
        <v xml:space="preserve"> </v>
      </c>
      <c r="L2498" s="151" t="str">
        <f t="shared" si="176"/>
        <v xml:space="preserve"> </v>
      </c>
      <c r="M2498" s="83"/>
      <c r="N2498" s="112" t="s">
        <v>895</v>
      </c>
      <c r="O2498" s="62">
        <f t="shared" si="177"/>
        <v>84</v>
      </c>
      <c r="P2498" s="4"/>
    </row>
    <row r="2499" spans="1:17" s="5" customFormat="1" ht="17.45" customHeight="1">
      <c r="A2499" s="4">
        <v>2490</v>
      </c>
      <c r="B2499" s="133" t="s">
        <v>12446</v>
      </c>
      <c r="C2499" s="134" t="s">
        <v>937</v>
      </c>
      <c r="D2499" s="135" t="s">
        <v>12447</v>
      </c>
      <c r="E2499" s="81" t="s">
        <v>12492</v>
      </c>
      <c r="F2499" s="145">
        <v>7.17</v>
      </c>
      <c r="G2499" s="145">
        <v>5.54</v>
      </c>
      <c r="H2499" s="48">
        <v>71</v>
      </c>
      <c r="I2499" s="48">
        <v>66</v>
      </c>
      <c r="J2499" s="151" t="str">
        <f t="shared" si="174"/>
        <v>SVK</v>
      </c>
      <c r="K2499" s="151" t="str">
        <f t="shared" si="175"/>
        <v xml:space="preserve"> </v>
      </c>
      <c r="L2499" s="151" t="str">
        <f t="shared" si="176"/>
        <v xml:space="preserve"> </v>
      </c>
      <c r="M2499" s="109"/>
      <c r="N2499" s="112" t="s">
        <v>895</v>
      </c>
      <c r="O2499" s="62">
        <f t="shared" si="177"/>
        <v>68.5</v>
      </c>
      <c r="P2499" s="4"/>
    </row>
    <row r="2500" spans="1:17" s="5" customFormat="1" ht="17.45" customHeight="1">
      <c r="A2500" s="4">
        <v>2491</v>
      </c>
      <c r="B2500" s="133" t="s">
        <v>12448</v>
      </c>
      <c r="C2500" s="134" t="s">
        <v>1563</v>
      </c>
      <c r="D2500" s="135" t="s">
        <v>2308</v>
      </c>
      <c r="E2500" s="81" t="s">
        <v>12492</v>
      </c>
      <c r="F2500" s="145">
        <v>7.4</v>
      </c>
      <c r="G2500" s="145">
        <v>6.75</v>
      </c>
      <c r="H2500" s="48">
        <v>80</v>
      </c>
      <c r="I2500" s="48">
        <v>55</v>
      </c>
      <c r="J2500" s="151" t="str">
        <f t="shared" si="174"/>
        <v>SVK</v>
      </c>
      <c r="K2500" s="151" t="str">
        <f t="shared" si="175"/>
        <v xml:space="preserve"> </v>
      </c>
      <c r="L2500" s="151" t="str">
        <f t="shared" si="176"/>
        <v xml:space="preserve"> </v>
      </c>
      <c r="M2500" s="83"/>
      <c r="N2500" s="112"/>
      <c r="O2500" s="62">
        <f t="shared" si="177"/>
        <v>67.5</v>
      </c>
      <c r="P2500" s="4"/>
    </row>
    <row r="2501" spans="1:17" s="5" customFormat="1" ht="17.45" customHeight="1">
      <c r="A2501" s="4">
        <v>2492</v>
      </c>
      <c r="B2501" s="133" t="s">
        <v>12449</v>
      </c>
      <c r="C2501" s="134" t="s">
        <v>736</v>
      </c>
      <c r="D2501" s="135" t="s">
        <v>665</v>
      </c>
      <c r="E2501" s="81" t="s">
        <v>12492</v>
      </c>
      <c r="F2501" s="145">
        <v>6.4</v>
      </c>
      <c r="G2501" s="145">
        <v>5.51</v>
      </c>
      <c r="H2501" s="48">
        <v>70</v>
      </c>
      <c r="I2501" s="48">
        <v>57</v>
      </c>
      <c r="J2501" s="151" t="str">
        <f t="shared" si="174"/>
        <v xml:space="preserve"> </v>
      </c>
      <c r="K2501" s="151" t="str">
        <f t="shared" si="175"/>
        <v xml:space="preserve"> </v>
      </c>
      <c r="L2501" s="151" t="str">
        <f t="shared" si="176"/>
        <v xml:space="preserve"> </v>
      </c>
      <c r="M2501" s="120"/>
      <c r="N2501" s="112"/>
      <c r="O2501" s="62">
        <f t="shared" si="177"/>
        <v>63.5</v>
      </c>
      <c r="P2501" s="4"/>
    </row>
    <row r="2502" spans="1:17" s="5" customFormat="1" ht="17.45" customHeight="1">
      <c r="A2502" s="4">
        <v>2493</v>
      </c>
      <c r="B2502" s="133" t="s">
        <v>12450</v>
      </c>
      <c r="C2502" s="134" t="s">
        <v>12451</v>
      </c>
      <c r="D2502" s="135" t="s">
        <v>1451</v>
      </c>
      <c r="E2502" s="81" t="s">
        <v>12492</v>
      </c>
      <c r="F2502" s="145">
        <v>7.4</v>
      </c>
      <c r="G2502" s="145">
        <v>5.75</v>
      </c>
      <c r="H2502" s="48">
        <v>91</v>
      </c>
      <c r="I2502" s="48">
        <v>74</v>
      </c>
      <c r="J2502" s="151" t="str">
        <f t="shared" si="174"/>
        <v>SVK</v>
      </c>
      <c r="K2502" s="151" t="str">
        <f t="shared" si="175"/>
        <v xml:space="preserve"> </v>
      </c>
      <c r="L2502" s="151" t="str">
        <f t="shared" si="176"/>
        <v xml:space="preserve"> </v>
      </c>
      <c r="M2502" s="101"/>
      <c r="N2502" s="112" t="s">
        <v>895</v>
      </c>
      <c r="O2502" s="62">
        <f t="shared" si="177"/>
        <v>82.5</v>
      </c>
      <c r="P2502" s="4"/>
    </row>
    <row r="2503" spans="1:17" s="5" customFormat="1" ht="17.45" customHeight="1">
      <c r="A2503" s="4">
        <v>2494</v>
      </c>
      <c r="B2503" s="133" t="s">
        <v>12452</v>
      </c>
      <c r="C2503" s="134" t="s">
        <v>2129</v>
      </c>
      <c r="D2503" s="135" t="s">
        <v>3474</v>
      </c>
      <c r="E2503" s="81" t="s">
        <v>12492</v>
      </c>
      <c r="F2503" s="145">
        <v>7.23</v>
      </c>
      <c r="G2503" s="145">
        <v>5.8</v>
      </c>
      <c r="H2503" s="48">
        <v>80</v>
      </c>
      <c r="I2503" s="48">
        <v>60</v>
      </c>
      <c r="J2503" s="151" t="str">
        <f t="shared" si="174"/>
        <v>SVK</v>
      </c>
      <c r="K2503" s="151" t="str">
        <f t="shared" si="175"/>
        <v xml:space="preserve"> </v>
      </c>
      <c r="L2503" s="151" t="str">
        <f t="shared" si="176"/>
        <v xml:space="preserve"> </v>
      </c>
      <c r="M2503" s="51"/>
      <c r="N2503" s="112" t="s">
        <v>895</v>
      </c>
      <c r="O2503" s="62">
        <f t="shared" si="177"/>
        <v>70</v>
      </c>
      <c r="P2503" s="4"/>
    </row>
    <row r="2504" spans="1:17" s="5" customFormat="1" ht="17.45" customHeight="1">
      <c r="A2504" s="4">
        <v>2495</v>
      </c>
      <c r="B2504" s="133" t="s">
        <v>12453</v>
      </c>
      <c r="C2504" s="134" t="s">
        <v>1693</v>
      </c>
      <c r="D2504" s="135" t="s">
        <v>3476</v>
      </c>
      <c r="E2504" s="81" t="s">
        <v>12492</v>
      </c>
      <c r="F2504" s="145">
        <v>8.43</v>
      </c>
      <c r="G2504" s="145">
        <v>6.82</v>
      </c>
      <c r="H2504" s="48">
        <v>80</v>
      </c>
      <c r="I2504" s="48">
        <v>64</v>
      </c>
      <c r="J2504" s="151" t="str">
        <f t="shared" si="174"/>
        <v>SVG</v>
      </c>
      <c r="K2504" s="151" t="str">
        <f t="shared" si="175"/>
        <v xml:space="preserve"> </v>
      </c>
      <c r="L2504" s="151" t="str">
        <f t="shared" si="176"/>
        <v xml:space="preserve"> </v>
      </c>
      <c r="M2504" s="51"/>
      <c r="N2504" s="112" t="s">
        <v>895</v>
      </c>
      <c r="O2504" s="62">
        <f t="shared" si="177"/>
        <v>72</v>
      </c>
      <c r="P2504" s="4"/>
    </row>
    <row r="2505" spans="1:17" s="5" customFormat="1" ht="17.45" customHeight="1">
      <c r="A2505" s="4">
        <v>2496</v>
      </c>
      <c r="B2505" s="133" t="s">
        <v>12454</v>
      </c>
      <c r="C2505" s="134" t="s">
        <v>4329</v>
      </c>
      <c r="D2505" s="135" t="s">
        <v>669</v>
      </c>
      <c r="E2505" s="81" t="s">
        <v>12492</v>
      </c>
      <c r="F2505" s="145">
        <v>7.7</v>
      </c>
      <c r="G2505" s="145">
        <v>8.1199999999999992</v>
      </c>
      <c r="H2505" s="48">
        <v>80</v>
      </c>
      <c r="I2505" s="48">
        <v>89</v>
      </c>
      <c r="J2505" s="151" t="str">
        <f t="shared" si="174"/>
        <v>SVK</v>
      </c>
      <c r="K2505" s="151" t="str">
        <f t="shared" si="175"/>
        <v>SVG</v>
      </c>
      <c r="L2505" s="151" t="str">
        <f t="shared" si="176"/>
        <v>SVK</v>
      </c>
      <c r="M2505" s="101"/>
      <c r="N2505" s="112"/>
      <c r="O2505" s="62">
        <f t="shared" si="177"/>
        <v>84.5</v>
      </c>
      <c r="P2505" s="4"/>
    </row>
    <row r="2506" spans="1:17" s="5" customFormat="1" ht="17.45" customHeight="1">
      <c r="A2506" s="4">
        <v>2497</v>
      </c>
      <c r="B2506" s="133" t="s">
        <v>12455</v>
      </c>
      <c r="C2506" s="134" t="s">
        <v>3339</v>
      </c>
      <c r="D2506" s="135" t="s">
        <v>1414</v>
      </c>
      <c r="E2506" s="81" t="s">
        <v>12492</v>
      </c>
      <c r="F2506" s="145">
        <v>6.27</v>
      </c>
      <c r="G2506" s="145">
        <v>5.65</v>
      </c>
      <c r="H2506" s="48">
        <v>65</v>
      </c>
      <c r="I2506" s="48">
        <v>63</v>
      </c>
      <c r="J2506" s="151" t="str">
        <f t="shared" si="174"/>
        <v xml:space="preserve"> </v>
      </c>
      <c r="K2506" s="151" t="str">
        <f t="shared" si="175"/>
        <v xml:space="preserve"> </v>
      </c>
      <c r="L2506" s="151" t="str">
        <f t="shared" si="176"/>
        <v xml:space="preserve"> </v>
      </c>
      <c r="M2506" s="120"/>
      <c r="N2506" s="112"/>
      <c r="O2506" s="62">
        <f t="shared" si="177"/>
        <v>64</v>
      </c>
      <c r="P2506" s="4"/>
    </row>
    <row r="2507" spans="1:17" s="5" customFormat="1" ht="17.45" customHeight="1">
      <c r="A2507" s="4">
        <v>2498</v>
      </c>
      <c r="B2507" s="133" t="s">
        <v>12456</v>
      </c>
      <c r="C2507" s="134" t="s">
        <v>1914</v>
      </c>
      <c r="D2507" s="135" t="s">
        <v>887</v>
      </c>
      <c r="E2507" s="81" t="s">
        <v>12492</v>
      </c>
      <c r="F2507" s="145">
        <v>8.6300000000000008</v>
      </c>
      <c r="G2507" s="145">
        <v>6.63</v>
      </c>
      <c r="H2507" s="48">
        <v>80</v>
      </c>
      <c r="I2507" s="48">
        <v>65</v>
      </c>
      <c r="J2507" s="151" t="str">
        <f t="shared" si="174"/>
        <v>SVG</v>
      </c>
      <c r="K2507" s="151" t="str">
        <f t="shared" si="175"/>
        <v xml:space="preserve"> </v>
      </c>
      <c r="L2507" s="151" t="str">
        <f t="shared" si="176"/>
        <v xml:space="preserve"> </v>
      </c>
      <c r="M2507" s="83"/>
      <c r="N2507" s="112"/>
      <c r="O2507" s="62">
        <f t="shared" si="177"/>
        <v>72.5</v>
      </c>
      <c r="P2507" s="4"/>
    </row>
    <row r="2508" spans="1:17" s="5" customFormat="1" ht="17.45" customHeight="1">
      <c r="A2508" s="4">
        <v>2499</v>
      </c>
      <c r="B2508" s="133" t="s">
        <v>12457</v>
      </c>
      <c r="C2508" s="134" t="s">
        <v>9083</v>
      </c>
      <c r="D2508" s="135" t="s">
        <v>2913</v>
      </c>
      <c r="E2508" s="81" t="s">
        <v>12492</v>
      </c>
      <c r="F2508" s="145">
        <v>7.97</v>
      </c>
      <c r="G2508" s="145">
        <v>6.84</v>
      </c>
      <c r="H2508" s="48">
        <v>73</v>
      </c>
      <c r="I2508" s="48">
        <v>65</v>
      </c>
      <c r="J2508" s="151" t="str">
        <f t="shared" si="174"/>
        <v>SVK</v>
      </c>
      <c r="K2508" s="151" t="str">
        <f t="shared" si="175"/>
        <v xml:space="preserve"> </v>
      </c>
      <c r="L2508" s="151" t="str">
        <f t="shared" si="176"/>
        <v xml:space="preserve"> </v>
      </c>
      <c r="M2508" s="83"/>
      <c r="N2508" s="112" t="s">
        <v>895</v>
      </c>
      <c r="O2508" s="62">
        <f t="shared" si="177"/>
        <v>69</v>
      </c>
      <c r="P2508" s="4"/>
      <c r="Q2508" s="41"/>
    </row>
    <row r="2509" spans="1:17" s="5" customFormat="1" ht="17.45" customHeight="1">
      <c r="A2509" s="4">
        <v>2500</v>
      </c>
      <c r="B2509" s="133" t="s">
        <v>12458</v>
      </c>
      <c r="C2509" s="134" t="s">
        <v>703</v>
      </c>
      <c r="D2509" s="135" t="s">
        <v>23</v>
      </c>
      <c r="E2509" s="81" t="s">
        <v>12492</v>
      </c>
      <c r="F2509" s="145">
        <v>6.4</v>
      </c>
      <c r="G2509" s="145">
        <v>6.84</v>
      </c>
      <c r="H2509" s="48">
        <v>63</v>
      </c>
      <c r="I2509" s="48">
        <v>62</v>
      </c>
      <c r="J2509" s="151" t="str">
        <f t="shared" si="174"/>
        <v xml:space="preserve"> </v>
      </c>
      <c r="K2509" s="151" t="str">
        <f t="shared" si="175"/>
        <v xml:space="preserve"> </v>
      </c>
      <c r="L2509" s="151" t="str">
        <f t="shared" si="176"/>
        <v xml:space="preserve"> </v>
      </c>
      <c r="M2509" s="101"/>
      <c r="N2509" s="112" t="s">
        <v>895</v>
      </c>
      <c r="O2509" s="62">
        <f t="shared" si="177"/>
        <v>62.5</v>
      </c>
      <c r="P2509" s="75"/>
    </row>
    <row r="2510" spans="1:17" s="5" customFormat="1" ht="17.45" customHeight="1">
      <c r="A2510" s="4">
        <v>2501</v>
      </c>
      <c r="B2510" s="133" t="s">
        <v>12459</v>
      </c>
      <c r="C2510" s="134" t="s">
        <v>15</v>
      </c>
      <c r="D2510" s="135" t="s">
        <v>995</v>
      </c>
      <c r="E2510" s="81" t="s">
        <v>12492</v>
      </c>
      <c r="F2510" s="145">
        <v>6.83</v>
      </c>
      <c r="G2510" s="145">
        <v>7.57</v>
      </c>
      <c r="H2510" s="48">
        <v>73</v>
      </c>
      <c r="I2510" s="48">
        <v>87</v>
      </c>
      <c r="J2510" s="151" t="str">
        <f t="shared" si="174"/>
        <v xml:space="preserve"> </v>
      </c>
      <c r="K2510" s="151" t="str">
        <f t="shared" si="175"/>
        <v>SVK</v>
      </c>
      <c r="L2510" s="151" t="str">
        <f t="shared" si="176"/>
        <v xml:space="preserve"> </v>
      </c>
      <c r="M2510" s="101"/>
      <c r="N2510" s="112"/>
      <c r="O2510" s="62">
        <f t="shared" si="177"/>
        <v>80</v>
      </c>
      <c r="P2510" s="75"/>
    </row>
    <row r="2511" spans="1:17" s="5" customFormat="1" ht="17.45" customHeight="1">
      <c r="A2511" s="4">
        <v>2502</v>
      </c>
      <c r="B2511" s="133" t="s">
        <v>12460</v>
      </c>
      <c r="C2511" s="134" t="s">
        <v>3036</v>
      </c>
      <c r="D2511" s="135" t="s">
        <v>4518</v>
      </c>
      <c r="E2511" s="81" t="s">
        <v>12492</v>
      </c>
      <c r="F2511" s="145">
        <v>3.63</v>
      </c>
      <c r="G2511" s="145">
        <v>4.18</v>
      </c>
      <c r="H2511" s="48">
        <v>60</v>
      </c>
      <c r="I2511" s="48">
        <v>50</v>
      </c>
      <c r="J2511" s="151" t="str">
        <f t="shared" si="174"/>
        <v xml:space="preserve"> </v>
      </c>
      <c r="K2511" s="151" t="str">
        <f t="shared" si="175"/>
        <v xml:space="preserve"> </v>
      </c>
      <c r="L2511" s="151" t="str">
        <f t="shared" si="176"/>
        <v xml:space="preserve"> </v>
      </c>
      <c r="M2511" s="101"/>
      <c r="N2511" s="112"/>
      <c r="O2511" s="62">
        <f t="shared" si="177"/>
        <v>55</v>
      </c>
      <c r="P2511" s="4"/>
    </row>
    <row r="2512" spans="1:17" s="5" customFormat="1" ht="17.45" customHeight="1">
      <c r="A2512" s="4">
        <v>2503</v>
      </c>
      <c r="B2512" s="133" t="s">
        <v>12461</v>
      </c>
      <c r="C2512" s="134" t="s">
        <v>3428</v>
      </c>
      <c r="D2512" s="135" t="s">
        <v>355</v>
      </c>
      <c r="E2512" s="81" t="s">
        <v>12492</v>
      </c>
      <c r="F2512" s="145">
        <v>6.17</v>
      </c>
      <c r="G2512" s="145">
        <v>6.87</v>
      </c>
      <c r="H2512" s="48">
        <v>63</v>
      </c>
      <c r="I2512" s="48">
        <v>50</v>
      </c>
      <c r="J2512" s="151" t="str">
        <f t="shared" si="174"/>
        <v xml:space="preserve"> </v>
      </c>
      <c r="K2512" s="151" t="str">
        <f t="shared" si="175"/>
        <v xml:space="preserve"> </v>
      </c>
      <c r="L2512" s="151" t="str">
        <f t="shared" si="176"/>
        <v xml:space="preserve"> </v>
      </c>
      <c r="M2512" s="83"/>
      <c r="N2512" s="112"/>
      <c r="O2512" s="62">
        <f t="shared" si="177"/>
        <v>56.5</v>
      </c>
      <c r="P2512" s="75"/>
    </row>
    <row r="2513" spans="1:16" s="5" customFormat="1" ht="17.45" customHeight="1">
      <c r="A2513" s="4">
        <v>2504</v>
      </c>
      <c r="B2513" s="133" t="s">
        <v>12462</v>
      </c>
      <c r="C2513" s="134" t="s">
        <v>3584</v>
      </c>
      <c r="D2513" s="135" t="s">
        <v>3608</v>
      </c>
      <c r="E2513" s="81" t="s">
        <v>12492</v>
      </c>
      <c r="F2513" s="145">
        <v>7.53</v>
      </c>
      <c r="G2513" s="145">
        <v>8.4499999999999993</v>
      </c>
      <c r="H2513" s="48">
        <v>83</v>
      </c>
      <c r="I2513" s="48">
        <v>89</v>
      </c>
      <c r="J2513" s="151" t="str">
        <f t="shared" si="174"/>
        <v>SVK</v>
      </c>
      <c r="K2513" s="151" t="str">
        <f t="shared" si="175"/>
        <v>SVG</v>
      </c>
      <c r="L2513" s="151" t="str">
        <f t="shared" si="176"/>
        <v>SVK</v>
      </c>
      <c r="M2513" s="83"/>
      <c r="N2513" s="112"/>
      <c r="O2513" s="62">
        <f t="shared" si="177"/>
        <v>86</v>
      </c>
      <c r="P2513" s="4"/>
    </row>
    <row r="2514" spans="1:16" s="5" customFormat="1" ht="17.45" customHeight="1">
      <c r="A2514" s="4">
        <v>2505</v>
      </c>
      <c r="B2514" s="133" t="s">
        <v>12463</v>
      </c>
      <c r="C2514" s="134" t="s">
        <v>12464</v>
      </c>
      <c r="D2514" s="135" t="s">
        <v>3610</v>
      </c>
      <c r="E2514" s="81" t="s">
        <v>12492</v>
      </c>
      <c r="F2514" s="145">
        <v>7.27</v>
      </c>
      <c r="G2514" s="145">
        <v>5.64</v>
      </c>
      <c r="H2514" s="48">
        <v>80</v>
      </c>
      <c r="I2514" s="48">
        <v>61</v>
      </c>
      <c r="J2514" s="151" t="str">
        <f t="shared" si="174"/>
        <v>SVK</v>
      </c>
      <c r="K2514" s="151" t="str">
        <f t="shared" si="175"/>
        <v xml:space="preserve"> </v>
      </c>
      <c r="L2514" s="151" t="str">
        <f t="shared" si="176"/>
        <v xml:space="preserve"> </v>
      </c>
      <c r="M2514" s="101"/>
      <c r="N2514" s="112" t="s">
        <v>895</v>
      </c>
      <c r="O2514" s="62">
        <f t="shared" si="177"/>
        <v>70.5</v>
      </c>
      <c r="P2514" s="4"/>
    </row>
    <row r="2515" spans="1:16" s="5" customFormat="1" ht="17.45" customHeight="1">
      <c r="A2515" s="4">
        <v>2506</v>
      </c>
      <c r="B2515" s="133" t="s">
        <v>12465</v>
      </c>
      <c r="C2515" s="134" t="s">
        <v>553</v>
      </c>
      <c r="D2515" s="135" t="s">
        <v>368</v>
      </c>
      <c r="E2515" s="81" t="s">
        <v>12492</v>
      </c>
      <c r="F2515" s="145">
        <v>7.27</v>
      </c>
      <c r="G2515" s="145">
        <v>6.75</v>
      </c>
      <c r="H2515" s="48">
        <v>74</v>
      </c>
      <c r="I2515" s="48">
        <v>65</v>
      </c>
      <c r="J2515" s="151" t="str">
        <f t="shared" si="174"/>
        <v>SVK</v>
      </c>
      <c r="K2515" s="151" t="str">
        <f t="shared" si="175"/>
        <v xml:space="preserve"> </v>
      </c>
      <c r="L2515" s="151" t="str">
        <f t="shared" si="176"/>
        <v xml:space="preserve"> </v>
      </c>
      <c r="M2515" s="83"/>
      <c r="N2515" s="112" t="s">
        <v>895</v>
      </c>
      <c r="O2515" s="62">
        <f t="shared" si="177"/>
        <v>69.5</v>
      </c>
      <c r="P2515" s="4"/>
    </row>
    <row r="2516" spans="1:16" s="5" customFormat="1" ht="17.45" customHeight="1">
      <c r="A2516" s="4">
        <v>2507</v>
      </c>
      <c r="B2516" s="133" t="s">
        <v>12466</v>
      </c>
      <c r="C2516" s="134" t="s">
        <v>4289</v>
      </c>
      <c r="D2516" s="135" t="s">
        <v>3511</v>
      </c>
      <c r="E2516" s="81" t="s">
        <v>12492</v>
      </c>
      <c r="F2516" s="145">
        <v>6.43</v>
      </c>
      <c r="G2516" s="145">
        <v>7.75</v>
      </c>
      <c r="H2516" s="48">
        <v>70</v>
      </c>
      <c r="I2516" s="48">
        <v>89</v>
      </c>
      <c r="J2516" s="151" t="str">
        <f t="shared" si="174"/>
        <v xml:space="preserve"> </v>
      </c>
      <c r="K2516" s="166" t="str">
        <f t="shared" si="175"/>
        <v>SVK</v>
      </c>
      <c r="L2516" s="151" t="str">
        <f t="shared" si="176"/>
        <v xml:space="preserve"> </v>
      </c>
      <c r="M2516" s="158" t="s">
        <v>12603</v>
      </c>
      <c r="N2516" s="112"/>
      <c r="O2516" s="62">
        <f t="shared" si="177"/>
        <v>79.5</v>
      </c>
      <c r="P2516" s="4"/>
    </row>
    <row r="2517" spans="1:16" s="5" customFormat="1" ht="17.45" customHeight="1">
      <c r="A2517" s="4">
        <v>2508</v>
      </c>
      <c r="B2517" s="133" t="s">
        <v>12467</v>
      </c>
      <c r="C2517" s="134" t="s">
        <v>1050</v>
      </c>
      <c r="D2517" s="135" t="s">
        <v>3759</v>
      </c>
      <c r="E2517" s="81" t="s">
        <v>12492</v>
      </c>
      <c r="F2517" s="145">
        <v>8.4</v>
      </c>
      <c r="G2517" s="145">
        <v>7.47</v>
      </c>
      <c r="H2517" s="48">
        <v>80</v>
      </c>
      <c r="I2517" s="48">
        <v>82</v>
      </c>
      <c r="J2517" s="151" t="str">
        <f t="shared" si="174"/>
        <v>SVG</v>
      </c>
      <c r="K2517" s="166" t="str">
        <f t="shared" si="175"/>
        <v>SVK</v>
      </c>
      <c r="L2517" s="166" t="str">
        <f t="shared" si="176"/>
        <v>SVK</v>
      </c>
      <c r="M2517" s="169" t="s">
        <v>12603</v>
      </c>
      <c r="N2517" s="112" t="s">
        <v>895</v>
      </c>
      <c r="O2517" s="62">
        <f t="shared" si="177"/>
        <v>81</v>
      </c>
      <c r="P2517" s="4"/>
    </row>
    <row r="2518" spans="1:16" s="5" customFormat="1" ht="17.45" customHeight="1">
      <c r="A2518" s="4">
        <v>2509</v>
      </c>
      <c r="B2518" s="133" t="s">
        <v>12468</v>
      </c>
      <c r="C2518" s="134" t="s">
        <v>2368</v>
      </c>
      <c r="D2518" s="135" t="s">
        <v>4264</v>
      </c>
      <c r="E2518" s="81" t="s">
        <v>12492</v>
      </c>
      <c r="F2518" s="145">
        <v>7.27</v>
      </c>
      <c r="G2518" s="145">
        <v>5.94</v>
      </c>
      <c r="H2518" s="48">
        <v>75</v>
      </c>
      <c r="I2518" s="48">
        <v>58</v>
      </c>
      <c r="J2518" s="151" t="str">
        <f t="shared" si="174"/>
        <v>SVK</v>
      </c>
      <c r="K2518" s="151" t="str">
        <f t="shared" si="175"/>
        <v xml:space="preserve"> </v>
      </c>
      <c r="L2518" s="151" t="str">
        <f t="shared" si="176"/>
        <v xml:space="preserve"> </v>
      </c>
      <c r="M2518" s="83"/>
      <c r="N2518" s="112"/>
      <c r="O2518" s="62">
        <f t="shared" si="177"/>
        <v>66.5</v>
      </c>
      <c r="P2518" s="4"/>
    </row>
    <row r="2519" spans="1:16" s="5" customFormat="1" ht="17.45" customHeight="1">
      <c r="A2519" s="4">
        <v>2510</v>
      </c>
      <c r="B2519" s="133" t="s">
        <v>12469</v>
      </c>
      <c r="C2519" s="134" t="s">
        <v>12470</v>
      </c>
      <c r="D2519" s="135" t="s">
        <v>3764</v>
      </c>
      <c r="E2519" s="81" t="s">
        <v>12492</v>
      </c>
      <c r="F2519" s="145">
        <v>6.53</v>
      </c>
      <c r="G2519" s="145">
        <v>8.23</v>
      </c>
      <c r="H2519" s="48">
        <v>74</v>
      </c>
      <c r="I2519" s="48">
        <v>84</v>
      </c>
      <c r="J2519" s="151" t="str">
        <f t="shared" si="174"/>
        <v xml:space="preserve"> </v>
      </c>
      <c r="K2519" s="166" t="str">
        <f t="shared" si="175"/>
        <v>SVG</v>
      </c>
      <c r="L2519" s="151" t="str">
        <f t="shared" si="176"/>
        <v xml:space="preserve"> </v>
      </c>
      <c r="M2519" s="158" t="s">
        <v>12603</v>
      </c>
      <c r="N2519" s="112" t="s">
        <v>895</v>
      </c>
      <c r="O2519" s="62">
        <f t="shared" si="177"/>
        <v>79</v>
      </c>
      <c r="P2519" s="4"/>
    </row>
    <row r="2520" spans="1:16" s="5" customFormat="1" ht="17.45" customHeight="1">
      <c r="A2520" s="4">
        <v>2511</v>
      </c>
      <c r="B2520" s="133" t="s">
        <v>12471</v>
      </c>
      <c r="C2520" s="134" t="s">
        <v>2585</v>
      </c>
      <c r="D2520" s="135" t="s">
        <v>1163</v>
      </c>
      <c r="E2520" s="81" t="s">
        <v>12492</v>
      </c>
      <c r="F2520" s="145">
        <v>6.27</v>
      </c>
      <c r="G2520" s="145">
        <v>5.67</v>
      </c>
      <c r="H2520" s="48">
        <v>63</v>
      </c>
      <c r="I2520" s="48">
        <v>54</v>
      </c>
      <c r="J2520" s="151" t="str">
        <f t="shared" si="174"/>
        <v xml:space="preserve"> </v>
      </c>
      <c r="K2520" s="151" t="str">
        <f t="shared" si="175"/>
        <v xml:space="preserve"> </v>
      </c>
      <c r="L2520" s="151" t="str">
        <f t="shared" si="176"/>
        <v xml:space="preserve"> </v>
      </c>
      <c r="M2520" s="83"/>
      <c r="N2520" s="112" t="s">
        <v>895</v>
      </c>
      <c r="O2520" s="62">
        <f t="shared" si="177"/>
        <v>58.5</v>
      </c>
      <c r="P2520" s="4"/>
    </row>
    <row r="2521" spans="1:16" s="5" customFormat="1" ht="17.45" customHeight="1">
      <c r="A2521" s="4">
        <v>2512</v>
      </c>
      <c r="B2521" s="133" t="s">
        <v>12472</v>
      </c>
      <c r="C2521" s="134" t="s">
        <v>12473</v>
      </c>
      <c r="D2521" s="135" t="s">
        <v>4658</v>
      </c>
      <c r="E2521" s="81" t="s">
        <v>12492</v>
      </c>
      <c r="F2521" s="145">
        <v>7.5</v>
      </c>
      <c r="G2521" s="145">
        <v>6.28</v>
      </c>
      <c r="H2521" s="48">
        <v>80</v>
      </c>
      <c r="I2521" s="48">
        <v>62</v>
      </c>
      <c r="J2521" s="151" t="str">
        <f t="shared" si="174"/>
        <v>SVK</v>
      </c>
      <c r="K2521" s="151" t="str">
        <f t="shared" si="175"/>
        <v xml:space="preserve"> </v>
      </c>
      <c r="L2521" s="151" t="str">
        <f t="shared" si="176"/>
        <v xml:space="preserve"> </v>
      </c>
      <c r="M2521" s="83"/>
      <c r="N2521" s="112" t="s">
        <v>895</v>
      </c>
      <c r="O2521" s="62">
        <f t="shared" si="177"/>
        <v>71</v>
      </c>
      <c r="P2521" s="4"/>
    </row>
    <row r="2522" spans="1:16" s="5" customFormat="1" ht="17.45" customHeight="1">
      <c r="A2522" s="4">
        <v>2513</v>
      </c>
      <c r="B2522" s="133" t="s">
        <v>12474</v>
      </c>
      <c r="C2522" s="134" t="s">
        <v>8789</v>
      </c>
      <c r="D2522" s="135" t="s">
        <v>895</v>
      </c>
      <c r="E2522" s="81" t="s">
        <v>12492</v>
      </c>
      <c r="F2522" s="145">
        <v>7.83</v>
      </c>
      <c r="G2522" s="145">
        <v>7.32</v>
      </c>
      <c r="H2522" s="48">
        <v>80</v>
      </c>
      <c r="I2522" s="48">
        <v>71</v>
      </c>
      <c r="J2522" s="151" t="str">
        <f t="shared" si="174"/>
        <v>SVK</v>
      </c>
      <c r="K2522" s="166" t="str">
        <f t="shared" si="175"/>
        <v>SVK</v>
      </c>
      <c r="L2522" s="166" t="str">
        <f t="shared" si="176"/>
        <v>SVK</v>
      </c>
      <c r="M2522" s="158" t="s">
        <v>12603</v>
      </c>
      <c r="N2522" s="112" t="s">
        <v>895</v>
      </c>
      <c r="O2522" s="62">
        <f t="shared" si="177"/>
        <v>75.5</v>
      </c>
      <c r="P2522" s="4"/>
    </row>
    <row r="2523" spans="1:16" s="5" customFormat="1" ht="17.45" customHeight="1">
      <c r="A2523" s="4">
        <v>2514</v>
      </c>
      <c r="B2523" s="133" t="s">
        <v>12475</v>
      </c>
      <c r="C2523" s="134" t="s">
        <v>12476</v>
      </c>
      <c r="D2523" s="135" t="s">
        <v>999</v>
      </c>
      <c r="E2523" s="81" t="s">
        <v>12492</v>
      </c>
      <c r="F2523" s="145">
        <v>5.93</v>
      </c>
      <c r="G2523" s="145">
        <v>5.87</v>
      </c>
      <c r="H2523" s="48">
        <v>60</v>
      </c>
      <c r="I2523" s="48">
        <v>56</v>
      </c>
      <c r="J2523" s="151" t="str">
        <f t="shared" si="174"/>
        <v xml:space="preserve"> </v>
      </c>
      <c r="K2523" s="151" t="str">
        <f t="shared" si="175"/>
        <v xml:space="preserve"> </v>
      </c>
      <c r="L2523" s="151" t="str">
        <f t="shared" si="176"/>
        <v xml:space="preserve"> </v>
      </c>
      <c r="M2523" s="83"/>
      <c r="N2523" s="112"/>
      <c r="O2523" s="62">
        <f t="shared" si="177"/>
        <v>58</v>
      </c>
      <c r="P2523" s="4"/>
    </row>
    <row r="2524" spans="1:16" s="5" customFormat="1" ht="17.45" customHeight="1">
      <c r="A2524" s="4">
        <v>2515</v>
      </c>
      <c r="B2524" s="133" t="s">
        <v>12477</v>
      </c>
      <c r="C2524" s="134" t="s">
        <v>12478</v>
      </c>
      <c r="D2524" s="135" t="s">
        <v>3774</v>
      </c>
      <c r="E2524" s="81" t="s">
        <v>12492</v>
      </c>
      <c r="F2524" s="145">
        <v>7.5</v>
      </c>
      <c r="G2524" s="145">
        <v>6.85</v>
      </c>
      <c r="H2524" s="48">
        <v>80</v>
      </c>
      <c r="I2524" s="48">
        <v>72</v>
      </c>
      <c r="J2524" s="151" t="str">
        <f t="shared" si="174"/>
        <v>SVK</v>
      </c>
      <c r="K2524" s="151" t="str">
        <f t="shared" si="175"/>
        <v xml:space="preserve"> </v>
      </c>
      <c r="L2524" s="151" t="str">
        <f t="shared" si="176"/>
        <v xml:space="preserve"> </v>
      </c>
      <c r="M2524" s="83"/>
      <c r="N2524" s="112" t="s">
        <v>895</v>
      </c>
      <c r="O2524" s="62">
        <f t="shared" si="177"/>
        <v>76</v>
      </c>
      <c r="P2524" s="4"/>
    </row>
    <row r="2525" spans="1:16" s="5" customFormat="1" ht="17.45" customHeight="1">
      <c r="A2525" s="4">
        <v>2516</v>
      </c>
      <c r="B2525" s="133" t="s">
        <v>12479</v>
      </c>
      <c r="C2525" s="134" t="s">
        <v>12480</v>
      </c>
      <c r="D2525" s="135" t="s">
        <v>3774</v>
      </c>
      <c r="E2525" s="81" t="s">
        <v>12492</v>
      </c>
      <c r="F2525" s="145">
        <v>6.1</v>
      </c>
      <c r="G2525" s="145">
        <v>6.14</v>
      </c>
      <c r="H2525" s="48">
        <v>66</v>
      </c>
      <c r="I2525" s="48">
        <v>57</v>
      </c>
      <c r="J2525" s="151" t="str">
        <f t="shared" si="174"/>
        <v xml:space="preserve"> </v>
      </c>
      <c r="K2525" s="151" t="str">
        <f t="shared" si="175"/>
        <v xml:space="preserve"> </v>
      </c>
      <c r="L2525" s="151" t="str">
        <f t="shared" si="176"/>
        <v xml:space="preserve"> </v>
      </c>
      <c r="M2525" s="83"/>
      <c r="N2525" s="112" t="s">
        <v>895</v>
      </c>
      <c r="O2525" s="62">
        <f t="shared" si="177"/>
        <v>61.5</v>
      </c>
      <c r="P2525" s="4"/>
    </row>
    <row r="2526" spans="1:16" s="5" customFormat="1" ht="17.45" customHeight="1">
      <c r="A2526" s="4">
        <v>2517</v>
      </c>
      <c r="B2526" s="133" t="s">
        <v>12481</v>
      </c>
      <c r="C2526" s="134" t="s">
        <v>907</v>
      </c>
      <c r="D2526" s="135" t="s">
        <v>4666</v>
      </c>
      <c r="E2526" s="81" t="s">
        <v>12492</v>
      </c>
      <c r="F2526" s="145">
        <v>6.93</v>
      </c>
      <c r="G2526" s="145">
        <v>6.75</v>
      </c>
      <c r="H2526" s="48">
        <v>71</v>
      </c>
      <c r="I2526" s="48">
        <v>64</v>
      </c>
      <c r="J2526" s="151" t="str">
        <f t="shared" si="174"/>
        <v xml:space="preserve"> </v>
      </c>
      <c r="K2526" s="151" t="str">
        <f t="shared" si="175"/>
        <v xml:space="preserve"> </v>
      </c>
      <c r="L2526" s="151" t="str">
        <f t="shared" si="176"/>
        <v xml:space="preserve"> </v>
      </c>
      <c r="M2526" s="83"/>
      <c r="N2526" s="112"/>
      <c r="O2526" s="62">
        <f t="shared" si="177"/>
        <v>67.5</v>
      </c>
      <c r="P2526" s="4"/>
    </row>
    <row r="2527" spans="1:16" s="5" customFormat="1" ht="17.45" customHeight="1">
      <c r="A2527" s="4">
        <v>2518</v>
      </c>
      <c r="B2527" s="133" t="s">
        <v>12482</v>
      </c>
      <c r="C2527" s="134" t="s">
        <v>2005</v>
      </c>
      <c r="D2527" s="135" t="s">
        <v>1001</v>
      </c>
      <c r="E2527" s="81" t="s">
        <v>12492</v>
      </c>
      <c r="F2527" s="145">
        <v>6.47</v>
      </c>
      <c r="G2527" s="145">
        <v>6.73</v>
      </c>
      <c r="H2527" s="48">
        <v>70</v>
      </c>
      <c r="I2527" s="48">
        <v>64</v>
      </c>
      <c r="J2527" s="151" t="str">
        <f t="shared" si="174"/>
        <v xml:space="preserve"> </v>
      </c>
      <c r="K2527" s="151" t="str">
        <f t="shared" si="175"/>
        <v xml:space="preserve"> </v>
      </c>
      <c r="L2527" s="151" t="str">
        <f t="shared" si="176"/>
        <v xml:space="preserve"> </v>
      </c>
      <c r="M2527" s="101"/>
      <c r="N2527" s="112"/>
      <c r="O2527" s="62">
        <f t="shared" si="177"/>
        <v>67</v>
      </c>
      <c r="P2527" s="4"/>
    </row>
    <row r="2528" spans="1:16" s="5" customFormat="1" ht="17.45" customHeight="1">
      <c r="A2528" s="4">
        <v>2519</v>
      </c>
      <c r="B2528" s="133" t="s">
        <v>12483</v>
      </c>
      <c r="C2528" s="134" t="s">
        <v>360</v>
      </c>
      <c r="D2528" s="135" t="s">
        <v>3785</v>
      </c>
      <c r="E2528" s="81" t="s">
        <v>12492</v>
      </c>
      <c r="F2528" s="145">
        <v>7.83</v>
      </c>
      <c r="G2528" s="145">
        <v>8.6300000000000008</v>
      </c>
      <c r="H2528" s="48">
        <v>76</v>
      </c>
      <c r="I2528" s="48">
        <v>85</v>
      </c>
      <c r="J2528" s="151" t="str">
        <f t="shared" si="174"/>
        <v>SVK</v>
      </c>
      <c r="K2528" s="151" t="str">
        <f t="shared" si="175"/>
        <v>SVG</v>
      </c>
      <c r="L2528" s="151" t="str">
        <f t="shared" si="176"/>
        <v>SVK</v>
      </c>
      <c r="M2528" s="83"/>
      <c r="N2528" s="112"/>
      <c r="O2528" s="62">
        <f t="shared" si="177"/>
        <v>80.5</v>
      </c>
      <c r="P2528" s="4"/>
    </row>
    <row r="2529" spans="1:16" s="5" customFormat="1" ht="17.45" customHeight="1">
      <c r="A2529" s="4">
        <v>2520</v>
      </c>
      <c r="B2529" s="184" t="s">
        <v>12484</v>
      </c>
      <c r="C2529" s="185" t="s">
        <v>8836</v>
      </c>
      <c r="D2529" s="186" t="s">
        <v>12485</v>
      </c>
      <c r="E2529" s="81" t="s">
        <v>12492</v>
      </c>
      <c r="F2529" s="145">
        <v>7.17</v>
      </c>
      <c r="G2529" s="145">
        <v>6.1</v>
      </c>
      <c r="H2529" s="48">
        <v>74</v>
      </c>
      <c r="I2529" s="48">
        <v>62</v>
      </c>
      <c r="J2529" s="151" t="str">
        <f t="shared" ref="J2529:J2550" si="178">IF(AND(F2529&gt;=9,H2529&gt;=90),"SVXS",IF(AND(F2529&gt;=8,H2529&gt;=80),"SVG",IF(AND(F2529&gt;=7,H2529&gt;=70),"SVK"," ")))</f>
        <v>SVK</v>
      </c>
      <c r="K2529" s="151" t="str">
        <f t="shared" ref="K2529:K2550" si="179">IF(AND(G2529&gt;=9,I2529&gt;=90),"SVXS",IF(AND(G2529&gt;=8,I2529&gt;=80),"SVG",IF(AND(G2529&gt;=7,I2529&gt;=70),"SVK"," ")))</f>
        <v xml:space="preserve"> </v>
      </c>
      <c r="L2529" s="151" t="str">
        <f t="shared" ref="L2529:L2550" si="180">IF(AND(J2529="SVXS",K2529="SVXS"),"SVXS",IF(AND(J2529="SVG",K2529="SVG"),"SVG",IF(AND(J2529="SVK",K2529="SVK"),"SVK",IF(AND(J2529="SVXS",K2529="SVG"),"SVG",IF(AND(J2529="SVG",K2529="SVXS"),"SVG",IF(AND(J2529="SVG",K2529="SVK"),"SVK",IF(AND(J2529="SVK",K2529="SVG"),"SVK"," ")))))))</f>
        <v xml:space="preserve"> </v>
      </c>
      <c r="M2529" s="158" t="s">
        <v>12591</v>
      </c>
      <c r="N2529" s="112" t="s">
        <v>895</v>
      </c>
      <c r="O2529" s="62">
        <f t="shared" ref="O2529:O2550" si="181">SUM(H2529:I2529)/2</f>
        <v>68</v>
      </c>
      <c r="P2529" s="4"/>
    </row>
    <row r="2530" spans="1:16" s="5" customFormat="1" ht="17.45" customHeight="1">
      <c r="A2530" s="4">
        <v>2521</v>
      </c>
      <c r="B2530" s="133" t="s">
        <v>12486</v>
      </c>
      <c r="C2530" s="134" t="s">
        <v>12487</v>
      </c>
      <c r="D2530" s="135" t="s">
        <v>3375</v>
      </c>
      <c r="E2530" s="81" t="s">
        <v>12492</v>
      </c>
      <c r="F2530" s="145">
        <v>8.3699999999999992</v>
      </c>
      <c r="G2530" s="145">
        <v>6.7</v>
      </c>
      <c r="H2530" s="48">
        <v>86</v>
      </c>
      <c r="I2530" s="48">
        <v>67</v>
      </c>
      <c r="J2530" s="151" t="str">
        <f t="shared" si="178"/>
        <v>SVG</v>
      </c>
      <c r="K2530" s="151" t="str">
        <f t="shared" si="179"/>
        <v xml:space="preserve"> </v>
      </c>
      <c r="L2530" s="151" t="str">
        <f t="shared" si="180"/>
        <v xml:space="preserve"> </v>
      </c>
      <c r="M2530" s="83"/>
      <c r="N2530" s="112"/>
      <c r="O2530" s="62">
        <f t="shared" si="181"/>
        <v>76.5</v>
      </c>
      <c r="P2530" s="4"/>
    </row>
    <row r="2531" spans="1:16" s="5" customFormat="1" ht="17.45" customHeight="1">
      <c r="A2531" s="4">
        <v>2522</v>
      </c>
      <c r="B2531" s="133" t="s">
        <v>12488</v>
      </c>
      <c r="C2531" s="134" t="s">
        <v>12489</v>
      </c>
      <c r="D2531" s="135" t="s">
        <v>3246</v>
      </c>
      <c r="E2531" s="81" t="s">
        <v>12492</v>
      </c>
      <c r="F2531" s="145">
        <v>6.13</v>
      </c>
      <c r="G2531" s="145">
        <v>6.55</v>
      </c>
      <c r="H2531" s="48">
        <v>65</v>
      </c>
      <c r="I2531" s="48">
        <v>73</v>
      </c>
      <c r="J2531" s="151" t="str">
        <f t="shared" si="178"/>
        <v xml:space="preserve"> </v>
      </c>
      <c r="K2531" s="151" t="str">
        <f t="shared" si="179"/>
        <v xml:space="preserve"> </v>
      </c>
      <c r="L2531" s="151" t="str">
        <f t="shared" si="180"/>
        <v xml:space="preserve"> </v>
      </c>
      <c r="M2531" s="101"/>
      <c r="N2531" s="112" t="s">
        <v>895</v>
      </c>
      <c r="O2531" s="62">
        <f t="shared" si="181"/>
        <v>69</v>
      </c>
      <c r="P2531" s="4"/>
    </row>
    <row r="2532" spans="1:16" s="5" customFormat="1" ht="17.45" customHeight="1">
      <c r="A2532" s="4">
        <v>2523</v>
      </c>
      <c r="B2532" s="133" t="s">
        <v>12490</v>
      </c>
      <c r="C2532" s="134" t="s">
        <v>12491</v>
      </c>
      <c r="D2532" s="135" t="s">
        <v>3866</v>
      </c>
      <c r="E2532" s="81" t="s">
        <v>12492</v>
      </c>
      <c r="F2532" s="145">
        <v>8.1300000000000008</v>
      </c>
      <c r="G2532" s="145">
        <v>5.68</v>
      </c>
      <c r="H2532" s="48">
        <v>95</v>
      </c>
      <c r="I2532" s="48">
        <v>71</v>
      </c>
      <c r="J2532" s="151" t="str">
        <f t="shared" si="178"/>
        <v>SVG</v>
      </c>
      <c r="K2532" s="151" t="str">
        <f t="shared" si="179"/>
        <v xml:space="preserve"> </v>
      </c>
      <c r="L2532" s="151" t="str">
        <f t="shared" si="180"/>
        <v xml:space="preserve"> </v>
      </c>
      <c r="M2532" s="83"/>
      <c r="N2532" s="112" t="s">
        <v>895</v>
      </c>
      <c r="O2532" s="62">
        <f t="shared" si="181"/>
        <v>83</v>
      </c>
      <c r="P2532" s="4"/>
    </row>
    <row r="2533" spans="1:16" s="5" customFormat="1" ht="17.45" customHeight="1">
      <c r="A2533" s="4">
        <v>2524</v>
      </c>
      <c r="B2533" s="133" t="s">
        <v>12493</v>
      </c>
      <c r="C2533" s="134" t="s">
        <v>4047</v>
      </c>
      <c r="D2533" s="135" t="s">
        <v>552</v>
      </c>
      <c r="E2533" s="81" t="s">
        <v>12519</v>
      </c>
      <c r="F2533" s="145">
        <v>8</v>
      </c>
      <c r="G2533" s="145">
        <v>7.28</v>
      </c>
      <c r="H2533" s="48">
        <v>65</v>
      </c>
      <c r="I2533" s="48">
        <v>66</v>
      </c>
      <c r="J2533" s="151" t="str">
        <f t="shared" si="178"/>
        <v xml:space="preserve"> </v>
      </c>
      <c r="K2533" s="151" t="str">
        <f t="shared" si="179"/>
        <v xml:space="preserve"> </v>
      </c>
      <c r="L2533" s="151" t="str">
        <f t="shared" si="180"/>
        <v xml:space="preserve"> </v>
      </c>
      <c r="M2533" s="83"/>
      <c r="N2533" s="211" t="s">
        <v>895</v>
      </c>
      <c r="O2533" s="62">
        <f t="shared" si="181"/>
        <v>65.5</v>
      </c>
      <c r="P2533" s="4"/>
    </row>
    <row r="2534" spans="1:16" s="5" customFormat="1" ht="17.45" customHeight="1">
      <c r="A2534" s="4">
        <v>2525</v>
      </c>
      <c r="B2534" s="133" t="s">
        <v>12494</v>
      </c>
      <c r="C2534" s="134" t="s">
        <v>1568</v>
      </c>
      <c r="D2534" s="135" t="s">
        <v>1806</v>
      </c>
      <c r="E2534" s="81" t="s">
        <v>12519</v>
      </c>
      <c r="F2534" s="145">
        <v>7.37</v>
      </c>
      <c r="G2534" s="145">
        <v>7.42</v>
      </c>
      <c r="H2534" s="48">
        <v>65</v>
      </c>
      <c r="I2534" s="48">
        <v>83</v>
      </c>
      <c r="J2534" s="151" t="str">
        <f t="shared" si="178"/>
        <v xml:space="preserve"> </v>
      </c>
      <c r="K2534" s="151" t="str">
        <f t="shared" si="179"/>
        <v>SVK</v>
      </c>
      <c r="L2534" s="151" t="str">
        <f t="shared" si="180"/>
        <v xml:space="preserve"> </v>
      </c>
      <c r="M2534" s="101"/>
      <c r="N2534" s="211"/>
      <c r="O2534" s="62">
        <f t="shared" si="181"/>
        <v>74</v>
      </c>
      <c r="P2534" s="4"/>
    </row>
    <row r="2535" spans="1:16" s="5" customFormat="1" ht="17.45" customHeight="1">
      <c r="A2535" s="4">
        <v>2526</v>
      </c>
      <c r="B2535" s="133" t="s">
        <v>12495</v>
      </c>
      <c r="C2535" s="134" t="s">
        <v>12496</v>
      </c>
      <c r="D2535" s="135" t="s">
        <v>2908</v>
      </c>
      <c r="E2535" s="81" t="s">
        <v>12519</v>
      </c>
      <c r="F2535" s="145">
        <v>7</v>
      </c>
      <c r="G2535" s="145">
        <v>6.45</v>
      </c>
      <c r="H2535" s="48">
        <v>60</v>
      </c>
      <c r="I2535" s="48">
        <v>61</v>
      </c>
      <c r="J2535" s="151" t="str">
        <f t="shared" si="178"/>
        <v xml:space="preserve"> </v>
      </c>
      <c r="K2535" s="151" t="str">
        <f t="shared" si="179"/>
        <v xml:space="preserve"> </v>
      </c>
      <c r="L2535" s="151" t="str">
        <f t="shared" si="180"/>
        <v xml:space="preserve"> </v>
      </c>
      <c r="M2535" s="101"/>
      <c r="N2535" s="211"/>
      <c r="O2535" s="62">
        <f t="shared" si="181"/>
        <v>60.5</v>
      </c>
      <c r="P2535" s="4"/>
    </row>
    <row r="2536" spans="1:16" s="5" customFormat="1" ht="17.45" customHeight="1">
      <c r="A2536" s="4">
        <v>2527</v>
      </c>
      <c r="B2536" s="133" t="s">
        <v>12497</v>
      </c>
      <c r="C2536" s="134" t="s">
        <v>1697</v>
      </c>
      <c r="D2536" s="135" t="s">
        <v>1414</v>
      </c>
      <c r="E2536" s="81" t="s">
        <v>12519</v>
      </c>
      <c r="F2536" s="145">
        <v>6.43</v>
      </c>
      <c r="G2536" s="145">
        <v>3.98</v>
      </c>
      <c r="H2536" s="48">
        <v>54</v>
      </c>
      <c r="I2536" s="48">
        <v>57</v>
      </c>
      <c r="J2536" s="151" t="str">
        <f t="shared" si="178"/>
        <v xml:space="preserve"> </v>
      </c>
      <c r="K2536" s="151" t="str">
        <f t="shared" si="179"/>
        <v xml:space="preserve"> </v>
      </c>
      <c r="L2536" s="151" t="str">
        <f t="shared" si="180"/>
        <v xml:space="preserve"> </v>
      </c>
      <c r="M2536" s="101"/>
      <c r="N2536" s="211"/>
      <c r="O2536" s="62">
        <f t="shared" si="181"/>
        <v>55.5</v>
      </c>
      <c r="P2536" s="4"/>
    </row>
    <row r="2537" spans="1:16" s="5" customFormat="1" ht="17.45" customHeight="1">
      <c r="A2537" s="4">
        <v>2528</v>
      </c>
      <c r="B2537" s="133" t="s">
        <v>12498</v>
      </c>
      <c r="C2537" s="134" t="s">
        <v>4570</v>
      </c>
      <c r="D2537" s="135" t="s">
        <v>737</v>
      </c>
      <c r="E2537" s="81" t="s">
        <v>12519</v>
      </c>
      <c r="F2537" s="145">
        <v>7.27</v>
      </c>
      <c r="G2537" s="145">
        <v>5.96</v>
      </c>
      <c r="H2537" s="48">
        <v>65</v>
      </c>
      <c r="I2537" s="48">
        <v>67</v>
      </c>
      <c r="J2537" s="151" t="str">
        <f t="shared" si="178"/>
        <v xml:space="preserve"> </v>
      </c>
      <c r="K2537" s="151" t="str">
        <f t="shared" si="179"/>
        <v xml:space="preserve"> </v>
      </c>
      <c r="L2537" s="151" t="str">
        <f t="shared" si="180"/>
        <v xml:space="preserve"> </v>
      </c>
      <c r="M2537" s="83"/>
      <c r="N2537" s="211"/>
      <c r="O2537" s="62">
        <f t="shared" si="181"/>
        <v>66</v>
      </c>
      <c r="P2537" s="4"/>
    </row>
    <row r="2538" spans="1:16" s="5" customFormat="1" ht="17.45" customHeight="1">
      <c r="A2538" s="4">
        <v>2529</v>
      </c>
      <c r="B2538" s="133" t="s">
        <v>12499</v>
      </c>
      <c r="C2538" s="134" t="s">
        <v>668</v>
      </c>
      <c r="D2538" s="135" t="s">
        <v>25</v>
      </c>
      <c r="E2538" s="81" t="s">
        <v>12519</v>
      </c>
      <c r="F2538" s="145">
        <v>0</v>
      </c>
      <c r="G2538" s="145">
        <v>7.69</v>
      </c>
      <c r="H2538" s="48">
        <v>45</v>
      </c>
      <c r="I2538" s="48">
        <v>70</v>
      </c>
      <c r="J2538" s="151" t="str">
        <f t="shared" si="178"/>
        <v xml:space="preserve"> </v>
      </c>
      <c r="K2538" s="151" t="str">
        <f t="shared" si="179"/>
        <v>SVK</v>
      </c>
      <c r="L2538" s="151" t="str">
        <f t="shared" si="180"/>
        <v xml:space="preserve"> </v>
      </c>
      <c r="M2538" s="83"/>
      <c r="N2538" s="211"/>
      <c r="O2538" s="62">
        <f t="shared" si="181"/>
        <v>57.5</v>
      </c>
      <c r="P2538" s="4"/>
    </row>
    <row r="2539" spans="1:16" s="5" customFormat="1" ht="17.45" customHeight="1">
      <c r="A2539" s="4">
        <v>2530</v>
      </c>
      <c r="B2539" s="133" t="s">
        <v>12500</v>
      </c>
      <c r="C2539" s="134" t="s">
        <v>9109</v>
      </c>
      <c r="D2539" s="135" t="s">
        <v>1759</v>
      </c>
      <c r="E2539" s="81" t="s">
        <v>12519</v>
      </c>
      <c r="F2539" s="145">
        <v>7.03</v>
      </c>
      <c r="G2539" s="145">
        <v>6.63</v>
      </c>
      <c r="H2539" s="48">
        <v>60</v>
      </c>
      <c r="I2539" s="48">
        <v>63</v>
      </c>
      <c r="J2539" s="151" t="str">
        <f t="shared" si="178"/>
        <v xml:space="preserve"> </v>
      </c>
      <c r="K2539" s="151" t="str">
        <f t="shared" si="179"/>
        <v xml:space="preserve"> </v>
      </c>
      <c r="L2539" s="151" t="str">
        <f t="shared" si="180"/>
        <v xml:space="preserve"> </v>
      </c>
      <c r="M2539" s="101"/>
      <c r="N2539" s="211" t="s">
        <v>895</v>
      </c>
      <c r="O2539" s="62">
        <f t="shared" si="181"/>
        <v>61.5</v>
      </c>
      <c r="P2539" s="4"/>
    </row>
    <row r="2540" spans="1:16" s="5" customFormat="1" ht="17.45" customHeight="1">
      <c r="A2540" s="4">
        <v>2531</v>
      </c>
      <c r="B2540" s="133" t="s">
        <v>12501</v>
      </c>
      <c r="C2540" s="134" t="s">
        <v>12502</v>
      </c>
      <c r="D2540" s="135" t="s">
        <v>3610</v>
      </c>
      <c r="E2540" s="81" t="s">
        <v>12519</v>
      </c>
      <c r="F2540" s="145">
        <v>5.77</v>
      </c>
      <c r="G2540" s="145">
        <v>7.45</v>
      </c>
      <c r="H2540" s="48">
        <v>56</v>
      </c>
      <c r="I2540" s="48">
        <v>73</v>
      </c>
      <c r="J2540" s="151" t="str">
        <f t="shared" si="178"/>
        <v xml:space="preserve"> </v>
      </c>
      <c r="K2540" s="166" t="str">
        <f t="shared" si="179"/>
        <v>SVK</v>
      </c>
      <c r="L2540" s="151" t="str">
        <f t="shared" si="180"/>
        <v xml:space="preserve"> </v>
      </c>
      <c r="M2540" s="158" t="s">
        <v>12603</v>
      </c>
      <c r="N2540" s="211" t="s">
        <v>895</v>
      </c>
      <c r="O2540" s="62">
        <f t="shared" si="181"/>
        <v>64.5</v>
      </c>
      <c r="P2540" s="4"/>
    </row>
    <row r="2541" spans="1:16" s="5" customFormat="1" ht="17.45" customHeight="1">
      <c r="A2541" s="4">
        <v>2532</v>
      </c>
      <c r="B2541" s="133" t="s">
        <v>12503</v>
      </c>
      <c r="C2541" s="134" t="s">
        <v>12504</v>
      </c>
      <c r="D2541" s="135" t="s">
        <v>996</v>
      </c>
      <c r="E2541" s="81" t="s">
        <v>12519</v>
      </c>
      <c r="F2541" s="145">
        <v>5.07</v>
      </c>
      <c r="G2541" s="145">
        <v>6.67</v>
      </c>
      <c r="H2541" s="48">
        <v>56</v>
      </c>
      <c r="I2541" s="48">
        <v>67</v>
      </c>
      <c r="J2541" s="151" t="str">
        <f t="shared" si="178"/>
        <v xml:space="preserve"> </v>
      </c>
      <c r="K2541" s="151" t="str">
        <f t="shared" si="179"/>
        <v xml:space="preserve"> </v>
      </c>
      <c r="L2541" s="151" t="str">
        <f t="shared" si="180"/>
        <v xml:space="preserve"> </v>
      </c>
      <c r="M2541" s="83"/>
      <c r="N2541" s="225"/>
      <c r="O2541" s="62">
        <f t="shared" si="181"/>
        <v>61.5</v>
      </c>
      <c r="P2541" s="4"/>
    </row>
    <row r="2542" spans="1:16" s="5" customFormat="1" ht="17.45" customHeight="1">
      <c r="A2542" s="4">
        <v>2533</v>
      </c>
      <c r="B2542" s="133" t="s">
        <v>12505</v>
      </c>
      <c r="C2542" s="134" t="s">
        <v>11860</v>
      </c>
      <c r="D2542" s="135" t="s">
        <v>3386</v>
      </c>
      <c r="E2542" s="81" t="s">
        <v>12519</v>
      </c>
      <c r="F2542" s="145">
        <v>7.27</v>
      </c>
      <c r="G2542" s="145">
        <v>6.99</v>
      </c>
      <c r="H2542" s="48">
        <v>76</v>
      </c>
      <c r="I2542" s="48">
        <v>70</v>
      </c>
      <c r="J2542" s="151" t="str">
        <f t="shared" si="178"/>
        <v>SVK</v>
      </c>
      <c r="K2542" s="151" t="str">
        <f t="shared" si="179"/>
        <v xml:space="preserve"> </v>
      </c>
      <c r="L2542" s="151" t="str">
        <f t="shared" si="180"/>
        <v xml:space="preserve"> </v>
      </c>
      <c r="M2542" s="83"/>
      <c r="N2542" s="211" t="s">
        <v>895</v>
      </c>
      <c r="O2542" s="62">
        <f t="shared" si="181"/>
        <v>73</v>
      </c>
      <c r="P2542" s="4"/>
    </row>
    <row r="2543" spans="1:16" s="5" customFormat="1" ht="17.45" customHeight="1">
      <c r="A2543" s="4">
        <v>2534</v>
      </c>
      <c r="B2543" s="133" t="s">
        <v>12506</v>
      </c>
      <c r="C2543" s="134" t="s">
        <v>12507</v>
      </c>
      <c r="D2543" s="135" t="s">
        <v>423</v>
      </c>
      <c r="E2543" s="81" t="s">
        <v>12519</v>
      </c>
      <c r="F2543" s="145">
        <v>2.23</v>
      </c>
      <c r="G2543" s="145">
        <v>6.81</v>
      </c>
      <c r="H2543" s="48">
        <v>60</v>
      </c>
      <c r="I2543" s="48">
        <v>63</v>
      </c>
      <c r="J2543" s="151" t="str">
        <f t="shared" si="178"/>
        <v xml:space="preserve"> </v>
      </c>
      <c r="K2543" s="151" t="str">
        <f t="shared" si="179"/>
        <v xml:space="preserve"> </v>
      </c>
      <c r="L2543" s="151" t="str">
        <f t="shared" si="180"/>
        <v xml:space="preserve"> </v>
      </c>
      <c r="M2543" s="101"/>
      <c r="N2543" s="211"/>
      <c r="O2543" s="62">
        <f t="shared" si="181"/>
        <v>61.5</v>
      </c>
      <c r="P2543" s="4"/>
    </row>
    <row r="2544" spans="1:16" s="5" customFormat="1" ht="17.45" customHeight="1">
      <c r="A2544" s="4">
        <v>2535</v>
      </c>
      <c r="B2544" s="133" t="s">
        <v>12508</v>
      </c>
      <c r="C2544" s="134" t="s">
        <v>12509</v>
      </c>
      <c r="D2544" s="135" t="s">
        <v>302</v>
      </c>
      <c r="E2544" s="81" t="s">
        <v>12519</v>
      </c>
      <c r="F2544" s="145">
        <v>6.87</v>
      </c>
      <c r="G2544" s="145">
        <v>7.3</v>
      </c>
      <c r="H2544" s="48">
        <v>58</v>
      </c>
      <c r="I2544" s="48">
        <v>67</v>
      </c>
      <c r="J2544" s="151" t="str">
        <f t="shared" si="178"/>
        <v xml:space="preserve"> </v>
      </c>
      <c r="K2544" s="151" t="str">
        <f t="shared" si="179"/>
        <v xml:space="preserve"> </v>
      </c>
      <c r="L2544" s="151" t="str">
        <f t="shared" si="180"/>
        <v xml:space="preserve"> </v>
      </c>
      <c r="M2544" s="101"/>
      <c r="N2544" s="81"/>
      <c r="O2544" s="62">
        <f t="shared" si="181"/>
        <v>62.5</v>
      </c>
      <c r="P2544" s="4"/>
    </row>
    <row r="2545" spans="1:16" s="5" customFormat="1" ht="17.45" customHeight="1">
      <c r="A2545" s="4">
        <v>2536</v>
      </c>
      <c r="B2545" s="133" t="s">
        <v>12510</v>
      </c>
      <c r="C2545" s="134" t="s">
        <v>12511</v>
      </c>
      <c r="D2545" s="135" t="s">
        <v>3334</v>
      </c>
      <c r="E2545" s="81" t="s">
        <v>12519</v>
      </c>
      <c r="F2545" s="145">
        <v>6.1</v>
      </c>
      <c r="G2545" s="145">
        <v>6.85</v>
      </c>
      <c r="H2545" s="48">
        <v>66</v>
      </c>
      <c r="I2545" s="48">
        <v>68</v>
      </c>
      <c r="J2545" s="151" t="str">
        <f t="shared" si="178"/>
        <v xml:space="preserve"> </v>
      </c>
      <c r="K2545" s="151" t="str">
        <f t="shared" si="179"/>
        <v xml:space="preserve"> </v>
      </c>
      <c r="L2545" s="151" t="str">
        <f t="shared" si="180"/>
        <v xml:space="preserve"> </v>
      </c>
      <c r="M2545" s="101"/>
      <c r="N2545" s="81" t="s">
        <v>895</v>
      </c>
      <c r="O2545" s="62">
        <f t="shared" si="181"/>
        <v>67</v>
      </c>
      <c r="P2545" s="4"/>
    </row>
    <row r="2546" spans="1:16" s="5" customFormat="1" ht="17.45" customHeight="1">
      <c r="A2546" s="4">
        <v>2537</v>
      </c>
      <c r="B2546" s="133" t="s">
        <v>12512</v>
      </c>
      <c r="C2546" s="134" t="s">
        <v>12513</v>
      </c>
      <c r="D2546" s="135" t="s">
        <v>1012</v>
      </c>
      <c r="E2546" s="81" t="s">
        <v>12519</v>
      </c>
      <c r="F2546" s="145">
        <v>7.37</v>
      </c>
      <c r="G2546" s="145">
        <v>6.87</v>
      </c>
      <c r="H2546" s="48">
        <v>68</v>
      </c>
      <c r="I2546" s="48">
        <v>63</v>
      </c>
      <c r="J2546" s="151" t="str">
        <f t="shared" si="178"/>
        <v xml:space="preserve"> </v>
      </c>
      <c r="K2546" s="151" t="str">
        <f t="shared" si="179"/>
        <v xml:space="preserve"> </v>
      </c>
      <c r="L2546" s="151" t="str">
        <f t="shared" si="180"/>
        <v xml:space="preserve"> </v>
      </c>
      <c r="M2546" s="101"/>
      <c r="N2546" s="81"/>
      <c r="O2546" s="62">
        <f t="shared" si="181"/>
        <v>65.5</v>
      </c>
      <c r="P2546" s="4"/>
    </row>
    <row r="2547" spans="1:16" s="5" customFormat="1" ht="17.45" customHeight="1">
      <c r="A2547" s="4">
        <v>2538</v>
      </c>
      <c r="B2547" s="133" t="s">
        <v>12514</v>
      </c>
      <c r="C2547" s="134" t="s">
        <v>997</v>
      </c>
      <c r="D2547" s="135" t="s">
        <v>2575</v>
      </c>
      <c r="E2547" s="81" t="s">
        <v>12519</v>
      </c>
      <c r="F2547" s="145">
        <v>7.53</v>
      </c>
      <c r="G2547" s="145">
        <v>6.63</v>
      </c>
      <c r="H2547" s="48">
        <v>78</v>
      </c>
      <c r="I2547" s="48">
        <v>85</v>
      </c>
      <c r="J2547" s="151" t="str">
        <f t="shared" si="178"/>
        <v>SVK</v>
      </c>
      <c r="K2547" s="151" t="str">
        <f t="shared" si="179"/>
        <v xml:space="preserve"> </v>
      </c>
      <c r="L2547" s="151" t="str">
        <f t="shared" si="180"/>
        <v xml:space="preserve"> </v>
      </c>
      <c r="M2547" s="101"/>
      <c r="N2547" s="81"/>
      <c r="O2547" s="62">
        <f t="shared" si="181"/>
        <v>81.5</v>
      </c>
      <c r="P2547" s="75"/>
    </row>
    <row r="2548" spans="1:16" s="5" customFormat="1" ht="17.45" customHeight="1">
      <c r="A2548" s="4">
        <v>2539</v>
      </c>
      <c r="B2548" s="133" t="s">
        <v>12515</v>
      </c>
      <c r="C2548" s="134" t="s">
        <v>4328</v>
      </c>
      <c r="D2548" s="135" t="s">
        <v>1002</v>
      </c>
      <c r="E2548" s="81" t="s">
        <v>12519</v>
      </c>
      <c r="F2548" s="145">
        <v>2.17</v>
      </c>
      <c r="G2548" s="145">
        <v>7.04</v>
      </c>
      <c r="H2548" s="48">
        <v>55</v>
      </c>
      <c r="I2548" s="48">
        <v>61</v>
      </c>
      <c r="J2548" s="151" t="str">
        <f t="shared" si="178"/>
        <v xml:space="preserve"> </v>
      </c>
      <c r="K2548" s="151" t="str">
        <f t="shared" si="179"/>
        <v xml:space="preserve"> </v>
      </c>
      <c r="L2548" s="151" t="str">
        <f t="shared" si="180"/>
        <v xml:space="preserve"> </v>
      </c>
      <c r="M2548" s="131"/>
      <c r="N2548" s="147"/>
      <c r="O2548" s="62">
        <f t="shared" si="181"/>
        <v>58</v>
      </c>
      <c r="P2548" s="75"/>
    </row>
    <row r="2549" spans="1:16" s="5" customFormat="1" ht="17.45" customHeight="1">
      <c r="A2549" s="4">
        <v>2540</v>
      </c>
      <c r="B2549" s="133" t="s">
        <v>12516</v>
      </c>
      <c r="C2549" s="134" t="s">
        <v>351</v>
      </c>
      <c r="D2549" s="135" t="s">
        <v>3620</v>
      </c>
      <c r="E2549" s="81" t="s">
        <v>12519</v>
      </c>
      <c r="F2549" s="145">
        <v>6.93</v>
      </c>
      <c r="G2549" s="145">
        <v>6.86</v>
      </c>
      <c r="H2549" s="48">
        <v>65</v>
      </c>
      <c r="I2549" s="48">
        <v>63</v>
      </c>
      <c r="J2549" s="151" t="str">
        <f t="shared" si="178"/>
        <v xml:space="preserve"> </v>
      </c>
      <c r="K2549" s="151" t="str">
        <f t="shared" si="179"/>
        <v xml:space="preserve"> </v>
      </c>
      <c r="L2549" s="151" t="str">
        <f t="shared" si="180"/>
        <v xml:space="preserve"> </v>
      </c>
      <c r="M2549" s="83"/>
      <c r="N2549" s="81"/>
      <c r="O2549" s="62">
        <f t="shared" si="181"/>
        <v>64</v>
      </c>
      <c r="P2549" s="75"/>
    </row>
    <row r="2550" spans="1:16" s="5" customFormat="1" ht="17.45" customHeight="1">
      <c r="A2550" s="4">
        <v>2541</v>
      </c>
      <c r="B2550" s="133" t="s">
        <v>12517</v>
      </c>
      <c r="C2550" s="134" t="s">
        <v>12518</v>
      </c>
      <c r="D2550" s="135" t="s">
        <v>3462</v>
      </c>
      <c r="E2550" s="81" t="s">
        <v>12519</v>
      </c>
      <c r="F2550" s="145">
        <v>7.23</v>
      </c>
      <c r="G2550" s="145">
        <v>6.34</v>
      </c>
      <c r="H2550" s="48">
        <v>70</v>
      </c>
      <c r="I2550" s="48">
        <v>66</v>
      </c>
      <c r="J2550" s="151" t="str">
        <f t="shared" si="178"/>
        <v>SVK</v>
      </c>
      <c r="K2550" s="151" t="str">
        <f t="shared" si="179"/>
        <v xml:space="preserve"> </v>
      </c>
      <c r="L2550" s="151" t="str">
        <f t="shared" si="180"/>
        <v xml:space="preserve"> </v>
      </c>
      <c r="M2550" s="101"/>
      <c r="N2550" s="81" t="s">
        <v>895</v>
      </c>
      <c r="O2550" s="62">
        <f t="shared" si="181"/>
        <v>68</v>
      </c>
      <c r="P2550" s="75"/>
    </row>
    <row r="2551" spans="1:16" s="5" customFormat="1" ht="17.45" customHeight="1">
      <c r="A2551" s="4">
        <v>2542</v>
      </c>
      <c r="B2551" s="133" t="s">
        <v>12520</v>
      </c>
      <c r="C2551" s="134" t="s">
        <v>12521</v>
      </c>
      <c r="D2551" s="135" t="s">
        <v>2007</v>
      </c>
      <c r="E2551" s="81" t="s">
        <v>12587</v>
      </c>
      <c r="F2551" s="145">
        <v>5.57</v>
      </c>
      <c r="G2551" s="145">
        <v>4.62</v>
      </c>
      <c r="H2551" s="48">
        <v>54</v>
      </c>
      <c r="I2551" s="48">
        <v>65</v>
      </c>
      <c r="J2551" s="151" t="str">
        <f t="shared" ref="J2551:J2570" si="182">IF(AND(F2551&gt;=9,H2551&gt;=90),"SVXS",IF(AND(F2551&gt;=8,H2551&gt;=80),"SVG",IF(AND(F2551&gt;=7,H2551&gt;=70),"SVK"," ")))</f>
        <v xml:space="preserve"> </v>
      </c>
      <c r="K2551" s="151" t="str">
        <f t="shared" ref="K2551:K2569" si="183">IF(AND(G2551&gt;=9,I2551&gt;=90),"SVXS",IF(AND(G2551&gt;=8,I2551&gt;=80),"SVG",IF(AND(G2551&gt;=7,I2551&gt;=70),"SVK"," ")))</f>
        <v xml:space="preserve"> </v>
      </c>
      <c r="L2551" s="151" t="str">
        <f t="shared" ref="L2551:L2594" si="184">IF(AND(J2551="SVXS",K2551="SVXS"),"SVXS",IF(AND(J2551="SVG",K2551="SVG"),"SVG",IF(AND(J2551="SVK",K2551="SVK"),"SVK",IF(AND(J2551="SVXS",K2551="SVG"),"SVG",IF(AND(J2551="SVG",K2551="SVXS"),"SVG",IF(AND(J2551="SVG",K2551="SVK"),"SVK",IF(AND(J2551="SVK",K2551="SVG"),"SVK"," ")))))))</f>
        <v xml:space="preserve"> </v>
      </c>
      <c r="M2551" s="101"/>
      <c r="N2551" s="81"/>
      <c r="O2551" s="62">
        <f t="shared" ref="O2551:O2565" si="185">SUM(H2551:I2551)/2</f>
        <v>59.5</v>
      </c>
      <c r="P2551" s="4"/>
    </row>
    <row r="2552" spans="1:16" s="5" customFormat="1" ht="17.45" customHeight="1">
      <c r="A2552" s="4">
        <v>2543</v>
      </c>
      <c r="B2552" s="133" t="s">
        <v>12522</v>
      </c>
      <c r="C2552" s="134" t="s">
        <v>1006</v>
      </c>
      <c r="D2552" s="135" t="s">
        <v>2009</v>
      </c>
      <c r="E2552" s="81" t="s">
        <v>12587</v>
      </c>
      <c r="F2552" s="145">
        <v>6.1</v>
      </c>
      <c r="G2552" s="145">
        <v>6.73</v>
      </c>
      <c r="H2552" s="48">
        <v>72</v>
      </c>
      <c r="I2552" s="48">
        <v>80</v>
      </c>
      <c r="J2552" s="151" t="str">
        <f t="shared" si="182"/>
        <v xml:space="preserve"> </v>
      </c>
      <c r="K2552" s="151" t="str">
        <f t="shared" si="183"/>
        <v xml:space="preserve"> </v>
      </c>
      <c r="L2552" s="151" t="str">
        <f t="shared" si="184"/>
        <v xml:space="preserve"> </v>
      </c>
      <c r="M2552" s="101"/>
      <c r="N2552" s="81"/>
      <c r="O2552" s="62">
        <f t="shared" si="185"/>
        <v>76</v>
      </c>
      <c r="P2552" s="4"/>
    </row>
    <row r="2553" spans="1:16" s="5" customFormat="1" ht="17.45" customHeight="1">
      <c r="A2553" s="4">
        <v>2544</v>
      </c>
      <c r="B2553" s="133" t="s">
        <v>12523</v>
      </c>
      <c r="C2553" s="134" t="s">
        <v>2677</v>
      </c>
      <c r="D2553" s="135" t="s">
        <v>2268</v>
      </c>
      <c r="E2553" s="81" t="s">
        <v>12587</v>
      </c>
      <c r="F2553" s="145">
        <v>6.4</v>
      </c>
      <c r="G2553" s="145">
        <v>4.0199999999999996</v>
      </c>
      <c r="H2553" s="48">
        <v>54</v>
      </c>
      <c r="I2553" s="48">
        <v>60</v>
      </c>
      <c r="J2553" s="151" t="str">
        <f t="shared" si="182"/>
        <v xml:space="preserve"> </v>
      </c>
      <c r="K2553" s="151" t="str">
        <f t="shared" si="183"/>
        <v xml:space="preserve"> </v>
      </c>
      <c r="L2553" s="151" t="str">
        <f t="shared" si="184"/>
        <v xml:space="preserve"> </v>
      </c>
      <c r="M2553" s="101"/>
      <c r="N2553" s="81"/>
      <c r="O2553" s="62">
        <f t="shared" si="185"/>
        <v>57</v>
      </c>
      <c r="P2553" s="4"/>
    </row>
    <row r="2554" spans="1:16" s="5" customFormat="1" ht="17.45" customHeight="1">
      <c r="A2554" s="4">
        <v>2545</v>
      </c>
      <c r="B2554" s="133" t="s">
        <v>12524</v>
      </c>
      <c r="C2554" s="134" t="s">
        <v>7837</v>
      </c>
      <c r="D2554" s="135" t="s">
        <v>3467</v>
      </c>
      <c r="E2554" s="81" t="s">
        <v>12587</v>
      </c>
      <c r="F2554" s="145">
        <v>5.27</v>
      </c>
      <c r="G2554" s="145">
        <v>5.38</v>
      </c>
      <c r="H2554" s="48">
        <v>75</v>
      </c>
      <c r="I2554" s="48">
        <v>70</v>
      </c>
      <c r="J2554" s="151" t="str">
        <f t="shared" si="182"/>
        <v xml:space="preserve"> </v>
      </c>
      <c r="K2554" s="151" t="str">
        <f t="shared" si="183"/>
        <v xml:space="preserve"> </v>
      </c>
      <c r="L2554" s="151" t="str">
        <f t="shared" si="184"/>
        <v xml:space="preserve"> </v>
      </c>
      <c r="M2554" s="101"/>
      <c r="N2554" s="81"/>
      <c r="O2554" s="62">
        <f t="shared" si="185"/>
        <v>72.5</v>
      </c>
      <c r="P2554" s="4"/>
    </row>
    <row r="2555" spans="1:16" s="5" customFormat="1" ht="17.45" customHeight="1">
      <c r="A2555" s="4">
        <v>2546</v>
      </c>
      <c r="B2555" s="133" t="s">
        <v>12525</v>
      </c>
      <c r="C2555" s="134" t="s">
        <v>997</v>
      </c>
      <c r="D2555" s="135" t="s">
        <v>4525</v>
      </c>
      <c r="E2555" s="81" t="s">
        <v>12587</v>
      </c>
      <c r="F2555" s="145">
        <v>6.5</v>
      </c>
      <c r="G2555" s="145">
        <v>6.5</v>
      </c>
      <c r="H2555" s="48">
        <v>56</v>
      </c>
      <c r="I2555" s="48">
        <v>65</v>
      </c>
      <c r="J2555" s="151" t="str">
        <f t="shared" si="182"/>
        <v xml:space="preserve"> </v>
      </c>
      <c r="K2555" s="151" t="str">
        <f t="shared" si="183"/>
        <v xml:space="preserve"> </v>
      </c>
      <c r="L2555" s="151" t="str">
        <f t="shared" si="184"/>
        <v xml:space="preserve"> </v>
      </c>
      <c r="M2555" s="101"/>
      <c r="N2555" s="81"/>
      <c r="O2555" s="62">
        <f t="shared" si="185"/>
        <v>60.5</v>
      </c>
      <c r="P2555" s="4"/>
    </row>
    <row r="2556" spans="1:16" s="5" customFormat="1" ht="17.45" customHeight="1">
      <c r="A2556" s="4">
        <v>2547</v>
      </c>
      <c r="B2556" s="133" t="s">
        <v>12526</v>
      </c>
      <c r="C2556" s="134" t="s">
        <v>4061</v>
      </c>
      <c r="D2556" s="135" t="s">
        <v>4067</v>
      </c>
      <c r="E2556" s="81" t="s">
        <v>12587</v>
      </c>
      <c r="F2556" s="145">
        <v>6.67</v>
      </c>
      <c r="G2556" s="145">
        <v>6.94</v>
      </c>
      <c r="H2556" s="48">
        <v>57</v>
      </c>
      <c r="I2556" s="48">
        <v>67</v>
      </c>
      <c r="J2556" s="151" t="str">
        <f t="shared" si="182"/>
        <v xml:space="preserve"> </v>
      </c>
      <c r="K2556" s="151" t="str">
        <f t="shared" si="183"/>
        <v xml:space="preserve"> </v>
      </c>
      <c r="L2556" s="151" t="str">
        <f t="shared" si="184"/>
        <v xml:space="preserve"> </v>
      </c>
      <c r="M2556" s="101"/>
      <c r="N2556" s="81"/>
      <c r="O2556" s="62">
        <f t="shared" si="185"/>
        <v>62</v>
      </c>
      <c r="P2556" s="4"/>
    </row>
    <row r="2557" spans="1:16" s="5" customFormat="1" ht="17.45" customHeight="1">
      <c r="A2557" s="4">
        <v>2548</v>
      </c>
      <c r="B2557" s="133" t="s">
        <v>12527</v>
      </c>
      <c r="C2557" s="134" t="s">
        <v>2472</v>
      </c>
      <c r="D2557" s="135" t="s">
        <v>3837</v>
      </c>
      <c r="E2557" s="81" t="s">
        <v>12587</v>
      </c>
      <c r="F2557" s="145">
        <v>6.77</v>
      </c>
      <c r="G2557" s="145">
        <v>3.84</v>
      </c>
      <c r="H2557" s="48">
        <v>57</v>
      </c>
      <c r="I2557" s="48">
        <v>62</v>
      </c>
      <c r="J2557" s="151" t="str">
        <f t="shared" si="182"/>
        <v xml:space="preserve"> </v>
      </c>
      <c r="K2557" s="151" t="str">
        <f t="shared" si="183"/>
        <v xml:space="preserve"> </v>
      </c>
      <c r="L2557" s="151" t="str">
        <f t="shared" si="184"/>
        <v xml:space="preserve"> </v>
      </c>
      <c r="M2557" s="98"/>
      <c r="N2557" s="81"/>
      <c r="O2557" s="62">
        <f t="shared" si="185"/>
        <v>59.5</v>
      </c>
      <c r="P2557" s="4"/>
    </row>
    <row r="2558" spans="1:16" s="5" customFormat="1" ht="17.45" customHeight="1">
      <c r="A2558" s="4">
        <v>2549</v>
      </c>
      <c r="B2558" s="133" t="s">
        <v>12528</v>
      </c>
      <c r="C2558" s="134" t="s">
        <v>3614</v>
      </c>
      <c r="D2558" s="135" t="s">
        <v>3837</v>
      </c>
      <c r="E2558" s="81" t="s">
        <v>12587</v>
      </c>
      <c r="F2558" s="145">
        <v>6.2</v>
      </c>
      <c r="G2558" s="145">
        <v>4.05</v>
      </c>
      <c r="H2558" s="48">
        <v>72</v>
      </c>
      <c r="I2558" s="48">
        <v>65</v>
      </c>
      <c r="J2558" s="151" t="str">
        <f t="shared" si="182"/>
        <v xml:space="preserve"> </v>
      </c>
      <c r="K2558" s="151" t="str">
        <f t="shared" si="183"/>
        <v xml:space="preserve"> </v>
      </c>
      <c r="L2558" s="151" t="str">
        <f t="shared" si="184"/>
        <v xml:space="preserve"> </v>
      </c>
      <c r="M2558" s="101"/>
      <c r="N2558" s="81"/>
      <c r="O2558" s="62">
        <f t="shared" si="185"/>
        <v>68.5</v>
      </c>
      <c r="P2558" s="4"/>
    </row>
    <row r="2559" spans="1:16" s="5" customFormat="1" ht="17.45" customHeight="1">
      <c r="A2559" s="4">
        <v>2550</v>
      </c>
      <c r="B2559" s="133" t="s">
        <v>12529</v>
      </c>
      <c r="C2559" s="134" t="s">
        <v>12530</v>
      </c>
      <c r="D2559" s="135" t="s">
        <v>2805</v>
      </c>
      <c r="E2559" s="81" t="s">
        <v>12587</v>
      </c>
      <c r="F2559" s="145">
        <v>6.27</v>
      </c>
      <c r="G2559" s="145">
        <v>5.45</v>
      </c>
      <c r="H2559" s="48">
        <v>56</v>
      </c>
      <c r="I2559" s="48">
        <v>65</v>
      </c>
      <c r="J2559" s="151" t="str">
        <f t="shared" si="182"/>
        <v xml:space="preserve"> </v>
      </c>
      <c r="K2559" s="151" t="str">
        <f t="shared" si="183"/>
        <v xml:space="preserve"> </v>
      </c>
      <c r="L2559" s="151" t="str">
        <f t="shared" si="184"/>
        <v xml:space="preserve"> </v>
      </c>
      <c r="M2559" s="101"/>
      <c r="N2559" s="81"/>
      <c r="O2559" s="62">
        <f t="shared" si="185"/>
        <v>60.5</v>
      </c>
      <c r="P2559" s="4"/>
    </row>
    <row r="2560" spans="1:16" s="5" customFormat="1" ht="17.45" customHeight="1">
      <c r="A2560" s="4">
        <v>2551</v>
      </c>
      <c r="B2560" s="133" t="s">
        <v>12531</v>
      </c>
      <c r="C2560" s="134" t="s">
        <v>1444</v>
      </c>
      <c r="D2560" s="135" t="s">
        <v>3341</v>
      </c>
      <c r="E2560" s="81" t="s">
        <v>12587</v>
      </c>
      <c r="F2560" s="145">
        <v>6.33</v>
      </c>
      <c r="G2560" s="145">
        <v>3.21</v>
      </c>
      <c r="H2560" s="48">
        <v>66</v>
      </c>
      <c r="I2560" s="48">
        <v>63</v>
      </c>
      <c r="J2560" s="151" t="str">
        <f t="shared" si="182"/>
        <v xml:space="preserve"> </v>
      </c>
      <c r="K2560" s="151" t="str">
        <f t="shared" si="183"/>
        <v xml:space="preserve"> </v>
      </c>
      <c r="L2560" s="151" t="str">
        <f t="shared" si="184"/>
        <v xml:space="preserve"> </v>
      </c>
      <c r="M2560" s="101"/>
      <c r="N2560" s="81"/>
      <c r="O2560" s="62">
        <f t="shared" si="185"/>
        <v>64.5</v>
      </c>
      <c r="P2560" s="4"/>
    </row>
    <row r="2561" spans="1:16" s="5" customFormat="1" ht="17.45" customHeight="1">
      <c r="A2561" s="4">
        <v>2552</v>
      </c>
      <c r="B2561" s="133" t="s">
        <v>12532</v>
      </c>
      <c r="C2561" s="134" t="s">
        <v>1693</v>
      </c>
      <c r="D2561" s="135" t="s">
        <v>3476</v>
      </c>
      <c r="E2561" s="81" t="s">
        <v>12587</v>
      </c>
      <c r="F2561" s="145">
        <v>6.47</v>
      </c>
      <c r="G2561" s="145">
        <v>4.5599999999999996</v>
      </c>
      <c r="H2561" s="48">
        <v>55</v>
      </c>
      <c r="I2561" s="48">
        <v>65</v>
      </c>
      <c r="J2561" s="151" t="str">
        <f t="shared" si="182"/>
        <v xml:space="preserve"> </v>
      </c>
      <c r="K2561" s="151" t="str">
        <f t="shared" si="183"/>
        <v xml:space="preserve"> </v>
      </c>
      <c r="L2561" s="151" t="str">
        <f t="shared" si="184"/>
        <v xml:space="preserve"> </v>
      </c>
      <c r="M2561" s="101"/>
      <c r="N2561" s="81"/>
      <c r="O2561" s="62">
        <f t="shared" si="185"/>
        <v>60</v>
      </c>
      <c r="P2561" s="4"/>
    </row>
    <row r="2562" spans="1:16" s="5" customFormat="1" ht="17.45" customHeight="1">
      <c r="A2562" s="4">
        <v>2553</v>
      </c>
      <c r="B2562" s="133" t="s">
        <v>12533</v>
      </c>
      <c r="C2562" s="134" t="s">
        <v>1141</v>
      </c>
      <c r="D2562" s="135" t="s">
        <v>1414</v>
      </c>
      <c r="E2562" s="81" t="s">
        <v>12587</v>
      </c>
      <c r="F2562" s="145">
        <v>5.37</v>
      </c>
      <c r="G2562" s="145">
        <v>3.83</v>
      </c>
      <c r="H2562" s="48">
        <v>53</v>
      </c>
      <c r="I2562" s="48">
        <v>63</v>
      </c>
      <c r="J2562" s="151" t="str">
        <f t="shared" si="182"/>
        <v xml:space="preserve"> </v>
      </c>
      <c r="K2562" s="151" t="str">
        <f t="shared" si="183"/>
        <v xml:space="preserve"> </v>
      </c>
      <c r="L2562" s="151" t="str">
        <f t="shared" si="184"/>
        <v xml:space="preserve"> </v>
      </c>
      <c r="M2562" s="98"/>
      <c r="N2562" s="81"/>
      <c r="O2562" s="62">
        <f t="shared" si="185"/>
        <v>58</v>
      </c>
      <c r="P2562" s="4"/>
    </row>
    <row r="2563" spans="1:16" s="5" customFormat="1" ht="17.45" customHeight="1">
      <c r="A2563" s="4">
        <v>2554</v>
      </c>
      <c r="B2563" s="133" t="s">
        <v>12534</v>
      </c>
      <c r="C2563" s="134" t="s">
        <v>4328</v>
      </c>
      <c r="D2563" s="135" t="s">
        <v>888</v>
      </c>
      <c r="E2563" s="81" t="s">
        <v>12587</v>
      </c>
      <c r="F2563" s="145">
        <v>0.7</v>
      </c>
      <c r="G2563" s="145">
        <v>2.06</v>
      </c>
      <c r="H2563" s="48">
        <v>40</v>
      </c>
      <c r="I2563" s="48">
        <v>55</v>
      </c>
      <c r="J2563" s="151" t="str">
        <f t="shared" si="182"/>
        <v xml:space="preserve"> </v>
      </c>
      <c r="K2563" s="151" t="str">
        <f t="shared" si="183"/>
        <v xml:space="preserve"> </v>
      </c>
      <c r="L2563" s="151" t="str">
        <f t="shared" si="184"/>
        <v xml:space="preserve"> </v>
      </c>
      <c r="M2563" s="83"/>
      <c r="N2563" s="81"/>
      <c r="O2563" s="62">
        <f t="shared" si="185"/>
        <v>47.5</v>
      </c>
      <c r="P2563" s="4"/>
    </row>
    <row r="2564" spans="1:16" s="5" customFormat="1" ht="17.45" customHeight="1">
      <c r="A2564" s="4">
        <v>2555</v>
      </c>
      <c r="B2564" s="133" t="s">
        <v>12535</v>
      </c>
      <c r="C2564" s="134" t="s">
        <v>3821</v>
      </c>
      <c r="D2564" s="135" t="s">
        <v>737</v>
      </c>
      <c r="E2564" s="81" t="s">
        <v>12587</v>
      </c>
      <c r="F2564" s="145">
        <v>7.13</v>
      </c>
      <c r="G2564" s="145">
        <v>6.48</v>
      </c>
      <c r="H2564" s="48">
        <v>88</v>
      </c>
      <c r="I2564" s="48">
        <v>93</v>
      </c>
      <c r="J2564" s="151" t="str">
        <f t="shared" si="182"/>
        <v>SVK</v>
      </c>
      <c r="K2564" s="151" t="str">
        <f t="shared" si="183"/>
        <v xml:space="preserve"> </v>
      </c>
      <c r="L2564" s="151" t="str">
        <f t="shared" si="184"/>
        <v xml:space="preserve"> </v>
      </c>
      <c r="M2564" s="101"/>
      <c r="N2564" s="81"/>
      <c r="O2564" s="62">
        <f t="shared" si="185"/>
        <v>90.5</v>
      </c>
      <c r="P2564" s="4"/>
    </row>
    <row r="2565" spans="1:16" s="5" customFormat="1" ht="17.45" customHeight="1">
      <c r="A2565" s="4">
        <v>2556</v>
      </c>
      <c r="B2565" s="133" t="s">
        <v>12536</v>
      </c>
      <c r="C2565" s="134" t="s">
        <v>670</v>
      </c>
      <c r="D2565" s="135" t="s">
        <v>25</v>
      </c>
      <c r="E2565" s="81" t="s">
        <v>12587</v>
      </c>
      <c r="F2565" s="145">
        <v>7.07</v>
      </c>
      <c r="G2565" s="145">
        <v>6.69</v>
      </c>
      <c r="H2565" s="48">
        <v>70</v>
      </c>
      <c r="I2565" s="48">
        <v>70</v>
      </c>
      <c r="J2565" s="151" t="str">
        <f t="shared" si="182"/>
        <v>SVK</v>
      </c>
      <c r="K2565" s="151" t="str">
        <f t="shared" si="183"/>
        <v xml:space="preserve"> </v>
      </c>
      <c r="L2565" s="151" t="str">
        <f t="shared" si="184"/>
        <v xml:space="preserve"> </v>
      </c>
      <c r="M2565" s="101"/>
      <c r="N2565" s="81"/>
      <c r="O2565" s="62">
        <f t="shared" si="185"/>
        <v>70</v>
      </c>
      <c r="P2565" s="4"/>
    </row>
    <row r="2566" spans="1:16" s="5" customFormat="1" ht="17.45" customHeight="1">
      <c r="A2566" s="4">
        <v>2557</v>
      </c>
      <c r="B2566" s="133" t="s">
        <v>12537</v>
      </c>
      <c r="C2566" s="134" t="s">
        <v>1022</v>
      </c>
      <c r="D2566" s="135" t="s">
        <v>25</v>
      </c>
      <c r="E2566" s="81" t="s">
        <v>12587</v>
      </c>
      <c r="F2566" s="145">
        <v>5.77</v>
      </c>
      <c r="G2566" s="145">
        <v>5.74</v>
      </c>
      <c r="H2566" s="48">
        <v>78</v>
      </c>
      <c r="I2566" s="48">
        <v>74</v>
      </c>
      <c r="J2566" s="151" t="str">
        <f t="shared" si="182"/>
        <v xml:space="preserve"> </v>
      </c>
      <c r="K2566" s="151" t="str">
        <f t="shared" si="183"/>
        <v xml:space="preserve"> </v>
      </c>
      <c r="L2566" s="151" t="str">
        <f t="shared" si="184"/>
        <v xml:space="preserve"> </v>
      </c>
      <c r="M2566" s="101"/>
      <c r="N2566" s="81"/>
      <c r="O2566" s="62">
        <f t="shared" ref="O2566:O2607" si="186">SUM(H2566:I2566)/2</f>
        <v>76</v>
      </c>
      <c r="P2566" s="4"/>
    </row>
    <row r="2567" spans="1:16" s="5" customFormat="1" ht="17.45" customHeight="1">
      <c r="A2567" s="4">
        <v>2558</v>
      </c>
      <c r="B2567" s="133" t="s">
        <v>12538</v>
      </c>
      <c r="C2567" s="134" t="s">
        <v>1022</v>
      </c>
      <c r="D2567" s="135" t="s">
        <v>3365</v>
      </c>
      <c r="E2567" s="81" t="s">
        <v>12587</v>
      </c>
      <c r="F2567" s="145">
        <v>5.23</v>
      </c>
      <c r="G2567" s="145">
        <v>5.03</v>
      </c>
      <c r="H2567" s="48">
        <v>75</v>
      </c>
      <c r="I2567" s="48">
        <v>68</v>
      </c>
      <c r="J2567" s="151" t="str">
        <f t="shared" si="182"/>
        <v xml:space="preserve"> </v>
      </c>
      <c r="K2567" s="151" t="str">
        <f t="shared" si="183"/>
        <v xml:space="preserve"> </v>
      </c>
      <c r="L2567" s="151" t="str">
        <f t="shared" si="184"/>
        <v xml:space="preserve"> </v>
      </c>
      <c r="M2567" s="51"/>
      <c r="N2567" s="81"/>
      <c r="O2567" s="62">
        <f t="shared" si="186"/>
        <v>71.5</v>
      </c>
      <c r="P2567" s="4"/>
    </row>
    <row r="2568" spans="1:16" s="5" customFormat="1" ht="17.45" customHeight="1">
      <c r="A2568" s="4">
        <v>2559</v>
      </c>
      <c r="B2568" s="133" t="s">
        <v>12539</v>
      </c>
      <c r="C2568" s="134" t="s">
        <v>4262</v>
      </c>
      <c r="D2568" s="135" t="s">
        <v>995</v>
      </c>
      <c r="E2568" s="81" t="s">
        <v>12587</v>
      </c>
      <c r="F2568" s="145">
        <v>6</v>
      </c>
      <c r="G2568" s="145">
        <v>3.76</v>
      </c>
      <c r="H2568" s="48">
        <v>57</v>
      </c>
      <c r="I2568" s="48">
        <v>70</v>
      </c>
      <c r="J2568" s="151" t="str">
        <f t="shared" si="182"/>
        <v xml:space="preserve"> </v>
      </c>
      <c r="K2568" s="151" t="str">
        <f t="shared" si="183"/>
        <v xml:space="preserve"> </v>
      </c>
      <c r="L2568" s="151" t="str">
        <f t="shared" si="184"/>
        <v xml:space="preserve"> </v>
      </c>
      <c r="M2568" s="51"/>
      <c r="N2568" s="81"/>
      <c r="O2568" s="62">
        <f t="shared" si="186"/>
        <v>63.5</v>
      </c>
      <c r="P2568" s="4"/>
    </row>
    <row r="2569" spans="1:16" s="5" customFormat="1" ht="17.45" customHeight="1">
      <c r="A2569" s="4">
        <v>2560</v>
      </c>
      <c r="B2569" s="133" t="s">
        <v>12540</v>
      </c>
      <c r="C2569" s="134" t="s">
        <v>12541</v>
      </c>
      <c r="D2569" s="135" t="s">
        <v>2480</v>
      </c>
      <c r="E2569" s="81" t="s">
        <v>12587</v>
      </c>
      <c r="F2569" s="145">
        <v>6.5</v>
      </c>
      <c r="G2569" s="145">
        <v>6.76</v>
      </c>
      <c r="H2569" s="48">
        <v>59</v>
      </c>
      <c r="I2569" s="48">
        <v>81</v>
      </c>
      <c r="J2569" s="151" t="str">
        <f t="shared" si="182"/>
        <v xml:space="preserve"> </v>
      </c>
      <c r="K2569" s="151" t="str">
        <f t="shared" si="183"/>
        <v xml:space="preserve"> </v>
      </c>
      <c r="L2569" s="151" t="str">
        <f t="shared" si="184"/>
        <v xml:space="preserve"> </v>
      </c>
      <c r="M2569" s="83"/>
      <c r="N2569" s="81"/>
      <c r="O2569" s="62">
        <f t="shared" si="186"/>
        <v>70</v>
      </c>
      <c r="P2569" s="4"/>
    </row>
    <row r="2570" spans="1:16" s="5" customFormat="1" ht="17.45" customHeight="1">
      <c r="A2570" s="4">
        <v>2561</v>
      </c>
      <c r="B2570" s="133" t="s">
        <v>12542</v>
      </c>
      <c r="C2570" s="134" t="s">
        <v>1695</v>
      </c>
      <c r="D2570" s="135" t="s">
        <v>32</v>
      </c>
      <c r="E2570" s="81" t="s">
        <v>12587</v>
      </c>
      <c r="F2570" s="145">
        <v>5</v>
      </c>
      <c r="G2570" s="145">
        <v>6.16</v>
      </c>
      <c r="H2570" s="48">
        <v>82</v>
      </c>
      <c r="I2570" s="48">
        <v>89</v>
      </c>
      <c r="J2570" s="151" t="str">
        <f t="shared" si="182"/>
        <v xml:space="preserve"> </v>
      </c>
      <c r="K2570" s="151" t="str">
        <f t="shared" ref="K2570:K2581" si="187">IF(AND(G2570&gt;=9,I2570&gt;=90),"SVXS",IF(AND(G2570&gt;=8,I2570&gt;=80),"SVG",IF(AND(G2570&gt;=7,I2570&gt;=70),"SVK"," ")))</f>
        <v xml:space="preserve"> </v>
      </c>
      <c r="L2570" s="151" t="str">
        <f t="shared" si="184"/>
        <v xml:space="preserve"> </v>
      </c>
      <c r="M2570" s="83"/>
      <c r="N2570" s="81"/>
      <c r="O2570" s="62">
        <f t="shared" si="186"/>
        <v>85.5</v>
      </c>
      <c r="P2570" s="4"/>
    </row>
    <row r="2571" spans="1:16" s="5" customFormat="1" ht="17.45" customHeight="1">
      <c r="A2571" s="4">
        <v>2562</v>
      </c>
      <c r="B2571" s="133" t="s">
        <v>12543</v>
      </c>
      <c r="C2571" s="134" t="s">
        <v>670</v>
      </c>
      <c r="D2571" s="135" t="s">
        <v>4057</v>
      </c>
      <c r="E2571" s="81" t="s">
        <v>12587</v>
      </c>
      <c r="F2571" s="145">
        <v>5.17</v>
      </c>
      <c r="G2571" s="145">
        <v>4.99</v>
      </c>
      <c r="H2571" s="48">
        <v>64</v>
      </c>
      <c r="I2571" s="48">
        <v>80</v>
      </c>
      <c r="J2571" s="151" t="str">
        <f t="shared" ref="J2571:K2603" si="188">IF(AND(F2571&gt;=9,H2571&gt;=90),"SVXS",IF(AND(F2571&gt;=8,H2571&gt;=80),"SVG",IF(AND(F2571&gt;=7,H2571&gt;=70),"SVK"," ")))</f>
        <v xml:space="preserve"> </v>
      </c>
      <c r="K2571" s="151" t="str">
        <f t="shared" si="187"/>
        <v xml:space="preserve"> </v>
      </c>
      <c r="L2571" s="151" t="str">
        <f t="shared" si="184"/>
        <v xml:space="preserve"> </v>
      </c>
      <c r="M2571" s="83"/>
      <c r="N2571" s="81"/>
      <c r="O2571" s="62">
        <f t="shared" si="186"/>
        <v>72</v>
      </c>
      <c r="P2571" s="4"/>
    </row>
    <row r="2572" spans="1:16" s="5" customFormat="1" ht="17.45" customHeight="1">
      <c r="A2572" s="4">
        <v>2563</v>
      </c>
      <c r="B2572" s="133" t="s">
        <v>12544</v>
      </c>
      <c r="C2572" s="134" t="s">
        <v>3090</v>
      </c>
      <c r="D2572" s="135" t="s">
        <v>3610</v>
      </c>
      <c r="E2572" s="81" t="s">
        <v>12587</v>
      </c>
      <c r="F2572" s="145">
        <v>5.87</v>
      </c>
      <c r="G2572" s="145">
        <v>4.51</v>
      </c>
      <c r="H2572" s="48">
        <v>60</v>
      </c>
      <c r="I2572" s="48">
        <v>67</v>
      </c>
      <c r="J2572" s="151" t="str">
        <f t="shared" si="188"/>
        <v xml:space="preserve"> </v>
      </c>
      <c r="K2572" s="151" t="str">
        <f t="shared" si="187"/>
        <v xml:space="preserve"> </v>
      </c>
      <c r="L2572" s="151" t="str">
        <f t="shared" si="184"/>
        <v xml:space="preserve"> </v>
      </c>
      <c r="M2572" s="63"/>
      <c r="N2572" s="81"/>
      <c r="O2572" s="62">
        <f t="shared" si="186"/>
        <v>63.5</v>
      </c>
      <c r="P2572" s="4"/>
    </row>
    <row r="2573" spans="1:16" s="5" customFormat="1" ht="17.45" customHeight="1">
      <c r="A2573" s="4">
        <v>2564</v>
      </c>
      <c r="B2573" s="133" t="s">
        <v>12545</v>
      </c>
      <c r="C2573" s="134" t="s">
        <v>3614</v>
      </c>
      <c r="D2573" s="135" t="s">
        <v>3509</v>
      </c>
      <c r="E2573" s="81" t="s">
        <v>12587</v>
      </c>
      <c r="F2573" s="145">
        <v>6.5</v>
      </c>
      <c r="G2573" s="145">
        <v>4.49</v>
      </c>
      <c r="H2573" s="48">
        <v>59</v>
      </c>
      <c r="I2573" s="48">
        <v>68</v>
      </c>
      <c r="J2573" s="151" t="str">
        <f t="shared" si="188"/>
        <v xml:space="preserve"> </v>
      </c>
      <c r="K2573" s="151" t="str">
        <f t="shared" si="187"/>
        <v xml:space="preserve"> </v>
      </c>
      <c r="L2573" s="151" t="str">
        <f t="shared" si="184"/>
        <v xml:space="preserve"> </v>
      </c>
      <c r="M2573" s="83"/>
      <c r="N2573" s="81"/>
      <c r="O2573" s="62">
        <f t="shared" si="186"/>
        <v>63.5</v>
      </c>
      <c r="P2573" s="4"/>
    </row>
    <row r="2574" spans="1:16" s="5" customFormat="1" ht="17.45" customHeight="1">
      <c r="A2574" s="4">
        <v>2565</v>
      </c>
      <c r="B2574" s="133" t="s">
        <v>12546</v>
      </c>
      <c r="C2574" s="134" t="s">
        <v>12547</v>
      </c>
      <c r="D2574" s="135" t="s">
        <v>488</v>
      </c>
      <c r="E2574" s="81" t="s">
        <v>12587</v>
      </c>
      <c r="F2574" s="145">
        <v>5.0999999999999996</v>
      </c>
      <c r="G2574" s="145">
        <v>5.45</v>
      </c>
      <c r="H2574" s="48">
        <v>70</v>
      </c>
      <c r="I2574" s="48">
        <v>77</v>
      </c>
      <c r="J2574" s="151" t="str">
        <f t="shared" si="188"/>
        <v xml:space="preserve"> </v>
      </c>
      <c r="K2574" s="151" t="str">
        <f t="shared" si="187"/>
        <v xml:space="preserve"> </v>
      </c>
      <c r="L2574" s="151" t="str">
        <f t="shared" si="184"/>
        <v xml:space="preserve"> </v>
      </c>
      <c r="M2574" s="63"/>
      <c r="N2574" s="15"/>
      <c r="O2574" s="62">
        <f t="shared" si="186"/>
        <v>73.5</v>
      </c>
      <c r="P2574" s="4"/>
    </row>
    <row r="2575" spans="1:16" s="5" customFormat="1" ht="17.45" customHeight="1">
      <c r="A2575" s="4">
        <v>2566</v>
      </c>
      <c r="B2575" s="133" t="s">
        <v>12548</v>
      </c>
      <c r="C2575" s="134" t="s">
        <v>12549</v>
      </c>
      <c r="D2575" s="135" t="s">
        <v>3511</v>
      </c>
      <c r="E2575" s="81" t="s">
        <v>12587</v>
      </c>
      <c r="F2575" s="145">
        <v>6.5</v>
      </c>
      <c r="G2575" s="145">
        <v>6.07</v>
      </c>
      <c r="H2575" s="48">
        <v>69</v>
      </c>
      <c r="I2575" s="48">
        <v>83</v>
      </c>
      <c r="J2575" s="151" t="str">
        <f t="shared" si="188"/>
        <v xml:space="preserve"> </v>
      </c>
      <c r="K2575" s="151" t="str">
        <f t="shared" si="187"/>
        <v xml:space="preserve"> </v>
      </c>
      <c r="L2575" s="151" t="str">
        <f t="shared" si="184"/>
        <v xml:space="preserve"> </v>
      </c>
      <c r="M2575" s="98"/>
      <c r="N2575" s="15"/>
      <c r="O2575" s="62">
        <f t="shared" si="186"/>
        <v>76</v>
      </c>
      <c r="P2575" s="4"/>
    </row>
    <row r="2576" spans="1:16" s="5" customFormat="1" ht="17.45" customHeight="1">
      <c r="A2576" s="4">
        <v>2567</v>
      </c>
      <c r="B2576" s="133" t="s">
        <v>12550</v>
      </c>
      <c r="C2576" s="134" t="s">
        <v>12551</v>
      </c>
      <c r="D2576" s="135" t="s">
        <v>3790</v>
      </c>
      <c r="E2576" s="81" t="s">
        <v>12587</v>
      </c>
      <c r="F2576" s="145">
        <v>6.6</v>
      </c>
      <c r="G2576" s="145">
        <v>3.98</v>
      </c>
      <c r="H2576" s="48">
        <v>56</v>
      </c>
      <c r="I2576" s="48">
        <v>65</v>
      </c>
      <c r="J2576" s="151" t="str">
        <f t="shared" si="188"/>
        <v xml:space="preserve"> </v>
      </c>
      <c r="K2576" s="151" t="str">
        <f t="shared" si="187"/>
        <v xml:space="preserve"> </v>
      </c>
      <c r="L2576" s="151" t="str">
        <f t="shared" si="184"/>
        <v xml:space="preserve"> </v>
      </c>
      <c r="M2576" s="83"/>
      <c r="N2576" s="81"/>
      <c r="O2576" s="62">
        <f t="shared" si="186"/>
        <v>60.5</v>
      </c>
      <c r="P2576" s="4"/>
    </row>
    <row r="2577" spans="1:16" s="5" customFormat="1" ht="17.45" customHeight="1">
      <c r="A2577" s="4">
        <v>2568</v>
      </c>
      <c r="B2577" s="133" t="s">
        <v>12552</v>
      </c>
      <c r="C2577" s="134" t="s">
        <v>3652</v>
      </c>
      <c r="D2577" s="135" t="s">
        <v>3794</v>
      </c>
      <c r="E2577" s="81" t="s">
        <v>12587</v>
      </c>
      <c r="F2577" s="145">
        <v>5.0999999999999996</v>
      </c>
      <c r="G2577" s="145">
        <v>5.91</v>
      </c>
      <c r="H2577" s="48">
        <v>55</v>
      </c>
      <c r="I2577" s="48">
        <v>82</v>
      </c>
      <c r="J2577" s="151" t="str">
        <f t="shared" si="188"/>
        <v xml:space="preserve"> </v>
      </c>
      <c r="K2577" s="151" t="str">
        <f t="shared" si="187"/>
        <v xml:space="preserve"> </v>
      </c>
      <c r="L2577" s="151" t="str">
        <f t="shared" si="184"/>
        <v xml:space="preserve"> </v>
      </c>
      <c r="M2577" s="83"/>
      <c r="N2577" s="15"/>
      <c r="O2577" s="62">
        <f t="shared" si="186"/>
        <v>68.5</v>
      </c>
      <c r="P2577" s="4"/>
    </row>
    <row r="2578" spans="1:16" s="5" customFormat="1" ht="17.45" customHeight="1">
      <c r="A2578" s="4">
        <v>2569</v>
      </c>
      <c r="B2578" s="133" t="s">
        <v>12553</v>
      </c>
      <c r="C2578" s="134" t="s">
        <v>3191</v>
      </c>
      <c r="D2578" s="135" t="s">
        <v>999</v>
      </c>
      <c r="E2578" s="81" t="s">
        <v>12587</v>
      </c>
      <c r="F2578" s="145">
        <v>5.2</v>
      </c>
      <c r="G2578" s="145">
        <v>3.92</v>
      </c>
      <c r="H2578" s="48">
        <v>53</v>
      </c>
      <c r="I2578" s="48">
        <v>60</v>
      </c>
      <c r="J2578" s="151" t="str">
        <f t="shared" si="188"/>
        <v xml:space="preserve"> </v>
      </c>
      <c r="K2578" s="151" t="str">
        <f t="shared" si="187"/>
        <v xml:space="preserve"> </v>
      </c>
      <c r="L2578" s="151" t="str">
        <f t="shared" si="184"/>
        <v xml:space="preserve"> </v>
      </c>
      <c r="M2578" s="143"/>
      <c r="N2578" s="15"/>
      <c r="O2578" s="62">
        <f t="shared" si="186"/>
        <v>56.5</v>
      </c>
      <c r="P2578" s="4"/>
    </row>
    <row r="2579" spans="1:16" s="5" customFormat="1" ht="17.45" customHeight="1">
      <c r="A2579" s="4">
        <v>2570</v>
      </c>
      <c r="B2579" s="133" t="s">
        <v>12554</v>
      </c>
      <c r="C2579" s="134" t="s">
        <v>2999</v>
      </c>
      <c r="D2579" s="135" t="s">
        <v>999</v>
      </c>
      <c r="E2579" s="81" t="s">
        <v>12587</v>
      </c>
      <c r="F2579" s="145">
        <v>6.27</v>
      </c>
      <c r="G2579" s="145">
        <v>5.68</v>
      </c>
      <c r="H2579" s="48">
        <v>71</v>
      </c>
      <c r="I2579" s="48">
        <v>68</v>
      </c>
      <c r="J2579" s="151" t="str">
        <f t="shared" si="188"/>
        <v xml:space="preserve"> </v>
      </c>
      <c r="K2579" s="151" t="str">
        <f t="shared" si="187"/>
        <v xml:space="preserve"> </v>
      </c>
      <c r="L2579" s="151" t="str">
        <f t="shared" si="184"/>
        <v xml:space="preserve"> </v>
      </c>
      <c r="M2579" s="51"/>
      <c r="N2579" s="81"/>
      <c r="O2579" s="62">
        <f t="shared" si="186"/>
        <v>69.5</v>
      </c>
      <c r="P2579" s="4"/>
    </row>
    <row r="2580" spans="1:16" s="5" customFormat="1" ht="17.45" customHeight="1">
      <c r="A2580" s="4">
        <v>2571</v>
      </c>
      <c r="B2580" s="133" t="s">
        <v>12555</v>
      </c>
      <c r="C2580" s="134" t="s">
        <v>3652</v>
      </c>
      <c r="D2580" s="135" t="s">
        <v>1007</v>
      </c>
      <c r="E2580" s="81" t="s">
        <v>12587</v>
      </c>
      <c r="F2580" s="145">
        <v>6.27</v>
      </c>
      <c r="G2580" s="145">
        <v>5.09</v>
      </c>
      <c r="H2580" s="48">
        <v>57</v>
      </c>
      <c r="I2580" s="48">
        <v>64</v>
      </c>
      <c r="J2580" s="151" t="str">
        <f t="shared" si="188"/>
        <v xml:space="preserve"> </v>
      </c>
      <c r="K2580" s="151" t="str">
        <f t="shared" si="187"/>
        <v xml:space="preserve"> </v>
      </c>
      <c r="L2580" s="151" t="str">
        <f t="shared" si="184"/>
        <v xml:space="preserve"> </v>
      </c>
      <c r="M2580" s="51"/>
      <c r="N2580" s="15"/>
      <c r="O2580" s="62">
        <f t="shared" si="186"/>
        <v>60.5</v>
      </c>
      <c r="P2580" s="4"/>
    </row>
    <row r="2581" spans="1:16" s="5" customFormat="1" ht="17.45" customHeight="1">
      <c r="A2581" s="4">
        <v>2572</v>
      </c>
      <c r="B2581" s="133" t="s">
        <v>12556</v>
      </c>
      <c r="C2581" s="134" t="s">
        <v>1000</v>
      </c>
      <c r="D2581" s="135" t="s">
        <v>1007</v>
      </c>
      <c r="E2581" s="81" t="s">
        <v>12587</v>
      </c>
      <c r="F2581" s="145">
        <v>5.33</v>
      </c>
      <c r="G2581" s="145">
        <v>4.88</v>
      </c>
      <c r="H2581" s="48">
        <v>65</v>
      </c>
      <c r="I2581" s="48">
        <v>63</v>
      </c>
      <c r="J2581" s="151" t="str">
        <f t="shared" si="188"/>
        <v xml:space="preserve"> </v>
      </c>
      <c r="K2581" s="151" t="str">
        <f t="shared" si="187"/>
        <v xml:space="preserve"> </v>
      </c>
      <c r="L2581" s="151" t="str">
        <f t="shared" si="184"/>
        <v xml:space="preserve"> </v>
      </c>
      <c r="M2581" s="51"/>
      <c r="N2581" s="81"/>
      <c r="O2581" s="62">
        <f t="shared" si="186"/>
        <v>64</v>
      </c>
      <c r="P2581" s="4"/>
    </row>
    <row r="2582" spans="1:16" s="5" customFormat="1" ht="17.45" customHeight="1">
      <c r="A2582" s="4">
        <v>2573</v>
      </c>
      <c r="B2582" s="133" t="s">
        <v>12557</v>
      </c>
      <c r="C2582" s="134" t="s">
        <v>2006</v>
      </c>
      <c r="D2582" s="135" t="s">
        <v>2497</v>
      </c>
      <c r="E2582" s="81" t="s">
        <v>12587</v>
      </c>
      <c r="F2582" s="145">
        <v>5.8</v>
      </c>
      <c r="G2582" s="145">
        <v>4.6399999999999997</v>
      </c>
      <c r="H2582" s="48">
        <v>53</v>
      </c>
      <c r="I2582" s="48">
        <v>63</v>
      </c>
      <c r="J2582" s="151" t="str">
        <f t="shared" si="188"/>
        <v xml:space="preserve"> </v>
      </c>
      <c r="K2582" s="151" t="str">
        <f t="shared" si="188"/>
        <v xml:space="preserve"> </v>
      </c>
      <c r="L2582" s="151" t="str">
        <f t="shared" si="184"/>
        <v xml:space="preserve"> </v>
      </c>
      <c r="M2582" s="72"/>
      <c r="N2582" s="81"/>
      <c r="O2582" s="62">
        <f t="shared" si="186"/>
        <v>58</v>
      </c>
      <c r="P2582" s="4"/>
    </row>
    <row r="2583" spans="1:16" s="5" customFormat="1" ht="17.45" customHeight="1">
      <c r="A2583" s="4">
        <v>2574</v>
      </c>
      <c r="B2583" s="133" t="s">
        <v>12558</v>
      </c>
      <c r="C2583" s="134" t="s">
        <v>1000</v>
      </c>
      <c r="D2583" s="135" t="s">
        <v>1001</v>
      </c>
      <c r="E2583" s="81" t="s">
        <v>12587</v>
      </c>
      <c r="F2583" s="145">
        <v>5.37</v>
      </c>
      <c r="G2583" s="145">
        <v>4.3499999999999996</v>
      </c>
      <c r="H2583" s="48">
        <v>53</v>
      </c>
      <c r="I2583" s="48">
        <v>63</v>
      </c>
      <c r="J2583" s="151" t="str">
        <f t="shared" si="188"/>
        <v xml:space="preserve"> </v>
      </c>
      <c r="K2583" s="151" t="str">
        <f t="shared" si="188"/>
        <v xml:space="preserve"> </v>
      </c>
      <c r="L2583" s="151" t="str">
        <f t="shared" si="184"/>
        <v xml:space="preserve"> </v>
      </c>
      <c r="M2583" s="72"/>
      <c r="N2583" s="15"/>
      <c r="O2583" s="62">
        <f t="shared" si="186"/>
        <v>58</v>
      </c>
      <c r="P2583" s="4"/>
    </row>
    <row r="2584" spans="1:16" s="5" customFormat="1" ht="17.45" customHeight="1">
      <c r="A2584" s="4">
        <v>2575</v>
      </c>
      <c r="B2584" s="133" t="s">
        <v>12559</v>
      </c>
      <c r="C2584" s="134" t="s">
        <v>1445</v>
      </c>
      <c r="D2584" s="135" t="s">
        <v>300</v>
      </c>
      <c r="E2584" s="81" t="s">
        <v>12587</v>
      </c>
      <c r="F2584" s="145">
        <v>5.83</v>
      </c>
      <c r="G2584" s="145">
        <v>4.3600000000000003</v>
      </c>
      <c r="H2584" s="48">
        <v>62</v>
      </c>
      <c r="I2584" s="48">
        <v>66</v>
      </c>
      <c r="J2584" s="151" t="str">
        <f t="shared" si="188"/>
        <v xml:space="preserve"> </v>
      </c>
      <c r="K2584" s="151" t="str">
        <f t="shared" si="188"/>
        <v xml:space="preserve"> </v>
      </c>
      <c r="L2584" s="151" t="str">
        <f t="shared" si="184"/>
        <v xml:space="preserve"> </v>
      </c>
      <c r="M2584" s="84"/>
      <c r="N2584" s="15"/>
      <c r="O2584" s="62">
        <f t="shared" si="186"/>
        <v>64</v>
      </c>
      <c r="P2584" s="4"/>
    </row>
    <row r="2585" spans="1:16" s="5" customFormat="1" ht="17.45" customHeight="1">
      <c r="A2585" s="4">
        <v>2576</v>
      </c>
      <c r="B2585" s="133" t="s">
        <v>12560</v>
      </c>
      <c r="C2585" s="134" t="s">
        <v>4328</v>
      </c>
      <c r="D2585" s="135" t="s">
        <v>4268</v>
      </c>
      <c r="E2585" s="81" t="s">
        <v>12587</v>
      </c>
      <c r="F2585" s="145">
        <v>6.23</v>
      </c>
      <c r="G2585" s="145">
        <v>6.56</v>
      </c>
      <c r="H2585" s="48">
        <v>71</v>
      </c>
      <c r="I2585" s="48">
        <v>84</v>
      </c>
      <c r="J2585" s="151" t="str">
        <f t="shared" si="188"/>
        <v xml:space="preserve"> </v>
      </c>
      <c r="K2585" s="151" t="str">
        <f t="shared" si="188"/>
        <v xml:space="preserve"> </v>
      </c>
      <c r="L2585" s="151" t="str">
        <f t="shared" si="184"/>
        <v xml:space="preserve"> </v>
      </c>
      <c r="M2585" s="84"/>
      <c r="N2585" s="81"/>
      <c r="O2585" s="62">
        <f t="shared" si="186"/>
        <v>77.5</v>
      </c>
      <c r="P2585" s="4"/>
    </row>
    <row r="2586" spans="1:16" s="5" customFormat="1" ht="17.45" customHeight="1">
      <c r="A2586" s="4">
        <v>2577</v>
      </c>
      <c r="B2586" s="133" t="s">
        <v>12561</v>
      </c>
      <c r="C2586" s="134" t="s">
        <v>670</v>
      </c>
      <c r="D2586" s="135" t="s">
        <v>3182</v>
      </c>
      <c r="E2586" s="81" t="s">
        <v>12587</v>
      </c>
      <c r="F2586" s="145">
        <v>5.83</v>
      </c>
      <c r="G2586" s="145">
        <v>3.46</v>
      </c>
      <c r="H2586" s="48">
        <v>57</v>
      </c>
      <c r="I2586" s="48">
        <v>63</v>
      </c>
      <c r="J2586" s="151" t="str">
        <f t="shared" si="188"/>
        <v xml:space="preserve"> </v>
      </c>
      <c r="K2586" s="151" t="str">
        <f t="shared" si="188"/>
        <v xml:space="preserve"> </v>
      </c>
      <c r="L2586" s="151" t="str">
        <f t="shared" si="184"/>
        <v xml:space="preserve"> </v>
      </c>
      <c r="M2586" s="98"/>
      <c r="N2586" s="81"/>
      <c r="O2586" s="62">
        <f t="shared" si="186"/>
        <v>60</v>
      </c>
      <c r="P2586" s="4"/>
    </row>
    <row r="2587" spans="1:16" s="5" customFormat="1" ht="17.45" customHeight="1">
      <c r="A2587" s="4">
        <v>2578</v>
      </c>
      <c r="B2587" s="133" t="s">
        <v>12562</v>
      </c>
      <c r="C2587" s="134" t="s">
        <v>997</v>
      </c>
      <c r="D2587" s="135" t="s">
        <v>2574</v>
      </c>
      <c r="E2587" s="81" t="s">
        <v>12587</v>
      </c>
      <c r="F2587" s="145">
        <v>6.5</v>
      </c>
      <c r="G2587" s="145">
        <v>5.65</v>
      </c>
      <c r="H2587" s="48">
        <v>59</v>
      </c>
      <c r="I2587" s="48">
        <v>71</v>
      </c>
      <c r="J2587" s="151" t="str">
        <f t="shared" si="188"/>
        <v xml:space="preserve"> </v>
      </c>
      <c r="K2587" s="151" t="str">
        <f t="shared" si="188"/>
        <v xml:space="preserve"> </v>
      </c>
      <c r="L2587" s="151" t="str">
        <f t="shared" si="184"/>
        <v xml:space="preserve"> </v>
      </c>
      <c r="M2587" s="63"/>
      <c r="N2587" s="81"/>
      <c r="O2587" s="62">
        <f t="shared" si="186"/>
        <v>65</v>
      </c>
      <c r="P2587" s="4"/>
    </row>
    <row r="2588" spans="1:16" s="5" customFormat="1" ht="17.45" customHeight="1">
      <c r="A2588" s="4">
        <v>2579</v>
      </c>
      <c r="B2588" s="133" t="s">
        <v>12563</v>
      </c>
      <c r="C2588" s="134" t="s">
        <v>4334</v>
      </c>
      <c r="D2588" s="135" t="s">
        <v>3372</v>
      </c>
      <c r="E2588" s="81" t="s">
        <v>12587</v>
      </c>
      <c r="F2588" s="145">
        <v>6.53</v>
      </c>
      <c r="G2588" s="145">
        <v>5.05</v>
      </c>
      <c r="H2588" s="48">
        <v>76</v>
      </c>
      <c r="I2588" s="48">
        <v>66</v>
      </c>
      <c r="J2588" s="151" t="str">
        <f t="shared" si="188"/>
        <v xml:space="preserve"> </v>
      </c>
      <c r="K2588" s="151" t="str">
        <f t="shared" si="188"/>
        <v xml:space="preserve"> </v>
      </c>
      <c r="L2588" s="151" t="str">
        <f t="shared" si="184"/>
        <v xml:space="preserve"> </v>
      </c>
      <c r="M2588" s="51"/>
      <c r="N2588" s="81"/>
      <c r="O2588" s="62">
        <f t="shared" si="186"/>
        <v>71</v>
      </c>
      <c r="P2588" s="4"/>
    </row>
    <row r="2589" spans="1:16" s="5" customFormat="1" ht="17.45" customHeight="1">
      <c r="A2589" s="4">
        <v>2580</v>
      </c>
      <c r="B2589" s="133" t="s">
        <v>12564</v>
      </c>
      <c r="C2589" s="134" t="s">
        <v>11960</v>
      </c>
      <c r="D2589" s="135" t="s">
        <v>3372</v>
      </c>
      <c r="E2589" s="81" t="s">
        <v>12587</v>
      </c>
      <c r="F2589" s="145">
        <v>6.33</v>
      </c>
      <c r="G2589" s="145">
        <v>5.74</v>
      </c>
      <c r="H2589" s="48">
        <v>77</v>
      </c>
      <c r="I2589" s="48">
        <v>72</v>
      </c>
      <c r="J2589" s="151" t="str">
        <f t="shared" si="188"/>
        <v xml:space="preserve"> </v>
      </c>
      <c r="K2589" s="151" t="str">
        <f t="shared" si="188"/>
        <v xml:space="preserve"> </v>
      </c>
      <c r="L2589" s="151" t="str">
        <f t="shared" si="184"/>
        <v xml:space="preserve"> </v>
      </c>
      <c r="M2589" s="83"/>
      <c r="N2589" s="15"/>
      <c r="O2589" s="62">
        <f t="shared" si="186"/>
        <v>74.5</v>
      </c>
      <c r="P2589" s="4"/>
    </row>
    <row r="2590" spans="1:16" s="5" customFormat="1" ht="17.45" customHeight="1">
      <c r="A2590" s="4">
        <v>2581</v>
      </c>
      <c r="B2590" s="133" t="s">
        <v>12565</v>
      </c>
      <c r="C2590" s="134" t="s">
        <v>1009</v>
      </c>
      <c r="D2590" s="135" t="s">
        <v>3372</v>
      </c>
      <c r="E2590" s="81" t="s">
        <v>12587</v>
      </c>
      <c r="F2590" s="145">
        <v>4.2</v>
      </c>
      <c r="G2590" s="145">
        <v>1.42</v>
      </c>
      <c r="H2590" s="48">
        <v>41</v>
      </c>
      <c r="I2590" s="48">
        <v>51</v>
      </c>
      <c r="J2590" s="151" t="str">
        <f t="shared" si="188"/>
        <v xml:space="preserve"> </v>
      </c>
      <c r="K2590" s="151" t="str">
        <f t="shared" si="188"/>
        <v xml:space="preserve"> </v>
      </c>
      <c r="L2590" s="151" t="str">
        <f t="shared" si="184"/>
        <v xml:space="preserve"> </v>
      </c>
      <c r="M2590" s="83"/>
      <c r="N2590" s="15"/>
      <c r="O2590" s="62">
        <f t="shared" si="186"/>
        <v>46</v>
      </c>
      <c r="P2590" s="4"/>
    </row>
    <row r="2591" spans="1:16" s="5" customFormat="1" ht="17.45" customHeight="1">
      <c r="A2591" s="4">
        <v>2582</v>
      </c>
      <c r="B2591" s="133" t="s">
        <v>12566</v>
      </c>
      <c r="C2591" s="134" t="s">
        <v>904</v>
      </c>
      <c r="D2591" s="135" t="s">
        <v>306</v>
      </c>
      <c r="E2591" s="81" t="s">
        <v>12587</v>
      </c>
      <c r="F2591" s="145">
        <v>5.43</v>
      </c>
      <c r="G2591" s="145">
        <v>4.96</v>
      </c>
      <c r="H2591" s="48">
        <v>62</v>
      </c>
      <c r="I2591" s="48">
        <v>66</v>
      </c>
      <c r="J2591" s="151" t="str">
        <f t="shared" si="188"/>
        <v xml:space="preserve"> </v>
      </c>
      <c r="K2591" s="151" t="str">
        <f t="shared" si="188"/>
        <v xml:space="preserve"> </v>
      </c>
      <c r="L2591" s="151" t="str">
        <f t="shared" si="184"/>
        <v xml:space="preserve"> </v>
      </c>
      <c r="M2591" s="83"/>
      <c r="N2591" s="15"/>
      <c r="O2591" s="62">
        <f t="shared" si="186"/>
        <v>64</v>
      </c>
      <c r="P2591" s="4"/>
    </row>
    <row r="2592" spans="1:16" s="5" customFormat="1" ht="17.45" customHeight="1">
      <c r="A2592" s="4">
        <v>2583</v>
      </c>
      <c r="B2592" s="133" t="s">
        <v>12567</v>
      </c>
      <c r="C2592" s="134" t="s">
        <v>4733</v>
      </c>
      <c r="D2592" s="135" t="s">
        <v>3823</v>
      </c>
      <c r="E2592" s="81" t="s">
        <v>12587</v>
      </c>
      <c r="F2592" s="145">
        <v>5.23</v>
      </c>
      <c r="G2592" s="145">
        <v>3.97</v>
      </c>
      <c r="H2592" s="48">
        <v>59</v>
      </c>
      <c r="I2592" s="48">
        <v>60</v>
      </c>
      <c r="J2592" s="151" t="str">
        <f t="shared" si="188"/>
        <v xml:space="preserve"> </v>
      </c>
      <c r="K2592" s="151" t="str">
        <f t="shared" si="188"/>
        <v xml:space="preserve"> </v>
      </c>
      <c r="L2592" s="151" t="str">
        <f t="shared" si="184"/>
        <v xml:space="preserve"> </v>
      </c>
      <c r="M2592" s="63"/>
      <c r="N2592" s="81"/>
      <c r="O2592" s="62">
        <f t="shared" si="186"/>
        <v>59.5</v>
      </c>
      <c r="P2592" s="4"/>
    </row>
    <row r="2593" spans="1:16" s="5" customFormat="1" ht="17.45" customHeight="1">
      <c r="A2593" s="4">
        <v>2584</v>
      </c>
      <c r="B2593" s="133" t="s">
        <v>12568</v>
      </c>
      <c r="C2593" s="134" t="s">
        <v>1180</v>
      </c>
      <c r="D2593" s="135" t="s">
        <v>3823</v>
      </c>
      <c r="E2593" s="81" t="s">
        <v>12587</v>
      </c>
      <c r="F2593" s="145">
        <v>6.37</v>
      </c>
      <c r="G2593" s="145">
        <v>4.28</v>
      </c>
      <c r="H2593" s="48">
        <v>67</v>
      </c>
      <c r="I2593" s="48">
        <v>60</v>
      </c>
      <c r="J2593" s="151" t="str">
        <f t="shared" si="188"/>
        <v xml:space="preserve"> </v>
      </c>
      <c r="K2593" s="151" t="str">
        <f t="shared" si="188"/>
        <v xml:space="preserve"> </v>
      </c>
      <c r="L2593" s="151" t="str">
        <f t="shared" si="184"/>
        <v xml:space="preserve"> </v>
      </c>
      <c r="M2593" s="63"/>
      <c r="N2593" s="81"/>
      <c r="O2593" s="62">
        <f t="shared" si="186"/>
        <v>63.5</v>
      </c>
      <c r="P2593" s="4"/>
    </row>
    <row r="2594" spans="1:16" s="5" customFormat="1" ht="17.45" customHeight="1">
      <c r="A2594" s="4">
        <v>2585</v>
      </c>
      <c r="B2594" s="133" t="s">
        <v>12569</v>
      </c>
      <c r="C2594" s="134" t="s">
        <v>12570</v>
      </c>
      <c r="D2594" s="135" t="s">
        <v>3375</v>
      </c>
      <c r="E2594" s="81" t="s">
        <v>12587</v>
      </c>
      <c r="F2594" s="145">
        <v>4.87</v>
      </c>
      <c r="G2594" s="145">
        <v>5.04</v>
      </c>
      <c r="H2594" s="48">
        <v>62</v>
      </c>
      <c r="I2594" s="48">
        <v>63</v>
      </c>
      <c r="J2594" s="151" t="str">
        <f t="shared" si="188"/>
        <v xml:space="preserve"> </v>
      </c>
      <c r="K2594" s="151" t="str">
        <f t="shared" si="188"/>
        <v xml:space="preserve"> </v>
      </c>
      <c r="L2594" s="151" t="str">
        <f t="shared" si="184"/>
        <v xml:space="preserve"> </v>
      </c>
      <c r="M2594" s="63"/>
      <c r="N2594" s="81"/>
      <c r="O2594" s="62">
        <f t="shared" si="186"/>
        <v>62.5</v>
      </c>
      <c r="P2594" s="4"/>
    </row>
    <row r="2595" spans="1:16" s="5" customFormat="1" ht="17.45" customHeight="1">
      <c r="A2595" s="4">
        <v>2586</v>
      </c>
      <c r="B2595" s="133" t="s">
        <v>12571</v>
      </c>
      <c r="C2595" s="134" t="s">
        <v>997</v>
      </c>
      <c r="D2595" s="135" t="s">
        <v>12572</v>
      </c>
      <c r="E2595" s="81" t="s">
        <v>12587</v>
      </c>
      <c r="F2595" s="145">
        <v>6.4</v>
      </c>
      <c r="G2595" s="145">
        <v>4.91</v>
      </c>
      <c r="H2595" s="48">
        <v>62</v>
      </c>
      <c r="I2595" s="48">
        <v>68</v>
      </c>
      <c r="J2595" s="151" t="str">
        <f t="shared" si="188"/>
        <v xml:space="preserve"> </v>
      </c>
      <c r="K2595" s="151" t="str">
        <f t="shared" si="188"/>
        <v xml:space="preserve"> </v>
      </c>
      <c r="L2595" s="151" t="str">
        <f t="shared" ref="L2595:L2607" si="189">IF(AND(J2595="SVXS",K2595="SVXS"),"SVXS",IF(AND(J2595="SVG",K2595="SVG"),"SVG",IF(AND(J2595="SVK",K2595="SVK"),"SVK",IF(AND(J2595="SVXS",K2595="SVG"),"SVG",IF(AND(J2595="SVG",K2595="SVXS"),"SVG",IF(AND(J2595="SVG",K2595="SVK"),"SVK",IF(AND(J2595="SVK",K2595="SVG"),"SVK"," ")))))))</f>
        <v xml:space="preserve"> </v>
      </c>
      <c r="M2595" s="84"/>
      <c r="N2595" s="81"/>
      <c r="O2595" s="62">
        <f t="shared" si="186"/>
        <v>65</v>
      </c>
      <c r="P2595" s="4"/>
    </row>
    <row r="2596" spans="1:16" s="5" customFormat="1" ht="17.45" customHeight="1">
      <c r="A2596" s="4">
        <v>2587</v>
      </c>
      <c r="B2596" s="133" t="s">
        <v>12573</v>
      </c>
      <c r="C2596" s="134" t="s">
        <v>2824</v>
      </c>
      <c r="D2596" s="135" t="s">
        <v>1012</v>
      </c>
      <c r="E2596" s="81" t="s">
        <v>12587</v>
      </c>
      <c r="F2596" s="145">
        <v>6.93</v>
      </c>
      <c r="G2596" s="145">
        <v>5.98</v>
      </c>
      <c r="H2596" s="48">
        <v>56</v>
      </c>
      <c r="I2596" s="48">
        <v>67</v>
      </c>
      <c r="J2596" s="151" t="str">
        <f t="shared" si="188"/>
        <v xml:space="preserve"> </v>
      </c>
      <c r="K2596" s="151" t="str">
        <f t="shared" si="188"/>
        <v xml:space="preserve"> </v>
      </c>
      <c r="L2596" s="151" t="str">
        <f t="shared" si="189"/>
        <v xml:space="preserve"> </v>
      </c>
      <c r="M2596" s="72"/>
      <c r="N2596" s="15"/>
      <c r="O2596" s="62">
        <f t="shared" si="186"/>
        <v>61.5</v>
      </c>
      <c r="P2596" s="4"/>
    </row>
    <row r="2597" spans="1:16" s="5" customFormat="1" ht="17.45" customHeight="1">
      <c r="A2597" s="4">
        <v>2588</v>
      </c>
      <c r="B2597" s="133" t="s">
        <v>12574</v>
      </c>
      <c r="C2597" s="134" t="s">
        <v>3477</v>
      </c>
      <c r="D2597" s="135" t="s">
        <v>1012</v>
      </c>
      <c r="E2597" s="81" t="s">
        <v>12587</v>
      </c>
      <c r="F2597" s="145">
        <v>7.07</v>
      </c>
      <c r="G2597" s="145">
        <v>5.65</v>
      </c>
      <c r="H2597" s="48">
        <v>57</v>
      </c>
      <c r="I2597" s="48">
        <v>70</v>
      </c>
      <c r="J2597" s="151" t="str">
        <f t="shared" si="188"/>
        <v xml:space="preserve"> </v>
      </c>
      <c r="K2597" s="151" t="str">
        <f t="shared" si="188"/>
        <v xml:space="preserve"> </v>
      </c>
      <c r="L2597" s="151" t="str">
        <f t="shared" si="189"/>
        <v xml:space="preserve"> </v>
      </c>
      <c r="M2597" s="101"/>
      <c r="N2597" s="15"/>
      <c r="O2597" s="62">
        <f t="shared" si="186"/>
        <v>63.5</v>
      </c>
      <c r="P2597" s="4"/>
    </row>
    <row r="2598" spans="1:16" s="5" customFormat="1" ht="17.45" customHeight="1">
      <c r="A2598" s="4">
        <v>2589</v>
      </c>
      <c r="B2598" s="133" t="s">
        <v>12575</v>
      </c>
      <c r="C2598" s="134" t="s">
        <v>1928</v>
      </c>
      <c r="D2598" s="135" t="s">
        <v>902</v>
      </c>
      <c r="E2598" s="81" t="s">
        <v>12587</v>
      </c>
      <c r="F2598" s="145">
        <v>7.27</v>
      </c>
      <c r="G2598" s="145">
        <v>3.61</v>
      </c>
      <c r="H2598" s="48">
        <v>55</v>
      </c>
      <c r="I2598" s="48">
        <v>62</v>
      </c>
      <c r="J2598" s="151" t="str">
        <f t="shared" si="188"/>
        <v xml:space="preserve"> </v>
      </c>
      <c r="K2598" s="151" t="str">
        <f t="shared" si="188"/>
        <v xml:space="preserve"> </v>
      </c>
      <c r="L2598" s="151" t="str">
        <f t="shared" si="189"/>
        <v xml:space="preserve"> </v>
      </c>
      <c r="M2598" s="63"/>
      <c r="N2598" s="81"/>
      <c r="O2598" s="62">
        <f t="shared" si="186"/>
        <v>58.5</v>
      </c>
      <c r="P2598" s="4"/>
    </row>
    <row r="2599" spans="1:16" s="5" customFormat="1" ht="17.45" customHeight="1">
      <c r="A2599" s="4">
        <v>2590</v>
      </c>
      <c r="B2599" s="133" t="s">
        <v>12576</v>
      </c>
      <c r="C2599" s="134" t="s">
        <v>994</v>
      </c>
      <c r="D2599" s="135" t="s">
        <v>3454</v>
      </c>
      <c r="E2599" s="81" t="s">
        <v>12587</v>
      </c>
      <c r="F2599" s="145">
        <v>6.2</v>
      </c>
      <c r="G2599" s="145">
        <v>5.68</v>
      </c>
      <c r="H2599" s="48">
        <v>70</v>
      </c>
      <c r="I2599" s="48">
        <v>70</v>
      </c>
      <c r="J2599" s="151" t="str">
        <f t="shared" si="188"/>
        <v xml:space="preserve"> </v>
      </c>
      <c r="K2599" s="151" t="str">
        <f t="shared" si="188"/>
        <v xml:space="preserve"> </v>
      </c>
      <c r="L2599" s="151" t="str">
        <f t="shared" si="189"/>
        <v xml:space="preserve"> </v>
      </c>
      <c r="M2599" s="101"/>
      <c r="N2599" s="15"/>
      <c r="O2599" s="62">
        <f t="shared" si="186"/>
        <v>70</v>
      </c>
      <c r="P2599" s="4"/>
    </row>
    <row r="2600" spans="1:16" s="5" customFormat="1" ht="17.45" customHeight="1">
      <c r="A2600" s="4">
        <v>2591</v>
      </c>
      <c r="B2600" s="133" t="s">
        <v>12577</v>
      </c>
      <c r="C2600" s="134" t="s">
        <v>10510</v>
      </c>
      <c r="D2600" s="135" t="s">
        <v>2983</v>
      </c>
      <c r="E2600" s="81" t="s">
        <v>12587</v>
      </c>
      <c r="F2600" s="145">
        <v>6.63</v>
      </c>
      <c r="G2600" s="145">
        <v>4.1500000000000004</v>
      </c>
      <c r="H2600" s="48">
        <v>54</v>
      </c>
      <c r="I2600" s="48">
        <v>63</v>
      </c>
      <c r="J2600" s="151" t="str">
        <f t="shared" si="188"/>
        <v xml:space="preserve"> </v>
      </c>
      <c r="K2600" s="151" t="str">
        <f t="shared" si="188"/>
        <v xml:space="preserve"> </v>
      </c>
      <c r="L2600" s="151" t="str">
        <f t="shared" si="189"/>
        <v xml:space="preserve"> </v>
      </c>
      <c r="M2600" s="51"/>
      <c r="N2600" s="81"/>
      <c r="O2600" s="62">
        <f t="shared" si="186"/>
        <v>58.5</v>
      </c>
      <c r="P2600" s="58"/>
    </row>
    <row r="2601" spans="1:16" s="5" customFormat="1" ht="17.45" customHeight="1">
      <c r="A2601" s="4">
        <v>2592</v>
      </c>
      <c r="B2601" s="133" t="s">
        <v>12578</v>
      </c>
      <c r="C2601" s="134" t="s">
        <v>670</v>
      </c>
      <c r="D2601" s="135" t="s">
        <v>2983</v>
      </c>
      <c r="E2601" s="81" t="s">
        <v>12587</v>
      </c>
      <c r="F2601" s="145">
        <v>5.77</v>
      </c>
      <c r="G2601" s="145">
        <v>5.68</v>
      </c>
      <c r="H2601" s="48">
        <v>66</v>
      </c>
      <c r="I2601" s="48">
        <v>74</v>
      </c>
      <c r="J2601" s="151" t="str">
        <f t="shared" si="188"/>
        <v xml:space="preserve"> </v>
      </c>
      <c r="K2601" s="151" t="str">
        <f t="shared" si="188"/>
        <v xml:space="preserve"> </v>
      </c>
      <c r="L2601" s="151" t="str">
        <f t="shared" si="189"/>
        <v xml:space="preserve"> </v>
      </c>
      <c r="M2601" s="101"/>
      <c r="N2601" s="81"/>
      <c r="O2601" s="62">
        <f t="shared" si="186"/>
        <v>70</v>
      </c>
      <c r="P2601" s="75"/>
    </row>
    <row r="2602" spans="1:16" s="5" customFormat="1" ht="17.45" customHeight="1">
      <c r="A2602" s="4">
        <v>2593</v>
      </c>
      <c r="B2602" s="133" t="s">
        <v>12579</v>
      </c>
      <c r="C2602" s="134" t="s">
        <v>3783</v>
      </c>
      <c r="D2602" s="135" t="s">
        <v>2983</v>
      </c>
      <c r="E2602" s="81" t="s">
        <v>12587</v>
      </c>
      <c r="F2602" s="145">
        <v>6.63</v>
      </c>
      <c r="G2602" s="145">
        <v>5.62</v>
      </c>
      <c r="H2602" s="48">
        <v>86</v>
      </c>
      <c r="I2602" s="48">
        <v>95</v>
      </c>
      <c r="J2602" s="151" t="str">
        <f t="shared" si="188"/>
        <v xml:space="preserve"> </v>
      </c>
      <c r="K2602" s="151" t="str">
        <f t="shared" si="188"/>
        <v xml:space="preserve"> </v>
      </c>
      <c r="L2602" s="151" t="str">
        <f t="shared" si="189"/>
        <v xml:space="preserve"> </v>
      </c>
      <c r="M2602" s="51"/>
      <c r="N2602" s="81"/>
      <c r="O2602" s="62">
        <f t="shared" si="186"/>
        <v>90.5</v>
      </c>
      <c r="P2602" s="75"/>
    </row>
    <row r="2603" spans="1:16" s="5" customFormat="1" ht="17.45" customHeight="1">
      <c r="A2603" s="4">
        <v>2594</v>
      </c>
      <c r="B2603" s="133" t="s">
        <v>12580</v>
      </c>
      <c r="C2603" s="134" t="s">
        <v>328</v>
      </c>
      <c r="D2603" s="135" t="s">
        <v>2573</v>
      </c>
      <c r="E2603" s="81" t="s">
        <v>12587</v>
      </c>
      <c r="F2603" s="145">
        <v>6.4</v>
      </c>
      <c r="G2603" s="145">
        <v>3.16</v>
      </c>
      <c r="H2603" s="48">
        <v>54</v>
      </c>
      <c r="I2603" s="48">
        <v>55</v>
      </c>
      <c r="J2603" s="151" t="str">
        <f t="shared" si="188"/>
        <v xml:space="preserve"> </v>
      </c>
      <c r="K2603" s="151" t="str">
        <f t="shared" si="188"/>
        <v xml:space="preserve"> </v>
      </c>
      <c r="L2603" s="151" t="str">
        <f t="shared" si="189"/>
        <v xml:space="preserve"> </v>
      </c>
      <c r="M2603" s="158" t="s">
        <v>12620</v>
      </c>
      <c r="N2603" s="15"/>
      <c r="O2603" s="62">
        <f t="shared" si="186"/>
        <v>54.5</v>
      </c>
      <c r="P2603" s="75"/>
    </row>
    <row r="2604" spans="1:16" s="5" customFormat="1" ht="17.45" customHeight="1">
      <c r="A2604" s="4">
        <v>2595</v>
      </c>
      <c r="B2604" s="133" t="s">
        <v>12581</v>
      </c>
      <c r="C2604" s="134" t="s">
        <v>12582</v>
      </c>
      <c r="D2604" s="135" t="s">
        <v>720</v>
      </c>
      <c r="E2604" s="81" t="s">
        <v>12587</v>
      </c>
      <c r="F2604" s="145">
        <v>5.23</v>
      </c>
      <c r="G2604" s="145">
        <v>2.65</v>
      </c>
      <c r="H2604" s="48">
        <v>57</v>
      </c>
      <c r="I2604" s="48">
        <v>65</v>
      </c>
      <c r="J2604" s="151" t="str">
        <f t="shared" ref="J2604:K2607" si="190">IF(AND(F2604&gt;=9,H2604&gt;=90),"SVXS",IF(AND(F2604&gt;=8,H2604&gt;=80),"SVG",IF(AND(F2604&gt;=7,H2604&gt;=70),"SVK"," ")))</f>
        <v xml:space="preserve"> </v>
      </c>
      <c r="K2604" s="151" t="str">
        <f t="shared" si="190"/>
        <v xml:space="preserve"> </v>
      </c>
      <c r="L2604" s="151" t="str">
        <f t="shared" si="189"/>
        <v xml:space="preserve"> </v>
      </c>
      <c r="M2604" s="83"/>
      <c r="N2604" s="15"/>
      <c r="O2604" s="62">
        <f t="shared" si="186"/>
        <v>61</v>
      </c>
      <c r="P2604" s="75"/>
    </row>
    <row r="2605" spans="1:16" s="5" customFormat="1" ht="17.45" customHeight="1">
      <c r="A2605" s="4">
        <v>2596</v>
      </c>
      <c r="B2605" s="133" t="s">
        <v>12583</v>
      </c>
      <c r="C2605" s="134" t="s">
        <v>2368</v>
      </c>
      <c r="D2605" s="135" t="s">
        <v>3412</v>
      </c>
      <c r="E2605" s="81" t="s">
        <v>12587</v>
      </c>
      <c r="F2605" s="145">
        <v>4.5</v>
      </c>
      <c r="G2605" s="145">
        <v>4.57</v>
      </c>
      <c r="H2605" s="48">
        <v>54</v>
      </c>
      <c r="I2605" s="48">
        <v>72</v>
      </c>
      <c r="J2605" s="151" t="str">
        <f t="shared" si="190"/>
        <v xml:space="preserve"> </v>
      </c>
      <c r="K2605" s="151" t="str">
        <f t="shared" si="190"/>
        <v xml:space="preserve"> </v>
      </c>
      <c r="L2605" s="151" t="str">
        <f t="shared" si="189"/>
        <v xml:space="preserve"> </v>
      </c>
      <c r="M2605" s="83"/>
      <c r="N2605" s="15"/>
      <c r="O2605" s="62">
        <f t="shared" si="186"/>
        <v>63</v>
      </c>
      <c r="P2605" s="75"/>
    </row>
    <row r="2606" spans="1:16" s="5" customFormat="1" ht="17.45" customHeight="1">
      <c r="A2606" s="4">
        <v>2597</v>
      </c>
      <c r="B2606" s="133" t="s">
        <v>12584</v>
      </c>
      <c r="C2606" s="134" t="s">
        <v>10047</v>
      </c>
      <c r="D2606" s="135" t="s">
        <v>3620</v>
      </c>
      <c r="E2606" s="81" t="s">
        <v>12587</v>
      </c>
      <c r="F2606" s="145">
        <v>6.73</v>
      </c>
      <c r="G2606" s="145">
        <v>3.57</v>
      </c>
      <c r="H2606" s="48">
        <v>56</v>
      </c>
      <c r="I2606" s="48">
        <v>69</v>
      </c>
      <c r="J2606" s="151" t="str">
        <f t="shared" si="190"/>
        <v xml:space="preserve"> </v>
      </c>
      <c r="K2606" s="151" t="str">
        <f t="shared" si="190"/>
        <v xml:space="preserve"> </v>
      </c>
      <c r="L2606" s="151" t="str">
        <f t="shared" si="189"/>
        <v xml:space="preserve"> </v>
      </c>
      <c r="M2606" s="63"/>
      <c r="N2606" s="81"/>
      <c r="O2606" s="62">
        <f t="shared" si="186"/>
        <v>62.5</v>
      </c>
      <c r="P2606" s="75"/>
    </row>
    <row r="2607" spans="1:16" s="5" customFormat="1" ht="17.45" customHeight="1">
      <c r="A2607" s="4">
        <v>2598</v>
      </c>
      <c r="B2607" s="133" t="s">
        <v>12585</v>
      </c>
      <c r="C2607" s="134" t="s">
        <v>12586</v>
      </c>
      <c r="D2607" s="135" t="s">
        <v>3311</v>
      </c>
      <c r="E2607" s="81" t="s">
        <v>12587</v>
      </c>
      <c r="F2607" s="145">
        <v>5.0999999999999996</v>
      </c>
      <c r="G2607" s="145">
        <v>4.97</v>
      </c>
      <c r="H2607" s="48">
        <v>55</v>
      </c>
      <c r="I2607" s="48">
        <v>73</v>
      </c>
      <c r="J2607" s="151" t="str">
        <f t="shared" si="190"/>
        <v xml:space="preserve"> </v>
      </c>
      <c r="K2607" s="151" t="str">
        <f t="shared" si="190"/>
        <v xml:space="preserve"> </v>
      </c>
      <c r="L2607" s="151" t="str">
        <f t="shared" si="189"/>
        <v xml:space="preserve"> </v>
      </c>
      <c r="M2607" s="101"/>
      <c r="N2607" s="81"/>
      <c r="O2607" s="62">
        <f t="shared" si="186"/>
        <v>64</v>
      </c>
      <c r="P2607" s="75"/>
    </row>
    <row r="2608" spans="1:16" s="5" customFormat="1" ht="18" customHeight="1">
      <c r="A2608" s="240" t="s">
        <v>3030</v>
      </c>
      <c r="B2608" s="241"/>
      <c r="C2608" s="242"/>
      <c r="D2608" s="164">
        <f>A2607</f>
        <v>2598</v>
      </c>
      <c r="E2608" s="36"/>
      <c r="F2608" s="36"/>
      <c r="G2608" s="36"/>
      <c r="H2608" s="36"/>
      <c r="I2608" s="36"/>
      <c r="J2608" s="41"/>
      <c r="K2608" s="41"/>
      <c r="L2608" s="37"/>
      <c r="M2608" s="41"/>
      <c r="N2608" s="124">
        <f>COUNTIF(N10:N2607,"Nữ")</f>
        <v>203</v>
      </c>
      <c r="O2608" s="41"/>
      <c r="P2608" s="41"/>
    </row>
    <row r="2609" spans="1:16" ht="15" customHeight="1">
      <c r="A2609" s="7"/>
      <c r="B2609" s="7"/>
      <c r="C2609" s="7"/>
      <c r="D2609" s="7"/>
      <c r="E2609" s="7"/>
      <c r="F2609" s="7"/>
      <c r="G2609" s="7"/>
      <c r="H2609" s="7"/>
      <c r="I2609" s="7"/>
      <c r="M2609" s="7"/>
      <c r="O2609" s="3"/>
    </row>
    <row r="2610" spans="1:16" ht="18" customHeight="1">
      <c r="A2610" s="238" t="s">
        <v>1701</v>
      </c>
      <c r="B2610" s="238"/>
      <c r="C2610" s="238"/>
      <c r="D2610" s="238"/>
      <c r="E2610" s="238"/>
      <c r="J2610" s="238" t="s">
        <v>1704</v>
      </c>
      <c r="K2610" s="238"/>
      <c r="L2610" s="238"/>
      <c r="M2610" s="238"/>
      <c r="N2610" s="3"/>
      <c r="O2610" s="31"/>
      <c r="P2610" s="31"/>
    </row>
    <row r="2611" spans="1:16" ht="18" customHeight="1">
      <c r="N2611" s="3"/>
      <c r="O2611" s="31"/>
      <c r="P2611" s="31"/>
    </row>
    <row r="2612" spans="1:16" ht="18" customHeight="1">
      <c r="N2612" s="3"/>
      <c r="O2612" s="31"/>
      <c r="P2612" s="31"/>
    </row>
    <row r="2613" spans="1:16" ht="18" customHeight="1">
      <c r="E2613" s="3">
        <f>2656-2595</f>
        <v>61</v>
      </c>
      <c r="N2613" s="3"/>
      <c r="O2613" s="31"/>
      <c r="P2613" s="31"/>
    </row>
    <row r="2614" spans="1:16" ht="18" customHeight="1">
      <c r="N2614" s="3"/>
      <c r="O2614" s="31"/>
      <c r="P2614" s="31"/>
    </row>
    <row r="2615" spans="1:16" ht="18" customHeight="1">
      <c r="A2615" s="239" t="s">
        <v>4751</v>
      </c>
      <c r="B2615" s="239"/>
      <c r="C2615" s="239"/>
      <c r="D2615" s="239"/>
      <c r="E2615" s="239"/>
      <c r="F2615" s="8"/>
      <c r="G2615" s="8"/>
      <c r="H2615" s="8"/>
      <c r="I2615" s="8"/>
      <c r="J2615" s="239" t="s">
        <v>2162</v>
      </c>
      <c r="K2615" s="239"/>
      <c r="L2615" s="239"/>
      <c r="M2615" s="239"/>
      <c r="N2615" s="3"/>
      <c r="O2615" s="31"/>
      <c r="P2615" s="31"/>
    </row>
    <row r="2616" spans="1:16" ht="18" customHeight="1">
      <c r="A2616" s="31" t="s">
        <v>3064</v>
      </c>
      <c r="B2616" s="31">
        <v>3111</v>
      </c>
      <c r="C2616" s="31"/>
      <c r="O2616" s="3"/>
    </row>
    <row r="2617" spans="1:16" ht="18" customHeight="1">
      <c r="A2617" s="31" t="s">
        <v>3065</v>
      </c>
      <c r="B2617" s="31">
        <v>2597</v>
      </c>
      <c r="C2617" s="31"/>
      <c r="N2617" s="3"/>
      <c r="O2617" s="31"/>
      <c r="P2617" s="31"/>
    </row>
    <row r="2618" spans="1:16" ht="17.100000000000001" customHeight="1">
      <c r="A2618" s="31"/>
      <c r="B2618" s="31"/>
      <c r="C2618" s="31"/>
      <c r="L2618" s="198"/>
      <c r="N2618" s="3"/>
      <c r="O2618" s="31"/>
      <c r="P2618" s="31"/>
    </row>
    <row r="2619" spans="1:16" ht="17.100000000000001" customHeight="1">
      <c r="A2619" s="31"/>
      <c r="B2619" s="31"/>
      <c r="C2619" s="31"/>
      <c r="L2619" s="198"/>
      <c r="N2619" s="3"/>
      <c r="O2619" s="31"/>
      <c r="P2619" s="31"/>
    </row>
    <row r="2620" spans="1:16" ht="17.100000000000001" customHeight="1">
      <c r="A2620" s="31"/>
      <c r="B2620" s="31"/>
      <c r="C2620" s="31"/>
      <c r="L2620" s="198"/>
      <c r="N2620" s="3"/>
      <c r="O2620" s="31"/>
      <c r="P2620" s="31"/>
    </row>
    <row r="2621" spans="1:16" ht="17.100000000000001" customHeight="1">
      <c r="A2621" s="31"/>
      <c r="B2621" s="31"/>
      <c r="C2621" s="31"/>
      <c r="L2621" s="198"/>
      <c r="N2621" s="3"/>
      <c r="O2621" s="31"/>
      <c r="P2621" s="31"/>
    </row>
    <row r="2622" spans="1:16" ht="17.100000000000001" customHeight="1">
      <c r="A2622" s="31"/>
      <c r="B2622" s="31"/>
      <c r="C2622" s="31"/>
      <c r="L2622" s="198"/>
      <c r="N2622" s="3"/>
      <c r="O2622" s="31"/>
      <c r="P2622" s="31"/>
    </row>
    <row r="2623" spans="1:16" ht="17.100000000000001" customHeight="1">
      <c r="A2623" s="31"/>
      <c r="B2623" s="31"/>
      <c r="C2623" s="31"/>
      <c r="L2623" s="198"/>
      <c r="N2623" s="3"/>
      <c r="O2623" s="31"/>
      <c r="P2623" s="31"/>
    </row>
    <row r="2624" spans="1:16" ht="17.100000000000001" customHeight="1">
      <c r="A2624" s="31"/>
      <c r="B2624" s="31"/>
      <c r="C2624" s="31"/>
      <c r="L2624" s="198"/>
      <c r="N2624" s="3"/>
      <c r="O2624" s="31"/>
      <c r="P2624" s="31"/>
    </row>
    <row r="2625" spans="1:16" ht="17.100000000000001" customHeight="1">
      <c r="A2625" s="31"/>
      <c r="B2625" s="31"/>
      <c r="C2625" s="31"/>
      <c r="L2625" s="198"/>
      <c r="N2625" s="3"/>
      <c r="O2625" s="31"/>
      <c r="P2625" s="31"/>
    </row>
    <row r="2626" spans="1:16" ht="17.100000000000001" customHeight="1">
      <c r="A2626" s="31"/>
      <c r="B2626" s="31"/>
      <c r="C2626" s="31"/>
      <c r="L2626" s="198"/>
      <c r="N2626" s="3"/>
      <c r="O2626" s="31"/>
      <c r="P2626" s="31"/>
    </row>
  </sheetData>
  <sortState ref="A2494:T2566">
    <sortCondition ref="A2566"/>
  </sortState>
  <mergeCells count="27">
    <mergeCell ref="A2608:C2608"/>
    <mergeCell ref="A2610:E2610"/>
    <mergeCell ref="J2610:M2610"/>
    <mergeCell ref="A2615:E2615"/>
    <mergeCell ref="J2615:M2615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:E1"/>
    <mergeCell ref="F1:M1"/>
    <mergeCell ref="A2:E2"/>
    <mergeCell ref="F2:M2"/>
    <mergeCell ref="A3:E3"/>
    <mergeCell ref="F3:M3"/>
  </mergeCells>
  <conditionalFormatting sqref="P237 I1673:I1699 I1788:I1803 P1289:P1405 P1838:P1840 I1838:I1865 I1891:I1949 O1841:P1949 I59:I71 P215:P219 I164:I219 O174:P214 O92:O173 P96:P173 I865:I891 P1009 I1066:I1073 P1029:P1092 P2173:P2188 I2136:I2185 I2278 P2226:P2244 I2219:I2236 O2216:P2225 I2251:I2257 P2251:P2278 I2306:I2331 O2226:O2280 I2341:I2354 O10:P91 O215:O237 I255:I355 I955:I994 P1106:P1135 O1009:O1135 I1371:I1537 I1579:I1664 O1617:O1840 O1406:P1616 P1617:P1825 O2173:O2215 P2196:P2212 I442:I453 I540:I772 P1208:P1284 I1113:I1284 O1208:O1405 O1136:P1207 I1953:I2092 O1953:P2172 O2281:P2607 I2360:I2607 I364:I380 I357:I362 O238:P1008">
    <cfRule type="cellIs" dxfId="79" priority="104" stopIfTrue="1" operator="lessThan">
      <formula>30</formula>
    </cfRule>
    <cfRule type="cellIs" dxfId="78" priority="105" stopIfTrue="1" operator="lessThan">
      <formula>50</formula>
    </cfRule>
    <cfRule type="cellIs" dxfId="77" priority="106" stopIfTrue="1" operator="notBetween">
      <formula>70</formula>
      <formula>"&lt;70"</formula>
    </cfRule>
  </conditionalFormatting>
  <conditionalFormatting sqref="I1665:I1672 I1285:I1370 I1538:I1578 I1700:I1787 I1804:I1837 I521:I539 I1866:I1890 I72:I163 I995:I1065 I1074:I1112 I2258:I2266 I2292:I2305 I10:I58 I220:I254 I773:I864 I892:I954 I2186:I2202 I454:I508 I2093:I2097 I363 I381:I441 I356">
    <cfRule type="cellIs" dxfId="76" priority="107" stopIfTrue="1" operator="lessThan">
      <formula>30</formula>
    </cfRule>
    <cfRule type="cellIs" dxfId="75" priority="108" stopIfTrue="1" operator="lessThan">
      <formula>50</formula>
    </cfRule>
    <cfRule type="cellIs" dxfId="74" priority="109" stopIfTrue="1" operator="notBetween">
      <formula>70</formula>
      <formula>"&gt;70"</formula>
    </cfRule>
  </conditionalFormatting>
  <conditionalFormatting sqref="G10:G75 G521:G895 G897:G1949 G1953:G2607 G77:G508">
    <cfRule type="cellIs" dxfId="73" priority="110" stopIfTrue="1" operator="lessThan">
      <formula>3</formula>
    </cfRule>
    <cfRule type="cellIs" dxfId="72" priority="111" stopIfTrue="1" operator="lessThan">
      <formula>5</formula>
    </cfRule>
    <cfRule type="cellIs" dxfId="71" priority="112" stopIfTrue="1" operator="notBetween">
      <formula>7</formula>
      <formula>"&lt;7"</formula>
    </cfRule>
  </conditionalFormatting>
  <conditionalFormatting sqref="F521:F1949 F1953:F2607 F10:F508">
    <cfRule type="cellIs" dxfId="70" priority="113" stopIfTrue="1" operator="lessThan">
      <formula>3</formula>
    </cfRule>
    <cfRule type="cellIs" dxfId="69" priority="114" stopIfTrue="1" operator="lessThan">
      <formula>5</formula>
    </cfRule>
    <cfRule type="cellIs" dxfId="68" priority="115" stopIfTrue="1" operator="notBetween">
      <formula>7</formula>
      <formula>"&lt;7"</formula>
    </cfRule>
  </conditionalFormatting>
  <conditionalFormatting sqref="J521:L1949 J1953:L2607 J10:L508">
    <cfRule type="cellIs" dxfId="67" priority="116" stopIfTrue="1" operator="equal">
      <formula>"SVG"</formula>
    </cfRule>
    <cfRule type="cellIs" dxfId="66" priority="117" stopIfTrue="1" operator="equal">
      <formula>"SVXS"</formula>
    </cfRule>
  </conditionalFormatting>
  <conditionalFormatting sqref="H521:H1949 H1953:H2607 H10:H508">
    <cfRule type="cellIs" dxfId="65" priority="118" stopIfTrue="1" operator="lessThan">
      <formula>30</formula>
    </cfRule>
    <cfRule type="cellIs" dxfId="64" priority="119" stopIfTrue="1" operator="lessThan">
      <formula>50</formula>
    </cfRule>
    <cfRule type="cellIs" dxfId="63" priority="120" stopIfTrue="1" operator="notBetween">
      <formula>70</formula>
      <formula>"&lt;70"</formula>
    </cfRule>
  </conditionalFormatting>
  <conditionalFormatting sqref="P92:P95 P1826:P1837 P1099:P1105">
    <cfRule type="cellIs" dxfId="62" priority="121" stopIfTrue="1" operator="lessThan">
      <formula>30</formula>
    </cfRule>
    <cfRule type="cellIs" dxfId="61" priority="122" stopIfTrue="1" operator="lessThan">
      <formula>50</formula>
    </cfRule>
    <cfRule type="cellIs" dxfId="60" priority="123" stopIfTrue="1" operator="notBetween">
      <formula>70</formula>
      <formula>"""&lt;70"""</formula>
    </cfRule>
  </conditionalFormatting>
  <conditionalFormatting sqref="P1285:P1288 P1093:P1098 P1010:P1028 P2189:P2195 P220:P236">
    <cfRule type="cellIs" dxfId="59" priority="124" stopIfTrue="1" operator="lessThan">
      <formula>30</formula>
    </cfRule>
    <cfRule type="cellIs" dxfId="58" priority="125" stopIfTrue="1" operator="lessThan">
      <formula>50</formula>
    </cfRule>
    <cfRule type="cellIs" dxfId="57" priority="126" stopIfTrue="1" operator="notBetween">
      <formula>70</formula>
      <formula>"70"</formula>
    </cfRule>
  </conditionalFormatting>
  <conditionalFormatting sqref="G896 G76">
    <cfRule type="cellIs" dxfId="56" priority="127" stopIfTrue="1" operator="lessThan">
      <formula>3</formula>
    </cfRule>
    <cfRule type="cellIs" dxfId="55" priority="128" stopIfTrue="1" operator="lessThan">
      <formula>5</formula>
    </cfRule>
    <cfRule type="cellIs" dxfId="54" priority="129" stopIfTrue="1" operator="notBetween">
      <formula>70</formula>
      <formula>"&lt;7"</formula>
    </cfRule>
  </conditionalFormatting>
  <conditionalFormatting sqref="I509:I520">
    <cfRule type="cellIs" dxfId="53" priority="90" stopIfTrue="1" operator="lessThan">
      <formula>30</formula>
    </cfRule>
    <cfRule type="cellIs" dxfId="52" priority="91" stopIfTrue="1" operator="lessThan">
      <formula>50</formula>
    </cfRule>
    <cfRule type="cellIs" dxfId="51" priority="92" stopIfTrue="1" operator="notBetween">
      <formula>70</formula>
      <formula>"&gt;70"</formula>
    </cfRule>
  </conditionalFormatting>
  <conditionalFormatting sqref="G509:G520">
    <cfRule type="cellIs" dxfId="50" priority="93" stopIfTrue="1" operator="lessThan">
      <formula>3</formula>
    </cfRule>
    <cfRule type="cellIs" dxfId="49" priority="94" stopIfTrue="1" operator="lessThan">
      <formula>5</formula>
    </cfRule>
    <cfRule type="cellIs" dxfId="48" priority="95" stopIfTrue="1" operator="notBetween">
      <formula>7</formula>
      <formula>"&lt;7"</formula>
    </cfRule>
  </conditionalFormatting>
  <conditionalFormatting sqref="F509:F520">
    <cfRule type="cellIs" dxfId="47" priority="96" stopIfTrue="1" operator="lessThan">
      <formula>3</formula>
    </cfRule>
    <cfRule type="cellIs" dxfId="46" priority="97" stopIfTrue="1" operator="lessThan">
      <formula>5</formula>
    </cfRule>
    <cfRule type="cellIs" dxfId="45" priority="98" stopIfTrue="1" operator="notBetween">
      <formula>7</formula>
      <formula>"&lt;7"</formula>
    </cfRule>
  </conditionalFormatting>
  <conditionalFormatting sqref="J509:L520">
    <cfRule type="cellIs" dxfId="44" priority="99" stopIfTrue="1" operator="equal">
      <formula>"SVG"</formula>
    </cfRule>
    <cfRule type="cellIs" dxfId="43" priority="100" stopIfTrue="1" operator="equal">
      <formula>"SVXS"</formula>
    </cfRule>
  </conditionalFormatting>
  <conditionalFormatting sqref="H509:H520">
    <cfRule type="cellIs" dxfId="42" priority="101" stopIfTrue="1" operator="lessThan">
      <formula>30</formula>
    </cfRule>
    <cfRule type="cellIs" dxfId="41" priority="102" stopIfTrue="1" operator="lessThan">
      <formula>50</formula>
    </cfRule>
    <cfRule type="cellIs" dxfId="40" priority="103" stopIfTrue="1" operator="notBetween">
      <formula>70</formula>
      <formula>"&lt;70"</formula>
    </cfRule>
  </conditionalFormatting>
  <conditionalFormatting sqref="I2332:I2335 O1950:P1952 P2279:P2280 P2246:P2250">
    <cfRule type="cellIs" dxfId="39" priority="18" stopIfTrue="1" operator="lessThan">
      <formula>30</formula>
    </cfRule>
    <cfRule type="cellIs" dxfId="38" priority="19" stopIfTrue="1" operator="lessThan">
      <formula>50</formula>
    </cfRule>
    <cfRule type="cellIs" dxfId="37" priority="20" stopIfTrue="1" operator="notBetween">
      <formula>70</formula>
      <formula>"&lt;70"</formula>
    </cfRule>
  </conditionalFormatting>
  <conditionalFormatting sqref="I2355:I2359 I2336:I2340">
    <cfRule type="cellIs" dxfId="36" priority="21" stopIfTrue="1" operator="lessThan">
      <formula>30</formula>
    </cfRule>
    <cfRule type="cellIs" dxfId="35" priority="22" stopIfTrue="1" operator="lessThan">
      <formula>50</formula>
    </cfRule>
    <cfRule type="cellIs" dxfId="34" priority="23" stopIfTrue="1" operator="notBetween">
      <formula>70</formula>
      <formula>"&gt;70"</formula>
    </cfRule>
  </conditionalFormatting>
  <conditionalFormatting sqref="P2245 P2214:P2215">
    <cfRule type="cellIs" dxfId="22" priority="35" stopIfTrue="1" operator="lessThan">
      <formula>30</formula>
    </cfRule>
    <cfRule type="cellIs" dxfId="21" priority="36" stopIfTrue="1" operator="lessThan">
      <formula>50</formula>
    </cfRule>
    <cfRule type="cellIs" dxfId="20" priority="37" stopIfTrue="1" operator="notBetween">
      <formula>70</formula>
      <formula>"""&lt;70"""</formula>
    </cfRule>
  </conditionalFormatting>
  <conditionalFormatting sqref="P2213">
    <cfRule type="cellIs" dxfId="19" priority="38" stopIfTrue="1" operator="lessThan">
      <formula>30</formula>
    </cfRule>
    <cfRule type="cellIs" dxfId="18" priority="39" stopIfTrue="1" operator="lessThan">
      <formula>50</formula>
    </cfRule>
    <cfRule type="cellIs" dxfId="17" priority="40" stopIfTrue="1" operator="notBetween">
      <formula>70</formula>
      <formula>"70"</formula>
    </cfRule>
  </conditionalFormatting>
  <conditionalFormatting sqref="I2203:I2204 I2246:I2250 I2267:I2269 I2098:I2106 I1950:I1952 I2279:I2291">
    <cfRule type="cellIs" dxfId="16" priority="1" stopIfTrue="1" operator="lessThan">
      <formula>30</formula>
    </cfRule>
    <cfRule type="cellIs" dxfId="15" priority="2" stopIfTrue="1" operator="lessThan">
      <formula>50</formula>
    </cfRule>
    <cfRule type="cellIs" dxfId="14" priority="3" stopIfTrue="1" operator="notBetween">
      <formula>70</formula>
      <formula>"&lt;70"</formula>
    </cfRule>
  </conditionalFormatting>
  <conditionalFormatting sqref="I2237:I2245 I2107:I2135 I2270:I2277 I2205:I2218">
    <cfRule type="cellIs" dxfId="13" priority="4" stopIfTrue="1" operator="lessThan">
      <formula>30</formula>
    </cfRule>
    <cfRule type="cellIs" dxfId="12" priority="5" stopIfTrue="1" operator="lessThan">
      <formula>50</formula>
    </cfRule>
    <cfRule type="cellIs" dxfId="11" priority="6" stopIfTrue="1" operator="notBetween">
      <formula>70</formula>
      <formula>"&gt;70"</formula>
    </cfRule>
  </conditionalFormatting>
  <conditionalFormatting sqref="G1950:G1952">
    <cfRule type="cellIs" dxfId="10" priority="7" stopIfTrue="1" operator="lessThan">
      <formula>3</formula>
    </cfRule>
    <cfRule type="cellIs" dxfId="9" priority="8" stopIfTrue="1" operator="lessThan">
      <formula>5</formula>
    </cfRule>
    <cfRule type="cellIs" dxfId="8" priority="9" stopIfTrue="1" operator="notBetween">
      <formula>7</formula>
      <formula>"&lt;7"</formula>
    </cfRule>
  </conditionalFormatting>
  <conditionalFormatting sqref="F1950:F1952">
    <cfRule type="cellIs" dxfId="7" priority="10" stopIfTrue="1" operator="lessThan">
      <formula>3</formula>
    </cfRule>
    <cfRule type="cellIs" dxfId="6" priority="11" stopIfTrue="1" operator="lessThan">
      <formula>5</formula>
    </cfRule>
    <cfRule type="cellIs" dxfId="5" priority="12" stopIfTrue="1" operator="notBetween">
      <formula>7</formula>
      <formula>"&lt;7"</formula>
    </cfRule>
  </conditionalFormatting>
  <conditionalFormatting sqref="J1950:L1952">
    <cfRule type="cellIs" dxfId="4" priority="13" stopIfTrue="1" operator="equal">
      <formula>"SVG"</formula>
    </cfRule>
    <cfRule type="cellIs" dxfId="3" priority="14" stopIfTrue="1" operator="equal">
      <formula>"SVXS"</formula>
    </cfRule>
  </conditionalFormatting>
  <conditionalFormatting sqref="H1950:H1952">
    <cfRule type="cellIs" dxfId="2" priority="15" stopIfTrue="1" operator="lessThan">
      <formula>30</formula>
    </cfRule>
    <cfRule type="cellIs" dxfId="1" priority="16" stopIfTrue="1" operator="lessThan">
      <formula>50</formula>
    </cfRule>
    <cfRule type="cellIs" dxfId="0" priority="17" stopIfTrue="1" operator="notBetween">
      <formula>70</formula>
      <formula>"&lt;70"</formula>
    </cfRule>
  </conditionalFormatting>
  <pageMargins left="0.5" right="0.25" top="0.5" bottom="0.5" header="0" footer="0.25"/>
  <pageSetup paperSize="9" scale="95" orientation="portrait" verticalDpi="300" r:id="rId1"/>
  <headerFooter alignWithMargins="0">
    <oddFooter>&amp;R&amp;P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16TC</vt:lpstr>
      <vt:lpstr>16TCN</vt:lpstr>
      <vt:lpstr>16CĐN</vt:lpstr>
      <vt:lpstr>17T4</vt:lpstr>
      <vt:lpstr>18T4</vt:lpstr>
      <vt:lpstr>18T2</vt:lpstr>
      <vt:lpstr>16CĐ</vt:lpstr>
      <vt:lpstr>17C1</vt:lpstr>
      <vt:lpstr>18C1</vt:lpstr>
      <vt:lpstr>'17T4'!Print_Titles</vt:lpstr>
      <vt:lpstr>'18T4'!Print_Titles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2019-10-09T09:30:15Z</cp:lastPrinted>
  <dcterms:created xsi:type="dcterms:W3CDTF">1999-12-31T17:03:31Z</dcterms:created>
  <dcterms:modified xsi:type="dcterms:W3CDTF">2019-10-21T08:41:41Z</dcterms:modified>
</cp:coreProperties>
</file>